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omments2.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731"/>
  <workbookPr/>
  <mc:AlternateContent xmlns:mc="http://schemas.openxmlformats.org/markup-compatibility/2006">
    <mc:Choice Requires="x15">
      <x15ac:absPath xmlns:x15ac="http://schemas.microsoft.com/office/spreadsheetml/2010/11/ac" url="\\10.166.96.29\mcu設計\01_U5L\20_CPUSS(Bus)\00_Design\05_GoldenSheet\"/>
    </mc:Choice>
  </mc:AlternateContent>
  <xr:revisionPtr revIDLastSave="0" documentId="13_ncr:1_{056A284E-57E3-41F9-9BC2-08E3E2C08BFC}" xr6:coauthVersionLast="47" xr6:coauthVersionMax="47" xr10:uidLastSave="{00000000-0000-0000-0000-000000000000}"/>
  <bookViews>
    <workbookView xWindow="-108" yWindow="-108" windowWidth="23256" windowHeight="12576" xr2:uid="{00000000-000D-0000-FFFF-FFFF00000000}"/>
  </bookViews>
  <sheets>
    <sheet name="History" sheetId="2" r:id="rId1"/>
    <sheet name="U5L_all" sheetId="3" r:id="rId2"/>
    <sheet name="Peripheral_detail" sheetId="5" r:id="rId3"/>
    <sheet name="Naming policy" sheetId="7" r:id="rId4"/>
    <sheet name="Address_range_summary" sheetId="4" r:id="rId5"/>
    <sheet name="-&gt;Ref" sheetId="8" r:id="rId6"/>
    <sheet name="H-Peripheral_detail" sheetId="6" r:id="rId7"/>
    <sheet name="Overview_r26.0" sheetId="11" r:id="rId8"/>
    <sheet name="r0.24_U5L4_DN1_r0.01_120M" sheetId="12" r:id="rId9"/>
  </sheets>
  <externalReferences>
    <externalReference r:id="rId10"/>
    <externalReference r:id="rId11"/>
    <externalReference r:id="rId12"/>
  </externalReferences>
  <definedNames>
    <definedName name="_xlnm._FilterDatabase" localSheetId="4" hidden="1">Address_range_summary!$B$3:$O$64</definedName>
    <definedName name="_xlnm._FilterDatabase" localSheetId="0" hidden="1">History!$B$2:$F$92</definedName>
    <definedName name="_xlnm._FilterDatabase" localSheetId="6" hidden="1">'H-Peripheral_detail'!$B$2:$AO$20</definedName>
    <definedName name="_xlnm._FilterDatabase" localSheetId="2" hidden="1">Peripheral_detail!$A$6:$BX$1900</definedName>
    <definedName name="_xlnm._FilterDatabase" localSheetId="1" hidden="1">U5L_all!$B$3:$K$215</definedName>
    <definedName name="a1_HT_typ" localSheetId="5">#REF!</definedName>
    <definedName name="a1_HT_typ" localSheetId="4">#REF!</definedName>
    <definedName name="a1_HT_typ" localSheetId="0">#REF!</definedName>
    <definedName name="a1_HT_typ" localSheetId="2">#REF!</definedName>
    <definedName name="a1_HT_typ">#REF!</definedName>
    <definedName name="a1_HT_worst" localSheetId="5">#REF!</definedName>
    <definedName name="a1_HT_worst" localSheetId="4">#REF!</definedName>
    <definedName name="a1_HT_worst" localSheetId="0">#REF!</definedName>
    <definedName name="a1_HT_worst" localSheetId="2">#REF!</definedName>
    <definedName name="a1_HT_worst">#REF!</definedName>
    <definedName name="a1_LT_typ" localSheetId="5">#REF!</definedName>
    <definedName name="a1_LT_typ" localSheetId="4">#REF!</definedName>
    <definedName name="a1_LT_typ" localSheetId="0">#REF!</definedName>
    <definedName name="a1_LT_typ" localSheetId="2">#REF!</definedName>
    <definedName name="a1_LT_typ">#REF!</definedName>
    <definedName name="a1_LT_worst" localSheetId="5">#REF!</definedName>
    <definedName name="a1_LT_worst" localSheetId="4">#REF!</definedName>
    <definedName name="a1_LT_worst" localSheetId="0">#REF!</definedName>
    <definedName name="a1_LT_worst" localSheetId="2">#REF!</definedName>
    <definedName name="a1_LT_worst">#REF!</definedName>
    <definedName name="a1_ST_typ" localSheetId="5">#REF!</definedName>
    <definedName name="a1_ST_typ" localSheetId="4">#REF!</definedName>
    <definedName name="a1_ST_typ" localSheetId="0">#REF!</definedName>
    <definedName name="a1_ST_typ" localSheetId="2">#REF!</definedName>
    <definedName name="a1_ST_typ">#REF!</definedName>
    <definedName name="a1_ST_worst" localSheetId="5">#REF!</definedName>
    <definedName name="a1_ST_worst" localSheetId="4">#REF!</definedName>
    <definedName name="a1_ST_worst" localSheetId="0">#REF!</definedName>
    <definedName name="a1_ST_worst" localSheetId="2">#REF!</definedName>
    <definedName name="a1_ST_worst">#REF!</definedName>
    <definedName name="a3_HT_typ" localSheetId="5">#REF!</definedName>
    <definedName name="a3_HT_typ" localSheetId="4">#REF!</definedName>
    <definedName name="a3_HT_typ" localSheetId="0">#REF!</definedName>
    <definedName name="a3_HT_typ" localSheetId="2">#REF!</definedName>
    <definedName name="a3_HT_typ">#REF!</definedName>
    <definedName name="a3_HT_worst" localSheetId="5">#REF!</definedName>
    <definedName name="a3_HT_worst" localSheetId="4">#REF!</definedName>
    <definedName name="a3_HT_worst" localSheetId="0">#REF!</definedName>
    <definedName name="a3_HT_worst" localSheetId="2">#REF!</definedName>
    <definedName name="a3_HT_worst">#REF!</definedName>
    <definedName name="a3_LT_typ" localSheetId="5">#REF!</definedName>
    <definedName name="a3_LT_typ" localSheetId="4">#REF!</definedName>
    <definedName name="a3_LT_typ" localSheetId="0">#REF!</definedName>
    <definedName name="a3_LT_typ" localSheetId="2">#REF!</definedName>
    <definedName name="a3_LT_typ">#REF!</definedName>
    <definedName name="a3_LT_worst" localSheetId="5">#REF!</definedName>
    <definedName name="a3_LT_worst" localSheetId="4">#REF!</definedName>
    <definedName name="a3_LT_worst" localSheetId="0">#REF!</definedName>
    <definedName name="a3_LT_worst" localSheetId="2">#REF!</definedName>
    <definedName name="a3_LT_worst">#REF!</definedName>
    <definedName name="a3_ST_typ" localSheetId="5">#REF!</definedName>
    <definedName name="a3_ST_typ" localSheetId="4">#REF!</definedName>
    <definedName name="a3_ST_typ" localSheetId="0">#REF!</definedName>
    <definedName name="a3_ST_typ" localSheetId="2">#REF!</definedName>
    <definedName name="a3_ST_typ">#REF!</definedName>
    <definedName name="a3_ST_worst" localSheetId="5">#REF!</definedName>
    <definedName name="a3_ST_worst" localSheetId="4">#REF!</definedName>
    <definedName name="a3_ST_worst" localSheetId="0">#REF!</definedName>
    <definedName name="a3_ST_worst" localSheetId="2">#REF!</definedName>
    <definedName name="a3_ST_worst">#REF!</definedName>
    <definedName name="b2_HT_typ" localSheetId="5">#REF!</definedName>
    <definedName name="b2_HT_typ" localSheetId="4">#REF!</definedName>
    <definedName name="b2_HT_typ" localSheetId="0">#REF!</definedName>
    <definedName name="b2_HT_typ" localSheetId="2">#REF!</definedName>
    <definedName name="b2_HT_typ">#REF!</definedName>
    <definedName name="b2_HT_worst" localSheetId="5">#REF!</definedName>
    <definedName name="b2_HT_worst" localSheetId="4">#REF!</definedName>
    <definedName name="b2_HT_worst" localSheetId="0">#REF!</definedName>
    <definedName name="b2_HT_worst" localSheetId="2">#REF!</definedName>
    <definedName name="b2_HT_worst">#REF!</definedName>
    <definedName name="b2_LT_typ" localSheetId="5">#REF!</definedName>
    <definedName name="b2_LT_typ" localSheetId="4">#REF!</definedName>
    <definedName name="b2_LT_typ" localSheetId="0">#REF!</definedName>
    <definedName name="b2_LT_typ" localSheetId="2">#REF!</definedName>
    <definedName name="b2_LT_typ">#REF!</definedName>
    <definedName name="b2_LT_worst" localSheetId="5">#REF!</definedName>
    <definedName name="b2_LT_worst" localSheetId="4">#REF!</definedName>
    <definedName name="b2_LT_worst" localSheetId="0">#REF!</definedName>
    <definedName name="b2_LT_worst" localSheetId="2">#REF!</definedName>
    <definedName name="b2_LT_worst">#REF!</definedName>
    <definedName name="b2_ST_typ" localSheetId="5">#REF!</definedName>
    <definedName name="b2_ST_typ" localSheetId="4">#REF!</definedName>
    <definedName name="b2_ST_typ" localSheetId="0">#REF!</definedName>
    <definedName name="b2_ST_typ" localSheetId="2">#REF!</definedName>
    <definedName name="b2_ST_typ">#REF!</definedName>
    <definedName name="b2_ST_worst" localSheetId="5">#REF!</definedName>
    <definedName name="b2_ST_worst" localSheetId="4">#REF!</definedName>
    <definedName name="b2_ST_worst" localSheetId="0">#REF!</definedName>
    <definedName name="b2_ST_worst" localSheetId="2">#REF!</definedName>
    <definedName name="b2_ST_worst">#REF!</definedName>
    <definedName name="Fault_C_Range">[1]Fault_Characterisations!$A$3:$A$32</definedName>
    <definedName name="fdf" localSheetId="5">#REF!</definedName>
    <definedName name="fdf">#REF!</definedName>
    <definedName name="lambda_die" localSheetId="8">#REF!</definedName>
    <definedName name="lambda_die">#REF!</definedName>
    <definedName name="lambda_FF" localSheetId="8">#REF!</definedName>
    <definedName name="lambda_FF">#REF!</definedName>
    <definedName name="lambda_Mem" localSheetId="8">#REF!</definedName>
    <definedName name="lambda_Mem">#REF!</definedName>
    <definedName name="lambda_PKG" localSheetId="8">#REF!</definedName>
    <definedName name="lambda_PKG">#REF!</definedName>
    <definedName name="Leak_UX8L_HVT_9grid" localSheetId="5">#REF!</definedName>
    <definedName name="Leak_UX8L_HVT_9grid" localSheetId="4">#REF!</definedName>
    <definedName name="Leak_UX8L_HVT_9grid" localSheetId="0">#REF!</definedName>
    <definedName name="Leak_UX8L_HVT_9grid" localSheetId="2">#REF!</definedName>
    <definedName name="Leak_UX8L_HVT_9grid">#REF!</definedName>
    <definedName name="Leak_UX8L_LVT_9grid" localSheetId="5">#REF!</definedName>
    <definedName name="Leak_UX8L_LVT_9grid" localSheetId="4">#REF!</definedName>
    <definedName name="Leak_UX8L_LVT_9grid" localSheetId="0">#REF!</definedName>
    <definedName name="Leak_UX8L_LVT_9grid" localSheetId="2">#REF!</definedName>
    <definedName name="Leak_UX8L_LVT_9grid">#REF!</definedName>
    <definedName name="Leak_UX8L_MVT_9grid" localSheetId="5">#REF!</definedName>
    <definedName name="Leak_UX8L_MVT_9grid" localSheetId="4">#REF!</definedName>
    <definedName name="Leak_UX8L_MVT_9grid" localSheetId="0">#REF!</definedName>
    <definedName name="Leak_UX8L_MVT_9grid" localSheetId="2">#REF!</definedName>
    <definedName name="Leak_UX8L_MVT_9grid">#REF!</definedName>
    <definedName name="Leak_UX8L_UHVT" localSheetId="5">#REF!</definedName>
    <definedName name="Leak_UX8L_UHVT" localSheetId="4">#REF!</definedName>
    <definedName name="Leak_UX8L_UHVT" localSheetId="0">#REF!</definedName>
    <definedName name="Leak_UX8L_UHVT" localSheetId="2">#REF!</definedName>
    <definedName name="Leak_UX8L_UHVT">#REF!</definedName>
    <definedName name="Life_Time" localSheetId="8">#REF!</definedName>
    <definedName name="Life_Time">#REF!</definedName>
    <definedName name="macro_data" localSheetId="5">#REF!</definedName>
    <definedName name="macro_data" localSheetId="4">#REF!</definedName>
    <definedName name="macro_data" localSheetId="0">#REF!</definedName>
    <definedName name="macro_data" localSheetId="2">#REF!</definedName>
    <definedName name="macro_data">#REF!</definedName>
    <definedName name="macro_list">[2]macro_list!$A:$IV</definedName>
    <definedName name="macro_na">[2]macro_list!$C$1:$C$65536</definedName>
    <definedName name="macro_name" localSheetId="5">#REF!</definedName>
    <definedName name="macro_name" localSheetId="4">#REF!</definedName>
    <definedName name="macro_name" localSheetId="0">#REF!</definedName>
    <definedName name="macro_name" localSheetId="2">#REF!</definedName>
    <definedName name="macro_name">#REF!</definedName>
    <definedName name="P_UX8L_HVT_Typ" localSheetId="5">#REF!</definedName>
    <definedName name="P_UX8L_HVT_Typ" localSheetId="4">#REF!</definedName>
    <definedName name="P_UX8L_HVT_Typ" localSheetId="0">#REF!</definedName>
    <definedName name="P_UX8L_HVT_Typ" localSheetId="2">#REF!</definedName>
    <definedName name="P_UX8L_HVT_Typ">#REF!</definedName>
    <definedName name="P_UX8L_HVT_Worst" localSheetId="5">#REF!</definedName>
    <definedName name="P_UX8L_HVT_Worst" localSheetId="4">#REF!</definedName>
    <definedName name="P_UX8L_HVT_Worst" localSheetId="0">#REF!</definedName>
    <definedName name="P_UX8L_HVT_Worst" localSheetId="2">#REF!</definedName>
    <definedName name="P_UX8L_HVT_Worst">#REF!</definedName>
    <definedName name="P_UX8L_LVT_Typ" localSheetId="5">#REF!</definedName>
    <definedName name="P_UX8L_LVT_Typ" localSheetId="4">#REF!</definedName>
    <definedName name="P_UX8L_LVT_Typ" localSheetId="0">#REF!</definedName>
    <definedName name="P_UX8L_LVT_Typ" localSheetId="2">#REF!</definedName>
    <definedName name="P_UX8L_LVT_Typ">#REF!</definedName>
    <definedName name="P_UX8L_LVT_Worst" localSheetId="5">#REF!</definedName>
    <definedName name="P_UX8L_LVT_Worst" localSheetId="4">#REF!</definedName>
    <definedName name="P_UX8L_LVT_Worst" localSheetId="0">#REF!</definedName>
    <definedName name="P_UX8L_LVT_Worst" localSheetId="2">#REF!</definedName>
    <definedName name="P_UX8L_LVT_Worst">#REF!</definedName>
    <definedName name="P_UX8L_MVT_Typ" localSheetId="5">#REF!</definedName>
    <definedName name="P_UX8L_MVT_Typ" localSheetId="4">#REF!</definedName>
    <definedName name="P_UX8L_MVT_Typ" localSheetId="0">#REF!</definedName>
    <definedName name="P_UX8L_MVT_Typ" localSheetId="2">#REF!</definedName>
    <definedName name="P_UX8L_MVT_Typ">#REF!</definedName>
    <definedName name="P_UX8L_MVT_Worst" localSheetId="5">#REF!</definedName>
    <definedName name="P_UX8L_MVT_Worst" localSheetId="4">#REF!</definedName>
    <definedName name="P_UX8L_MVT_Worst" localSheetId="0">#REF!</definedName>
    <definedName name="P_UX8L_MVT_Worst" localSheetId="2">#REF!</definedName>
    <definedName name="P_UX8L_MVT_Worst">#REF!</definedName>
    <definedName name="P_UX8L_UHVT_Typ" localSheetId="5">#REF!</definedName>
    <definedName name="P_UX8L_UHVT_Typ" localSheetId="4">#REF!</definedName>
    <definedName name="P_UX8L_UHVT_Typ" localSheetId="0">#REF!</definedName>
    <definedName name="P_UX8L_UHVT_Typ" localSheetId="2">#REF!</definedName>
    <definedName name="P_UX8L_UHVT_Typ">#REF!</definedName>
    <definedName name="P_UX8L_UHVT_Worst" localSheetId="5">#REF!</definedName>
    <definedName name="P_UX8L_UHVT_Worst" localSheetId="4">#REF!</definedName>
    <definedName name="P_UX8L_UHVT_Worst" localSheetId="0">#REF!</definedName>
    <definedName name="P_UX8L_UHVT_Worst" localSheetId="2">#REF!</definedName>
    <definedName name="P_UX8L_UHVT_Worst">#REF!</definedName>
    <definedName name="P1_CL_HVT" localSheetId="5">#REF!</definedName>
    <definedName name="P1_CL_HVT" localSheetId="4">#REF!</definedName>
    <definedName name="P1_CL_HVT" localSheetId="0">#REF!</definedName>
    <definedName name="P1_CL_HVT" localSheetId="2">#REF!</definedName>
    <definedName name="P1_CL_HVT">#REF!</definedName>
    <definedName name="P1_CL_LVT" localSheetId="5">#REF!</definedName>
    <definedName name="P1_CL_LVT" localSheetId="4">#REF!</definedName>
    <definedName name="P1_CL_LVT" localSheetId="0">#REF!</definedName>
    <definedName name="P1_CL_LVT" localSheetId="2">#REF!</definedName>
    <definedName name="P1_CL_LVT">#REF!</definedName>
    <definedName name="P1_CL_MVT" localSheetId="5">#REF!</definedName>
    <definedName name="P1_CL_MVT" localSheetId="4">#REF!</definedName>
    <definedName name="P1_CL_MVT" localSheetId="0">#REF!</definedName>
    <definedName name="P1_CL_MVT" localSheetId="2">#REF!</definedName>
    <definedName name="P1_CL_MVT">#REF!</definedName>
    <definedName name="P1_CT_HVT" localSheetId="5">#REF!</definedName>
    <definedName name="P1_CT_HVT" localSheetId="4">#REF!</definedName>
    <definedName name="P1_CT_HVT" localSheetId="0">#REF!</definedName>
    <definedName name="P1_CT_HVT" localSheetId="2">#REF!</definedName>
    <definedName name="P1_CT_HVT">#REF!</definedName>
    <definedName name="P1_CT_LVT" localSheetId="5">#REF!</definedName>
    <definedName name="P1_CT_LVT" localSheetId="4">#REF!</definedName>
    <definedName name="P1_CT_LVT" localSheetId="0">#REF!</definedName>
    <definedName name="P1_CT_LVT" localSheetId="2">#REF!</definedName>
    <definedName name="P1_CT_LVT">#REF!</definedName>
    <definedName name="P1_CT_MVT" localSheetId="5">#REF!</definedName>
    <definedName name="P1_CT_MVT" localSheetId="4">#REF!</definedName>
    <definedName name="P1_CT_MVT" localSheetId="0">#REF!</definedName>
    <definedName name="P1_CT_MVT" localSheetId="2">#REF!</definedName>
    <definedName name="P1_CT_MVT">#REF!</definedName>
    <definedName name="P1_DF_HVT" localSheetId="5">#REF!</definedName>
    <definedName name="P1_DF_HVT" localSheetId="4">#REF!</definedName>
    <definedName name="P1_DF_HVT" localSheetId="0">#REF!</definedName>
    <definedName name="P1_DF_HVT" localSheetId="2">#REF!</definedName>
    <definedName name="P1_DF_HVT">#REF!</definedName>
    <definedName name="P1_DF_LVT" localSheetId="5">#REF!</definedName>
    <definedName name="P1_DF_LVT" localSheetId="4">#REF!</definedName>
    <definedName name="P1_DF_LVT" localSheetId="0">#REF!</definedName>
    <definedName name="P1_DF_LVT" localSheetId="2">#REF!</definedName>
    <definedName name="P1_DF_LVT">#REF!</definedName>
    <definedName name="P1_DF_MVT" localSheetId="5">#REF!</definedName>
    <definedName name="P1_DF_MVT" localSheetId="4">#REF!</definedName>
    <definedName name="P1_DF_MVT" localSheetId="0">#REF!</definedName>
    <definedName name="P1_DF_MVT" localSheetId="2">#REF!</definedName>
    <definedName name="P1_DF_MVT">#REF!</definedName>
    <definedName name="P2_DF_HVT" localSheetId="5">#REF!</definedName>
    <definedName name="P2_DF_HVT" localSheetId="4">#REF!</definedName>
    <definedName name="P2_DF_HVT" localSheetId="0">#REF!</definedName>
    <definedName name="P2_DF_HVT" localSheetId="2">#REF!</definedName>
    <definedName name="P2_DF_HVT">#REF!</definedName>
    <definedName name="P2_DF_LVT" localSheetId="5">#REF!</definedName>
    <definedName name="P2_DF_LVT" localSheetId="4">#REF!</definedName>
    <definedName name="P2_DF_LVT" localSheetId="0">#REF!</definedName>
    <definedName name="P2_DF_LVT" localSheetId="2">#REF!</definedName>
    <definedName name="P2_DF_LVT">#REF!</definedName>
    <definedName name="P2_DF_MVT" localSheetId="5">#REF!</definedName>
    <definedName name="P2_DF_MVT" localSheetId="4">#REF!</definedName>
    <definedName name="P2_DF_MVT" localSheetId="0">#REF!</definedName>
    <definedName name="P2_DF_MVT" localSheetId="2">#REF!</definedName>
    <definedName name="P2_DF_MVT">#REF!</definedName>
    <definedName name="PAPAPAPAPA" localSheetId="5">#REF!</definedName>
    <definedName name="PAPAPAPAPA" localSheetId="4">#REF!</definedName>
    <definedName name="PAPAPAPAPA" localSheetId="0">#REF!</definedName>
    <definedName name="PAPAPAPAPA" localSheetId="2">#REF!</definedName>
    <definedName name="PAPAPAPAPA">#REF!</definedName>
    <definedName name="Pin_Number" localSheetId="8">#REF!</definedName>
    <definedName name="Pin_Number">#REF!</definedName>
    <definedName name="T_UX8L_HHVT_DeepStop" localSheetId="5">#REF!</definedName>
    <definedName name="T_UX8L_HHVT_DeepStop" localSheetId="4">#REF!</definedName>
    <definedName name="T_UX8L_HHVT_DeepStop" localSheetId="0">#REF!</definedName>
    <definedName name="T_UX8L_HHVT_DeepStop" localSheetId="2">#REF!</definedName>
    <definedName name="T_UX8L_HHVT_DeepStop">#REF!</definedName>
    <definedName name="T_UX8L_HHVT_typ" localSheetId="5">#REF!</definedName>
    <definedName name="T_UX8L_HHVT_typ" localSheetId="4">#REF!</definedName>
    <definedName name="T_UX8L_HHVT_typ" localSheetId="0">#REF!</definedName>
    <definedName name="T_UX8L_HHVT_typ" localSheetId="2">#REF!</definedName>
    <definedName name="T_UX8L_HHVT_typ">#REF!</definedName>
    <definedName name="T_UX8L_HHVT_Worst" localSheetId="5">#REF!</definedName>
    <definedName name="T_UX8L_HHVT_Worst" localSheetId="4">#REF!</definedName>
    <definedName name="T_UX8L_HHVT_Worst" localSheetId="0">#REF!</definedName>
    <definedName name="T_UX8L_HHVT_Worst" localSheetId="2">#REF!</definedName>
    <definedName name="T_UX8L_HHVT_Worst">#REF!</definedName>
    <definedName name="T_UX8L_HHVT_Worst125" localSheetId="5">#REF!</definedName>
    <definedName name="T_UX8L_HHVT_Worst125" localSheetId="4">#REF!</definedName>
    <definedName name="T_UX8L_HHVT_Worst125" localSheetId="0">#REF!</definedName>
    <definedName name="T_UX8L_HHVT_Worst125" localSheetId="2">#REF!</definedName>
    <definedName name="T_UX8L_HHVT_Worst125">#REF!</definedName>
    <definedName name="T_UX8L_HHVT_Worst165" localSheetId="5">#REF!</definedName>
    <definedName name="T_UX8L_HHVT_Worst165" localSheetId="4">#REF!</definedName>
    <definedName name="T_UX8L_HHVT_Worst165" localSheetId="0">#REF!</definedName>
    <definedName name="T_UX8L_HHVT_Worst165" localSheetId="2">#REF!</definedName>
    <definedName name="T_UX8L_HHVT_Worst165">#REF!</definedName>
    <definedName name="T_UX8L_HHVT_Worst170" localSheetId="5">#REF!</definedName>
    <definedName name="T_UX8L_HHVT_Worst170" localSheetId="4">#REF!</definedName>
    <definedName name="T_UX8L_HHVT_Worst170" localSheetId="0">#REF!</definedName>
    <definedName name="T_UX8L_HHVT_Worst170" localSheetId="2">#REF!</definedName>
    <definedName name="T_UX8L_HHVT_Worst170">#REF!</definedName>
    <definedName name="T_UX8L_HVT_DeepStop" localSheetId="5">#REF!</definedName>
    <definedName name="T_UX8L_HVT_DeepStop" localSheetId="4">#REF!</definedName>
    <definedName name="T_UX8L_HVT_DeepStop" localSheetId="0">#REF!</definedName>
    <definedName name="T_UX8L_HVT_DeepStop" localSheetId="2">#REF!</definedName>
    <definedName name="T_UX8L_HVT_DeepStop">#REF!</definedName>
    <definedName name="T_UX8L_HVT_typ" localSheetId="5">#REF!</definedName>
    <definedName name="T_UX8L_HVT_typ" localSheetId="4">#REF!</definedName>
    <definedName name="T_UX8L_HVT_typ" localSheetId="0">#REF!</definedName>
    <definedName name="T_UX8L_HVT_typ" localSheetId="2">#REF!</definedName>
    <definedName name="T_UX8L_HVT_typ">#REF!</definedName>
    <definedName name="T_UX8L_HVT_Worst" localSheetId="5">#REF!</definedName>
    <definedName name="T_UX8L_HVT_Worst" localSheetId="4">#REF!</definedName>
    <definedName name="T_UX8L_HVT_Worst" localSheetId="0">#REF!</definedName>
    <definedName name="T_UX8L_HVT_Worst" localSheetId="2">#REF!</definedName>
    <definedName name="T_UX8L_HVT_Worst">#REF!</definedName>
    <definedName name="T_UX8L_HVT_Worst125" localSheetId="5">#REF!</definedName>
    <definedName name="T_UX8L_HVT_Worst125" localSheetId="4">#REF!</definedName>
    <definedName name="T_UX8L_HVT_Worst125" localSheetId="0">#REF!</definedName>
    <definedName name="T_UX8L_HVT_Worst125" localSheetId="2">#REF!</definedName>
    <definedName name="T_UX8L_HVT_Worst125">#REF!</definedName>
    <definedName name="T_UX8L_HVT_Worst165" localSheetId="5">#REF!</definedName>
    <definedName name="T_UX8L_HVT_Worst165" localSheetId="4">#REF!</definedName>
    <definedName name="T_UX8L_HVT_Worst165" localSheetId="0">#REF!</definedName>
    <definedName name="T_UX8L_HVT_Worst165" localSheetId="2">#REF!</definedName>
    <definedName name="T_UX8L_HVT_Worst165">#REF!</definedName>
    <definedName name="T_UX8L_HVT_Worst170" localSheetId="5">#REF!</definedName>
    <definedName name="T_UX8L_HVT_Worst170" localSheetId="4">#REF!</definedName>
    <definedName name="T_UX8L_HVT_Worst170" localSheetId="0">#REF!</definedName>
    <definedName name="T_UX8L_HVT_Worst170" localSheetId="2">#REF!</definedName>
    <definedName name="T_UX8L_HVT_Worst170">#REF!</definedName>
    <definedName name="T_UX8L_LVT_DeepStop" localSheetId="5">#REF!</definedName>
    <definedName name="T_UX8L_LVT_DeepStop" localSheetId="4">#REF!</definedName>
    <definedName name="T_UX8L_LVT_DeepStop" localSheetId="0">#REF!</definedName>
    <definedName name="T_UX8L_LVT_DeepStop" localSheetId="2">#REF!</definedName>
    <definedName name="T_UX8L_LVT_DeepStop">#REF!</definedName>
    <definedName name="T_UX8L_LVT_typ" localSheetId="5">#REF!</definedName>
    <definedName name="T_UX8L_LVT_typ" localSheetId="4">#REF!</definedName>
    <definedName name="T_UX8L_LVT_typ" localSheetId="0">#REF!</definedName>
    <definedName name="T_UX8L_LVT_typ" localSheetId="2">#REF!</definedName>
    <definedName name="T_UX8L_LVT_typ">#REF!</definedName>
    <definedName name="T_UX8L_LVT_Worst" localSheetId="5">#REF!</definedName>
    <definedName name="T_UX8L_LVT_Worst" localSheetId="4">#REF!</definedName>
    <definedName name="T_UX8L_LVT_Worst" localSheetId="0">#REF!</definedName>
    <definedName name="T_UX8L_LVT_Worst" localSheetId="2">#REF!</definedName>
    <definedName name="T_UX8L_LVT_Worst">#REF!</definedName>
    <definedName name="T_UX8L_LVT_Worst125" localSheetId="5">#REF!</definedName>
    <definedName name="T_UX8L_LVT_Worst125" localSheetId="4">#REF!</definedName>
    <definedName name="T_UX8L_LVT_Worst125" localSheetId="0">#REF!</definedName>
    <definedName name="T_UX8L_LVT_Worst125" localSheetId="2">#REF!</definedName>
    <definedName name="T_UX8L_LVT_Worst125">#REF!</definedName>
    <definedName name="T_UX8L_LVT_Worst165" localSheetId="5">#REF!</definedName>
    <definedName name="T_UX8L_LVT_Worst165" localSheetId="4">#REF!</definedName>
    <definedName name="T_UX8L_LVT_Worst165" localSheetId="0">#REF!</definedName>
    <definedName name="T_UX8L_LVT_Worst165" localSheetId="2">#REF!</definedName>
    <definedName name="T_UX8L_LVT_Worst165">#REF!</definedName>
    <definedName name="T_UX8L_LVT_Worst170" localSheetId="5">#REF!</definedName>
    <definedName name="T_UX8L_LVT_Worst170" localSheetId="4">#REF!</definedName>
    <definedName name="T_UX8L_LVT_Worst170" localSheetId="0">#REF!</definedName>
    <definedName name="T_UX8L_LVT_Worst170" localSheetId="2">#REF!</definedName>
    <definedName name="T_UX8L_LVT_Worst170">#REF!</definedName>
    <definedName name="T_UX8L_MVT_DeepStop" localSheetId="5">#REF!</definedName>
    <definedName name="T_UX8L_MVT_DeepStop" localSheetId="4">#REF!</definedName>
    <definedName name="T_UX8L_MVT_DeepStop" localSheetId="0">#REF!</definedName>
    <definedName name="T_UX8L_MVT_DeepStop" localSheetId="2">#REF!</definedName>
    <definedName name="T_UX8L_MVT_DeepStop">#REF!</definedName>
    <definedName name="T_UX8L_MVT_typ" localSheetId="5">#REF!</definedName>
    <definedName name="T_UX8L_MVT_typ" localSheetId="4">#REF!</definedName>
    <definedName name="T_UX8L_MVT_typ" localSheetId="0">#REF!</definedName>
    <definedName name="T_UX8L_MVT_typ" localSheetId="2">#REF!</definedName>
    <definedName name="T_UX8L_MVT_typ">#REF!</definedName>
    <definedName name="T_UX8L_MVT_Worst" localSheetId="5">#REF!</definedName>
    <definedName name="T_UX8L_MVT_Worst" localSheetId="4">#REF!</definedName>
    <definedName name="T_UX8L_MVT_Worst" localSheetId="0">#REF!</definedName>
    <definedName name="T_UX8L_MVT_Worst" localSheetId="2">#REF!</definedName>
    <definedName name="T_UX8L_MVT_Worst">#REF!</definedName>
    <definedName name="T_UX8L_MVT_Worst125" localSheetId="5">#REF!</definedName>
    <definedName name="T_UX8L_MVT_Worst125" localSheetId="4">#REF!</definedName>
    <definedName name="T_UX8L_MVT_Worst125" localSheetId="0">#REF!</definedName>
    <definedName name="T_UX8L_MVT_Worst125" localSheetId="2">#REF!</definedName>
    <definedName name="T_UX8L_MVT_Worst125">#REF!</definedName>
    <definedName name="T_UX8L_MVT_Worst165" localSheetId="5">#REF!</definedName>
    <definedName name="T_UX8L_MVT_Worst165" localSheetId="4">#REF!</definedName>
    <definedName name="T_UX8L_MVT_Worst165" localSheetId="0">#REF!</definedName>
    <definedName name="T_UX8L_MVT_Worst165" localSheetId="2">#REF!</definedName>
    <definedName name="T_UX8L_MVT_Worst165">#REF!</definedName>
    <definedName name="T_UX8L_MVT_Worst170" localSheetId="5">#REF!</definedName>
    <definedName name="T_UX8L_MVT_Worst170" localSheetId="4">#REF!</definedName>
    <definedName name="T_UX8L_MVT_Worst170" localSheetId="0">#REF!</definedName>
    <definedName name="T_UX8L_MVT_Worst170" localSheetId="2">#REF!</definedName>
    <definedName name="T_UX8L_MVT_Worst170">#REF!</definedName>
    <definedName name="T_UX8L_typ">[3]Leak_UX8L!$C$31</definedName>
    <definedName name="T_UX8L_UHVT_DeepStop" localSheetId="5">#REF!</definedName>
    <definedName name="T_UX8L_UHVT_DeepStop" localSheetId="4">#REF!</definedName>
    <definedName name="T_UX8L_UHVT_DeepStop" localSheetId="0">#REF!</definedName>
    <definedName name="T_UX8L_UHVT_DeepStop" localSheetId="2">#REF!</definedName>
    <definedName name="T_UX8L_UHVT_DeepStop">#REF!</definedName>
    <definedName name="T_UX8L_UHVT_typ" localSheetId="5">#REF!</definedName>
    <definedName name="T_UX8L_UHVT_typ" localSheetId="4">#REF!</definedName>
    <definedName name="T_UX8L_UHVT_typ" localSheetId="0">#REF!</definedName>
    <definedName name="T_UX8L_UHVT_typ" localSheetId="2">#REF!</definedName>
    <definedName name="T_UX8L_UHVT_typ">#REF!</definedName>
    <definedName name="T_UX8L_UHVT_Worst" localSheetId="5">#REF!</definedName>
    <definedName name="T_UX8L_UHVT_Worst" localSheetId="4">#REF!</definedName>
    <definedName name="T_UX8L_UHVT_Worst" localSheetId="0">#REF!</definedName>
    <definedName name="T_UX8L_UHVT_Worst" localSheetId="2">#REF!</definedName>
    <definedName name="T_UX8L_UHVT_Worst">#REF!</definedName>
    <definedName name="T_UX8L_UHVT_Worst125" localSheetId="5">#REF!</definedName>
    <definedName name="T_UX8L_UHVT_Worst125" localSheetId="4">#REF!</definedName>
    <definedName name="T_UX8L_UHVT_Worst125" localSheetId="0">#REF!</definedName>
    <definedName name="T_UX8L_UHVT_Worst125" localSheetId="2">#REF!</definedName>
    <definedName name="T_UX8L_UHVT_Worst125">#REF!</definedName>
    <definedName name="T_UX8L_UHVT_Worst165" localSheetId="5">#REF!</definedName>
    <definedName name="T_UX8L_UHVT_Worst165" localSheetId="4">#REF!</definedName>
    <definedName name="T_UX8L_UHVT_Worst165" localSheetId="0">#REF!</definedName>
    <definedName name="T_UX8L_UHVT_Worst165" localSheetId="2">#REF!</definedName>
    <definedName name="T_UX8L_UHVT_Worst165">#REF!</definedName>
    <definedName name="T_UX8L_UHVT_Worst170" localSheetId="5">#REF!</definedName>
    <definedName name="T_UX8L_UHVT_Worst170" localSheetId="4">#REF!</definedName>
    <definedName name="T_UX8L_UHVT_Worst170" localSheetId="0">#REF!</definedName>
    <definedName name="T_UX8L_UHVT_Worst170" localSheetId="2">#REF!</definedName>
    <definedName name="T_UX8L_UHVT_Worst170">#REF!</definedName>
    <definedName name="T_UX8L_Worst">[3]Leak_UX8L!$C$38</definedName>
    <definedName name="V_UX8L_HHVT_lcmode" localSheetId="5">#REF!</definedName>
    <definedName name="V_UX8L_HHVT_lcmode" localSheetId="4">#REF!</definedName>
    <definedName name="V_UX8L_HHVT_lcmode" localSheetId="0">#REF!</definedName>
    <definedName name="V_UX8L_HHVT_lcmode" localSheetId="2">#REF!</definedName>
    <definedName name="V_UX8L_HHVT_lcmode">#REF!</definedName>
    <definedName name="V_UX8L_HHVT_Typ" localSheetId="5">#REF!</definedName>
    <definedName name="V_UX8L_HHVT_Typ" localSheetId="4">#REF!</definedName>
    <definedName name="V_UX8L_HHVT_Typ" localSheetId="0">#REF!</definedName>
    <definedName name="V_UX8L_HHVT_Typ" localSheetId="2">#REF!</definedName>
    <definedName name="V_UX8L_HHVT_Typ">#REF!</definedName>
    <definedName name="V_UX8L_HHVT_Worst" localSheetId="5">#REF!</definedName>
    <definedName name="V_UX8L_HHVT_Worst" localSheetId="4">#REF!</definedName>
    <definedName name="V_UX8L_HHVT_Worst" localSheetId="0">#REF!</definedName>
    <definedName name="V_UX8L_HHVT_Worst" localSheetId="2">#REF!</definedName>
    <definedName name="V_UX8L_HHVT_Worst">#REF!</definedName>
    <definedName name="V_UX8L_HVT_lcmode" localSheetId="5">#REF!</definedName>
    <definedName name="V_UX8L_HVT_lcmode" localSheetId="4">#REF!</definedName>
    <definedName name="V_UX8L_HVT_lcmode" localSheetId="0">#REF!</definedName>
    <definedName name="V_UX8L_HVT_lcmode" localSheetId="2">#REF!</definedName>
    <definedName name="V_UX8L_HVT_lcmode">#REF!</definedName>
    <definedName name="V_UX8L_HVT_Typ" localSheetId="5">#REF!</definedName>
    <definedName name="V_UX8L_HVT_Typ" localSheetId="4">#REF!</definedName>
    <definedName name="V_UX8L_HVT_Typ" localSheetId="0">#REF!</definedName>
    <definedName name="V_UX8L_HVT_Typ" localSheetId="2">#REF!</definedName>
    <definedName name="V_UX8L_HVT_Typ">#REF!</definedName>
    <definedName name="V_UX8L_HVT_Worst" localSheetId="5">#REF!</definedName>
    <definedName name="V_UX8L_HVT_Worst" localSheetId="4">#REF!</definedName>
    <definedName name="V_UX8L_HVT_Worst" localSheetId="0">#REF!</definedName>
    <definedName name="V_UX8L_HVT_Worst" localSheetId="2">#REF!</definedName>
    <definedName name="V_UX8L_HVT_Worst">#REF!</definedName>
    <definedName name="V_UX8L_LVT_lcmode" localSheetId="5">#REF!</definedName>
    <definedName name="V_UX8L_LVT_lcmode" localSheetId="4">#REF!</definedName>
    <definedName name="V_UX8L_LVT_lcmode" localSheetId="0">#REF!</definedName>
    <definedName name="V_UX8L_LVT_lcmode" localSheetId="2">#REF!</definedName>
    <definedName name="V_UX8L_LVT_lcmode">#REF!</definedName>
    <definedName name="V_UX8L_LVT_Typ" localSheetId="5">#REF!</definedName>
    <definedName name="V_UX8L_LVT_Typ" localSheetId="4">#REF!</definedName>
    <definedName name="V_UX8L_LVT_Typ" localSheetId="0">#REF!</definedName>
    <definedName name="V_UX8L_LVT_Typ" localSheetId="2">#REF!</definedName>
    <definedName name="V_UX8L_LVT_Typ">#REF!</definedName>
    <definedName name="V_UX8L_LVT_Worst" localSheetId="5">#REF!</definedName>
    <definedName name="V_UX8L_LVT_Worst" localSheetId="4">#REF!</definedName>
    <definedName name="V_UX8L_LVT_Worst" localSheetId="0">#REF!</definedName>
    <definedName name="V_UX8L_LVT_Worst" localSheetId="2">#REF!</definedName>
    <definedName name="V_UX8L_LVT_Worst">#REF!</definedName>
    <definedName name="V_UX8L_MVT_lcmode" localSheetId="5">#REF!</definedName>
    <definedName name="V_UX8L_MVT_lcmode" localSheetId="4">#REF!</definedName>
    <definedName name="V_UX8L_MVT_lcmode" localSheetId="0">#REF!</definedName>
    <definedName name="V_UX8L_MVT_lcmode" localSheetId="2">#REF!</definedName>
    <definedName name="V_UX8L_MVT_lcmode">#REF!</definedName>
    <definedName name="V_UX8L_MVT_Typ" localSheetId="5">#REF!</definedName>
    <definedName name="V_UX8L_MVT_Typ" localSheetId="4">#REF!</definedName>
    <definedName name="V_UX8L_MVT_Typ" localSheetId="0">#REF!</definedName>
    <definedName name="V_UX8L_MVT_Typ" localSheetId="2">#REF!</definedName>
    <definedName name="V_UX8L_MVT_Typ">#REF!</definedName>
    <definedName name="V_UX8L_MVT_Worst" localSheetId="5">#REF!</definedName>
    <definedName name="V_UX8L_MVT_Worst" localSheetId="4">#REF!</definedName>
    <definedName name="V_UX8L_MVT_Worst" localSheetId="0">#REF!</definedName>
    <definedName name="V_UX8L_MVT_Worst" localSheetId="2">#REF!</definedName>
    <definedName name="V_UX8L_MVT_Worst">#REF!</definedName>
    <definedName name="V_UX8L_UHVT_Typ" localSheetId="5">#REF!</definedName>
    <definedName name="V_UX8L_UHVT_Typ" localSheetId="4">#REF!</definedName>
    <definedName name="V_UX8L_UHVT_Typ" localSheetId="0">#REF!</definedName>
    <definedName name="V_UX8L_UHVT_Typ" localSheetId="2">#REF!</definedName>
    <definedName name="V_UX8L_UHVT_Typ">#REF!</definedName>
    <definedName name="V_UX8L_UHVT_Worst" localSheetId="5">#REF!</definedName>
    <definedName name="V_UX8L_UHVT_Worst" localSheetId="4">#REF!</definedName>
    <definedName name="V_UX8L_UHVT_Worst" localSheetId="0">#REF!</definedName>
    <definedName name="V_UX8L_UHVT_Worst" localSheetId="2">#REF!</definedName>
    <definedName name="V_UX8L_UHVT_Worst">#REF!</definedName>
    <definedName name="Z_31F26246_D72E_42E5_AE9E_960890123EF9_.wvu.Cols" localSheetId="2" hidden="1">Peripheral_detail!#REF!</definedName>
    <definedName name="Z_3819746C_A787_47C3_9537_F2828AE61009_.wvu.PrintArea" localSheetId="2" hidden="1">Peripheral_detail!$AO$2:$AS$1892</definedName>
    <definedName name="Z_5B94C199_4722_4C28_A7E4_BED9EF09CF99_.wvu.PrintArea" localSheetId="2" hidden="1">Peripheral_detail!$AO$1:$AS$1892</definedName>
    <definedName name="Z_77F6DA18_3C8B_464C_B240_A8605C427FAD_.wvu.PrintArea" localSheetId="2" hidden="1">Peripheral_detail!$AO$2:$AS$1892</definedName>
    <definedName name="Z_9E88A43D_9E69_44B1_BE78_5DF98032E4E7_.wvu.PrintArea" localSheetId="2" hidden="1">Peripheral_detail!$AO$1:$AS$1892</definedName>
    <definedName name="Z_B668BB9B_3ADC_4897_B53E_3A330F7FAF3C_.wvu.PrintArea" localSheetId="2" hidden="1">Peripheral_detail!$AO$2:$AS$1892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13" i="3" l="1"/>
  <c r="F1438" i="5"/>
  <c r="F1437" i="5"/>
  <c r="F1436" i="5"/>
  <c r="F1435" i="5"/>
  <c r="F1434" i="5"/>
  <c r="F1433" i="5"/>
  <c r="F861" i="5"/>
  <c r="F984" i="5"/>
  <c r="F983" i="5"/>
  <c r="F982" i="5"/>
  <c r="F981" i="5"/>
  <c r="D215" i="3"/>
  <c r="D214" i="3"/>
  <c r="D212" i="3"/>
  <c r="D211" i="3"/>
  <c r="D210" i="3" l="1"/>
  <c r="D209" i="3"/>
  <c r="F12" i="5"/>
  <c r="F11" i="5"/>
  <c r="F10" i="5"/>
  <c r="F9" i="5"/>
  <c r="F124" i="5"/>
  <c r="F123" i="5"/>
  <c r="F122" i="5"/>
  <c r="F121" i="5"/>
  <c r="F181" i="5"/>
  <c r="F860" i="5"/>
  <c r="F859" i="5"/>
  <c r="D143" i="3" l="1"/>
  <c r="H93" i="5"/>
  <c r="F362" i="5" l="1"/>
  <c r="F309" i="5" l="1"/>
  <c r="F274" i="5"/>
  <c r="F241" i="5"/>
  <c r="F240" i="5"/>
  <c r="F1474" i="5" l="1"/>
  <c r="F1473" i="5"/>
  <c r="F1472" i="5"/>
  <c r="F1471" i="5"/>
  <c r="F1475" i="5"/>
  <c r="D3" i="6" l="1"/>
  <c r="K3" i="6"/>
  <c r="D4" i="6"/>
  <c r="K4" i="6"/>
  <c r="D5" i="6"/>
  <c r="K5" i="6"/>
  <c r="D6" i="6"/>
  <c r="K6" i="6"/>
  <c r="D7" i="6"/>
  <c r="K7" i="6"/>
  <c r="K8" i="6"/>
  <c r="K9" i="6"/>
  <c r="K10" i="6"/>
  <c r="K11" i="6"/>
  <c r="K12" i="6"/>
  <c r="K13" i="6"/>
  <c r="K14" i="6"/>
  <c r="K15" i="6"/>
  <c r="K16" i="6"/>
  <c r="K17" i="6"/>
  <c r="K18" i="6"/>
  <c r="K19" i="6"/>
  <c r="K20" i="6"/>
  <c r="AH7" i="5"/>
  <c r="AI7" i="5"/>
  <c r="AR7" i="5"/>
  <c r="AH8" i="5"/>
  <c r="AI8" i="5"/>
  <c r="AR8" i="5"/>
  <c r="AH9" i="5"/>
  <c r="AI9" i="5"/>
  <c r="AR9" i="5"/>
  <c r="AH10" i="5"/>
  <c r="AI10" i="5"/>
  <c r="AR10" i="5"/>
  <c r="F8" i="5"/>
  <c r="AH11" i="5"/>
  <c r="AI11" i="5"/>
  <c r="AR11" i="5"/>
  <c r="F13" i="5"/>
  <c r="AH12" i="5"/>
  <c r="AI12" i="5"/>
  <c r="AR12" i="5"/>
  <c r="F14" i="5"/>
  <c r="AH13" i="5"/>
  <c r="AI13" i="5"/>
  <c r="AR13" i="5"/>
  <c r="F15" i="5"/>
  <c r="AH14" i="5"/>
  <c r="AI14" i="5"/>
  <c r="AR14" i="5"/>
  <c r="F16" i="5"/>
  <c r="AH15" i="5"/>
  <c r="AI15" i="5"/>
  <c r="AR15" i="5"/>
  <c r="F17" i="5"/>
  <c r="AH16" i="5"/>
  <c r="AI16" i="5"/>
  <c r="AR16" i="5"/>
  <c r="F18" i="5"/>
  <c r="AH17" i="5"/>
  <c r="AI17" i="5"/>
  <c r="AR17" i="5"/>
  <c r="F19" i="5"/>
  <c r="AH18" i="5"/>
  <c r="AI18" i="5"/>
  <c r="AR18" i="5"/>
  <c r="F20" i="5"/>
  <c r="AH19" i="5"/>
  <c r="AI19" i="5"/>
  <c r="AR19" i="5"/>
  <c r="F21" i="5"/>
  <c r="AH20" i="5"/>
  <c r="AI20" i="5"/>
  <c r="AR20" i="5"/>
  <c r="F22" i="5"/>
  <c r="AH21" i="5"/>
  <c r="AI21" i="5"/>
  <c r="AR21" i="5"/>
  <c r="F23" i="5"/>
  <c r="AH22" i="5"/>
  <c r="AI22" i="5"/>
  <c r="AR22" i="5"/>
  <c r="F24" i="5"/>
  <c r="AH23" i="5"/>
  <c r="AI23" i="5"/>
  <c r="AR23" i="5"/>
  <c r="F25" i="5"/>
  <c r="AH24" i="5"/>
  <c r="AI24" i="5"/>
  <c r="AR24" i="5"/>
  <c r="F26" i="5"/>
  <c r="AH25" i="5"/>
  <c r="AI25" i="5"/>
  <c r="AR25" i="5"/>
  <c r="F27" i="5"/>
  <c r="AH26" i="5"/>
  <c r="AI26" i="5"/>
  <c r="AR26" i="5"/>
  <c r="F28" i="5"/>
  <c r="AH27" i="5"/>
  <c r="AI27" i="5"/>
  <c r="AR27" i="5"/>
  <c r="F29" i="5"/>
  <c r="AH28" i="5"/>
  <c r="AI28" i="5"/>
  <c r="AR28" i="5"/>
  <c r="F30" i="5"/>
  <c r="AH29" i="5"/>
  <c r="AI29" i="5"/>
  <c r="AR29" i="5"/>
  <c r="F31" i="5"/>
  <c r="AH30" i="5"/>
  <c r="AI30" i="5"/>
  <c r="AR30" i="5"/>
  <c r="F32" i="5"/>
  <c r="AH31" i="5"/>
  <c r="AI31" i="5"/>
  <c r="AR31" i="5"/>
  <c r="F33" i="5"/>
  <c r="AH32" i="5"/>
  <c r="AI32" i="5"/>
  <c r="AR32" i="5"/>
  <c r="F34" i="5"/>
  <c r="AR33" i="5"/>
  <c r="F35" i="5"/>
  <c r="AR34" i="5"/>
  <c r="F36" i="5"/>
  <c r="AR35" i="5"/>
  <c r="F37" i="5"/>
  <c r="AH36" i="5"/>
  <c r="AI36" i="5"/>
  <c r="AR36" i="5"/>
  <c r="F38" i="5"/>
  <c r="AH37" i="5"/>
  <c r="AI37" i="5"/>
  <c r="AR37" i="5"/>
  <c r="F39" i="5"/>
  <c r="AH38" i="5"/>
  <c r="AI38" i="5"/>
  <c r="AR38" i="5"/>
  <c r="F40" i="5"/>
  <c r="AH39" i="5"/>
  <c r="AI39" i="5"/>
  <c r="AR39" i="5"/>
  <c r="F41" i="5"/>
  <c r="AH40" i="5"/>
  <c r="AI40" i="5"/>
  <c r="AR40" i="5"/>
  <c r="F42" i="5"/>
  <c r="AH41" i="5"/>
  <c r="AI41" i="5"/>
  <c r="AR41" i="5"/>
  <c r="F43" i="5"/>
  <c r="AH42" i="5"/>
  <c r="AI42" i="5"/>
  <c r="AR42" i="5"/>
  <c r="F44" i="5"/>
  <c r="AR43" i="5"/>
  <c r="F45" i="5"/>
  <c r="AH44" i="5"/>
  <c r="AI44" i="5"/>
  <c r="AR44" i="5"/>
  <c r="F46" i="5"/>
  <c r="AH45" i="5"/>
  <c r="AI45" i="5"/>
  <c r="AR45" i="5"/>
  <c r="F47" i="5"/>
  <c r="AH46" i="5"/>
  <c r="AI46" i="5"/>
  <c r="AR46" i="5"/>
  <c r="F48" i="5"/>
  <c r="AH47" i="5"/>
  <c r="AI47" i="5"/>
  <c r="AR47" i="5"/>
  <c r="F49" i="5"/>
  <c r="AH48" i="5"/>
  <c r="AI48" i="5"/>
  <c r="AR48" i="5"/>
  <c r="F50" i="5"/>
  <c r="AH49" i="5"/>
  <c r="AI49" i="5"/>
  <c r="AR49" i="5"/>
  <c r="F51" i="5"/>
  <c r="AH50" i="5"/>
  <c r="AI50" i="5"/>
  <c r="AR50" i="5"/>
  <c r="F52" i="5"/>
  <c r="AH51" i="5"/>
  <c r="AI51" i="5"/>
  <c r="AR51" i="5"/>
  <c r="F53" i="5"/>
  <c r="AH52" i="5"/>
  <c r="AI52" i="5"/>
  <c r="AR52" i="5"/>
  <c r="F54" i="5"/>
  <c r="AH53" i="5"/>
  <c r="AI53" i="5"/>
  <c r="AR53" i="5"/>
  <c r="F55" i="5"/>
  <c r="AH54" i="5"/>
  <c r="AI54" i="5"/>
  <c r="AR54" i="5"/>
  <c r="F56" i="5"/>
  <c r="AH55" i="5"/>
  <c r="AI55" i="5"/>
  <c r="AR55" i="5"/>
  <c r="F57" i="5"/>
  <c r="AH56" i="5"/>
  <c r="AI56" i="5"/>
  <c r="AR56" i="5"/>
  <c r="F58" i="5"/>
  <c r="AH57" i="5"/>
  <c r="AI57" i="5"/>
  <c r="AR57" i="5"/>
  <c r="F59" i="5"/>
  <c r="AH58" i="5"/>
  <c r="AI58" i="5"/>
  <c r="AR58" i="5"/>
  <c r="F60" i="5"/>
  <c r="AH59" i="5"/>
  <c r="AI59" i="5"/>
  <c r="AR59" i="5"/>
  <c r="F61" i="5"/>
  <c r="AH60" i="5"/>
  <c r="AI60" i="5"/>
  <c r="AR60" i="5"/>
  <c r="F62" i="5"/>
  <c r="AH61" i="5"/>
  <c r="AI61" i="5"/>
  <c r="AR61" i="5"/>
  <c r="F63" i="5"/>
  <c r="AH62" i="5"/>
  <c r="AI62" i="5"/>
  <c r="AR62" i="5"/>
  <c r="F64" i="5"/>
  <c r="AH63" i="5"/>
  <c r="AI63" i="5"/>
  <c r="AR63" i="5"/>
  <c r="F65" i="5"/>
  <c r="AH64" i="5"/>
  <c r="AI64" i="5"/>
  <c r="AR64" i="5"/>
  <c r="F66" i="5"/>
  <c r="AH65" i="5"/>
  <c r="AI65" i="5"/>
  <c r="AR65" i="5"/>
  <c r="F67" i="5"/>
  <c r="AH66" i="5"/>
  <c r="AI66" i="5"/>
  <c r="AR66" i="5"/>
  <c r="F68" i="5"/>
  <c r="AH67" i="5"/>
  <c r="AI67" i="5"/>
  <c r="AR67" i="5"/>
  <c r="F69" i="5"/>
  <c r="AH68" i="5"/>
  <c r="AI68" i="5"/>
  <c r="AR68" i="5"/>
  <c r="F70" i="5"/>
  <c r="AH69" i="5"/>
  <c r="AI69" i="5"/>
  <c r="AR69" i="5"/>
  <c r="F71" i="5"/>
  <c r="AR70" i="5"/>
  <c r="F72" i="5"/>
  <c r="AR71" i="5"/>
  <c r="F73" i="5"/>
  <c r="AR72" i="5"/>
  <c r="F74" i="5"/>
  <c r="AR73" i="5"/>
  <c r="F75" i="5"/>
  <c r="AR74" i="5"/>
  <c r="F76" i="5"/>
  <c r="AR75" i="5"/>
  <c r="F77" i="5"/>
  <c r="AR76" i="5"/>
  <c r="F78" i="5"/>
  <c r="AR77" i="5"/>
  <c r="F79" i="5"/>
  <c r="AH78" i="5"/>
  <c r="AI78" i="5"/>
  <c r="AR78" i="5"/>
  <c r="F80" i="5"/>
  <c r="AH79" i="5"/>
  <c r="AI79" i="5"/>
  <c r="AR79" i="5"/>
  <c r="F81" i="5"/>
  <c r="AH80" i="5"/>
  <c r="AI80" i="5"/>
  <c r="AR80" i="5"/>
  <c r="F82" i="5"/>
  <c r="AH81" i="5"/>
  <c r="AI81" i="5"/>
  <c r="AR81" i="5"/>
  <c r="F83" i="5"/>
  <c r="AH82" i="5"/>
  <c r="AI82" i="5"/>
  <c r="AR82" i="5"/>
  <c r="F84" i="5"/>
  <c r="AH83" i="5"/>
  <c r="AI83" i="5"/>
  <c r="AR83" i="5"/>
  <c r="F85" i="5"/>
  <c r="AH84" i="5"/>
  <c r="AI84" i="5"/>
  <c r="AR84" i="5"/>
  <c r="F86" i="5"/>
  <c r="AH85" i="5"/>
  <c r="AI85" i="5"/>
  <c r="AR85" i="5"/>
  <c r="F87" i="5"/>
  <c r="AH86" i="5"/>
  <c r="AI86" i="5"/>
  <c r="AR86" i="5"/>
  <c r="F88" i="5"/>
  <c r="AH87" i="5"/>
  <c r="AI87" i="5"/>
  <c r="AR87" i="5"/>
  <c r="F89" i="5"/>
  <c r="AH88" i="5"/>
  <c r="AI88" i="5"/>
  <c r="AR88" i="5"/>
  <c r="F90" i="5"/>
  <c r="AH89" i="5"/>
  <c r="AI89" i="5"/>
  <c r="AR89" i="5"/>
  <c r="F91" i="5"/>
  <c r="AH90" i="5"/>
  <c r="AI90" i="5"/>
  <c r="AR90" i="5"/>
  <c r="F92" i="5"/>
  <c r="AH91" i="5"/>
  <c r="AI91" i="5"/>
  <c r="AR91" i="5"/>
  <c r="F93" i="5"/>
  <c r="AH92" i="5"/>
  <c r="AI92" i="5"/>
  <c r="AR92" i="5"/>
  <c r="F94" i="5"/>
  <c r="AH93" i="5"/>
  <c r="AI93" i="5"/>
  <c r="AR93" i="5"/>
  <c r="F95" i="5"/>
  <c r="AR94" i="5"/>
  <c r="F96" i="5"/>
  <c r="AR95" i="5"/>
  <c r="F97" i="5"/>
  <c r="AR96" i="5"/>
  <c r="F98" i="5"/>
  <c r="AR97" i="5"/>
  <c r="F99" i="5"/>
  <c r="AH98" i="5"/>
  <c r="AI98" i="5"/>
  <c r="AR98" i="5"/>
  <c r="F100" i="5"/>
  <c r="AH99" i="5"/>
  <c r="AI99" i="5"/>
  <c r="AR99" i="5"/>
  <c r="F101" i="5"/>
  <c r="AH100" i="5"/>
  <c r="AI100" i="5"/>
  <c r="AR100" i="5"/>
  <c r="F102" i="5"/>
  <c r="AH101" i="5"/>
  <c r="AI101" i="5"/>
  <c r="AR101" i="5"/>
  <c r="F103" i="5"/>
  <c r="AH102" i="5"/>
  <c r="AI102" i="5"/>
  <c r="AR102" i="5"/>
  <c r="F104" i="5"/>
  <c r="AH103" i="5"/>
  <c r="AI103" i="5"/>
  <c r="AR103" i="5"/>
  <c r="F105" i="5"/>
  <c r="AH104" i="5"/>
  <c r="AI104" i="5"/>
  <c r="AR104" i="5"/>
  <c r="F106" i="5"/>
  <c r="AH105" i="5"/>
  <c r="AI105" i="5"/>
  <c r="AR105" i="5"/>
  <c r="F107" i="5"/>
  <c r="AH106" i="5"/>
  <c r="AI106" i="5"/>
  <c r="AR106" i="5"/>
  <c r="F108" i="5"/>
  <c r="AH107" i="5"/>
  <c r="AI107" i="5"/>
  <c r="AR107" i="5"/>
  <c r="F109" i="5"/>
  <c r="AR108" i="5"/>
  <c r="F110" i="5"/>
  <c r="AR109" i="5"/>
  <c r="F111" i="5"/>
  <c r="AR110" i="5"/>
  <c r="F112" i="5"/>
  <c r="AR111" i="5"/>
  <c r="F113" i="5"/>
  <c r="AH112" i="5"/>
  <c r="AI112" i="5"/>
  <c r="AR112" i="5"/>
  <c r="F114" i="5"/>
  <c r="AH113" i="5"/>
  <c r="AI113" i="5"/>
  <c r="AR113" i="5"/>
  <c r="F115" i="5"/>
  <c r="AH114" i="5"/>
  <c r="AI114" i="5"/>
  <c r="AR114" i="5"/>
  <c r="F116" i="5"/>
  <c r="AH115" i="5"/>
  <c r="AI115" i="5"/>
  <c r="AR115" i="5"/>
  <c r="F117" i="5"/>
  <c r="AH116" i="5"/>
  <c r="AI116" i="5"/>
  <c r="AR116" i="5"/>
  <c r="F118" i="5"/>
  <c r="AH117" i="5"/>
  <c r="AI117" i="5"/>
  <c r="AR117" i="5"/>
  <c r="F119" i="5"/>
  <c r="AH118" i="5"/>
  <c r="AI118" i="5"/>
  <c r="AR118" i="5"/>
  <c r="F120" i="5"/>
  <c r="AH119" i="5"/>
  <c r="AI119" i="5"/>
  <c r="AR119" i="5"/>
  <c r="F125" i="5"/>
  <c r="AH120" i="5"/>
  <c r="AI120" i="5"/>
  <c r="AR120" i="5"/>
  <c r="F126" i="5"/>
  <c r="AH121" i="5"/>
  <c r="AI121" i="5"/>
  <c r="AR121" i="5"/>
  <c r="F127" i="5"/>
  <c r="AR122" i="5"/>
  <c r="F128" i="5"/>
  <c r="AR123" i="5"/>
  <c r="F129" i="5"/>
  <c r="AR124" i="5"/>
  <c r="F130" i="5"/>
  <c r="AR125" i="5"/>
  <c r="F131" i="5"/>
  <c r="AH126" i="5"/>
  <c r="AI126" i="5"/>
  <c r="AR126" i="5"/>
  <c r="F132" i="5"/>
  <c r="AH127" i="5"/>
  <c r="AI127" i="5"/>
  <c r="AR127" i="5"/>
  <c r="F133" i="5"/>
  <c r="AH128" i="5"/>
  <c r="AI128" i="5"/>
  <c r="AR128" i="5"/>
  <c r="F134" i="5"/>
  <c r="AH129" i="5"/>
  <c r="AI129" i="5"/>
  <c r="AR129" i="5"/>
  <c r="F135" i="5"/>
  <c r="AR130" i="5"/>
  <c r="F136" i="5"/>
  <c r="AR131" i="5"/>
  <c r="F137" i="5"/>
  <c r="AH132" i="5"/>
  <c r="AI132" i="5"/>
  <c r="AR132" i="5"/>
  <c r="F138" i="5"/>
  <c r="AH133" i="5"/>
  <c r="AI133" i="5"/>
  <c r="AR133" i="5"/>
  <c r="F139" i="5"/>
  <c r="AH134" i="5"/>
  <c r="AI134" i="5"/>
  <c r="AR134" i="5"/>
  <c r="F140" i="5"/>
  <c r="AH135" i="5"/>
  <c r="AI135" i="5"/>
  <c r="AR135" i="5"/>
  <c r="F141" i="5"/>
  <c r="AH136" i="5"/>
  <c r="AI136" i="5"/>
  <c r="AR136" i="5"/>
  <c r="F142" i="5"/>
  <c r="AH137" i="5"/>
  <c r="AI137" i="5"/>
  <c r="AR137" i="5"/>
  <c r="F143" i="5"/>
  <c r="AH138" i="5"/>
  <c r="AI138" i="5"/>
  <c r="AR138" i="5"/>
  <c r="F144" i="5"/>
  <c r="AH139" i="5"/>
  <c r="AI139" i="5"/>
  <c r="AR139" i="5"/>
  <c r="F145" i="5"/>
  <c r="AH140" i="5"/>
  <c r="AI140" i="5"/>
  <c r="AR140" i="5"/>
  <c r="F146" i="5"/>
  <c r="AH141" i="5"/>
  <c r="AI141" i="5"/>
  <c r="AR141" i="5"/>
  <c r="F147" i="5"/>
  <c r="AH142" i="5"/>
  <c r="AI142" i="5"/>
  <c r="AR142" i="5"/>
  <c r="F148" i="5"/>
  <c r="AH143" i="5"/>
  <c r="AI143" i="5"/>
  <c r="AR143" i="5"/>
  <c r="F149" i="5"/>
  <c r="AH144" i="5"/>
  <c r="AI144" i="5"/>
  <c r="AR144" i="5"/>
  <c r="F150" i="5"/>
  <c r="AH145" i="5"/>
  <c r="AI145" i="5"/>
  <c r="AR145" i="5"/>
  <c r="F151" i="5"/>
  <c r="AH146" i="5"/>
  <c r="AI146" i="5"/>
  <c r="AR146" i="5"/>
  <c r="F152" i="5"/>
  <c r="AH147" i="5"/>
  <c r="AI147" i="5"/>
  <c r="AR147" i="5"/>
  <c r="F153" i="5"/>
  <c r="AH148" i="5"/>
  <c r="AI148" i="5"/>
  <c r="AR148" i="5"/>
  <c r="F154" i="5"/>
  <c r="AH149" i="5"/>
  <c r="AI149" i="5"/>
  <c r="AR149" i="5"/>
  <c r="F155" i="5"/>
  <c r="AH150" i="5"/>
  <c r="AI150" i="5"/>
  <c r="AR150" i="5"/>
  <c r="F156" i="5"/>
  <c r="AH151" i="5"/>
  <c r="AI151" i="5"/>
  <c r="AR151" i="5"/>
  <c r="F157" i="5"/>
  <c r="AH152" i="5"/>
  <c r="AI152" i="5"/>
  <c r="AR152" i="5"/>
  <c r="F158" i="5"/>
  <c r="AH153" i="5"/>
  <c r="AI153" i="5"/>
  <c r="AR153" i="5"/>
  <c r="F159" i="5"/>
  <c r="AH154" i="5"/>
  <c r="AI154" i="5"/>
  <c r="AR154" i="5"/>
  <c r="F160" i="5"/>
  <c r="AH155" i="5"/>
  <c r="AI155" i="5"/>
  <c r="AR155" i="5"/>
  <c r="F161" i="5"/>
  <c r="AH156" i="5"/>
  <c r="AI156" i="5"/>
  <c r="AR156" i="5"/>
  <c r="F162" i="5"/>
  <c r="AH157" i="5"/>
  <c r="AI157" i="5"/>
  <c r="AR157" i="5"/>
  <c r="F163" i="5"/>
  <c r="AH158" i="5"/>
  <c r="AI158" i="5"/>
  <c r="AR158" i="5"/>
  <c r="F164" i="5"/>
  <c r="AH159" i="5"/>
  <c r="AI159" i="5"/>
  <c r="AR159" i="5"/>
  <c r="F165" i="5"/>
  <c r="AH160" i="5"/>
  <c r="AI160" i="5"/>
  <c r="AR160" i="5"/>
  <c r="F166" i="5"/>
  <c r="AH161" i="5"/>
  <c r="AI161" i="5"/>
  <c r="AR161" i="5"/>
  <c r="F167" i="5"/>
  <c r="AH162" i="5"/>
  <c r="AI162" i="5"/>
  <c r="AR162" i="5"/>
  <c r="F168" i="5"/>
  <c r="AH163" i="5"/>
  <c r="AI163" i="5"/>
  <c r="AR163" i="5"/>
  <c r="F169" i="5"/>
  <c r="AH164" i="5"/>
  <c r="AI164" i="5"/>
  <c r="AR164" i="5"/>
  <c r="F170" i="5"/>
  <c r="AH165" i="5"/>
  <c r="AI165" i="5"/>
  <c r="AR165" i="5"/>
  <c r="F171" i="5"/>
  <c r="AH166" i="5"/>
  <c r="AI166" i="5"/>
  <c r="AR166" i="5"/>
  <c r="F172" i="5"/>
  <c r="AH167" i="5"/>
  <c r="AI167" i="5"/>
  <c r="AR167" i="5"/>
  <c r="F173" i="5"/>
  <c r="AH168" i="5"/>
  <c r="AI168" i="5"/>
  <c r="AR168" i="5"/>
  <c r="F174" i="5"/>
  <c r="AH169" i="5"/>
  <c r="AI169" i="5"/>
  <c r="AR169" i="5"/>
  <c r="F175" i="5"/>
  <c r="AH170" i="5"/>
  <c r="AI170" i="5"/>
  <c r="AR170" i="5"/>
  <c r="F176" i="5"/>
  <c r="AH171" i="5"/>
  <c r="AI171" i="5"/>
  <c r="AR171" i="5"/>
  <c r="F177" i="5"/>
  <c r="AH172" i="5"/>
  <c r="AI172" i="5"/>
  <c r="AR172" i="5"/>
  <c r="F178" i="5"/>
  <c r="AH173" i="5"/>
  <c r="AI173" i="5"/>
  <c r="AR173" i="5"/>
  <c r="F179" i="5"/>
  <c r="AH174" i="5"/>
  <c r="AI174" i="5"/>
  <c r="AR174" i="5"/>
  <c r="F180" i="5"/>
  <c r="AH175" i="5"/>
  <c r="AI175" i="5"/>
  <c r="AR175" i="5"/>
  <c r="F182" i="5"/>
  <c r="AH176" i="5"/>
  <c r="AI176" i="5"/>
  <c r="AR176" i="5"/>
  <c r="F183" i="5"/>
  <c r="AH177" i="5"/>
  <c r="AI177" i="5"/>
  <c r="AR177" i="5"/>
  <c r="F184" i="5"/>
  <c r="AH178" i="5"/>
  <c r="AI178" i="5"/>
  <c r="AR178" i="5"/>
  <c r="F185" i="5"/>
  <c r="AH179" i="5"/>
  <c r="AI179" i="5"/>
  <c r="AR179" i="5"/>
  <c r="F186" i="5"/>
  <c r="AH180" i="5"/>
  <c r="AI180" i="5"/>
  <c r="AR180" i="5"/>
  <c r="F187" i="5"/>
  <c r="AH181" i="5"/>
  <c r="AI181" i="5"/>
  <c r="AR181" i="5"/>
  <c r="F188" i="5"/>
  <c r="AH182" i="5"/>
  <c r="AI182" i="5"/>
  <c r="AR182" i="5"/>
  <c r="F189" i="5"/>
  <c r="AH183" i="5"/>
  <c r="AI183" i="5"/>
  <c r="AR183" i="5"/>
  <c r="F190" i="5"/>
  <c r="AH184" i="5"/>
  <c r="AI184" i="5"/>
  <c r="AR184" i="5"/>
  <c r="F191" i="5"/>
  <c r="AH185" i="5"/>
  <c r="AI185" i="5"/>
  <c r="AR185" i="5"/>
  <c r="F192" i="5"/>
  <c r="AH186" i="5"/>
  <c r="AI186" i="5"/>
  <c r="AR186" i="5"/>
  <c r="F193" i="5"/>
  <c r="AH187" i="5"/>
  <c r="AI187" i="5"/>
  <c r="AR187" i="5"/>
  <c r="F194" i="5"/>
  <c r="AH188" i="5"/>
  <c r="AI188" i="5"/>
  <c r="AR188" i="5"/>
  <c r="F195" i="5"/>
  <c r="AH189" i="5"/>
  <c r="AI189" i="5"/>
  <c r="AR189" i="5"/>
  <c r="F196" i="5"/>
  <c r="AH190" i="5"/>
  <c r="AI190" i="5"/>
  <c r="AR190" i="5"/>
  <c r="F197" i="5"/>
  <c r="AH191" i="5"/>
  <c r="AI191" i="5"/>
  <c r="AR191" i="5"/>
  <c r="F198" i="5"/>
  <c r="AH192" i="5"/>
  <c r="AI192" i="5"/>
  <c r="AR192" i="5"/>
  <c r="F199" i="5"/>
  <c r="AH193" i="5"/>
  <c r="AI193" i="5"/>
  <c r="AR193" i="5"/>
  <c r="F200" i="5"/>
  <c r="AH194" i="5"/>
  <c r="AI194" i="5"/>
  <c r="AR194" i="5"/>
  <c r="F201" i="5"/>
  <c r="AH195" i="5"/>
  <c r="AI195" i="5"/>
  <c r="AR195" i="5"/>
  <c r="F202" i="5"/>
  <c r="AH196" i="5"/>
  <c r="AI196" i="5"/>
  <c r="AR196" i="5"/>
  <c r="F203" i="5"/>
  <c r="AH197" i="5"/>
  <c r="AI197" i="5"/>
  <c r="AR197" i="5"/>
  <c r="F204" i="5"/>
  <c r="AH198" i="5"/>
  <c r="AI198" i="5"/>
  <c r="AR198" i="5"/>
  <c r="F205" i="5"/>
  <c r="AH199" i="5"/>
  <c r="AI199" i="5"/>
  <c r="AR199" i="5"/>
  <c r="F206" i="5"/>
  <c r="AH200" i="5"/>
  <c r="AI200" i="5"/>
  <c r="AR200" i="5"/>
  <c r="F207" i="5"/>
  <c r="AH201" i="5"/>
  <c r="AI201" i="5"/>
  <c r="AR201" i="5"/>
  <c r="F208" i="5"/>
  <c r="AH202" i="5"/>
  <c r="AI202" i="5"/>
  <c r="AR202" i="5"/>
  <c r="F209" i="5"/>
  <c r="AH203" i="5"/>
  <c r="AI203" i="5"/>
  <c r="AR203" i="5"/>
  <c r="F210" i="5"/>
  <c r="AH204" i="5"/>
  <c r="AI204" i="5"/>
  <c r="AR204" i="5"/>
  <c r="F211" i="5"/>
  <c r="AH205" i="5"/>
  <c r="AI205" i="5"/>
  <c r="AR205" i="5"/>
  <c r="F212" i="5"/>
  <c r="AH206" i="5"/>
  <c r="AI206" i="5"/>
  <c r="AR206" i="5"/>
  <c r="AH207" i="5"/>
  <c r="AI207" i="5"/>
  <c r="AR207" i="5"/>
  <c r="F213" i="5"/>
  <c r="AH208" i="5"/>
  <c r="AI208" i="5"/>
  <c r="AR208" i="5"/>
  <c r="F214" i="5"/>
  <c r="AH209" i="5"/>
  <c r="AI209" i="5"/>
  <c r="AR209" i="5"/>
  <c r="F215" i="5"/>
  <c r="AH210" i="5"/>
  <c r="AI210" i="5"/>
  <c r="AR210" i="5"/>
  <c r="F216" i="5"/>
  <c r="AH211" i="5"/>
  <c r="AI211" i="5"/>
  <c r="AR211" i="5"/>
  <c r="F217" i="5"/>
  <c r="AH212" i="5"/>
  <c r="AI212" i="5"/>
  <c r="AR212" i="5"/>
  <c r="F218" i="5"/>
  <c r="AH213" i="5"/>
  <c r="AI213" i="5"/>
  <c r="AR213" i="5"/>
  <c r="F219" i="5"/>
  <c r="AH214" i="5"/>
  <c r="AI214" i="5"/>
  <c r="AR214" i="5"/>
  <c r="F220" i="5"/>
  <c r="AH215" i="5"/>
  <c r="AI215" i="5"/>
  <c r="AR215" i="5"/>
  <c r="F221" i="5"/>
  <c r="AH216" i="5"/>
  <c r="AI216" i="5"/>
  <c r="AR216" i="5"/>
  <c r="F222" i="5"/>
  <c r="AH217" i="5"/>
  <c r="AI217" i="5"/>
  <c r="AR217" i="5"/>
  <c r="F223" i="5"/>
  <c r="AH218" i="5"/>
  <c r="AI218" i="5"/>
  <c r="AR218" i="5"/>
  <c r="F224" i="5"/>
  <c r="AH219" i="5"/>
  <c r="AI219" i="5"/>
  <c r="AR219" i="5"/>
  <c r="F225" i="5"/>
  <c r="AH220" i="5"/>
  <c r="AI220" i="5"/>
  <c r="AR220" i="5"/>
  <c r="F226" i="5"/>
  <c r="AH221" i="5"/>
  <c r="AI221" i="5"/>
  <c r="AR221" i="5"/>
  <c r="F227" i="5"/>
  <c r="AH222" i="5"/>
  <c r="AI222" i="5"/>
  <c r="AR222" i="5"/>
  <c r="F228" i="5"/>
  <c r="AH223" i="5"/>
  <c r="AI223" i="5"/>
  <c r="AR223" i="5"/>
  <c r="F229" i="5"/>
  <c r="AH224" i="5"/>
  <c r="AI224" i="5"/>
  <c r="AR224" i="5"/>
  <c r="F230" i="5"/>
  <c r="AH225" i="5"/>
  <c r="AI225" i="5"/>
  <c r="AR225" i="5"/>
  <c r="F231" i="5"/>
  <c r="AH226" i="5"/>
  <c r="AI226" i="5"/>
  <c r="AR226" i="5"/>
  <c r="F232" i="5"/>
  <c r="AH227" i="5"/>
  <c r="AI227" i="5"/>
  <c r="AR227" i="5"/>
  <c r="F233" i="5"/>
  <c r="AH228" i="5"/>
  <c r="AI228" i="5"/>
  <c r="AR228" i="5"/>
  <c r="F234" i="5"/>
  <c r="AH229" i="5"/>
  <c r="AI229" i="5"/>
  <c r="AR229" i="5"/>
  <c r="F235" i="5"/>
  <c r="AH230" i="5"/>
  <c r="AI230" i="5"/>
  <c r="AR230" i="5"/>
  <c r="F236" i="5"/>
  <c r="AH231" i="5"/>
  <c r="AI231" i="5"/>
  <c r="AR231" i="5"/>
  <c r="F237" i="5"/>
  <c r="AH232" i="5"/>
  <c r="AI232" i="5"/>
  <c r="AR232" i="5"/>
  <c r="F238" i="5"/>
  <c r="AH233" i="5"/>
  <c r="AI233" i="5"/>
  <c r="AR233" i="5"/>
  <c r="F239" i="5"/>
  <c r="AH234" i="5"/>
  <c r="AI234" i="5"/>
  <c r="AR234" i="5"/>
  <c r="AR235" i="5"/>
  <c r="F242" i="5"/>
  <c r="AH236" i="5"/>
  <c r="AI236" i="5"/>
  <c r="AR236" i="5"/>
  <c r="F243" i="5"/>
  <c r="AH237" i="5"/>
  <c r="AI237" i="5"/>
  <c r="AR237" i="5"/>
  <c r="F244" i="5"/>
  <c r="AR238" i="5"/>
  <c r="F245" i="5"/>
  <c r="AR239" i="5"/>
  <c r="F246" i="5"/>
  <c r="AR240" i="5"/>
  <c r="F247" i="5"/>
  <c r="AH241" i="5"/>
  <c r="AI241" i="5"/>
  <c r="AR241" i="5"/>
  <c r="F248" i="5"/>
  <c r="AH242" i="5"/>
  <c r="AI242" i="5"/>
  <c r="AR242" i="5"/>
  <c r="F249" i="5"/>
  <c r="AH243" i="5"/>
  <c r="AI243" i="5"/>
  <c r="AR243" i="5"/>
  <c r="F250" i="5"/>
  <c r="AH244" i="5"/>
  <c r="AI244" i="5"/>
  <c r="AR244" i="5"/>
  <c r="F251" i="5"/>
  <c r="AH245" i="5"/>
  <c r="AI245" i="5"/>
  <c r="AR245" i="5"/>
  <c r="F252" i="5"/>
  <c r="AH246" i="5"/>
  <c r="AI246" i="5"/>
  <c r="AR246" i="5"/>
  <c r="F253" i="5"/>
  <c r="AH247" i="5"/>
  <c r="AI247" i="5"/>
  <c r="AR247" i="5"/>
  <c r="F254" i="5"/>
  <c r="AH248" i="5"/>
  <c r="AI248" i="5"/>
  <c r="AR248" i="5"/>
  <c r="F255" i="5"/>
  <c r="AH249" i="5"/>
  <c r="AI249" i="5"/>
  <c r="AR249" i="5"/>
  <c r="F256" i="5"/>
  <c r="AH250" i="5"/>
  <c r="AI250" i="5"/>
  <c r="AR250" i="5"/>
  <c r="F257" i="5"/>
  <c r="AH251" i="5"/>
  <c r="AI251" i="5"/>
  <c r="AR251" i="5"/>
  <c r="F258" i="5"/>
  <c r="AH252" i="5"/>
  <c r="AI252" i="5"/>
  <c r="AR252" i="5"/>
  <c r="F259" i="5"/>
  <c r="AH253" i="5"/>
  <c r="AI253" i="5"/>
  <c r="AR253" i="5"/>
  <c r="F260" i="5"/>
  <c r="AH254" i="5"/>
  <c r="AI254" i="5"/>
  <c r="AR254" i="5"/>
  <c r="F261" i="5"/>
  <c r="AH255" i="5"/>
  <c r="AI255" i="5"/>
  <c r="AR255" i="5"/>
  <c r="F262" i="5"/>
  <c r="AH256" i="5"/>
  <c r="AI256" i="5"/>
  <c r="AR256" i="5"/>
  <c r="F263" i="5"/>
  <c r="AH257" i="5"/>
  <c r="AI257" i="5"/>
  <c r="AR257" i="5"/>
  <c r="F264" i="5"/>
  <c r="AH258" i="5"/>
  <c r="AI258" i="5"/>
  <c r="AR258" i="5"/>
  <c r="F265" i="5"/>
  <c r="AH259" i="5"/>
  <c r="AI259" i="5"/>
  <c r="AR259" i="5"/>
  <c r="F266" i="5"/>
  <c r="AH260" i="5"/>
  <c r="AI260" i="5"/>
  <c r="AR260" i="5"/>
  <c r="F267" i="5"/>
  <c r="AH261" i="5"/>
  <c r="AI261" i="5"/>
  <c r="AR261" i="5"/>
  <c r="F268" i="5"/>
  <c r="AH262" i="5"/>
  <c r="AI262" i="5"/>
  <c r="AR262" i="5"/>
  <c r="F269" i="5"/>
  <c r="AH263" i="5"/>
  <c r="AI263" i="5"/>
  <c r="AR263" i="5"/>
  <c r="F270" i="5"/>
  <c r="AH264" i="5"/>
  <c r="AI264" i="5"/>
  <c r="AR264" i="5"/>
  <c r="F271" i="5"/>
  <c r="AH265" i="5"/>
  <c r="AI265" i="5"/>
  <c r="AR265" i="5"/>
  <c r="F272" i="5"/>
  <c r="AH266" i="5"/>
  <c r="AI266" i="5"/>
  <c r="AR266" i="5"/>
  <c r="F273" i="5"/>
  <c r="AH267" i="5"/>
  <c r="AI267" i="5"/>
  <c r="AR267" i="5"/>
  <c r="F275" i="5"/>
  <c r="AH268" i="5"/>
  <c r="AI268" i="5"/>
  <c r="AR268" i="5"/>
  <c r="F276" i="5"/>
  <c r="AH269" i="5"/>
  <c r="AI269" i="5"/>
  <c r="AR269" i="5"/>
  <c r="F277" i="5"/>
  <c r="AH270" i="5"/>
  <c r="AI270" i="5"/>
  <c r="AR270" i="5"/>
  <c r="F278" i="5"/>
  <c r="AH271" i="5"/>
  <c r="AI271" i="5"/>
  <c r="AR271" i="5"/>
  <c r="F279" i="5"/>
  <c r="AH272" i="5"/>
  <c r="AI272" i="5"/>
  <c r="AR272" i="5"/>
  <c r="F280" i="5"/>
  <c r="AH273" i="5"/>
  <c r="AI273" i="5"/>
  <c r="AR273" i="5"/>
  <c r="F281" i="5"/>
  <c r="AH274" i="5"/>
  <c r="AI274" i="5"/>
  <c r="AR274" i="5"/>
  <c r="F282" i="5"/>
  <c r="AH275" i="5"/>
  <c r="AI275" i="5"/>
  <c r="AR275" i="5"/>
  <c r="F283" i="5"/>
  <c r="AH276" i="5"/>
  <c r="AI276" i="5"/>
  <c r="AR276" i="5"/>
  <c r="F284" i="5"/>
  <c r="AH277" i="5"/>
  <c r="AI277" i="5"/>
  <c r="AR277" i="5"/>
  <c r="F285" i="5"/>
  <c r="AH278" i="5"/>
  <c r="AI278" i="5"/>
  <c r="AR278" i="5"/>
  <c r="F286" i="5"/>
  <c r="AH279" i="5"/>
  <c r="AI279" i="5"/>
  <c r="AR279" i="5"/>
  <c r="F287" i="5"/>
  <c r="AH280" i="5"/>
  <c r="AI280" i="5"/>
  <c r="AR280" i="5"/>
  <c r="F288" i="5"/>
  <c r="AH281" i="5"/>
  <c r="AI281" i="5"/>
  <c r="AR281" i="5"/>
  <c r="F289" i="5"/>
  <c r="AH282" i="5"/>
  <c r="AI282" i="5"/>
  <c r="AR282" i="5"/>
  <c r="F290" i="5"/>
  <c r="AH283" i="5"/>
  <c r="AI283" i="5"/>
  <c r="AR283" i="5"/>
  <c r="F291" i="5"/>
  <c r="AH284" i="5"/>
  <c r="AI284" i="5"/>
  <c r="AR284" i="5"/>
  <c r="F292" i="5"/>
  <c r="AH285" i="5"/>
  <c r="AI285" i="5"/>
  <c r="AR285" i="5"/>
  <c r="F293" i="5"/>
  <c r="AH286" i="5"/>
  <c r="AI286" i="5"/>
  <c r="AR286" i="5"/>
  <c r="F294" i="5"/>
  <c r="AH287" i="5"/>
  <c r="AI287" i="5"/>
  <c r="AR287" i="5"/>
  <c r="F295" i="5"/>
  <c r="AH288" i="5"/>
  <c r="AI288" i="5"/>
  <c r="AR288" i="5"/>
  <c r="F296" i="5"/>
  <c r="AH289" i="5"/>
  <c r="AI289" i="5"/>
  <c r="AR289" i="5"/>
  <c r="F297" i="5"/>
  <c r="AH290" i="5"/>
  <c r="AI290" i="5"/>
  <c r="AR290" i="5"/>
  <c r="F298" i="5"/>
  <c r="AH291" i="5"/>
  <c r="AI291" i="5"/>
  <c r="AR291" i="5"/>
  <c r="F299" i="5"/>
  <c r="AH292" i="5"/>
  <c r="AI292" i="5"/>
  <c r="AR292" i="5"/>
  <c r="F300" i="5"/>
  <c r="AH293" i="5"/>
  <c r="AI293" i="5"/>
  <c r="AR293" i="5"/>
  <c r="F301" i="5"/>
  <c r="AH294" i="5"/>
  <c r="AI294" i="5"/>
  <c r="AR294" i="5"/>
  <c r="F302" i="5"/>
  <c r="AH295" i="5"/>
  <c r="AI295" i="5"/>
  <c r="AR295" i="5"/>
  <c r="F303" i="5"/>
  <c r="AH296" i="5"/>
  <c r="AI296" i="5"/>
  <c r="AR296" i="5"/>
  <c r="F304" i="5"/>
  <c r="AH297" i="5"/>
  <c r="AI297" i="5"/>
  <c r="AR297" i="5"/>
  <c r="F305" i="5"/>
  <c r="AH298" i="5"/>
  <c r="AI298" i="5"/>
  <c r="AR298" i="5"/>
  <c r="F306" i="5"/>
  <c r="AH299" i="5"/>
  <c r="AI299" i="5"/>
  <c r="AR299" i="5"/>
  <c r="F307" i="5"/>
  <c r="AH300" i="5"/>
  <c r="AI300" i="5"/>
  <c r="AR300" i="5"/>
  <c r="F308" i="5"/>
  <c r="AH301" i="5"/>
  <c r="AI301" i="5"/>
  <c r="AR301" i="5"/>
  <c r="F310" i="5"/>
  <c r="AH302" i="5"/>
  <c r="AI302" i="5"/>
  <c r="AR302" i="5"/>
  <c r="F311" i="5"/>
  <c r="AH303" i="5"/>
  <c r="AI303" i="5"/>
  <c r="AR303" i="5"/>
  <c r="F312" i="5"/>
  <c r="AH304" i="5"/>
  <c r="AI304" i="5"/>
  <c r="AR304" i="5"/>
  <c r="F313" i="5"/>
  <c r="AH305" i="5"/>
  <c r="AI305" i="5"/>
  <c r="AR305" i="5"/>
  <c r="F314" i="5"/>
  <c r="AH306" i="5"/>
  <c r="AI306" i="5"/>
  <c r="AR306" i="5"/>
  <c r="F315" i="5"/>
  <c r="AH307" i="5"/>
  <c r="AI307" i="5"/>
  <c r="AR307" i="5"/>
  <c r="F316" i="5"/>
  <c r="AH308" i="5"/>
  <c r="AI308" i="5"/>
  <c r="AR308" i="5"/>
  <c r="F317" i="5"/>
  <c r="AH309" i="5"/>
  <c r="AI309" i="5"/>
  <c r="AR309" i="5"/>
  <c r="F318" i="5"/>
  <c r="AH310" i="5"/>
  <c r="AI310" i="5"/>
  <c r="AR310" i="5"/>
  <c r="F319" i="5"/>
  <c r="AH311" i="5"/>
  <c r="AI311" i="5"/>
  <c r="AR311" i="5"/>
  <c r="F320" i="5"/>
  <c r="AH312" i="5"/>
  <c r="AI312" i="5"/>
  <c r="AR312" i="5"/>
  <c r="F321" i="5"/>
  <c r="AH313" i="5"/>
  <c r="AI313" i="5"/>
  <c r="AR313" i="5"/>
  <c r="F322" i="5"/>
  <c r="AH314" i="5"/>
  <c r="AI314" i="5"/>
  <c r="AR314" i="5"/>
  <c r="F323" i="5"/>
  <c r="AH315" i="5"/>
  <c r="AI315" i="5"/>
  <c r="AR315" i="5"/>
  <c r="F324" i="5"/>
  <c r="AH316" i="5"/>
  <c r="AI316" i="5"/>
  <c r="AR316" i="5"/>
  <c r="F325" i="5"/>
  <c r="AH317" i="5"/>
  <c r="AI317" i="5"/>
  <c r="AR317" i="5"/>
  <c r="F326" i="5"/>
  <c r="AH318" i="5"/>
  <c r="AI318" i="5"/>
  <c r="AR318" i="5"/>
  <c r="F327" i="5"/>
  <c r="AH319" i="5"/>
  <c r="AI319" i="5"/>
  <c r="AR319" i="5"/>
  <c r="F328" i="5"/>
  <c r="AH320" i="5"/>
  <c r="AI320" i="5"/>
  <c r="AR320" i="5"/>
  <c r="F329" i="5"/>
  <c r="AH321" i="5"/>
  <c r="AI321" i="5"/>
  <c r="AR321" i="5"/>
  <c r="F330" i="5"/>
  <c r="AH322" i="5"/>
  <c r="AI322" i="5"/>
  <c r="AR322" i="5"/>
  <c r="F331" i="5"/>
  <c r="AH323" i="5"/>
  <c r="AI323" i="5"/>
  <c r="AR323" i="5"/>
  <c r="F332" i="5"/>
  <c r="AH324" i="5"/>
  <c r="AI324" i="5"/>
  <c r="AR324" i="5"/>
  <c r="F333" i="5"/>
  <c r="AH325" i="5"/>
  <c r="AI325" i="5"/>
  <c r="AR325" i="5"/>
  <c r="F334" i="5"/>
  <c r="AH326" i="5"/>
  <c r="AI326" i="5"/>
  <c r="AR326" i="5"/>
  <c r="F335" i="5"/>
  <c r="AH327" i="5"/>
  <c r="AI327" i="5"/>
  <c r="AR327" i="5"/>
  <c r="F336" i="5"/>
  <c r="AH328" i="5"/>
  <c r="AI328" i="5"/>
  <c r="AR328" i="5"/>
  <c r="F337" i="5"/>
  <c r="AH329" i="5"/>
  <c r="AI329" i="5"/>
  <c r="AR329" i="5"/>
  <c r="F338" i="5"/>
  <c r="AH330" i="5"/>
  <c r="AI330" i="5"/>
  <c r="AR330" i="5"/>
  <c r="F339" i="5"/>
  <c r="AH331" i="5"/>
  <c r="AI331" i="5"/>
  <c r="AR331" i="5"/>
  <c r="F340" i="5"/>
  <c r="AH332" i="5"/>
  <c r="AI332" i="5"/>
  <c r="AR332" i="5"/>
  <c r="F341" i="5"/>
  <c r="AH333" i="5"/>
  <c r="AI333" i="5"/>
  <c r="AR333" i="5"/>
  <c r="F342" i="5"/>
  <c r="AH334" i="5"/>
  <c r="AI334" i="5"/>
  <c r="AR334" i="5"/>
  <c r="F343" i="5"/>
  <c r="AH335" i="5"/>
  <c r="AI335" i="5"/>
  <c r="AR335" i="5"/>
  <c r="F344" i="5"/>
  <c r="AH336" i="5"/>
  <c r="AI336" i="5"/>
  <c r="AR336" i="5"/>
  <c r="F345" i="5"/>
  <c r="AH337" i="5"/>
  <c r="AI337" i="5"/>
  <c r="AR337" i="5"/>
  <c r="F346" i="5"/>
  <c r="AH338" i="5"/>
  <c r="AI338" i="5"/>
  <c r="AR338" i="5"/>
  <c r="F347" i="5"/>
  <c r="AH339" i="5"/>
  <c r="AI339" i="5"/>
  <c r="AR339" i="5"/>
  <c r="F348" i="5"/>
  <c r="AH340" i="5"/>
  <c r="AI340" i="5"/>
  <c r="AR340" i="5"/>
  <c r="F349" i="5"/>
  <c r="AH341" i="5"/>
  <c r="AI341" i="5"/>
  <c r="AR341" i="5"/>
  <c r="F350" i="5"/>
  <c r="AH342" i="5"/>
  <c r="AI342" i="5"/>
  <c r="AR342" i="5"/>
  <c r="F351" i="5"/>
  <c r="AH343" i="5"/>
  <c r="AI343" i="5"/>
  <c r="AR343" i="5"/>
  <c r="F352" i="5"/>
  <c r="AH344" i="5"/>
  <c r="AI344" i="5"/>
  <c r="AR344" i="5"/>
  <c r="F353" i="5"/>
  <c r="AH345" i="5"/>
  <c r="AI345" i="5"/>
  <c r="AR345" i="5"/>
  <c r="F354" i="5"/>
  <c r="AH346" i="5"/>
  <c r="AI346" i="5"/>
  <c r="AR346" i="5"/>
  <c r="F355" i="5"/>
  <c r="AH347" i="5"/>
  <c r="AI347" i="5"/>
  <c r="AR347" i="5"/>
  <c r="F356" i="5"/>
  <c r="AH348" i="5"/>
  <c r="AI348" i="5"/>
  <c r="AR348" i="5"/>
  <c r="F357" i="5"/>
  <c r="AH349" i="5"/>
  <c r="AI349" i="5"/>
  <c r="AR349" i="5"/>
  <c r="F358" i="5"/>
  <c r="AH350" i="5"/>
  <c r="AI350" i="5"/>
  <c r="AR350" i="5"/>
  <c r="F359" i="5"/>
  <c r="AH351" i="5"/>
  <c r="AI351" i="5"/>
  <c r="AR351" i="5"/>
  <c r="F360" i="5"/>
  <c r="AH352" i="5"/>
  <c r="AI352" i="5"/>
  <c r="AR352" i="5"/>
  <c r="F361" i="5"/>
  <c r="AH353" i="5"/>
  <c r="AI353" i="5"/>
  <c r="AR353" i="5"/>
  <c r="F363" i="5"/>
  <c r="AH354" i="5"/>
  <c r="AI354" i="5"/>
  <c r="AR354" i="5"/>
  <c r="F364" i="5"/>
  <c r="AH355" i="5"/>
  <c r="AI355" i="5"/>
  <c r="AR355" i="5"/>
  <c r="F365" i="5"/>
  <c r="AH356" i="5"/>
  <c r="AI356" i="5"/>
  <c r="AR356" i="5"/>
  <c r="F366" i="5"/>
  <c r="AH357" i="5"/>
  <c r="AI357" i="5"/>
  <c r="AR357" i="5"/>
  <c r="F367" i="5"/>
  <c r="AH358" i="5"/>
  <c r="AI358" i="5"/>
  <c r="AR358" i="5"/>
  <c r="F368" i="5"/>
  <c r="AH359" i="5"/>
  <c r="AI359" i="5"/>
  <c r="AR359" i="5"/>
  <c r="F369" i="5"/>
  <c r="AH360" i="5"/>
  <c r="AI360" i="5"/>
  <c r="AR360" i="5"/>
  <c r="F370" i="5"/>
  <c r="AH361" i="5"/>
  <c r="AI361" i="5"/>
  <c r="AR361" i="5"/>
  <c r="F371" i="5"/>
  <c r="AH362" i="5"/>
  <c r="AI362" i="5"/>
  <c r="AR362" i="5"/>
  <c r="F372" i="5"/>
  <c r="AH363" i="5"/>
  <c r="AI363" i="5"/>
  <c r="AR363" i="5"/>
  <c r="F373" i="5"/>
  <c r="AH364" i="5"/>
  <c r="AI364" i="5"/>
  <c r="AR364" i="5"/>
  <c r="F374" i="5"/>
  <c r="AH365" i="5"/>
  <c r="AI365" i="5"/>
  <c r="AR365" i="5"/>
  <c r="F375" i="5"/>
  <c r="AH366" i="5"/>
  <c r="AI366" i="5"/>
  <c r="AR366" i="5"/>
  <c r="F376" i="5"/>
  <c r="AH367" i="5"/>
  <c r="AI367" i="5"/>
  <c r="AR367" i="5"/>
  <c r="F377" i="5"/>
  <c r="AH368" i="5"/>
  <c r="AI368" i="5"/>
  <c r="AR368" i="5"/>
  <c r="F378" i="5"/>
  <c r="AH369" i="5"/>
  <c r="AI369" i="5"/>
  <c r="AR369" i="5"/>
  <c r="F379" i="5"/>
  <c r="AH370" i="5"/>
  <c r="AI370" i="5"/>
  <c r="AR370" i="5"/>
  <c r="F380" i="5"/>
  <c r="AH371" i="5"/>
  <c r="AI371" i="5"/>
  <c r="AR371" i="5"/>
  <c r="F381" i="5"/>
  <c r="AH372" i="5"/>
  <c r="AI372" i="5"/>
  <c r="AR372" i="5"/>
  <c r="F382" i="5"/>
  <c r="AH373" i="5"/>
  <c r="AI373" i="5"/>
  <c r="AR373" i="5"/>
  <c r="F383" i="5"/>
  <c r="AH374" i="5"/>
  <c r="AI374" i="5"/>
  <c r="AR374" i="5"/>
  <c r="F384" i="5"/>
  <c r="AH375" i="5"/>
  <c r="AI375" i="5"/>
  <c r="AR375" i="5"/>
  <c r="F385" i="5"/>
  <c r="AH376" i="5"/>
  <c r="AI376" i="5"/>
  <c r="AR376" i="5"/>
  <c r="F386" i="5"/>
  <c r="AH377" i="5"/>
  <c r="AI377" i="5"/>
  <c r="AR377" i="5"/>
  <c r="F387" i="5"/>
  <c r="AH378" i="5"/>
  <c r="AI378" i="5"/>
  <c r="AR378" i="5"/>
  <c r="F388" i="5"/>
  <c r="AH379" i="5"/>
  <c r="AI379" i="5"/>
  <c r="AR379" i="5"/>
  <c r="F389" i="5"/>
  <c r="AH380" i="5"/>
  <c r="AI380" i="5"/>
  <c r="AR380" i="5"/>
  <c r="F390" i="5"/>
  <c r="AH381" i="5"/>
  <c r="AI381" i="5"/>
  <c r="AR381" i="5"/>
  <c r="F391" i="5"/>
  <c r="AH382" i="5"/>
  <c r="AI382" i="5"/>
  <c r="AR382" i="5"/>
  <c r="F392" i="5"/>
  <c r="AH383" i="5"/>
  <c r="AI383" i="5"/>
  <c r="AR383" i="5"/>
  <c r="F393" i="5"/>
  <c r="AH384" i="5"/>
  <c r="AI384" i="5"/>
  <c r="AR384" i="5"/>
  <c r="F394" i="5"/>
  <c r="AH385" i="5"/>
  <c r="AI385" i="5"/>
  <c r="AR385" i="5"/>
  <c r="F395" i="5"/>
  <c r="AH386" i="5"/>
  <c r="AI386" i="5"/>
  <c r="AR386" i="5"/>
  <c r="F396" i="5"/>
  <c r="AH387" i="5"/>
  <c r="AI387" i="5"/>
  <c r="AR387" i="5"/>
  <c r="F397" i="5"/>
  <c r="AH388" i="5"/>
  <c r="AI388" i="5"/>
  <c r="AR388" i="5"/>
  <c r="F398" i="5"/>
  <c r="AH389" i="5"/>
  <c r="AI389" i="5"/>
  <c r="AR389" i="5"/>
  <c r="F399" i="5"/>
  <c r="AH390" i="5"/>
  <c r="AI390" i="5"/>
  <c r="AR390" i="5"/>
  <c r="F400" i="5"/>
  <c r="AH391" i="5"/>
  <c r="AI391" i="5"/>
  <c r="AR391" i="5"/>
  <c r="F401" i="5"/>
  <c r="AH392" i="5"/>
  <c r="AI392" i="5"/>
  <c r="AR392" i="5"/>
  <c r="F402" i="5"/>
  <c r="AH393" i="5"/>
  <c r="AI393" i="5"/>
  <c r="AR393" i="5"/>
  <c r="F403" i="5"/>
  <c r="AH394" i="5"/>
  <c r="AI394" i="5"/>
  <c r="AR394" i="5"/>
  <c r="F404" i="5"/>
  <c r="AH395" i="5"/>
  <c r="AI395" i="5"/>
  <c r="AR395" i="5"/>
  <c r="F405" i="5"/>
  <c r="AH396" i="5"/>
  <c r="AI396" i="5"/>
  <c r="AR396" i="5"/>
  <c r="F406" i="5"/>
  <c r="AH397" i="5"/>
  <c r="AI397" i="5"/>
  <c r="AR397" i="5"/>
  <c r="F407" i="5"/>
  <c r="AH398" i="5"/>
  <c r="AI398" i="5"/>
  <c r="AR398" i="5"/>
  <c r="F408" i="5"/>
  <c r="AH399" i="5"/>
  <c r="AI399" i="5"/>
  <c r="AR399" i="5"/>
  <c r="F409" i="5"/>
  <c r="AH400" i="5"/>
  <c r="AI400" i="5"/>
  <c r="AR400" i="5"/>
  <c r="F410" i="5"/>
  <c r="AH401" i="5"/>
  <c r="AI401" i="5"/>
  <c r="AR401" i="5"/>
  <c r="F411" i="5"/>
  <c r="AH402" i="5"/>
  <c r="AI402" i="5"/>
  <c r="AR402" i="5"/>
  <c r="F412" i="5"/>
  <c r="AH403" i="5"/>
  <c r="AI403" i="5"/>
  <c r="AR403" i="5"/>
  <c r="F413" i="5"/>
  <c r="AH404" i="5"/>
  <c r="AI404" i="5"/>
  <c r="AR404" i="5"/>
  <c r="F414" i="5"/>
  <c r="AH405" i="5"/>
  <c r="AI405" i="5"/>
  <c r="AR405" i="5"/>
  <c r="F415" i="5"/>
  <c r="AH406" i="5"/>
  <c r="AI406" i="5"/>
  <c r="AR406" i="5"/>
  <c r="F416" i="5"/>
  <c r="AH407" i="5"/>
  <c r="AI407" i="5"/>
  <c r="AR407" i="5"/>
  <c r="F417" i="5"/>
  <c r="AH408" i="5"/>
  <c r="AI408" i="5"/>
  <c r="AR408" i="5"/>
  <c r="F418" i="5"/>
  <c r="AH409" i="5"/>
  <c r="AI409" i="5"/>
  <c r="AR409" i="5"/>
  <c r="F419" i="5"/>
  <c r="AH410" i="5"/>
  <c r="AI410" i="5"/>
  <c r="AR410" i="5"/>
  <c r="F420" i="5"/>
  <c r="AH411" i="5"/>
  <c r="AI411" i="5"/>
  <c r="AR411" i="5"/>
  <c r="F421" i="5"/>
  <c r="AH412" i="5"/>
  <c r="AI412" i="5"/>
  <c r="AR412" i="5"/>
  <c r="F422" i="5"/>
  <c r="AH413" i="5"/>
  <c r="AI413" i="5"/>
  <c r="AR413" i="5"/>
  <c r="F423" i="5"/>
  <c r="AH414" i="5"/>
  <c r="AI414" i="5"/>
  <c r="AR414" i="5"/>
  <c r="F424" i="5"/>
  <c r="AH415" i="5"/>
  <c r="AI415" i="5"/>
  <c r="AR415" i="5"/>
  <c r="F425" i="5"/>
  <c r="AH416" i="5"/>
  <c r="AI416" i="5"/>
  <c r="AR416" i="5"/>
  <c r="F426" i="5"/>
  <c r="AH417" i="5"/>
  <c r="AI417" i="5"/>
  <c r="AR417" i="5"/>
  <c r="F427" i="5"/>
  <c r="AH418" i="5"/>
  <c r="AI418" i="5"/>
  <c r="AR418" i="5"/>
  <c r="F428" i="5"/>
  <c r="AH419" i="5"/>
  <c r="AI419" i="5"/>
  <c r="AR419" i="5"/>
  <c r="F429" i="5"/>
  <c r="AH420" i="5"/>
  <c r="AI420" i="5"/>
  <c r="AR420" i="5"/>
  <c r="F430" i="5"/>
  <c r="AH421" i="5"/>
  <c r="AI421" i="5"/>
  <c r="AR421" i="5"/>
  <c r="F431" i="5"/>
  <c r="AH422" i="5"/>
  <c r="AI422" i="5"/>
  <c r="AR422" i="5"/>
  <c r="F432" i="5"/>
  <c r="AH423" i="5"/>
  <c r="AI423" i="5"/>
  <c r="AR423" i="5"/>
  <c r="F433" i="5"/>
  <c r="AH424" i="5"/>
  <c r="AI424" i="5"/>
  <c r="AR424" i="5"/>
  <c r="F434" i="5"/>
  <c r="AH425" i="5"/>
  <c r="AI425" i="5"/>
  <c r="AR425" i="5"/>
  <c r="F435" i="5"/>
  <c r="AH426" i="5"/>
  <c r="AI426" i="5"/>
  <c r="AR426" i="5"/>
  <c r="F436" i="5"/>
  <c r="AH427" i="5"/>
  <c r="AI427" i="5"/>
  <c r="AR427" i="5"/>
  <c r="F437" i="5"/>
  <c r="AH428" i="5"/>
  <c r="AI428" i="5"/>
  <c r="AR428" i="5"/>
  <c r="F438" i="5"/>
  <c r="AH429" i="5"/>
  <c r="AI429" i="5"/>
  <c r="AR429" i="5"/>
  <c r="F439" i="5"/>
  <c r="AH430" i="5"/>
  <c r="AI430" i="5"/>
  <c r="AR430" i="5"/>
  <c r="F440" i="5"/>
  <c r="AH431" i="5"/>
  <c r="AI431" i="5"/>
  <c r="AR431" i="5"/>
  <c r="F441" i="5"/>
  <c r="AH432" i="5"/>
  <c r="AI432" i="5"/>
  <c r="AR432" i="5"/>
  <c r="F442" i="5"/>
  <c r="AH433" i="5"/>
  <c r="AI433" i="5"/>
  <c r="AR433" i="5"/>
  <c r="F443" i="5"/>
  <c r="AH434" i="5"/>
  <c r="AI434" i="5"/>
  <c r="AR434" i="5"/>
  <c r="F444" i="5"/>
  <c r="AH435" i="5"/>
  <c r="AI435" i="5"/>
  <c r="AR435" i="5"/>
  <c r="F445" i="5"/>
  <c r="AH436" i="5"/>
  <c r="AI436" i="5"/>
  <c r="AR436" i="5"/>
  <c r="F446" i="5"/>
  <c r="AH437" i="5"/>
  <c r="AI437" i="5"/>
  <c r="AR437" i="5"/>
  <c r="F447" i="5"/>
  <c r="AH438" i="5"/>
  <c r="AI438" i="5"/>
  <c r="AR438" i="5"/>
  <c r="F448" i="5"/>
  <c r="AH439" i="5"/>
  <c r="AI439" i="5"/>
  <c r="AR439" i="5"/>
  <c r="F449" i="5"/>
  <c r="AH440" i="5"/>
  <c r="AI440" i="5"/>
  <c r="AR440" i="5"/>
  <c r="F450" i="5"/>
  <c r="AH441" i="5"/>
  <c r="AI441" i="5"/>
  <c r="AR441" i="5"/>
  <c r="F451" i="5"/>
  <c r="AH442" i="5"/>
  <c r="AI442" i="5"/>
  <c r="AR442" i="5"/>
  <c r="F452" i="5"/>
  <c r="AH443" i="5"/>
  <c r="AI443" i="5"/>
  <c r="AR443" i="5"/>
  <c r="F453" i="5"/>
  <c r="AH444" i="5"/>
  <c r="AI444" i="5"/>
  <c r="AR444" i="5"/>
  <c r="F454" i="5"/>
  <c r="AH445" i="5"/>
  <c r="AI445" i="5"/>
  <c r="AR445" i="5"/>
  <c r="F455" i="5"/>
  <c r="AH446" i="5"/>
  <c r="AI446" i="5"/>
  <c r="AR446" i="5"/>
  <c r="F456" i="5"/>
  <c r="AH447" i="5"/>
  <c r="AI447" i="5"/>
  <c r="AR447" i="5"/>
  <c r="F457" i="5"/>
  <c r="AH448" i="5"/>
  <c r="AI448" i="5"/>
  <c r="AR448" i="5"/>
  <c r="F458" i="5"/>
  <c r="AH449" i="5"/>
  <c r="AI449" i="5"/>
  <c r="AR449" i="5"/>
  <c r="F459" i="5"/>
  <c r="AH450" i="5"/>
  <c r="AI450" i="5"/>
  <c r="AR450" i="5"/>
  <c r="F460" i="5"/>
  <c r="AH451" i="5"/>
  <c r="AI451" i="5"/>
  <c r="AR451" i="5"/>
  <c r="F461" i="5"/>
  <c r="AH452" i="5"/>
  <c r="AI452" i="5"/>
  <c r="AR452" i="5"/>
  <c r="F462" i="5"/>
  <c r="AH453" i="5"/>
  <c r="AI453" i="5"/>
  <c r="AR453" i="5"/>
  <c r="F463" i="5"/>
  <c r="AH454" i="5"/>
  <c r="AI454" i="5"/>
  <c r="AR454" i="5"/>
  <c r="F464" i="5"/>
  <c r="AH455" i="5"/>
  <c r="AI455" i="5"/>
  <c r="AR455" i="5"/>
  <c r="F465" i="5"/>
  <c r="AH456" i="5"/>
  <c r="AI456" i="5"/>
  <c r="AR456" i="5"/>
  <c r="F466" i="5"/>
  <c r="AH457" i="5"/>
  <c r="AI457" i="5"/>
  <c r="AR457" i="5"/>
  <c r="F467" i="5"/>
  <c r="AH458" i="5"/>
  <c r="AI458" i="5"/>
  <c r="AR458" i="5"/>
  <c r="F468" i="5"/>
  <c r="AH459" i="5"/>
  <c r="AI459" i="5"/>
  <c r="AR459" i="5"/>
  <c r="F469" i="5"/>
  <c r="AH460" i="5"/>
  <c r="AI460" i="5"/>
  <c r="AR460" i="5"/>
  <c r="F470" i="5"/>
  <c r="AH461" i="5"/>
  <c r="AI461" i="5"/>
  <c r="AR461" i="5"/>
  <c r="F471" i="5"/>
  <c r="AH462" i="5"/>
  <c r="AI462" i="5"/>
  <c r="AR462" i="5"/>
  <c r="F472" i="5"/>
  <c r="AH463" i="5"/>
  <c r="AI463" i="5"/>
  <c r="AR463" i="5"/>
  <c r="F473" i="5"/>
  <c r="AH464" i="5"/>
  <c r="AI464" i="5"/>
  <c r="AR464" i="5"/>
  <c r="F474" i="5"/>
  <c r="AR465" i="5"/>
  <c r="F475" i="5"/>
  <c r="AR466" i="5"/>
  <c r="F476" i="5"/>
  <c r="AR467" i="5"/>
  <c r="F477" i="5"/>
  <c r="AH468" i="5"/>
  <c r="AI468" i="5"/>
  <c r="AR468" i="5"/>
  <c r="F478" i="5"/>
  <c r="AH469" i="5"/>
  <c r="AI469" i="5"/>
  <c r="AR469" i="5"/>
  <c r="F479" i="5"/>
  <c r="AH470" i="5"/>
  <c r="AI470" i="5"/>
  <c r="AR470" i="5"/>
  <c r="F480" i="5"/>
  <c r="AH471" i="5"/>
  <c r="AI471" i="5"/>
  <c r="AR471" i="5"/>
  <c r="F481" i="5"/>
  <c r="AH472" i="5"/>
  <c r="AI472" i="5"/>
  <c r="AR472" i="5"/>
  <c r="F482" i="5"/>
  <c r="AH473" i="5"/>
  <c r="AI473" i="5"/>
  <c r="AR473" i="5"/>
  <c r="F483" i="5"/>
  <c r="AH474" i="5"/>
  <c r="AI474" i="5"/>
  <c r="AR474" i="5"/>
  <c r="F484" i="5"/>
  <c r="AH475" i="5"/>
  <c r="AI475" i="5"/>
  <c r="AR475" i="5"/>
  <c r="F485" i="5"/>
  <c r="AH476" i="5"/>
  <c r="AI476" i="5"/>
  <c r="AR476" i="5"/>
  <c r="F486" i="5"/>
  <c r="AH477" i="5"/>
  <c r="AI477" i="5"/>
  <c r="AR477" i="5"/>
  <c r="F487" i="5"/>
  <c r="AR478" i="5"/>
  <c r="F488" i="5"/>
  <c r="AR479" i="5"/>
  <c r="F489" i="5"/>
  <c r="AH480" i="5"/>
  <c r="AI480" i="5"/>
  <c r="AR480" i="5"/>
  <c r="F490" i="5"/>
  <c r="AH481" i="5"/>
  <c r="AI481" i="5"/>
  <c r="AR481" i="5"/>
  <c r="F491" i="5"/>
  <c r="AH482" i="5"/>
  <c r="AI482" i="5"/>
  <c r="AR482" i="5"/>
  <c r="F492" i="5"/>
  <c r="AH483" i="5"/>
  <c r="AI483" i="5"/>
  <c r="AR483" i="5"/>
  <c r="F493" i="5"/>
  <c r="AH484" i="5"/>
  <c r="AI484" i="5"/>
  <c r="AR484" i="5"/>
  <c r="F494" i="5"/>
  <c r="AH485" i="5"/>
  <c r="AI485" i="5"/>
  <c r="AR485" i="5"/>
  <c r="F495" i="5"/>
  <c r="AH486" i="5"/>
  <c r="AI486" i="5"/>
  <c r="AR486" i="5"/>
  <c r="F496" i="5"/>
  <c r="AH487" i="5"/>
  <c r="AI487" i="5"/>
  <c r="AR487" i="5"/>
  <c r="F497" i="5"/>
  <c r="AH488" i="5"/>
  <c r="AI488" i="5"/>
  <c r="AR488" i="5"/>
  <c r="F498" i="5"/>
  <c r="AR489" i="5"/>
  <c r="F499" i="5"/>
  <c r="AR490" i="5"/>
  <c r="F500" i="5"/>
  <c r="AH491" i="5"/>
  <c r="AI491" i="5"/>
  <c r="AR491" i="5"/>
  <c r="F501" i="5"/>
  <c r="AH492" i="5"/>
  <c r="AI492" i="5"/>
  <c r="AR492" i="5"/>
  <c r="F502" i="5"/>
  <c r="AR493" i="5"/>
  <c r="F503" i="5"/>
  <c r="AH494" i="5"/>
  <c r="AI494" i="5"/>
  <c r="AR494" i="5"/>
  <c r="F504" i="5"/>
  <c r="AH495" i="5"/>
  <c r="AI495" i="5"/>
  <c r="AR495" i="5"/>
  <c r="F505" i="5"/>
  <c r="AH496" i="5"/>
  <c r="AI496" i="5"/>
  <c r="AR496" i="5"/>
  <c r="F506" i="5"/>
  <c r="AH497" i="5"/>
  <c r="AI497" i="5"/>
  <c r="AR497" i="5"/>
  <c r="F507" i="5"/>
  <c r="AH498" i="5"/>
  <c r="AI498" i="5"/>
  <c r="AR498" i="5"/>
  <c r="F508" i="5"/>
  <c r="AH499" i="5"/>
  <c r="AI499" i="5"/>
  <c r="AR499" i="5"/>
  <c r="F509" i="5"/>
  <c r="AH500" i="5"/>
  <c r="AI500" i="5"/>
  <c r="AR500" i="5"/>
  <c r="F510" i="5"/>
  <c r="AH501" i="5"/>
  <c r="AI501" i="5"/>
  <c r="AR501" i="5"/>
  <c r="F511" i="5"/>
  <c r="AH502" i="5"/>
  <c r="AI502" i="5"/>
  <c r="AR502" i="5"/>
  <c r="F512" i="5"/>
  <c r="AH503" i="5"/>
  <c r="AI503" i="5"/>
  <c r="AR503" i="5"/>
  <c r="F513" i="5"/>
  <c r="AH504" i="5"/>
  <c r="AI504" i="5"/>
  <c r="AR504" i="5"/>
  <c r="F514" i="5"/>
  <c r="AH505" i="5"/>
  <c r="AI505" i="5"/>
  <c r="AR505" i="5"/>
  <c r="F515" i="5"/>
  <c r="AH506" i="5"/>
  <c r="AI506" i="5"/>
  <c r="AR506" i="5"/>
  <c r="F516" i="5"/>
  <c r="AH507" i="5"/>
  <c r="AI507" i="5"/>
  <c r="AR507" i="5"/>
  <c r="F517" i="5"/>
  <c r="AH508" i="5"/>
  <c r="AI508" i="5"/>
  <c r="AR508" i="5"/>
  <c r="F518" i="5"/>
  <c r="AH509" i="5"/>
  <c r="AI509" i="5"/>
  <c r="AR509" i="5"/>
  <c r="F519" i="5"/>
  <c r="AH510" i="5"/>
  <c r="AI510" i="5"/>
  <c r="AR510" i="5"/>
  <c r="F520" i="5"/>
  <c r="AH511" i="5"/>
  <c r="AI511" i="5"/>
  <c r="AR511" i="5"/>
  <c r="F521" i="5"/>
  <c r="AH512" i="5"/>
  <c r="AI512" i="5"/>
  <c r="AR512" i="5"/>
  <c r="F522" i="5"/>
  <c r="AH513" i="5"/>
  <c r="AI513" i="5"/>
  <c r="AR513" i="5"/>
  <c r="F523" i="5"/>
  <c r="AR514" i="5"/>
  <c r="F524" i="5"/>
  <c r="AH515" i="5"/>
  <c r="AI515" i="5"/>
  <c r="AR515" i="5"/>
  <c r="F525" i="5"/>
  <c r="AH516" i="5"/>
  <c r="AI516" i="5"/>
  <c r="AR516" i="5"/>
  <c r="F526" i="5"/>
  <c r="AH517" i="5"/>
  <c r="AI517" i="5"/>
  <c r="AR517" i="5"/>
  <c r="F527" i="5"/>
  <c r="AH518" i="5"/>
  <c r="AI518" i="5"/>
  <c r="AR518" i="5"/>
  <c r="F528" i="5"/>
  <c r="AH519" i="5"/>
  <c r="AI519" i="5"/>
  <c r="AR519" i="5"/>
  <c r="F529" i="5"/>
  <c r="AH520" i="5"/>
  <c r="AI520" i="5"/>
  <c r="F530" i="5"/>
  <c r="AH521" i="5"/>
  <c r="AI521" i="5"/>
  <c r="F531" i="5"/>
  <c r="AH522" i="5"/>
  <c r="AI522" i="5"/>
  <c r="AR522" i="5"/>
  <c r="F532" i="5"/>
  <c r="AH523" i="5"/>
  <c r="AI523" i="5"/>
  <c r="AR523" i="5"/>
  <c r="F533" i="5"/>
  <c r="AH524" i="5"/>
  <c r="AI524" i="5"/>
  <c r="AR524" i="5"/>
  <c r="F534" i="5"/>
  <c r="AH525" i="5"/>
  <c r="AI525" i="5"/>
  <c r="AR525" i="5"/>
  <c r="F535" i="5"/>
  <c r="AH526" i="5"/>
  <c r="AI526" i="5"/>
  <c r="AR526" i="5"/>
  <c r="F536" i="5"/>
  <c r="AH527" i="5"/>
  <c r="AI527" i="5"/>
  <c r="AR527" i="5"/>
  <c r="F537" i="5"/>
  <c r="AH528" i="5"/>
  <c r="AI528" i="5"/>
  <c r="AR528" i="5"/>
  <c r="F538" i="5"/>
  <c r="AH529" i="5"/>
  <c r="AI529" i="5"/>
  <c r="AR529" i="5"/>
  <c r="F539" i="5"/>
  <c r="AH530" i="5"/>
  <c r="AI530" i="5"/>
  <c r="AR530" i="5"/>
  <c r="F540" i="5"/>
  <c r="AH531" i="5"/>
  <c r="AI531" i="5"/>
  <c r="AR531" i="5"/>
  <c r="F541" i="5"/>
  <c r="AH532" i="5"/>
  <c r="AI532" i="5"/>
  <c r="AR532" i="5"/>
  <c r="F542" i="5"/>
  <c r="AH533" i="5"/>
  <c r="AI533" i="5"/>
  <c r="AR533" i="5"/>
  <c r="F543" i="5"/>
  <c r="AH534" i="5"/>
  <c r="AI534" i="5"/>
  <c r="AR534" i="5"/>
  <c r="F544" i="5"/>
  <c r="AH535" i="5"/>
  <c r="AI535" i="5"/>
  <c r="AR535" i="5"/>
  <c r="F545" i="5"/>
  <c r="AH536" i="5"/>
  <c r="AI536" i="5"/>
  <c r="AR536" i="5"/>
  <c r="F546" i="5"/>
  <c r="AR537" i="5"/>
  <c r="F547" i="5"/>
  <c r="AH538" i="5"/>
  <c r="AI538" i="5"/>
  <c r="AR538" i="5"/>
  <c r="F548" i="5"/>
  <c r="AH539" i="5"/>
  <c r="AI539" i="5"/>
  <c r="AR539" i="5"/>
  <c r="F549" i="5"/>
  <c r="AR540" i="5"/>
  <c r="F550" i="5"/>
  <c r="AH541" i="5"/>
  <c r="AI541" i="5"/>
  <c r="AR541" i="5"/>
  <c r="F551" i="5"/>
  <c r="AH542" i="5"/>
  <c r="AI542" i="5"/>
  <c r="AR542" i="5"/>
  <c r="F552" i="5"/>
  <c r="AR543" i="5"/>
  <c r="F553" i="5"/>
  <c r="AH544" i="5"/>
  <c r="AI544" i="5"/>
  <c r="AR544" i="5"/>
  <c r="F554" i="5"/>
  <c r="AH545" i="5"/>
  <c r="AI545" i="5"/>
  <c r="AR545" i="5"/>
  <c r="F555" i="5"/>
  <c r="AR546" i="5"/>
  <c r="F556" i="5"/>
  <c r="AH547" i="5"/>
  <c r="AI547" i="5"/>
  <c r="AR547" i="5"/>
  <c r="F557" i="5"/>
  <c r="AH548" i="5"/>
  <c r="AI548" i="5"/>
  <c r="AR548" i="5"/>
  <c r="F558" i="5"/>
  <c r="AR549" i="5"/>
  <c r="F559" i="5"/>
  <c r="AH550" i="5"/>
  <c r="AI550" i="5"/>
  <c r="AR550" i="5"/>
  <c r="F560" i="5"/>
  <c r="AR551" i="5"/>
  <c r="F561" i="5"/>
  <c r="AH552" i="5"/>
  <c r="AI552" i="5"/>
  <c r="AR552" i="5"/>
  <c r="F562" i="5"/>
  <c r="AR553" i="5"/>
  <c r="F563" i="5"/>
  <c r="AR554" i="5"/>
  <c r="F564" i="5"/>
  <c r="AR555" i="5"/>
  <c r="F565" i="5"/>
  <c r="AH556" i="5"/>
  <c r="AI556" i="5"/>
  <c r="AR556" i="5"/>
  <c r="F566" i="5"/>
  <c r="AH557" i="5"/>
  <c r="AI557" i="5"/>
  <c r="AR557" i="5"/>
  <c r="F567" i="5"/>
  <c r="AH558" i="5"/>
  <c r="AI558" i="5"/>
  <c r="AR558" i="5"/>
  <c r="F568" i="5"/>
  <c r="AH559" i="5"/>
  <c r="AI559" i="5"/>
  <c r="AR559" i="5"/>
  <c r="F569" i="5"/>
  <c r="AR560" i="5"/>
  <c r="F570" i="5"/>
  <c r="AH561" i="5"/>
  <c r="AI561" i="5"/>
  <c r="AR561" i="5"/>
  <c r="F571" i="5"/>
  <c r="AR562" i="5"/>
  <c r="F572" i="5"/>
  <c r="AH563" i="5"/>
  <c r="AI563" i="5"/>
  <c r="AR563" i="5"/>
  <c r="F573" i="5"/>
  <c r="AH564" i="5"/>
  <c r="AI564" i="5"/>
  <c r="AR564" i="5"/>
  <c r="F574" i="5"/>
  <c r="AR565" i="5"/>
  <c r="F575" i="5"/>
  <c r="AH566" i="5"/>
  <c r="AI566" i="5"/>
  <c r="AR566" i="5"/>
  <c r="F576" i="5"/>
  <c r="AH567" i="5"/>
  <c r="AI567" i="5"/>
  <c r="AR567" i="5"/>
  <c r="F577" i="5"/>
  <c r="F578" i="5"/>
  <c r="F579" i="5"/>
  <c r="F580" i="5"/>
  <c r="F581" i="5"/>
  <c r="AR572" i="5"/>
  <c r="F582" i="5"/>
  <c r="AH573" i="5"/>
  <c r="AI573" i="5"/>
  <c r="AR573" i="5"/>
  <c r="F583" i="5"/>
  <c r="AH574" i="5"/>
  <c r="AI574" i="5"/>
  <c r="AR574" i="5"/>
  <c r="F584" i="5"/>
  <c r="AR575" i="5"/>
  <c r="F585" i="5"/>
  <c r="AR576" i="5"/>
  <c r="F586" i="5"/>
  <c r="AH577" i="5"/>
  <c r="AI577" i="5"/>
  <c r="AR577" i="5"/>
  <c r="F587" i="5"/>
  <c r="AR578" i="5"/>
  <c r="F588" i="5"/>
  <c r="AH579" i="5"/>
  <c r="AI579" i="5"/>
  <c r="AR579" i="5"/>
  <c r="F589" i="5"/>
  <c r="AR580" i="5"/>
  <c r="F590" i="5"/>
  <c r="AH581" i="5"/>
  <c r="AI581" i="5"/>
  <c r="AR581" i="5"/>
  <c r="F591" i="5"/>
  <c r="AH582" i="5"/>
  <c r="AI582" i="5"/>
  <c r="AR582" i="5"/>
  <c r="F592" i="5"/>
  <c r="AR583" i="5"/>
  <c r="F593" i="5"/>
  <c r="AH584" i="5"/>
  <c r="AI584" i="5"/>
  <c r="AR584" i="5"/>
  <c r="F594" i="5"/>
  <c r="AH585" i="5"/>
  <c r="AI585" i="5"/>
  <c r="AR585" i="5"/>
  <c r="F595" i="5"/>
  <c r="AH586" i="5"/>
  <c r="AI586" i="5"/>
  <c r="AR586" i="5"/>
  <c r="F596" i="5"/>
  <c r="AR587" i="5"/>
  <c r="F597" i="5"/>
  <c r="AR588" i="5"/>
  <c r="F598" i="5"/>
  <c r="AR589" i="5"/>
  <c r="F599" i="5"/>
  <c r="AR590" i="5"/>
  <c r="F600" i="5"/>
  <c r="AR591" i="5"/>
  <c r="F601" i="5"/>
  <c r="AR592" i="5"/>
  <c r="F602" i="5"/>
  <c r="AR593" i="5"/>
  <c r="F603" i="5"/>
  <c r="AR594" i="5"/>
  <c r="F604" i="5"/>
  <c r="AR595" i="5"/>
  <c r="F605" i="5"/>
  <c r="AH596" i="5"/>
  <c r="AI596" i="5"/>
  <c r="AR596" i="5"/>
  <c r="F606" i="5"/>
  <c r="AH597" i="5"/>
  <c r="AJ597" i="5" s="1"/>
  <c r="AR597" i="5"/>
  <c r="F607" i="5"/>
  <c r="AJ598" i="5"/>
  <c r="F608" i="5"/>
  <c r="AJ599" i="5"/>
  <c r="F609" i="5"/>
  <c r="AH600" i="5"/>
  <c r="AI600" i="5"/>
  <c r="AR600" i="5"/>
  <c r="F610" i="5"/>
  <c r="AH601" i="5"/>
  <c r="AI601" i="5"/>
  <c r="AR601" i="5"/>
  <c r="F611" i="5"/>
  <c r="AR602" i="5"/>
  <c r="F612" i="5"/>
  <c r="AR603" i="5"/>
  <c r="F613" i="5"/>
  <c r="AR604" i="5"/>
  <c r="F614" i="5"/>
  <c r="AR605" i="5"/>
  <c r="F615" i="5"/>
  <c r="AR606" i="5"/>
  <c r="F616" i="5"/>
  <c r="AH607" i="5"/>
  <c r="AI607" i="5"/>
  <c r="AR607" i="5"/>
  <c r="F617" i="5"/>
  <c r="AH608" i="5"/>
  <c r="AI608" i="5"/>
  <c r="AR608" i="5"/>
  <c r="F618" i="5"/>
  <c r="AH609" i="5"/>
  <c r="AI609" i="5"/>
  <c r="AR609" i="5"/>
  <c r="F619" i="5"/>
  <c r="AH610" i="5"/>
  <c r="AI610" i="5"/>
  <c r="AR610" i="5"/>
  <c r="F620" i="5"/>
  <c r="AH611" i="5"/>
  <c r="AI611" i="5"/>
  <c r="AR611" i="5"/>
  <c r="F621" i="5"/>
  <c r="AH612" i="5"/>
  <c r="AI612" i="5"/>
  <c r="AR612" i="5"/>
  <c r="F622" i="5"/>
  <c r="AH613" i="5"/>
  <c r="AI613" i="5"/>
  <c r="AR613" i="5"/>
  <c r="F623" i="5"/>
  <c r="AH614" i="5"/>
  <c r="AI614" i="5"/>
  <c r="AR614" i="5"/>
  <c r="F624" i="5"/>
  <c r="AH615" i="5"/>
  <c r="AI615" i="5"/>
  <c r="AR615" i="5"/>
  <c r="F625" i="5"/>
  <c r="AH616" i="5"/>
  <c r="AI616" i="5"/>
  <c r="AR616" i="5"/>
  <c r="F626" i="5"/>
  <c r="AH617" i="5"/>
  <c r="AI617" i="5"/>
  <c r="AR617" i="5"/>
  <c r="F627" i="5"/>
  <c r="AH618" i="5"/>
  <c r="AI618" i="5"/>
  <c r="AR618" i="5"/>
  <c r="F628" i="5"/>
  <c r="AH619" i="5"/>
  <c r="AI619" i="5"/>
  <c r="AR619" i="5"/>
  <c r="F629" i="5"/>
  <c r="AH620" i="5"/>
  <c r="AI620" i="5"/>
  <c r="AR620" i="5"/>
  <c r="F630" i="5"/>
  <c r="AH621" i="5"/>
  <c r="AI621" i="5"/>
  <c r="AR621" i="5"/>
  <c r="F631" i="5"/>
  <c r="AJ622" i="5"/>
  <c r="AR622" i="5"/>
  <c r="F632" i="5"/>
  <c r="AJ623" i="5"/>
  <c r="F633" i="5"/>
  <c r="AJ624" i="5"/>
  <c r="F634" i="5"/>
  <c r="AJ625" i="5"/>
  <c r="F635" i="5"/>
  <c r="AJ626" i="5"/>
  <c r="F636" i="5"/>
  <c r="AR627" i="5"/>
  <c r="F637" i="5"/>
  <c r="AR628" i="5"/>
  <c r="F638" i="5"/>
  <c r="AH629" i="5"/>
  <c r="AI629" i="5"/>
  <c r="AR629" i="5"/>
  <c r="F639" i="5"/>
  <c r="AH630" i="5"/>
  <c r="AI630" i="5"/>
  <c r="AR630" i="5"/>
  <c r="F640" i="5"/>
  <c r="AH631" i="5"/>
  <c r="AI631" i="5"/>
  <c r="AR631" i="5"/>
  <c r="F641" i="5"/>
  <c r="AH632" i="5"/>
  <c r="AI632" i="5"/>
  <c r="AR632" i="5"/>
  <c r="F642" i="5"/>
  <c r="AR633" i="5"/>
  <c r="F643" i="5"/>
  <c r="AR634" i="5"/>
  <c r="F644" i="5"/>
  <c r="AR635" i="5"/>
  <c r="F645" i="5"/>
  <c r="AR636" i="5"/>
  <c r="F646" i="5"/>
  <c r="AR637" i="5"/>
  <c r="F647" i="5"/>
  <c r="AH638" i="5"/>
  <c r="AI638" i="5"/>
  <c r="AR638" i="5"/>
  <c r="F648" i="5"/>
  <c r="AH639" i="5"/>
  <c r="AI639" i="5"/>
  <c r="AR639" i="5"/>
  <c r="F649" i="5"/>
  <c r="AR640" i="5"/>
  <c r="F650" i="5"/>
  <c r="AR641" i="5"/>
  <c r="F651" i="5"/>
  <c r="AR642" i="5"/>
  <c r="F652" i="5"/>
  <c r="AH643" i="5"/>
  <c r="AI643" i="5"/>
  <c r="AR643" i="5"/>
  <c r="F653" i="5"/>
  <c r="AH644" i="5"/>
  <c r="AI644" i="5"/>
  <c r="AR644" i="5"/>
  <c r="F654" i="5"/>
  <c r="AH645" i="5"/>
  <c r="AI645" i="5"/>
  <c r="AR645" i="5"/>
  <c r="F655" i="5"/>
  <c r="AH646" i="5"/>
  <c r="AI646" i="5"/>
  <c r="AR646" i="5"/>
  <c r="F656" i="5"/>
  <c r="AH647" i="5"/>
  <c r="AI647" i="5"/>
  <c r="AR647" i="5"/>
  <c r="F657" i="5"/>
  <c r="AH648" i="5"/>
  <c r="AI648" i="5"/>
  <c r="AR648" i="5"/>
  <c r="F658" i="5"/>
  <c r="AR649" i="5"/>
  <c r="F659" i="5"/>
  <c r="AH650" i="5"/>
  <c r="AI650" i="5"/>
  <c r="AR650" i="5"/>
  <c r="F660" i="5"/>
  <c r="AH651" i="5"/>
  <c r="AI651" i="5"/>
  <c r="AR651" i="5"/>
  <c r="F661" i="5"/>
  <c r="AH652" i="5"/>
  <c r="AI652" i="5"/>
  <c r="AR652" i="5"/>
  <c r="F662" i="5"/>
  <c r="AH653" i="5"/>
  <c r="AI653" i="5"/>
  <c r="AR653" i="5"/>
  <c r="F663" i="5"/>
  <c r="AH654" i="5"/>
  <c r="AI654" i="5"/>
  <c r="AR654" i="5"/>
  <c r="F664" i="5"/>
  <c r="AR655" i="5"/>
  <c r="F665" i="5"/>
  <c r="AR656" i="5"/>
  <c r="F666" i="5"/>
  <c r="AR657" i="5"/>
  <c r="F667" i="5"/>
  <c r="AH658" i="5"/>
  <c r="AI658" i="5"/>
  <c r="AR658" i="5"/>
  <c r="F668" i="5"/>
  <c r="AH659" i="5"/>
  <c r="AI659" i="5"/>
  <c r="AR659" i="5"/>
  <c r="F669" i="5"/>
  <c r="AH660" i="5"/>
  <c r="AI660" i="5"/>
  <c r="AR660" i="5"/>
  <c r="F670" i="5"/>
  <c r="AH661" i="5"/>
  <c r="AI661" i="5"/>
  <c r="AR661" i="5"/>
  <c r="F671" i="5"/>
  <c r="AH662" i="5"/>
  <c r="AI662" i="5"/>
  <c r="AR662" i="5"/>
  <c r="F672" i="5"/>
  <c r="AH663" i="5"/>
  <c r="AI663" i="5"/>
  <c r="AR663" i="5"/>
  <c r="F673" i="5"/>
  <c r="AH664" i="5"/>
  <c r="AI664" i="5"/>
  <c r="AR664" i="5"/>
  <c r="F674" i="5"/>
  <c r="AR665" i="5"/>
  <c r="F675" i="5"/>
  <c r="AR666" i="5"/>
  <c r="F676" i="5"/>
  <c r="AH667" i="5"/>
  <c r="AI667" i="5"/>
  <c r="AR667" i="5"/>
  <c r="F677" i="5"/>
  <c r="AH668" i="5"/>
  <c r="AI668" i="5"/>
  <c r="AR668" i="5"/>
  <c r="F678" i="5"/>
  <c r="AR669" i="5"/>
  <c r="F679" i="5"/>
  <c r="AH670" i="5"/>
  <c r="AI670" i="5"/>
  <c r="AR670" i="5"/>
  <c r="F680" i="5"/>
  <c r="AH671" i="5"/>
  <c r="AI671" i="5"/>
  <c r="AR671" i="5"/>
  <c r="F681" i="5"/>
  <c r="AH672" i="5"/>
  <c r="AI672" i="5"/>
  <c r="AR672" i="5"/>
  <c r="F682" i="5"/>
  <c r="AH673" i="5"/>
  <c r="AI673" i="5"/>
  <c r="AR673" i="5"/>
  <c r="F683" i="5"/>
  <c r="AH674" i="5"/>
  <c r="AI674" i="5"/>
  <c r="AR674" i="5"/>
  <c r="F684" i="5"/>
  <c r="AR675" i="5"/>
  <c r="F685" i="5"/>
  <c r="AR676" i="5"/>
  <c r="F686" i="5"/>
  <c r="AH677" i="5"/>
  <c r="AI677" i="5"/>
  <c r="AR677" i="5"/>
  <c r="F687" i="5"/>
  <c r="AH678" i="5"/>
  <c r="AI678" i="5"/>
  <c r="AR678" i="5"/>
  <c r="F688" i="5"/>
  <c r="AH679" i="5"/>
  <c r="AI679" i="5"/>
  <c r="AR679" i="5"/>
  <c r="F689" i="5"/>
  <c r="AR680" i="5"/>
  <c r="F690" i="5"/>
  <c r="AR681" i="5"/>
  <c r="F691" i="5"/>
  <c r="AH682" i="5"/>
  <c r="AI682" i="5"/>
  <c r="AR682" i="5"/>
  <c r="F692" i="5"/>
  <c r="AH683" i="5"/>
  <c r="AI683" i="5"/>
  <c r="AR683" i="5"/>
  <c r="F693" i="5"/>
  <c r="AH684" i="5"/>
  <c r="AI684" i="5"/>
  <c r="AR684" i="5"/>
  <c r="F694" i="5"/>
  <c r="AR685" i="5"/>
  <c r="F695" i="5"/>
  <c r="AR686" i="5"/>
  <c r="F696" i="5"/>
  <c r="AH687" i="5"/>
  <c r="AI687" i="5"/>
  <c r="AR687" i="5"/>
  <c r="F697" i="5"/>
  <c r="AH688" i="5"/>
  <c r="AI688" i="5"/>
  <c r="AR688" i="5"/>
  <c r="F698" i="5"/>
  <c r="AH689" i="5"/>
  <c r="AI689" i="5"/>
  <c r="AR689" i="5"/>
  <c r="F699" i="5"/>
  <c r="AH690" i="5"/>
  <c r="AI690" i="5"/>
  <c r="AR690" i="5"/>
  <c r="F700" i="5"/>
  <c r="AH691" i="5"/>
  <c r="AI691" i="5"/>
  <c r="AR691" i="5"/>
  <c r="F701" i="5"/>
  <c r="AH692" i="5"/>
  <c r="AI692" i="5"/>
  <c r="AR692" i="5"/>
  <c r="F702" i="5"/>
  <c r="AH693" i="5"/>
  <c r="AI693" i="5"/>
  <c r="AR693" i="5"/>
  <c r="F703" i="5"/>
  <c r="AH694" i="5"/>
  <c r="AI694" i="5"/>
  <c r="AR694" i="5"/>
  <c r="F704" i="5"/>
  <c r="AH695" i="5"/>
  <c r="AI695" i="5"/>
  <c r="AR695" i="5"/>
  <c r="F705" i="5"/>
  <c r="AH696" i="5"/>
  <c r="AI696" i="5"/>
  <c r="AR696" i="5"/>
  <c r="F706" i="5"/>
  <c r="AH697" i="5"/>
  <c r="AI697" i="5"/>
  <c r="AR697" i="5"/>
  <c r="F707" i="5"/>
  <c r="AH698" i="5"/>
  <c r="AI698" i="5"/>
  <c r="AR698" i="5"/>
  <c r="F708" i="5"/>
  <c r="AH699" i="5"/>
  <c r="AI699" i="5"/>
  <c r="AR699" i="5"/>
  <c r="F709" i="5"/>
  <c r="AH700" i="5"/>
  <c r="AI700" i="5"/>
  <c r="AR700" i="5"/>
  <c r="F710" i="5"/>
  <c r="AH701" i="5"/>
  <c r="AI701" i="5"/>
  <c r="AR701" i="5"/>
  <c r="F711" i="5"/>
  <c r="AH702" i="5"/>
  <c r="AI702" i="5"/>
  <c r="AR702" i="5"/>
  <c r="F712" i="5"/>
  <c r="AH703" i="5"/>
  <c r="AI703" i="5"/>
  <c r="AR703" i="5"/>
  <c r="F713" i="5"/>
  <c r="AR704" i="5"/>
  <c r="F714" i="5"/>
  <c r="AR705" i="5"/>
  <c r="F715" i="5"/>
  <c r="AR706" i="5"/>
  <c r="F716" i="5"/>
  <c r="AH707" i="5"/>
  <c r="AI707" i="5"/>
  <c r="AR707" i="5"/>
  <c r="F717" i="5"/>
  <c r="AH708" i="5"/>
  <c r="AI708" i="5"/>
  <c r="AR708" i="5"/>
  <c r="F718" i="5"/>
  <c r="AH709" i="5"/>
  <c r="AI709" i="5"/>
  <c r="AR709" i="5"/>
  <c r="F719" i="5"/>
  <c r="AH710" i="5"/>
  <c r="AI710" i="5"/>
  <c r="AR710" i="5"/>
  <c r="F720" i="5"/>
  <c r="AH711" i="5"/>
  <c r="AI711" i="5"/>
  <c r="AR711" i="5"/>
  <c r="F721" i="5"/>
  <c r="AH712" i="5"/>
  <c r="AI712" i="5"/>
  <c r="AR712" i="5"/>
  <c r="F722" i="5"/>
  <c r="AR713" i="5"/>
  <c r="F723" i="5"/>
  <c r="AR714" i="5"/>
  <c r="F724" i="5"/>
  <c r="AR715" i="5"/>
  <c r="F725" i="5"/>
  <c r="AR716" i="5"/>
  <c r="F726" i="5"/>
  <c r="AR717" i="5"/>
  <c r="F727" i="5"/>
  <c r="AR718" i="5"/>
  <c r="F728" i="5"/>
  <c r="AH719" i="5"/>
  <c r="AI719" i="5"/>
  <c r="AR719" i="5"/>
  <c r="F729" i="5"/>
  <c r="AR720" i="5"/>
  <c r="F730" i="5"/>
  <c r="AH721" i="5"/>
  <c r="AI721" i="5"/>
  <c r="AR721" i="5"/>
  <c r="F731" i="5"/>
  <c r="AH722" i="5"/>
  <c r="AI722" i="5"/>
  <c r="AR722" i="5"/>
  <c r="F732" i="5"/>
  <c r="AH723" i="5"/>
  <c r="AI723" i="5"/>
  <c r="AR723" i="5"/>
  <c r="F733" i="5"/>
  <c r="AH724" i="5"/>
  <c r="AI724" i="5"/>
  <c r="AR724" i="5"/>
  <c r="F734" i="5"/>
  <c r="AH725" i="5"/>
  <c r="AI725" i="5"/>
  <c r="AR725" i="5"/>
  <c r="F735" i="5"/>
  <c r="AH726" i="5"/>
  <c r="AI726" i="5"/>
  <c r="AR726" i="5"/>
  <c r="F736" i="5"/>
  <c r="AH727" i="5"/>
  <c r="AI727" i="5"/>
  <c r="AR727" i="5"/>
  <c r="F737" i="5"/>
  <c r="AH728" i="5"/>
  <c r="AI728" i="5"/>
  <c r="AR728" i="5"/>
  <c r="F738" i="5"/>
  <c r="AH729" i="5"/>
  <c r="AI729" i="5"/>
  <c r="AR729" i="5"/>
  <c r="F739" i="5"/>
  <c r="AH730" i="5"/>
  <c r="AI730" i="5"/>
  <c r="AR730" i="5"/>
  <c r="F740" i="5"/>
  <c r="AH731" i="5"/>
  <c r="AI731" i="5"/>
  <c r="AR731" i="5"/>
  <c r="F741" i="5"/>
  <c r="AH732" i="5"/>
  <c r="AI732" i="5"/>
  <c r="AR732" i="5"/>
  <c r="F742" i="5"/>
  <c r="AH733" i="5"/>
  <c r="AI733" i="5"/>
  <c r="AR733" i="5"/>
  <c r="F743" i="5"/>
  <c r="AH734" i="5"/>
  <c r="AI734" i="5"/>
  <c r="AR734" i="5"/>
  <c r="F744" i="5"/>
  <c r="AR735" i="5"/>
  <c r="F745" i="5"/>
  <c r="AR736" i="5"/>
  <c r="F746" i="5"/>
  <c r="AH737" i="5"/>
  <c r="AI737" i="5"/>
  <c r="AR737" i="5"/>
  <c r="F747" i="5"/>
  <c r="AH738" i="5"/>
  <c r="AI738" i="5"/>
  <c r="AR738" i="5"/>
  <c r="F748" i="5"/>
  <c r="AH739" i="5"/>
  <c r="AI739" i="5"/>
  <c r="AR739" i="5"/>
  <c r="F749" i="5"/>
  <c r="AH740" i="5"/>
  <c r="AI740" i="5"/>
  <c r="AR740" i="5"/>
  <c r="F750" i="5"/>
  <c r="AH741" i="5"/>
  <c r="AI741" i="5"/>
  <c r="AR741" i="5"/>
  <c r="F751" i="5"/>
  <c r="AH742" i="5"/>
  <c r="AI742" i="5"/>
  <c r="AR742" i="5"/>
  <c r="F752" i="5"/>
  <c r="AH743" i="5"/>
  <c r="AI743" i="5"/>
  <c r="AR743" i="5"/>
  <c r="F753" i="5"/>
  <c r="AH744" i="5"/>
  <c r="AI744" i="5"/>
  <c r="AR744" i="5"/>
  <c r="F754" i="5"/>
  <c r="AH745" i="5"/>
  <c r="AI745" i="5"/>
  <c r="AR745" i="5"/>
  <c r="F755" i="5"/>
  <c r="AH746" i="5"/>
  <c r="AI746" i="5"/>
  <c r="AR746" i="5"/>
  <c r="F756" i="5"/>
  <c r="AH747" i="5"/>
  <c r="AI747" i="5"/>
  <c r="AR747" i="5"/>
  <c r="F757" i="5"/>
  <c r="AH748" i="5"/>
  <c r="AI748" i="5"/>
  <c r="AR748" i="5"/>
  <c r="F758" i="5"/>
  <c r="AH749" i="5"/>
  <c r="AI749" i="5"/>
  <c r="AR749" i="5"/>
  <c r="F759" i="5"/>
  <c r="AH750" i="5"/>
  <c r="AI750" i="5"/>
  <c r="AR750" i="5"/>
  <c r="F760" i="5"/>
  <c r="AH751" i="5"/>
  <c r="AI751" i="5"/>
  <c r="AR751" i="5"/>
  <c r="F761" i="5"/>
  <c r="AH752" i="5"/>
  <c r="AI752" i="5"/>
  <c r="AR752" i="5"/>
  <c r="F762" i="5"/>
  <c r="AH753" i="5"/>
  <c r="AI753" i="5"/>
  <c r="AR753" i="5"/>
  <c r="F763" i="5"/>
  <c r="AR754" i="5"/>
  <c r="F764" i="5"/>
  <c r="AR755" i="5"/>
  <c r="F765" i="5"/>
  <c r="AR756" i="5"/>
  <c r="F766" i="5"/>
  <c r="AR757" i="5"/>
  <c r="F767" i="5"/>
  <c r="AH758" i="5"/>
  <c r="AI758" i="5"/>
  <c r="AR758" i="5"/>
  <c r="F768" i="5"/>
  <c r="AH759" i="5"/>
  <c r="AI759" i="5"/>
  <c r="AR759" i="5"/>
  <c r="F769" i="5"/>
  <c r="AH760" i="5"/>
  <c r="AI760" i="5"/>
  <c r="AR760" i="5"/>
  <c r="F770" i="5"/>
  <c r="AH761" i="5"/>
  <c r="AI761" i="5"/>
  <c r="AR761" i="5"/>
  <c r="F771" i="5"/>
  <c r="AH762" i="5"/>
  <c r="AI762" i="5"/>
  <c r="AR762" i="5"/>
  <c r="F772" i="5"/>
  <c r="AH763" i="5"/>
  <c r="AI763" i="5"/>
  <c r="AR763" i="5"/>
  <c r="F773" i="5"/>
  <c r="AH764" i="5"/>
  <c r="AI764" i="5"/>
  <c r="AR764" i="5"/>
  <c r="F774" i="5"/>
  <c r="AH765" i="5"/>
  <c r="AI765" i="5"/>
  <c r="AR765" i="5"/>
  <c r="F775" i="5"/>
  <c r="AH766" i="5"/>
  <c r="AI766" i="5"/>
  <c r="AR766" i="5"/>
  <c r="F776" i="5"/>
  <c r="AH767" i="5"/>
  <c r="AI767" i="5"/>
  <c r="AR767" i="5"/>
  <c r="F777" i="5"/>
  <c r="AH768" i="5"/>
  <c r="AI768" i="5"/>
  <c r="AR768" i="5"/>
  <c r="F778" i="5"/>
  <c r="AH769" i="5"/>
  <c r="AI769" i="5"/>
  <c r="AR769" i="5"/>
  <c r="F779" i="5"/>
  <c r="AH770" i="5"/>
  <c r="AI770" i="5"/>
  <c r="AR770" i="5"/>
  <c r="F780" i="5"/>
  <c r="AH771" i="5"/>
  <c r="AI771" i="5"/>
  <c r="AR771" i="5"/>
  <c r="F781" i="5"/>
  <c r="AH772" i="5"/>
  <c r="AI772" i="5"/>
  <c r="AR772" i="5"/>
  <c r="F782" i="5"/>
  <c r="AH773" i="5"/>
  <c r="AI773" i="5"/>
  <c r="AR773" i="5"/>
  <c r="F783" i="5"/>
  <c r="AH774" i="5"/>
  <c r="AI774" i="5"/>
  <c r="AR774" i="5"/>
  <c r="F784" i="5"/>
  <c r="AH775" i="5"/>
  <c r="AI775" i="5"/>
  <c r="AR775" i="5"/>
  <c r="F785" i="5"/>
  <c r="AH776" i="5"/>
  <c r="AI776" i="5"/>
  <c r="AR776" i="5"/>
  <c r="F786" i="5"/>
  <c r="AR777" i="5"/>
  <c r="F787" i="5"/>
  <c r="AH778" i="5"/>
  <c r="AI778" i="5"/>
  <c r="AR778" i="5"/>
  <c r="F788" i="5"/>
  <c r="AR779" i="5"/>
  <c r="F789" i="5"/>
  <c r="AH780" i="5"/>
  <c r="AI780" i="5"/>
  <c r="AR780" i="5"/>
  <c r="F790" i="5"/>
  <c r="AR781" i="5"/>
  <c r="F791" i="5"/>
  <c r="AR782" i="5"/>
  <c r="F792" i="5"/>
  <c r="AR783" i="5"/>
  <c r="F793" i="5"/>
  <c r="AH784" i="5"/>
  <c r="AI784" i="5"/>
  <c r="AR784" i="5"/>
  <c r="F794" i="5"/>
  <c r="AR785" i="5"/>
  <c r="F795" i="5"/>
  <c r="AH786" i="5"/>
  <c r="AI786" i="5"/>
  <c r="AR786" i="5"/>
  <c r="F796" i="5"/>
  <c r="AR787" i="5"/>
  <c r="F797" i="5"/>
  <c r="AH788" i="5"/>
  <c r="AI788" i="5"/>
  <c r="AR788" i="5"/>
  <c r="F798" i="5"/>
  <c r="AR789" i="5"/>
  <c r="F799" i="5"/>
  <c r="AR790" i="5"/>
  <c r="F800" i="5"/>
  <c r="AR791" i="5"/>
  <c r="F801" i="5"/>
  <c r="AH792" i="5"/>
  <c r="AI792" i="5"/>
  <c r="AR792" i="5"/>
  <c r="F802" i="5"/>
  <c r="AR793" i="5"/>
  <c r="F803" i="5"/>
  <c r="AH794" i="5"/>
  <c r="AI794" i="5"/>
  <c r="AR794" i="5"/>
  <c r="F804" i="5"/>
  <c r="AR795" i="5"/>
  <c r="F805" i="5"/>
  <c r="AH796" i="5"/>
  <c r="AI796" i="5"/>
  <c r="AR796" i="5"/>
  <c r="F806" i="5"/>
  <c r="AR797" i="5"/>
  <c r="F807" i="5"/>
  <c r="AR798" i="5"/>
  <c r="F808" i="5"/>
  <c r="AR799" i="5"/>
  <c r="F809" i="5"/>
  <c r="AH800" i="5"/>
  <c r="AI800" i="5"/>
  <c r="AR800" i="5"/>
  <c r="F810" i="5"/>
  <c r="AR801" i="5"/>
  <c r="F811" i="5"/>
  <c r="AH802" i="5"/>
  <c r="AI802" i="5"/>
  <c r="AR802" i="5"/>
  <c r="F812" i="5"/>
  <c r="AR803" i="5"/>
  <c r="F813" i="5"/>
  <c r="AH804" i="5"/>
  <c r="AI804" i="5"/>
  <c r="AR804" i="5"/>
  <c r="F814" i="5"/>
  <c r="AR805" i="5"/>
  <c r="F815" i="5"/>
  <c r="AH806" i="5"/>
  <c r="AI806" i="5"/>
  <c r="AR806" i="5"/>
  <c r="F816" i="5"/>
  <c r="AR807" i="5"/>
  <c r="F817" i="5"/>
  <c r="AH808" i="5"/>
  <c r="AI808" i="5"/>
  <c r="AR808" i="5"/>
  <c r="F818" i="5"/>
  <c r="AR809" i="5"/>
  <c r="F819" i="5"/>
  <c r="AH810" i="5"/>
  <c r="AI810" i="5"/>
  <c r="AR810" i="5"/>
  <c r="F820" i="5"/>
  <c r="AR811" i="5"/>
  <c r="F821" i="5"/>
  <c r="AH812" i="5"/>
  <c r="AI812" i="5"/>
  <c r="AR812" i="5"/>
  <c r="F822" i="5"/>
  <c r="AH813" i="5"/>
  <c r="AI813" i="5"/>
  <c r="AR813" i="5"/>
  <c r="F823" i="5"/>
  <c r="AH814" i="5"/>
  <c r="AI814" i="5"/>
  <c r="AR814" i="5"/>
  <c r="F824" i="5"/>
  <c r="AH815" i="5"/>
  <c r="AI815" i="5"/>
  <c r="AR815" i="5"/>
  <c r="F825" i="5"/>
  <c r="AH816" i="5"/>
  <c r="AI816" i="5"/>
  <c r="AR816" i="5"/>
  <c r="F826" i="5"/>
  <c r="AH817" i="5"/>
  <c r="AI817" i="5"/>
  <c r="AR817" i="5"/>
  <c r="F827" i="5"/>
  <c r="AH818" i="5"/>
  <c r="AI818" i="5"/>
  <c r="AR818" i="5"/>
  <c r="F828" i="5"/>
  <c r="AR819" i="5"/>
  <c r="F829" i="5"/>
  <c r="AR820" i="5"/>
  <c r="F830" i="5"/>
  <c r="AR821" i="5"/>
  <c r="F831" i="5"/>
  <c r="AR822" i="5"/>
  <c r="F832" i="5"/>
  <c r="AR823" i="5"/>
  <c r="F833" i="5"/>
  <c r="AR824" i="5"/>
  <c r="F834" i="5"/>
  <c r="AR825" i="5"/>
  <c r="F835" i="5"/>
  <c r="AR826" i="5"/>
  <c r="F836" i="5"/>
  <c r="AR827" i="5"/>
  <c r="F837" i="5"/>
  <c r="AH828" i="5"/>
  <c r="AI828" i="5"/>
  <c r="AR828" i="5"/>
  <c r="F838" i="5"/>
  <c r="AH829" i="5"/>
  <c r="AI829" i="5"/>
  <c r="AR829" i="5"/>
  <c r="F839" i="5"/>
  <c r="AH830" i="5"/>
  <c r="AI830" i="5"/>
  <c r="AR830" i="5"/>
  <c r="F840" i="5"/>
  <c r="AH831" i="5"/>
  <c r="AI831" i="5"/>
  <c r="AR831" i="5"/>
  <c r="F841" i="5"/>
  <c r="AH832" i="5"/>
  <c r="AI832" i="5"/>
  <c r="AR832" i="5"/>
  <c r="F842" i="5"/>
  <c r="AH833" i="5"/>
  <c r="AI833" i="5"/>
  <c r="AR833" i="5"/>
  <c r="F843" i="5"/>
  <c r="AH834" i="5"/>
  <c r="AI834" i="5"/>
  <c r="AR834" i="5"/>
  <c r="F844" i="5"/>
  <c r="AH835" i="5"/>
  <c r="AI835" i="5"/>
  <c r="AR835" i="5"/>
  <c r="F845" i="5"/>
  <c r="AH836" i="5"/>
  <c r="AI836" i="5"/>
  <c r="AR836" i="5"/>
  <c r="F846" i="5"/>
  <c r="AH837" i="5"/>
  <c r="AI837" i="5"/>
  <c r="AR837" i="5"/>
  <c r="F847" i="5"/>
  <c r="AH838" i="5"/>
  <c r="AI838" i="5"/>
  <c r="AR838" i="5"/>
  <c r="F848" i="5"/>
  <c r="AH839" i="5"/>
  <c r="AI839" i="5"/>
  <c r="AR839" i="5"/>
  <c r="F849" i="5"/>
  <c r="AH840" i="5"/>
  <c r="AI840" i="5"/>
  <c r="AR840" i="5"/>
  <c r="F850" i="5"/>
  <c r="AR841" i="5"/>
  <c r="F851" i="5"/>
  <c r="AH842" i="5"/>
  <c r="AI842" i="5"/>
  <c r="AR842" i="5"/>
  <c r="F852" i="5"/>
  <c r="AH843" i="5"/>
  <c r="AI843" i="5"/>
  <c r="AR843" i="5"/>
  <c r="F853" i="5"/>
  <c r="AH844" i="5"/>
  <c r="AI844" i="5"/>
  <c r="AR844" i="5"/>
  <c r="F854" i="5"/>
  <c r="AH845" i="5"/>
  <c r="AI845" i="5"/>
  <c r="AR845" i="5"/>
  <c r="F855" i="5"/>
  <c r="AH846" i="5"/>
  <c r="AI846" i="5"/>
  <c r="AR846" i="5"/>
  <c r="F856" i="5"/>
  <c r="AH847" i="5"/>
  <c r="AI847" i="5"/>
  <c r="AR847" i="5"/>
  <c r="F857" i="5"/>
  <c r="AH848" i="5"/>
  <c r="AI848" i="5"/>
  <c r="AR848" i="5"/>
  <c r="F858" i="5"/>
  <c r="AH849" i="5"/>
  <c r="AI849" i="5"/>
  <c r="AR849" i="5"/>
  <c r="F862" i="5"/>
  <c r="AH850" i="5"/>
  <c r="AI850" i="5"/>
  <c r="AR850" i="5"/>
  <c r="F863" i="5"/>
  <c r="AH851" i="5"/>
  <c r="AI851" i="5"/>
  <c r="AR851" i="5"/>
  <c r="F864" i="5"/>
  <c r="AH852" i="5"/>
  <c r="AI852" i="5"/>
  <c r="AR852" i="5"/>
  <c r="F865" i="5"/>
  <c r="AH853" i="5"/>
  <c r="AI853" i="5"/>
  <c r="AR853" i="5"/>
  <c r="F866" i="5"/>
  <c r="AH854" i="5"/>
  <c r="AI854" i="5"/>
  <c r="AR854" i="5"/>
  <c r="F867" i="5"/>
  <c r="AH855" i="5"/>
  <c r="AI855" i="5"/>
  <c r="AR855" i="5"/>
  <c r="F868" i="5"/>
  <c r="AH856" i="5"/>
  <c r="AI856" i="5"/>
  <c r="AR856" i="5"/>
  <c r="F869" i="5"/>
  <c r="AH857" i="5"/>
  <c r="AI857" i="5"/>
  <c r="AR857" i="5"/>
  <c r="F870" i="5"/>
  <c r="AH858" i="5"/>
  <c r="AI858" i="5"/>
  <c r="AR858" i="5"/>
  <c r="F871" i="5"/>
  <c r="AH859" i="5"/>
  <c r="AI859" i="5"/>
  <c r="AR859" i="5"/>
  <c r="F872" i="5"/>
  <c r="AH860" i="5"/>
  <c r="AI860" i="5"/>
  <c r="AR860" i="5"/>
  <c r="F873" i="5"/>
  <c r="AH861" i="5"/>
  <c r="AI861" i="5"/>
  <c r="AR861" i="5"/>
  <c r="F874" i="5"/>
  <c r="AH862" i="5"/>
  <c r="AI862" i="5"/>
  <c r="AR862" i="5"/>
  <c r="F875" i="5"/>
  <c r="AH863" i="5"/>
  <c r="AI863" i="5"/>
  <c r="AR863" i="5"/>
  <c r="F876" i="5"/>
  <c r="AH864" i="5"/>
  <c r="AI864" i="5"/>
  <c r="AR864" i="5"/>
  <c r="F877" i="5"/>
  <c r="AH865" i="5"/>
  <c r="AI865" i="5"/>
  <c r="AR865" i="5"/>
  <c r="F878" i="5"/>
  <c r="AH866" i="5"/>
  <c r="AI866" i="5"/>
  <c r="AR866" i="5"/>
  <c r="F879" i="5"/>
  <c r="AH867" i="5"/>
  <c r="AI867" i="5"/>
  <c r="AR867" i="5"/>
  <c r="F880" i="5"/>
  <c r="AH868" i="5"/>
  <c r="AI868" i="5"/>
  <c r="AR868" i="5"/>
  <c r="F881" i="5"/>
  <c r="AH869" i="5"/>
  <c r="AI869" i="5"/>
  <c r="AR869" i="5"/>
  <c r="F882" i="5"/>
  <c r="AH870" i="5"/>
  <c r="AI870" i="5"/>
  <c r="AR870" i="5"/>
  <c r="F883" i="5"/>
  <c r="AH871" i="5"/>
  <c r="AI871" i="5"/>
  <c r="AR871" i="5"/>
  <c r="F884" i="5"/>
  <c r="AH872" i="5"/>
  <c r="AI872" i="5"/>
  <c r="AR872" i="5"/>
  <c r="F885" i="5"/>
  <c r="AH873" i="5"/>
  <c r="AI873" i="5"/>
  <c r="AR873" i="5"/>
  <c r="F886" i="5"/>
  <c r="AH874" i="5"/>
  <c r="AI874" i="5"/>
  <c r="AR874" i="5"/>
  <c r="F887" i="5"/>
  <c r="AH875" i="5"/>
  <c r="AI875" i="5"/>
  <c r="AR875" i="5"/>
  <c r="F888" i="5"/>
  <c r="AH876" i="5"/>
  <c r="AI876" i="5"/>
  <c r="AR876" i="5"/>
  <c r="F889" i="5"/>
  <c r="AH877" i="5"/>
  <c r="AI877" i="5"/>
  <c r="AR877" i="5"/>
  <c r="F890" i="5"/>
  <c r="AH878" i="5"/>
  <c r="AI878" i="5"/>
  <c r="AR878" i="5"/>
  <c r="F891" i="5"/>
  <c r="AR879" i="5"/>
  <c r="F892" i="5"/>
  <c r="AR880" i="5"/>
  <c r="F893" i="5"/>
  <c r="AH881" i="5"/>
  <c r="AI881" i="5"/>
  <c r="AR881" i="5"/>
  <c r="F894" i="5"/>
  <c r="AH882" i="5"/>
  <c r="AI882" i="5"/>
  <c r="AR882" i="5"/>
  <c r="F895" i="5"/>
  <c r="AH883" i="5"/>
  <c r="AI883" i="5"/>
  <c r="AR883" i="5"/>
  <c r="F896" i="5"/>
  <c r="AH884" i="5"/>
  <c r="AI884" i="5"/>
  <c r="AR884" i="5"/>
  <c r="F897" i="5"/>
  <c r="AH885" i="5"/>
  <c r="AI885" i="5"/>
  <c r="AR885" i="5"/>
  <c r="F898" i="5"/>
  <c r="AR886" i="5"/>
  <c r="F899" i="5"/>
  <c r="AR887" i="5"/>
  <c r="F900" i="5"/>
  <c r="AR888" i="5"/>
  <c r="F901" i="5"/>
  <c r="AR889" i="5"/>
  <c r="F902" i="5"/>
  <c r="AH890" i="5"/>
  <c r="AI890" i="5"/>
  <c r="AR890" i="5"/>
  <c r="F903" i="5"/>
  <c r="AH891" i="5"/>
  <c r="AI891" i="5"/>
  <c r="AR891" i="5"/>
  <c r="F904" i="5"/>
  <c r="AH892" i="5"/>
  <c r="AI892" i="5"/>
  <c r="AR892" i="5"/>
  <c r="F905" i="5"/>
  <c r="AH893" i="5"/>
  <c r="AI893" i="5"/>
  <c r="AR893" i="5"/>
  <c r="F906" i="5"/>
  <c r="AH894" i="5"/>
  <c r="AI894" i="5"/>
  <c r="AR894" i="5"/>
  <c r="F907" i="5"/>
  <c r="AH895" i="5"/>
  <c r="AI895" i="5"/>
  <c r="AR895" i="5"/>
  <c r="F908" i="5"/>
  <c r="AH896" i="5"/>
  <c r="AI896" i="5"/>
  <c r="AR896" i="5"/>
  <c r="F909" i="5"/>
  <c r="AH897" i="5"/>
  <c r="AI897" i="5"/>
  <c r="AR897" i="5"/>
  <c r="F910" i="5"/>
  <c r="AH898" i="5"/>
  <c r="AI898" i="5"/>
  <c r="AR898" i="5"/>
  <c r="F911" i="5"/>
  <c r="AH899" i="5"/>
  <c r="AI899" i="5"/>
  <c r="AR899" i="5"/>
  <c r="F912" i="5"/>
  <c r="AH900" i="5"/>
  <c r="AI900" i="5"/>
  <c r="AR900" i="5"/>
  <c r="F913" i="5"/>
  <c r="AH901" i="5"/>
  <c r="AI901" i="5"/>
  <c r="AR901" i="5"/>
  <c r="F914" i="5"/>
  <c r="AR902" i="5"/>
  <c r="F915" i="5"/>
  <c r="AR903" i="5"/>
  <c r="F916" i="5"/>
  <c r="AR904" i="5"/>
  <c r="F917" i="5"/>
  <c r="AR905" i="5"/>
  <c r="F918" i="5"/>
  <c r="AR906" i="5"/>
  <c r="F919" i="5"/>
  <c r="AR907" i="5"/>
  <c r="F920" i="5"/>
  <c r="AH908" i="5"/>
  <c r="AI908" i="5"/>
  <c r="AR908" i="5"/>
  <c r="F921" i="5"/>
  <c r="AH909" i="5"/>
  <c r="AI909" i="5"/>
  <c r="AR909" i="5"/>
  <c r="F922" i="5"/>
  <c r="AH910" i="5"/>
  <c r="AI910" i="5"/>
  <c r="AR910" i="5"/>
  <c r="F923" i="5"/>
  <c r="AH911" i="5"/>
  <c r="AI911" i="5"/>
  <c r="AR911" i="5"/>
  <c r="F924" i="5"/>
  <c r="AH912" i="5"/>
  <c r="AI912" i="5"/>
  <c r="AR912" i="5"/>
  <c r="F925" i="5"/>
  <c r="AH913" i="5"/>
  <c r="AI913" i="5"/>
  <c r="AR913" i="5"/>
  <c r="F926" i="5"/>
  <c r="AH914" i="5"/>
  <c r="AI914" i="5"/>
  <c r="AR914" i="5"/>
  <c r="F927" i="5"/>
  <c r="AH915" i="5"/>
  <c r="AI915" i="5"/>
  <c r="AR915" i="5"/>
  <c r="F928" i="5"/>
  <c r="AR916" i="5"/>
  <c r="F929" i="5"/>
  <c r="AR917" i="5"/>
  <c r="F930" i="5"/>
  <c r="AR918" i="5"/>
  <c r="F931" i="5"/>
  <c r="AR919" i="5"/>
  <c r="F932" i="5"/>
  <c r="AR920" i="5"/>
  <c r="F933" i="5"/>
  <c r="AR921" i="5"/>
  <c r="F934" i="5"/>
  <c r="AR922" i="5"/>
  <c r="F935" i="5"/>
  <c r="AR923" i="5"/>
  <c r="F936" i="5"/>
  <c r="AH924" i="5"/>
  <c r="AI924" i="5"/>
  <c r="AR924" i="5"/>
  <c r="F937" i="5"/>
  <c r="AH925" i="5"/>
  <c r="AI925" i="5"/>
  <c r="AR925" i="5"/>
  <c r="F938" i="5"/>
  <c r="AR926" i="5"/>
  <c r="F939" i="5"/>
  <c r="AH927" i="5"/>
  <c r="AI927" i="5"/>
  <c r="AR927" i="5"/>
  <c r="F940" i="5"/>
  <c r="AH928" i="5"/>
  <c r="AI928" i="5"/>
  <c r="AR928" i="5"/>
  <c r="F941" i="5"/>
  <c r="AH929" i="5"/>
  <c r="AI929" i="5"/>
  <c r="AR929" i="5"/>
  <c r="F942" i="5"/>
  <c r="AH930" i="5"/>
  <c r="AI930" i="5"/>
  <c r="AR930" i="5"/>
  <c r="F943" i="5"/>
  <c r="AH931" i="5"/>
  <c r="AI931" i="5"/>
  <c r="AR931" i="5"/>
  <c r="F944" i="5"/>
  <c r="AH932" i="5"/>
  <c r="AI932" i="5"/>
  <c r="AR932" i="5"/>
  <c r="F945" i="5"/>
  <c r="AH933" i="5"/>
  <c r="AI933" i="5"/>
  <c r="AR933" i="5"/>
  <c r="F946" i="5"/>
  <c r="AH934" i="5"/>
  <c r="AI934" i="5"/>
  <c r="AR934" i="5"/>
  <c r="F947" i="5"/>
  <c r="AH935" i="5"/>
  <c r="AI935" i="5"/>
  <c r="AR935" i="5"/>
  <c r="F948" i="5"/>
  <c r="AH936" i="5"/>
  <c r="AI936" i="5"/>
  <c r="AR936" i="5"/>
  <c r="F949" i="5"/>
  <c r="AH937" i="5"/>
  <c r="AI937" i="5"/>
  <c r="AR937" i="5"/>
  <c r="F950" i="5"/>
  <c r="AH938" i="5"/>
  <c r="AI938" i="5"/>
  <c r="AR938" i="5"/>
  <c r="F951" i="5"/>
  <c r="AR939" i="5"/>
  <c r="F952" i="5"/>
  <c r="AR940" i="5"/>
  <c r="F953" i="5"/>
  <c r="AR941" i="5"/>
  <c r="F954" i="5"/>
  <c r="AH942" i="5"/>
  <c r="AI942" i="5"/>
  <c r="AR942" i="5"/>
  <c r="F955" i="5"/>
  <c r="AH943" i="5"/>
  <c r="AI943" i="5"/>
  <c r="AR943" i="5"/>
  <c r="F956" i="5"/>
  <c r="AR944" i="5"/>
  <c r="F957" i="5"/>
  <c r="AR945" i="5"/>
  <c r="F958" i="5"/>
  <c r="AH946" i="5"/>
  <c r="AI946" i="5"/>
  <c r="AR946" i="5"/>
  <c r="F959" i="5"/>
  <c r="AH947" i="5"/>
  <c r="AI947" i="5"/>
  <c r="AR947" i="5"/>
  <c r="F960" i="5"/>
  <c r="AH948" i="5"/>
  <c r="AI948" i="5"/>
  <c r="AR948" i="5"/>
  <c r="F961" i="5"/>
  <c r="AH949" i="5"/>
  <c r="AI949" i="5"/>
  <c r="AR949" i="5"/>
  <c r="F962" i="5"/>
  <c r="AH950" i="5"/>
  <c r="AI950" i="5"/>
  <c r="AR950" i="5"/>
  <c r="F963" i="5"/>
  <c r="AH951" i="5"/>
  <c r="AI951" i="5"/>
  <c r="AR951" i="5"/>
  <c r="F964" i="5"/>
  <c r="AH952" i="5"/>
  <c r="AI952" i="5"/>
  <c r="AR952" i="5"/>
  <c r="F965" i="5"/>
  <c r="AH953" i="5"/>
  <c r="AI953" i="5"/>
  <c r="AR953" i="5"/>
  <c r="F966" i="5"/>
  <c r="AH954" i="5"/>
  <c r="AI954" i="5"/>
  <c r="AR954" i="5"/>
  <c r="F967" i="5"/>
  <c r="AH955" i="5"/>
  <c r="AI955" i="5"/>
  <c r="AR955" i="5"/>
  <c r="F968" i="5"/>
  <c r="AH956" i="5"/>
  <c r="AI956" i="5"/>
  <c r="AR956" i="5"/>
  <c r="F969" i="5"/>
  <c r="AH957" i="5"/>
  <c r="AI957" i="5"/>
  <c r="AR957" i="5"/>
  <c r="F970" i="5"/>
  <c r="AH958" i="5"/>
  <c r="AI958" i="5"/>
  <c r="AR958" i="5"/>
  <c r="F971" i="5"/>
  <c r="AH959" i="5"/>
  <c r="AI959" i="5"/>
  <c r="AR959" i="5"/>
  <c r="F972" i="5"/>
  <c r="AH960" i="5"/>
  <c r="AI960" i="5"/>
  <c r="AR960" i="5"/>
  <c r="F973" i="5"/>
  <c r="AH961" i="5"/>
  <c r="AI961" i="5"/>
  <c r="AR961" i="5"/>
  <c r="F974" i="5"/>
  <c r="AH962" i="5"/>
  <c r="AI962" i="5"/>
  <c r="AR962" i="5"/>
  <c r="F975" i="5"/>
  <c r="AH963" i="5"/>
  <c r="AI963" i="5"/>
  <c r="AR963" i="5"/>
  <c r="F976" i="5"/>
  <c r="AH964" i="5"/>
  <c r="AI964" i="5"/>
  <c r="AR964" i="5"/>
  <c r="F977" i="5"/>
  <c r="AH965" i="5"/>
  <c r="AI965" i="5"/>
  <c r="AR965" i="5"/>
  <c r="F978" i="5"/>
  <c r="AH966" i="5"/>
  <c r="AI966" i="5"/>
  <c r="AR966" i="5"/>
  <c r="F979" i="5"/>
  <c r="AH967" i="5"/>
  <c r="AI967" i="5"/>
  <c r="AR967" i="5"/>
  <c r="F980" i="5"/>
  <c r="AH968" i="5"/>
  <c r="AI968" i="5"/>
  <c r="AR968" i="5"/>
  <c r="F985" i="5"/>
  <c r="AH969" i="5"/>
  <c r="AI969" i="5"/>
  <c r="AR969" i="5"/>
  <c r="F986" i="5"/>
  <c r="AH970" i="5"/>
  <c r="AI970" i="5"/>
  <c r="AR970" i="5"/>
  <c r="F987" i="5"/>
  <c r="AH971" i="5"/>
  <c r="AI971" i="5"/>
  <c r="AR971" i="5"/>
  <c r="F988" i="5"/>
  <c r="AH972" i="5"/>
  <c r="AI972" i="5"/>
  <c r="AR972" i="5"/>
  <c r="F989" i="5"/>
  <c r="AH973" i="5"/>
  <c r="AI973" i="5"/>
  <c r="AR973" i="5"/>
  <c r="F990" i="5"/>
  <c r="AH974" i="5"/>
  <c r="AI974" i="5"/>
  <c r="AR974" i="5"/>
  <c r="F991" i="5"/>
  <c r="AH975" i="5"/>
  <c r="AI975" i="5"/>
  <c r="AR975" i="5"/>
  <c r="F992" i="5"/>
  <c r="AH976" i="5"/>
  <c r="AI976" i="5"/>
  <c r="AR976" i="5"/>
  <c r="F993" i="5"/>
  <c r="AH977" i="5"/>
  <c r="AI977" i="5"/>
  <c r="AR977" i="5"/>
  <c r="F994" i="5"/>
  <c r="AH978" i="5"/>
  <c r="AI978" i="5"/>
  <c r="AR978" i="5"/>
  <c r="F995" i="5"/>
  <c r="AH979" i="5"/>
  <c r="AI979" i="5"/>
  <c r="AR979" i="5"/>
  <c r="F996" i="5"/>
  <c r="AH980" i="5"/>
  <c r="AI980" i="5"/>
  <c r="AR980" i="5"/>
  <c r="F997" i="5"/>
  <c r="AH981" i="5"/>
  <c r="AI981" i="5"/>
  <c r="AR981" i="5"/>
  <c r="F998" i="5"/>
  <c r="AH982" i="5"/>
  <c r="AI982" i="5"/>
  <c r="AR982" i="5"/>
  <c r="F999" i="5"/>
  <c r="AH983" i="5"/>
  <c r="AI983" i="5"/>
  <c r="AR983" i="5"/>
  <c r="F1000" i="5"/>
  <c r="AH984" i="5"/>
  <c r="AI984" i="5"/>
  <c r="AR984" i="5"/>
  <c r="F1001" i="5"/>
  <c r="AH985" i="5"/>
  <c r="AI985" i="5"/>
  <c r="AR985" i="5"/>
  <c r="F1002" i="5"/>
  <c r="AH986" i="5"/>
  <c r="AI986" i="5"/>
  <c r="AR986" i="5"/>
  <c r="F1003" i="5"/>
  <c r="AH987" i="5"/>
  <c r="AI987" i="5"/>
  <c r="AR987" i="5"/>
  <c r="F1004" i="5"/>
  <c r="AH988" i="5"/>
  <c r="AI988" i="5"/>
  <c r="AR988" i="5"/>
  <c r="F1005" i="5"/>
  <c r="AH989" i="5"/>
  <c r="AI989" i="5"/>
  <c r="AR989" i="5"/>
  <c r="F1006" i="5"/>
  <c r="AH990" i="5"/>
  <c r="AI990" i="5"/>
  <c r="AR990" i="5"/>
  <c r="F1007" i="5"/>
  <c r="AH991" i="5"/>
  <c r="AI991" i="5"/>
  <c r="AR991" i="5"/>
  <c r="F1008" i="5"/>
  <c r="AH992" i="5"/>
  <c r="AI992" i="5"/>
  <c r="AR992" i="5"/>
  <c r="F1009" i="5"/>
  <c r="AH993" i="5"/>
  <c r="AI993" i="5"/>
  <c r="AR993" i="5"/>
  <c r="F1010" i="5"/>
  <c r="AH994" i="5"/>
  <c r="AI994" i="5"/>
  <c r="AR994" i="5"/>
  <c r="F1011" i="5"/>
  <c r="AH995" i="5"/>
  <c r="AI995" i="5"/>
  <c r="AR995" i="5"/>
  <c r="F1012" i="5"/>
  <c r="AH996" i="5"/>
  <c r="AI996" i="5"/>
  <c r="AR996" i="5"/>
  <c r="F1013" i="5"/>
  <c r="AH997" i="5"/>
  <c r="AI997" i="5"/>
  <c r="AR997" i="5"/>
  <c r="F1014" i="5"/>
  <c r="AH998" i="5"/>
  <c r="AI998" i="5"/>
  <c r="AR998" i="5"/>
  <c r="F1015" i="5"/>
  <c r="AH999" i="5"/>
  <c r="AI999" i="5"/>
  <c r="AR999" i="5"/>
  <c r="F1016" i="5"/>
  <c r="AH1000" i="5"/>
  <c r="AI1000" i="5"/>
  <c r="AR1000" i="5"/>
  <c r="F1017" i="5"/>
  <c r="AH1001" i="5"/>
  <c r="AI1001" i="5"/>
  <c r="AR1001" i="5"/>
  <c r="F1018" i="5"/>
  <c r="AH1002" i="5"/>
  <c r="AI1002" i="5"/>
  <c r="AR1002" i="5"/>
  <c r="F1019" i="5"/>
  <c r="AH1003" i="5"/>
  <c r="AI1003" i="5"/>
  <c r="AR1003" i="5"/>
  <c r="F1020" i="5"/>
  <c r="AH1004" i="5"/>
  <c r="AI1004" i="5"/>
  <c r="AR1004" i="5"/>
  <c r="F1021" i="5"/>
  <c r="AH1005" i="5"/>
  <c r="AI1005" i="5"/>
  <c r="AR1005" i="5"/>
  <c r="F1022" i="5"/>
  <c r="AH1006" i="5"/>
  <c r="AI1006" i="5"/>
  <c r="AR1006" i="5"/>
  <c r="F1023" i="5"/>
  <c r="AH1007" i="5"/>
  <c r="AI1007" i="5"/>
  <c r="AR1007" i="5"/>
  <c r="F1024" i="5"/>
  <c r="AH1008" i="5"/>
  <c r="AI1008" i="5"/>
  <c r="AR1008" i="5"/>
  <c r="F1025" i="5"/>
  <c r="AH1009" i="5"/>
  <c r="AI1009" i="5"/>
  <c r="AR1009" i="5"/>
  <c r="F1026" i="5"/>
  <c r="AH1010" i="5"/>
  <c r="AI1010" i="5"/>
  <c r="AR1010" i="5"/>
  <c r="F1027" i="5"/>
  <c r="AH1011" i="5"/>
  <c r="AI1011" i="5"/>
  <c r="AR1011" i="5"/>
  <c r="F1028" i="5"/>
  <c r="AH1012" i="5"/>
  <c r="AI1012" i="5"/>
  <c r="AR1012" i="5"/>
  <c r="F1029" i="5"/>
  <c r="AH1013" i="5"/>
  <c r="AI1013" i="5"/>
  <c r="AR1013" i="5"/>
  <c r="F1030" i="5"/>
  <c r="AH1014" i="5"/>
  <c r="AI1014" i="5"/>
  <c r="AR1014" i="5"/>
  <c r="F1031" i="5"/>
  <c r="AH1015" i="5"/>
  <c r="AI1015" i="5"/>
  <c r="AR1015" i="5"/>
  <c r="F1032" i="5"/>
  <c r="AH1016" i="5"/>
  <c r="AI1016" i="5"/>
  <c r="AR1016" i="5"/>
  <c r="F1033" i="5"/>
  <c r="AH1017" i="5"/>
  <c r="AI1017" i="5"/>
  <c r="AR1017" i="5"/>
  <c r="F1034" i="5"/>
  <c r="AH1018" i="5"/>
  <c r="AI1018" i="5"/>
  <c r="AR1018" i="5"/>
  <c r="F1035" i="5"/>
  <c r="AH1019" i="5"/>
  <c r="AI1019" i="5"/>
  <c r="AR1019" i="5"/>
  <c r="F1036" i="5"/>
  <c r="AH1020" i="5"/>
  <c r="AI1020" i="5"/>
  <c r="AR1020" i="5"/>
  <c r="F1037" i="5"/>
  <c r="AH1021" i="5"/>
  <c r="AI1021" i="5"/>
  <c r="AR1021" i="5"/>
  <c r="F1038" i="5"/>
  <c r="AH1022" i="5"/>
  <c r="AI1022" i="5"/>
  <c r="AR1022" i="5"/>
  <c r="F1039" i="5"/>
  <c r="AH1023" i="5"/>
  <c r="AI1023" i="5"/>
  <c r="AR1023" i="5"/>
  <c r="F1040" i="5"/>
  <c r="AH1024" i="5"/>
  <c r="AI1024" i="5"/>
  <c r="AR1024" i="5"/>
  <c r="F1041" i="5"/>
  <c r="AH1025" i="5"/>
  <c r="AI1025" i="5"/>
  <c r="AR1025" i="5"/>
  <c r="F1042" i="5"/>
  <c r="AH1026" i="5"/>
  <c r="AI1026" i="5"/>
  <c r="AR1026" i="5"/>
  <c r="F1043" i="5"/>
  <c r="AH1027" i="5"/>
  <c r="AI1027" i="5"/>
  <c r="AR1027" i="5"/>
  <c r="F1044" i="5"/>
  <c r="AH1028" i="5"/>
  <c r="AI1028" i="5"/>
  <c r="AR1028" i="5"/>
  <c r="F1045" i="5"/>
  <c r="AH1029" i="5"/>
  <c r="AI1029" i="5"/>
  <c r="AR1029" i="5"/>
  <c r="F1046" i="5"/>
  <c r="AH1030" i="5"/>
  <c r="AI1030" i="5"/>
  <c r="AR1030" i="5"/>
  <c r="F1047" i="5"/>
  <c r="AH1031" i="5"/>
  <c r="AI1031" i="5"/>
  <c r="AR1031" i="5"/>
  <c r="F1048" i="5"/>
  <c r="AH1032" i="5"/>
  <c r="AI1032" i="5"/>
  <c r="AR1032" i="5"/>
  <c r="F1049" i="5"/>
  <c r="AH1033" i="5"/>
  <c r="AI1033" i="5"/>
  <c r="AR1033" i="5"/>
  <c r="F1050" i="5"/>
  <c r="AH1034" i="5"/>
  <c r="AI1034" i="5"/>
  <c r="AR1034" i="5"/>
  <c r="F1051" i="5"/>
  <c r="AH1035" i="5"/>
  <c r="AI1035" i="5"/>
  <c r="AR1035" i="5"/>
  <c r="F1052" i="5"/>
  <c r="AR1036" i="5"/>
  <c r="F1053" i="5"/>
  <c r="AR1037" i="5"/>
  <c r="F1054" i="5"/>
  <c r="AR1038" i="5"/>
  <c r="F1055" i="5"/>
  <c r="AR1039" i="5"/>
  <c r="F1056" i="5"/>
  <c r="AH1040" i="5"/>
  <c r="AI1040" i="5"/>
  <c r="AR1040" i="5"/>
  <c r="F1057" i="5"/>
  <c r="AH1041" i="5"/>
  <c r="AI1041" i="5"/>
  <c r="AR1041" i="5"/>
  <c r="F1058" i="5"/>
  <c r="AH1042" i="5"/>
  <c r="AI1042" i="5"/>
  <c r="AR1042" i="5"/>
  <c r="F1059" i="5"/>
  <c r="AH1043" i="5"/>
  <c r="AI1043" i="5"/>
  <c r="AR1043" i="5"/>
  <c r="F1060" i="5"/>
  <c r="AH1044" i="5"/>
  <c r="AI1044" i="5"/>
  <c r="AR1044" i="5"/>
  <c r="F1061" i="5"/>
  <c r="AH1045" i="5"/>
  <c r="AI1045" i="5"/>
  <c r="AR1045" i="5"/>
  <c r="F1062" i="5"/>
  <c r="AH1046" i="5"/>
  <c r="AI1046" i="5"/>
  <c r="AR1046" i="5"/>
  <c r="F1063" i="5"/>
  <c r="AH1047" i="5"/>
  <c r="AI1047" i="5"/>
  <c r="AR1047" i="5"/>
  <c r="F1064" i="5"/>
  <c r="AH1048" i="5"/>
  <c r="AI1048" i="5"/>
  <c r="AR1048" i="5"/>
  <c r="F1065" i="5"/>
  <c r="AH1049" i="5"/>
  <c r="AI1049" i="5"/>
  <c r="AR1049" i="5"/>
  <c r="F1066" i="5"/>
  <c r="AH1050" i="5"/>
  <c r="AI1050" i="5"/>
  <c r="AR1050" i="5"/>
  <c r="F1067" i="5"/>
  <c r="AH1051" i="5"/>
  <c r="AI1051" i="5"/>
  <c r="AR1051" i="5"/>
  <c r="F1068" i="5"/>
  <c r="AH1052" i="5"/>
  <c r="AI1052" i="5"/>
  <c r="AR1052" i="5"/>
  <c r="F1069" i="5"/>
  <c r="AH1053" i="5"/>
  <c r="AI1053" i="5"/>
  <c r="AR1053" i="5"/>
  <c r="F1070" i="5"/>
  <c r="AH1054" i="5"/>
  <c r="AI1054" i="5"/>
  <c r="AR1054" i="5"/>
  <c r="F1071" i="5"/>
  <c r="AH1055" i="5"/>
  <c r="AI1055" i="5"/>
  <c r="AR1055" i="5"/>
  <c r="F1072" i="5"/>
  <c r="AH1056" i="5"/>
  <c r="AI1056" i="5"/>
  <c r="AR1056" i="5"/>
  <c r="F1073" i="5"/>
  <c r="AH1057" i="5"/>
  <c r="AI1057" i="5"/>
  <c r="AR1057" i="5"/>
  <c r="F1074" i="5"/>
  <c r="AH1058" i="5"/>
  <c r="AI1058" i="5"/>
  <c r="AR1058" i="5"/>
  <c r="F1075" i="5"/>
  <c r="AH1059" i="5"/>
  <c r="AI1059" i="5"/>
  <c r="AR1059" i="5"/>
  <c r="F1076" i="5"/>
  <c r="AH1060" i="5"/>
  <c r="AI1060" i="5"/>
  <c r="AR1060" i="5"/>
  <c r="F1077" i="5"/>
  <c r="AH1061" i="5"/>
  <c r="AI1061" i="5"/>
  <c r="AR1061" i="5"/>
  <c r="F1078" i="5"/>
  <c r="AH1062" i="5"/>
  <c r="AI1062" i="5"/>
  <c r="AR1062" i="5"/>
  <c r="F1079" i="5"/>
  <c r="AH1063" i="5"/>
  <c r="AI1063" i="5"/>
  <c r="AR1063" i="5"/>
  <c r="F1080" i="5"/>
  <c r="AH1064" i="5"/>
  <c r="AI1064" i="5"/>
  <c r="AR1064" i="5"/>
  <c r="F1081" i="5"/>
  <c r="AH1065" i="5"/>
  <c r="AI1065" i="5"/>
  <c r="AR1065" i="5"/>
  <c r="F1082" i="5"/>
  <c r="AH1066" i="5"/>
  <c r="AI1066" i="5"/>
  <c r="AR1066" i="5"/>
  <c r="F1083" i="5"/>
  <c r="AH1067" i="5"/>
  <c r="AI1067" i="5"/>
  <c r="AR1067" i="5"/>
  <c r="F1084" i="5"/>
  <c r="AH1068" i="5"/>
  <c r="AI1068" i="5"/>
  <c r="AR1068" i="5"/>
  <c r="F1085" i="5"/>
  <c r="AH1069" i="5"/>
  <c r="AI1069" i="5"/>
  <c r="AR1069" i="5"/>
  <c r="F1086" i="5"/>
  <c r="AH1070" i="5"/>
  <c r="AI1070" i="5"/>
  <c r="AR1070" i="5"/>
  <c r="F1087" i="5"/>
  <c r="AH1071" i="5"/>
  <c r="AI1071" i="5"/>
  <c r="AR1071" i="5"/>
  <c r="F1088" i="5"/>
  <c r="AH1072" i="5"/>
  <c r="AI1072" i="5"/>
  <c r="AR1072" i="5"/>
  <c r="F1089" i="5"/>
  <c r="AH1073" i="5"/>
  <c r="AI1073" i="5"/>
  <c r="AR1073" i="5"/>
  <c r="F1090" i="5"/>
  <c r="AH1074" i="5"/>
  <c r="AI1074" i="5"/>
  <c r="AR1074" i="5"/>
  <c r="F1091" i="5"/>
  <c r="AH1075" i="5"/>
  <c r="AI1075" i="5"/>
  <c r="AR1075" i="5"/>
  <c r="F1092" i="5"/>
  <c r="AH1076" i="5"/>
  <c r="AI1076" i="5"/>
  <c r="AR1076" i="5"/>
  <c r="F1093" i="5"/>
  <c r="AR1077" i="5"/>
  <c r="F1094" i="5"/>
  <c r="AR1078" i="5"/>
  <c r="F1095" i="5"/>
  <c r="AR1079" i="5"/>
  <c r="F1096" i="5"/>
  <c r="AR1080" i="5"/>
  <c r="F1097" i="5"/>
  <c r="AH1081" i="5"/>
  <c r="AI1081" i="5"/>
  <c r="AR1081" i="5"/>
  <c r="F1098" i="5"/>
  <c r="AH1082" i="5"/>
  <c r="AI1082" i="5"/>
  <c r="AR1082" i="5"/>
  <c r="F1099" i="5"/>
  <c r="AH1083" i="5"/>
  <c r="AI1083" i="5"/>
  <c r="AR1083" i="5"/>
  <c r="F1100" i="5"/>
  <c r="AH1084" i="5"/>
  <c r="AI1084" i="5"/>
  <c r="AR1084" i="5"/>
  <c r="F1101" i="5"/>
  <c r="AH1085" i="5"/>
  <c r="AI1085" i="5"/>
  <c r="AR1085" i="5"/>
  <c r="F1102" i="5"/>
  <c r="AH1086" i="5"/>
  <c r="AI1086" i="5"/>
  <c r="AR1086" i="5"/>
  <c r="F1103" i="5"/>
  <c r="AR1087" i="5"/>
  <c r="F1104" i="5"/>
  <c r="AR1088" i="5"/>
  <c r="F1105" i="5"/>
  <c r="AR1089" i="5"/>
  <c r="F1106" i="5"/>
  <c r="AR1090" i="5"/>
  <c r="F1107" i="5"/>
  <c r="AR1091" i="5"/>
  <c r="F1108" i="5"/>
  <c r="AR1092" i="5"/>
  <c r="F1109" i="5"/>
  <c r="AR1093" i="5"/>
  <c r="F1110" i="5"/>
  <c r="AR1094" i="5"/>
  <c r="F1111" i="5"/>
  <c r="AR1095" i="5"/>
  <c r="F1112" i="5"/>
  <c r="AR1096" i="5"/>
  <c r="F1113" i="5"/>
  <c r="AR1097" i="5"/>
  <c r="F1114" i="5"/>
  <c r="AR1098" i="5"/>
  <c r="F1115" i="5"/>
  <c r="AR1099" i="5"/>
  <c r="F1116" i="5"/>
  <c r="AH1100" i="5"/>
  <c r="AI1100" i="5"/>
  <c r="AR1100" i="5"/>
  <c r="F1117" i="5"/>
  <c r="AH1101" i="5"/>
  <c r="AI1101" i="5"/>
  <c r="AR1101" i="5"/>
  <c r="F1118" i="5"/>
  <c r="AH1102" i="5"/>
  <c r="AI1102" i="5"/>
  <c r="AR1102" i="5"/>
  <c r="F1119" i="5"/>
  <c r="AR1103" i="5"/>
  <c r="F1120" i="5"/>
  <c r="AH1104" i="5"/>
  <c r="AI1104" i="5"/>
  <c r="AR1104" i="5"/>
  <c r="F1121" i="5"/>
  <c r="AH1105" i="5"/>
  <c r="AI1105" i="5"/>
  <c r="AR1105" i="5"/>
  <c r="F1122" i="5"/>
  <c r="AH1106" i="5"/>
  <c r="AI1106" i="5"/>
  <c r="AR1106" i="5"/>
  <c r="F1123" i="5"/>
  <c r="AH1107" i="5"/>
  <c r="AI1107" i="5"/>
  <c r="AR1107" i="5"/>
  <c r="F1124" i="5"/>
  <c r="AH1108" i="5"/>
  <c r="AI1108" i="5"/>
  <c r="AR1108" i="5"/>
  <c r="F1125" i="5"/>
  <c r="AH1109" i="5"/>
  <c r="AI1109" i="5"/>
  <c r="AR1109" i="5"/>
  <c r="F1126" i="5"/>
  <c r="AH1110" i="5"/>
  <c r="AI1110" i="5"/>
  <c r="AR1110" i="5"/>
  <c r="F1127" i="5"/>
  <c r="AH1111" i="5"/>
  <c r="AI1111" i="5"/>
  <c r="AR1111" i="5"/>
  <c r="F1128" i="5"/>
  <c r="AH1112" i="5"/>
  <c r="AI1112" i="5"/>
  <c r="AR1112" i="5"/>
  <c r="F1129" i="5"/>
  <c r="AH1113" i="5"/>
  <c r="AI1113" i="5"/>
  <c r="AR1113" i="5"/>
  <c r="F1130" i="5"/>
  <c r="AH1114" i="5"/>
  <c r="AI1114" i="5"/>
  <c r="AR1114" i="5"/>
  <c r="F1131" i="5"/>
  <c r="AH1115" i="5"/>
  <c r="AI1115" i="5"/>
  <c r="AR1115" i="5"/>
  <c r="F1132" i="5"/>
  <c r="AH1116" i="5"/>
  <c r="AI1116" i="5"/>
  <c r="AR1116" i="5"/>
  <c r="F1133" i="5"/>
  <c r="AH1117" i="5"/>
  <c r="AI1117" i="5"/>
  <c r="AR1117" i="5"/>
  <c r="F1134" i="5"/>
  <c r="AH1118" i="5"/>
  <c r="AI1118" i="5"/>
  <c r="AR1118" i="5"/>
  <c r="F1135" i="5"/>
  <c r="AH1119" i="5"/>
  <c r="AI1119" i="5"/>
  <c r="AR1119" i="5"/>
  <c r="F1136" i="5"/>
  <c r="AH1120" i="5"/>
  <c r="AI1120" i="5"/>
  <c r="AR1120" i="5"/>
  <c r="F1137" i="5"/>
  <c r="AH1121" i="5"/>
  <c r="AI1121" i="5"/>
  <c r="AR1121" i="5"/>
  <c r="F1138" i="5"/>
  <c r="AH1122" i="5"/>
  <c r="AI1122" i="5"/>
  <c r="AR1122" i="5"/>
  <c r="F1139" i="5"/>
  <c r="AH1123" i="5"/>
  <c r="AI1123" i="5"/>
  <c r="AR1123" i="5"/>
  <c r="F1140" i="5"/>
  <c r="AH1124" i="5"/>
  <c r="AI1124" i="5"/>
  <c r="AR1124" i="5"/>
  <c r="F1141" i="5"/>
  <c r="AH1125" i="5"/>
  <c r="AI1125" i="5"/>
  <c r="AR1125" i="5"/>
  <c r="F1142" i="5"/>
  <c r="AH1126" i="5"/>
  <c r="AI1126" i="5"/>
  <c r="AR1126" i="5"/>
  <c r="F1143" i="5"/>
  <c r="AH1127" i="5"/>
  <c r="AI1127" i="5"/>
  <c r="AR1127" i="5"/>
  <c r="F1144" i="5"/>
  <c r="AH1128" i="5"/>
  <c r="AI1128" i="5"/>
  <c r="AR1128" i="5"/>
  <c r="F1145" i="5"/>
  <c r="AR1129" i="5"/>
  <c r="F1146" i="5"/>
  <c r="AR1130" i="5"/>
  <c r="F1147" i="5"/>
  <c r="AR1131" i="5"/>
  <c r="F1148" i="5"/>
  <c r="AR1132" i="5"/>
  <c r="F1149" i="5"/>
  <c r="AR1133" i="5"/>
  <c r="F1150" i="5"/>
  <c r="AR1134" i="5"/>
  <c r="F1151" i="5"/>
  <c r="AR1135" i="5"/>
  <c r="F1152" i="5"/>
  <c r="AR1136" i="5"/>
  <c r="F1153" i="5"/>
  <c r="AH1137" i="5"/>
  <c r="AI1137" i="5"/>
  <c r="AR1137" i="5"/>
  <c r="F1154" i="5"/>
  <c r="AH1138" i="5"/>
  <c r="AI1138" i="5"/>
  <c r="AR1138" i="5"/>
  <c r="F1155" i="5"/>
  <c r="AH1139" i="5"/>
  <c r="AI1139" i="5"/>
  <c r="AR1139" i="5"/>
  <c r="F1156" i="5"/>
  <c r="AH1140" i="5"/>
  <c r="AI1140" i="5"/>
  <c r="AR1140" i="5"/>
  <c r="F1157" i="5"/>
  <c r="AH1141" i="5"/>
  <c r="AI1141" i="5"/>
  <c r="AR1141" i="5"/>
  <c r="F1158" i="5"/>
  <c r="AH1142" i="5"/>
  <c r="AI1142" i="5"/>
  <c r="AR1142" i="5"/>
  <c r="F1159" i="5"/>
  <c r="AH1143" i="5"/>
  <c r="AI1143" i="5"/>
  <c r="AR1143" i="5"/>
  <c r="F1160" i="5"/>
  <c r="AH1144" i="5"/>
  <c r="AI1144" i="5"/>
  <c r="AR1144" i="5"/>
  <c r="F1161" i="5"/>
  <c r="AR1145" i="5"/>
  <c r="F1162" i="5"/>
  <c r="AR1146" i="5"/>
  <c r="F1163" i="5"/>
  <c r="AR1147" i="5"/>
  <c r="F1164" i="5"/>
  <c r="AR1148" i="5"/>
  <c r="F1165" i="5"/>
  <c r="AR1149" i="5"/>
  <c r="F1166" i="5"/>
  <c r="AR1150" i="5"/>
  <c r="F1167" i="5"/>
  <c r="AR1151" i="5"/>
  <c r="F1168" i="5"/>
  <c r="AR1152" i="5"/>
  <c r="F1169" i="5"/>
  <c r="AR1153" i="5"/>
  <c r="F1170" i="5"/>
  <c r="AR1154" i="5"/>
  <c r="F1171" i="5"/>
  <c r="AR1155" i="5"/>
  <c r="F1172" i="5"/>
  <c r="AR1156" i="5"/>
  <c r="F1173" i="5"/>
  <c r="AR1157" i="5"/>
  <c r="F1174" i="5"/>
  <c r="AR1158" i="5"/>
  <c r="F1175" i="5"/>
  <c r="F1176" i="5"/>
  <c r="F1177" i="5"/>
  <c r="F1178" i="5"/>
  <c r="F1179" i="5"/>
  <c r="F1180" i="5"/>
  <c r="F1181" i="5"/>
  <c r="F1182" i="5"/>
  <c r="F1183" i="5"/>
  <c r="F1184" i="5"/>
  <c r="F1185" i="5"/>
  <c r="F1186" i="5"/>
  <c r="F1187" i="5"/>
  <c r="F1188" i="5"/>
  <c r="F1189" i="5"/>
  <c r="F1190" i="5"/>
  <c r="F1191" i="5"/>
  <c r="F1192" i="5"/>
  <c r="F1193" i="5"/>
  <c r="F1194" i="5"/>
  <c r="F1195" i="5"/>
  <c r="F1196" i="5"/>
  <c r="F1197" i="5"/>
  <c r="F1198" i="5"/>
  <c r="F1199" i="5"/>
  <c r="AR1183" i="5"/>
  <c r="F1200" i="5"/>
  <c r="AR1184" i="5"/>
  <c r="F1201" i="5"/>
  <c r="AR1185" i="5"/>
  <c r="F1202" i="5"/>
  <c r="AR1186" i="5"/>
  <c r="F1203" i="5"/>
  <c r="AR1187" i="5"/>
  <c r="F1204" i="5"/>
  <c r="AR1188" i="5"/>
  <c r="F1205" i="5"/>
  <c r="AR1189" i="5"/>
  <c r="F1206" i="5"/>
  <c r="AR1190" i="5"/>
  <c r="F1207" i="5"/>
  <c r="AR1191" i="5"/>
  <c r="F1208" i="5"/>
  <c r="AH1192" i="5"/>
  <c r="AI1192" i="5"/>
  <c r="AR1192" i="5"/>
  <c r="F1209" i="5"/>
  <c r="AH1193" i="5"/>
  <c r="AI1193" i="5"/>
  <c r="AR1193" i="5"/>
  <c r="F1210" i="5"/>
  <c r="AH1194" i="5"/>
  <c r="AI1194" i="5"/>
  <c r="AR1194" i="5"/>
  <c r="F1211" i="5"/>
  <c r="AH1195" i="5"/>
  <c r="AI1195" i="5"/>
  <c r="AR1195" i="5"/>
  <c r="F1212" i="5"/>
  <c r="AH1196" i="5"/>
  <c r="AI1196" i="5"/>
  <c r="AR1196" i="5"/>
  <c r="F1213" i="5"/>
  <c r="AH1197" i="5"/>
  <c r="AI1197" i="5"/>
  <c r="AR1197" i="5"/>
  <c r="F1214" i="5"/>
  <c r="AH1198" i="5"/>
  <c r="AI1198" i="5"/>
  <c r="AR1198" i="5"/>
  <c r="F1215" i="5"/>
  <c r="AH1199" i="5"/>
  <c r="AI1199" i="5"/>
  <c r="AR1199" i="5"/>
  <c r="F1216" i="5"/>
  <c r="AH1200" i="5"/>
  <c r="AI1200" i="5"/>
  <c r="AR1200" i="5"/>
  <c r="F1217" i="5"/>
  <c r="AH1201" i="5"/>
  <c r="AI1201" i="5"/>
  <c r="AR1201" i="5"/>
  <c r="F1218" i="5"/>
  <c r="AR1202" i="5"/>
  <c r="F1219" i="5"/>
  <c r="AR1203" i="5"/>
  <c r="F1220" i="5"/>
  <c r="AR1204" i="5"/>
  <c r="F1221" i="5"/>
  <c r="AR1205" i="5"/>
  <c r="F1222" i="5"/>
  <c r="AR1206" i="5"/>
  <c r="F1223" i="5"/>
  <c r="AR1207" i="5"/>
  <c r="F1224" i="5"/>
  <c r="AR1208" i="5"/>
  <c r="F1225" i="5"/>
  <c r="AR1209" i="5"/>
  <c r="F1226" i="5"/>
  <c r="AR1210" i="5"/>
  <c r="F1227" i="5"/>
  <c r="AR1211" i="5"/>
  <c r="F1228" i="5"/>
  <c r="AR1212" i="5"/>
  <c r="F1229" i="5"/>
  <c r="AR1213" i="5"/>
  <c r="F1230" i="5"/>
  <c r="AR1214" i="5"/>
  <c r="F1231" i="5"/>
  <c r="AR1215" i="5"/>
  <c r="F1232" i="5"/>
  <c r="AH1216" i="5"/>
  <c r="AI1216" i="5"/>
  <c r="AR1216" i="5"/>
  <c r="F1233" i="5"/>
  <c r="AR1217" i="5"/>
  <c r="F1234" i="5"/>
  <c r="AR1218" i="5"/>
  <c r="F1235" i="5"/>
  <c r="AR1219" i="5"/>
  <c r="F1236" i="5"/>
  <c r="AR1220" i="5"/>
  <c r="F1237" i="5"/>
  <c r="AR1221" i="5"/>
  <c r="F1238" i="5"/>
  <c r="AR1222" i="5"/>
  <c r="F1239" i="5"/>
  <c r="AR1223" i="5"/>
  <c r="F1240" i="5"/>
  <c r="AR1224" i="5"/>
  <c r="F1241" i="5"/>
  <c r="AR1225" i="5"/>
  <c r="F1242" i="5"/>
  <c r="AR1226" i="5"/>
  <c r="F1243" i="5"/>
  <c r="AR1227" i="5"/>
  <c r="F1244" i="5"/>
  <c r="AH1228" i="5"/>
  <c r="AI1228" i="5"/>
  <c r="AR1228" i="5"/>
  <c r="F1245" i="5"/>
  <c r="AH1229" i="5"/>
  <c r="AI1229" i="5"/>
  <c r="AR1229" i="5"/>
  <c r="F1246" i="5"/>
  <c r="AH1230" i="5"/>
  <c r="AI1230" i="5"/>
  <c r="AR1230" i="5"/>
  <c r="F1247" i="5"/>
  <c r="AH1231" i="5"/>
  <c r="AI1231" i="5"/>
  <c r="AR1231" i="5"/>
  <c r="F1248" i="5"/>
  <c r="AH1232" i="5"/>
  <c r="AI1232" i="5"/>
  <c r="AR1232" i="5"/>
  <c r="F1249" i="5"/>
  <c r="AH1233" i="5"/>
  <c r="AI1233" i="5"/>
  <c r="AR1233" i="5"/>
  <c r="F1250" i="5"/>
  <c r="AH1234" i="5"/>
  <c r="AI1234" i="5"/>
  <c r="AR1234" i="5"/>
  <c r="F1251" i="5"/>
  <c r="AH1235" i="5"/>
  <c r="AI1235" i="5"/>
  <c r="AR1235" i="5"/>
  <c r="F1252" i="5"/>
  <c r="AH1236" i="5"/>
  <c r="AI1236" i="5"/>
  <c r="AR1236" i="5"/>
  <c r="F1253" i="5"/>
  <c r="AH1237" i="5"/>
  <c r="AI1237" i="5"/>
  <c r="AR1237" i="5"/>
  <c r="F1254" i="5"/>
  <c r="AH1238" i="5"/>
  <c r="AI1238" i="5"/>
  <c r="AR1238" i="5"/>
  <c r="F1255" i="5"/>
  <c r="AH1239" i="5"/>
  <c r="AI1239" i="5"/>
  <c r="AR1239" i="5"/>
  <c r="F1256" i="5"/>
  <c r="AH1240" i="5"/>
  <c r="AI1240" i="5"/>
  <c r="AR1240" i="5"/>
  <c r="F1257" i="5"/>
  <c r="AH1241" i="5"/>
  <c r="AI1241" i="5"/>
  <c r="AR1241" i="5"/>
  <c r="F1258" i="5"/>
  <c r="AH1242" i="5"/>
  <c r="AI1242" i="5"/>
  <c r="AR1242" i="5"/>
  <c r="F1259" i="5"/>
  <c r="AH1243" i="5"/>
  <c r="AI1243" i="5"/>
  <c r="AR1243" i="5"/>
  <c r="F1260" i="5"/>
  <c r="AH1244" i="5"/>
  <c r="AI1244" i="5"/>
  <c r="AR1244" i="5"/>
  <c r="F1261" i="5"/>
  <c r="AH1245" i="5"/>
  <c r="AI1245" i="5"/>
  <c r="AR1245" i="5"/>
  <c r="F1262" i="5"/>
  <c r="AH1246" i="5"/>
  <c r="AI1246" i="5"/>
  <c r="AR1246" i="5"/>
  <c r="F1263" i="5"/>
  <c r="AH1247" i="5"/>
  <c r="AI1247" i="5"/>
  <c r="AR1247" i="5"/>
  <c r="F1264" i="5"/>
  <c r="AH1248" i="5"/>
  <c r="AI1248" i="5"/>
  <c r="AR1248" i="5"/>
  <c r="F1265" i="5"/>
  <c r="AH1249" i="5"/>
  <c r="AI1249" i="5"/>
  <c r="AR1249" i="5"/>
  <c r="F1266" i="5"/>
  <c r="AH1250" i="5"/>
  <c r="AI1250" i="5"/>
  <c r="AR1250" i="5"/>
  <c r="F1267" i="5"/>
  <c r="AH1251" i="5"/>
  <c r="AI1251" i="5"/>
  <c r="AR1251" i="5"/>
  <c r="F1268" i="5"/>
  <c r="AH1252" i="5"/>
  <c r="AI1252" i="5"/>
  <c r="AR1252" i="5"/>
  <c r="F1269" i="5"/>
  <c r="AH1253" i="5"/>
  <c r="AI1253" i="5"/>
  <c r="AR1253" i="5"/>
  <c r="F1270" i="5"/>
  <c r="AH1254" i="5"/>
  <c r="AI1254" i="5"/>
  <c r="AR1254" i="5"/>
  <c r="F1271" i="5"/>
  <c r="AH1255" i="5"/>
  <c r="AI1255" i="5"/>
  <c r="AR1255" i="5"/>
  <c r="F1272" i="5"/>
  <c r="AH1256" i="5"/>
  <c r="AI1256" i="5"/>
  <c r="AR1256" i="5"/>
  <c r="F1273" i="5"/>
  <c r="AH1257" i="5"/>
  <c r="AI1257" i="5"/>
  <c r="AR1257" i="5"/>
  <c r="F1274" i="5"/>
  <c r="AH1258" i="5"/>
  <c r="AI1258" i="5"/>
  <c r="AR1258" i="5"/>
  <c r="F1275" i="5"/>
  <c r="AH1259" i="5"/>
  <c r="AI1259" i="5"/>
  <c r="AR1259" i="5"/>
  <c r="F1276" i="5"/>
  <c r="AH1260" i="5"/>
  <c r="AI1260" i="5"/>
  <c r="AR1260" i="5"/>
  <c r="F1277" i="5"/>
  <c r="AH1261" i="5"/>
  <c r="AI1261" i="5"/>
  <c r="AR1261" i="5"/>
  <c r="F1278" i="5"/>
  <c r="AH1262" i="5"/>
  <c r="AI1262" i="5"/>
  <c r="AR1262" i="5"/>
  <c r="F1279" i="5"/>
  <c r="AH1263" i="5"/>
  <c r="AI1263" i="5"/>
  <c r="AR1263" i="5"/>
  <c r="F1280" i="5"/>
  <c r="AH1264" i="5"/>
  <c r="AI1264" i="5"/>
  <c r="AR1264" i="5"/>
  <c r="F1281" i="5"/>
  <c r="AH1265" i="5"/>
  <c r="AI1265" i="5"/>
  <c r="AR1265" i="5"/>
  <c r="F1282" i="5"/>
  <c r="AH1266" i="5"/>
  <c r="AI1266" i="5"/>
  <c r="AR1266" i="5"/>
  <c r="F1283" i="5"/>
  <c r="AH1267" i="5"/>
  <c r="AI1267" i="5"/>
  <c r="AR1267" i="5"/>
  <c r="F1284" i="5"/>
  <c r="AH1268" i="5"/>
  <c r="AI1268" i="5"/>
  <c r="AR1268" i="5"/>
  <c r="F1285" i="5"/>
  <c r="AH1269" i="5"/>
  <c r="AI1269" i="5"/>
  <c r="AR1269" i="5"/>
  <c r="F1286" i="5"/>
  <c r="AH1270" i="5"/>
  <c r="AI1270" i="5"/>
  <c r="AR1270" i="5"/>
  <c r="F1287" i="5"/>
  <c r="AH1271" i="5"/>
  <c r="AI1271" i="5"/>
  <c r="AR1271" i="5"/>
  <c r="F1288" i="5"/>
  <c r="AH1272" i="5"/>
  <c r="AI1272" i="5"/>
  <c r="AR1272" i="5"/>
  <c r="F1289" i="5"/>
  <c r="AH1273" i="5"/>
  <c r="AI1273" i="5"/>
  <c r="AR1273" i="5"/>
  <c r="F1290" i="5"/>
  <c r="AH1274" i="5"/>
  <c r="AI1274" i="5"/>
  <c r="AR1274" i="5"/>
  <c r="F1291" i="5"/>
  <c r="AH1275" i="5"/>
  <c r="AI1275" i="5"/>
  <c r="AR1275" i="5"/>
  <c r="F1292" i="5"/>
  <c r="AH1276" i="5"/>
  <c r="AI1276" i="5"/>
  <c r="AR1276" i="5"/>
  <c r="F1293" i="5"/>
  <c r="AH1277" i="5"/>
  <c r="AI1277" i="5"/>
  <c r="AR1277" i="5"/>
  <c r="F1294" i="5"/>
  <c r="AH1278" i="5"/>
  <c r="AI1278" i="5"/>
  <c r="AR1278" i="5"/>
  <c r="F1295" i="5"/>
  <c r="AH1279" i="5"/>
  <c r="AI1279" i="5"/>
  <c r="AR1279" i="5"/>
  <c r="F1296" i="5"/>
  <c r="AH1280" i="5"/>
  <c r="AI1280" i="5"/>
  <c r="AR1280" i="5"/>
  <c r="F1297" i="5"/>
  <c r="AH1281" i="5"/>
  <c r="AI1281" i="5"/>
  <c r="AR1281" i="5"/>
  <c r="F1298" i="5"/>
  <c r="AH1282" i="5"/>
  <c r="AI1282" i="5"/>
  <c r="AR1282" i="5"/>
  <c r="F1299" i="5"/>
  <c r="AH1283" i="5"/>
  <c r="AI1283" i="5"/>
  <c r="AR1283" i="5"/>
  <c r="F1300" i="5"/>
  <c r="AH1284" i="5"/>
  <c r="AI1284" i="5"/>
  <c r="AR1284" i="5"/>
  <c r="F1301" i="5"/>
  <c r="AH1285" i="5"/>
  <c r="AI1285" i="5"/>
  <c r="AR1285" i="5"/>
  <c r="F1302" i="5"/>
  <c r="AH1286" i="5"/>
  <c r="AI1286" i="5"/>
  <c r="AR1286" i="5"/>
  <c r="F1303" i="5"/>
  <c r="AH1287" i="5"/>
  <c r="AI1287" i="5"/>
  <c r="AR1287" i="5"/>
  <c r="F1304" i="5"/>
  <c r="AH1288" i="5"/>
  <c r="AI1288" i="5"/>
  <c r="AR1288" i="5"/>
  <c r="F1305" i="5"/>
  <c r="AH1289" i="5"/>
  <c r="AI1289" i="5"/>
  <c r="AR1289" i="5"/>
  <c r="F1306" i="5"/>
  <c r="AH1290" i="5"/>
  <c r="AI1290" i="5"/>
  <c r="AR1290" i="5"/>
  <c r="F1307" i="5"/>
  <c r="AH1291" i="5"/>
  <c r="AI1291" i="5"/>
  <c r="AR1291" i="5"/>
  <c r="F1308" i="5"/>
  <c r="AH1292" i="5"/>
  <c r="AI1292" i="5"/>
  <c r="AR1292" i="5"/>
  <c r="F1309" i="5"/>
  <c r="AH1293" i="5"/>
  <c r="AI1293" i="5"/>
  <c r="AR1293" i="5"/>
  <c r="F1310" i="5"/>
  <c r="AH1294" i="5"/>
  <c r="AI1294" i="5"/>
  <c r="AR1294" i="5"/>
  <c r="F1311" i="5"/>
  <c r="AH1295" i="5"/>
  <c r="AI1295" i="5"/>
  <c r="AR1295" i="5"/>
  <c r="F1312" i="5"/>
  <c r="AH1296" i="5"/>
  <c r="AI1296" i="5"/>
  <c r="AR1296" i="5"/>
  <c r="F1313" i="5"/>
  <c r="AH1297" i="5"/>
  <c r="AI1297" i="5"/>
  <c r="AR1297" i="5"/>
  <c r="F1314" i="5"/>
  <c r="AH1298" i="5"/>
  <c r="AI1298" i="5"/>
  <c r="AR1298" i="5"/>
  <c r="F1315" i="5"/>
  <c r="AR1299" i="5"/>
  <c r="F1316" i="5"/>
  <c r="AR1300" i="5"/>
  <c r="F1317" i="5"/>
  <c r="AR1301" i="5"/>
  <c r="F1318" i="5"/>
  <c r="AR1302" i="5"/>
  <c r="F1319" i="5"/>
  <c r="AR1303" i="5"/>
  <c r="F1320" i="5"/>
  <c r="AR1304" i="5"/>
  <c r="F1321" i="5"/>
  <c r="AR1305" i="5"/>
  <c r="F1322" i="5"/>
  <c r="AR1306" i="5"/>
  <c r="F1323" i="5"/>
  <c r="AR1307" i="5"/>
  <c r="F1324" i="5"/>
  <c r="AR1308" i="5"/>
  <c r="F1325" i="5"/>
  <c r="AR1309" i="5"/>
  <c r="F1326" i="5"/>
  <c r="AR1310" i="5"/>
  <c r="F1327" i="5"/>
  <c r="AR1311" i="5"/>
  <c r="F1328" i="5"/>
  <c r="AR1312" i="5"/>
  <c r="F1329" i="5"/>
  <c r="AR1313" i="5"/>
  <c r="F1330" i="5"/>
  <c r="AR1314" i="5"/>
  <c r="F1331" i="5"/>
  <c r="AR1315" i="5"/>
  <c r="F1332" i="5"/>
  <c r="AR1316" i="5"/>
  <c r="F1333" i="5"/>
  <c r="AR1317" i="5"/>
  <c r="F1334" i="5"/>
  <c r="AR1318" i="5"/>
  <c r="F1335" i="5"/>
  <c r="AR1319" i="5"/>
  <c r="F1336" i="5"/>
  <c r="AR1320" i="5"/>
  <c r="F1337" i="5"/>
  <c r="AR1321" i="5"/>
  <c r="F1338" i="5"/>
  <c r="AH1322" i="5"/>
  <c r="AI1322" i="5"/>
  <c r="AR1322" i="5"/>
  <c r="F1339" i="5"/>
  <c r="AH1323" i="5"/>
  <c r="AI1323" i="5"/>
  <c r="AR1323" i="5"/>
  <c r="F1340" i="5"/>
  <c r="AH1324" i="5"/>
  <c r="AI1324" i="5"/>
  <c r="AR1324" i="5"/>
  <c r="F1341" i="5"/>
  <c r="AH1325" i="5"/>
  <c r="AI1325" i="5"/>
  <c r="AR1325" i="5"/>
  <c r="F1342" i="5"/>
  <c r="AH1326" i="5"/>
  <c r="AI1326" i="5"/>
  <c r="AR1326" i="5"/>
  <c r="F1343" i="5"/>
  <c r="AH1327" i="5"/>
  <c r="AI1327" i="5"/>
  <c r="AR1327" i="5"/>
  <c r="F1344" i="5"/>
  <c r="AH1328" i="5"/>
  <c r="AI1328" i="5"/>
  <c r="AR1328" i="5"/>
  <c r="F1345" i="5"/>
  <c r="AH1329" i="5"/>
  <c r="AI1329" i="5"/>
  <c r="AR1329" i="5"/>
  <c r="F1346" i="5"/>
  <c r="AR1330" i="5"/>
  <c r="F1347" i="5"/>
  <c r="AH1331" i="5"/>
  <c r="AI1331" i="5"/>
  <c r="AR1331" i="5"/>
  <c r="F1348" i="5"/>
  <c r="AH1332" i="5"/>
  <c r="AI1332" i="5"/>
  <c r="AR1332" i="5"/>
  <c r="F1349" i="5"/>
  <c r="AH1333" i="5"/>
  <c r="AI1333" i="5"/>
  <c r="AR1333" i="5"/>
  <c r="F1350" i="5"/>
  <c r="AH1334" i="5"/>
  <c r="AI1334" i="5"/>
  <c r="AR1334" i="5"/>
  <c r="F1351" i="5"/>
  <c r="AH1335" i="5"/>
  <c r="AI1335" i="5"/>
  <c r="AR1335" i="5"/>
  <c r="F1352" i="5"/>
  <c r="AH1336" i="5"/>
  <c r="AI1336" i="5"/>
  <c r="AR1336" i="5"/>
  <c r="F1353" i="5"/>
  <c r="AH1337" i="5"/>
  <c r="AI1337" i="5"/>
  <c r="AR1337" i="5"/>
  <c r="F1354" i="5"/>
  <c r="AH1338" i="5"/>
  <c r="AI1338" i="5"/>
  <c r="AR1338" i="5"/>
  <c r="F1355" i="5"/>
  <c r="AH1339" i="5"/>
  <c r="AI1339" i="5"/>
  <c r="AR1339" i="5"/>
  <c r="F1356" i="5"/>
  <c r="AH1340" i="5"/>
  <c r="AI1340" i="5"/>
  <c r="AR1340" i="5"/>
  <c r="F1357" i="5"/>
  <c r="AH1341" i="5"/>
  <c r="AI1341" i="5"/>
  <c r="AR1341" i="5"/>
  <c r="F1358" i="5"/>
  <c r="AH1342" i="5"/>
  <c r="AI1342" i="5"/>
  <c r="AR1342" i="5"/>
  <c r="F1359" i="5"/>
  <c r="AH1343" i="5"/>
  <c r="AI1343" i="5"/>
  <c r="AR1343" i="5"/>
  <c r="F1360" i="5"/>
  <c r="AH1344" i="5"/>
  <c r="AI1344" i="5"/>
  <c r="AR1344" i="5"/>
  <c r="F1361" i="5"/>
  <c r="AH1345" i="5"/>
  <c r="AI1345" i="5"/>
  <c r="AR1345" i="5"/>
  <c r="F1362" i="5"/>
  <c r="AH1346" i="5"/>
  <c r="AI1346" i="5"/>
  <c r="AR1346" i="5"/>
  <c r="F1363" i="5"/>
  <c r="AH1347" i="5"/>
  <c r="AI1347" i="5"/>
  <c r="AR1347" i="5"/>
  <c r="F1364" i="5"/>
  <c r="AH1348" i="5"/>
  <c r="AI1348" i="5"/>
  <c r="AR1348" i="5"/>
  <c r="F1365" i="5"/>
  <c r="AH1349" i="5"/>
  <c r="AI1349" i="5"/>
  <c r="AR1349" i="5"/>
  <c r="F1366" i="5"/>
  <c r="AH1350" i="5"/>
  <c r="AI1350" i="5"/>
  <c r="AR1350" i="5"/>
  <c r="F1367" i="5"/>
  <c r="AH1351" i="5"/>
  <c r="AI1351" i="5"/>
  <c r="AR1351" i="5"/>
  <c r="F1368" i="5"/>
  <c r="AH1352" i="5"/>
  <c r="AI1352" i="5"/>
  <c r="AR1352" i="5"/>
  <c r="F1369" i="5"/>
  <c r="AH1353" i="5"/>
  <c r="AI1353" i="5"/>
  <c r="AR1353" i="5"/>
  <c r="F1370" i="5"/>
  <c r="AH1354" i="5"/>
  <c r="AI1354" i="5"/>
  <c r="AR1354" i="5"/>
  <c r="F1371" i="5"/>
  <c r="AH1355" i="5"/>
  <c r="AI1355" i="5"/>
  <c r="AR1355" i="5"/>
  <c r="F1372" i="5"/>
  <c r="AH1356" i="5"/>
  <c r="AI1356" i="5"/>
  <c r="AR1356" i="5"/>
  <c r="F1373" i="5"/>
  <c r="AH1357" i="5"/>
  <c r="AI1357" i="5"/>
  <c r="AR1357" i="5"/>
  <c r="F1374" i="5"/>
  <c r="AH1358" i="5"/>
  <c r="AI1358" i="5"/>
  <c r="AR1358" i="5"/>
  <c r="F1375" i="5"/>
  <c r="AR1359" i="5"/>
  <c r="F1376" i="5"/>
  <c r="AR1360" i="5"/>
  <c r="F1377" i="5"/>
  <c r="AR1361" i="5"/>
  <c r="F1378" i="5"/>
  <c r="AR1362" i="5"/>
  <c r="F1379" i="5"/>
  <c r="AR1363" i="5"/>
  <c r="F1380" i="5"/>
  <c r="AR1364" i="5"/>
  <c r="F1381" i="5"/>
  <c r="AR1365" i="5"/>
  <c r="F1382" i="5"/>
  <c r="AR1366" i="5"/>
  <c r="F1383" i="5"/>
  <c r="AR1367" i="5"/>
  <c r="F1384" i="5"/>
  <c r="AR1368" i="5"/>
  <c r="F1385" i="5"/>
  <c r="AR1369" i="5"/>
  <c r="F1386" i="5"/>
  <c r="AR1370" i="5"/>
  <c r="F1387" i="5"/>
  <c r="AR1371" i="5"/>
  <c r="F1388" i="5"/>
  <c r="AR1372" i="5"/>
  <c r="F1389" i="5"/>
  <c r="AR1373" i="5"/>
  <c r="F1390" i="5"/>
  <c r="AR1374" i="5"/>
  <c r="F1391" i="5"/>
  <c r="AR1375" i="5"/>
  <c r="F1392" i="5"/>
  <c r="AR1376" i="5"/>
  <c r="F1393" i="5"/>
  <c r="AH1377" i="5"/>
  <c r="AI1377" i="5"/>
  <c r="AR1377" i="5"/>
  <c r="F1394" i="5"/>
  <c r="AH1378" i="5"/>
  <c r="AI1378" i="5"/>
  <c r="AR1378" i="5"/>
  <c r="F1395" i="5"/>
  <c r="AH1379" i="5"/>
  <c r="AI1379" i="5"/>
  <c r="AR1379" i="5"/>
  <c r="F1396" i="5"/>
  <c r="AH1380" i="5"/>
  <c r="AI1380" i="5"/>
  <c r="AR1380" i="5"/>
  <c r="F1397" i="5"/>
  <c r="AH1381" i="5"/>
  <c r="AI1381" i="5"/>
  <c r="AR1381" i="5"/>
  <c r="F1398" i="5"/>
  <c r="AH1382" i="5"/>
  <c r="AI1382" i="5"/>
  <c r="AR1382" i="5"/>
  <c r="F1399" i="5"/>
  <c r="AH1383" i="5"/>
  <c r="AI1383" i="5"/>
  <c r="AR1383" i="5"/>
  <c r="F1400" i="5"/>
  <c r="AR1384" i="5"/>
  <c r="F1401" i="5"/>
  <c r="AR1385" i="5"/>
  <c r="F1402" i="5"/>
  <c r="AR1386" i="5"/>
  <c r="F1403" i="5"/>
  <c r="AR1387" i="5"/>
  <c r="F1404" i="5"/>
  <c r="AR1388" i="5"/>
  <c r="F1405" i="5"/>
  <c r="AH1389" i="5"/>
  <c r="AI1389" i="5"/>
  <c r="AR1389" i="5"/>
  <c r="F1406" i="5"/>
  <c r="AH1390" i="5"/>
  <c r="AI1390" i="5"/>
  <c r="AR1390" i="5"/>
  <c r="F1407" i="5"/>
  <c r="AH1391" i="5"/>
  <c r="AI1391" i="5"/>
  <c r="AR1391" i="5"/>
  <c r="F1408" i="5"/>
  <c r="AH1392" i="5"/>
  <c r="AI1392" i="5"/>
  <c r="AR1392" i="5"/>
  <c r="F1409" i="5"/>
  <c r="AH1393" i="5"/>
  <c r="AI1393" i="5"/>
  <c r="AR1393" i="5"/>
  <c r="F1410" i="5"/>
  <c r="AH1394" i="5"/>
  <c r="AI1394" i="5"/>
  <c r="AR1394" i="5"/>
  <c r="F1411" i="5"/>
  <c r="AH1395" i="5"/>
  <c r="AI1395" i="5"/>
  <c r="AR1395" i="5"/>
  <c r="F1412" i="5"/>
  <c r="AH1396" i="5"/>
  <c r="AI1396" i="5"/>
  <c r="AR1396" i="5"/>
  <c r="F1413" i="5"/>
  <c r="AH1397" i="5"/>
  <c r="AI1397" i="5"/>
  <c r="AR1397" i="5"/>
  <c r="F1414" i="5"/>
  <c r="AH1398" i="5"/>
  <c r="AI1398" i="5"/>
  <c r="AR1398" i="5"/>
  <c r="F1415" i="5"/>
  <c r="AH1399" i="5"/>
  <c r="AI1399" i="5"/>
  <c r="AR1399" i="5"/>
  <c r="F1416" i="5"/>
  <c r="AH1400" i="5"/>
  <c r="AI1400" i="5"/>
  <c r="AR1400" i="5"/>
  <c r="F1417" i="5"/>
  <c r="AH1401" i="5"/>
  <c r="AI1401" i="5"/>
  <c r="AR1401" i="5"/>
  <c r="F1418" i="5"/>
  <c r="AH1402" i="5"/>
  <c r="AI1402" i="5"/>
  <c r="AR1402" i="5"/>
  <c r="F1419" i="5"/>
  <c r="AH1403" i="5"/>
  <c r="AI1403" i="5"/>
  <c r="AR1403" i="5"/>
  <c r="F1420" i="5"/>
  <c r="AH1404" i="5"/>
  <c r="AI1404" i="5"/>
  <c r="AR1404" i="5"/>
  <c r="F1421" i="5"/>
  <c r="AH1405" i="5"/>
  <c r="AI1405" i="5"/>
  <c r="AR1405" i="5"/>
  <c r="F1422" i="5"/>
  <c r="AH1406" i="5"/>
  <c r="AI1406" i="5"/>
  <c r="AR1406" i="5"/>
  <c r="F1423" i="5"/>
  <c r="AH1407" i="5"/>
  <c r="AI1407" i="5"/>
  <c r="AR1407" i="5"/>
  <c r="F1424" i="5"/>
  <c r="AH1408" i="5"/>
  <c r="AI1408" i="5"/>
  <c r="AR1408" i="5"/>
  <c r="F1425" i="5"/>
  <c r="AH1409" i="5"/>
  <c r="AI1409" i="5"/>
  <c r="AR1409" i="5"/>
  <c r="F1426" i="5"/>
  <c r="AH1410" i="5"/>
  <c r="AI1410" i="5"/>
  <c r="AR1410" i="5"/>
  <c r="F1427" i="5"/>
  <c r="AH1411" i="5"/>
  <c r="AI1411" i="5"/>
  <c r="AR1411" i="5"/>
  <c r="F1428" i="5"/>
  <c r="AH1412" i="5"/>
  <c r="AI1412" i="5"/>
  <c r="AR1412" i="5"/>
  <c r="F1429" i="5"/>
  <c r="AH1413" i="5"/>
  <c r="AI1413" i="5"/>
  <c r="AR1413" i="5"/>
  <c r="F1430" i="5"/>
  <c r="AH1414" i="5"/>
  <c r="AI1414" i="5"/>
  <c r="AR1414" i="5"/>
  <c r="F1431" i="5"/>
  <c r="AR1415" i="5"/>
  <c r="F1432" i="5"/>
  <c r="AR1416" i="5"/>
  <c r="F1439" i="5"/>
  <c r="AR1417" i="5"/>
  <c r="F1440" i="5"/>
  <c r="AR1418" i="5"/>
  <c r="F1441" i="5"/>
  <c r="AR1419" i="5"/>
  <c r="F1442" i="5"/>
  <c r="AR1420" i="5"/>
  <c r="F1443" i="5"/>
  <c r="AR1421" i="5"/>
  <c r="F1444" i="5"/>
  <c r="AR1422" i="5"/>
  <c r="F1445" i="5"/>
  <c r="AR1423" i="5"/>
  <c r="F1446" i="5"/>
  <c r="AR1424" i="5"/>
  <c r="F1447" i="5"/>
  <c r="AR1425" i="5"/>
  <c r="F1448" i="5"/>
  <c r="AR1426" i="5"/>
  <c r="F1449" i="5"/>
  <c r="AR1427" i="5"/>
  <c r="F1450" i="5"/>
  <c r="AR1428" i="5"/>
  <c r="F1451" i="5"/>
  <c r="AR1429" i="5"/>
  <c r="F1452" i="5"/>
  <c r="AR1430" i="5"/>
  <c r="F1453" i="5"/>
  <c r="AR1431" i="5"/>
  <c r="F1454" i="5"/>
  <c r="AR1432" i="5"/>
  <c r="F1455" i="5"/>
  <c r="AR1433" i="5"/>
  <c r="F1456" i="5"/>
  <c r="AH1434" i="5"/>
  <c r="AI1434" i="5"/>
  <c r="AR1434" i="5"/>
  <c r="F1457" i="5"/>
  <c r="AH1435" i="5"/>
  <c r="AI1435" i="5"/>
  <c r="AR1435" i="5"/>
  <c r="F1458" i="5"/>
  <c r="AH1436" i="5"/>
  <c r="AI1436" i="5"/>
  <c r="AR1436" i="5"/>
  <c r="F1459" i="5"/>
  <c r="AH1437" i="5"/>
  <c r="AI1437" i="5"/>
  <c r="AR1437" i="5"/>
  <c r="F1460" i="5"/>
  <c r="AH1438" i="5"/>
  <c r="AI1438" i="5"/>
  <c r="AR1438" i="5"/>
  <c r="F1461" i="5"/>
  <c r="AH1439" i="5"/>
  <c r="AI1439" i="5"/>
  <c r="AR1439" i="5"/>
  <c r="F1462" i="5"/>
  <c r="AH1440" i="5"/>
  <c r="AI1440" i="5"/>
  <c r="AR1440" i="5"/>
  <c r="F1463" i="5"/>
  <c r="AR1441" i="5"/>
  <c r="F1464" i="5"/>
  <c r="AR1442" i="5"/>
  <c r="F1465" i="5"/>
  <c r="AR1443" i="5"/>
  <c r="F1466" i="5"/>
  <c r="AR1444" i="5"/>
  <c r="F1467" i="5"/>
  <c r="AH1445" i="5"/>
  <c r="AI1445" i="5"/>
  <c r="AR1445" i="5"/>
  <c r="F1468" i="5"/>
  <c r="AR1446" i="5"/>
  <c r="F1469" i="5"/>
  <c r="AR1447" i="5"/>
  <c r="F1470" i="5"/>
  <c r="AR1448" i="5"/>
  <c r="F1476" i="5"/>
  <c r="AR1449" i="5"/>
  <c r="F1477" i="5"/>
  <c r="AH1450" i="5"/>
  <c r="AI1450" i="5"/>
  <c r="AR1450" i="5"/>
  <c r="AH1451" i="5"/>
  <c r="AI1451" i="5"/>
  <c r="AR1451" i="5"/>
  <c r="AH1452" i="5"/>
  <c r="AI1452" i="5"/>
  <c r="AR1452" i="5"/>
  <c r="AH1453" i="5"/>
  <c r="AI1453" i="5"/>
  <c r="AR1453" i="5"/>
  <c r="AH1454" i="5"/>
  <c r="AI1454" i="5"/>
  <c r="AR1454" i="5"/>
  <c r="AH1455" i="5"/>
  <c r="AI1455" i="5"/>
  <c r="AR1455" i="5"/>
  <c r="AH1456" i="5"/>
  <c r="AI1456" i="5"/>
  <c r="AR1456" i="5"/>
  <c r="AH1457" i="5"/>
  <c r="AI1457" i="5"/>
  <c r="AR1457" i="5"/>
  <c r="AH1458" i="5"/>
  <c r="AI1458" i="5"/>
  <c r="AR1458" i="5"/>
  <c r="AH1459" i="5"/>
  <c r="AI1459" i="5"/>
  <c r="AR1459" i="5"/>
  <c r="AH1460" i="5"/>
  <c r="AI1460" i="5"/>
  <c r="AR1460" i="5"/>
  <c r="AH1461" i="5"/>
  <c r="AI1461" i="5"/>
  <c r="AR1461" i="5"/>
  <c r="AH1462" i="5"/>
  <c r="AI1462" i="5"/>
  <c r="AR1462" i="5"/>
  <c r="AH1463" i="5"/>
  <c r="AI1463" i="5"/>
  <c r="AR1463" i="5"/>
  <c r="AH1464" i="5"/>
  <c r="AI1464" i="5"/>
  <c r="AR1464" i="5"/>
  <c r="AH1465" i="5"/>
  <c r="AI1465" i="5"/>
  <c r="AR1465" i="5"/>
  <c r="AH1466" i="5"/>
  <c r="AI1466" i="5"/>
  <c r="AR1466" i="5"/>
  <c r="AH1467" i="5"/>
  <c r="AI1467" i="5"/>
  <c r="AR1467" i="5"/>
  <c r="AH1468" i="5"/>
  <c r="AI1468" i="5"/>
  <c r="AR1468" i="5"/>
  <c r="AH1469" i="5"/>
  <c r="AI1469" i="5"/>
  <c r="AR1469" i="5"/>
  <c r="AH1470" i="5"/>
  <c r="AI1470" i="5"/>
  <c r="AR1470" i="5"/>
  <c r="AH1471" i="5"/>
  <c r="AI1471" i="5"/>
  <c r="AR1471" i="5"/>
  <c r="AH1472" i="5"/>
  <c r="AI1472" i="5"/>
  <c r="AR1472" i="5"/>
  <c r="AH1473" i="5"/>
  <c r="AI1473" i="5"/>
  <c r="AR1473" i="5"/>
  <c r="AH1474" i="5"/>
  <c r="AI1474" i="5"/>
  <c r="AR1474" i="5"/>
  <c r="AH1475" i="5"/>
  <c r="AI1475" i="5"/>
  <c r="AR1475" i="5"/>
  <c r="AH1476" i="5"/>
  <c r="AI1476" i="5"/>
  <c r="AR1476" i="5"/>
  <c r="AR1477" i="5"/>
  <c r="AR1478" i="5"/>
  <c r="AR1479" i="5"/>
  <c r="AR1480" i="5"/>
  <c r="AR1481" i="5"/>
  <c r="AR1482" i="5"/>
  <c r="AR1483" i="5"/>
  <c r="AR1484" i="5"/>
  <c r="AR1485" i="5"/>
  <c r="AR1486" i="5"/>
  <c r="AR1487" i="5"/>
  <c r="AR1488" i="5"/>
  <c r="AR1489" i="5"/>
  <c r="AR1490" i="5"/>
  <c r="AR1491" i="5"/>
  <c r="AR1492" i="5"/>
  <c r="AR1493" i="5"/>
  <c r="AR1494" i="5"/>
  <c r="AH1495" i="5"/>
  <c r="AI1495" i="5"/>
  <c r="AR1495" i="5"/>
  <c r="AH1496" i="5"/>
  <c r="AI1496" i="5"/>
  <c r="AR1496" i="5"/>
  <c r="AH1497" i="5"/>
  <c r="AI1497" i="5"/>
  <c r="AR1497" i="5"/>
  <c r="AH1498" i="5"/>
  <c r="AI1498" i="5"/>
  <c r="AR1498" i="5"/>
  <c r="AH1499" i="5"/>
  <c r="AI1499" i="5"/>
  <c r="AR1499" i="5"/>
  <c r="AH1500" i="5"/>
  <c r="AI1500" i="5"/>
  <c r="AR1500" i="5"/>
  <c r="AR1501" i="5"/>
  <c r="AR1502" i="5"/>
  <c r="AR1503" i="5"/>
  <c r="AR1504" i="5"/>
  <c r="AR1505" i="5"/>
  <c r="AH1506" i="5"/>
  <c r="AI1506" i="5"/>
  <c r="AR1506" i="5"/>
  <c r="AH1507" i="5"/>
  <c r="AI1507" i="5"/>
  <c r="AR1507" i="5"/>
  <c r="AH1508" i="5"/>
  <c r="AI1508" i="5"/>
  <c r="AR1508" i="5"/>
  <c r="AH1509" i="5"/>
  <c r="AI1509" i="5"/>
  <c r="AR1509" i="5"/>
  <c r="AH1510" i="5"/>
  <c r="AI1510" i="5"/>
  <c r="AR1510" i="5"/>
  <c r="AH1511" i="5"/>
  <c r="AI1511" i="5"/>
  <c r="AR1511" i="5"/>
  <c r="AH1512" i="5"/>
  <c r="AI1512" i="5"/>
  <c r="AR1512" i="5"/>
  <c r="AH1513" i="5"/>
  <c r="AI1513" i="5"/>
  <c r="AR1513" i="5"/>
  <c r="AH1514" i="5"/>
  <c r="AI1514" i="5"/>
  <c r="AR1514" i="5"/>
  <c r="AH1515" i="5"/>
  <c r="AI1515" i="5"/>
  <c r="AR1515" i="5"/>
  <c r="AH1516" i="5"/>
  <c r="AI1516" i="5"/>
  <c r="AR1516" i="5"/>
  <c r="AH1517" i="5"/>
  <c r="AI1517" i="5"/>
  <c r="AR1517" i="5"/>
  <c r="AH1518" i="5"/>
  <c r="AI1518" i="5"/>
  <c r="AR1518" i="5"/>
  <c r="AH1519" i="5"/>
  <c r="AI1519" i="5"/>
  <c r="AR1519" i="5"/>
  <c r="AH1520" i="5"/>
  <c r="AI1520" i="5"/>
  <c r="AR1520" i="5"/>
  <c r="AH1521" i="5"/>
  <c r="AI1521" i="5"/>
  <c r="AR1521" i="5"/>
  <c r="AH1522" i="5"/>
  <c r="AI1522" i="5"/>
  <c r="AR1522" i="5"/>
  <c r="AH1523" i="5"/>
  <c r="AI1523" i="5"/>
  <c r="AR1523" i="5"/>
  <c r="AH1524" i="5"/>
  <c r="AI1524" i="5"/>
  <c r="AR1524" i="5"/>
  <c r="AH1525" i="5"/>
  <c r="AI1525" i="5"/>
  <c r="AR1525" i="5"/>
  <c r="AH1526" i="5"/>
  <c r="AI1526" i="5"/>
  <c r="AR1526" i="5"/>
  <c r="AH1527" i="5"/>
  <c r="AI1527" i="5"/>
  <c r="AR1527" i="5"/>
  <c r="AH1528" i="5"/>
  <c r="AI1528" i="5"/>
  <c r="AR1528" i="5"/>
  <c r="AH1529" i="5"/>
  <c r="AI1529" i="5"/>
  <c r="AR1529" i="5"/>
  <c r="AH1530" i="5"/>
  <c r="AI1530" i="5"/>
  <c r="AR1530" i="5"/>
  <c r="AR1531" i="5"/>
  <c r="AR1532" i="5"/>
  <c r="AR1533" i="5"/>
  <c r="AR1534" i="5"/>
  <c r="AR1535" i="5"/>
  <c r="AH1536" i="5"/>
  <c r="AI1536" i="5"/>
  <c r="AR1536" i="5"/>
  <c r="AH1537" i="5"/>
  <c r="AI1537" i="5"/>
  <c r="AR1537" i="5"/>
  <c r="AH1538" i="5"/>
  <c r="AI1538" i="5"/>
  <c r="AR1538" i="5"/>
  <c r="AH1539" i="5"/>
  <c r="AI1539" i="5"/>
  <c r="AR1539" i="5"/>
  <c r="AH1540" i="5"/>
  <c r="AI1540" i="5"/>
  <c r="AR1540" i="5"/>
  <c r="AH1541" i="5"/>
  <c r="AI1541" i="5"/>
  <c r="AR1541" i="5"/>
  <c r="AH1542" i="5"/>
  <c r="AI1542" i="5"/>
  <c r="AR1542" i="5"/>
  <c r="AH1543" i="5"/>
  <c r="AI1543" i="5"/>
  <c r="AR1543" i="5"/>
  <c r="AR1544" i="5"/>
  <c r="AH1545" i="5"/>
  <c r="AI1545" i="5"/>
  <c r="AR1545" i="5"/>
  <c r="AH1546" i="5"/>
  <c r="AI1546" i="5"/>
  <c r="AR1546" i="5"/>
  <c r="AH1547" i="5"/>
  <c r="AI1547" i="5"/>
  <c r="AR1547" i="5"/>
  <c r="AH1548" i="5"/>
  <c r="AI1548" i="5"/>
  <c r="AR1548" i="5"/>
  <c r="AH1549" i="5"/>
  <c r="AI1549" i="5"/>
  <c r="AR1549" i="5"/>
  <c r="AH1550" i="5"/>
  <c r="AI1550" i="5"/>
  <c r="AR1550" i="5"/>
  <c r="AH1551" i="5"/>
  <c r="AI1551" i="5"/>
  <c r="AR1551" i="5"/>
  <c r="AH1552" i="5"/>
  <c r="AI1552" i="5"/>
  <c r="AR1552" i="5"/>
  <c r="AH1553" i="5"/>
  <c r="AI1553" i="5"/>
  <c r="AR1553" i="5"/>
  <c r="AH1554" i="5"/>
  <c r="AI1554" i="5"/>
  <c r="AR1554" i="5"/>
  <c r="AR1555" i="5"/>
  <c r="AR1556" i="5"/>
  <c r="AH1557" i="5"/>
  <c r="AI1557" i="5"/>
  <c r="AR1557" i="5"/>
  <c r="AH1558" i="5"/>
  <c r="AI1558" i="5"/>
  <c r="AR1558" i="5"/>
  <c r="AH1559" i="5"/>
  <c r="AI1559" i="5"/>
  <c r="AR1559" i="5"/>
  <c r="AH1560" i="5"/>
  <c r="AI1560" i="5"/>
  <c r="AR1560" i="5"/>
  <c r="AH1561" i="5"/>
  <c r="AI1561" i="5"/>
  <c r="AR1561" i="5"/>
  <c r="AH1562" i="5"/>
  <c r="AI1562" i="5"/>
  <c r="AR1562" i="5"/>
  <c r="AH1563" i="5"/>
  <c r="AI1563" i="5"/>
  <c r="AR1563" i="5"/>
  <c r="AH1564" i="5"/>
  <c r="AI1564" i="5"/>
  <c r="AR1564" i="5"/>
  <c r="AH1565" i="5"/>
  <c r="AI1565" i="5"/>
  <c r="AR1565" i="5"/>
  <c r="AH1566" i="5"/>
  <c r="AI1566" i="5"/>
  <c r="AR1566" i="5"/>
  <c r="AH1567" i="5"/>
  <c r="AI1567" i="5"/>
  <c r="AR1567" i="5"/>
  <c r="AH1568" i="5"/>
  <c r="AI1568" i="5"/>
  <c r="AR1568" i="5"/>
  <c r="AH1569" i="5"/>
  <c r="AI1569" i="5"/>
  <c r="AR1569" i="5"/>
  <c r="AH1570" i="5"/>
  <c r="AI1570" i="5"/>
  <c r="AR1570" i="5"/>
  <c r="AH1571" i="5"/>
  <c r="AI1571" i="5"/>
  <c r="AR1571" i="5"/>
  <c r="AH1572" i="5"/>
  <c r="AI1572" i="5"/>
  <c r="AR1572" i="5"/>
  <c r="AH1573" i="5"/>
  <c r="AI1573" i="5"/>
  <c r="AR1573" i="5"/>
  <c r="AH1574" i="5"/>
  <c r="AI1574" i="5"/>
  <c r="AR1574" i="5"/>
  <c r="AR1575" i="5"/>
  <c r="AR1576" i="5"/>
  <c r="AR1577" i="5"/>
  <c r="AH1578" i="5"/>
  <c r="AI1578" i="5"/>
  <c r="AR1578" i="5"/>
  <c r="AH1579" i="5"/>
  <c r="AI1579" i="5"/>
  <c r="AR1579" i="5"/>
  <c r="AH1580" i="5"/>
  <c r="AI1580" i="5"/>
  <c r="AR1580" i="5"/>
  <c r="AH1581" i="5"/>
  <c r="AI1581" i="5"/>
  <c r="AR1581" i="5"/>
  <c r="AR1582" i="5"/>
  <c r="AR1583" i="5"/>
  <c r="AH1584" i="5"/>
  <c r="AI1584" i="5"/>
  <c r="AR1584" i="5"/>
  <c r="AH1585" i="5"/>
  <c r="AI1585" i="5"/>
  <c r="AR1585" i="5"/>
  <c r="AH1586" i="5"/>
  <c r="AI1586" i="5"/>
  <c r="AR1586" i="5"/>
  <c r="AH1587" i="5"/>
  <c r="AI1587" i="5"/>
  <c r="AR1587" i="5"/>
  <c r="AH1588" i="5"/>
  <c r="AI1588" i="5"/>
  <c r="AR1588" i="5"/>
  <c r="AH1589" i="5"/>
  <c r="AI1589" i="5"/>
  <c r="AR1589" i="5"/>
  <c r="AH1590" i="5"/>
  <c r="AI1590" i="5"/>
  <c r="AR1590" i="5"/>
  <c r="AH1591" i="5"/>
  <c r="AI1591" i="5"/>
  <c r="AR1591" i="5"/>
  <c r="AH1592" i="5"/>
  <c r="AI1592" i="5"/>
  <c r="AR1592" i="5"/>
  <c r="AH1593" i="5"/>
  <c r="AI1593" i="5"/>
  <c r="AR1593" i="5"/>
  <c r="AH1594" i="5"/>
  <c r="AI1594" i="5"/>
  <c r="AR1594" i="5"/>
  <c r="AH1595" i="5"/>
  <c r="AI1595" i="5"/>
  <c r="AR1595" i="5"/>
  <c r="AH1596" i="5"/>
  <c r="AI1596" i="5"/>
  <c r="AR1596" i="5"/>
  <c r="AH1597" i="5"/>
  <c r="AI1597" i="5"/>
  <c r="AR1597" i="5"/>
  <c r="AH1598" i="5"/>
  <c r="AI1598" i="5"/>
  <c r="AR1598" i="5"/>
  <c r="AH1599" i="5"/>
  <c r="AI1599" i="5"/>
  <c r="AR1599" i="5"/>
  <c r="AH1600" i="5"/>
  <c r="AI1600" i="5"/>
  <c r="AR1600" i="5"/>
  <c r="AR1601" i="5"/>
  <c r="AR1602" i="5"/>
  <c r="AH1603" i="5"/>
  <c r="AI1603" i="5"/>
  <c r="AR1603" i="5"/>
  <c r="AH1604" i="5"/>
  <c r="AI1604" i="5"/>
  <c r="AR1604" i="5"/>
  <c r="AH1605" i="5"/>
  <c r="AI1605" i="5"/>
  <c r="AR1605" i="5"/>
  <c r="AH1606" i="5"/>
  <c r="AI1606" i="5"/>
  <c r="AR1606" i="5"/>
  <c r="AH1607" i="5"/>
  <c r="AI1607" i="5"/>
  <c r="AR1607" i="5"/>
  <c r="AH1608" i="5"/>
  <c r="AI1608" i="5"/>
  <c r="AR1608" i="5"/>
  <c r="AH1609" i="5"/>
  <c r="AI1609" i="5"/>
  <c r="AR1609" i="5"/>
  <c r="AH1615" i="5"/>
  <c r="AI1615" i="5"/>
  <c r="AR1615" i="5"/>
  <c r="AH1616" i="5"/>
  <c r="AI1616" i="5"/>
  <c r="AR1616" i="5"/>
  <c r="AH1617" i="5"/>
  <c r="AI1617" i="5"/>
  <c r="AR1617" i="5"/>
  <c r="AH1620" i="5"/>
  <c r="AI1620" i="5"/>
  <c r="AR1620" i="5"/>
  <c r="AH1621" i="5"/>
  <c r="AI1621" i="5"/>
  <c r="AR1621" i="5"/>
  <c r="AH1622" i="5"/>
  <c r="AI1622" i="5"/>
  <c r="AR1622" i="5"/>
  <c r="AH1623" i="5"/>
  <c r="AI1623" i="5"/>
  <c r="AR1623" i="5"/>
  <c r="AH1624" i="5"/>
  <c r="AI1624" i="5"/>
  <c r="AR1624" i="5"/>
  <c r="AH1625" i="5"/>
  <c r="AI1625" i="5"/>
  <c r="AR1625" i="5"/>
  <c r="AH1626" i="5"/>
  <c r="AI1626" i="5"/>
  <c r="AR1626" i="5"/>
  <c r="AH1627" i="5"/>
  <c r="AI1627" i="5"/>
  <c r="AR1627" i="5"/>
  <c r="AH1631" i="5"/>
  <c r="AI1631" i="5"/>
  <c r="AR1631" i="5"/>
  <c r="AH1632" i="5"/>
  <c r="AI1632" i="5"/>
  <c r="AR1632" i="5"/>
  <c r="AH1633" i="5"/>
  <c r="AI1633" i="5"/>
  <c r="AR1633" i="5"/>
  <c r="AH1634" i="5"/>
  <c r="AI1634" i="5"/>
  <c r="AR1634" i="5"/>
  <c r="AH1635" i="5"/>
  <c r="AI1635" i="5"/>
  <c r="AR1635" i="5"/>
  <c r="AH1636" i="5"/>
  <c r="AI1636" i="5"/>
  <c r="AR1636" i="5"/>
  <c r="AH1637" i="5"/>
  <c r="AI1637" i="5"/>
  <c r="AR1637" i="5"/>
  <c r="AH1638" i="5"/>
  <c r="AI1638" i="5"/>
  <c r="AR1638" i="5"/>
  <c r="AR1639" i="5"/>
  <c r="AH1640" i="5"/>
  <c r="AI1640" i="5"/>
  <c r="AR1640" i="5"/>
  <c r="AH1641" i="5"/>
  <c r="AI1641" i="5"/>
  <c r="AR1641" i="5"/>
  <c r="AH1642" i="5"/>
  <c r="AI1642" i="5"/>
  <c r="AR1642" i="5"/>
  <c r="AH1643" i="5"/>
  <c r="AI1643" i="5"/>
  <c r="AR1643" i="5"/>
  <c r="AH1644" i="5"/>
  <c r="AI1644" i="5"/>
  <c r="AR1644" i="5"/>
  <c r="AH1645" i="5"/>
  <c r="AI1645" i="5"/>
  <c r="AR1645" i="5"/>
  <c r="AR1646" i="5"/>
  <c r="AR1647" i="5"/>
  <c r="AR1648" i="5"/>
  <c r="AH1649" i="5"/>
  <c r="AI1649" i="5"/>
  <c r="AR1649" i="5"/>
  <c r="AH1650" i="5"/>
  <c r="AI1650" i="5"/>
  <c r="AR1650" i="5"/>
  <c r="AH1651" i="5"/>
  <c r="AI1651" i="5"/>
  <c r="AR1651" i="5"/>
  <c r="AR1652" i="5"/>
  <c r="AH1653" i="5"/>
  <c r="AI1653" i="5"/>
  <c r="AR1653" i="5"/>
  <c r="AH1654" i="5"/>
  <c r="AI1654" i="5"/>
  <c r="AR1654" i="5"/>
  <c r="AH1655" i="5"/>
  <c r="AI1655" i="5"/>
  <c r="AR1655" i="5"/>
  <c r="AH1656" i="5"/>
  <c r="AI1656" i="5"/>
  <c r="AR1656" i="5"/>
  <c r="AH1657" i="5"/>
  <c r="AI1657" i="5"/>
  <c r="AR1657" i="5"/>
  <c r="AH1658" i="5"/>
  <c r="AI1658" i="5"/>
  <c r="AR1658" i="5"/>
  <c r="AH1659" i="5"/>
  <c r="AI1659" i="5"/>
  <c r="AR1659" i="5"/>
  <c r="AH1660" i="5"/>
  <c r="AI1660" i="5"/>
  <c r="AR1660" i="5"/>
  <c r="AR1661" i="5"/>
  <c r="AR1662" i="5"/>
  <c r="AR1663" i="5"/>
  <c r="AR1664" i="5"/>
  <c r="AR1665" i="5"/>
  <c r="AR1666" i="5"/>
  <c r="AH1667" i="5"/>
  <c r="AI1667" i="5"/>
  <c r="AR1667" i="5"/>
  <c r="AH1668" i="5"/>
  <c r="AI1668" i="5"/>
  <c r="AR1668" i="5"/>
  <c r="AH1669" i="5"/>
  <c r="AI1669" i="5"/>
  <c r="AR1669" i="5"/>
  <c r="AH1670" i="5"/>
  <c r="AI1670" i="5"/>
  <c r="AR1670" i="5"/>
  <c r="AH1671" i="5"/>
  <c r="AI1671" i="5"/>
  <c r="AR1671" i="5"/>
  <c r="AH1672" i="5"/>
  <c r="AI1672" i="5"/>
  <c r="AR1672" i="5"/>
  <c r="AH1673" i="5"/>
  <c r="AI1673" i="5"/>
  <c r="AR1673" i="5"/>
  <c r="AH1674" i="5"/>
  <c r="AI1674" i="5"/>
  <c r="AR1674" i="5"/>
  <c r="AH1675" i="5"/>
  <c r="AI1675" i="5"/>
  <c r="AR1675" i="5"/>
  <c r="AH1676" i="5"/>
  <c r="AI1676" i="5"/>
  <c r="AR1676" i="5"/>
  <c r="AH1677" i="5"/>
  <c r="AI1677" i="5"/>
  <c r="AR1677" i="5"/>
  <c r="AH1678" i="5"/>
  <c r="AI1678" i="5"/>
  <c r="AR1678" i="5"/>
  <c r="AH1679" i="5"/>
  <c r="AI1679" i="5"/>
  <c r="AR1679" i="5"/>
  <c r="AH1680" i="5"/>
  <c r="AI1680" i="5"/>
  <c r="AR1680" i="5"/>
  <c r="AH1681" i="5"/>
  <c r="AI1681" i="5"/>
  <c r="AR1681" i="5"/>
  <c r="AH1682" i="5"/>
  <c r="AI1682" i="5"/>
  <c r="AR1682" i="5"/>
  <c r="AH1683" i="5"/>
  <c r="AI1683" i="5"/>
  <c r="AR1683" i="5"/>
  <c r="AH1684" i="5"/>
  <c r="AI1684" i="5"/>
  <c r="AR1684" i="5"/>
  <c r="AH1685" i="5"/>
  <c r="AI1685" i="5"/>
  <c r="AR1685" i="5"/>
  <c r="AH1686" i="5"/>
  <c r="AI1686" i="5"/>
  <c r="AR1686" i="5"/>
  <c r="AH1687" i="5"/>
  <c r="AI1687" i="5"/>
  <c r="AR1687" i="5"/>
  <c r="AH1688" i="5"/>
  <c r="AI1688" i="5"/>
  <c r="AR1688" i="5"/>
  <c r="AH1689" i="5"/>
  <c r="AI1689" i="5"/>
  <c r="AR1689" i="5"/>
  <c r="AH1690" i="5"/>
  <c r="AI1690" i="5"/>
  <c r="AR1690" i="5"/>
  <c r="AH1691" i="5"/>
  <c r="AI1691" i="5"/>
  <c r="AR1691" i="5"/>
  <c r="AH1692" i="5"/>
  <c r="AI1692" i="5"/>
  <c r="AR1692" i="5"/>
  <c r="AR1693" i="5"/>
  <c r="AR1694" i="5"/>
  <c r="AR1695" i="5"/>
  <c r="AR1696" i="5"/>
  <c r="AR1697" i="5"/>
  <c r="AR1698" i="5"/>
  <c r="AR1699" i="5"/>
  <c r="AR1700" i="5"/>
  <c r="AR1701" i="5"/>
  <c r="AR1702" i="5"/>
  <c r="AR1703" i="5"/>
  <c r="AR1704" i="5"/>
  <c r="AR1705" i="5"/>
  <c r="AR1706" i="5"/>
  <c r="AR1707" i="5"/>
  <c r="AR1708" i="5"/>
  <c r="AR1709" i="5"/>
  <c r="AH1710" i="5"/>
  <c r="AI1710" i="5"/>
  <c r="AR1710" i="5"/>
  <c r="AR1711" i="5"/>
  <c r="AH1712" i="5"/>
  <c r="AI1712" i="5"/>
  <c r="AR1712" i="5"/>
  <c r="AR1713" i="5"/>
  <c r="AR1714" i="5"/>
  <c r="AR1715" i="5"/>
  <c r="AR1716" i="5"/>
  <c r="AR1717" i="5"/>
  <c r="AR1718" i="5"/>
  <c r="AR1719" i="5"/>
  <c r="AH1720" i="5"/>
  <c r="AI1720" i="5"/>
  <c r="AR1720" i="5"/>
  <c r="AH1721" i="5"/>
  <c r="AI1721" i="5"/>
  <c r="AR1721" i="5"/>
  <c r="AR1722" i="5"/>
  <c r="AH1723" i="5"/>
  <c r="AI1723" i="5"/>
  <c r="AR1723" i="5"/>
  <c r="AH1724" i="5"/>
  <c r="AI1724" i="5"/>
  <c r="AR1724" i="5"/>
  <c r="AH1725" i="5"/>
  <c r="AJ1725" i="5" s="1"/>
  <c r="AR1725" i="5"/>
  <c r="AJ1726" i="5"/>
  <c r="AJ1727" i="5"/>
  <c r="AJ1728" i="5"/>
  <c r="AH1729" i="5"/>
  <c r="AI1729" i="5"/>
  <c r="AR1729" i="5"/>
  <c r="AH1730" i="5"/>
  <c r="AI1730" i="5"/>
  <c r="AR1730" i="5"/>
  <c r="AH1731" i="5"/>
  <c r="AI1731" i="5"/>
  <c r="AR1731" i="5"/>
  <c r="AH1732" i="5"/>
  <c r="AI1732" i="5"/>
  <c r="AR1732" i="5"/>
  <c r="AH1733" i="5"/>
  <c r="AI1733" i="5"/>
  <c r="AR1733" i="5"/>
  <c r="AH1734" i="5"/>
  <c r="AI1734" i="5"/>
  <c r="AR1734" i="5"/>
  <c r="AH1735" i="5"/>
  <c r="AI1735" i="5"/>
  <c r="AR1735" i="5"/>
  <c r="AH1736" i="5"/>
  <c r="AI1736" i="5"/>
  <c r="AR1736" i="5"/>
  <c r="AH1737" i="5"/>
  <c r="AI1737" i="5"/>
  <c r="AR1737" i="5"/>
  <c r="AH1738" i="5"/>
  <c r="AI1738" i="5"/>
  <c r="AR1738" i="5"/>
  <c r="AH1739" i="5"/>
  <c r="AI1739" i="5"/>
  <c r="AR1739" i="5"/>
  <c r="AH1740" i="5"/>
  <c r="AI1740" i="5"/>
  <c r="AR1740" i="5"/>
  <c r="AH1741" i="5"/>
  <c r="AI1741" i="5"/>
  <c r="AR1741" i="5"/>
  <c r="AR1742" i="5"/>
  <c r="AR1743" i="5"/>
  <c r="AR1744" i="5"/>
  <c r="AR1745" i="5"/>
  <c r="AR1746" i="5"/>
  <c r="AR1747" i="5"/>
  <c r="AR1748" i="5"/>
  <c r="AR1749" i="5"/>
  <c r="AH1750" i="5"/>
  <c r="AI1750" i="5"/>
  <c r="AR1750" i="5"/>
  <c r="AR1751" i="5"/>
  <c r="AR1752" i="5"/>
  <c r="AR1753" i="5"/>
  <c r="AH1754" i="5"/>
  <c r="AI1754" i="5"/>
  <c r="AR1754" i="5"/>
  <c r="AH1755" i="5"/>
  <c r="AI1755" i="5"/>
  <c r="AR1755" i="5"/>
  <c r="AH1756" i="5"/>
  <c r="AI1756" i="5"/>
  <c r="AR1756" i="5"/>
  <c r="AH1757" i="5"/>
  <c r="AI1757" i="5"/>
  <c r="AR1757" i="5"/>
  <c r="AH1758" i="5"/>
  <c r="AI1758" i="5"/>
  <c r="AR1758" i="5"/>
  <c r="AH1759" i="5"/>
  <c r="AI1759" i="5"/>
  <c r="AR1759" i="5"/>
  <c r="AH1760" i="5"/>
  <c r="AI1760" i="5"/>
  <c r="AR1760" i="5"/>
  <c r="AH1761" i="5"/>
  <c r="AI1761" i="5"/>
  <c r="AR1761" i="5"/>
  <c r="AH1762" i="5"/>
  <c r="AI1762" i="5"/>
  <c r="AR1762" i="5"/>
  <c r="AH1763" i="5"/>
  <c r="AI1763" i="5"/>
  <c r="AR1763" i="5"/>
  <c r="AH1764" i="5"/>
  <c r="AI1764" i="5"/>
  <c r="AR1764" i="5"/>
  <c r="AH1765" i="5"/>
  <c r="AI1765" i="5"/>
  <c r="AR1765" i="5"/>
  <c r="AH1766" i="5"/>
  <c r="AI1766" i="5"/>
  <c r="AR1766" i="5"/>
  <c r="AH1767" i="5"/>
  <c r="AI1767" i="5"/>
  <c r="AR1767" i="5"/>
  <c r="AH1768" i="5"/>
  <c r="AI1768" i="5"/>
  <c r="AR1768" i="5"/>
  <c r="AH1769" i="5"/>
  <c r="AI1769" i="5"/>
  <c r="AR1769" i="5"/>
  <c r="AH1770" i="5"/>
  <c r="AI1770" i="5"/>
  <c r="AR1770" i="5"/>
  <c r="AH1771" i="5"/>
  <c r="AI1771" i="5"/>
  <c r="AR1771" i="5"/>
  <c r="AH1772" i="5"/>
  <c r="AI1772" i="5"/>
  <c r="AR1772" i="5"/>
  <c r="AH1773" i="5"/>
  <c r="AI1773" i="5"/>
  <c r="AR1773" i="5"/>
  <c r="AH1774" i="5"/>
  <c r="AI1774" i="5"/>
  <c r="AR1774" i="5"/>
  <c r="AH1775" i="5"/>
  <c r="AI1775" i="5"/>
  <c r="AR1775" i="5"/>
  <c r="AR1776" i="5"/>
  <c r="AR1777" i="5"/>
  <c r="AR1778" i="5"/>
  <c r="AR1779" i="5"/>
  <c r="AR1780" i="5"/>
  <c r="AR1781" i="5"/>
  <c r="AR1782" i="5"/>
  <c r="AR1783" i="5"/>
  <c r="AR1784" i="5"/>
  <c r="AR1785" i="5"/>
  <c r="AR1786" i="5"/>
  <c r="AR1787" i="5"/>
  <c r="AR1788" i="5"/>
  <c r="AR1789" i="5"/>
  <c r="AR1790" i="5"/>
  <c r="AR1791" i="5"/>
  <c r="AR1792" i="5"/>
  <c r="AR1793" i="5"/>
  <c r="AR1794" i="5"/>
  <c r="AR1795" i="5"/>
  <c r="AR1796" i="5"/>
  <c r="AR1797" i="5"/>
  <c r="AR1798" i="5"/>
  <c r="AR1799" i="5"/>
  <c r="AR1800" i="5"/>
  <c r="AR1801" i="5"/>
  <c r="AR1802" i="5"/>
  <c r="AR1803" i="5"/>
  <c r="AR1804" i="5"/>
  <c r="AR1805" i="5"/>
  <c r="AR1806" i="5"/>
  <c r="AR1807" i="5"/>
  <c r="AR1808" i="5"/>
  <c r="AR1809" i="5"/>
  <c r="AR1810" i="5"/>
  <c r="AR1811" i="5"/>
  <c r="AR1812" i="5"/>
  <c r="AR1813" i="5"/>
  <c r="AR1814" i="5"/>
  <c r="AR1815" i="5"/>
  <c r="AR1816" i="5"/>
  <c r="AR1817" i="5"/>
  <c r="AR1818" i="5"/>
  <c r="AR1819" i="5"/>
  <c r="AH1820" i="5"/>
  <c r="AI1820" i="5"/>
  <c r="AR1820" i="5"/>
  <c r="AH1821" i="5"/>
  <c r="AI1821" i="5"/>
  <c r="AR1821" i="5"/>
  <c r="AH1822" i="5"/>
  <c r="AI1822" i="5"/>
  <c r="AR1822" i="5"/>
  <c r="AH1823" i="5"/>
  <c r="AI1823" i="5"/>
  <c r="AR1823" i="5"/>
  <c r="AH1824" i="5"/>
  <c r="AI1824" i="5"/>
  <c r="AR1824" i="5"/>
  <c r="AH1825" i="5"/>
  <c r="AI1825" i="5"/>
  <c r="AR1825" i="5"/>
  <c r="AH1826" i="5"/>
  <c r="AI1826" i="5"/>
  <c r="AR1826" i="5"/>
  <c r="AH1827" i="5"/>
  <c r="AI1827" i="5"/>
  <c r="AR1827" i="5"/>
  <c r="AH1828" i="5"/>
  <c r="AI1828" i="5"/>
  <c r="AR1828" i="5"/>
  <c r="AH1829" i="5"/>
  <c r="AI1829" i="5"/>
  <c r="AR1829" i="5"/>
  <c r="AH1830" i="5"/>
  <c r="AI1830" i="5"/>
  <c r="AR1830" i="5"/>
  <c r="AH1831" i="5"/>
  <c r="AI1831" i="5"/>
  <c r="AR1831" i="5"/>
  <c r="AH1832" i="5"/>
  <c r="AI1832" i="5"/>
  <c r="AR1832" i="5"/>
  <c r="AH1833" i="5"/>
  <c r="AI1833" i="5"/>
  <c r="AR1833" i="5"/>
  <c r="AH1834" i="5"/>
  <c r="AI1834" i="5"/>
  <c r="AR1834" i="5"/>
  <c r="AH1835" i="5"/>
  <c r="AI1835" i="5"/>
  <c r="AR1835" i="5"/>
  <c r="AH1836" i="5"/>
  <c r="AI1836" i="5"/>
  <c r="AR1836" i="5"/>
  <c r="AH1837" i="5"/>
  <c r="AI1837" i="5"/>
  <c r="AR1837" i="5"/>
  <c r="AH1838" i="5"/>
  <c r="AI1838" i="5"/>
  <c r="AR1838" i="5"/>
  <c r="AH1839" i="5"/>
  <c r="AI1839" i="5"/>
  <c r="AR1839" i="5"/>
  <c r="AH1840" i="5"/>
  <c r="AI1840" i="5"/>
  <c r="AR1840" i="5"/>
  <c r="AH1841" i="5"/>
  <c r="AI1841" i="5"/>
  <c r="AR1841" i="5"/>
  <c r="AH1842" i="5"/>
  <c r="AI1842" i="5"/>
  <c r="AR1842" i="5"/>
  <c r="AH1843" i="5"/>
  <c r="AI1843" i="5"/>
  <c r="AR1843" i="5"/>
  <c r="AH1844" i="5"/>
  <c r="AI1844" i="5"/>
  <c r="AR1844" i="5"/>
  <c r="AR1845" i="5"/>
  <c r="AR1846" i="5"/>
  <c r="AR1847" i="5"/>
  <c r="AH1848" i="5"/>
  <c r="AI1848" i="5"/>
  <c r="AR1848" i="5"/>
  <c r="AH1849" i="5"/>
  <c r="AI1849" i="5"/>
  <c r="AR1849" i="5"/>
  <c r="AH1850" i="5"/>
  <c r="AI1850" i="5"/>
  <c r="AR1850" i="5"/>
  <c r="AH1851" i="5"/>
  <c r="AI1851" i="5"/>
  <c r="AR1851" i="5"/>
  <c r="AH1852" i="5"/>
  <c r="AI1852" i="5"/>
  <c r="AR1852" i="5"/>
  <c r="AH1853" i="5"/>
  <c r="AI1853" i="5"/>
  <c r="AR1853" i="5"/>
  <c r="AH1854" i="5"/>
  <c r="AI1854" i="5"/>
  <c r="AR1854" i="5"/>
  <c r="AH1855" i="5"/>
  <c r="AI1855" i="5"/>
  <c r="AR1855" i="5"/>
  <c r="AH1856" i="5"/>
  <c r="AI1856" i="5"/>
  <c r="AR1856" i="5"/>
  <c r="AH1857" i="5"/>
  <c r="AI1857" i="5"/>
  <c r="AR1857" i="5"/>
  <c r="AH1858" i="5"/>
  <c r="AI1858" i="5"/>
  <c r="AR1858" i="5"/>
  <c r="AH1859" i="5"/>
  <c r="AI1859" i="5"/>
  <c r="AR1859" i="5"/>
  <c r="AH1860" i="5"/>
  <c r="AI1860" i="5"/>
  <c r="AR1860" i="5"/>
  <c r="AH1861" i="5"/>
  <c r="AI1861" i="5"/>
  <c r="AR1861" i="5"/>
  <c r="AH1862" i="5"/>
  <c r="AI1862" i="5"/>
  <c r="AR1862" i="5"/>
  <c r="AH1863" i="5"/>
  <c r="AI1863" i="5"/>
  <c r="AR1863" i="5"/>
  <c r="AH1864" i="5"/>
  <c r="AI1864" i="5"/>
  <c r="AR1864" i="5"/>
  <c r="AH1865" i="5"/>
  <c r="AI1865" i="5"/>
  <c r="AR1865" i="5"/>
  <c r="AH1866" i="5"/>
  <c r="AI1866" i="5"/>
  <c r="AR1866" i="5"/>
  <c r="AH1867" i="5"/>
  <c r="AI1867" i="5"/>
  <c r="AR1867" i="5"/>
  <c r="AH1868" i="5"/>
  <c r="AI1868" i="5"/>
  <c r="AR1868" i="5"/>
  <c r="AH1869" i="5"/>
  <c r="AI1869" i="5"/>
  <c r="AR1869" i="5"/>
  <c r="AH1870" i="5"/>
  <c r="AI1870" i="5"/>
  <c r="AR1870" i="5"/>
  <c r="AH1871" i="5"/>
  <c r="AI1871" i="5"/>
  <c r="AR1871" i="5"/>
  <c r="AH1872" i="5"/>
  <c r="AI1872" i="5"/>
  <c r="AR1872" i="5"/>
  <c r="AH1873" i="5"/>
  <c r="AI1873" i="5"/>
  <c r="AR1873" i="5"/>
  <c r="AH1874" i="5"/>
  <c r="AI1874" i="5"/>
  <c r="AR1874" i="5"/>
  <c r="AH1875" i="5"/>
  <c r="AI1875" i="5"/>
  <c r="AR1875" i="5"/>
  <c r="AH1876" i="5"/>
  <c r="AI1876" i="5"/>
  <c r="AR1876" i="5"/>
  <c r="AH1877" i="5"/>
  <c r="AI1877" i="5"/>
  <c r="AR1877" i="5"/>
  <c r="AH1878" i="5"/>
  <c r="AI1878" i="5"/>
  <c r="AR1878" i="5"/>
  <c r="AH1879" i="5"/>
  <c r="AI1879" i="5"/>
  <c r="AR1879" i="5"/>
  <c r="AH1880" i="5"/>
  <c r="AI1880" i="5"/>
  <c r="AR1880" i="5"/>
  <c r="AH1881" i="5"/>
  <c r="AI1881" i="5"/>
  <c r="AR1881" i="5"/>
  <c r="AR1882" i="5"/>
  <c r="AR1883" i="5"/>
  <c r="AH1884" i="5"/>
  <c r="AI1884" i="5"/>
  <c r="AR1884" i="5"/>
  <c r="AH1885" i="5"/>
  <c r="AI1885" i="5"/>
  <c r="AR1885" i="5"/>
  <c r="AH1886" i="5"/>
  <c r="AI1886" i="5"/>
  <c r="AR1886" i="5"/>
  <c r="AH1887" i="5"/>
  <c r="AI1887" i="5"/>
  <c r="AR1887" i="5"/>
  <c r="AH1888" i="5"/>
  <c r="AI1888" i="5"/>
  <c r="AR1888" i="5"/>
  <c r="AH1889" i="5"/>
  <c r="AI1889" i="5"/>
  <c r="AR1889" i="5"/>
  <c r="AH1890" i="5"/>
  <c r="AI1890" i="5"/>
  <c r="AR1890" i="5"/>
  <c r="AH1891" i="5"/>
  <c r="AI1891" i="5"/>
  <c r="AR1891" i="5"/>
  <c r="AR1892" i="5"/>
  <c r="C4" i="4"/>
  <c r="E4" i="4"/>
  <c r="F4" i="4"/>
  <c r="C5" i="4"/>
  <c r="E5" i="4"/>
  <c r="F5" i="4"/>
  <c r="H66" i="4" s="1"/>
  <c r="L5" i="4"/>
  <c r="M66" i="4" s="1"/>
  <c r="C6" i="4"/>
  <c r="E6" i="4"/>
  <c r="F6" i="4"/>
  <c r="L6" i="4"/>
  <c r="C7" i="4"/>
  <c r="E7" i="4"/>
  <c r="F7" i="4"/>
  <c r="L7" i="4"/>
  <c r="C8" i="4"/>
  <c r="E8" i="4"/>
  <c r="F8" i="4"/>
  <c r="L8" i="4"/>
  <c r="C9" i="4"/>
  <c r="E9" i="4"/>
  <c r="F9" i="4"/>
  <c r="L9" i="4"/>
  <c r="M77" i="4" s="1"/>
  <c r="C10" i="4"/>
  <c r="E10" i="4"/>
  <c r="F10" i="4"/>
  <c r="L10" i="4"/>
  <c r="C11" i="4"/>
  <c r="E11" i="4"/>
  <c r="F11" i="4"/>
  <c r="L11" i="4"/>
  <c r="C12" i="4"/>
  <c r="E12" i="4"/>
  <c r="F12" i="4"/>
  <c r="L12" i="4"/>
  <c r="C13" i="4"/>
  <c r="E13" i="4"/>
  <c r="F13" i="4"/>
  <c r="L13" i="4"/>
  <c r="C14" i="4"/>
  <c r="E14" i="4"/>
  <c r="F14" i="4"/>
  <c r="L14" i="4"/>
  <c r="C15" i="4"/>
  <c r="E15" i="4"/>
  <c r="F15" i="4"/>
  <c r="H69" i="4" s="1"/>
  <c r="L15" i="4"/>
  <c r="M72" i="4" s="1"/>
  <c r="C16" i="4"/>
  <c r="E16" i="4"/>
  <c r="F16" i="4"/>
  <c r="L16" i="4"/>
  <c r="C17" i="4"/>
  <c r="E17" i="4"/>
  <c r="F17" i="4"/>
  <c r="L17" i="4"/>
  <c r="C18" i="4"/>
  <c r="E18" i="4"/>
  <c r="F18" i="4"/>
  <c r="L18" i="4"/>
  <c r="C19" i="4"/>
  <c r="E19" i="4"/>
  <c r="F19" i="4"/>
  <c r="L19" i="4"/>
  <c r="C20" i="4"/>
  <c r="E20" i="4"/>
  <c r="F20" i="4"/>
  <c r="L20" i="4"/>
  <c r="C21" i="4"/>
  <c r="E21" i="4"/>
  <c r="F21" i="4"/>
  <c r="L21" i="4"/>
  <c r="C22" i="4"/>
  <c r="E22" i="4"/>
  <c r="F22" i="4"/>
  <c r="L22" i="4"/>
  <c r="C23" i="4"/>
  <c r="E23" i="4"/>
  <c r="F23" i="4"/>
  <c r="L23" i="4"/>
  <c r="C24" i="4"/>
  <c r="E24" i="4"/>
  <c r="F24" i="4"/>
  <c r="L24" i="4"/>
  <c r="C25" i="4"/>
  <c r="E25" i="4"/>
  <c r="F25" i="4"/>
  <c r="L25" i="4"/>
  <c r="C26" i="4"/>
  <c r="E26" i="4"/>
  <c r="F26" i="4"/>
  <c r="L26" i="4"/>
  <c r="C27" i="4"/>
  <c r="E27" i="4"/>
  <c r="F27" i="4"/>
  <c r="L27" i="4"/>
  <c r="C28" i="4"/>
  <c r="E28" i="4"/>
  <c r="F28" i="4"/>
  <c r="L28" i="4"/>
  <c r="C29" i="4"/>
  <c r="E29" i="4"/>
  <c r="F29" i="4"/>
  <c r="L29" i="4"/>
  <c r="C30" i="4"/>
  <c r="E30" i="4"/>
  <c r="F30" i="4"/>
  <c r="L30" i="4"/>
  <c r="C31" i="4"/>
  <c r="E31" i="4"/>
  <c r="F31" i="4"/>
  <c r="L31" i="4"/>
  <c r="C32" i="4"/>
  <c r="E32" i="4"/>
  <c r="F32" i="4"/>
  <c r="L32" i="4"/>
  <c r="C33" i="4"/>
  <c r="E33" i="4"/>
  <c r="F33" i="4"/>
  <c r="L33" i="4"/>
  <c r="C34" i="4"/>
  <c r="E34" i="4"/>
  <c r="F34" i="4"/>
  <c r="L34" i="4"/>
  <c r="C35" i="4"/>
  <c r="E35" i="4"/>
  <c r="F35" i="4"/>
  <c r="L35" i="4"/>
  <c r="C36" i="4"/>
  <c r="E36" i="4"/>
  <c r="F36" i="4"/>
  <c r="L36" i="4"/>
  <c r="C37" i="4"/>
  <c r="E37" i="4"/>
  <c r="F37" i="4"/>
  <c r="L37" i="4"/>
  <c r="C38" i="4"/>
  <c r="E38" i="4"/>
  <c r="F38" i="4"/>
  <c r="L38" i="4"/>
  <c r="C39" i="4"/>
  <c r="E39" i="4"/>
  <c r="F39" i="4"/>
  <c r="L39" i="4"/>
  <c r="C40" i="4"/>
  <c r="E40" i="4"/>
  <c r="F40" i="4"/>
  <c r="L40" i="4"/>
  <c r="C41" i="4"/>
  <c r="E41" i="4"/>
  <c r="F41" i="4"/>
  <c r="L41" i="4"/>
  <c r="C42" i="4"/>
  <c r="E42" i="4"/>
  <c r="F42" i="4"/>
  <c r="L42" i="4"/>
  <c r="C43" i="4"/>
  <c r="E43" i="4"/>
  <c r="F43" i="4"/>
  <c r="L43" i="4"/>
  <c r="M79" i="4" s="1"/>
  <c r="C44" i="4"/>
  <c r="E44" i="4"/>
  <c r="F44" i="4"/>
  <c r="C45" i="4"/>
  <c r="E45" i="4"/>
  <c r="F45" i="4"/>
  <c r="L45" i="4"/>
  <c r="M80" i="4" s="1"/>
  <c r="C46" i="4"/>
  <c r="E46" i="4"/>
  <c r="F46" i="4"/>
  <c r="C47" i="4"/>
  <c r="E47" i="4"/>
  <c r="F47" i="4"/>
  <c r="C48" i="4"/>
  <c r="E48" i="4"/>
  <c r="F48" i="4"/>
  <c r="C49" i="4"/>
  <c r="E49" i="4"/>
  <c r="F49" i="4"/>
  <c r="C50" i="4"/>
  <c r="E50" i="4"/>
  <c r="F50" i="4"/>
  <c r="C51" i="4"/>
  <c r="E51" i="4"/>
  <c r="F51" i="4"/>
  <c r="C52" i="4"/>
  <c r="E52" i="4"/>
  <c r="F52" i="4"/>
  <c r="C53" i="4"/>
  <c r="E53" i="4"/>
  <c r="F53" i="4"/>
  <c r="C54" i="4"/>
  <c r="E54" i="4"/>
  <c r="F54" i="4"/>
  <c r="H76" i="4" s="1"/>
  <c r="C55" i="4"/>
  <c r="E55" i="4"/>
  <c r="F55" i="4"/>
  <c r="C56" i="4"/>
  <c r="E56" i="4"/>
  <c r="F56" i="4"/>
  <c r="C57" i="4"/>
  <c r="E57" i="4"/>
  <c r="F57" i="4"/>
  <c r="C58" i="4"/>
  <c r="E58" i="4"/>
  <c r="F58" i="4"/>
  <c r="H78" i="4" s="1"/>
  <c r="C59" i="4"/>
  <c r="E59" i="4"/>
  <c r="F59" i="4"/>
  <c r="C60" i="4"/>
  <c r="E60" i="4"/>
  <c r="F60" i="4"/>
  <c r="C61" i="4"/>
  <c r="E61" i="4"/>
  <c r="F61" i="4"/>
  <c r="H68" i="4" s="1"/>
  <c r="C62" i="4"/>
  <c r="E62" i="4"/>
  <c r="F62" i="4"/>
  <c r="H80" i="4" s="1"/>
  <c r="C63" i="4"/>
  <c r="E63" i="4"/>
  <c r="F63" i="4"/>
  <c r="H81" i="4" s="1"/>
  <c r="C64" i="4"/>
  <c r="E64" i="4"/>
  <c r="H70" i="4"/>
  <c r="H74" i="4"/>
  <c r="M76" i="4"/>
  <c r="H82" i="4"/>
  <c r="M74" i="4" l="1"/>
  <c r="M71" i="4"/>
  <c r="M67" i="4"/>
  <c r="M68" i="4"/>
  <c r="H73" i="4"/>
  <c r="H72" i="4"/>
  <c r="H71" i="4"/>
  <c r="H67" i="4"/>
  <c r="M69" i="4"/>
  <c r="H75" i="4"/>
  <c r="M70" i="4"/>
  <c r="M78" i="4"/>
  <c r="M75" i="4"/>
  <c r="M73" i="4"/>
  <c r="H77" i="4"/>
  <c r="H79" i="4"/>
  <c r="AJ101" i="5"/>
  <c r="AJ1854" i="5"/>
  <c r="AJ1772" i="5"/>
  <c r="AJ1579" i="5"/>
  <c r="AJ121" i="5"/>
  <c r="AJ138" i="5"/>
  <c r="AJ81" i="5"/>
  <c r="AJ234" i="5"/>
  <c r="AJ228" i="5"/>
  <c r="AJ224" i="5"/>
  <c r="AJ218" i="5"/>
  <c r="AJ89" i="5"/>
  <c r="AJ215" i="5"/>
  <c r="AJ213" i="5"/>
  <c r="AJ159" i="5"/>
  <c r="AJ126" i="5"/>
  <c r="AJ102" i="5"/>
  <c r="AJ1598" i="5"/>
  <c r="AJ1340" i="5"/>
  <c r="AJ1336" i="5"/>
  <c r="AJ420" i="5"/>
  <c r="AJ62" i="5"/>
  <c r="AJ46" i="5"/>
  <c r="AJ1739" i="5"/>
  <c r="AJ1731" i="5"/>
  <c r="AJ65" i="5"/>
  <c r="AJ49" i="5"/>
  <c r="AJ29" i="5"/>
  <c r="AJ1848" i="5"/>
  <c r="AJ1774" i="5"/>
  <c r="AJ461" i="5"/>
  <c r="AJ453" i="5"/>
  <c r="AJ445" i="5"/>
  <c r="AJ441" i="5"/>
  <c r="AJ695" i="5"/>
  <c r="AJ1296" i="5"/>
  <c r="AJ1292" i="5"/>
  <c r="AJ1288" i="5"/>
  <c r="AJ1280" i="5"/>
  <c r="AJ1278" i="5"/>
  <c r="AJ1270" i="5"/>
  <c r="AJ1260" i="5"/>
  <c r="AJ1256" i="5"/>
  <c r="AJ1252" i="5"/>
  <c r="AJ1240" i="5"/>
  <c r="AJ1238" i="5"/>
  <c r="AJ1232" i="5"/>
  <c r="AJ1228" i="5"/>
  <c r="AJ1104" i="5"/>
  <c r="AJ1061" i="5"/>
  <c r="AJ1029" i="5"/>
  <c r="AJ1021" i="5"/>
  <c r="AJ1017" i="5"/>
  <c r="AJ1009" i="5"/>
  <c r="AJ1005" i="5"/>
  <c r="AJ1003" i="5"/>
  <c r="AJ965" i="5"/>
  <c r="AJ961" i="5"/>
  <c r="AJ953" i="5"/>
  <c r="AJ951" i="5"/>
  <c r="AJ949" i="5"/>
  <c r="AJ947" i="5"/>
  <c r="AJ893" i="5"/>
  <c r="AJ891" i="5"/>
  <c r="AJ876" i="5"/>
  <c r="AJ866" i="5"/>
  <c r="AJ864" i="5"/>
  <c r="AJ862" i="5"/>
  <c r="AJ836" i="5"/>
  <c r="AJ832" i="5"/>
  <c r="AJ830" i="5"/>
  <c r="AJ786" i="5"/>
  <c r="AJ767" i="5"/>
  <c r="AJ759" i="5"/>
  <c r="AJ726" i="5"/>
  <c r="AJ722" i="5"/>
  <c r="AJ437" i="5"/>
  <c r="AJ433" i="5"/>
  <c r="AJ429" i="5"/>
  <c r="AJ281" i="5"/>
  <c r="AJ27" i="5"/>
  <c r="AJ25" i="5"/>
  <c r="AJ23" i="5"/>
  <c r="AJ1768" i="5"/>
  <c r="AJ1461" i="5"/>
  <c r="AJ38" i="5"/>
  <c r="AJ36" i="5"/>
  <c r="AJ1857" i="5"/>
  <c r="AJ647" i="5"/>
  <c r="AJ629" i="5"/>
  <c r="AJ573" i="5"/>
  <c r="AJ1875" i="5"/>
  <c r="AJ1867" i="5"/>
  <c r="AJ1571" i="5"/>
  <c r="AJ1563" i="5"/>
  <c r="AJ1537" i="5"/>
  <c r="AJ1515" i="5"/>
  <c r="AJ1473" i="5"/>
  <c r="AJ1465" i="5"/>
  <c r="AJ1457" i="5"/>
  <c r="AJ1400" i="5"/>
  <c r="AJ693" i="5"/>
  <c r="AJ687" i="5"/>
  <c r="AJ682" i="5"/>
  <c r="AJ674" i="5"/>
  <c r="AJ525" i="5"/>
  <c r="AJ428" i="5"/>
  <c r="AJ424" i="5"/>
  <c r="AJ422" i="5"/>
  <c r="AJ336" i="5"/>
  <c r="AJ1517" i="5"/>
  <c r="AJ729" i="5"/>
  <c r="AJ725" i="5"/>
  <c r="AJ696" i="5"/>
  <c r="AJ860" i="5"/>
  <c r="AJ1616" i="5"/>
  <c r="AJ1603" i="5"/>
  <c r="AJ1586" i="5"/>
  <c r="AJ1538" i="5"/>
  <c r="AJ1508" i="5"/>
  <c r="AJ1440" i="5"/>
  <c r="AJ1438" i="5"/>
  <c r="AJ1436" i="5"/>
  <c r="AJ1347" i="5"/>
  <c r="AJ1123" i="5"/>
  <c r="AJ1107" i="5"/>
  <c r="AJ1074" i="5"/>
  <c r="AJ1022" i="5"/>
  <c r="AJ1014" i="5"/>
  <c r="AJ1012" i="5"/>
  <c r="AJ966" i="5"/>
  <c r="AJ859" i="5"/>
  <c r="AJ855" i="5"/>
  <c r="AJ851" i="5"/>
  <c r="AJ843" i="5"/>
  <c r="AJ814" i="5"/>
  <c r="AJ812" i="5"/>
  <c r="AJ778" i="5"/>
  <c r="AJ620" i="5"/>
  <c r="AJ1527" i="5"/>
  <c r="AJ1767" i="5"/>
  <c r="AJ1521" i="5"/>
  <c r="AJ1333" i="5"/>
  <c r="AJ1235" i="5"/>
  <c r="AJ1231" i="5"/>
  <c r="AJ1192" i="5"/>
  <c r="AJ156" i="5"/>
  <c r="AJ521" i="5"/>
  <c r="AJ1764" i="5"/>
  <c r="AJ211" i="5"/>
  <c r="AJ209" i="5"/>
  <c r="AJ199" i="5"/>
  <c r="AJ197" i="5"/>
  <c r="AJ195" i="5"/>
  <c r="AJ193" i="5"/>
  <c r="AJ175" i="5"/>
  <c r="AJ167" i="5"/>
  <c r="AJ163" i="5"/>
  <c r="AJ161" i="5"/>
  <c r="AJ1877" i="5"/>
  <c r="AJ1869" i="5"/>
  <c r="AJ1660" i="5"/>
  <c r="AJ1525" i="5"/>
  <c r="AJ1467" i="5"/>
  <c r="AJ1383" i="5"/>
  <c r="AJ1001" i="5"/>
  <c r="AJ993" i="5"/>
  <c r="AJ977" i="5"/>
  <c r="AJ969" i="5"/>
  <c r="AJ808" i="5"/>
  <c r="AJ800" i="5"/>
  <c r="AJ719" i="5"/>
  <c r="AJ708" i="5"/>
  <c r="AJ609" i="5"/>
  <c r="AJ416" i="5"/>
  <c r="AJ414" i="5"/>
  <c r="AJ400" i="5"/>
  <c r="AJ398" i="5"/>
  <c r="AJ388" i="5"/>
  <c r="AJ380" i="5"/>
  <c r="AJ372" i="5"/>
  <c r="AJ370" i="5"/>
  <c r="AJ368" i="5"/>
  <c r="AJ366" i="5"/>
  <c r="AJ356" i="5"/>
  <c r="AJ352" i="5"/>
  <c r="AJ350" i="5"/>
  <c r="AJ344" i="5"/>
  <c r="AJ342" i="5"/>
  <c r="AJ1641" i="5"/>
  <c r="AJ1635" i="5"/>
  <c r="AJ1624" i="5"/>
  <c r="AJ1592" i="5"/>
  <c r="AJ1201" i="5"/>
  <c r="AJ1197" i="5"/>
  <c r="AJ1193" i="5"/>
  <c r="AJ1101" i="5"/>
  <c r="AJ934" i="5"/>
  <c r="AJ151" i="5"/>
  <c r="AJ1878" i="5"/>
  <c r="AJ1873" i="5"/>
  <c r="AJ1862" i="5"/>
  <c r="AJ1723" i="5"/>
  <c r="AJ1687" i="5"/>
  <c r="AJ1679" i="5"/>
  <c r="AJ1671" i="5"/>
  <c r="AJ1344" i="5"/>
  <c r="AJ1082" i="5"/>
  <c r="AJ1076" i="5"/>
  <c r="AJ483" i="5"/>
  <c r="AJ481" i="5"/>
  <c r="AJ417" i="5"/>
  <c r="AJ415" i="5"/>
  <c r="AJ393" i="5"/>
  <c r="AJ385" i="5"/>
  <c r="AJ379" i="5"/>
  <c r="AJ371" i="5"/>
  <c r="AJ353" i="5"/>
  <c r="AJ351" i="5"/>
  <c r="AJ343" i="5"/>
  <c r="AJ337" i="5"/>
  <c r="AJ297" i="5"/>
  <c r="AJ289" i="5"/>
  <c r="AJ214" i="5"/>
  <c r="AJ204" i="5"/>
  <c r="AJ198" i="5"/>
  <c r="AJ188" i="5"/>
  <c r="AJ172" i="5"/>
  <c r="AJ166" i="5"/>
  <c r="AJ1884" i="5"/>
  <c r="AJ1880" i="5"/>
  <c r="AJ1656" i="5"/>
  <c r="AJ1640" i="5"/>
  <c r="AJ1509" i="5"/>
  <c r="AJ1500" i="5"/>
  <c r="AJ1495" i="5"/>
  <c r="AJ1409" i="5"/>
  <c r="AJ1401" i="5"/>
  <c r="AJ1391" i="5"/>
  <c r="AJ1389" i="5"/>
  <c r="AJ136" i="5"/>
  <c r="AJ134" i="5"/>
  <c r="AJ129" i="5"/>
  <c r="AJ1761" i="5"/>
  <c r="AJ1686" i="5"/>
  <c r="AJ1678" i="5"/>
  <c r="AJ1670" i="5"/>
  <c r="AJ1588" i="5"/>
  <c r="AJ1540" i="5"/>
  <c r="AJ1112" i="5"/>
  <c r="AJ1042" i="5"/>
  <c r="AJ1861" i="5"/>
  <c r="AJ1329" i="5"/>
  <c r="AJ1010" i="5"/>
  <c r="AJ990" i="5"/>
  <c r="AJ976" i="5"/>
  <c r="AJ930" i="5"/>
  <c r="AJ928" i="5"/>
  <c r="AJ660" i="5"/>
  <c r="AJ648" i="5"/>
  <c r="AJ646" i="5"/>
  <c r="AJ644" i="5"/>
  <c r="AJ564" i="5"/>
  <c r="AJ544" i="5"/>
  <c r="AJ539" i="5"/>
  <c r="AJ520" i="5"/>
  <c r="AJ300" i="5"/>
  <c r="AJ292" i="5"/>
  <c r="AJ290" i="5"/>
  <c r="AJ231" i="5"/>
  <c r="AJ223" i="5"/>
  <c r="AJ219" i="5"/>
  <c r="AJ21" i="5"/>
  <c r="AJ19" i="5"/>
  <c r="AJ9" i="5"/>
  <c r="AJ7" i="5"/>
  <c r="AJ1871" i="5"/>
  <c r="AJ1853" i="5"/>
  <c r="AJ1724" i="5"/>
  <c r="AJ1710" i="5"/>
  <c r="AJ1688" i="5"/>
  <c r="AJ1680" i="5"/>
  <c r="AJ1672" i="5"/>
  <c r="AJ1622" i="5"/>
  <c r="AJ1523" i="5"/>
  <c r="AJ1518" i="5"/>
  <c r="AJ1513" i="5"/>
  <c r="AJ1463" i="5"/>
  <c r="AJ1455" i="5"/>
  <c r="AJ1283" i="5"/>
  <c r="AJ1267" i="5"/>
  <c r="AJ1265" i="5"/>
  <c r="AJ1251" i="5"/>
  <c r="AJ1247" i="5"/>
  <c r="AJ1245" i="5"/>
  <c r="AJ1243" i="5"/>
  <c r="AJ1143" i="5"/>
  <c r="AJ1139" i="5"/>
  <c r="AJ1127" i="5"/>
  <c r="AJ1125" i="5"/>
  <c r="AJ1073" i="5"/>
  <c r="AJ1071" i="5"/>
  <c r="AJ1065" i="5"/>
  <c r="AJ272" i="5"/>
  <c r="AJ143" i="5"/>
  <c r="AJ135" i="5"/>
  <c r="AJ133" i="5"/>
  <c r="AJ1855" i="5"/>
  <c r="AJ1837" i="5"/>
  <c r="AJ1829" i="5"/>
  <c r="AJ1821" i="5"/>
  <c r="AJ1644" i="5"/>
  <c r="AJ1573" i="5"/>
  <c r="AJ1565" i="5"/>
  <c r="AJ1557" i="5"/>
  <c r="AJ1119" i="5"/>
  <c r="AJ1117" i="5"/>
  <c r="AJ1111" i="5"/>
  <c r="AJ1109" i="5"/>
  <c r="AJ1057" i="5"/>
  <c r="AJ1053" i="5"/>
  <c r="AJ1051" i="5"/>
  <c r="AJ1041" i="5"/>
  <c r="AJ1033" i="5"/>
  <c r="AJ925" i="5"/>
  <c r="AJ867" i="5"/>
  <c r="AJ694" i="5"/>
  <c r="AJ699" i="5"/>
  <c r="AJ329" i="5"/>
  <c r="AJ321" i="5"/>
  <c r="AJ1625" i="5"/>
  <c r="AJ828" i="5"/>
  <c r="AJ264" i="5"/>
  <c r="AJ691" i="5"/>
  <c r="AJ639" i="5"/>
  <c r="AJ529" i="5"/>
  <c r="AJ508" i="5"/>
  <c r="AJ504" i="5"/>
  <c r="AJ496" i="5"/>
  <c r="AJ39" i="5"/>
  <c r="AJ105" i="5"/>
  <c r="AJ24" i="5"/>
  <c r="AJ1826" i="5"/>
  <c r="AJ1590" i="5"/>
  <c r="AJ1568" i="5"/>
  <c r="AJ1560" i="5"/>
  <c r="AJ1378" i="5"/>
  <c r="AJ1351" i="5"/>
  <c r="AJ1349" i="5"/>
  <c r="AJ1276" i="5"/>
  <c r="AJ1268" i="5"/>
  <c r="AJ1236" i="5"/>
  <c r="AJ1025" i="5"/>
  <c r="AJ946" i="5"/>
  <c r="AJ817" i="5"/>
  <c r="AJ815" i="5"/>
  <c r="AJ617" i="5"/>
  <c r="AJ613" i="5"/>
  <c r="AJ460" i="5"/>
  <c r="AJ456" i="5"/>
  <c r="AJ448" i="5"/>
  <c r="AJ440" i="5"/>
  <c r="AJ232" i="5"/>
  <c r="AJ139" i="5"/>
  <c r="AJ165" i="5"/>
  <c r="AJ1887" i="5"/>
  <c r="AJ1842" i="5"/>
  <c r="AJ1834" i="5"/>
  <c r="AJ1770" i="5"/>
  <c r="AJ1144" i="5"/>
  <c r="AJ1124" i="5"/>
  <c r="AJ1066" i="5"/>
  <c r="AJ1062" i="5"/>
  <c r="AJ997" i="5"/>
  <c r="AJ989" i="5"/>
  <c r="AJ985" i="5"/>
  <c r="AJ983" i="5"/>
  <c r="AJ981" i="5"/>
  <c r="AJ973" i="5"/>
  <c r="AJ971" i="5"/>
  <c r="AJ915" i="5"/>
  <c r="AJ911" i="5"/>
  <c r="AJ882" i="5"/>
  <c r="AJ875" i="5"/>
  <c r="AJ873" i="5"/>
  <c r="AJ810" i="5"/>
  <c r="AJ772" i="5"/>
  <c r="AJ740" i="5"/>
  <c r="AJ733" i="5"/>
  <c r="AJ731" i="5"/>
  <c r="AJ700" i="5"/>
  <c r="AJ516" i="5"/>
  <c r="AJ488" i="5"/>
  <c r="AJ484" i="5"/>
  <c r="AJ480" i="5"/>
  <c r="AJ473" i="5"/>
  <c r="AJ471" i="5"/>
  <c r="AJ408" i="5"/>
  <c r="AJ404" i="5"/>
  <c r="AJ364" i="5"/>
  <c r="AJ334" i="5"/>
  <c r="AJ324" i="5"/>
  <c r="AJ316" i="5"/>
  <c r="AJ308" i="5"/>
  <c r="AJ306" i="5"/>
  <c r="AJ304" i="5"/>
  <c r="AJ302" i="5"/>
  <c r="AJ269" i="5"/>
  <c r="AJ261" i="5"/>
  <c r="AJ253" i="5"/>
  <c r="AJ249" i="5"/>
  <c r="AJ245" i="5"/>
  <c r="AJ241" i="5"/>
  <c r="AJ216" i="5"/>
  <c r="AJ200" i="5"/>
  <c r="AJ184" i="5"/>
  <c r="AJ180" i="5"/>
  <c r="AJ176" i="5"/>
  <c r="AJ168" i="5"/>
  <c r="AJ118" i="5"/>
  <c r="AJ114" i="5"/>
  <c r="AJ112" i="5"/>
  <c r="AJ1605" i="5"/>
  <c r="AJ1332" i="5"/>
  <c r="AJ1115" i="5"/>
  <c r="AJ1637" i="5"/>
  <c r="AJ1632" i="5"/>
  <c r="AJ1626" i="5"/>
  <c r="AJ1570" i="5"/>
  <c r="AJ1567" i="5"/>
  <c r="AJ1562" i="5"/>
  <c r="AJ1559" i="5"/>
  <c r="AJ1547" i="5"/>
  <c r="AJ1536" i="5"/>
  <c r="AJ1507" i="5"/>
  <c r="AJ1468" i="5"/>
  <c r="AJ1392" i="5"/>
  <c r="AJ1390" i="5"/>
  <c r="AJ1331" i="5"/>
  <c r="AJ1287" i="5"/>
  <c r="AJ1216" i="5"/>
  <c r="AJ1114" i="5"/>
  <c r="AJ1100" i="5"/>
  <c r="AJ1050" i="5"/>
  <c r="AJ1044" i="5"/>
  <c r="AJ933" i="5"/>
  <c r="AJ931" i="5"/>
  <c r="AJ929" i="5"/>
  <c r="AJ652" i="5"/>
  <c r="AJ584" i="5"/>
  <c r="AJ534" i="5"/>
  <c r="AJ528" i="5"/>
  <c r="AJ513" i="5"/>
  <c r="AJ509" i="5"/>
  <c r="AJ507" i="5"/>
  <c r="AJ501" i="5"/>
  <c r="AJ499" i="5"/>
  <c r="AJ296" i="5"/>
  <c r="AJ294" i="5"/>
  <c r="AJ152" i="5"/>
  <c r="AJ1511" i="5"/>
  <c r="AJ974" i="5"/>
  <c r="AJ885" i="5"/>
  <c r="AJ775" i="5"/>
  <c r="AJ751" i="5"/>
  <c r="AJ743" i="5"/>
  <c r="AJ732" i="5"/>
  <c r="AJ315" i="5"/>
  <c r="AJ307" i="5"/>
  <c r="AJ268" i="5"/>
  <c r="AJ1633" i="5"/>
  <c r="AJ1615" i="5"/>
  <c r="AJ1069" i="5"/>
  <c r="AJ982" i="5"/>
  <c r="AJ256" i="5"/>
  <c r="AJ248" i="5"/>
  <c r="AJ1868" i="5"/>
  <c r="AJ1863" i="5"/>
  <c r="AJ1758" i="5"/>
  <c r="AJ1740" i="5"/>
  <c r="AJ1732" i="5"/>
  <c r="AJ1650" i="5"/>
  <c r="AJ1631" i="5"/>
  <c r="AJ1620" i="5"/>
  <c r="AJ1529" i="5"/>
  <c r="AJ1524" i="5"/>
  <c r="AJ1519" i="5"/>
  <c r="AJ1462" i="5"/>
  <c r="AJ1445" i="5"/>
  <c r="AJ1439" i="5"/>
  <c r="AJ1437" i="5"/>
  <c r="AJ1356" i="5"/>
  <c r="AJ1352" i="5"/>
  <c r="AJ1324" i="5"/>
  <c r="AJ1271" i="5"/>
  <c r="AJ1263" i="5"/>
  <c r="AJ1233" i="5"/>
  <c r="AJ1085" i="5"/>
  <c r="AJ1083" i="5"/>
  <c r="AJ1002" i="5"/>
  <c r="AJ912" i="5"/>
  <c r="AJ901" i="5"/>
  <c r="AJ897" i="5"/>
  <c r="AJ895" i="5"/>
  <c r="AJ707" i="5"/>
  <c r="AJ612" i="5"/>
  <c r="AJ608" i="5"/>
  <c r="AJ581" i="5"/>
  <c r="AJ556" i="5"/>
  <c r="AJ519" i="5"/>
  <c r="AJ492" i="5"/>
  <c r="AJ427" i="5"/>
  <c r="AJ423" i="5"/>
  <c r="AJ409" i="5"/>
  <c r="AJ361" i="5"/>
  <c r="AJ345" i="5"/>
  <c r="AJ284" i="5"/>
  <c r="AJ280" i="5"/>
  <c r="AJ278" i="5"/>
  <c r="AJ150" i="5"/>
  <c r="AJ92" i="5"/>
  <c r="AJ86" i="5"/>
  <c r="AJ78" i="5"/>
  <c r="AJ66" i="5"/>
  <c r="AJ58" i="5"/>
  <c r="AJ54" i="5"/>
  <c r="AJ50" i="5"/>
  <c r="AJ1851" i="5"/>
  <c r="AJ1844" i="5"/>
  <c r="AJ1841" i="5"/>
  <c r="AJ1836" i="5"/>
  <c r="AJ1833" i="5"/>
  <c r="AJ1825" i="5"/>
  <c r="AJ1820" i="5"/>
  <c r="AJ1754" i="5"/>
  <c r="AJ1741" i="5"/>
  <c r="AJ1733" i="5"/>
  <c r="AJ1720" i="5"/>
  <c r="AJ1657" i="5"/>
  <c r="AJ1609" i="5"/>
  <c r="AJ1600" i="5"/>
  <c r="AJ1595" i="5"/>
  <c r="AJ1578" i="5"/>
  <c r="AJ1542" i="5"/>
  <c r="AJ1526" i="5"/>
  <c r="AJ1510" i="5"/>
  <c r="AJ1474" i="5"/>
  <c r="AJ1451" i="5"/>
  <c r="AJ1379" i="5"/>
  <c r="AJ1272" i="5"/>
  <c r="AJ1106" i="5"/>
  <c r="AJ747" i="5"/>
  <c r="AJ183" i="5"/>
  <c r="AJ113" i="5"/>
  <c r="AJ26" i="5"/>
  <c r="AJ1870" i="5"/>
  <c r="AJ1865" i="5"/>
  <c r="AJ1860" i="5"/>
  <c r="AJ1659" i="5"/>
  <c r="AJ1654" i="5"/>
  <c r="AJ1651" i="5"/>
  <c r="AJ1636" i="5"/>
  <c r="AJ1623" i="5"/>
  <c r="AJ1606" i="5"/>
  <c r="AJ1597" i="5"/>
  <c r="AJ1580" i="5"/>
  <c r="AJ1530" i="5"/>
  <c r="AJ1514" i="5"/>
  <c r="AJ1499" i="5"/>
  <c r="AJ1471" i="5"/>
  <c r="AJ1453" i="5"/>
  <c r="AJ1295" i="5"/>
  <c r="AJ1200" i="5"/>
  <c r="AJ1196" i="5"/>
  <c r="AJ1194" i="5"/>
  <c r="AJ1026" i="5"/>
  <c r="AJ892" i="5"/>
  <c r="AJ464" i="5"/>
  <c r="AJ57" i="5"/>
  <c r="AJ1594" i="5"/>
  <c r="AJ1382" i="5"/>
  <c r="AJ927" i="5"/>
  <c r="AJ1888" i="5"/>
  <c r="AJ1879" i="5"/>
  <c r="AJ1864" i="5"/>
  <c r="AJ1859" i="5"/>
  <c r="AJ1852" i="5"/>
  <c r="AJ1760" i="5"/>
  <c r="AJ1750" i="5"/>
  <c r="AJ1734" i="5"/>
  <c r="AJ1658" i="5"/>
  <c r="AJ1653" i="5"/>
  <c r="AJ1643" i="5"/>
  <c r="AJ1596" i="5"/>
  <c r="AJ1572" i="5"/>
  <c r="AJ1569" i="5"/>
  <c r="AJ1564" i="5"/>
  <c r="AJ1561" i="5"/>
  <c r="AJ1470" i="5"/>
  <c r="AJ1408" i="5"/>
  <c r="AJ1402" i="5"/>
  <c r="AJ1394" i="5"/>
  <c r="AJ1259" i="5"/>
  <c r="AJ1255" i="5"/>
  <c r="AJ1253" i="5"/>
  <c r="AJ978" i="5"/>
  <c r="AJ802" i="5"/>
  <c r="AJ522" i="5"/>
  <c r="AJ840" i="5"/>
  <c r="AJ838" i="5"/>
  <c r="AJ82" i="5"/>
  <c r="AJ1885" i="5"/>
  <c r="AJ1775" i="5"/>
  <c r="AJ1607" i="5"/>
  <c r="AJ1574" i="5"/>
  <c r="AJ1566" i="5"/>
  <c r="AJ1558" i="5"/>
  <c r="AJ739" i="5"/>
  <c r="AJ734" i="5"/>
  <c r="AJ664" i="5"/>
  <c r="AJ621" i="5"/>
  <c r="AJ585" i="5"/>
  <c r="AJ462" i="5"/>
  <c r="AJ452" i="5"/>
  <c r="AJ444" i="5"/>
  <c r="AJ436" i="5"/>
  <c r="AJ434" i="5"/>
  <c r="AJ432" i="5"/>
  <c r="AJ430" i="5"/>
  <c r="AJ354" i="5"/>
  <c r="AJ333" i="5"/>
  <c r="AJ325" i="5"/>
  <c r="AJ317" i="5"/>
  <c r="AJ313" i="5"/>
  <c r="AJ309" i="5"/>
  <c r="AJ305" i="5"/>
  <c r="AJ301" i="5"/>
  <c r="AJ212" i="5"/>
  <c r="AJ208" i="5"/>
  <c r="AJ202" i="5"/>
  <c r="AJ181" i="5"/>
  <c r="AJ179" i="5"/>
  <c r="AJ177" i="5"/>
  <c r="AJ154" i="5"/>
  <c r="AJ55" i="5"/>
  <c r="AJ53" i="5"/>
  <c r="AJ51" i="5"/>
  <c r="AJ22" i="5"/>
  <c r="AJ20" i="5"/>
  <c r="AJ18" i="5"/>
  <c r="AJ14" i="5"/>
  <c r="AJ12" i="5"/>
  <c r="AJ10" i="5"/>
  <c r="AJ8" i="5"/>
  <c r="AJ1405" i="5"/>
  <c r="AJ1381" i="5"/>
  <c r="AJ1343" i="5"/>
  <c r="AJ1341" i="5"/>
  <c r="AJ1328" i="5"/>
  <c r="AJ1279" i="5"/>
  <c r="AJ1277" i="5"/>
  <c r="AJ1113" i="5"/>
  <c r="AJ1070" i="5"/>
  <c r="AJ1049" i="5"/>
  <c r="AJ1047" i="5"/>
  <c r="AJ1045" i="5"/>
  <c r="AJ957" i="5"/>
  <c r="AJ858" i="5"/>
  <c r="AJ856" i="5"/>
  <c r="AJ804" i="5"/>
  <c r="AJ784" i="5"/>
  <c r="AJ770" i="5"/>
  <c r="AJ764" i="5"/>
  <c r="AJ760" i="5"/>
  <c r="AJ703" i="5"/>
  <c r="AJ688" i="5"/>
  <c r="AJ673" i="5"/>
  <c r="AJ632" i="5"/>
  <c r="AJ582" i="5"/>
  <c r="AJ574" i="5"/>
  <c r="AJ552" i="5"/>
  <c r="AJ547" i="5"/>
  <c r="AJ535" i="5"/>
  <c r="AJ533" i="5"/>
  <c r="AJ531" i="5"/>
  <c r="AJ511" i="5"/>
  <c r="AJ505" i="5"/>
  <c r="AJ497" i="5"/>
  <c r="AJ477" i="5"/>
  <c r="AJ469" i="5"/>
  <c r="AJ418" i="5"/>
  <c r="AJ407" i="5"/>
  <c r="AJ401" i="5"/>
  <c r="AJ397" i="5"/>
  <c r="AJ389" i="5"/>
  <c r="AJ381" i="5"/>
  <c r="AJ377" i="5"/>
  <c r="AJ373" i="5"/>
  <c r="AJ369" i="5"/>
  <c r="AJ365" i="5"/>
  <c r="AJ348" i="5"/>
  <c r="AJ299" i="5"/>
  <c r="AJ295" i="5"/>
  <c r="AJ276" i="5"/>
  <c r="AJ270" i="5"/>
  <c r="AJ260" i="5"/>
  <c r="AJ252" i="5"/>
  <c r="AJ244" i="5"/>
  <c r="AJ242" i="5"/>
  <c r="AJ229" i="5"/>
  <c r="AJ227" i="5"/>
  <c r="AJ225" i="5"/>
  <c r="AJ196" i="5"/>
  <c r="AJ192" i="5"/>
  <c r="AJ186" i="5"/>
  <c r="AJ171" i="5"/>
  <c r="AJ148" i="5"/>
  <c r="AJ144" i="5"/>
  <c r="AJ99" i="5"/>
  <c r="AJ93" i="5"/>
  <c r="AJ91" i="5"/>
  <c r="AJ68" i="5"/>
  <c r="AJ45" i="5"/>
  <c r="AJ938" i="5"/>
  <c r="AJ871" i="5"/>
  <c r="AJ748" i="5"/>
  <c r="AJ712" i="5"/>
  <c r="AJ650" i="5"/>
  <c r="AJ559" i="5"/>
  <c r="AJ515" i="5"/>
  <c r="AJ487" i="5"/>
  <c r="AJ412" i="5"/>
  <c r="AJ363" i="5"/>
  <c r="AJ359" i="5"/>
  <c r="AJ340" i="5"/>
  <c r="AJ140" i="5"/>
  <c r="AJ116" i="5"/>
  <c r="AJ85" i="5"/>
  <c r="AJ42" i="5"/>
  <c r="AJ1412" i="5"/>
  <c r="AJ1410" i="5"/>
  <c r="AJ1377" i="5"/>
  <c r="AJ1323" i="5"/>
  <c r="AJ1269" i="5"/>
  <c r="AJ1244" i="5"/>
  <c r="AJ1242" i="5"/>
  <c r="AJ1120" i="5"/>
  <c r="AJ1058" i="5"/>
  <c r="AJ998" i="5"/>
  <c r="AJ994" i="5"/>
  <c r="AJ962" i="5"/>
  <c r="AJ958" i="5"/>
  <c r="AJ950" i="5"/>
  <c r="AJ948" i="5"/>
  <c r="AJ943" i="5"/>
  <c r="AJ883" i="5"/>
  <c r="AJ881" i="5"/>
  <c r="AJ878" i="5"/>
  <c r="AJ835" i="5"/>
  <c r="AJ833" i="5"/>
  <c r="AJ813" i="5"/>
  <c r="AJ792" i="5"/>
  <c r="AJ771" i="5"/>
  <c r="AJ721" i="5"/>
  <c r="AJ663" i="5"/>
  <c r="AJ645" i="5"/>
  <c r="AJ616" i="5"/>
  <c r="AJ610" i="5"/>
  <c r="AJ586" i="5"/>
  <c r="AJ566" i="5"/>
  <c r="AJ512" i="5"/>
  <c r="AJ510" i="5"/>
  <c r="AJ500" i="5"/>
  <c r="AJ498" i="5"/>
  <c r="AJ474" i="5"/>
  <c r="AJ470" i="5"/>
  <c r="AJ457" i="5"/>
  <c r="AJ449" i="5"/>
  <c r="AJ443" i="5"/>
  <c r="AJ435" i="5"/>
  <c r="AJ425" i="5"/>
  <c r="AJ406" i="5"/>
  <c r="AJ332" i="5"/>
  <c r="AJ328" i="5"/>
  <c r="AJ320" i="5"/>
  <c r="AJ312" i="5"/>
  <c r="AJ236" i="5"/>
  <c r="AJ207" i="5"/>
  <c r="AJ203" i="5"/>
  <c r="AJ182" i="5"/>
  <c r="AJ170" i="5"/>
  <c r="AJ155" i="5"/>
  <c r="AJ132" i="5"/>
  <c r="AJ106" i="5"/>
  <c r="AJ79" i="5"/>
  <c r="AJ69" i="5"/>
  <c r="AJ67" i="5"/>
  <c r="AJ52" i="5"/>
  <c r="AJ17" i="5"/>
  <c r="AJ273" i="5"/>
  <c r="AJ149" i="5"/>
  <c r="AJ147" i="5"/>
  <c r="AJ145" i="5"/>
  <c r="AJ98" i="5"/>
  <c r="AJ90" i="5"/>
  <c r="AJ1338" i="5"/>
  <c r="AJ1297" i="5"/>
  <c r="AJ1274" i="5"/>
  <c r="AJ1084" i="5"/>
  <c r="AJ1034" i="5"/>
  <c r="AJ1030" i="5"/>
  <c r="AJ1013" i="5"/>
  <c r="AJ1011" i="5"/>
  <c r="AJ986" i="5"/>
  <c r="AJ980" i="5"/>
  <c r="AJ935" i="5"/>
  <c r="AJ913" i="5"/>
  <c r="AJ900" i="5"/>
  <c r="AJ898" i="5"/>
  <c r="AJ874" i="5"/>
  <c r="AJ872" i="5"/>
  <c r="AJ868" i="5"/>
  <c r="AJ847" i="5"/>
  <c r="AJ788" i="5"/>
  <c r="AJ709" i="5"/>
  <c r="AJ679" i="5"/>
  <c r="AJ672" i="5"/>
  <c r="AJ651" i="5"/>
  <c r="AJ601" i="5"/>
  <c r="AJ563" i="5"/>
  <c r="AJ558" i="5"/>
  <c r="AJ548" i="5"/>
  <c r="AJ530" i="5"/>
  <c r="AJ526" i="5"/>
  <c r="AJ524" i="5"/>
  <c r="AJ491" i="5"/>
  <c r="AJ396" i="5"/>
  <c r="AJ392" i="5"/>
  <c r="AJ384" i="5"/>
  <c r="AJ376" i="5"/>
  <c r="AJ360" i="5"/>
  <c r="AJ358" i="5"/>
  <c r="AJ288" i="5"/>
  <c r="AJ286" i="5"/>
  <c r="AJ265" i="5"/>
  <c r="AJ257" i="5"/>
  <c r="AJ251" i="5"/>
  <c r="AJ243" i="5"/>
  <c r="AJ230" i="5"/>
  <c r="AJ220" i="5"/>
  <c r="AJ191" i="5"/>
  <c r="AJ187" i="5"/>
  <c r="AJ164" i="5"/>
  <c r="AJ160" i="5"/>
  <c r="AJ119" i="5"/>
  <c r="AJ117" i="5"/>
  <c r="AJ115" i="5"/>
  <c r="AJ88" i="5"/>
  <c r="AJ61" i="5"/>
  <c r="AJ41" i="5"/>
  <c r="AJ30" i="5"/>
  <c r="AJ28" i="5"/>
  <c r="AJ1874" i="5"/>
  <c r="AJ1712" i="5"/>
  <c r="AJ1584" i="5"/>
  <c r="AJ1528" i="5"/>
  <c r="AJ1512" i="5"/>
  <c r="AJ1454" i="5"/>
  <c r="AJ1397" i="5"/>
  <c r="AJ1339" i="5"/>
  <c r="AJ1275" i="5"/>
  <c r="AJ1262" i="5"/>
  <c r="AJ1239" i="5"/>
  <c r="AJ1881" i="5"/>
  <c r="AJ1876" i="5"/>
  <c r="AJ1591" i="5"/>
  <c r="AJ1516" i="5"/>
  <c r="AJ1496" i="5"/>
  <c r="AJ1406" i="5"/>
  <c r="AJ1404" i="5"/>
  <c r="AJ1335" i="5"/>
  <c r="AJ1284" i="5"/>
  <c r="AJ1128" i="5"/>
  <c r="AJ1081" i="5"/>
  <c r="AJ1006" i="5"/>
  <c r="AJ1890" i="5"/>
  <c r="AJ1849" i="5"/>
  <c r="AJ1839" i="5"/>
  <c r="AJ1831" i="5"/>
  <c r="AJ1823" i="5"/>
  <c r="AJ1762" i="5"/>
  <c r="AJ1645" i="5"/>
  <c r="AJ1520" i="5"/>
  <c r="AJ1498" i="5"/>
  <c r="AJ1046" i="5"/>
  <c r="AJ1858" i="5"/>
  <c r="AJ1554" i="5"/>
  <c r="AJ1546" i="5"/>
  <c r="AJ1522" i="5"/>
  <c r="AJ1506" i="5"/>
  <c r="AJ1355" i="5"/>
  <c r="AJ1291" i="5"/>
  <c r="AJ1086" i="5"/>
  <c r="AJ1064" i="5"/>
  <c r="AJ1055" i="5"/>
  <c r="AJ1031" i="5"/>
  <c r="AJ1024" i="5"/>
  <c r="AJ995" i="5"/>
  <c r="AJ1759" i="5"/>
  <c r="AJ1721" i="5"/>
  <c r="AJ1689" i="5"/>
  <c r="AJ1681" i="5"/>
  <c r="AJ1673" i="5"/>
  <c r="AJ1649" i="5"/>
  <c r="AJ1642" i="5"/>
  <c r="AJ1627" i="5"/>
  <c r="AJ1604" i="5"/>
  <c r="AJ1548" i="5"/>
  <c r="AJ1475" i="5"/>
  <c r="AJ1458" i="5"/>
  <c r="AJ1411" i="5"/>
  <c r="AJ1407" i="5"/>
  <c r="AJ1398" i="5"/>
  <c r="AJ1325" i="5"/>
  <c r="AJ1294" i="5"/>
  <c r="AJ1285" i="5"/>
  <c r="AJ1258" i="5"/>
  <c r="AJ1249" i="5"/>
  <c r="AJ1229" i="5"/>
  <c r="AJ1141" i="5"/>
  <c r="AJ1067" i="5"/>
  <c r="AJ1060" i="5"/>
  <c r="AJ1027" i="5"/>
  <c r="AJ1018" i="5"/>
  <c r="AJ964" i="5"/>
  <c r="AJ955" i="5"/>
  <c r="AJ936" i="5"/>
  <c r="AJ909" i="5"/>
  <c r="AJ683" i="5"/>
  <c r="AJ1828" i="5"/>
  <c r="AJ1889" i="5"/>
  <c r="AJ1886" i="5"/>
  <c r="AJ1866" i="5"/>
  <c r="AJ1850" i="5"/>
  <c r="AJ1843" i="5"/>
  <c r="AJ1838" i="5"/>
  <c r="AJ1835" i="5"/>
  <c r="AJ1830" i="5"/>
  <c r="AJ1827" i="5"/>
  <c r="AJ1822" i="5"/>
  <c r="AJ1771" i="5"/>
  <c r="AJ1766" i="5"/>
  <c r="AJ1756" i="5"/>
  <c r="AJ1738" i="5"/>
  <c r="AJ1730" i="5"/>
  <c r="AJ1634" i="5"/>
  <c r="AJ1608" i="5"/>
  <c r="AJ1585" i="5"/>
  <c r="AJ1550" i="5"/>
  <c r="AJ1539" i="5"/>
  <c r="AJ1497" i="5"/>
  <c r="AJ1414" i="5"/>
  <c r="AJ1403" i="5"/>
  <c r="AJ1396" i="5"/>
  <c r="AJ1345" i="5"/>
  <c r="AJ1290" i="5"/>
  <c r="AJ1281" i="5"/>
  <c r="AJ1261" i="5"/>
  <c r="AJ1254" i="5"/>
  <c r="AJ1195" i="5"/>
  <c r="AJ1116" i="5"/>
  <c r="AJ1105" i="5"/>
  <c r="AJ1063" i="5"/>
  <c r="AJ1054" i="5"/>
  <c r="AJ996" i="5"/>
  <c r="AJ987" i="5"/>
  <c r="AJ967" i="5"/>
  <c r="AJ960" i="5"/>
  <c r="AJ932" i="5"/>
  <c r="AJ924" i="5"/>
  <c r="AJ894" i="5"/>
  <c r="AJ863" i="5"/>
  <c r="AJ861" i="5"/>
  <c r="AJ850" i="5"/>
  <c r="AJ848" i="5"/>
  <c r="AJ844" i="5"/>
  <c r="AJ842" i="5"/>
  <c r="AJ818" i="5"/>
  <c r="AJ763" i="5"/>
  <c r="AJ761" i="5"/>
  <c r="AJ744" i="5"/>
  <c r="AJ1891" i="5"/>
  <c r="AJ1840" i="5"/>
  <c r="AJ1832" i="5"/>
  <c r="AJ1824" i="5"/>
  <c r="AJ1638" i="5"/>
  <c r="AJ1617" i="5"/>
  <c r="AJ1581" i="5"/>
  <c r="AJ1469" i="5"/>
  <c r="AJ1464" i="5"/>
  <c r="AJ1452" i="5"/>
  <c r="AJ1435" i="5"/>
  <c r="AJ1357" i="5"/>
  <c r="AJ1350" i="5"/>
  <c r="AJ1293" i="5"/>
  <c r="AJ1286" i="5"/>
  <c r="AJ1248" i="5"/>
  <c r="AJ1230" i="5"/>
  <c r="AJ1140" i="5"/>
  <c r="AJ1121" i="5"/>
  <c r="AJ1028" i="5"/>
  <c r="AJ1019" i="5"/>
  <c r="AJ999" i="5"/>
  <c r="AJ992" i="5"/>
  <c r="AJ963" i="5"/>
  <c r="AJ954" i="5"/>
  <c r="AJ937" i="5"/>
  <c r="AJ910" i="5"/>
  <c r="AJ908" i="5"/>
  <c r="AJ884" i="5"/>
  <c r="AJ870" i="5"/>
  <c r="AJ670" i="5"/>
  <c r="AJ659" i="5"/>
  <c r="AJ1872" i="5"/>
  <c r="AJ1856" i="5"/>
  <c r="AJ1773" i="5"/>
  <c r="AJ1765" i="5"/>
  <c r="AJ1755" i="5"/>
  <c r="AJ1690" i="5"/>
  <c r="AJ1682" i="5"/>
  <c r="AJ1674" i="5"/>
  <c r="AJ1655" i="5"/>
  <c r="AJ1621" i="5"/>
  <c r="AJ1589" i="5"/>
  <c r="AJ1549" i="5"/>
  <c r="AJ1543" i="5"/>
  <c r="AJ1459" i="5"/>
  <c r="AJ1393" i="5"/>
  <c r="AJ1348" i="5"/>
  <c r="AJ1337" i="5"/>
  <c r="AJ1322" i="5"/>
  <c r="AJ1264" i="5"/>
  <c r="AJ1246" i="5"/>
  <c r="AJ1237" i="5"/>
  <c r="AJ1138" i="5"/>
  <c r="AJ1108" i="5"/>
  <c r="AJ1102" i="5"/>
  <c r="AJ1048" i="5"/>
  <c r="AJ1035" i="5"/>
  <c r="AJ1015" i="5"/>
  <c r="AJ1008" i="5"/>
  <c r="AJ979" i="5"/>
  <c r="AJ970" i="5"/>
  <c r="AJ899" i="5"/>
  <c r="AJ877" i="5"/>
  <c r="AJ853" i="5"/>
  <c r="AJ776" i="5"/>
  <c r="AJ611" i="5"/>
  <c r="AJ482" i="5"/>
  <c r="AJ463" i="5"/>
  <c r="AJ419" i="5"/>
  <c r="AJ399" i="5"/>
  <c r="AJ355" i="5"/>
  <c r="AJ335" i="5"/>
  <c r="AJ291" i="5"/>
  <c r="AJ37" i="5"/>
  <c r="AJ768" i="5"/>
  <c r="AJ742" i="5"/>
  <c r="AJ724" i="5"/>
  <c r="AJ702" i="5"/>
  <c r="AJ689" i="5"/>
  <c r="AJ678" i="5"/>
  <c r="AJ667" i="5"/>
  <c r="AJ653" i="5"/>
  <c r="AJ630" i="5"/>
  <c r="AJ614" i="5"/>
  <c r="AJ607" i="5"/>
  <c r="AJ541" i="5"/>
  <c r="AJ536" i="5"/>
  <c r="AJ527" i="5"/>
  <c r="AJ518" i="5"/>
  <c r="AJ494" i="5"/>
  <c r="AJ475" i="5"/>
  <c r="AJ468" i="5"/>
  <c r="AJ459" i="5"/>
  <c r="AJ446" i="5"/>
  <c r="AJ439" i="5"/>
  <c r="AJ413" i="5"/>
  <c r="AJ402" i="5"/>
  <c r="AJ395" i="5"/>
  <c r="AJ382" i="5"/>
  <c r="AJ375" i="5"/>
  <c r="AJ349" i="5"/>
  <c r="AJ338" i="5"/>
  <c r="AJ331" i="5"/>
  <c r="AJ318" i="5"/>
  <c r="AJ311" i="5"/>
  <c r="AJ285" i="5"/>
  <c r="AJ274" i="5"/>
  <c r="AJ267" i="5"/>
  <c r="AJ254" i="5"/>
  <c r="AJ222" i="5"/>
  <c r="AJ206" i="5"/>
  <c r="AJ190" i="5"/>
  <c r="AJ174" i="5"/>
  <c r="AJ158" i="5"/>
  <c r="AJ142" i="5"/>
  <c r="AJ40" i="5"/>
  <c r="AJ31" i="5"/>
  <c r="AJ15" i="5"/>
  <c r="AJ13" i="5"/>
  <c r="AJ11" i="5"/>
  <c r="AJ698" i="5"/>
  <c r="AJ638" i="5"/>
  <c r="AJ503" i="5"/>
  <c r="AJ455" i="5"/>
  <c r="AJ411" i="5"/>
  <c r="AJ391" i="5"/>
  <c r="AJ347" i="5"/>
  <c r="AJ327" i="5"/>
  <c r="AJ283" i="5"/>
  <c r="AJ128" i="5"/>
  <c r="AJ104" i="5"/>
  <c r="AJ84" i="5"/>
  <c r="AJ60" i="5"/>
  <c r="AJ44" i="5"/>
  <c r="AJ869" i="5"/>
  <c r="AJ845" i="5"/>
  <c r="AJ837" i="5"/>
  <c r="AJ796" i="5"/>
  <c r="AJ762" i="5"/>
  <c r="AJ752" i="5"/>
  <c r="AJ741" i="5"/>
  <c r="AJ692" i="5"/>
  <c r="AJ684" i="5"/>
  <c r="AJ677" i="5"/>
  <c r="AJ643" i="5"/>
  <c r="AJ619" i="5"/>
  <c r="AJ600" i="5"/>
  <c r="AJ577" i="5"/>
  <c r="AJ545" i="5"/>
  <c r="AJ517" i="5"/>
  <c r="AJ506" i="5"/>
  <c r="AJ458" i="5"/>
  <c r="AJ451" i="5"/>
  <c r="AJ438" i="5"/>
  <c r="AJ431" i="5"/>
  <c r="AJ405" i="5"/>
  <c r="AJ387" i="5"/>
  <c r="AJ374" i="5"/>
  <c r="AJ367" i="5"/>
  <c r="AJ341" i="5"/>
  <c r="AJ323" i="5"/>
  <c r="AJ310" i="5"/>
  <c r="AJ303" i="5"/>
  <c r="AJ277" i="5"/>
  <c r="AJ259" i="5"/>
  <c r="AJ246" i="5"/>
  <c r="AJ107" i="5"/>
  <c r="AJ87" i="5"/>
  <c r="AJ63" i="5"/>
  <c r="AJ47" i="5"/>
  <c r="AJ890" i="5"/>
  <c r="AJ852" i="5"/>
  <c r="AJ829" i="5"/>
  <c r="AJ750" i="5"/>
  <c r="AJ730" i="5"/>
  <c r="AJ697" i="5"/>
  <c r="AJ690" i="5"/>
  <c r="AJ661" i="5"/>
  <c r="AJ654" i="5"/>
  <c r="AJ631" i="5"/>
  <c r="AJ615" i="5"/>
  <c r="AJ557" i="5"/>
  <c r="AJ542" i="5"/>
  <c r="AJ502" i="5"/>
  <c r="AJ495" i="5"/>
  <c r="AJ476" i="5"/>
  <c r="AJ472" i="5"/>
  <c r="AJ454" i="5"/>
  <c r="AJ447" i="5"/>
  <c r="AJ421" i="5"/>
  <c r="AJ403" i="5"/>
  <c r="AJ390" i="5"/>
  <c r="AJ383" i="5"/>
  <c r="AJ357" i="5"/>
  <c r="AJ339" i="5"/>
  <c r="AJ326" i="5"/>
  <c r="AJ319" i="5"/>
  <c r="AJ293" i="5"/>
  <c r="AJ275" i="5"/>
  <c r="AJ262" i="5"/>
  <c r="AJ233" i="5"/>
  <c r="AJ226" i="5"/>
  <c r="AJ217" i="5"/>
  <c r="AJ210" i="5"/>
  <c r="AJ201" i="5"/>
  <c r="AJ194" i="5"/>
  <c r="AJ185" i="5"/>
  <c r="AJ178" i="5"/>
  <c r="AJ169" i="5"/>
  <c r="AJ162" i="5"/>
  <c r="AJ153" i="5"/>
  <c r="AJ146" i="5"/>
  <c r="AJ137" i="5"/>
  <c r="AJ127" i="5"/>
  <c r="AJ103" i="5"/>
  <c r="AJ83" i="5"/>
  <c r="AJ59" i="5"/>
  <c r="AJ32" i="5"/>
  <c r="AJ16" i="5"/>
  <c r="AJ1763" i="5"/>
  <c r="AJ1736" i="5"/>
  <c r="AJ1692" i="5"/>
  <c r="AJ1684" i="5"/>
  <c r="AJ1676" i="5"/>
  <c r="AJ1668" i="5"/>
  <c r="AJ1593" i="5"/>
  <c r="AJ1552" i="5"/>
  <c r="AJ1541" i="5"/>
  <c r="AJ1466" i="5"/>
  <c r="AJ1450" i="5"/>
  <c r="AJ1353" i="5"/>
  <c r="AJ1346" i="5"/>
  <c r="AJ1326" i="5"/>
  <c r="AJ1769" i="5"/>
  <c r="AJ1735" i="5"/>
  <c r="AJ1691" i="5"/>
  <c r="AJ1683" i="5"/>
  <c r="AJ1675" i="5"/>
  <c r="AJ1667" i="5"/>
  <c r="AJ1599" i="5"/>
  <c r="AJ1551" i="5"/>
  <c r="AJ1472" i="5"/>
  <c r="AJ1456" i="5"/>
  <c r="AJ1413" i="5"/>
  <c r="AJ1399" i="5"/>
  <c r="AJ1380" i="5"/>
  <c r="AJ1122" i="5"/>
  <c r="AJ1757" i="5"/>
  <c r="AJ1737" i="5"/>
  <c r="AJ1729" i="5"/>
  <c r="AJ1685" i="5"/>
  <c r="AJ1677" i="5"/>
  <c r="AJ1669" i="5"/>
  <c r="AJ1587" i="5"/>
  <c r="AJ1553" i="5"/>
  <c r="AJ1545" i="5"/>
  <c r="AJ1476" i="5"/>
  <c r="AJ1460" i="5"/>
  <c r="AJ1434" i="5"/>
  <c r="AJ1137" i="5"/>
  <c r="AJ1354" i="5"/>
  <c r="AJ1342" i="5"/>
  <c r="AJ1198" i="5"/>
  <c r="AJ1142" i="5"/>
  <c r="AJ1118" i="5"/>
  <c r="AJ857" i="5"/>
  <c r="AJ846" i="5"/>
  <c r="AJ831" i="5"/>
  <c r="AJ662" i="5"/>
  <c r="AJ450" i="5"/>
  <c r="AJ386" i="5"/>
  <c r="AJ322" i="5"/>
  <c r="AJ258" i="5"/>
  <c r="AJ1072" i="5"/>
  <c r="AJ1056" i="5"/>
  <c r="AJ1040" i="5"/>
  <c r="AJ1020" i="5"/>
  <c r="AJ1004" i="5"/>
  <c r="AJ988" i="5"/>
  <c r="AJ972" i="5"/>
  <c r="AJ956" i="5"/>
  <c r="AJ914" i="5"/>
  <c r="AJ896" i="5"/>
  <c r="AJ849" i="5"/>
  <c r="AJ834" i="5"/>
  <c r="AJ806" i="5"/>
  <c r="AJ1395" i="5"/>
  <c r="AJ1327" i="5"/>
  <c r="AJ1199" i="5"/>
  <c r="AJ1126" i="5"/>
  <c r="AJ1110" i="5"/>
  <c r="AJ1358" i="5"/>
  <c r="AJ1334" i="5"/>
  <c r="AJ1298" i="5"/>
  <c r="AJ1289" i="5"/>
  <c r="AJ1282" i="5"/>
  <c r="AJ1273" i="5"/>
  <c r="AJ1266" i="5"/>
  <c r="AJ1257" i="5"/>
  <c r="AJ1250" i="5"/>
  <c r="AJ1241" i="5"/>
  <c r="AJ1234" i="5"/>
  <c r="AJ1075" i="5"/>
  <c r="AJ1068" i="5"/>
  <c r="AJ1059" i="5"/>
  <c r="AJ1052" i="5"/>
  <c r="AJ1043" i="5"/>
  <c r="AJ1032" i="5"/>
  <c r="AJ1023" i="5"/>
  <c r="AJ1016" i="5"/>
  <c r="AJ1007" i="5"/>
  <c r="AJ1000" i="5"/>
  <c r="AJ991" i="5"/>
  <c r="AJ984" i="5"/>
  <c r="AJ975" i="5"/>
  <c r="AJ968" i="5"/>
  <c r="AJ959" i="5"/>
  <c r="AJ952" i="5"/>
  <c r="AJ942" i="5"/>
  <c r="AJ865" i="5"/>
  <c r="AJ854" i="5"/>
  <c r="AJ839" i="5"/>
  <c r="AJ816" i="5"/>
  <c r="AJ773" i="5"/>
  <c r="AJ766" i="5"/>
  <c r="AJ753" i="5"/>
  <c r="AJ746" i="5"/>
  <c r="AJ737" i="5"/>
  <c r="AJ727" i="5"/>
  <c r="AJ711" i="5"/>
  <c r="AJ668" i="5"/>
  <c r="AJ658" i="5"/>
  <c r="AJ561" i="5"/>
  <c r="AJ279" i="5"/>
  <c r="AJ263" i="5"/>
  <c r="AJ247" i="5"/>
  <c r="AJ486" i="5"/>
  <c r="AJ64" i="5"/>
  <c r="AJ48" i="5"/>
  <c r="AJ769" i="5"/>
  <c r="AJ749" i="5"/>
  <c r="AJ723" i="5"/>
  <c r="AJ567" i="5"/>
  <c r="AJ442" i="5"/>
  <c r="AJ426" i="5"/>
  <c r="AJ410" i="5"/>
  <c r="AJ394" i="5"/>
  <c r="AJ378" i="5"/>
  <c r="AJ362" i="5"/>
  <c r="AJ346" i="5"/>
  <c r="AJ330" i="5"/>
  <c r="AJ314" i="5"/>
  <c r="AJ298" i="5"/>
  <c r="AJ282" i="5"/>
  <c r="AJ266" i="5"/>
  <c r="AJ250" i="5"/>
  <c r="AJ794" i="5"/>
  <c r="AJ774" i="5"/>
  <c r="AJ765" i="5"/>
  <c r="AJ758" i="5"/>
  <c r="AJ745" i="5"/>
  <c r="AJ738" i="5"/>
  <c r="AJ728" i="5"/>
  <c r="AJ710" i="5"/>
  <c r="AJ287" i="5"/>
  <c r="AJ271" i="5"/>
  <c r="AJ255" i="5"/>
  <c r="AJ780" i="5"/>
  <c r="AJ701" i="5"/>
  <c r="AJ671" i="5"/>
  <c r="AJ618" i="5"/>
  <c r="AJ596" i="5"/>
  <c r="AJ579" i="5"/>
  <c r="AJ550" i="5"/>
  <c r="AJ538" i="5"/>
  <c r="AJ532" i="5"/>
  <c r="AJ523" i="5"/>
  <c r="AJ485" i="5"/>
  <c r="AJ237" i="5"/>
  <c r="AJ221" i="5"/>
  <c r="AJ205" i="5"/>
  <c r="AJ189" i="5"/>
  <c r="AJ173" i="5"/>
  <c r="AJ157" i="5"/>
  <c r="AJ141" i="5"/>
  <c r="AJ120" i="5"/>
  <c r="AJ100" i="5"/>
  <c r="AJ80" i="5"/>
  <c r="AJ56" i="5"/>
  <c r="H84" i="4" l="1"/>
  <c r="H85" i="4"/>
  <c r="I85" i="4" s="1"/>
  <c r="M85" i="4"/>
  <c r="N85" i="4" s="1"/>
  <c r="M84" i="4"/>
  <c r="D207" i="3"/>
  <c r="D206" i="3"/>
  <c r="D205" i="3"/>
  <c r="D204" i="3"/>
  <c r="D203" i="3"/>
  <c r="D202" i="3"/>
  <c r="D155" i="3" l="1"/>
  <c r="D154" i="3"/>
  <c r="D152" i="3"/>
  <c r="D142" i="3" l="1"/>
  <c r="D138" i="3"/>
  <c r="D137" i="3"/>
  <c r="D136" i="3"/>
  <c r="D141" i="3"/>
  <c r="D140" i="3"/>
  <c r="D201" i="3" l="1"/>
  <c r="D200" i="3"/>
  <c r="D199" i="3"/>
  <c r="D198" i="3"/>
  <c r="D197" i="3"/>
  <c r="D196" i="3"/>
  <c r="D195" i="3"/>
  <c r="D208" i="3"/>
  <c r="D194" i="3"/>
  <c r="D193" i="3"/>
  <c r="D192" i="3"/>
  <c r="D191" i="3"/>
  <c r="D190" i="3"/>
  <c r="D189" i="3"/>
  <c r="D188" i="3"/>
  <c r="D187" i="3"/>
  <c r="D186" i="3"/>
  <c r="D185" i="3"/>
  <c r="D184" i="3"/>
  <c r="D183" i="3"/>
  <c r="D182" i="3"/>
  <c r="D181" i="3"/>
  <c r="D180" i="3"/>
  <c r="D179" i="3"/>
  <c r="D178" i="3"/>
  <c r="D177" i="3"/>
  <c r="D176" i="3"/>
  <c r="D175" i="3"/>
  <c r="D174" i="3"/>
  <c r="D173" i="3"/>
  <c r="D172" i="3"/>
  <c r="D171" i="3"/>
  <c r="D170" i="3"/>
  <c r="D169" i="3"/>
  <c r="D168" i="3"/>
  <c r="D167" i="3"/>
  <c r="D166" i="3"/>
  <c r="D165" i="3"/>
  <c r="D164" i="3"/>
  <c r="D163" i="3"/>
  <c r="D162" i="3"/>
  <c r="D161" i="3"/>
  <c r="D160" i="3"/>
  <c r="D159" i="3"/>
  <c r="D158" i="3"/>
  <c r="D157" i="3"/>
  <c r="D156" i="3"/>
  <c r="D153" i="3"/>
  <c r="D151" i="3"/>
  <c r="D150" i="3"/>
  <c r="D149" i="3"/>
  <c r="D148" i="3"/>
  <c r="D147" i="3"/>
  <c r="D146" i="3"/>
  <c r="D145" i="3"/>
  <c r="D144" i="3"/>
  <c r="D139" i="3"/>
  <c r="D135" i="3"/>
  <c r="D134" i="3"/>
  <c r="D133" i="3"/>
  <c r="D132" i="3"/>
  <c r="D131" i="3"/>
  <c r="D130" i="3"/>
  <c r="D129" i="3"/>
  <c r="D128" i="3"/>
  <c r="D127" i="3"/>
  <c r="D126" i="3"/>
  <c r="D125" i="3"/>
  <c r="D124" i="3"/>
  <c r="D123" i="3"/>
  <c r="D122" i="3"/>
  <c r="D121" i="3"/>
  <c r="D120" i="3"/>
  <c r="D119" i="3"/>
  <c r="D118" i="3"/>
  <c r="D117" i="3"/>
  <c r="D116" i="3"/>
  <c r="D115" i="3"/>
  <c r="D114" i="3"/>
  <c r="D113" i="3"/>
  <c r="D112" i="3"/>
  <c r="D111" i="3"/>
  <c r="D110" i="3"/>
  <c r="D109" i="3"/>
  <c r="D108" i="3"/>
  <c r="D107" i="3"/>
  <c r="D106" i="3"/>
  <c r="D105" i="3"/>
  <c r="D104" i="3"/>
  <c r="D103" i="3"/>
  <c r="D102" i="3"/>
  <c r="D101" i="3"/>
  <c r="D100" i="3"/>
  <c r="D99" i="3"/>
  <c r="D98" i="3"/>
  <c r="D97" i="3"/>
  <c r="D96" i="3"/>
  <c r="D95" i="3"/>
  <c r="D94" i="3"/>
  <c r="D93" i="3"/>
  <c r="D92" i="3"/>
  <c r="D91" i="3"/>
  <c r="D90" i="3"/>
  <c r="D89" i="3"/>
  <c r="D88" i="3"/>
  <c r="D87" i="3"/>
  <c r="D86" i="3"/>
  <c r="D85" i="3"/>
  <c r="D84" i="3"/>
  <c r="D83" i="3"/>
  <c r="D82" i="3"/>
  <c r="D81" i="3"/>
  <c r="D80" i="3"/>
  <c r="D79" i="3"/>
  <c r="D78" i="3"/>
  <c r="D77" i="3"/>
  <c r="D76" i="3"/>
  <c r="D75" i="3"/>
  <c r="D74" i="3"/>
  <c r="D73" i="3"/>
  <c r="D72" i="3"/>
  <c r="D71" i="3"/>
  <c r="D70" i="3"/>
  <c r="D69" i="3"/>
  <c r="D68" i="3"/>
  <c r="D67" i="3"/>
  <c r="D66" i="3"/>
  <c r="D65" i="3"/>
  <c r="D64" i="3"/>
  <c r="D63" i="3"/>
  <c r="D62" i="3"/>
  <c r="D61" i="3"/>
  <c r="D60" i="3"/>
  <c r="D59" i="3"/>
  <c r="D58" i="3"/>
  <c r="D57" i="3"/>
  <c r="D56" i="3"/>
  <c r="D55" i="3"/>
  <c r="D54" i="3"/>
  <c r="D53" i="3"/>
  <c r="D52" i="3"/>
  <c r="D51" i="3"/>
  <c r="D50" i="3"/>
  <c r="D49" i="3"/>
  <c r="D48" i="3"/>
  <c r="D47" i="3"/>
  <c r="D46" i="3"/>
  <c r="D45" i="3"/>
  <c r="D38" i="3"/>
  <c r="D39" i="3"/>
  <c r="D40" i="3"/>
  <c r="D41" i="3"/>
  <c r="D42" i="3"/>
  <c r="D43" i="3"/>
  <c r="D44" i="3"/>
  <c r="D37" i="3" l="1"/>
  <c r="D36" i="3"/>
  <c r="D35" i="3"/>
  <c r="D34" i="3"/>
  <c r="D33" i="3"/>
  <c r="D32" i="3"/>
  <c r="D31" i="3"/>
  <c r="D30" i="3"/>
  <c r="D29" i="3"/>
  <c r="D28" i="3"/>
  <c r="D27" i="3"/>
  <c r="D26" i="3"/>
  <c r="D25" i="3"/>
  <c r="D24" i="3"/>
  <c r="D23" i="3"/>
  <c r="D22" i="3"/>
  <c r="D21" i="3"/>
  <c r="D20" i="3"/>
  <c r="D19" i="3"/>
  <c r="D18" i="3"/>
  <c r="D17" i="3"/>
  <c r="D16" i="3"/>
  <c r="D15" i="3"/>
  <c r="D14" i="3"/>
  <c r="D13" i="3"/>
  <c r="D12" i="3"/>
  <c r="D11" i="3"/>
  <c r="D10" i="3"/>
  <c r="D9" i="3"/>
  <c r="D8" i="3"/>
  <c r="D7" i="3"/>
  <c r="D6" i="3"/>
  <c r="D5" i="3"/>
  <c r="D4"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作成者</author>
    <author>kazuki.hokano</author>
  </authors>
  <commentList>
    <comment ref="AX4" authorId="0" shapeId="0" xr:uid="{214CAF06-5A6F-44FA-89A8-CB4C78F032E2}">
      <text>
        <r>
          <rPr>
            <b/>
            <sz val="9"/>
            <color indexed="81"/>
            <rFont val="MS P ゴシック"/>
            <family val="3"/>
            <charset val="128"/>
          </rPr>
          <t xml:space="preserve">Masahito Ishizawa:
</t>
        </r>
        <r>
          <rPr>
            <b/>
            <sz val="10"/>
            <color indexed="81"/>
            <rFont val="MS P ゴシック"/>
            <family val="3"/>
            <charset val="128"/>
          </rPr>
          <t>〇 ：Access Available
― ：Access Prohibit &amp; Error response occur
―*：Access Prohibit &amp; Error response does not occur</t>
        </r>
      </text>
    </comment>
    <comment ref="S693" authorId="1" shapeId="0" xr:uid="{DC183F7F-11FD-4500-BE49-44BFAE636FE6}">
      <text>
        <r>
          <rPr>
            <b/>
            <sz val="9"/>
            <color indexed="81"/>
            <rFont val="MS P ゴシック"/>
            <family val="3"/>
            <charset val="128"/>
          </rPr>
          <t>Seedea/Hokano:</t>
        </r>
        <r>
          <rPr>
            <sz val="9"/>
            <color indexed="81"/>
            <rFont val="MS P ゴシック"/>
            <family val="3"/>
            <charset val="128"/>
          </rPr>
          <t xml:space="preserve">
PIC2_SELB is deleted.</t>
        </r>
      </text>
    </comment>
    <comment ref="S1147" authorId="1" shapeId="0" xr:uid="{18F83502-E03E-4AB1-B644-04AB93D254A0}">
      <text>
        <r>
          <rPr>
            <b/>
            <sz val="9"/>
            <color indexed="81"/>
            <rFont val="MS P ゴシック"/>
            <family val="3"/>
            <charset val="128"/>
          </rPr>
          <t>Seedea/Hkano:</t>
        </r>
        <r>
          <rPr>
            <sz val="9"/>
            <color indexed="81"/>
            <rFont val="MS P ゴシック"/>
            <family val="3"/>
            <charset val="128"/>
          </rPr>
          <t xml:space="preserve">
F column:
"w/DN" delete</t>
        </r>
      </text>
    </comment>
    <comment ref="S1149" authorId="1" shapeId="0" xr:uid="{78948CD2-2F6A-49E8-A3C5-DC5B4875C430}">
      <text>
        <r>
          <rPr>
            <b/>
            <sz val="9"/>
            <color indexed="81"/>
            <rFont val="MS P ゴシック"/>
            <family val="3"/>
            <charset val="128"/>
          </rPr>
          <t>Seedea/Hkano:</t>
        </r>
        <r>
          <rPr>
            <sz val="9"/>
            <color indexed="81"/>
            <rFont val="MS P ゴシック"/>
            <family val="3"/>
            <charset val="128"/>
          </rPr>
          <t xml:space="preserve">
F column:
"w/DN" delete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tc={1CEB0AC9-BC90-42ED-843D-A1C6149B1364}</author>
    <author>tc={7D21FDC6-5A45-4801-B8B4-97723875AAFB}</author>
  </authors>
  <commentList>
    <comment ref="F33" authorId="0" shapeId="0" xr:uid="{1CEB0AC9-BC90-42ED-843D-A1C6149B1364}">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ソフトウェアコンパチビリティ/スケーラビリティのため、U3M/HにもM33を一つ載せたいという話がある</t>
      </text>
    </comment>
    <comment ref="P111" authorId="1" shapeId="0" xr:uid="{7D21FDC6-5A45-4801-B8B4-97723875AAFB}">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U3L向けにFLASHマクロを新規作成する
U3M/Hは既存のU2X FLASHマクロを使用する
U3L : 60MHz
U3M/H : 100MHz
返信:
U5M/Hは80MHzのFlashを作る</t>
      </text>
    </comment>
  </commentList>
</comments>
</file>

<file path=xl/sharedStrings.xml><?xml version="1.0" encoding="utf-8"?>
<sst xmlns="http://schemas.openxmlformats.org/spreadsheetml/2006/main" count="66886" uniqueCount="10152">
  <si>
    <t>Rev</t>
  </si>
  <si>
    <t>Sheet</t>
    <phoneticPr fontId="4"/>
  </si>
  <si>
    <t>Detail updating</t>
  </si>
  <si>
    <t>PIC</t>
  </si>
  <si>
    <t>Date</t>
  </si>
  <si>
    <t>All</t>
    <phoneticPr fontId="4"/>
  </si>
  <si>
    <t>HiICS/S.Sasaki</t>
    <phoneticPr fontId="4"/>
  </si>
  <si>
    <t>size (KB)</t>
  </si>
  <si>
    <t>U5L4</t>
  </si>
  <si>
    <t>U5L2</t>
  </si>
  <si>
    <t>U5L1</t>
  </si>
  <si>
    <t>0000_0000h</t>
    <phoneticPr fontId="4"/>
  </si>
  <si>
    <t>0010_0000h</t>
    <phoneticPr fontId="4"/>
  </si>
  <si>
    <t>000F_FFFFh</t>
    <phoneticPr fontId="4"/>
  </si>
  <si>
    <t>001F_FFFFh</t>
    <phoneticPr fontId="4"/>
  </si>
  <si>
    <t>0020_0000h</t>
    <phoneticPr fontId="4"/>
  </si>
  <si>
    <t>003F_FFFFh</t>
    <phoneticPr fontId="4"/>
  </si>
  <si>
    <t>0040_0000h</t>
    <phoneticPr fontId="4"/>
  </si>
  <si>
    <t>Reserved</t>
    <phoneticPr fontId="4"/>
  </si>
  <si>
    <t>Code Flash (256MB)</t>
  </si>
  <si>
    <t>Code Flash (256MB)</t>
    <phoneticPr fontId="4"/>
  </si>
  <si>
    <t>0030_0000h</t>
    <phoneticPr fontId="4"/>
  </si>
  <si>
    <t>002F_FFFFh</t>
    <phoneticPr fontId="4"/>
  </si>
  <si>
    <t>Reserved</t>
  </si>
  <si>
    <t>Reserved</t>
    <phoneticPr fontId="4"/>
  </si>
  <si>
    <t>004F_FFFFh</t>
    <phoneticPr fontId="4"/>
  </si>
  <si>
    <t>0050_0000h</t>
    <phoneticPr fontId="4"/>
  </si>
  <si>
    <t>005F_FFFFh</t>
    <phoneticPr fontId="4"/>
  </si>
  <si>
    <t>0060_0000h</t>
    <phoneticPr fontId="4"/>
  </si>
  <si>
    <t>006F_FFFFh</t>
    <phoneticPr fontId="4"/>
  </si>
  <si>
    <t>0070_0000h</t>
    <phoneticPr fontId="4"/>
  </si>
  <si>
    <t>007F_FFFFh</t>
    <phoneticPr fontId="4"/>
  </si>
  <si>
    <t>0080_0000h</t>
    <phoneticPr fontId="4"/>
  </si>
  <si>
    <t>009F_FFFFh</t>
    <phoneticPr fontId="4"/>
  </si>
  <si>
    <t>00A0_0000h</t>
    <phoneticPr fontId="4"/>
  </si>
  <si>
    <t>00AF_FFFFh</t>
    <phoneticPr fontId="4"/>
  </si>
  <si>
    <t>00B0_0000h</t>
    <phoneticPr fontId="4"/>
  </si>
  <si>
    <t>00BF_FFFFh</t>
    <phoneticPr fontId="4"/>
  </si>
  <si>
    <t>00C0_0000h</t>
    <phoneticPr fontId="4"/>
  </si>
  <si>
    <t>00DF_FFFFh</t>
    <phoneticPr fontId="4"/>
  </si>
  <si>
    <t>00E0_0000h</t>
    <phoneticPr fontId="4"/>
  </si>
  <si>
    <t>00EF_FFFFh</t>
    <phoneticPr fontId="4"/>
  </si>
  <si>
    <t>00F0_0000h</t>
    <phoneticPr fontId="4"/>
  </si>
  <si>
    <t>00FF_FFFFh</t>
    <phoneticPr fontId="4"/>
  </si>
  <si>
    <t>User Area 0 (2MB)</t>
  </si>
  <si>
    <t>User Area 0 (1MB)</t>
  </si>
  <si>
    <t>User Area 1 (1MB)</t>
  </si>
  <si>
    <t>User Area 1 (2MB)</t>
  </si>
  <si>
    <t>User Area 1 (2MB)</t>
    <phoneticPr fontId="4"/>
  </si>
  <si>
    <t>0100_0000h</t>
    <phoneticPr fontId="4"/>
  </si>
  <si>
    <t>013F_FFFFh</t>
    <phoneticPr fontId="4"/>
  </si>
  <si>
    <t>0140_0000h</t>
    <phoneticPr fontId="4"/>
  </si>
  <si>
    <t>017F_FFFFh</t>
    <phoneticPr fontId="4"/>
  </si>
  <si>
    <t>0180_0000h</t>
    <phoneticPr fontId="4"/>
  </si>
  <si>
    <t>01FF_FFFFh</t>
    <phoneticPr fontId="4"/>
  </si>
  <si>
    <t>0200_0000h</t>
    <phoneticPr fontId="4"/>
  </si>
  <si>
    <t>020F_FFFFh</t>
    <phoneticPr fontId="4"/>
  </si>
  <si>
    <t>0210_0000h</t>
    <phoneticPr fontId="4"/>
  </si>
  <si>
    <t>021F_FFFFh</t>
    <phoneticPr fontId="4"/>
  </si>
  <si>
    <t>0220_0000h</t>
    <phoneticPr fontId="4"/>
  </si>
  <si>
    <t>022F_FFFFh</t>
    <phoneticPr fontId="4"/>
  </si>
  <si>
    <t>0240_0000h</t>
    <phoneticPr fontId="4"/>
  </si>
  <si>
    <t>023F_FFFFh</t>
    <phoneticPr fontId="4"/>
  </si>
  <si>
    <t>0230_0000h</t>
    <phoneticPr fontId="4"/>
  </si>
  <si>
    <t>025F_FFFFh</t>
    <phoneticPr fontId="4"/>
  </si>
  <si>
    <t>0260_0000h</t>
    <phoneticPr fontId="4"/>
  </si>
  <si>
    <t>027F_FFFFh</t>
    <phoneticPr fontId="4"/>
  </si>
  <si>
    <t>026F_FFFFh</t>
    <phoneticPr fontId="4"/>
  </si>
  <si>
    <t>0270_0000h</t>
    <phoneticPr fontId="4"/>
  </si>
  <si>
    <t>0280_0000h</t>
    <phoneticPr fontId="4"/>
  </si>
  <si>
    <t>02BF_FFFFh</t>
    <phoneticPr fontId="4"/>
  </si>
  <si>
    <t>02C0_0000h</t>
    <phoneticPr fontId="4"/>
  </si>
  <si>
    <t>03FF_FFFFh</t>
    <phoneticPr fontId="4"/>
  </si>
  <si>
    <t>0400_0000h</t>
    <phoneticPr fontId="4"/>
  </si>
  <si>
    <t>04FF_FFFFh</t>
    <phoneticPr fontId="4"/>
  </si>
  <si>
    <t>0500_0000h</t>
    <phoneticPr fontId="4"/>
  </si>
  <si>
    <t>05FF_FFFFh</t>
    <phoneticPr fontId="4"/>
  </si>
  <si>
    <t>0600_0000h</t>
    <phoneticPr fontId="4"/>
  </si>
  <si>
    <t>06FF_FFFFh</t>
    <phoneticPr fontId="4"/>
  </si>
  <si>
    <t>07FF_FFFFh</t>
    <phoneticPr fontId="4"/>
  </si>
  <si>
    <t>0700_0000h</t>
    <phoneticPr fontId="4"/>
  </si>
  <si>
    <t>0800_0000h</t>
    <phoneticPr fontId="4"/>
  </si>
  <si>
    <t>U5L1</t>
    <phoneticPr fontId="4"/>
  </si>
  <si>
    <t>No double map mode</t>
    <phoneticPr fontId="4"/>
  </si>
  <si>
    <t>0800_FFFFh</t>
    <phoneticPr fontId="4"/>
  </si>
  <si>
    <t>0801_0000h</t>
    <phoneticPr fontId="4"/>
  </si>
  <si>
    <t>0801_7FFFh</t>
    <phoneticPr fontId="4"/>
  </si>
  <si>
    <t>0801_8000h</t>
    <phoneticPr fontId="4"/>
  </si>
  <si>
    <t>0801_FFFFh</t>
    <phoneticPr fontId="4"/>
  </si>
  <si>
    <t>0802_0000h</t>
    <phoneticPr fontId="4"/>
  </si>
  <si>
    <t>0802_FFFFh</t>
    <phoneticPr fontId="4"/>
  </si>
  <si>
    <t>0803_0000h</t>
    <phoneticPr fontId="4"/>
  </si>
  <si>
    <t>0803_7FFFh</t>
    <phoneticPr fontId="4"/>
  </si>
  <si>
    <t>0803_8000h</t>
    <phoneticPr fontId="4"/>
  </si>
  <si>
    <t>0803_FFFFh</t>
    <phoneticPr fontId="4"/>
  </si>
  <si>
    <t>0804_0000h</t>
    <phoneticPr fontId="4"/>
  </si>
  <si>
    <t>0804_03FFh</t>
    <phoneticPr fontId="4"/>
  </si>
  <si>
    <t>0804_0400h</t>
    <phoneticPr fontId="4"/>
  </si>
  <si>
    <t>0804_FFFFh</t>
    <phoneticPr fontId="4"/>
  </si>
  <si>
    <t>0805_0000h</t>
    <phoneticPr fontId="4"/>
  </si>
  <si>
    <t>Mirror space for 0000_0000h - 00FF_FFFFh
Non-overlay region</t>
    <phoneticPr fontId="4"/>
  </si>
  <si>
    <t>Mirror space for 0200_0000h - 02FF_FFFFh
Non-overlay region</t>
    <phoneticPr fontId="4"/>
  </si>
  <si>
    <t>0805_FFFFh</t>
    <phoneticPr fontId="4"/>
  </si>
  <si>
    <t>0806_0000h</t>
    <phoneticPr fontId="4"/>
  </si>
  <si>
    <t>083F_FFFFh</t>
    <phoneticPr fontId="4"/>
  </si>
  <si>
    <t>0840_0000h</t>
    <phoneticPr fontId="4"/>
  </si>
  <si>
    <t>0840_FFFFh</t>
    <phoneticPr fontId="4"/>
  </si>
  <si>
    <t>0841_0000h</t>
    <phoneticPr fontId="4"/>
  </si>
  <si>
    <t>0841_7FFFh</t>
    <phoneticPr fontId="4"/>
  </si>
  <si>
    <t>0841_8000h</t>
    <phoneticPr fontId="4"/>
  </si>
  <si>
    <t>0841_FFFFh</t>
    <phoneticPr fontId="4"/>
  </si>
  <si>
    <t>0842_0000h</t>
    <phoneticPr fontId="4"/>
  </si>
  <si>
    <t>0842_FFFFh</t>
    <phoneticPr fontId="4"/>
  </si>
  <si>
    <t>0843_0000h</t>
    <phoneticPr fontId="4"/>
  </si>
  <si>
    <t>0843_FFFFh</t>
    <phoneticPr fontId="4"/>
  </si>
  <si>
    <t>0844_0000h</t>
    <phoneticPr fontId="4"/>
  </si>
  <si>
    <t>0843_7FFFh</t>
    <phoneticPr fontId="4"/>
  </si>
  <si>
    <t>0843_8000h</t>
    <phoneticPr fontId="4"/>
  </si>
  <si>
    <t>0844_03FFh</t>
    <phoneticPr fontId="4"/>
  </si>
  <si>
    <t>0844_0400h</t>
    <phoneticPr fontId="4"/>
  </si>
  <si>
    <t>0844_FFFFh</t>
    <phoneticPr fontId="4"/>
  </si>
  <si>
    <t>0845_0000h</t>
    <phoneticPr fontId="4"/>
  </si>
  <si>
    <t>0846_0000h</t>
    <phoneticPr fontId="4"/>
  </si>
  <si>
    <t>0845_FFFFh</t>
    <phoneticPr fontId="4"/>
  </si>
  <si>
    <t>0880_0000h</t>
    <phoneticPr fontId="4"/>
  </si>
  <si>
    <t>087F_FFFFh</t>
    <phoneticPr fontId="4"/>
  </si>
  <si>
    <t>0880_FFFFh</t>
    <phoneticPr fontId="4"/>
  </si>
  <si>
    <t>0881_0000h</t>
    <phoneticPr fontId="4"/>
  </si>
  <si>
    <t>0882_0000h</t>
    <phoneticPr fontId="4"/>
  </si>
  <si>
    <t>0883_0000h</t>
    <phoneticPr fontId="4"/>
  </si>
  <si>
    <t>0884_0000h</t>
    <phoneticPr fontId="4"/>
  </si>
  <si>
    <t>0884_0400h</t>
    <phoneticPr fontId="4"/>
  </si>
  <si>
    <t>0885_0000h</t>
    <phoneticPr fontId="4"/>
  </si>
  <si>
    <t>0886_0000h</t>
    <phoneticPr fontId="4"/>
  </si>
  <si>
    <t>0881_FFFFh</t>
    <phoneticPr fontId="4"/>
  </si>
  <si>
    <t>0882_FFFFh</t>
    <phoneticPr fontId="4"/>
  </si>
  <si>
    <t>0883_FFFFh</t>
    <phoneticPr fontId="4"/>
  </si>
  <si>
    <t>0884_FFFFh</t>
    <phoneticPr fontId="4"/>
  </si>
  <si>
    <t>0884_03FFh</t>
    <phoneticPr fontId="4"/>
  </si>
  <si>
    <t>0885_FFFFh</t>
    <phoneticPr fontId="4"/>
  </si>
  <si>
    <t>08C0_0000h</t>
    <phoneticPr fontId="4"/>
  </si>
  <si>
    <t>08BF_FFFFh</t>
    <phoneticPr fontId="4"/>
  </si>
  <si>
    <t>08C0_FFFFh</t>
    <phoneticPr fontId="4"/>
  </si>
  <si>
    <t>08C1_0000h</t>
    <phoneticPr fontId="4"/>
  </si>
  <si>
    <t>08C2_0000h</t>
    <phoneticPr fontId="4"/>
  </si>
  <si>
    <t>08C3_0000h</t>
    <phoneticPr fontId="4"/>
  </si>
  <si>
    <t>08C4_0000h</t>
    <phoneticPr fontId="4"/>
  </si>
  <si>
    <t>08C1_FFFFh</t>
    <phoneticPr fontId="4"/>
  </si>
  <si>
    <t>08C2_FFFFh</t>
    <phoneticPr fontId="4"/>
  </si>
  <si>
    <t>08C3_FFFFh</t>
    <phoneticPr fontId="4"/>
  </si>
  <si>
    <t>08C4_03FFh</t>
    <phoneticPr fontId="4"/>
  </si>
  <si>
    <t>08C4_0400h</t>
    <phoneticPr fontId="4"/>
  </si>
  <si>
    <t>08C4_FFFFh</t>
    <phoneticPr fontId="4"/>
  </si>
  <si>
    <t>08C5_0000h</t>
    <phoneticPr fontId="4"/>
  </si>
  <si>
    <t>08C5_FFFFh</t>
    <phoneticPr fontId="4"/>
  </si>
  <si>
    <t>08C6_0000h</t>
    <phoneticPr fontId="4"/>
  </si>
  <si>
    <t>08FF_FFFFh</t>
    <phoneticPr fontId="4"/>
  </si>
  <si>
    <t>0900_0000h</t>
    <phoneticPr fontId="4"/>
  </si>
  <si>
    <t>0901_0000h</t>
    <phoneticPr fontId="4"/>
  </si>
  <si>
    <t>0902_0000h</t>
    <phoneticPr fontId="4"/>
  </si>
  <si>
    <t>0903_0000h</t>
    <phoneticPr fontId="4"/>
  </si>
  <si>
    <t>0904_0000h</t>
    <phoneticPr fontId="4"/>
  </si>
  <si>
    <t>0904_0400h</t>
    <phoneticPr fontId="4"/>
  </si>
  <si>
    <t>0900_FFFFh</t>
    <phoneticPr fontId="4"/>
  </si>
  <si>
    <t>0901_FFFFh</t>
    <phoneticPr fontId="4"/>
  </si>
  <si>
    <t>0902_FFFFh</t>
    <phoneticPr fontId="4"/>
  </si>
  <si>
    <t>0903_FFFFh</t>
    <phoneticPr fontId="4"/>
  </si>
  <si>
    <t>0904_03FFh</t>
    <phoneticPr fontId="4"/>
  </si>
  <si>
    <t>0904_FFFFh</t>
    <phoneticPr fontId="4"/>
  </si>
  <si>
    <t>0905_0000h</t>
    <phoneticPr fontId="4"/>
  </si>
  <si>
    <t>0906_0000h</t>
    <phoneticPr fontId="4"/>
  </si>
  <si>
    <t>0905_FFFFh</t>
    <phoneticPr fontId="4"/>
  </si>
  <si>
    <t>0940_0000h</t>
    <phoneticPr fontId="4"/>
  </si>
  <si>
    <t>093F_FFFFh</t>
    <phoneticPr fontId="4"/>
  </si>
  <si>
    <t>0940_FFFFh</t>
    <phoneticPr fontId="4"/>
  </si>
  <si>
    <t>0941_0000h</t>
    <phoneticPr fontId="4"/>
  </si>
  <si>
    <t>0942_0000h</t>
    <phoneticPr fontId="4"/>
  </si>
  <si>
    <t>0943_0000h</t>
    <phoneticPr fontId="4"/>
  </si>
  <si>
    <t>0944_0000h</t>
    <phoneticPr fontId="4"/>
  </si>
  <si>
    <t>0944_0400h</t>
    <phoneticPr fontId="4"/>
  </si>
  <si>
    <t>0945_0000h</t>
    <phoneticPr fontId="4"/>
  </si>
  <si>
    <t>0946_0000h</t>
    <phoneticPr fontId="4"/>
  </si>
  <si>
    <t>0941_FFFFh</t>
    <phoneticPr fontId="4"/>
  </si>
  <si>
    <t>0942_FFFFh</t>
    <phoneticPr fontId="4"/>
  </si>
  <si>
    <t>0943_FFFFh</t>
    <phoneticPr fontId="4"/>
  </si>
  <si>
    <t>0944_FFFFh</t>
    <phoneticPr fontId="4"/>
  </si>
  <si>
    <t>0945_FFFFh</t>
    <phoneticPr fontId="4"/>
  </si>
  <si>
    <t>0944_03FFh</t>
    <phoneticPr fontId="4"/>
  </si>
  <si>
    <t>09FF_FFFFh</t>
    <phoneticPr fontId="4"/>
  </si>
  <si>
    <t>0A00_0000h</t>
    <phoneticPr fontId="4"/>
  </si>
  <si>
    <t>0A01_0000h</t>
    <phoneticPr fontId="4"/>
  </si>
  <si>
    <t>0A00_FFFFh</t>
    <phoneticPr fontId="4"/>
  </si>
  <si>
    <t>0A02_0000h</t>
    <phoneticPr fontId="4"/>
  </si>
  <si>
    <t>0A01_8000h</t>
    <phoneticPr fontId="4"/>
  </si>
  <si>
    <t>0A01_FFFFh</t>
    <phoneticPr fontId="4"/>
  </si>
  <si>
    <t>0A01_7FFFh</t>
    <phoneticPr fontId="4"/>
  </si>
  <si>
    <t>0A03_0000h</t>
    <phoneticPr fontId="4"/>
  </si>
  <si>
    <t>0A02_FFFFh</t>
    <phoneticPr fontId="4"/>
  </si>
  <si>
    <t>0A03_8000h</t>
    <phoneticPr fontId="4"/>
  </si>
  <si>
    <t>0A04_0000h</t>
    <phoneticPr fontId="4"/>
  </si>
  <si>
    <t>0A05_0000h</t>
    <phoneticPr fontId="4"/>
  </si>
  <si>
    <t>0A03_7FFFh</t>
    <phoneticPr fontId="4"/>
  </si>
  <si>
    <t>0A03_FFFFh</t>
    <phoneticPr fontId="4"/>
  </si>
  <si>
    <t>0A04_0400h</t>
    <phoneticPr fontId="4"/>
  </si>
  <si>
    <t>0A06_0000h</t>
    <phoneticPr fontId="4"/>
  </si>
  <si>
    <t>0A04_03FFh</t>
    <phoneticPr fontId="4"/>
  </si>
  <si>
    <t>0A04_FFFFh</t>
    <phoneticPr fontId="4"/>
  </si>
  <si>
    <t>0A05_FFFFh</t>
    <phoneticPr fontId="4"/>
  </si>
  <si>
    <t>0A3F_FFFFh</t>
    <phoneticPr fontId="4"/>
  </si>
  <si>
    <t>0A40_0000h</t>
    <phoneticPr fontId="4"/>
  </si>
  <si>
    <t>0A41_0000h</t>
    <phoneticPr fontId="4"/>
  </si>
  <si>
    <t>0A42_0000h</t>
    <phoneticPr fontId="4"/>
  </si>
  <si>
    <t>0A43_0000h</t>
    <phoneticPr fontId="4"/>
  </si>
  <si>
    <t>0A44_0000h</t>
    <phoneticPr fontId="4"/>
  </si>
  <si>
    <t>0A44_0400h</t>
    <phoneticPr fontId="4"/>
  </si>
  <si>
    <t>0A45_0000h</t>
    <phoneticPr fontId="4"/>
  </si>
  <si>
    <t>0A46_0000h</t>
    <phoneticPr fontId="4"/>
  </si>
  <si>
    <t>0A80_0000h</t>
    <phoneticPr fontId="4"/>
  </si>
  <si>
    <t>0A40_FFFFh</t>
    <phoneticPr fontId="4"/>
  </si>
  <si>
    <t>0A41_FFFFh</t>
    <phoneticPr fontId="4"/>
  </si>
  <si>
    <t>0A42_FFFFh</t>
    <phoneticPr fontId="4"/>
  </si>
  <si>
    <t>0A43_FFFFh</t>
    <phoneticPr fontId="4"/>
  </si>
  <si>
    <t>0A44_FFFFh</t>
    <phoneticPr fontId="4"/>
  </si>
  <si>
    <t>0A44_03FFh</t>
    <phoneticPr fontId="4"/>
  </si>
  <si>
    <t>0A45_FFFFh</t>
    <phoneticPr fontId="4"/>
  </si>
  <si>
    <t>0A81_0000h</t>
    <phoneticPr fontId="4"/>
  </si>
  <si>
    <t>0A82_0000h</t>
    <phoneticPr fontId="4"/>
  </si>
  <si>
    <t>0A83_0000h</t>
    <phoneticPr fontId="4"/>
  </si>
  <si>
    <t>0A84_0000h</t>
    <phoneticPr fontId="4"/>
  </si>
  <si>
    <t>0A85_0000h</t>
    <phoneticPr fontId="4"/>
  </si>
  <si>
    <t>0A84_0400h</t>
    <phoneticPr fontId="4"/>
  </si>
  <si>
    <t>0A86_0000h</t>
    <phoneticPr fontId="4"/>
  </si>
  <si>
    <t>0BFF_0000h</t>
    <phoneticPr fontId="4"/>
  </si>
  <si>
    <t>0A80_FFFFh</t>
    <phoneticPr fontId="4"/>
  </si>
  <si>
    <t>0A81_FFFFh</t>
    <phoneticPr fontId="4"/>
  </si>
  <si>
    <t>0A82_FFFFh</t>
    <phoneticPr fontId="4"/>
  </si>
  <si>
    <t>0A83_FFFFh</t>
    <phoneticPr fontId="4"/>
  </si>
  <si>
    <t>0A84_FFFFh</t>
    <phoneticPr fontId="4"/>
  </si>
  <si>
    <t>0A84_03FFh</t>
    <phoneticPr fontId="4"/>
  </si>
  <si>
    <t>0A85_FFFFh</t>
    <phoneticPr fontId="4"/>
  </si>
  <si>
    <t>0BFF_FFFFh</t>
    <phoneticPr fontId="4"/>
  </si>
  <si>
    <t>0BFE_FFFFh</t>
    <phoneticPr fontId="4"/>
  </si>
  <si>
    <t>Extra Area 3 for FLI0
(32KB)</t>
    <phoneticPr fontId="4"/>
  </si>
  <si>
    <t>Extra Area 2 for FLI0
(64KB)</t>
    <phoneticPr fontId="4"/>
  </si>
  <si>
    <t>Extra Area 1 for FLI0
(32KB)</t>
    <phoneticPr fontId="4"/>
  </si>
  <si>
    <t>Extra Area 5 for FLI0
(1KB)</t>
    <phoneticPr fontId="4"/>
  </si>
  <si>
    <t>Extra Area 2 for FLI1
(64KB)</t>
    <phoneticPr fontId="4"/>
  </si>
  <si>
    <t>Extra Area 1 for FLI1
(32KB)</t>
    <phoneticPr fontId="4"/>
  </si>
  <si>
    <t>Extra Area 3 for FLI1
(32KB)</t>
  </si>
  <si>
    <t>Extra Area 3 for FLI1
(32KB)</t>
    <phoneticPr fontId="4"/>
  </si>
  <si>
    <t>Extra Area 5 for FLI1
(1KB)</t>
  </si>
  <si>
    <t>Extra Area 5 for FLI1
(1KB)</t>
    <phoneticPr fontId="4"/>
  </si>
  <si>
    <t>0A7F_FFFFh</t>
    <phoneticPr fontId="4"/>
  </si>
  <si>
    <t>Mirror space for 0000_0000h - 01FF_FFFFh
Non-overlay region</t>
    <phoneticPr fontId="4"/>
  </si>
  <si>
    <t>0C00_0000h</t>
    <phoneticPr fontId="4"/>
  </si>
  <si>
    <t>Mirror space for 0000_0000h - 01FF_FFFFh(UserMat)
                  or 0800_0000h - 09FF_FFFFh(ExtraMat)
Blank check region</t>
    <phoneticPr fontId="4"/>
  </si>
  <si>
    <t>Mirror space for 0000_0000h - 00FF_FFFFh(UserMat)
                  or 0800_0000h - 08FF_FFFFh(ExtraMat)
Blank check region</t>
    <phoneticPr fontId="4"/>
  </si>
  <si>
    <t>0D00_0000h</t>
    <phoneticPr fontId="4"/>
  </si>
  <si>
    <t>0E00_0000h</t>
    <phoneticPr fontId="4"/>
  </si>
  <si>
    <t>0CFF_FFFFh</t>
    <phoneticPr fontId="4"/>
  </si>
  <si>
    <t>0DFF_FFFFh</t>
    <phoneticPr fontId="4"/>
  </si>
  <si>
    <t>0FFF_FFFFh</t>
    <phoneticPr fontId="4"/>
  </si>
  <si>
    <t>0EFF_FFFFh</t>
    <phoneticPr fontId="4"/>
  </si>
  <si>
    <t>0F00_0000h</t>
    <phoneticPr fontId="4"/>
  </si>
  <si>
    <t>Mirror space for 0200_0000h - 02FF_FFFFh(UserMat)
                   or 0A00_0000h - 0AFF_FFFFh(ExtraMat)
Blank check region</t>
    <phoneticPr fontId="4"/>
  </si>
  <si>
    <t>1000_0000h</t>
    <phoneticPr fontId="4"/>
  </si>
  <si>
    <t>1FC0_0000h</t>
    <phoneticPr fontId="4"/>
  </si>
  <si>
    <t>1FBF_FFFFh</t>
    <phoneticPr fontId="4"/>
  </si>
  <si>
    <t>1FFF_FFFFh</t>
    <phoneticPr fontId="4"/>
  </si>
  <si>
    <t>start address</t>
  </si>
  <si>
    <t>end address</t>
  </si>
  <si>
    <t>category</t>
  </si>
  <si>
    <t>2000_0000h</t>
    <phoneticPr fontId="4"/>
  </si>
  <si>
    <t>Retention RAM (32KB)</t>
  </si>
  <si>
    <t>Double Map Mode</t>
    <phoneticPr fontId="4"/>
  </si>
  <si>
    <t>Single Map Mode</t>
    <phoneticPr fontId="4"/>
  </si>
  <si>
    <t>3FBF_FFFFh</t>
    <phoneticPr fontId="4"/>
  </si>
  <si>
    <t>3FC0_0000h</t>
    <phoneticPr fontId="4"/>
  </si>
  <si>
    <t>3FFF_FFFFh</t>
    <phoneticPr fontId="4"/>
  </si>
  <si>
    <t>4000_0000h</t>
    <phoneticPr fontId="4"/>
  </si>
  <si>
    <t>Data Flash (4MB)</t>
    <phoneticPr fontId="4"/>
  </si>
  <si>
    <t>4001_0000h</t>
    <phoneticPr fontId="4"/>
  </si>
  <si>
    <t>4002_0000h</t>
    <phoneticPr fontId="4"/>
  </si>
  <si>
    <t>4004_0000h</t>
    <phoneticPr fontId="4"/>
  </si>
  <si>
    <t>4000_FFFFh</t>
    <phoneticPr fontId="4"/>
  </si>
  <si>
    <t>4001_FFFFh</t>
    <phoneticPr fontId="4"/>
  </si>
  <si>
    <t>4003_FFFFh</t>
    <phoneticPr fontId="4"/>
  </si>
  <si>
    <t>Data Array 0 (64KB)</t>
    <phoneticPr fontId="4"/>
  </si>
  <si>
    <t>Data Array 0 (128KB)</t>
    <phoneticPr fontId="4"/>
  </si>
  <si>
    <t>Data Array 0 (256KB)</t>
    <phoneticPr fontId="4"/>
  </si>
  <si>
    <t>4006_0000h</t>
    <phoneticPr fontId="4"/>
  </si>
  <si>
    <t>4008_0000h</t>
    <phoneticPr fontId="4"/>
  </si>
  <si>
    <t>400A_0000h</t>
    <phoneticPr fontId="4"/>
  </si>
  <si>
    <t>400C_0000h</t>
    <phoneticPr fontId="4"/>
  </si>
  <si>
    <t>4005_FFFFh</t>
    <phoneticPr fontId="4"/>
  </si>
  <si>
    <t>4007_FFFFh</t>
    <phoneticPr fontId="4"/>
  </si>
  <si>
    <t>4009_FFFFh</t>
    <phoneticPr fontId="4"/>
  </si>
  <si>
    <t>400B_FFFFh</t>
    <phoneticPr fontId="4"/>
  </si>
  <si>
    <t>400D_0000h</t>
    <phoneticPr fontId="4"/>
  </si>
  <si>
    <t>400C_FFFFh</t>
    <phoneticPr fontId="4"/>
  </si>
  <si>
    <t>Data Area for Security
(64KB)</t>
  </si>
  <si>
    <t>Data Area for Security
(64KB)</t>
    <phoneticPr fontId="4"/>
  </si>
  <si>
    <t>4012_0000h</t>
    <phoneticPr fontId="4"/>
  </si>
  <si>
    <t>4011_FFFFh</t>
    <phoneticPr fontId="4"/>
  </si>
  <si>
    <t>4012_8000h</t>
    <phoneticPr fontId="4"/>
  </si>
  <si>
    <t>4012_7FFFh</t>
    <phoneticPr fontId="4"/>
  </si>
  <si>
    <t>Extra DF0 (32KB)</t>
  </si>
  <si>
    <t>Extra DF0 (32KB)</t>
    <phoneticPr fontId="4"/>
  </si>
  <si>
    <t>4018_0000h</t>
    <phoneticPr fontId="4"/>
  </si>
  <si>
    <t>4017_FFFFh</t>
    <phoneticPr fontId="4"/>
  </si>
  <si>
    <t>4018_0080h</t>
    <phoneticPr fontId="4"/>
  </si>
  <si>
    <t>4018_007Fh</t>
    <phoneticPr fontId="4"/>
  </si>
  <si>
    <t>4018_1000h</t>
    <phoneticPr fontId="4"/>
  </si>
  <si>
    <t>4018_0FFFh</t>
    <phoneticPr fontId="4"/>
  </si>
  <si>
    <t>4018_2000h</t>
    <phoneticPr fontId="4"/>
  </si>
  <si>
    <t>4018_3000h</t>
    <phoneticPr fontId="4"/>
  </si>
  <si>
    <t>4018_4000h</t>
    <phoneticPr fontId="4"/>
  </si>
  <si>
    <t>4018_1FFFh</t>
    <phoneticPr fontId="4"/>
  </si>
  <si>
    <t>4018_2FFFh</t>
    <phoneticPr fontId="4"/>
  </si>
  <si>
    <t>4018_3FFFh</t>
    <phoneticPr fontId="4"/>
  </si>
  <si>
    <t>4018_4080h</t>
    <phoneticPr fontId="4"/>
  </si>
  <si>
    <t>4018_407Fh</t>
    <phoneticPr fontId="4"/>
  </si>
  <si>
    <t>4018_5000h</t>
    <phoneticPr fontId="4"/>
  </si>
  <si>
    <t>4018_4FFFh</t>
    <phoneticPr fontId="4"/>
  </si>
  <si>
    <t>4018_6000h</t>
    <phoneticPr fontId="4"/>
  </si>
  <si>
    <t>4018_7000h</t>
    <phoneticPr fontId="4"/>
  </si>
  <si>
    <t>4018_8000h</t>
    <phoneticPr fontId="4"/>
  </si>
  <si>
    <t>4018_5FFFh</t>
    <phoneticPr fontId="4"/>
  </si>
  <si>
    <t>4018_6FFFh</t>
    <phoneticPr fontId="4"/>
  </si>
  <si>
    <t>4018_7FFFh</t>
    <phoneticPr fontId="4"/>
  </si>
  <si>
    <t>4018_8FFFh</t>
    <phoneticPr fontId="4"/>
  </si>
  <si>
    <t>4018_8080h</t>
    <phoneticPr fontId="4"/>
  </si>
  <si>
    <t>4018_9000h</t>
    <phoneticPr fontId="4"/>
  </si>
  <si>
    <t>4018_A000h</t>
    <phoneticPr fontId="4"/>
  </si>
  <si>
    <t>4018_B000h</t>
    <phoneticPr fontId="4"/>
  </si>
  <si>
    <t>4018_C000h</t>
    <phoneticPr fontId="4"/>
  </si>
  <si>
    <t>4018_807Fh</t>
    <phoneticPr fontId="4"/>
  </si>
  <si>
    <t>4018_9FFFh</t>
    <phoneticPr fontId="4"/>
  </si>
  <si>
    <t>4018_AFFFh</t>
    <phoneticPr fontId="4"/>
  </si>
  <si>
    <t>4018_BFFFh</t>
    <phoneticPr fontId="4"/>
  </si>
  <si>
    <t>4018_C080h</t>
    <phoneticPr fontId="4"/>
  </si>
  <si>
    <t>4018_D000h</t>
    <phoneticPr fontId="4"/>
  </si>
  <si>
    <t>4018_E000h</t>
    <phoneticPr fontId="4"/>
  </si>
  <si>
    <t>4018_F000h</t>
    <phoneticPr fontId="4"/>
  </si>
  <si>
    <t>4019_0000h</t>
    <phoneticPr fontId="4"/>
  </si>
  <si>
    <t>4018_CFFFh</t>
    <phoneticPr fontId="4"/>
  </si>
  <si>
    <t>4018_C07Fh</t>
    <phoneticPr fontId="4"/>
  </si>
  <si>
    <t>4018_DFFFh</t>
    <phoneticPr fontId="4"/>
  </si>
  <si>
    <t>4018_EFFFh</t>
    <phoneticPr fontId="4"/>
  </si>
  <si>
    <t>4018_FFFFh</t>
    <phoneticPr fontId="4"/>
  </si>
  <si>
    <t>4019_1000h</t>
    <phoneticPr fontId="4"/>
  </si>
  <si>
    <t>4019_0080h</t>
    <phoneticPr fontId="4"/>
  </si>
  <si>
    <t>4019_007Fh</t>
    <phoneticPr fontId="4"/>
  </si>
  <si>
    <t>4019_0FFFh</t>
    <phoneticPr fontId="4"/>
  </si>
  <si>
    <t>Extra Area C for FLD0
(128B)</t>
  </si>
  <si>
    <t>Extra Area C for FLD0
(128B)</t>
    <phoneticPr fontId="4"/>
  </si>
  <si>
    <t>4019_2000h</t>
    <phoneticPr fontId="4"/>
  </si>
  <si>
    <t>4019_3000h</t>
    <phoneticPr fontId="4"/>
  </si>
  <si>
    <t>4019_1FFFh</t>
    <phoneticPr fontId="4"/>
  </si>
  <si>
    <t>4019_2FFFh</t>
    <phoneticPr fontId="4"/>
  </si>
  <si>
    <t>Extra Area F for FLD0
(4KB)</t>
  </si>
  <si>
    <t>Extra Area F for FLD0
(4KB)</t>
    <phoneticPr fontId="4"/>
  </si>
  <si>
    <t>Extra Area E for FLD0
(4KB)</t>
  </si>
  <si>
    <t>Extra Area E for FLD0
(4KB)</t>
    <phoneticPr fontId="4"/>
  </si>
  <si>
    <t>401A_8000h</t>
    <phoneticPr fontId="4"/>
  </si>
  <si>
    <t>401A_7FFFh</t>
    <phoneticPr fontId="4"/>
  </si>
  <si>
    <t>401A_8080h</t>
    <phoneticPr fontId="4"/>
  </si>
  <si>
    <t>401A_9000h</t>
    <phoneticPr fontId="4"/>
  </si>
  <si>
    <t>401A_A000h</t>
    <phoneticPr fontId="4"/>
  </si>
  <si>
    <t>401A_B000h</t>
    <phoneticPr fontId="4"/>
  </si>
  <si>
    <t>4020_0000h</t>
    <phoneticPr fontId="4"/>
  </si>
  <si>
    <t>401A_807Fh</t>
    <phoneticPr fontId="4"/>
  </si>
  <si>
    <t>401A_8FFFh</t>
    <phoneticPr fontId="4"/>
  </si>
  <si>
    <t>401A_9FFFh</t>
    <phoneticPr fontId="4"/>
  </si>
  <si>
    <t>401A_AFFFh</t>
    <phoneticPr fontId="4"/>
  </si>
  <si>
    <t>401F_FFFFh</t>
    <phoneticPr fontId="4"/>
  </si>
  <si>
    <t>Extra Area C for FLD3
(128B)</t>
  </si>
  <si>
    <t>Extra Area C for FLD3
(128B)</t>
    <phoneticPr fontId="4"/>
  </si>
  <si>
    <t>Extra Area F for FLD3
(4KB)</t>
  </si>
  <si>
    <t>Extra Area F for FLD3
(4KB)</t>
    <phoneticPr fontId="4"/>
  </si>
  <si>
    <t>Extra Area E for FLD3
(4KB)</t>
  </si>
  <si>
    <t>Extra Area E for FLD3
(4KB)</t>
    <phoneticPr fontId="4"/>
  </si>
  <si>
    <t>4030_0000h</t>
    <phoneticPr fontId="4"/>
  </si>
  <si>
    <t>4040_0000h</t>
    <phoneticPr fontId="4"/>
  </si>
  <si>
    <t>402F_FFFFh</t>
    <phoneticPr fontId="4"/>
  </si>
  <si>
    <t>403F_FFFFh</t>
    <phoneticPr fontId="4"/>
  </si>
  <si>
    <t>Mirror space for 4000_0000h - 400F_FFFFh
  Blank check region</t>
    <phoneticPr fontId="4"/>
  </si>
  <si>
    <t>Mirror space for 4010_0000h - 401F_FFFFh
  Blank check region</t>
    <phoneticPr fontId="4"/>
  </si>
  <si>
    <t>5FFF_FFFFh</t>
    <phoneticPr fontId="4"/>
  </si>
  <si>
    <t>5FF0_0000h</t>
    <phoneticPr fontId="4"/>
  </si>
  <si>
    <t>TBD</t>
  </si>
  <si>
    <t>User Area 0 (2MB) *1</t>
  </si>
  <si>
    <t>User Area 0 (1MB) *1</t>
  </si>
  <si>
    <t>User Area 1 (2MB) *1</t>
  </si>
  <si>
    <t>Extra Area 2 for FLI0
(64KB) *1</t>
  </si>
  <si>
    <t>Extra Area 1 for FLI0
(32KB) *1</t>
  </si>
  <si>
    <t>Extra Area 3 for FLI0
(32KB) *1</t>
  </si>
  <si>
    <t>Extra Area 5 for FLI0
(1KB) *1</t>
  </si>
  <si>
    <t>Extra Area 2 for FLI1
(64KB) *1</t>
  </si>
  <si>
    <t>Extra Area 1 for FLI1
(32KB) *1</t>
  </si>
  <si>
    <t>Extra Area 3 for FLI1
(32KB) *1</t>
  </si>
  <si>
    <t>Extra Area 5 for FLI1
(1KB) *1</t>
  </si>
  <si>
    <t>*1: Bank assignment (Bank A or B) is depended on setting of OPBT11.DBMAPSW0-bit. (TBD)</t>
    <phoneticPr fontId="4"/>
  </si>
  <si>
    <t>Extra Area 6 for FLI0
(ECC Test Area, 64KB) *1, *2</t>
    <phoneticPr fontId="4"/>
  </si>
  <si>
    <t>Extra Area 6 for FLI0
(ECC Test Area, 64KB) *2</t>
    <phoneticPr fontId="4"/>
  </si>
  <si>
    <t>Extra Area 6 for FLI0
(ECC Test Area, 64KB) *2</t>
    <phoneticPr fontId="4"/>
  </si>
  <si>
    <t>Extra Area 6 for FLI1
(ECC Test Area, 64KB) *2</t>
    <phoneticPr fontId="4"/>
  </si>
  <si>
    <t>Extra Area 6 for FLI1
(ECC Test Area, 64KB) *2</t>
    <phoneticPr fontId="4"/>
  </si>
  <si>
    <t>Extra Area 6 for FLI1
(ECC Test Area, 64KB) *1, *2</t>
  </si>
  <si>
    <t>Extra Area 6 for FLI1
(ECC Test Area, 64KB) *1, *2</t>
    <phoneticPr fontId="4"/>
  </si>
  <si>
    <t>*2: These areaes are for testing 256bit data ECC decoder in CCIBH. The data for testing is logic impelementation, not stored in Code Flash memory. (TBD)</t>
    <phoneticPr fontId="4"/>
  </si>
  <si>
    <t>U5L_all</t>
    <phoneticPr fontId="4"/>
  </si>
  <si>
    <t>200D_FFFFh</t>
    <phoneticPr fontId="4"/>
  </si>
  <si>
    <t>200E_0000h</t>
    <phoneticPr fontId="4"/>
  </si>
  <si>
    <t>200F_FFFFh</t>
    <phoneticPr fontId="4"/>
  </si>
  <si>
    <t>2010_0000h</t>
    <phoneticPr fontId="4"/>
  </si>
  <si>
    <t>2040_0000h</t>
    <phoneticPr fontId="4"/>
  </si>
  <si>
    <t>203F_FFFFh</t>
    <phoneticPr fontId="4"/>
  </si>
  <si>
    <t>204D_FFFFh</t>
    <phoneticPr fontId="4"/>
  </si>
  <si>
    <t>204E_0000h</t>
    <phoneticPr fontId="4"/>
  </si>
  <si>
    <t>204F_FFFFh</t>
    <phoneticPr fontId="4"/>
  </si>
  <si>
    <t>2050_0000h</t>
    <phoneticPr fontId="4"/>
  </si>
  <si>
    <t>207F_FFFFh</t>
    <phoneticPr fontId="4"/>
  </si>
  <si>
    <t>2080_0000h</t>
    <phoneticPr fontId="4"/>
  </si>
  <si>
    <t>208E_0000h</t>
    <phoneticPr fontId="4"/>
  </si>
  <si>
    <t>208D_FFFFh</t>
    <phoneticPr fontId="4"/>
  </si>
  <si>
    <t>2090_0000h</t>
    <phoneticPr fontId="4"/>
  </si>
  <si>
    <t>208F_FFFFh</t>
    <phoneticPr fontId="4"/>
  </si>
  <si>
    <t>20BF_FFFFh</t>
    <phoneticPr fontId="4"/>
  </si>
  <si>
    <t>20C0_0000h</t>
    <phoneticPr fontId="4"/>
  </si>
  <si>
    <t>20CD_FFFFh</t>
    <phoneticPr fontId="4"/>
  </si>
  <si>
    <t>20CE_0000h</t>
    <phoneticPr fontId="4"/>
  </si>
  <si>
    <t>20CF_FFFFh</t>
    <phoneticPr fontId="4"/>
  </si>
  <si>
    <t>20D0_0000h</t>
    <phoneticPr fontId="4"/>
  </si>
  <si>
    <t>20FF_FFFFh</t>
    <phoneticPr fontId="4"/>
  </si>
  <si>
    <t>2100_0000h</t>
    <phoneticPr fontId="4"/>
  </si>
  <si>
    <t>210D_FFFFh</t>
    <phoneticPr fontId="4"/>
  </si>
  <si>
    <t>210E_0000h</t>
    <phoneticPr fontId="4"/>
  </si>
  <si>
    <t>210F_FFFFh</t>
    <phoneticPr fontId="4"/>
  </si>
  <si>
    <t>2110_0000h</t>
    <phoneticPr fontId="4"/>
  </si>
  <si>
    <t>213F_FFFFh</t>
    <phoneticPr fontId="4"/>
  </si>
  <si>
    <t>2140_0000h</t>
    <phoneticPr fontId="4"/>
  </si>
  <si>
    <t>214D_FFFFh</t>
    <phoneticPr fontId="4"/>
  </si>
  <si>
    <t>214E_0000h</t>
    <phoneticPr fontId="4"/>
  </si>
  <si>
    <t>214F_FFFFh</t>
    <phoneticPr fontId="4"/>
  </si>
  <si>
    <t>2150_0000h</t>
    <phoneticPr fontId="4"/>
  </si>
  <si>
    <t>217F_FFFFh</t>
    <phoneticPr fontId="4"/>
  </si>
  <si>
    <t>2180_0000h</t>
    <phoneticPr fontId="4"/>
  </si>
  <si>
    <t>218D_FFFFh</t>
    <phoneticPr fontId="4"/>
  </si>
  <si>
    <t>218E_0000h</t>
    <phoneticPr fontId="4"/>
  </si>
  <si>
    <t>218F_FFFFh</t>
    <phoneticPr fontId="4"/>
  </si>
  <si>
    <t>2190_0000h</t>
    <phoneticPr fontId="4"/>
  </si>
  <si>
    <t>21BF_FFFFh</t>
    <phoneticPr fontId="4"/>
  </si>
  <si>
    <t>21C0_0000h</t>
    <phoneticPr fontId="4"/>
  </si>
  <si>
    <t>23FF_FFFFh</t>
    <phoneticPr fontId="4"/>
  </si>
  <si>
    <t>2400_0000h</t>
    <phoneticPr fontId="4"/>
  </si>
  <si>
    <t>Global RAM (General Use, 128KB)</t>
    <phoneticPr fontId="4"/>
  </si>
  <si>
    <t>Global RAM (General Use, 704KB)</t>
    <phoneticPr fontId="4"/>
  </si>
  <si>
    <t>27FF_FFFFh</t>
    <phoneticPr fontId="4"/>
  </si>
  <si>
    <t>2800_0000h</t>
    <phoneticPr fontId="4"/>
  </si>
  <si>
    <t>2800_7FFFh</t>
    <phoneticPr fontId="4"/>
  </si>
  <si>
    <t>2800_8000h</t>
    <phoneticPr fontId="4"/>
  </si>
  <si>
    <t>2BFF_FFFFh</t>
    <phoneticPr fontId="4"/>
  </si>
  <si>
    <t>Global RAM (64MB)</t>
    <phoneticPr fontId="4"/>
  </si>
  <si>
    <t>Retention RAM (64MB)</t>
    <phoneticPr fontId="4"/>
  </si>
  <si>
    <t>Retention RAM (16KB)</t>
    <phoneticPr fontId="4"/>
  </si>
  <si>
    <t>200E_8000h</t>
    <phoneticPr fontId="4"/>
  </si>
  <si>
    <t>200E_7FFFh</t>
    <phoneticPr fontId="4"/>
  </si>
  <si>
    <t>204E_8000h</t>
    <phoneticPr fontId="4"/>
  </si>
  <si>
    <t>204E_7FFFh</t>
    <phoneticPr fontId="4"/>
  </si>
  <si>
    <t>Global RAM (General Use, 32KB)</t>
    <phoneticPr fontId="4"/>
  </si>
  <si>
    <t>Peripheral (492MB)</t>
    <phoneticPr fontId="4"/>
  </si>
  <si>
    <t>5EFF_FFFFh</t>
    <phoneticPr fontId="4"/>
  </si>
  <si>
    <t>No double map mode</t>
  </si>
  <si>
    <t>5F00_0000h</t>
    <phoneticPr fontId="4"/>
  </si>
  <si>
    <t>5FA0_0000h</t>
    <phoneticPr fontId="4"/>
  </si>
  <si>
    <t>5F9F_FFFFh</t>
    <phoneticPr fontId="4"/>
  </si>
  <si>
    <t>Reserved for CPUSS</t>
    <phoneticPr fontId="4"/>
  </si>
  <si>
    <t>5FB0_0000h</t>
    <phoneticPr fontId="4"/>
  </si>
  <si>
    <t>5FAF_FFFFh</t>
    <phoneticPr fontId="4"/>
  </si>
  <si>
    <t>Reserved</t>
    <phoneticPr fontId="4"/>
  </si>
  <si>
    <t>5FC0_0000h</t>
    <phoneticPr fontId="4"/>
  </si>
  <si>
    <t>5FBF_FFFFh</t>
    <phoneticPr fontId="4"/>
  </si>
  <si>
    <t>5FD0_0000h</t>
    <phoneticPr fontId="4"/>
  </si>
  <si>
    <t>5FCF_FFFFh</t>
    <phoneticPr fontId="4"/>
  </si>
  <si>
    <t>5FE0_0000h</t>
    <phoneticPr fontId="4"/>
  </si>
  <si>
    <t>5FDF_FFFFh</t>
    <phoneticPr fontId="4"/>
  </si>
  <si>
    <t>5FEF_FFFFh</t>
    <phoneticPr fontId="4"/>
  </si>
  <si>
    <t>RSIP-M30A</t>
    <phoneticPr fontId="17"/>
  </si>
  <si>
    <t>CPU Register</t>
    <phoneticPr fontId="17"/>
  </si>
  <si>
    <t>Local APB</t>
    <phoneticPr fontId="4"/>
  </si>
  <si>
    <t>ICLXB</t>
    <phoneticPr fontId="4"/>
  </si>
  <si>
    <t>SG11</t>
    <phoneticPr fontId="4"/>
  </si>
  <si>
    <t>SG10</t>
    <phoneticPr fontId="4"/>
  </si>
  <si>
    <t>SG9</t>
    <phoneticPr fontId="4"/>
  </si>
  <si>
    <t>SG8</t>
    <phoneticPr fontId="4"/>
  </si>
  <si>
    <t>SG7</t>
    <phoneticPr fontId="4"/>
  </si>
  <si>
    <t>SG6</t>
    <phoneticPr fontId="4"/>
  </si>
  <si>
    <t>SG5</t>
    <phoneticPr fontId="4"/>
  </si>
  <si>
    <t>SG4</t>
    <phoneticPr fontId="4"/>
  </si>
  <si>
    <t>SG3</t>
    <phoneticPr fontId="4"/>
  </si>
  <si>
    <t>SG2</t>
    <phoneticPr fontId="4"/>
  </si>
  <si>
    <t>SG1</t>
    <phoneticPr fontId="4"/>
  </si>
  <si>
    <t>SG0</t>
    <phoneticPr fontId="4"/>
  </si>
  <si>
    <t>H-BUS</t>
    <phoneticPr fontId="4"/>
  </si>
  <si>
    <t>Data Flash</t>
    <phoneticPr fontId="4"/>
  </si>
  <si>
    <t>5FFFFFFF</t>
  </si>
  <si>
    <t>5FF00000</t>
  </si>
  <si>
    <t>5FEFFFFF</t>
    <phoneticPr fontId="17"/>
  </si>
  <si>
    <t>5F000000</t>
    <phoneticPr fontId="17"/>
  </si>
  <si>
    <t>5EFFFFFF</t>
    <phoneticPr fontId="17"/>
  </si>
  <si>
    <t>5D4C0000</t>
    <phoneticPr fontId="17"/>
  </si>
  <si>
    <t>5D4BFFFF</t>
    <phoneticPr fontId="17"/>
  </si>
  <si>
    <t>5D3C0000</t>
    <phoneticPr fontId="17"/>
  </si>
  <si>
    <t>5D3BFFFF</t>
    <phoneticPr fontId="17"/>
  </si>
  <si>
    <t>5D300000</t>
    <phoneticPr fontId="17"/>
  </si>
  <si>
    <t>5D2FFFFF</t>
    <phoneticPr fontId="17"/>
  </si>
  <si>
    <t>5D2C0000</t>
    <phoneticPr fontId="17"/>
  </si>
  <si>
    <t>5D2BFFFF</t>
    <phoneticPr fontId="17"/>
  </si>
  <si>
    <t>5D1C0000</t>
    <phoneticPr fontId="17"/>
  </si>
  <si>
    <t>5D1BFFFF</t>
    <phoneticPr fontId="17"/>
  </si>
  <si>
    <t>5D180000</t>
    <phoneticPr fontId="17"/>
  </si>
  <si>
    <t>5D17FFFF</t>
    <phoneticPr fontId="17"/>
  </si>
  <si>
    <t>5D080000</t>
    <phoneticPr fontId="17"/>
  </si>
  <si>
    <t>5D07FFFF</t>
    <phoneticPr fontId="17"/>
  </si>
  <si>
    <t>5D000000</t>
    <phoneticPr fontId="17"/>
  </si>
  <si>
    <t>5CFFFFFF</t>
    <phoneticPr fontId="17"/>
  </si>
  <si>
    <t>5CE00000</t>
    <phoneticPr fontId="17"/>
  </si>
  <si>
    <t>5CDFFFFF</t>
    <phoneticPr fontId="17"/>
  </si>
  <si>
    <t>5CCB0000</t>
    <phoneticPr fontId="17"/>
  </si>
  <si>
    <t>5CCAFFFF</t>
    <phoneticPr fontId="17"/>
  </si>
  <si>
    <t>5CCA9000</t>
    <phoneticPr fontId="17"/>
  </si>
  <si>
    <t>5CCA8FFF</t>
    <phoneticPr fontId="17"/>
  </si>
  <si>
    <t>5CCA0000</t>
    <phoneticPr fontId="17"/>
  </si>
  <si>
    <t>5CC9FFFF</t>
    <phoneticPr fontId="17"/>
  </si>
  <si>
    <t>5CC99000</t>
    <phoneticPr fontId="17"/>
  </si>
  <si>
    <t>5CC98FFF</t>
    <phoneticPr fontId="17"/>
  </si>
  <si>
    <t>5CC90000</t>
    <phoneticPr fontId="17"/>
  </si>
  <si>
    <t>5CC8FFFF</t>
    <phoneticPr fontId="17"/>
  </si>
  <si>
    <t>5CC88000</t>
    <phoneticPr fontId="17"/>
  </si>
  <si>
    <t>5CC87FFF</t>
    <phoneticPr fontId="17"/>
  </si>
  <si>
    <t>5CC80000</t>
    <phoneticPr fontId="17"/>
  </si>
  <si>
    <t>5CC7FFFF</t>
    <phoneticPr fontId="17"/>
  </si>
  <si>
    <t>5CC00000</t>
    <phoneticPr fontId="17"/>
  </si>
  <si>
    <t>FFFFFFFF</t>
    <phoneticPr fontId="4"/>
  </si>
  <si>
    <t>FFFC0000</t>
  </si>
  <si>
    <t>5CBFFFFF</t>
    <phoneticPr fontId="17"/>
  </si>
  <si>
    <t>5CA00000</t>
    <phoneticPr fontId="17"/>
  </si>
  <si>
    <t>5C9FFFFF</t>
    <phoneticPr fontId="17"/>
  </si>
  <si>
    <t>5C9D0000</t>
    <phoneticPr fontId="17"/>
  </si>
  <si>
    <t>FFFBFFFF</t>
    <phoneticPr fontId="17"/>
  </si>
  <si>
    <t>FFFB8000</t>
    <phoneticPr fontId="17"/>
  </si>
  <si>
    <t>5C9CFFFF</t>
    <phoneticPr fontId="17"/>
  </si>
  <si>
    <t>5C9CC000</t>
    <phoneticPr fontId="17"/>
  </si>
  <si>
    <t>Gr0 (1/4CPU 100/80MHz)</t>
    <phoneticPr fontId="27"/>
  </si>
  <si>
    <t>FFFB7FFF</t>
    <phoneticPr fontId="4"/>
  </si>
  <si>
    <t>FFF80000</t>
  </si>
  <si>
    <t>5C9CBFFF</t>
    <phoneticPr fontId="17"/>
  </si>
  <si>
    <t>5C9B0000</t>
    <phoneticPr fontId="17"/>
  </si>
  <si>
    <t>Gr6 (40MHz)</t>
    <phoneticPr fontId="4"/>
  </si>
  <si>
    <t>FFF7FFFF</t>
    <phoneticPr fontId="4"/>
  </si>
  <si>
    <t>FFF70000</t>
  </si>
  <si>
    <t>5C9AFFFF</t>
    <phoneticPr fontId="17"/>
  </si>
  <si>
    <t>5C938000</t>
    <phoneticPr fontId="17"/>
  </si>
  <si>
    <t>Gr8L (100MHz)</t>
    <phoneticPr fontId="4"/>
  </si>
  <si>
    <t>FFF6FFFF</t>
    <phoneticPr fontId="4"/>
  </si>
  <si>
    <t>FFF69000</t>
  </si>
  <si>
    <t>5C937FFF</t>
    <phoneticPr fontId="17"/>
  </si>
  <si>
    <t>5C930000</t>
    <phoneticPr fontId="17"/>
  </si>
  <si>
    <t>Gr8H (200/160MHz)</t>
    <phoneticPr fontId="4"/>
  </si>
  <si>
    <t>FFF68FFF</t>
  </si>
  <si>
    <t>FFF60000</t>
  </si>
  <si>
    <t>5C92FFFF</t>
    <phoneticPr fontId="17"/>
  </si>
  <si>
    <t>5C920000</t>
    <phoneticPr fontId="17"/>
  </si>
  <si>
    <t>FFF5FFFF</t>
  </si>
  <si>
    <t>FFF59000</t>
  </si>
  <si>
    <t>5C91FFFF</t>
    <phoneticPr fontId="17"/>
  </si>
  <si>
    <t>5C8E0000</t>
    <phoneticPr fontId="17"/>
  </si>
  <si>
    <t>FFF58FFF</t>
  </si>
  <si>
    <t>FFF50000</t>
  </si>
  <si>
    <t>5C8DFFFF</t>
    <phoneticPr fontId="17"/>
  </si>
  <si>
    <t>5C700000</t>
    <phoneticPr fontId="17"/>
  </si>
  <si>
    <t>Gr7H (80MHz)</t>
    <phoneticPr fontId="4"/>
  </si>
  <si>
    <t>FFF4FFFF</t>
    <phoneticPr fontId="17"/>
  </si>
  <si>
    <t>FFF4C000</t>
    <phoneticPr fontId="4"/>
  </si>
  <si>
    <t>5C6FFFFF</t>
    <phoneticPr fontId="17"/>
  </si>
  <si>
    <t>5C6D0000</t>
    <phoneticPr fontId="17"/>
  </si>
  <si>
    <r>
      <t>Gr7</t>
    </r>
    <r>
      <rPr>
        <b/>
        <sz val="11"/>
        <color rgb="FFFF0000"/>
        <rFont val="Arial"/>
        <family val="2"/>
      </rPr>
      <t>L</t>
    </r>
    <r>
      <rPr>
        <b/>
        <sz val="11"/>
        <rFont val="Arial"/>
        <family val="2"/>
      </rPr>
      <t xml:space="preserve"> (40MHz)</t>
    </r>
    <phoneticPr fontId="4"/>
  </si>
  <si>
    <t>FFF4BFFF</t>
    <phoneticPr fontId="17"/>
  </si>
  <si>
    <t>FFF30000</t>
  </si>
  <si>
    <t>5C6CFFFF</t>
    <phoneticPr fontId="17"/>
  </si>
  <si>
    <t>5C6C0000</t>
    <phoneticPr fontId="17"/>
  </si>
  <si>
    <t>FFF2FFFF</t>
    <phoneticPr fontId="17"/>
  </si>
  <si>
    <t>FFF28000</t>
    <phoneticPr fontId="17"/>
  </si>
  <si>
    <t>5C6BFFFF</t>
    <phoneticPr fontId="17"/>
  </si>
  <si>
    <t>5C680000</t>
    <phoneticPr fontId="17"/>
  </si>
  <si>
    <t>Gr7 (40MHz)</t>
    <phoneticPr fontId="4"/>
  </si>
  <si>
    <t>FFF27FFF</t>
    <phoneticPr fontId="4"/>
  </si>
  <si>
    <t>FFF20000</t>
  </si>
  <si>
    <t>5C67FFFF</t>
    <phoneticPr fontId="17"/>
  </si>
  <si>
    <t>5C648000</t>
    <phoneticPr fontId="17"/>
  </si>
  <si>
    <t>FFF1FFFF</t>
    <phoneticPr fontId="17"/>
  </si>
  <si>
    <t>FFEE0000</t>
  </si>
  <si>
    <t>5C647FFF</t>
    <phoneticPr fontId="17"/>
  </si>
  <si>
    <t>5C600000</t>
    <phoneticPr fontId="17"/>
  </si>
  <si>
    <t>Refer to U2A mapping…</t>
    <phoneticPr fontId="4"/>
  </si>
  <si>
    <t>FFEDFFFF</t>
    <phoneticPr fontId="17"/>
  </si>
  <si>
    <t>FFD90000</t>
  </si>
  <si>
    <t>5C5FFFFF</t>
    <phoneticPr fontId="17"/>
  </si>
  <si>
    <t>5C5F0000</t>
    <phoneticPr fontId="17"/>
  </si>
  <si>
    <t>Gr4 (80MHz)</t>
    <phoneticPr fontId="4"/>
  </si>
  <si>
    <t>FFD8FFFF</t>
    <phoneticPr fontId="4"/>
  </si>
  <si>
    <t>FFD88000</t>
  </si>
  <si>
    <t>5C5EFFFF</t>
    <phoneticPr fontId="17"/>
  </si>
  <si>
    <t>5C400000</t>
    <phoneticPr fontId="17"/>
  </si>
  <si>
    <t>FFD87FFF</t>
    <phoneticPr fontId="4"/>
  </si>
  <si>
    <t>FFD80000</t>
  </si>
  <si>
    <t>5C3FFFFF</t>
    <phoneticPr fontId="17"/>
  </si>
  <si>
    <t>5C3D0000</t>
    <phoneticPr fontId="17"/>
  </si>
  <si>
    <t>Gr3 (80MHz)</t>
    <phoneticPr fontId="4"/>
  </si>
  <si>
    <t>FFD7FFFF</t>
    <phoneticPr fontId="4"/>
  </si>
  <si>
    <t>FFD00000</t>
  </si>
  <si>
    <t>5C3CFFFF</t>
    <phoneticPr fontId="17"/>
  </si>
  <si>
    <t>5C3C0000</t>
    <phoneticPr fontId="17"/>
  </si>
  <si>
    <t>SCDS</t>
    <phoneticPr fontId="4"/>
  </si>
  <si>
    <t>FFCFFFFF</t>
    <phoneticPr fontId="4"/>
  </si>
  <si>
    <t>FFCD0000</t>
  </si>
  <si>
    <t>5C3BFFFF</t>
    <phoneticPr fontId="17"/>
  </si>
  <si>
    <t>5C3B8000</t>
    <phoneticPr fontId="17"/>
  </si>
  <si>
    <t>Gr5 (80MHz)</t>
    <phoneticPr fontId="4"/>
  </si>
  <si>
    <t>FFCCFFFF</t>
  </si>
  <si>
    <t>FFCC0000</t>
  </si>
  <si>
    <t>5C3B7FFF</t>
    <phoneticPr fontId="17"/>
  </si>
  <si>
    <t>5C3B0000</t>
    <phoneticPr fontId="17"/>
  </si>
  <si>
    <t>AD</t>
    <phoneticPr fontId="4"/>
  </si>
  <si>
    <t>ECC/</t>
    <phoneticPr fontId="4"/>
  </si>
  <si>
    <t>FFCBFFFF</t>
    <phoneticPr fontId="17"/>
  </si>
  <si>
    <t>FFC80000</t>
  </si>
  <si>
    <t>5C3AFFFF</t>
    <phoneticPr fontId="17"/>
  </si>
  <si>
    <t>5C3A0000</t>
    <phoneticPr fontId="17"/>
  </si>
  <si>
    <t>FFC7FFFF</t>
    <phoneticPr fontId="4"/>
  </si>
  <si>
    <t>FFC78000</t>
  </si>
  <si>
    <t>5C39FFFF</t>
    <phoneticPr fontId="17"/>
  </si>
  <si>
    <t>5C398000</t>
    <phoneticPr fontId="17"/>
  </si>
  <si>
    <t>FFC77FFF</t>
    <phoneticPr fontId="17"/>
  </si>
  <si>
    <t>FFC74000</t>
  </si>
  <si>
    <t>5C397FFF</t>
    <phoneticPr fontId="17"/>
  </si>
  <si>
    <t>5C390000</t>
    <phoneticPr fontId="17"/>
  </si>
  <si>
    <t>FFC73FFF</t>
    <phoneticPr fontId="4"/>
  </si>
  <si>
    <t>FFC70000</t>
  </si>
  <si>
    <t>5C38FFFF</t>
    <phoneticPr fontId="17"/>
  </si>
  <si>
    <t>5C388000</t>
    <phoneticPr fontId="17"/>
  </si>
  <si>
    <t>FFC6FFFF</t>
    <phoneticPr fontId="17"/>
  </si>
  <si>
    <t>FFC64000</t>
    <phoneticPr fontId="17"/>
  </si>
  <si>
    <t>5C387FFF</t>
    <phoneticPr fontId="17"/>
  </si>
  <si>
    <t>5C384000</t>
    <phoneticPr fontId="17"/>
  </si>
  <si>
    <t>Gr1 (80MHz)</t>
    <phoneticPr fontId="4"/>
  </si>
  <si>
    <t>FFC63FFF</t>
    <phoneticPr fontId="17"/>
  </si>
  <si>
    <t>FFC62C00</t>
    <phoneticPr fontId="17"/>
  </si>
  <si>
    <t>5C383FFF</t>
    <phoneticPr fontId="17"/>
  </si>
  <si>
    <t>5C380000</t>
    <phoneticPr fontId="17"/>
  </si>
  <si>
    <t>FFC62BFF</t>
    <phoneticPr fontId="17"/>
  </si>
  <si>
    <t>FFC60000</t>
  </si>
  <si>
    <t>5C37FFFF</t>
    <phoneticPr fontId="17"/>
  </si>
  <si>
    <t>5C300000</t>
    <phoneticPr fontId="17"/>
  </si>
  <si>
    <t>FFC5FFFF</t>
    <phoneticPr fontId="4"/>
  </si>
  <si>
    <t>FFC59800</t>
  </si>
  <si>
    <t>5C2FFFFF</t>
    <phoneticPr fontId="17"/>
  </si>
  <si>
    <t>5C2E4000</t>
    <phoneticPr fontId="17"/>
  </si>
  <si>
    <t>FFC597FF</t>
    <phoneticPr fontId="17"/>
  </si>
  <si>
    <t>FFC48000</t>
    <phoneticPr fontId="17"/>
  </si>
  <si>
    <t>5C2E3FFF</t>
    <phoneticPr fontId="17"/>
  </si>
  <si>
    <t>5C2E0000</t>
    <phoneticPr fontId="17"/>
  </si>
  <si>
    <t>INT/OTS</t>
    <phoneticPr fontId="4"/>
  </si>
  <si>
    <t>FFC47FFF</t>
    <phoneticPr fontId="17"/>
  </si>
  <si>
    <t>FFC00000</t>
  </si>
  <si>
    <t>5C2DFFFF</t>
    <phoneticPr fontId="17"/>
  </si>
  <si>
    <t>5C190000</t>
    <phoneticPr fontId="17"/>
  </si>
  <si>
    <t>FFBFFFFF</t>
  </si>
  <si>
    <t>FFBF0000</t>
  </si>
  <si>
    <t>5C18FFFF</t>
    <phoneticPr fontId="17"/>
  </si>
  <si>
    <t>5C100000</t>
    <phoneticPr fontId="17"/>
  </si>
  <si>
    <t>Flash</t>
    <phoneticPr fontId="4"/>
  </si>
  <si>
    <t>FFBEFFFF</t>
    <phoneticPr fontId="4"/>
  </si>
  <si>
    <t>FFA00000</t>
  </si>
  <si>
    <t>5C0FFFFF</t>
    <phoneticPr fontId="17"/>
  </si>
  <si>
    <t>5C080000</t>
    <phoneticPr fontId="17"/>
  </si>
  <si>
    <t>FF9FFFFF</t>
    <phoneticPr fontId="4"/>
  </si>
  <si>
    <t>FF980000</t>
    <phoneticPr fontId="4"/>
  </si>
  <si>
    <t>5C07FFFF</t>
    <phoneticPr fontId="17"/>
  </si>
  <si>
    <t>5C078000</t>
    <phoneticPr fontId="17"/>
  </si>
  <si>
    <t>FF97FFFF</t>
    <phoneticPr fontId="4"/>
  </si>
  <si>
    <t>FF900000</t>
    <phoneticPr fontId="4"/>
  </si>
  <si>
    <t>5C077FFF</t>
    <phoneticPr fontId="17"/>
  </si>
  <si>
    <t>5C040000</t>
    <phoneticPr fontId="17"/>
  </si>
  <si>
    <t>Gr11L (80MHz)</t>
    <phoneticPr fontId="4"/>
  </si>
  <si>
    <t>FF8FFFFF</t>
    <phoneticPr fontId="4"/>
  </si>
  <si>
    <t>FF8C0000</t>
    <phoneticPr fontId="4"/>
  </si>
  <si>
    <t>5C03FFFF</t>
    <phoneticPr fontId="17"/>
  </si>
  <si>
    <t>5C030000</t>
    <phoneticPr fontId="17"/>
  </si>
  <si>
    <t>Gr11H (80MHz)</t>
    <phoneticPr fontId="4"/>
  </si>
  <si>
    <t>FF8BFFFF</t>
    <phoneticPr fontId="4"/>
  </si>
  <si>
    <t>FF880000</t>
    <phoneticPr fontId="4"/>
  </si>
  <si>
    <t>5C02FFFF</t>
    <phoneticPr fontId="17"/>
  </si>
  <si>
    <t>5C024000</t>
    <phoneticPr fontId="17"/>
  </si>
  <si>
    <t>Gr10(80MHz)</t>
    <phoneticPr fontId="4"/>
  </si>
  <si>
    <t>FF87FFFF</t>
    <phoneticPr fontId="4"/>
  </si>
  <si>
    <t>FF800000</t>
  </si>
  <si>
    <t>5C023FFF</t>
    <phoneticPr fontId="17"/>
  </si>
  <si>
    <t>5C020000</t>
    <phoneticPr fontId="17"/>
  </si>
  <si>
    <t>FF7FFFFF</t>
    <phoneticPr fontId="4"/>
  </si>
  <si>
    <t>FF600000</t>
    <phoneticPr fontId="4"/>
  </si>
  <si>
    <t>5C01FFFF</t>
    <phoneticPr fontId="17"/>
  </si>
  <si>
    <t>5C019800</t>
    <phoneticPr fontId="17"/>
  </si>
  <si>
    <t>FF5FFFFF</t>
    <phoneticPr fontId="4"/>
  </si>
  <si>
    <t>FF200000</t>
  </si>
  <si>
    <t>5C0197FF</t>
    <phoneticPr fontId="17"/>
  </si>
  <si>
    <t>5C008000</t>
    <phoneticPr fontId="17"/>
  </si>
  <si>
    <t>Gr9  (1/4CPU 100/80MHz)</t>
    <phoneticPr fontId="4"/>
  </si>
  <si>
    <t>FF1FFFFF</t>
    <phoneticPr fontId="17"/>
  </si>
  <si>
    <t>FF000000</t>
  </si>
  <si>
    <t>5C007FFF</t>
    <phoneticPr fontId="17"/>
  </si>
  <si>
    <t>5C000000</t>
    <phoneticPr fontId="17"/>
  </si>
  <si>
    <t>3FFFFFFF</t>
    <phoneticPr fontId="17"/>
  </si>
  <si>
    <t>5BFFFFFF</t>
    <phoneticPr fontId="17"/>
  </si>
  <si>
    <t>403FFFFF</t>
    <phoneticPr fontId="17"/>
  </si>
  <si>
    <t>SG0…11</t>
    <phoneticPr fontId="4"/>
  </si>
  <si>
    <t>size (KB)</t>
    <phoneticPr fontId="27"/>
  </si>
  <si>
    <t>end</t>
    <phoneticPr fontId="27"/>
  </si>
  <si>
    <t>start</t>
    <phoneticPr fontId="27"/>
  </si>
  <si>
    <t>end (bit表記)</t>
    <rPh sb="8" eb="10">
      <t>ヒョウキ</t>
    </rPh>
    <phoneticPr fontId="17"/>
  </si>
  <si>
    <t>start (bit表記)</t>
    <rPh sb="10" eb="12">
      <t>ヒョウキ</t>
    </rPh>
    <phoneticPr fontId="17"/>
  </si>
  <si>
    <t>U2C(IPreq r4)</t>
    <phoneticPr fontId="4"/>
  </si>
  <si>
    <t>U5L</t>
    <phoneticPr fontId="4"/>
  </si>
  <si>
    <t>Note3: If GTM_DISABLE=1, This area is "Unmapped area" [For Internal Use Only]</t>
    <phoneticPr fontId="4"/>
  </si>
  <si>
    <t>Note2: U2C8-EVA only.</t>
    <phoneticPr fontId="4"/>
  </si>
  <si>
    <t>Note1: The access does not output an error response.</t>
    <phoneticPr fontId="4"/>
  </si>
  <si>
    <t>OK</t>
    <phoneticPr fontId="4"/>
  </si>
  <si>
    <t>REL/H.Muramatsu</t>
    <phoneticPr fontId="4"/>
  </si>
  <si>
    <t>REL/M.Ishizawa</t>
    <phoneticPr fontId="4"/>
  </si>
  <si>
    <t>PFSS</t>
    <phoneticPr fontId="4"/>
  </si>
  <si>
    <t>O</t>
  </si>
  <si>
    <t>[For Internal Use Only]</t>
    <phoneticPr fontId="4"/>
  </si>
  <si>
    <t>Close</t>
    <phoneticPr fontId="4"/>
  </si>
  <si>
    <t>PFSS_UTIL</t>
    <phoneticPr fontId="4"/>
  </si>
  <si>
    <t>FFFB 7FFF</t>
  </si>
  <si>
    <t>FFFB 7800</t>
  </si>
  <si>
    <t>Gr0 (1/4CPU 80MHz) - SSCG</t>
    <phoneticPr fontId="4"/>
  </si>
  <si>
    <t>-</t>
    <phoneticPr fontId="17"/>
  </si>
  <si>
    <t>-</t>
  </si>
  <si>
    <t>Gr0 (CLK_BUS4 60MHz) - SSCG</t>
    <phoneticPr fontId="17"/>
  </si>
  <si>
    <t>Disclose</t>
  </si>
  <si>
    <t>System Reserved</t>
    <phoneticPr fontId="4"/>
  </si>
  <si>
    <t>―</t>
  </si>
  <si>
    <r>
      <rPr>
        <sz val="10"/>
        <rFont val="Segoe UI Symbol"/>
        <family val="1"/>
      </rPr>
      <t>―</t>
    </r>
  </si>
  <si>
    <t>Unmapped area</t>
    <phoneticPr fontId="4"/>
  </si>
  <si>
    <t>FFFB 77FF</t>
  </si>
  <si>
    <t>FFFB 2810</t>
  </si>
  <si>
    <t>REL/Y.Kitaoka</t>
    <phoneticPr fontId="4"/>
  </si>
  <si>
    <t>OK</t>
  </si>
  <si>
    <t>RVC/QuyLe</t>
  </si>
  <si>
    <t>FUSA</t>
    <phoneticPr fontId="4"/>
  </si>
  <si>
    <t>ECCKCPROT</t>
    <phoneticPr fontId="4"/>
  </si>
  <si>
    <t>KCPROT</t>
    <phoneticPr fontId="4"/>
  </si>
  <si>
    <t>FFFB 280F</t>
  </si>
  <si>
    <t>FFFB 2800</t>
  </si>
  <si>
    <t>FUSA関連領域。U5Lも必要？</t>
    <rPh sb="4" eb="6">
      <t>カンレン</t>
    </rPh>
    <rPh sb="13" eb="15">
      <t>ヒツヨウ</t>
    </rPh>
    <phoneticPr fontId="17"/>
  </si>
  <si>
    <t>KCPROT</t>
  </si>
  <si>
    <t>FFFB 27FF</t>
  </si>
  <si>
    <t>FFFB 2010</t>
  </si>
  <si>
    <t>BOOTCTRL</t>
    <phoneticPr fontId="4"/>
  </si>
  <si>
    <t>PFSYSTEM</t>
    <phoneticPr fontId="4"/>
  </si>
  <si>
    <t>FFFB 200F</t>
  </si>
  <si>
    <t>FFFB 2000</t>
  </si>
  <si>
    <t>FFFB 1FFF</t>
  </si>
  <si>
    <t>FFFB 1800</t>
  </si>
  <si>
    <t>Disclose</t>
    <phoneticPr fontId="4"/>
  </si>
  <si>
    <t>GCFU</t>
    <phoneticPr fontId="4"/>
  </si>
  <si>
    <t>GCFU_REG</t>
    <phoneticPr fontId="4"/>
  </si>
  <si>
    <t>FFFB 17FF</t>
  </si>
  <si>
    <t>FFFB 1400</t>
  </si>
  <si>
    <t>O</t>
    <phoneticPr fontId="17"/>
  </si>
  <si>
    <t>FFFB 13FF</t>
  </si>
  <si>
    <t>FFFB 0810</t>
    <phoneticPr fontId="4"/>
  </si>
  <si>
    <t>2022/9/5 Modify Start Address</t>
    <phoneticPr fontId="4"/>
  </si>
  <si>
    <r>
      <t>―</t>
    </r>
    <r>
      <rPr>
        <sz val="11"/>
        <rFont val="游ゴシック"/>
        <family val="2"/>
        <charset val="128"/>
      </rPr>
      <t xml:space="preserve"> </t>
    </r>
    <r>
      <rPr>
        <sz val="11"/>
        <rFont val="Arial"/>
        <family val="2"/>
      </rPr>
      <t>(v102)</t>
    </r>
    <phoneticPr fontId="4"/>
  </si>
  <si>
    <t>CCIBH1</t>
    <phoneticPr fontId="4"/>
  </si>
  <si>
    <t>CCIBCL1</t>
    <phoneticPr fontId="27"/>
  </si>
  <si>
    <t>FFFB 081F</t>
  </si>
  <si>
    <t>FFFB 0810</t>
  </si>
  <si>
    <t>2022/9/5 Remove CCIBCL1</t>
    <phoneticPr fontId="4"/>
  </si>
  <si>
    <t>CCIBH0</t>
    <phoneticPr fontId="4"/>
  </si>
  <si>
    <t>CCIBCL0</t>
    <phoneticPr fontId="27"/>
  </si>
  <si>
    <t>FFFB 080F</t>
  </si>
  <si>
    <t>FFFB 0800</t>
  </si>
  <si>
    <t>CCIB</t>
    <phoneticPr fontId="17"/>
  </si>
  <si>
    <t>FFFB 07FF</t>
  </si>
  <si>
    <t>FFFA 0000</t>
  </si>
  <si>
    <t>SDMAC1</t>
    <phoneticPr fontId="4"/>
  </si>
  <si>
    <t>DMAC1</t>
    <phoneticPr fontId="27"/>
  </si>
  <si>
    <t>FFF9 FFFF</t>
  </si>
  <si>
    <t>FFF9 8000</t>
  </si>
  <si>
    <r>
      <t>U5L</t>
    </r>
    <r>
      <rPr>
        <sz val="11"/>
        <rFont val="ＭＳ Ｐゴシック"/>
        <family val="2"/>
        <charset val="128"/>
      </rPr>
      <t>は</t>
    </r>
    <r>
      <rPr>
        <sz val="11"/>
        <rFont val="Arial"/>
        <family val="2"/>
      </rPr>
      <t>sDMAC</t>
    </r>
    <r>
      <rPr>
        <sz val="11"/>
        <rFont val="ＭＳ Ｐゴシック"/>
        <family val="2"/>
        <charset val="128"/>
      </rPr>
      <t>からpDMACに変わるが範囲はU2C踏襲でOK？</t>
    </r>
    <rPh sb="17" eb="18">
      <t>カ</t>
    </rPh>
    <rPh sb="21" eb="23">
      <t>ハンイ</t>
    </rPh>
    <rPh sb="27" eb="29">
      <t>トウシュウ</t>
    </rPh>
    <phoneticPr fontId="17"/>
  </si>
  <si>
    <t>DMAC1</t>
  </si>
  <si>
    <t>SDMAC0</t>
    <phoneticPr fontId="4"/>
  </si>
  <si>
    <t>DMAC0</t>
    <phoneticPr fontId="27"/>
  </si>
  <si>
    <t>FFF9 7FFF</t>
  </si>
  <si>
    <t>FFF9 0000</t>
  </si>
  <si>
    <t>DMAC0</t>
  </si>
  <si>
    <t>FFF8 FFFF</t>
  </si>
  <si>
    <t>FFF8 C000</t>
  </si>
  <si>
    <t>DTS</t>
    <phoneticPr fontId="4"/>
  </si>
  <si>
    <t>FFF8 BFFF</t>
  </si>
  <si>
    <t>FFF8 8000</t>
  </si>
  <si>
    <t>2022/9/12 Change name DTSCNT-&gt; DTS</t>
    <phoneticPr fontId="4"/>
  </si>
  <si>
    <t>DTS</t>
  </si>
  <si>
    <t>INTC2</t>
    <phoneticPr fontId="4"/>
  </si>
  <si>
    <t>INTC2</t>
    <phoneticPr fontId="27"/>
  </si>
  <si>
    <t>FFF8 7FFF</t>
  </si>
  <si>
    <t>FFF8 0000</t>
  </si>
  <si>
    <r>
      <t>U5L</t>
    </r>
    <r>
      <rPr>
        <sz val="11"/>
        <rFont val="ＭＳ Ｐゴシック"/>
        <family val="2"/>
        <charset val="128"/>
      </rPr>
      <t>は</t>
    </r>
    <r>
      <rPr>
        <sz val="11"/>
        <rFont val="Arial"/>
        <family val="2"/>
      </rPr>
      <t>INT</t>
    </r>
    <r>
      <rPr>
        <sz val="11"/>
        <rFont val="ＭＳ Ｐゴシック"/>
        <family val="2"/>
        <charset val="128"/>
      </rPr>
      <t>が変わるらしいが、ここはどうなる？</t>
    </r>
    <rPh sb="8" eb="9">
      <t>カ</t>
    </rPh>
    <phoneticPr fontId="17"/>
  </si>
  <si>
    <t>INTC2</t>
  </si>
  <si>
    <t>Reserved</t>
    <phoneticPr fontId="27"/>
  </si>
  <si>
    <t>FFF7 FFFF</t>
    <phoneticPr fontId="4"/>
  </si>
  <si>
    <t>FFF7 0000</t>
  </si>
  <si>
    <t>Gr6 (40MHz) - SSCG</t>
    <phoneticPr fontId="4"/>
  </si>
  <si>
    <t>Gr5 (CLK_BUS8 30MHz) - SSCG</t>
    <phoneticPr fontId="17"/>
  </si>
  <si>
    <t>FFF6 FFFF</t>
    <phoneticPr fontId="4"/>
  </si>
  <si>
    <t>FFF6 9000</t>
    <phoneticPr fontId="4"/>
  </si>
  <si>
    <t>Gr8L (100MHz) - Clean</t>
    <phoneticPr fontId="4"/>
  </si>
  <si>
    <t>Gr7 (CLK_P100 100MHz) - Clean</t>
    <phoneticPr fontId="4"/>
  </si>
  <si>
    <t>FFF6 8FFF</t>
    <phoneticPr fontId="4"/>
  </si>
  <si>
    <t>FFF6 0010</t>
  </si>
  <si>
    <t>Gr8H (200/160MHz) - Clean</t>
    <phoneticPr fontId="4"/>
  </si>
  <si>
    <r>
      <t xml:space="preserve">PBG_GTM </t>
    </r>
    <r>
      <rPr>
        <sz val="11"/>
        <color rgb="FF00B0F0"/>
        <rFont val="Arial"/>
        <family val="2"/>
      </rPr>
      <t>*3</t>
    </r>
    <phoneticPr fontId="4"/>
  </si>
  <si>
    <t>GTM Guard selb</t>
  </si>
  <si>
    <t>FFF6 000F</t>
  </si>
  <si>
    <t>FFF6 0000</t>
  </si>
  <si>
    <t>FFF5 FFFF</t>
  </si>
  <si>
    <t>FFF5 F840</t>
  </si>
  <si>
    <t>―*</t>
  </si>
  <si>
    <t>E9ES12</t>
    <phoneticPr fontId="4"/>
  </si>
  <si>
    <t>ETHER_1 RX P Frame Buffer Address data RAM ECC</t>
  </si>
  <si>
    <t>FFF5 F83F</t>
  </si>
  <si>
    <t>FFF5 F800</t>
  </si>
  <si>
    <t>FFF5 F7FF</t>
  </si>
  <si>
    <t>FFF5 F640</t>
  </si>
  <si>
    <t>E9ES11</t>
    <phoneticPr fontId="4"/>
  </si>
  <si>
    <t>ETHER_1 RX E Frame Buffer Address data RAM ECC</t>
  </si>
  <si>
    <t>FFF5 F63F</t>
  </si>
  <si>
    <t>FFF5 F600</t>
  </si>
  <si>
    <t>FFF5 F5FF</t>
  </si>
  <si>
    <t>FFF5 F440</t>
  </si>
  <si>
    <t>E9ES10</t>
    <phoneticPr fontId="4"/>
  </si>
  <si>
    <t xml:space="preserve">ETHER_1 TX Buffer Address RAM ECC </t>
  </si>
  <si>
    <t>FFF5 F43F</t>
  </si>
  <si>
    <t>FFF5 F400</t>
  </si>
  <si>
    <t>FFF5 F3FF</t>
  </si>
  <si>
    <t>FFF5 F240</t>
  </si>
  <si>
    <t>E8ES11</t>
    <phoneticPr fontId="4"/>
  </si>
  <si>
    <t xml:space="preserve">ETHER_1 TX Descriptor Address RAM ECC </t>
  </si>
  <si>
    <t>FFF5 F23F</t>
  </si>
  <si>
    <t>FFF5 F200</t>
  </si>
  <si>
    <t>FFF5 F1FF</t>
  </si>
  <si>
    <t>FFF5 F040</t>
  </si>
  <si>
    <t>E8ES10</t>
    <phoneticPr fontId="4"/>
  </si>
  <si>
    <t xml:space="preserve">ETHER_1 RX Descriptor Address RAM ECC </t>
  </si>
  <si>
    <t>FFF5 F03F</t>
  </si>
  <si>
    <t>FFF5 F000</t>
  </si>
  <si>
    <t>FFF5 EFFF</t>
  </si>
  <si>
    <t>FFF5 EE20</t>
  </si>
  <si>
    <t>E7ES15</t>
    <phoneticPr fontId="4"/>
  </si>
  <si>
    <t xml:space="preserve">ETHER_1 PSFP Control RAM ECC </t>
  </si>
  <si>
    <t>FFF5 EE1F</t>
  </si>
  <si>
    <t>FFF5 EE00</t>
  </si>
  <si>
    <t>FFF5 EDFF</t>
  </si>
  <si>
    <t>FFF5 EC20</t>
  </si>
  <si>
    <t>E7ES14</t>
    <phoneticPr fontId="4"/>
  </si>
  <si>
    <t xml:space="preserve">ETHER_1 TAS Control List RAM ECC </t>
  </si>
  <si>
    <t>FFF5 EC1F</t>
  </si>
  <si>
    <t>FFF5 EC00</t>
  </si>
  <si>
    <t>FFF5 EBFF</t>
  </si>
  <si>
    <t>FFF5 EA20</t>
  </si>
  <si>
    <t>E7ES13</t>
    <phoneticPr fontId="4"/>
  </si>
  <si>
    <t xml:space="preserve">ETHER_1 TX Control RAM ECC </t>
  </si>
  <si>
    <t>FFF5 EA1F</t>
  </si>
  <si>
    <t>FFF5 EA00</t>
  </si>
  <si>
    <t>FFF5 E9FF</t>
  </si>
  <si>
    <t>FFF5 E820</t>
  </si>
  <si>
    <t>E7ES12</t>
    <phoneticPr fontId="4"/>
  </si>
  <si>
    <t xml:space="preserve">ETHER_1 TX Data RAM ECC </t>
  </si>
  <si>
    <t>FFF5 E81F</t>
  </si>
  <si>
    <t>FFF5 E800</t>
  </si>
  <si>
    <t>FFF5 E7FF</t>
  </si>
  <si>
    <t>FFF5 E620</t>
  </si>
  <si>
    <t>E7ES11</t>
    <phoneticPr fontId="4"/>
  </si>
  <si>
    <t xml:space="preserve">ETHER_1 RX Control RAM ECC </t>
  </si>
  <si>
    <t>FFF5 E61F</t>
  </si>
  <si>
    <t>FFF5 E600</t>
  </si>
  <si>
    <t>FFF5 E5FF</t>
  </si>
  <si>
    <t>FFF5 E420</t>
  </si>
  <si>
    <t>E7ES10</t>
    <phoneticPr fontId="4"/>
  </si>
  <si>
    <t xml:space="preserve">ETHER_1 RX Data RAM ECC </t>
  </si>
  <si>
    <t>FFF5 E41F</t>
  </si>
  <si>
    <t>FFF5 E400</t>
  </si>
  <si>
    <t>FFF5 E3FF</t>
  </si>
  <si>
    <t>FFF5 D440</t>
    <phoneticPr fontId="4"/>
  </si>
  <si>
    <t xml:space="preserve">H-BUS ECC for Ether 1 Master </t>
  </si>
  <si>
    <t>FFF5 D9FF</t>
  </si>
  <si>
    <t>FFF5 D800</t>
  </si>
  <si>
    <t>Move to Gr9 (09/30)</t>
    <phoneticPr fontId="4"/>
  </si>
  <si>
    <t xml:space="preserve">H-BUS ECC for Ether 0 Master </t>
  </si>
  <si>
    <t>FFF5 D7FF</t>
  </si>
  <si>
    <t>FFF5 D600</t>
  </si>
  <si>
    <t>FFF5 D5FF</t>
  </si>
  <si>
    <t>FFF5 D440</t>
  </si>
  <si>
    <t>Delete (9/30)</t>
    <phoneticPr fontId="4"/>
  </si>
  <si>
    <t>E9ES02</t>
    <phoneticPr fontId="4"/>
  </si>
  <si>
    <t>ETHER_0 RX P Frame Buffer Address data RAM ECC</t>
  </si>
  <si>
    <t>FFF5 D43F</t>
  </si>
  <si>
    <t>FFF5 D400</t>
  </si>
  <si>
    <t>ETND RX P Frame Buffer Address data RAM ECC</t>
    <phoneticPr fontId="17"/>
  </si>
  <si>
    <t>FFF5 D3FF</t>
  </si>
  <si>
    <t>FFF5 D240</t>
  </si>
  <si>
    <t>E9ES01</t>
    <phoneticPr fontId="4"/>
  </si>
  <si>
    <t>ETHER_0 RX E Frame Buffer Address data RAM ECC</t>
  </si>
  <si>
    <t>FFF5 D23F</t>
  </si>
  <si>
    <t>FFF5 D200</t>
  </si>
  <si>
    <t>ETND RX E Frame Buffer Address data RAM ECC</t>
    <phoneticPr fontId="17"/>
  </si>
  <si>
    <t>FFF5 D1FF</t>
  </si>
  <si>
    <t>FFF5 D040</t>
  </si>
  <si>
    <t>E9ES00</t>
    <phoneticPr fontId="4"/>
  </si>
  <si>
    <t xml:space="preserve">ETHER_0 TX Buffer Address RAM ECC </t>
  </si>
  <si>
    <t>FFF5 D03F</t>
  </si>
  <si>
    <t>FFF5 D000</t>
  </si>
  <si>
    <t xml:space="preserve">ETND TX Buffer Address RAM ECC </t>
    <phoneticPr fontId="17"/>
  </si>
  <si>
    <t>FFF5 CFFF</t>
  </si>
  <si>
    <t>FFF5 CE40</t>
  </si>
  <si>
    <t>E8ES01</t>
    <phoneticPr fontId="4"/>
  </si>
  <si>
    <t xml:space="preserve">ETHER_0 TX Descriptor Address RAM ECC </t>
  </si>
  <si>
    <t>FFF5 CE3F</t>
  </si>
  <si>
    <t>FFF5 CE00</t>
  </si>
  <si>
    <t xml:space="preserve">ETND TX Descriptor Address RAM ECC </t>
    <phoneticPr fontId="17"/>
  </si>
  <si>
    <t>FFF5 CDFF</t>
  </si>
  <si>
    <t>FFF5 CC40</t>
  </si>
  <si>
    <t>E8ES00</t>
    <phoneticPr fontId="4"/>
  </si>
  <si>
    <t xml:space="preserve">ETHER_0 RX Descriptor Address RAM ECC </t>
  </si>
  <si>
    <t>FFF5 CC3F</t>
  </si>
  <si>
    <t>FFF5 CC00</t>
  </si>
  <si>
    <t xml:space="preserve">ETND RX Descriptor Address RAM ECC </t>
    <phoneticPr fontId="17"/>
  </si>
  <si>
    <t>FFF5 CBFF</t>
  </si>
  <si>
    <t>FFF5 CA20</t>
  </si>
  <si>
    <t>E7ES05</t>
    <phoneticPr fontId="4"/>
  </si>
  <si>
    <t xml:space="preserve">ETHER_0 PSFP Control RAM ECC </t>
  </si>
  <si>
    <t>FFF5 CA1F</t>
  </si>
  <si>
    <t>FFF5 CA00</t>
  </si>
  <si>
    <t xml:space="preserve">ETND PSFP Control RAM ECC </t>
    <phoneticPr fontId="17"/>
  </si>
  <si>
    <t>FFF5 C9FF</t>
  </si>
  <si>
    <t>FFF5 C820</t>
  </si>
  <si>
    <t>E7ES04</t>
    <phoneticPr fontId="4"/>
  </si>
  <si>
    <t xml:space="preserve">ETHER_0 TAS Control List RAM ECC </t>
  </si>
  <si>
    <t>FFF5 C81F</t>
  </si>
  <si>
    <t>FFF5 C800</t>
  </si>
  <si>
    <t xml:space="preserve">ETND TAS Control List RAM ECC </t>
    <phoneticPr fontId="17"/>
  </si>
  <si>
    <t>FFF5 C7FF</t>
  </si>
  <si>
    <t>FFF5 C620</t>
  </si>
  <si>
    <t>E7ES03</t>
    <phoneticPr fontId="4"/>
  </si>
  <si>
    <t xml:space="preserve">ETHER_0 TX Control RAM ECC </t>
  </si>
  <si>
    <t>FFF5 C61F</t>
  </si>
  <si>
    <t>FFF5 C600</t>
  </si>
  <si>
    <t xml:space="preserve">ETND TX Control RAM ECC </t>
    <phoneticPr fontId="17"/>
  </si>
  <si>
    <t>FFF5 C5FF</t>
  </si>
  <si>
    <t>FFF5 C420</t>
  </si>
  <si>
    <t>E7ES02</t>
    <phoneticPr fontId="4"/>
  </si>
  <si>
    <t xml:space="preserve">ETHER_0 TX Data RAM ECC </t>
  </si>
  <si>
    <t>FFF5 C41F</t>
  </si>
  <si>
    <t>FFF5 C400</t>
  </si>
  <si>
    <t xml:space="preserve">ETND TX Data RAM ECC </t>
    <phoneticPr fontId="17"/>
  </si>
  <si>
    <t>FFF5 C3FF</t>
  </si>
  <si>
    <t>FFF5 C220</t>
  </si>
  <si>
    <t>E7ES01</t>
    <phoneticPr fontId="4"/>
  </si>
  <si>
    <t xml:space="preserve">ETHER_0 RX Control RAM ECC </t>
  </si>
  <si>
    <t>FFF5 C21F</t>
  </si>
  <si>
    <t>FFF5 C200</t>
  </si>
  <si>
    <t xml:space="preserve">ETND RX Control RAM ECC </t>
    <phoneticPr fontId="17"/>
  </si>
  <si>
    <t>FFF5 C1FF</t>
  </si>
  <si>
    <t>FFF5 C020</t>
  </si>
  <si>
    <t>E7ES00</t>
    <phoneticPr fontId="4"/>
  </si>
  <si>
    <t xml:space="preserve">ETHER_0 RX Data RAM ECC </t>
  </si>
  <si>
    <t>FFF5 C01F</t>
  </si>
  <si>
    <t>FFF5 C000</t>
  </si>
  <si>
    <t xml:space="preserve">ETND RX Data RAM ECC </t>
    <phoneticPr fontId="17"/>
  </si>
  <si>
    <t>FFF5 BFFF</t>
  </si>
  <si>
    <t>FFF5 9000</t>
  </si>
  <si>
    <t>FFF5 8FFF</t>
  </si>
  <si>
    <t>FFF5 8800</t>
  </si>
  <si>
    <t>REL/S.Yoshida</t>
    <phoneticPr fontId="4"/>
  </si>
  <si>
    <t>RVC.TinNguyen</t>
  </si>
  <si>
    <t>PERI</t>
    <phoneticPr fontId="4"/>
  </si>
  <si>
    <r>
      <t xml:space="preserve">GTM glue </t>
    </r>
    <r>
      <rPr>
        <sz val="11"/>
        <color rgb="FF00B0F0"/>
        <rFont val="Arial"/>
        <family val="2"/>
      </rPr>
      <t>*3</t>
    </r>
    <phoneticPr fontId="4"/>
  </si>
  <si>
    <t>GTM glue</t>
  </si>
  <si>
    <t>FFF5 87FF</t>
  </si>
  <si>
    <t>FFF5 8000</t>
  </si>
  <si>
    <t>FFF5 7FFF</t>
  </si>
  <si>
    <t>FFF5 0620</t>
    <phoneticPr fontId="4"/>
  </si>
  <si>
    <t>RVC/TinNguyen</t>
  </si>
  <si>
    <t>PERI</t>
  </si>
  <si>
    <t>―</t>
    <phoneticPr fontId="4"/>
  </si>
  <si>
    <t>E7GT112</t>
    <phoneticPr fontId="4"/>
  </si>
  <si>
    <t>GTM ECC25</t>
    <phoneticPr fontId="27"/>
  </si>
  <si>
    <t>FFF5 321F</t>
  </si>
  <si>
    <t>FFF5 3200</t>
  </si>
  <si>
    <t>↓Reduce RAM size of GTM (10/19)</t>
    <phoneticPr fontId="4"/>
  </si>
  <si>
    <t>FFF5 31FF</t>
  </si>
  <si>
    <t>FFF5 3020</t>
    <phoneticPr fontId="4"/>
  </si>
  <si>
    <t>↓Merge reserved area (10/19)</t>
    <phoneticPr fontId="4"/>
  </si>
  <si>
    <t>E7GT111</t>
    <phoneticPr fontId="4"/>
  </si>
  <si>
    <t>GTM ECC24</t>
    <phoneticPr fontId="27"/>
  </si>
  <si>
    <t>FFF5 301F</t>
  </si>
  <si>
    <t>FFF5 3000</t>
  </si>
  <si>
    <t>FFF5 2FFF</t>
  </si>
  <si>
    <t>FFF5 2E20</t>
  </si>
  <si>
    <t>E7GT110</t>
    <phoneticPr fontId="4"/>
  </si>
  <si>
    <t>GTM ECC23</t>
    <phoneticPr fontId="27"/>
  </si>
  <si>
    <t>FFF5 2E1F</t>
  </si>
  <si>
    <t>FFF5 2E00</t>
  </si>
  <si>
    <t>FFF5 2DFF</t>
  </si>
  <si>
    <t>FFF5 2C20</t>
  </si>
  <si>
    <t>E7GT102</t>
    <phoneticPr fontId="4"/>
  </si>
  <si>
    <t>GTM ECC22</t>
    <phoneticPr fontId="27"/>
  </si>
  <si>
    <t>FFF5 2C1F</t>
  </si>
  <si>
    <t>FFF5 2C00</t>
  </si>
  <si>
    <t>FFF5 2BFF</t>
  </si>
  <si>
    <t>FFF5 2A20</t>
  </si>
  <si>
    <t>E7GT101</t>
    <phoneticPr fontId="4"/>
  </si>
  <si>
    <t>GTM ECC21</t>
    <phoneticPr fontId="27"/>
  </si>
  <si>
    <t>FFF5 2A1F</t>
  </si>
  <si>
    <t>FFF5 2A00</t>
  </si>
  <si>
    <t>FFF5 29FF</t>
  </si>
  <si>
    <t>FFF5 2820</t>
  </si>
  <si>
    <t>E7GT100</t>
    <phoneticPr fontId="4"/>
  </si>
  <si>
    <t>GTM ECC20</t>
    <phoneticPr fontId="27"/>
  </si>
  <si>
    <t>FFF5 281F</t>
  </si>
  <si>
    <t>FFF5 2800</t>
  </si>
  <si>
    <t>FFF5 27FF</t>
  </si>
  <si>
    <t>FFF5 2620</t>
  </si>
  <si>
    <t>E7GT91</t>
    <phoneticPr fontId="4"/>
  </si>
  <si>
    <t>GTM ECC19</t>
    <phoneticPr fontId="27"/>
  </si>
  <si>
    <t>FFF5 261F</t>
  </si>
  <si>
    <t>FFF5 2600</t>
  </si>
  <si>
    <t>FFF5 25FF</t>
  </si>
  <si>
    <t>FFF5 2420</t>
  </si>
  <si>
    <t>E7GT90</t>
    <phoneticPr fontId="4"/>
  </si>
  <si>
    <t>GTM ECC18</t>
    <phoneticPr fontId="27"/>
  </si>
  <si>
    <t>FFF5 241F</t>
  </si>
  <si>
    <t>FFF5 2400</t>
  </si>
  <si>
    <t>FFF5 23FF</t>
  </si>
  <si>
    <t>FFF5 2220</t>
  </si>
  <si>
    <t>E7GT81</t>
    <phoneticPr fontId="4"/>
  </si>
  <si>
    <t>GTM ECC17</t>
    <phoneticPr fontId="27"/>
  </si>
  <si>
    <t>FFF5 221F</t>
  </si>
  <si>
    <t>FFF5 2200</t>
  </si>
  <si>
    <t>FFF5 21FF</t>
  </si>
  <si>
    <t>FFF5 2020</t>
  </si>
  <si>
    <t>E7GT80</t>
    <phoneticPr fontId="4"/>
  </si>
  <si>
    <t>GTM ECC16</t>
    <phoneticPr fontId="27"/>
  </si>
  <si>
    <t>FFF5 201F</t>
  </si>
  <si>
    <t>FFF5 2000</t>
  </si>
  <si>
    <t>FFF5 1FFF</t>
  </si>
  <si>
    <t>FFF5 1E20</t>
  </si>
  <si>
    <t>E7GT71</t>
    <phoneticPr fontId="4"/>
  </si>
  <si>
    <t>GTM ECC15</t>
    <phoneticPr fontId="27"/>
  </si>
  <si>
    <t>FFF5 1E1F</t>
  </si>
  <si>
    <t>FFF5 1E00</t>
  </si>
  <si>
    <t>FFF5 1DFF</t>
  </si>
  <si>
    <t>FFF5 1C20</t>
  </si>
  <si>
    <t>E7GT70</t>
    <phoneticPr fontId="4"/>
  </si>
  <si>
    <t>GTM ECC14</t>
    <phoneticPr fontId="27"/>
  </si>
  <si>
    <t>FFF5 1C1F</t>
  </si>
  <si>
    <t>FFF5 1C00</t>
  </si>
  <si>
    <t>FFF5 1BFF</t>
  </si>
  <si>
    <t>FFF5 1A20</t>
  </si>
  <si>
    <t>E7GT61</t>
    <phoneticPr fontId="4"/>
  </si>
  <si>
    <t>GTM ECC13</t>
    <phoneticPr fontId="27"/>
  </si>
  <si>
    <t>FFF5 1A1F</t>
  </si>
  <si>
    <t>FFF5 1A00</t>
  </si>
  <si>
    <t>FFF5 19FF</t>
  </si>
  <si>
    <t>FFF5 1820</t>
  </si>
  <si>
    <t>E7GT60</t>
    <phoneticPr fontId="4"/>
  </si>
  <si>
    <t>GTM ECC12</t>
    <phoneticPr fontId="27"/>
  </si>
  <si>
    <t>FFF5 181F</t>
  </si>
  <si>
    <t>FFF5 1800</t>
  </si>
  <si>
    <t>FFF5 17FF</t>
  </si>
  <si>
    <t>FFF5 1620</t>
  </si>
  <si>
    <t>E7GT51</t>
    <phoneticPr fontId="4"/>
  </si>
  <si>
    <t>GTM ECC11</t>
    <phoneticPr fontId="27"/>
  </si>
  <si>
    <t>FFF5 161F</t>
  </si>
  <si>
    <t>FFF5 1600</t>
  </si>
  <si>
    <t>FFF5 15FF</t>
  </si>
  <si>
    <t>FFF5 1420</t>
  </si>
  <si>
    <t>E7GT50</t>
    <phoneticPr fontId="4"/>
  </si>
  <si>
    <t>GTM ECC10</t>
    <phoneticPr fontId="27"/>
  </si>
  <si>
    <t>FFF5 141F</t>
  </si>
  <si>
    <t>FFF5 1400</t>
  </si>
  <si>
    <t>FFF5 13FF</t>
  </si>
  <si>
    <t>FFF5 1220</t>
  </si>
  <si>
    <t>E7GT41</t>
    <phoneticPr fontId="4"/>
  </si>
  <si>
    <t>GTM ECC9</t>
    <phoneticPr fontId="27"/>
  </si>
  <si>
    <t>FFF5 121F</t>
  </si>
  <si>
    <t>FFF5 1200</t>
  </si>
  <si>
    <t>FFF5 11FF</t>
  </si>
  <si>
    <t>FFF5 1020</t>
  </si>
  <si>
    <t>E7GT40</t>
    <phoneticPr fontId="4"/>
  </si>
  <si>
    <t>GTM ECC8</t>
    <phoneticPr fontId="27"/>
  </si>
  <si>
    <t>FFF5 101F</t>
  </si>
  <si>
    <t>FFF5 1000</t>
  </si>
  <si>
    <t>FFF5 0FFF</t>
  </si>
  <si>
    <t>FFF5 0E20</t>
  </si>
  <si>
    <t>E7GT31</t>
    <phoneticPr fontId="4"/>
  </si>
  <si>
    <t>GTM ECC7</t>
    <phoneticPr fontId="27"/>
  </si>
  <si>
    <t>FFF5 0E1F</t>
  </si>
  <si>
    <t>FFF5 0E00</t>
  </si>
  <si>
    <t>FFF5 0DFF</t>
  </si>
  <si>
    <t>FFF5 0C20</t>
  </si>
  <si>
    <t>E7GT30</t>
    <phoneticPr fontId="4"/>
  </si>
  <si>
    <t>GTM ECC6</t>
    <phoneticPr fontId="27"/>
  </si>
  <si>
    <t>FFF5 0C1F</t>
  </si>
  <si>
    <t>FFF5 0C00</t>
  </si>
  <si>
    <t>FFF5 0BFF</t>
  </si>
  <si>
    <t>FFF5 0A20</t>
  </si>
  <si>
    <t>E7GT21</t>
    <phoneticPr fontId="4"/>
  </si>
  <si>
    <t>GTM ECC5</t>
    <phoneticPr fontId="27"/>
  </si>
  <si>
    <t>FFF5 0A1F</t>
  </si>
  <si>
    <t>FFF5 0A00</t>
  </si>
  <si>
    <t>FFF5 09FF</t>
  </si>
  <si>
    <t>FFF5 0820</t>
  </si>
  <si>
    <t>E7GT20</t>
    <phoneticPr fontId="4"/>
  </si>
  <si>
    <t>GTM ECC4</t>
    <phoneticPr fontId="27"/>
  </si>
  <si>
    <t>FFF5 081F</t>
  </si>
  <si>
    <t>FFF5 0800</t>
  </si>
  <si>
    <t>FFF5 07FF</t>
  </si>
  <si>
    <r>
      <t xml:space="preserve">E7GT11 </t>
    </r>
    <r>
      <rPr>
        <sz val="11"/>
        <color rgb="FF00B0F0"/>
        <rFont val="Arial"/>
        <family val="2"/>
      </rPr>
      <t>*3</t>
    </r>
    <phoneticPr fontId="4"/>
  </si>
  <si>
    <t>GTM ECC3</t>
  </si>
  <si>
    <t>FFF5 061F</t>
  </si>
  <si>
    <t>FFF5 0600</t>
  </si>
  <si>
    <t>FFF5 05FF</t>
  </si>
  <si>
    <t>FFF5 0420</t>
  </si>
  <si>
    <r>
      <t xml:space="preserve">E7GT10 </t>
    </r>
    <r>
      <rPr>
        <sz val="11"/>
        <color rgb="FF00B0F0"/>
        <rFont val="Arial"/>
        <family val="2"/>
      </rPr>
      <t>*3</t>
    </r>
    <phoneticPr fontId="4"/>
  </si>
  <si>
    <t>GTM ECC2</t>
  </si>
  <si>
    <t>FFF5 041F</t>
  </si>
  <si>
    <t>FFF5 0400</t>
  </si>
  <si>
    <t>FFF5 03FF</t>
  </si>
  <si>
    <t>FFF5 0220</t>
  </si>
  <si>
    <r>
      <t xml:space="preserve">E7GT01 </t>
    </r>
    <r>
      <rPr>
        <sz val="11"/>
        <color rgb="FF00B0F0"/>
        <rFont val="Arial"/>
        <family val="2"/>
      </rPr>
      <t>*3</t>
    </r>
    <phoneticPr fontId="4"/>
  </si>
  <si>
    <t>GTM ECC1</t>
  </si>
  <si>
    <t>FFF5 021F</t>
  </si>
  <si>
    <t>FFF5 0200</t>
  </si>
  <si>
    <t>FFF5 01FF</t>
  </si>
  <si>
    <t>FFF5 0020</t>
  </si>
  <si>
    <r>
      <t xml:space="preserve">E7GT00 </t>
    </r>
    <r>
      <rPr>
        <sz val="11"/>
        <color rgb="FF00B0F0"/>
        <rFont val="Arial"/>
        <family val="2"/>
      </rPr>
      <t>*3</t>
    </r>
    <phoneticPr fontId="4"/>
  </si>
  <si>
    <t>GTM ECC0</t>
  </si>
  <si>
    <t>FFF5 001F</t>
  </si>
  <si>
    <t>FFF5 0000</t>
  </si>
  <si>
    <t>FFF4 FFFF</t>
    <phoneticPr fontId="4"/>
  </si>
  <si>
    <t>FFF4 E020</t>
    <phoneticPr fontId="4"/>
  </si>
  <si>
    <t>Gr7H (80MHz) - Clean</t>
    <phoneticPr fontId="4"/>
  </si>
  <si>
    <t>Gr6 (CLK_P040 40MHz) - Clean</t>
  </si>
  <si>
    <t>PBGERRSLV7H0</t>
    <phoneticPr fontId="4"/>
  </si>
  <si>
    <t>ERRSLV for guard access in APB7H</t>
    <phoneticPr fontId="4"/>
  </si>
  <si>
    <t>FFF4 E01F</t>
    <phoneticPr fontId="4"/>
  </si>
  <si>
    <t>FFF4 E000</t>
    <phoneticPr fontId="4"/>
  </si>
  <si>
    <t>ERRSLV for guard access in APB7H</t>
  </si>
  <si>
    <t>FFF4 DFFF</t>
    <phoneticPr fontId="4"/>
  </si>
  <si>
    <t>FFF4 D480</t>
    <phoneticPr fontId="4"/>
  </si>
  <si>
    <t>PBG7H0</t>
    <phoneticPr fontId="4"/>
  </si>
  <si>
    <t>PBG for APB7H #0</t>
    <phoneticPr fontId="4"/>
  </si>
  <si>
    <t>FFF4 D47F</t>
    <phoneticPr fontId="4"/>
  </si>
  <si>
    <t>FFF4 D400</t>
    <phoneticPr fontId="4"/>
  </si>
  <si>
    <t>PBG for APB7H #0</t>
  </si>
  <si>
    <t>FFF4 D3FF</t>
    <phoneticPr fontId="4"/>
  </si>
  <si>
    <t>FFF4 D104</t>
    <phoneticPr fontId="4"/>
  </si>
  <si>
    <t>PB7ECC</t>
    <phoneticPr fontId="4"/>
  </si>
  <si>
    <t>P-Bus ECC for APB7</t>
    <phoneticPr fontId="27"/>
  </si>
  <si>
    <t>FFF4 D103</t>
    <phoneticPr fontId="4"/>
  </si>
  <si>
    <t>FFF4 D100</t>
    <phoneticPr fontId="4"/>
  </si>
  <si>
    <t>FFF4 D0FF</t>
    <phoneticPr fontId="4"/>
  </si>
  <si>
    <t>FFF4 C900</t>
    <phoneticPr fontId="4"/>
  </si>
  <si>
    <t>BECCCAP_V2A7</t>
    <phoneticPr fontId="4"/>
  </si>
  <si>
    <t>VCI2APB ECC Status for APB7</t>
    <phoneticPr fontId="27"/>
  </si>
  <si>
    <t>FFF4 C8FF</t>
    <phoneticPr fontId="4"/>
  </si>
  <si>
    <t>FFF4 C800</t>
    <phoneticPr fontId="4"/>
  </si>
  <si>
    <t>FUSA関連領域。U5LはVCI2APB無いので不要？</t>
    <rPh sb="4" eb="6">
      <t>カンレン</t>
    </rPh>
    <rPh sb="20" eb="21">
      <t>ナ</t>
    </rPh>
    <rPh sb="24" eb="26">
      <t>フヨウ</t>
    </rPh>
    <phoneticPr fontId="17"/>
  </si>
  <si>
    <t>FFF4 C7FF</t>
    <phoneticPr fontId="4"/>
  </si>
  <si>
    <t>FFF4 C480</t>
    <phoneticPr fontId="4"/>
  </si>
  <si>
    <t>ECCCNT_D_V2A7W</t>
    <phoneticPr fontId="4"/>
  </si>
  <si>
    <t>VCI2APB Write Data ECC for APB7</t>
    <phoneticPr fontId="27"/>
  </si>
  <si>
    <t>FFF4 C47F</t>
    <phoneticPr fontId="4"/>
  </si>
  <si>
    <t>FFF4 C400</t>
    <phoneticPr fontId="4"/>
  </si>
  <si>
    <t>FFF4 C3FF</t>
    <phoneticPr fontId="4"/>
  </si>
  <si>
    <t>FFF4 C080</t>
    <phoneticPr fontId="4"/>
  </si>
  <si>
    <t>ECCCNT_A_V2A7</t>
    <phoneticPr fontId="4"/>
  </si>
  <si>
    <t>VCI2APB Address ECC for APB7</t>
    <phoneticPr fontId="27"/>
  </si>
  <si>
    <t>FFF4 C07F</t>
    <phoneticPr fontId="4"/>
  </si>
  <si>
    <t>FFF4 C000</t>
    <phoneticPr fontId="4"/>
  </si>
  <si>
    <t>FFF4 BFFF</t>
    <phoneticPr fontId="4"/>
  </si>
  <si>
    <t>FFF4 A020</t>
  </si>
  <si>
    <t>Gr7L (40MHz) - Clean</t>
  </si>
  <si>
    <t>PBGERRSLV7L0</t>
    <phoneticPr fontId="4"/>
  </si>
  <si>
    <t>ERRSLV for guard access in APB7L</t>
    <phoneticPr fontId="4"/>
  </si>
  <si>
    <t>FFF4 A01F</t>
  </si>
  <si>
    <t>FFF4 A000</t>
  </si>
  <si>
    <t>ERRSLV for guard access in APB7L</t>
  </si>
  <si>
    <t>FFF4 9FFF</t>
  </si>
  <si>
    <t>FFF4 9480</t>
  </si>
  <si>
    <t>Gr7 (40MHz) - Clean</t>
    <phoneticPr fontId="4"/>
  </si>
  <si>
    <t>Gr6 (CLK_P040 40MHz) - Clean</t>
    <phoneticPr fontId="4"/>
  </si>
  <si>
    <t>To be reserved.</t>
    <phoneticPr fontId="4"/>
  </si>
  <si>
    <t xml:space="preserve">NG </t>
    <phoneticPr fontId="4"/>
  </si>
  <si>
    <t>PBG71</t>
    <phoneticPr fontId="4"/>
  </si>
  <si>
    <t>PBG for APB7 #1</t>
    <phoneticPr fontId="4"/>
  </si>
  <si>
    <t>FFF4 967F</t>
  </si>
  <si>
    <t>FFF4 9600</t>
  </si>
  <si>
    <t>PBG7L0</t>
    <phoneticPr fontId="4"/>
  </si>
  <si>
    <t>PBG for APB7L #0</t>
    <phoneticPr fontId="4"/>
  </si>
  <si>
    <t>FFF4 947F</t>
  </si>
  <si>
    <t>FFF4 9400</t>
  </si>
  <si>
    <t>PBG for APB7L #0</t>
  </si>
  <si>
    <t>FFF4 93FF</t>
  </si>
  <si>
    <t>FFF4 9104</t>
  </si>
  <si>
    <t>Removed (1/13)</t>
    <phoneticPr fontId="4"/>
  </si>
  <si>
    <t>FFF4 9103</t>
  </si>
  <si>
    <t>FFF4 9100</t>
  </si>
  <si>
    <t>Move to Gr7H (1/13)</t>
    <phoneticPr fontId="4"/>
  </si>
  <si>
    <t>FFF4 90FF</t>
  </si>
  <si>
    <t>FFF4 8900</t>
  </si>
  <si>
    <t>FFF4 88FF</t>
  </si>
  <si>
    <t>FFF4 8800</t>
  </si>
  <si>
    <t>FFF4 87FF</t>
  </si>
  <si>
    <t>FFF4 8480</t>
  </si>
  <si>
    <t>FFF4 847F</t>
  </si>
  <si>
    <t>FFF4 8400</t>
  </si>
  <si>
    <t>FFF4 83FF</t>
  </si>
  <si>
    <t>FFF4 8080</t>
  </si>
  <si>
    <t>FFF4 807F</t>
  </si>
  <si>
    <t>FFF4 8000</t>
  </si>
  <si>
    <t>Gr7L (40MHz) - Clean</t>
    <phoneticPr fontId="4"/>
  </si>
  <si>
    <t>FFF4 93FF</t>
    <phoneticPr fontId="4"/>
  </si>
  <si>
    <t>FFF3 0000</t>
  </si>
  <si>
    <t>FFF2 FFFF</t>
  </si>
  <si>
    <t>FFF2 A020</t>
  </si>
  <si>
    <t>PBGERRSLV8H0</t>
    <phoneticPr fontId="4"/>
  </si>
  <si>
    <t>ERRSLV for guard access in APB8H</t>
    <phoneticPr fontId="4"/>
  </si>
  <si>
    <t>FFF2 A01F</t>
  </si>
  <si>
    <t>FFF2 A000</t>
  </si>
  <si>
    <t>FFF2 9FFF</t>
  </si>
  <si>
    <t>FFF2 9380</t>
  </si>
  <si>
    <t>PBG8H0</t>
    <phoneticPr fontId="4"/>
  </si>
  <si>
    <t>PBG for APB8H</t>
    <phoneticPr fontId="4"/>
  </si>
  <si>
    <t>FFF2 937F</t>
  </si>
  <si>
    <t>FFF2 9300</t>
  </si>
  <si>
    <t>FFF2 92FF</t>
  </si>
  <si>
    <t>FFF2 9104</t>
  </si>
  <si>
    <t>PB8ECC</t>
    <phoneticPr fontId="4"/>
  </si>
  <si>
    <t>P-Bus ECC for APB8</t>
    <phoneticPr fontId="27"/>
  </si>
  <si>
    <t>FFF2 9103</t>
  </si>
  <si>
    <t>FFF2 9100</t>
  </si>
  <si>
    <t>FFF2 90FF</t>
  </si>
  <si>
    <t>FFF2 8900</t>
  </si>
  <si>
    <t>BECCCAP_V2A8</t>
    <phoneticPr fontId="4"/>
  </si>
  <si>
    <t>VCI2APB ECC Status for APB8</t>
    <phoneticPr fontId="27"/>
  </si>
  <si>
    <t>FFF2 88FF</t>
  </si>
  <si>
    <t>FFF2 8800</t>
  </si>
  <si>
    <t>FFF2 87FF</t>
  </si>
  <si>
    <t>FFF2 8480</t>
  </si>
  <si>
    <t>ECCCNT_D_V2A8W</t>
    <phoneticPr fontId="4"/>
  </si>
  <si>
    <t>VCI2APB Write Data ECC for APB8</t>
    <phoneticPr fontId="27"/>
  </si>
  <si>
    <t>FFF2 847F</t>
  </si>
  <si>
    <t>FFF2 8400</t>
    <phoneticPr fontId="4"/>
  </si>
  <si>
    <t>FFF2 83FF</t>
  </si>
  <si>
    <t>FFF2 8080</t>
  </si>
  <si>
    <t>ECCCNT_A_V2A8</t>
    <phoneticPr fontId="4"/>
  </si>
  <si>
    <t>VCI2APB Address ECC for APB8</t>
    <phoneticPr fontId="27"/>
  </si>
  <si>
    <t>FFF2 807F</t>
  </si>
  <si>
    <t>FFF2 8000</t>
  </si>
  <si>
    <t>5EF2 7FFF</t>
  </si>
  <si>
    <t>5EF2 3400</t>
    <phoneticPr fontId="17"/>
  </si>
  <si>
    <t>Gr6 (CLK_P040 40MHz) - Clean</t>
    <phoneticPr fontId="17"/>
  </si>
  <si>
    <t>暫定で、I3Cと同じ範囲を設定。</t>
    <rPh sb="0" eb="2">
      <t>ザンテイ</t>
    </rPh>
    <rPh sb="8" eb="9">
      <t>オナ</t>
    </rPh>
    <rPh sb="10" eb="12">
      <t>ハンイ</t>
    </rPh>
    <rPh sb="13" eb="15">
      <t>セッテイ</t>
    </rPh>
    <phoneticPr fontId="17"/>
  </si>
  <si>
    <t>I2C1</t>
    <phoneticPr fontId="17"/>
  </si>
  <si>
    <t>5EF2 33FF</t>
    <phoneticPr fontId="17"/>
  </si>
  <si>
    <t>5EF2 3000</t>
    <phoneticPr fontId="17"/>
  </si>
  <si>
    <t>5EF2 2FFF</t>
    <phoneticPr fontId="17"/>
  </si>
  <si>
    <t>5EF2 2400</t>
    <phoneticPr fontId="17"/>
  </si>
  <si>
    <t>FFF2 7FFF</t>
    <phoneticPr fontId="4"/>
  </si>
  <si>
    <t>FFF2 2000</t>
    <phoneticPr fontId="4"/>
  </si>
  <si>
    <t>I2C0</t>
    <phoneticPr fontId="17"/>
  </si>
  <si>
    <t>5EF2 23FF</t>
    <phoneticPr fontId="17"/>
  </si>
  <si>
    <t>REL/Nishikawa</t>
    <phoneticPr fontId="4"/>
  </si>
  <si>
    <t>RVC/KhangDinh</t>
  </si>
  <si>
    <t>ADCK2</t>
    <phoneticPr fontId="4"/>
  </si>
  <si>
    <t>FFF2 1FFF</t>
    <phoneticPr fontId="4"/>
  </si>
  <si>
    <t>FFF2 1000</t>
    <phoneticPr fontId="4"/>
  </si>
  <si>
    <t>2022/12/20 U2C8/6 176pin "-" -&gt; "-*"</t>
    <phoneticPr fontId="4"/>
  </si>
  <si>
    <t>ADCK1</t>
    <phoneticPr fontId="4"/>
  </si>
  <si>
    <t>FFF2 0FFF</t>
    <phoneticPr fontId="4"/>
  </si>
  <si>
    <t>FFF2 0000</t>
    <phoneticPr fontId="4"/>
  </si>
  <si>
    <t>ADC (ISO)</t>
  </si>
  <si>
    <t>FFF2 0000</t>
  </si>
  <si>
    <t>Delete (2021/7/8)</t>
    <phoneticPr fontId="4"/>
  </si>
  <si>
    <t>FFF1 FFFF</t>
  </si>
  <si>
    <t>FFEE 0000</t>
  </si>
  <si>
    <t>Unmapped area</t>
  </si>
  <si>
    <t>FFED FFFF</t>
  </si>
  <si>
    <t>FFED 7E00</t>
    <phoneticPr fontId="4"/>
  </si>
  <si>
    <t>Gr2LI (40MHz) - SSCG</t>
    <phoneticPr fontId="4"/>
  </si>
  <si>
    <t>Gr1I (CLK_BUS8 30MHz) - SSCG</t>
  </si>
  <si>
    <t>not support in U2C</t>
    <phoneticPr fontId="4"/>
  </si>
  <si>
    <t>REL/R.Oh</t>
    <phoneticPr fontId="4"/>
  </si>
  <si>
    <t>PORT</t>
    <phoneticPr fontId="4"/>
  </si>
  <si>
    <t>　</t>
  </si>
  <si>
    <r>
      <rPr>
        <sz val="10"/>
        <rFont val="Segoe UI Symbol"/>
        <family val="1"/>
      </rPr>
      <t>　</t>
    </r>
  </si>
  <si>
    <t xml:space="preserve">PFC_edc_40 </t>
  </si>
  <si>
    <t>FFED 88FF</t>
  </si>
  <si>
    <t>FFED 8800</t>
  </si>
  <si>
    <t>delete (2021/7/23)</t>
    <phoneticPr fontId="4"/>
  </si>
  <si>
    <t>FFED 87FF</t>
  </si>
  <si>
    <t>Merge reserved area (10/13)</t>
    <phoneticPr fontId="4"/>
  </si>
  <si>
    <t xml:space="preserve">PFC_edc_34 </t>
  </si>
  <si>
    <t>FFED 82FF</t>
  </si>
  <si>
    <t>FFED 8200</t>
  </si>
  <si>
    <t xml:space="preserve">PFC_edc_33 </t>
  </si>
  <si>
    <t>FFED 81FF</t>
  </si>
  <si>
    <t>FFED 8100</t>
  </si>
  <si>
    <t>Gr2LA (40MHz) - SSCG</t>
    <phoneticPr fontId="4"/>
  </si>
  <si>
    <t xml:space="preserve">PFC_edc_32 </t>
  </si>
  <si>
    <t>FFED 80FF</t>
  </si>
  <si>
    <t>FFED 8000</t>
  </si>
  <si>
    <t xml:space="preserve">PFC_edc_31 </t>
  </si>
  <si>
    <t>FFED 7FFF</t>
  </si>
  <si>
    <t>FFED 7F00</t>
  </si>
  <si>
    <t xml:space="preserve">PFC_edc_30 </t>
  </si>
  <si>
    <t>FFED 7EFF</t>
  </si>
  <si>
    <t>FFED 7E00</t>
  </si>
  <si>
    <t>FFED 7DFF</t>
  </si>
  <si>
    <t>FFED 7B00</t>
    <phoneticPr fontId="4"/>
  </si>
  <si>
    <t>Gr1A (CLK_BUS16 15MHz) - SSCG</t>
  </si>
  <si>
    <t xml:space="preserve">PFC_edc_27 </t>
  </si>
  <si>
    <t>FFED 7BFF</t>
  </si>
  <si>
    <t>FFED 7B00</t>
  </si>
  <si>
    <t>FFED 7AFF</t>
  </si>
  <si>
    <t>FFED 6000</t>
    <phoneticPr fontId="4"/>
  </si>
  <si>
    <t xml:space="preserve">PFC_edc_25 </t>
  </si>
  <si>
    <t>FFED 79FF</t>
  </si>
  <si>
    <t>FFED 7900</t>
  </si>
  <si>
    <t xml:space="preserve">PFC_edc_24 </t>
  </si>
  <si>
    <t>FFED 78FF</t>
  </si>
  <si>
    <t>FFED 7800</t>
  </si>
  <si>
    <t xml:space="preserve">PFC_edc_23 </t>
  </si>
  <si>
    <t>FFED 77FF</t>
  </si>
  <si>
    <t>FFED 7700</t>
  </si>
  <si>
    <t xml:space="preserve">PFC_edc_22 </t>
  </si>
  <si>
    <t>FFED 76FF</t>
  </si>
  <si>
    <t>FFED 7600</t>
  </si>
  <si>
    <t xml:space="preserve">PFC_edc_21 </t>
  </si>
  <si>
    <t>FFED 75FF</t>
  </si>
  <si>
    <t>FFED 7500</t>
  </si>
  <si>
    <t xml:space="preserve">PFC_edc_20 </t>
  </si>
  <si>
    <t>FFED 74FF</t>
  </si>
  <si>
    <t>FFED 7400</t>
  </si>
  <si>
    <t>FFED 73FF</t>
  </si>
  <si>
    <t>FFED 6A00</t>
    <phoneticPr fontId="4"/>
  </si>
  <si>
    <t xml:space="preserve">PFC_edc_15 </t>
  </si>
  <si>
    <t>FFED 6FFF</t>
  </si>
  <si>
    <t>FFED 6F00</t>
  </si>
  <si>
    <t xml:space="preserve">PFC_edc_14 </t>
  </si>
  <si>
    <t>FFED 6EFF</t>
  </si>
  <si>
    <t>FFED 6E00</t>
  </si>
  <si>
    <t xml:space="preserve">PFC_edc_13 </t>
  </si>
  <si>
    <t>FFED 6DFF</t>
  </si>
  <si>
    <t>FFED 6D00</t>
  </si>
  <si>
    <t xml:space="preserve">PFC_edc_12 </t>
  </si>
  <si>
    <t>FFED 6CFF</t>
  </si>
  <si>
    <t>FFED 6C00</t>
  </si>
  <si>
    <t xml:space="preserve">PFC_edc_11 </t>
  </si>
  <si>
    <t>FFED 6BFF</t>
  </si>
  <si>
    <t>FFED 6B00</t>
  </si>
  <si>
    <t xml:space="preserve">PFC_edc_10 </t>
  </si>
  <si>
    <t>FFED 6AFF</t>
  </si>
  <si>
    <t>FFED 6A00</t>
  </si>
  <si>
    <t>FFED 69FF</t>
  </si>
  <si>
    <t xml:space="preserve">PFC_edc_02 </t>
  </si>
  <si>
    <t>FFED 62FF</t>
  </si>
  <si>
    <t>FFED 6200</t>
  </si>
  <si>
    <t xml:space="preserve">PFC_edc_01 </t>
  </si>
  <si>
    <t>FFED 61FF</t>
  </si>
  <si>
    <t>FFED 6100</t>
  </si>
  <si>
    <t xml:space="preserve">PFC_edc_00 </t>
  </si>
  <si>
    <t>FFED 60FF</t>
  </si>
  <si>
    <t>FFED 6000</t>
  </si>
  <si>
    <t>FFED 5FFF</t>
  </si>
  <si>
    <t>FFED 5320</t>
  </si>
  <si>
    <t>RVC/NhatTruong</t>
  </si>
  <si>
    <t xml:space="preserve">FCLA19 (fictla_tauj3) </t>
  </si>
  <si>
    <t>FFED 531F</t>
  </si>
  <si>
    <t>FFED 5300</t>
    <phoneticPr fontId="4"/>
  </si>
  <si>
    <t>PFC (AWO)</t>
  </si>
  <si>
    <t>FFED 52FF</t>
  </si>
  <si>
    <t>FFED 5220</t>
  </si>
  <si>
    <t xml:space="preserve">FCLA18 (fictla_tauj2) </t>
  </si>
  <si>
    <t>FFED 521F</t>
  </si>
  <si>
    <t>FFED 5200</t>
  </si>
  <si>
    <t>FFED 51FF</t>
  </si>
  <si>
    <t>FFED 5120</t>
  </si>
  <si>
    <t xml:space="preserve">FCLA17 (fictla_tauj1) </t>
  </si>
  <si>
    <t>FFED 511F</t>
  </si>
  <si>
    <t>FFED 5100</t>
  </si>
  <si>
    <t>PFC (ISO)</t>
  </si>
  <si>
    <t>FFED 50FF</t>
  </si>
  <si>
    <t>FFED 5020</t>
  </si>
  <si>
    <t xml:space="preserve">FCLA16 (fictla_tauj0) </t>
  </si>
  <si>
    <t>FFED 501F</t>
  </si>
  <si>
    <t>FFED 5000</t>
  </si>
  <si>
    <t>FFED 4FFF</t>
  </si>
  <si>
    <t>FFED 4F20</t>
  </si>
  <si>
    <t xml:space="preserve">FCLA15 (fictla_irq_5) </t>
  </si>
  <si>
    <t>FFED 4F1F</t>
  </si>
  <si>
    <t>FFED 4F00</t>
  </si>
  <si>
    <t>FFED 4EFF</t>
  </si>
  <si>
    <t>FFED 4E20</t>
  </si>
  <si>
    <t xml:space="preserve">FCLA14 (fictla_irq_4) </t>
  </si>
  <si>
    <t>FFED 4E1F</t>
  </si>
  <si>
    <t>FFED 4E00</t>
  </si>
  <si>
    <t>FFED 4DFF</t>
  </si>
  <si>
    <t>FFED 4D20</t>
  </si>
  <si>
    <t xml:space="preserve">FCLA13 (fictla_irq_3) </t>
  </si>
  <si>
    <t>FFED 4D1F</t>
  </si>
  <si>
    <t>FFED 4D00</t>
  </si>
  <si>
    <t>FFED 4CFF</t>
  </si>
  <si>
    <t>FFED 4C20</t>
  </si>
  <si>
    <t xml:space="preserve">FCLA12 (fictla_irq_2) </t>
  </si>
  <si>
    <t>FFED 4C1F</t>
  </si>
  <si>
    <t>FFED 4C00</t>
  </si>
  <si>
    <t>FFED 4BFF</t>
  </si>
  <si>
    <t>FFED 4B20</t>
  </si>
  <si>
    <t xml:space="preserve">FCLA11 (fictla_irq_1) </t>
  </si>
  <si>
    <t xml:space="preserve">FCLA11 (fictla_irq_1) </t>
    <phoneticPr fontId="4"/>
  </si>
  <si>
    <t>FFED 4B1F</t>
  </si>
  <si>
    <t>FFED 4B00</t>
  </si>
  <si>
    <t>FFED 4AFF</t>
  </si>
  <si>
    <t>FFED 4A20</t>
  </si>
  <si>
    <t xml:space="preserve">FCLA10 (fictla_irq_0) </t>
  </si>
  <si>
    <t>FFED 4A1F</t>
  </si>
  <si>
    <t>FFED 4A00</t>
  </si>
  <si>
    <t>FFED 49FF</t>
  </si>
  <si>
    <t>FFED 4920</t>
  </si>
  <si>
    <t xml:space="preserve">FCLA9 (fictla_adcka) </t>
  </si>
  <si>
    <t>FFED 491F</t>
  </si>
  <si>
    <t>FFED 4900</t>
  </si>
  <si>
    <t>FFED 48FF</t>
  </si>
  <si>
    <t>FFED 4810</t>
    <phoneticPr fontId="4"/>
  </si>
  <si>
    <t xml:space="preserve">FCLA8 (fictla_tapa) </t>
  </si>
  <si>
    <t>FFED 480F</t>
    <phoneticPr fontId="4"/>
  </si>
  <si>
    <t>FFED 4800</t>
  </si>
  <si>
    <t>FFED 47FF</t>
  </si>
  <si>
    <t>FFED 4708</t>
    <phoneticPr fontId="4"/>
  </si>
  <si>
    <t xml:space="preserve">FCLA7 (fictla_psi5) </t>
  </si>
  <si>
    <t>FFED 4707</t>
    <phoneticPr fontId="4"/>
  </si>
  <si>
    <t>FFED 4700</t>
  </si>
  <si>
    <t>FFED 46FF</t>
    <phoneticPr fontId="4"/>
  </si>
  <si>
    <t>FFED 4620</t>
  </si>
  <si>
    <t>2022/9/26 removed</t>
    <phoneticPr fontId="4"/>
  </si>
  <si>
    <t>FFED 461F</t>
  </si>
  <si>
    <t>FFED 4600</t>
  </si>
  <si>
    <t>FFED 45FF</t>
  </si>
  <si>
    <t>FFED 4520</t>
  </si>
  <si>
    <t>FFED 451F</t>
  </si>
  <si>
    <t>FFED 4500</t>
  </si>
  <si>
    <t>FFED 44FF</t>
  </si>
  <si>
    <t>FFED 4420</t>
  </si>
  <si>
    <t>FFED 441F</t>
  </si>
  <si>
    <t>FFED 4400</t>
  </si>
  <si>
    <t>FFED 4320</t>
  </si>
  <si>
    <t>2022/9/26 Merge Reseved</t>
    <phoneticPr fontId="4"/>
  </si>
  <si>
    <t>FCLA3 (fictla_rsent0)</t>
  </si>
  <si>
    <t>FFED 431F</t>
  </si>
  <si>
    <t>FFED 4300</t>
  </si>
  <si>
    <t>FFED 42FF</t>
  </si>
  <si>
    <t>FFED 4220</t>
  </si>
  <si>
    <t xml:space="preserve">FCLA2 (fictla_flxa) </t>
  </si>
  <si>
    <t>FFED 421F</t>
  </si>
  <si>
    <t>FFED 4200</t>
  </si>
  <si>
    <t>FFED 41FF</t>
  </si>
  <si>
    <t>FFED 4120</t>
  </si>
  <si>
    <t xml:space="preserve">FCLA1 (fictla_rscan) </t>
  </si>
  <si>
    <t>FFED 411F</t>
  </si>
  <si>
    <t>FFED 4100</t>
  </si>
  <si>
    <t>FFED 40FF</t>
  </si>
  <si>
    <t>FFED 4020</t>
  </si>
  <si>
    <t xml:space="preserve">FCLA0 (fictla_rlin3) </t>
  </si>
  <si>
    <t>FFED 401F</t>
  </si>
  <si>
    <t>FFED 4000</t>
    <phoneticPr fontId="4"/>
  </si>
  <si>
    <t>FFED 3FFF</t>
  </si>
  <si>
    <t>FFED 2000</t>
    <phoneticPr fontId="4"/>
  </si>
  <si>
    <t>Merged Reseved area (2021/11/09)</t>
  </si>
  <si>
    <t>FFED 1A10</t>
    <phoneticPr fontId="4"/>
  </si>
  <si>
    <t>DNFA(SSIF)</t>
    <phoneticPr fontId="4"/>
  </si>
  <si>
    <t>FFED 1A0F</t>
    <phoneticPr fontId="4"/>
  </si>
  <si>
    <t>FFED 1A00</t>
    <phoneticPr fontId="4"/>
  </si>
  <si>
    <t>FFED 19FF</t>
  </si>
  <si>
    <t>FFED 1810</t>
    <phoneticPr fontId="4"/>
  </si>
  <si>
    <t>FFED 1910</t>
    <phoneticPr fontId="4"/>
  </si>
  <si>
    <t>not use in U2C</t>
    <phoneticPr fontId="4"/>
  </si>
  <si>
    <t xml:space="preserve">DNFA(EMU) </t>
    <phoneticPr fontId="4"/>
  </si>
  <si>
    <t>FFED 190F</t>
  </si>
  <si>
    <t>FFED 1900</t>
  </si>
  <si>
    <t>delete(2021/07/23)</t>
    <phoneticPr fontId="4"/>
  </si>
  <si>
    <t>FFED 18FF</t>
  </si>
  <si>
    <t>FFED 1810</t>
  </si>
  <si>
    <t xml:space="preserve">DNFA(PIC) </t>
  </si>
  <si>
    <t>FFED 180F</t>
  </si>
  <si>
    <t>FFED 1800</t>
  </si>
  <si>
    <t>FFED 17FF</t>
  </si>
  <si>
    <t>FFED 1710</t>
  </si>
  <si>
    <t xml:space="preserve">DNFA(TAUJ3) </t>
  </si>
  <si>
    <t>FFED 170F</t>
  </si>
  <si>
    <t>FFED 1700</t>
  </si>
  <si>
    <t>FFED 16FF</t>
  </si>
  <si>
    <t>FFED 1610</t>
  </si>
  <si>
    <t xml:space="preserve">DNFA(TAUJ2) </t>
  </si>
  <si>
    <t>FFED 160F</t>
  </si>
  <si>
    <t>FFED 1600</t>
  </si>
  <si>
    <t>FFED 15FF</t>
  </si>
  <si>
    <t>FFED 1510</t>
  </si>
  <si>
    <t>FFED 150F</t>
  </si>
  <si>
    <t>FFED 1400</t>
  </si>
  <si>
    <t>Remove Reseved area (2021/11/09)</t>
    <phoneticPr fontId="4"/>
  </si>
  <si>
    <t xml:space="preserve">DNFA(TAUJ1) </t>
  </si>
  <si>
    <t>FFED 1500</t>
  </si>
  <si>
    <t>FFED 14FF</t>
  </si>
  <si>
    <t>FFED 1410</t>
  </si>
  <si>
    <t xml:space="preserve">DNFA(TAUJ0) </t>
  </si>
  <si>
    <t>FFED 140F</t>
  </si>
  <si>
    <t>FFED 13FF</t>
  </si>
  <si>
    <t>FFED 1310</t>
  </si>
  <si>
    <t xml:space="preserve">DNFA(ECM) </t>
  </si>
  <si>
    <t>FFED 130F</t>
  </si>
  <si>
    <t>FFED 1300</t>
  </si>
  <si>
    <t>FFED 12FF</t>
  </si>
  <si>
    <t>FFED 1210</t>
  </si>
  <si>
    <t xml:space="preserve">DNFA(TSG3) </t>
  </si>
  <si>
    <t>FFED 120F</t>
  </si>
  <si>
    <t>FFED 1200</t>
  </si>
  <si>
    <t>FFED 11FF</t>
  </si>
  <si>
    <t>FFED 1010</t>
    <phoneticPr fontId="4"/>
  </si>
  <si>
    <t>FFED 1110</t>
  </si>
  <si>
    <t xml:space="preserve">DNFA(TAUD3) </t>
  </si>
  <si>
    <t>FFED 110F</t>
  </si>
  <si>
    <t>FFED 1100</t>
  </si>
  <si>
    <t>delete (2021/07/23)</t>
    <phoneticPr fontId="4"/>
  </si>
  <si>
    <t>F0</t>
  </si>
  <si>
    <t>FFED 10FF</t>
  </si>
  <si>
    <t>FFED 1010</t>
  </si>
  <si>
    <t xml:space="preserve">DNFA(TAUD2) </t>
  </si>
  <si>
    <t>FFED 100F</t>
  </si>
  <si>
    <t>FFED 1000</t>
  </si>
  <si>
    <t>FFED 0FFF</t>
  </si>
  <si>
    <t>FFED 0F10</t>
  </si>
  <si>
    <t xml:space="preserve">DNFA(TAUD1) </t>
  </si>
  <si>
    <t>FFED 0F0F</t>
  </si>
  <si>
    <t>FFED 0F00</t>
  </si>
  <si>
    <t>FFED 0EFF</t>
  </si>
  <si>
    <t>FFED 0E10</t>
  </si>
  <si>
    <t xml:space="preserve">DNFA(TAUD0) </t>
  </si>
  <si>
    <t>FFED 0E0F</t>
  </si>
  <si>
    <t>FFED 0E00</t>
  </si>
  <si>
    <t>FFED 0DFF</t>
  </si>
  <si>
    <t>FFED 0D10</t>
  </si>
  <si>
    <t xml:space="preserve">DNFA(ENCA) </t>
  </si>
  <si>
    <t>FFED 0D0F</t>
  </si>
  <si>
    <t>FFED 0D00</t>
  </si>
  <si>
    <t>FFED 0CFF</t>
  </si>
  <si>
    <t>FFED 0C00</t>
    <phoneticPr fontId="4"/>
  </si>
  <si>
    <t>FFED 0C10</t>
  </si>
  <si>
    <t>DNFA(RHSB)</t>
  </si>
  <si>
    <t>FFED 0C0F</t>
  </si>
  <si>
    <t>FFED 0C00</t>
  </si>
  <si>
    <t>FFED 0BFF</t>
  </si>
  <si>
    <t>FFED 0B10</t>
  </si>
  <si>
    <t xml:space="preserve">DNFA(ADCKA) </t>
  </si>
  <si>
    <t>FFED 0B0F</t>
  </si>
  <si>
    <t>FFED 0B00</t>
  </si>
  <si>
    <t>FFED 0AFF</t>
  </si>
  <si>
    <t>FFED 0810</t>
    <phoneticPr fontId="4"/>
  </si>
  <si>
    <t>FFED 0A10</t>
  </si>
  <si>
    <t>not in U2C</t>
    <phoneticPr fontId="4"/>
  </si>
  <si>
    <t xml:space="preserve">DNFA(ADCK3) </t>
  </si>
  <si>
    <t>FFED 0A0F</t>
  </si>
  <si>
    <t>FFED 0A00</t>
  </si>
  <si>
    <t>FFED 09FF</t>
  </si>
  <si>
    <t>FFED 0910</t>
  </si>
  <si>
    <t xml:space="preserve">DNFA(ADCK2) </t>
  </si>
  <si>
    <t>FFED 090F</t>
  </si>
  <si>
    <t>FFED 0900</t>
  </si>
  <si>
    <t>FFED 08FF</t>
  </si>
  <si>
    <t>FFED 0810</t>
  </si>
  <si>
    <t xml:space="preserve">DNFA(ADCK2) </t>
    <phoneticPr fontId="4"/>
  </si>
  <si>
    <t>FFED 080F</t>
  </si>
  <si>
    <t>FFED 0800</t>
  </si>
  <si>
    <t>FFED 07FF</t>
  </si>
  <si>
    <t>FFED 0710</t>
  </si>
  <si>
    <t xml:space="preserve">DNFA(ADCK1) </t>
    <phoneticPr fontId="4"/>
  </si>
  <si>
    <t>FFED 070F</t>
  </si>
  <si>
    <t>FFED 0700</t>
  </si>
  <si>
    <t>FFED 06FF</t>
  </si>
  <si>
    <t>FFED 0610</t>
  </si>
  <si>
    <t xml:space="preserve">DNFA(TAPA) </t>
  </si>
  <si>
    <t>FFED 060F</t>
  </si>
  <si>
    <t>FFED 0600</t>
  </si>
  <si>
    <t>FFED 05FF</t>
  </si>
  <si>
    <t>FFED 0510</t>
  </si>
  <si>
    <t xml:space="preserve">DNFA(PSI5) </t>
  </si>
  <si>
    <t>FFED 050F</t>
  </si>
  <si>
    <t>FFED 0500</t>
  </si>
  <si>
    <t>FFED 04FF</t>
    <phoneticPr fontId="4"/>
  </si>
  <si>
    <t>FFED 0410</t>
  </si>
  <si>
    <t>FFED 040F</t>
  </si>
  <si>
    <t>FFED 0400</t>
  </si>
  <si>
    <t>FFED 0310</t>
  </si>
  <si>
    <t xml:space="preserve">DNFA(RSENT_0) </t>
    <phoneticPr fontId="4"/>
  </si>
  <si>
    <t>FFED 030F</t>
  </si>
  <si>
    <t>FFED 0300</t>
  </si>
  <si>
    <t>FFED 02FF</t>
  </si>
  <si>
    <t>FFED 0210</t>
  </si>
  <si>
    <t xml:space="preserve">DNFA(FLXA) </t>
  </si>
  <si>
    <t>FFED 020F</t>
  </si>
  <si>
    <t>FFED 0200</t>
  </si>
  <si>
    <t>FFED 01FF</t>
  </si>
  <si>
    <t>FFED 0110</t>
  </si>
  <si>
    <t xml:space="preserve">DNFA(RSCAN) </t>
  </si>
  <si>
    <t>FFED 010F</t>
  </si>
  <si>
    <t>FFED 0100</t>
  </si>
  <si>
    <t>FFED 00FF</t>
  </si>
  <si>
    <t>FFED 0010</t>
  </si>
  <si>
    <t xml:space="preserve">DNFA(RLIN3) </t>
  </si>
  <si>
    <t>FFED 000F</t>
  </si>
  <si>
    <t>FFED 0000</t>
  </si>
  <si>
    <t>FFEC FFFF</t>
  </si>
  <si>
    <t>FFE8 1808</t>
  </si>
  <si>
    <t>Gr2H (~80MHz)</t>
    <phoneticPr fontId="4"/>
  </si>
  <si>
    <t>Gr1</t>
    <phoneticPr fontId="17"/>
  </si>
  <si>
    <t>RVC/Datnguyen6</t>
  </si>
  <si>
    <t>TAUJ3 SELB</t>
    <phoneticPr fontId="4"/>
  </si>
  <si>
    <t>FFE8 1807</t>
  </si>
  <si>
    <t>FFE8 1800</t>
  </si>
  <si>
    <r>
      <t>TAUJ</t>
    </r>
    <r>
      <rPr>
        <sz val="11"/>
        <rFont val="ＭＳ Ｐゴシック"/>
        <family val="2"/>
        <charset val="128"/>
      </rPr>
      <t>はISOに集約</t>
    </r>
    <rPh sb="9" eb="11">
      <t>シュウヤク</t>
    </rPh>
    <phoneticPr fontId="17"/>
  </si>
  <si>
    <t>FFE8 17FF</t>
  </si>
  <si>
    <t>FFE8 1100</t>
  </si>
  <si>
    <t>TAUJ3</t>
    <phoneticPr fontId="4"/>
  </si>
  <si>
    <t>TAUJ3</t>
  </si>
  <si>
    <t>FFE8 10FF</t>
  </si>
  <si>
    <t>FFE8 1000</t>
  </si>
  <si>
    <t>Reserved</t>
    <phoneticPr fontId="17"/>
  </si>
  <si>
    <t>FFE8 0FFF</t>
  </si>
  <si>
    <t>FFE8 0808</t>
  </si>
  <si>
    <t>TAUJ2 SELB</t>
    <phoneticPr fontId="4"/>
  </si>
  <si>
    <t>FFE8 0807</t>
  </si>
  <si>
    <t>FFE8 0800</t>
  </si>
  <si>
    <t>FFE8 07FF</t>
  </si>
  <si>
    <t>FFE8 0100</t>
  </si>
  <si>
    <t>TAUJ2</t>
    <phoneticPr fontId="4"/>
  </si>
  <si>
    <t>TAUJ2</t>
  </si>
  <si>
    <t>FFE8 00FF</t>
  </si>
  <si>
    <t>FFE8 0000</t>
  </si>
  <si>
    <t>FFE7 FFFF</t>
  </si>
  <si>
    <t>FFDE 1120</t>
    <phoneticPr fontId="4"/>
  </si>
  <si>
    <t>Removed</t>
    <phoneticPr fontId="4"/>
  </si>
  <si>
    <t>Y.Watanabe</t>
    <phoneticPr fontId="4"/>
  </si>
  <si>
    <t>PBG24</t>
    <phoneticPr fontId="4"/>
  </si>
  <si>
    <t>PBG for APB2 #4</t>
    <phoneticPr fontId="4"/>
  </si>
  <si>
    <t>FFDE 127F</t>
  </si>
  <si>
    <t>FFDE 1200</t>
  </si>
  <si>
    <t>Merge reserved area (10/19)</t>
    <phoneticPr fontId="4"/>
  </si>
  <si>
    <t>FFDE 11FF</t>
  </si>
  <si>
    <t>FFDE 1120</t>
  </si>
  <si>
    <t>[For Internal Use Only] for Security</t>
    <phoneticPr fontId="4"/>
  </si>
  <si>
    <t>Disclose (Security)</t>
    <phoneticPr fontId="4"/>
  </si>
  <si>
    <t>ICUM_PBG2_ERRSLV</t>
    <phoneticPr fontId="4"/>
  </si>
  <si>
    <t>ERRSLV for guard access in APB2 (For ICUM)</t>
  </si>
  <si>
    <t>FFDE 111F</t>
  </si>
  <si>
    <t>FFDE 1100</t>
  </si>
  <si>
    <t>FFDE 10FF</t>
  </si>
  <si>
    <t>FFDE 1020</t>
  </si>
  <si>
    <t>PBGERRSLV20</t>
    <phoneticPr fontId="4"/>
  </si>
  <si>
    <t>ERRSLV for guard access in APB2</t>
  </si>
  <si>
    <t>FFDE 101F</t>
  </si>
  <si>
    <t>FFDE 1000</t>
  </si>
  <si>
    <t>FFDE 0FFF</t>
    <phoneticPr fontId="4"/>
  </si>
  <si>
    <t>FFDE 0F80</t>
  </si>
  <si>
    <t>Y.Watanabe</t>
  </si>
  <si>
    <r>
      <rPr>
        <sz val="10"/>
        <color rgb="FFFF0000"/>
        <rFont val="Segoe UI Symbol"/>
        <family val="1"/>
      </rPr>
      <t>―</t>
    </r>
  </si>
  <si>
    <t>PBG25 for ICUM</t>
    <phoneticPr fontId="4"/>
  </si>
  <si>
    <t>PBG for APB2 #5 (For ICUM)</t>
    <phoneticPr fontId="4"/>
  </si>
  <si>
    <t>FFDE 0F7F</t>
  </si>
  <si>
    <t>FFDE 0F00</t>
  </si>
  <si>
    <t>PBG for APB2 #5 (For ICUM)</t>
  </si>
  <si>
    <t>FFDE 0E80</t>
  </si>
  <si>
    <t>ICUM_PBG2</t>
  </si>
  <si>
    <t>PBG for APB2 #3</t>
    <phoneticPr fontId="4"/>
  </si>
  <si>
    <t>FFDE 0E7F</t>
  </si>
  <si>
    <t>FFDE 0E00</t>
  </si>
  <si>
    <t>PBG for APB2 #3</t>
  </si>
  <si>
    <t>FFDE 0DFF</t>
  </si>
  <si>
    <t>FFDE 0D80</t>
  </si>
  <si>
    <t>PBG22</t>
    <phoneticPr fontId="4"/>
  </si>
  <si>
    <t>PBG for APB2 #2</t>
  </si>
  <si>
    <t>FFDE 0D7F</t>
  </si>
  <si>
    <t>FFDE 0D00</t>
  </si>
  <si>
    <t>FFDE 0CFF</t>
  </si>
  <si>
    <t>FFDE 0C80</t>
  </si>
  <si>
    <t>PBG21</t>
    <phoneticPr fontId="4"/>
  </si>
  <si>
    <t>PBG for APB2 #1</t>
  </si>
  <si>
    <t>FFDE 0C7F</t>
  </si>
  <si>
    <t>FFDE 0C00</t>
  </si>
  <si>
    <t>FFDE 0BFF</t>
  </si>
  <si>
    <t>FFDE 0B80</t>
  </si>
  <si>
    <t>PBG20</t>
    <phoneticPr fontId="4"/>
  </si>
  <si>
    <t>PBG for APB2 #0</t>
  </si>
  <si>
    <t>FFDE 0B7F</t>
  </si>
  <si>
    <t>FFDE 0B00</t>
  </si>
  <si>
    <t>FFDE 0AFF</t>
  </si>
  <si>
    <t>FFDE 0904</t>
  </si>
  <si>
    <t>PB2ECC</t>
    <phoneticPr fontId="4"/>
  </si>
  <si>
    <t>P-BUS ECC for APB2</t>
  </si>
  <si>
    <t>FFDE 0903</t>
  </si>
  <si>
    <t>FFDE 0900</t>
  </si>
  <si>
    <t>FFDE 08FF</t>
  </si>
  <si>
    <t>FFDE 0300</t>
  </si>
  <si>
    <t>BECCCAP_V2A2</t>
    <phoneticPr fontId="4"/>
  </si>
  <si>
    <t>VCI2APB ECC Status for APB2</t>
  </si>
  <si>
    <t>FFDE 02FF</t>
  </si>
  <si>
    <t>FFDE 0200</t>
  </si>
  <si>
    <t>Gr2LI (40MHz) - SSCG</t>
  </si>
  <si>
    <t>FFDE 01FF</t>
  </si>
  <si>
    <t>FFDE 0180</t>
  </si>
  <si>
    <t>ECCCNT_D_V2A2W</t>
    <phoneticPr fontId="4"/>
  </si>
  <si>
    <t>VCI2APB Write Data ECC for APB2</t>
  </si>
  <si>
    <t>FFDE 017F</t>
  </si>
  <si>
    <t>FFDE 0100</t>
  </si>
  <si>
    <t>FFDE 00FF</t>
  </si>
  <si>
    <t>FFDE 0080</t>
  </si>
  <si>
    <t>ECCCNT_A_V2A2</t>
    <phoneticPr fontId="4"/>
  </si>
  <si>
    <t>VCI2APB Address ECC for APB2</t>
  </si>
  <si>
    <t>FFDE 007F</t>
  </si>
  <si>
    <t>FFDE 0000</t>
  </si>
  <si>
    <t>FFDD FFFF</t>
  </si>
  <si>
    <t>FFDA 6000</t>
    <phoneticPr fontId="4"/>
  </si>
  <si>
    <t>FFDA 5FFF</t>
    <phoneticPr fontId="4"/>
  </si>
  <si>
    <t>FFDA 0000</t>
  </si>
  <si>
    <t>reserved</t>
    <phoneticPr fontId="4"/>
  </si>
  <si>
    <t>PORT (reserved)</t>
  </si>
  <si>
    <t>FFDA 7FFF</t>
  </si>
  <si>
    <t>FFDA 6000</t>
  </si>
  <si>
    <t>Delete by confirmation with BBG</t>
    <phoneticPr fontId="4"/>
  </si>
  <si>
    <r>
      <rPr>
        <sz val="10"/>
        <rFont val="Segoe UI Symbol"/>
        <family val="1"/>
      </rPr>
      <t>―</t>
    </r>
    <r>
      <rPr>
        <sz val="10"/>
        <rFont val="Segoe UI Symbol"/>
        <family val="2"/>
      </rPr>
      <t>*</t>
    </r>
  </si>
  <si>
    <t>FFDA 5FFF</t>
  </si>
  <si>
    <t>FFDA 4080</t>
  </si>
  <si>
    <t>FFDA 407F</t>
  </si>
  <si>
    <t>FFDA 4040</t>
  </si>
  <si>
    <t>PORT (JPIBC0)</t>
  </si>
  <si>
    <t>FFDA 403F</t>
  </si>
  <si>
    <t>FFDA 4000</t>
  </si>
  <si>
    <t>FFDA 3FFF</t>
  </si>
  <si>
    <t>FFDA 2080</t>
  </si>
  <si>
    <t>FFDA 207F</t>
  </si>
  <si>
    <t>FFDA 2040</t>
  </si>
  <si>
    <t>PORT (JPCR0)</t>
  </si>
  <si>
    <t>FFDA 203F</t>
  </si>
  <si>
    <t>FFDA 2000</t>
  </si>
  <si>
    <t>FFDA 1FFF</t>
  </si>
  <si>
    <t>FFDA 0080</t>
  </si>
  <si>
    <t>FFDA 007F</t>
  </si>
  <si>
    <t>FFDA 0040</t>
  </si>
  <si>
    <t>PORT (JP0)</t>
  </si>
  <si>
    <t>FFDA 003F</t>
  </si>
  <si>
    <t>FFD9 FFFF</t>
  </si>
  <si>
    <t>FFD9 8000</t>
  </si>
  <si>
    <t>Gr2LA/LI (40MHz) - SSCG</t>
    <phoneticPr fontId="4"/>
  </si>
  <si>
    <t>FFD9 7FFF</t>
  </si>
  <si>
    <t>FFD9 0000</t>
  </si>
  <si>
    <t>FFD9 6E00</t>
    <phoneticPr fontId="4"/>
  </si>
  <si>
    <t>PORT (APSFC5)</t>
  </si>
  <si>
    <t>FFD9 6DFF</t>
    <phoneticPr fontId="4"/>
  </si>
  <si>
    <t>FFD9 6DC0</t>
    <phoneticPr fontId="4"/>
  </si>
  <si>
    <t>PORT (APSFC4)</t>
  </si>
  <si>
    <t>FFD9 6DBF</t>
    <phoneticPr fontId="4"/>
  </si>
  <si>
    <t>FFD9 6D80</t>
    <phoneticPr fontId="4"/>
  </si>
  <si>
    <t>PORT (APSFC3)</t>
  </si>
  <si>
    <t>FFD9 6D7F</t>
    <phoneticPr fontId="4"/>
  </si>
  <si>
    <t>FFD9 6D40</t>
    <phoneticPr fontId="4"/>
  </si>
  <si>
    <t>PORT (APSFC2)</t>
  </si>
  <si>
    <t>FFD9 6D3F</t>
    <phoneticPr fontId="4"/>
  </si>
  <si>
    <t>FFD9 6D00</t>
    <phoneticPr fontId="4"/>
  </si>
  <si>
    <t>PORT (APSFC1)</t>
  </si>
  <si>
    <t>FFD9 6CFF</t>
    <phoneticPr fontId="4"/>
  </si>
  <si>
    <t>FFD9 6CC0</t>
    <phoneticPr fontId="4"/>
  </si>
  <si>
    <t>PORT (APSFC0)</t>
  </si>
  <si>
    <t>FFD9 6CBF</t>
    <phoneticPr fontId="4"/>
  </si>
  <si>
    <t>FFD9 6C80</t>
    <phoneticPr fontId="4"/>
  </si>
  <si>
    <t>FFD9 6C7F</t>
    <phoneticPr fontId="4"/>
  </si>
  <si>
    <t>FFD9 6700</t>
    <phoneticPr fontId="4"/>
  </si>
  <si>
    <t>PORT</t>
  </si>
  <si>
    <t>FFD9 687F</t>
  </si>
  <si>
    <t>FFD9 6840</t>
  </si>
  <si>
    <t>↓</t>
    <phoneticPr fontId="4"/>
  </si>
  <si>
    <t>FFD9 683F</t>
  </si>
  <si>
    <t>FFD9 6800</t>
  </si>
  <si>
    <t>FFD9 67FF</t>
  </si>
  <si>
    <t>FFD9 67C0</t>
  </si>
  <si>
    <t>FFD9 67BF</t>
  </si>
  <si>
    <t>FFD9 6780</t>
  </si>
  <si>
    <t>FFD9 677F</t>
  </si>
  <si>
    <t>FFD9 6700</t>
  </si>
  <si>
    <t>PORT (PSFC27)</t>
  </si>
  <si>
    <t>FFD9 66FF</t>
  </si>
  <si>
    <t>FFD9 66C0</t>
  </si>
  <si>
    <t>FFD9 66BF</t>
  </si>
  <si>
    <t>FFD9 6680</t>
    <phoneticPr fontId="4"/>
  </si>
  <si>
    <t>FFD9 667F</t>
    <phoneticPr fontId="4"/>
  </si>
  <si>
    <t>FFD9 6640</t>
    <phoneticPr fontId="4"/>
  </si>
  <si>
    <t>PORT (PSFC24)</t>
  </si>
  <si>
    <t>FFD9 663F</t>
    <phoneticPr fontId="4"/>
  </si>
  <si>
    <t>FFD9 6600</t>
    <phoneticPr fontId="4"/>
  </si>
  <si>
    <t>FFD9 65FF</t>
    <phoneticPr fontId="4"/>
  </si>
  <si>
    <t>FFD9 65C0</t>
    <phoneticPr fontId="4"/>
  </si>
  <si>
    <t>PORT (PSFC22)</t>
  </si>
  <si>
    <t>FFD9 65BF</t>
    <phoneticPr fontId="4"/>
  </si>
  <si>
    <t>FFD9 6580</t>
    <phoneticPr fontId="4"/>
  </si>
  <si>
    <t>PORT (PSFC21)</t>
  </si>
  <si>
    <t>FFD9 657F</t>
    <phoneticPr fontId="4"/>
  </si>
  <si>
    <t>FFD9 6540</t>
    <phoneticPr fontId="4"/>
  </si>
  <si>
    <t>PORT (PSFC20)</t>
  </si>
  <si>
    <t>FFD9 653F</t>
    <phoneticPr fontId="4"/>
  </si>
  <si>
    <t>FFD9 6500</t>
    <phoneticPr fontId="4"/>
  </si>
  <si>
    <t>PORT (PSFC19)</t>
  </si>
  <si>
    <t>FFD9 64FF</t>
    <phoneticPr fontId="4"/>
  </si>
  <si>
    <t>FFD9 64C0</t>
    <phoneticPr fontId="4"/>
  </si>
  <si>
    <t>FFD9 64BF</t>
    <phoneticPr fontId="4"/>
  </si>
  <si>
    <t>FFD9 6480</t>
    <phoneticPr fontId="4"/>
  </si>
  <si>
    <t>PORT (PSFC17)</t>
  </si>
  <si>
    <t>FFD9 647F</t>
    <phoneticPr fontId="4"/>
  </si>
  <si>
    <t>FFD9 6440</t>
    <phoneticPr fontId="4"/>
  </si>
  <si>
    <t>FFD9 643F</t>
    <phoneticPr fontId="4"/>
  </si>
  <si>
    <t>FFD9 6300</t>
  </si>
  <si>
    <t>PORT (PSFC11)</t>
  </si>
  <si>
    <t>FFD9 62FF</t>
  </si>
  <si>
    <t>FFD9 62C0</t>
  </si>
  <si>
    <t>PORT (PSFC10)</t>
  </si>
  <si>
    <t>FFD9 62BF</t>
  </si>
  <si>
    <t>FFD9 6280</t>
  </si>
  <si>
    <t>FFD9 627F</t>
    <phoneticPr fontId="4"/>
  </si>
  <si>
    <t>FFD9 6240</t>
    <phoneticPr fontId="4"/>
  </si>
  <si>
    <t>PORT (PSFC8)</t>
  </si>
  <si>
    <t>FFD9 623F</t>
    <phoneticPr fontId="4"/>
  </si>
  <si>
    <t>FFD9 6200</t>
    <phoneticPr fontId="4"/>
  </si>
  <si>
    <t>FFD9 61FF</t>
    <phoneticPr fontId="4"/>
  </si>
  <si>
    <t>FFD9 61C0</t>
    <phoneticPr fontId="4"/>
  </si>
  <si>
    <t>PORT (PSFC6)</t>
  </si>
  <si>
    <t>FFD9 61BF</t>
    <phoneticPr fontId="4"/>
  </si>
  <si>
    <t>FFD9 6180</t>
    <phoneticPr fontId="4"/>
  </si>
  <si>
    <t>PORT (PSFC5)</t>
  </si>
  <si>
    <t>FFD9 617F</t>
    <phoneticPr fontId="4"/>
  </si>
  <si>
    <t>FFD9 6140</t>
    <phoneticPr fontId="4"/>
  </si>
  <si>
    <t>PORT (PSFC4)</t>
  </si>
  <si>
    <t>FFD9 613F</t>
    <phoneticPr fontId="4"/>
  </si>
  <si>
    <t>FFD9 6100</t>
    <phoneticPr fontId="4"/>
  </si>
  <si>
    <t>PORT (PSFC3)</t>
  </si>
  <si>
    <t>FFD9 60FF</t>
    <phoneticPr fontId="4"/>
  </si>
  <si>
    <t>FFD9 60C0</t>
  </si>
  <si>
    <t>PORT (PSFC2)</t>
  </si>
  <si>
    <t>FFD9 60BF</t>
  </si>
  <si>
    <t>FFD9 6080</t>
  </si>
  <si>
    <t>PORT (PSFC1)</t>
  </si>
  <si>
    <t>FFD9 607F</t>
  </si>
  <si>
    <t>FFD9 6040</t>
  </si>
  <si>
    <t>PORT (PSFC0)</t>
  </si>
  <si>
    <t>FFD9 603F</t>
  </si>
  <si>
    <t>FFD9 6000</t>
  </si>
  <si>
    <t>FFD9 5FFF</t>
  </si>
  <si>
    <t>FFD9 4E00</t>
    <phoneticPr fontId="4"/>
  </si>
  <si>
    <t>FFD9 4F3F</t>
  </si>
  <si>
    <t>FFD9 4F00</t>
  </si>
  <si>
    <t>FFD9 4EFF</t>
  </si>
  <si>
    <t>FFD9 4EC0</t>
  </si>
  <si>
    <t>FFD9 4EBF</t>
  </si>
  <si>
    <t>FFD9 4E80</t>
  </si>
  <si>
    <t>FFD9 4E7F</t>
  </si>
  <si>
    <t>FFD9 4E40</t>
  </si>
  <si>
    <t>FFD9 4E3F</t>
  </si>
  <si>
    <t>FFD9 4E00</t>
  </si>
  <si>
    <t>PORT (APIBC5)</t>
  </si>
  <si>
    <t>FFD9 4DFF</t>
  </si>
  <si>
    <t>FFD9 4DC0</t>
  </si>
  <si>
    <t>PORT (APIBC4)</t>
  </si>
  <si>
    <t>FFD9 4DBF</t>
  </si>
  <si>
    <t>FFD9 4D80</t>
  </si>
  <si>
    <t>PORT (APIBC3)</t>
  </si>
  <si>
    <t>FFD9 4D7F</t>
  </si>
  <si>
    <t>FFD9 4D40</t>
  </si>
  <si>
    <t>PORT (APIBC2)</t>
  </si>
  <si>
    <t>FFD9 4D3F</t>
  </si>
  <si>
    <t>FFD9 4D00</t>
  </si>
  <si>
    <t>PORT (APIBC1)</t>
  </si>
  <si>
    <t>FFD9 4CFF</t>
  </si>
  <si>
    <t>FFD9 4CC0</t>
  </si>
  <si>
    <t>PORT (APIBC0)</t>
  </si>
  <si>
    <t>FFD9 4CBF</t>
  </si>
  <si>
    <t>FFD9 4C80</t>
  </si>
  <si>
    <t>FFD9 4C7F</t>
  </si>
  <si>
    <t>FFD9 4C40</t>
  </si>
  <si>
    <t>↑</t>
    <phoneticPr fontId="4"/>
  </si>
  <si>
    <t>FFD9 4C3F</t>
  </si>
  <si>
    <t>FFD9 4C00</t>
  </si>
  <si>
    <t>FFD9 4BFF</t>
  </si>
  <si>
    <t>FFD9 4BC0</t>
  </si>
  <si>
    <t>FFD9 4BBF</t>
  </si>
  <si>
    <t>FFD9 4B80</t>
  </si>
  <si>
    <t>FFD9 4B7F</t>
  </si>
  <si>
    <t>FFD9 4B40</t>
  </si>
  <si>
    <t>FFD9 4B3F</t>
  </si>
  <si>
    <t>FFD9 4B00</t>
  </si>
  <si>
    <t>FFD9 4AFF</t>
  </si>
  <si>
    <t>FFD9 4AC0</t>
  </si>
  <si>
    <t>FFD9 4ABF</t>
  </si>
  <si>
    <t>FFD9 4A80</t>
  </si>
  <si>
    <t>FFD9 4A7F</t>
  </si>
  <si>
    <t>FFD9 4A40</t>
  </si>
  <si>
    <t>FFD9 4A3F</t>
  </si>
  <si>
    <t>FFD9 4A00</t>
  </si>
  <si>
    <t>FFD9 49FF</t>
  </si>
  <si>
    <t>FFD9 49C0</t>
  </si>
  <si>
    <t>FFD9 49BF</t>
  </si>
  <si>
    <t>FFD9 4980</t>
  </si>
  <si>
    <t>FFD9 497F</t>
  </si>
  <si>
    <t>FFD9 4940</t>
  </si>
  <si>
    <t>FFD9 493F</t>
  </si>
  <si>
    <t>FFD9 48C0</t>
  </si>
  <si>
    <t>FFD9 48BF</t>
  </si>
  <si>
    <t>FFD9 4880</t>
  </si>
  <si>
    <t>FFD9 487F</t>
  </si>
  <si>
    <t>FFD9 4840</t>
  </si>
  <si>
    <t>FFD9 483F</t>
  </si>
  <si>
    <t>FFD9 4800</t>
  </si>
  <si>
    <t>FFD9 47FF</t>
  </si>
  <si>
    <t>FFD9 47C0</t>
  </si>
  <si>
    <t>PORT (reserved)</t>
    <phoneticPr fontId="4"/>
  </si>
  <si>
    <t>FFD9 4C7F</t>
    <phoneticPr fontId="4"/>
  </si>
  <si>
    <t>FFD9 4740</t>
    <phoneticPr fontId="4"/>
  </si>
  <si>
    <t>PORT (IPIBC0)</t>
  </si>
  <si>
    <t>FFD9 473F</t>
    <phoneticPr fontId="4"/>
  </si>
  <si>
    <t>FFD9 4700</t>
  </si>
  <si>
    <t>PORT (PIBC27)</t>
  </si>
  <si>
    <t>FFD9 46FF</t>
  </si>
  <si>
    <t>FFD9 46C0</t>
  </si>
  <si>
    <t>FFD9 46BF</t>
  </si>
  <si>
    <t>FFD9 4680</t>
  </si>
  <si>
    <t>FFD9 467F</t>
  </si>
  <si>
    <t>FFD9 4640</t>
  </si>
  <si>
    <t>PORT (PIBC24)</t>
  </si>
  <si>
    <t>FFD9 463F</t>
  </si>
  <si>
    <t>FFD9 4600</t>
  </si>
  <si>
    <t>FFD9 45FF</t>
  </si>
  <si>
    <t>FFD9 45C0</t>
  </si>
  <si>
    <t>PORT (PIBC22)</t>
  </si>
  <si>
    <t>FFD9 45BF</t>
  </si>
  <si>
    <t>FFD9 4580</t>
  </si>
  <si>
    <t>PORT (PIBC21)</t>
  </si>
  <si>
    <t>FFD9 457F</t>
  </si>
  <si>
    <t>FFD9 4540</t>
  </si>
  <si>
    <t>PORT (PIBC20)</t>
  </si>
  <si>
    <t>FFD9 453F</t>
    <phoneticPr fontId="4"/>
  </si>
  <si>
    <t>FFD9 4500</t>
    <phoneticPr fontId="4"/>
  </si>
  <si>
    <t>PORT (PIBC19)</t>
  </si>
  <si>
    <t>FFD9 44FF</t>
    <phoneticPr fontId="4"/>
  </si>
  <si>
    <t>FFD9 44C0</t>
    <phoneticPr fontId="4"/>
  </si>
  <si>
    <t>FFD9 44BF</t>
    <phoneticPr fontId="4"/>
  </si>
  <si>
    <t>FFD9 4480</t>
    <phoneticPr fontId="4"/>
  </si>
  <si>
    <t>PORT (PIBC17)</t>
  </si>
  <si>
    <t>FFD9 447F</t>
    <phoneticPr fontId="4"/>
  </si>
  <si>
    <t>FFD9 4440</t>
    <phoneticPr fontId="4"/>
  </si>
  <si>
    <t>FFD9 443F</t>
    <phoneticPr fontId="4"/>
  </si>
  <si>
    <t>FFD9 4300</t>
  </si>
  <si>
    <t>PORT (PIBC11)</t>
  </si>
  <si>
    <t>FFD9 42FF</t>
  </si>
  <si>
    <t>FFD9 42C0</t>
  </si>
  <si>
    <t>PORT (PIBC10)</t>
  </si>
  <si>
    <t>FFD9 42BF</t>
  </si>
  <si>
    <t>FFD9 4280</t>
  </si>
  <si>
    <t>FFD9 427F</t>
    <phoneticPr fontId="4"/>
  </si>
  <si>
    <t>FFD9 4240</t>
    <phoneticPr fontId="4"/>
  </si>
  <si>
    <t>PORT (PIBC8)</t>
  </si>
  <si>
    <t>FFD9 423F</t>
    <phoneticPr fontId="4"/>
  </si>
  <si>
    <t>FFD9 4200</t>
    <phoneticPr fontId="4"/>
  </si>
  <si>
    <t>FFD9 41FF</t>
    <phoneticPr fontId="4"/>
  </si>
  <si>
    <t>FFD9 41C0</t>
    <phoneticPr fontId="4"/>
  </si>
  <si>
    <t>PORT (PIBC6)</t>
  </si>
  <si>
    <t>FFD9 41BF</t>
    <phoneticPr fontId="4"/>
  </si>
  <si>
    <t>FFD9 4180</t>
    <phoneticPr fontId="4"/>
  </si>
  <si>
    <t>PORT (PIBC5)</t>
  </si>
  <si>
    <t>FFD9 417F</t>
    <phoneticPr fontId="4"/>
  </si>
  <si>
    <t>FFD9 4140</t>
    <phoneticPr fontId="4"/>
  </si>
  <si>
    <t>PORT (PIBC4)</t>
  </si>
  <si>
    <t>FFD9 413F</t>
    <phoneticPr fontId="4"/>
  </si>
  <si>
    <t>FFD9 4100</t>
    <phoneticPr fontId="4"/>
  </si>
  <si>
    <t>PORT (PIBC3)</t>
  </si>
  <si>
    <t>FFD9 40FF</t>
    <phoneticPr fontId="4"/>
  </si>
  <si>
    <t>FFD9 40C0</t>
  </si>
  <si>
    <t>PORT (PIBC2)</t>
  </si>
  <si>
    <t>FFD9 40BF</t>
  </si>
  <si>
    <t>FFD9 4080</t>
  </si>
  <si>
    <t>PORT (PIBC1)</t>
  </si>
  <si>
    <t>FFD9 407F</t>
  </si>
  <si>
    <t>FFD9 4040</t>
  </si>
  <si>
    <t>PORT (PIBC0)</t>
  </si>
  <si>
    <t>FFD9 403F</t>
  </si>
  <si>
    <t>FFD9 4000</t>
  </si>
  <si>
    <t>FFD9 3FFF</t>
  </si>
  <si>
    <t>FFD9 2F50</t>
    <phoneticPr fontId="4"/>
  </si>
  <si>
    <t>SECU</t>
    <phoneticPr fontId="17"/>
  </si>
  <si>
    <t>5FFF FFFF</t>
    <phoneticPr fontId="17"/>
  </si>
  <si>
    <t>5FF0 0000</t>
    <phoneticPr fontId="17"/>
  </si>
  <si>
    <t>RSIP-M30A Area</t>
    <phoneticPr fontId="17"/>
  </si>
  <si>
    <t>removed PULVSEL5 register in U4Cx</t>
  </si>
  <si>
    <t>removed PULVSEL5 register in U3Cx</t>
  </si>
  <si>
    <t>removed PULVSEL5 register in U2Cx</t>
    <phoneticPr fontId="4"/>
  </si>
  <si>
    <t>REL/Oh</t>
    <phoneticPr fontId="4"/>
  </si>
  <si>
    <t>FFD9 2F8F</t>
  </si>
  <si>
    <t>FFD9 2F80</t>
  </si>
  <si>
    <r>
      <rPr>
        <sz val="11"/>
        <color rgb="FFFF0000"/>
        <rFont val="ＭＳ Ｐゴシック"/>
        <family val="2"/>
        <charset val="128"/>
      </rPr>
      <t>↓</t>
    </r>
    <r>
      <rPr>
        <sz val="11"/>
        <color rgb="FFFF0000"/>
        <rFont val="Arial"/>
        <family val="2"/>
      </rPr>
      <t>not used on U2Cx</t>
    </r>
    <phoneticPr fontId="4"/>
  </si>
  <si>
    <t>CPUSS</t>
    <phoneticPr fontId="17"/>
  </si>
  <si>
    <t>参考として追加</t>
    <rPh sb="0" eb="2">
      <t>サンコウ</t>
    </rPh>
    <rPh sb="5" eb="7">
      <t>ツイカ</t>
    </rPh>
    <phoneticPr fontId="17"/>
  </si>
  <si>
    <t>5FEF FFFF</t>
    <phoneticPr fontId="17"/>
  </si>
  <si>
    <t>5F00 0000</t>
    <phoneticPr fontId="17"/>
  </si>
  <si>
    <t>CPU Register Area</t>
    <phoneticPr fontId="17"/>
  </si>
  <si>
    <t>not used</t>
    <phoneticPr fontId="4"/>
  </si>
  <si>
    <t>FFD9 2F7F</t>
  </si>
  <si>
    <t>FFD9 2F70</t>
  </si>
  <si>
    <t>5EFF FFFF</t>
    <phoneticPr fontId="17"/>
  </si>
  <si>
    <t>5D4C 0000</t>
    <phoneticPr fontId="17"/>
  </si>
  <si>
    <t>Reserved Area</t>
    <phoneticPr fontId="17"/>
  </si>
  <si>
    <t>removed LVDS in U2Cx</t>
    <phoneticPr fontId="4"/>
  </si>
  <si>
    <t>FFD9 2F6F</t>
  </si>
  <si>
    <t>FFD9 2F60</t>
  </si>
  <si>
    <t>5D4B FFFF</t>
    <phoneticPr fontId="17"/>
  </si>
  <si>
    <t>5D3C 3E20</t>
    <phoneticPr fontId="17"/>
  </si>
  <si>
    <t>FFD9 2F5F</t>
  </si>
  <si>
    <t>FFD9 2F50</t>
  </si>
  <si>
    <t>MEM</t>
    <phoneticPr fontId="17"/>
  </si>
  <si>
    <t>FLSCI</t>
  </si>
  <si>
    <t>5D3C 3E1F</t>
    <phoneticPr fontId="17"/>
  </si>
  <si>
    <t>5D3C 3E00</t>
    <phoneticPr fontId="17"/>
  </si>
  <si>
    <t>PORT (PKCPROT/PWE)</t>
  </si>
  <si>
    <t>FFD9 2F4F</t>
  </si>
  <si>
    <t>FFD9 2F40</t>
  </si>
  <si>
    <t>5D3C 3DFF</t>
    <phoneticPr fontId="17"/>
  </si>
  <si>
    <t>5D3C 3D40</t>
    <phoneticPr fontId="17"/>
  </si>
  <si>
    <t>FFD9 2F3F</t>
  </si>
  <si>
    <t>FFD9 2F00</t>
  </si>
  <si>
    <t>FLTM</t>
  </si>
  <si>
    <t>5D3C 3D3F</t>
    <phoneticPr fontId="17"/>
  </si>
  <si>
    <t>5D3C 3D00</t>
    <phoneticPr fontId="17"/>
  </si>
  <si>
    <t>FFD9 2EFF</t>
  </si>
  <si>
    <t>FFD9 2EC0</t>
  </si>
  <si>
    <t>5D3C 3CFF</t>
    <phoneticPr fontId="17"/>
  </si>
  <si>
    <t>5D3C 3B00</t>
    <phoneticPr fontId="17"/>
  </si>
  <si>
    <t>FFD9 2EBF</t>
  </si>
  <si>
    <t>FFD9 2E80</t>
  </si>
  <si>
    <t>5D3C 3AFF</t>
    <phoneticPr fontId="17"/>
  </si>
  <si>
    <t>5D3C 3A00</t>
    <phoneticPr fontId="17"/>
  </si>
  <si>
    <t>FFD9 2E7F</t>
  </si>
  <si>
    <t>FFD9 2E40</t>
  </si>
  <si>
    <t>5D3C 39FF</t>
    <phoneticPr fontId="17"/>
  </si>
  <si>
    <t>5D3C 3980</t>
    <phoneticPr fontId="17"/>
  </si>
  <si>
    <t>FFD9 2F3F</t>
    <phoneticPr fontId="4"/>
  </si>
  <si>
    <t>FFD9 2E00</t>
  </si>
  <si>
    <t>5D3C 397F</t>
    <phoneticPr fontId="17"/>
  </si>
  <si>
    <t>5D3C 3900</t>
    <phoneticPr fontId="17"/>
  </si>
  <si>
    <t>PORT (APCR5)</t>
  </si>
  <si>
    <t>FFD9 2DFF</t>
  </si>
  <si>
    <t>FFD9 2DC0</t>
  </si>
  <si>
    <t>5D3C 38FF</t>
    <phoneticPr fontId="17"/>
  </si>
  <si>
    <t>5D3C 3880</t>
    <phoneticPr fontId="17"/>
  </si>
  <si>
    <t>PORT (APCR4)</t>
  </si>
  <si>
    <t>FFD9 2DBF</t>
  </si>
  <si>
    <t>FFD9 2D80</t>
  </si>
  <si>
    <t>5D3C 387F</t>
    <phoneticPr fontId="17"/>
  </si>
  <si>
    <t>5D3C 3800</t>
    <phoneticPr fontId="17"/>
  </si>
  <si>
    <t>PORT (APCR3)</t>
  </si>
  <si>
    <t>FFD9 2D7F</t>
  </si>
  <si>
    <t>FFD9 2D40</t>
  </si>
  <si>
    <t>5D3C 37FF</t>
    <phoneticPr fontId="17"/>
  </si>
  <si>
    <t>5D3C 3620</t>
    <phoneticPr fontId="17"/>
  </si>
  <si>
    <t>PORT (APCR2)</t>
  </si>
  <si>
    <t>FFD9 2D3F</t>
  </si>
  <si>
    <t>FFD9 2D00</t>
  </si>
  <si>
    <t>FUSA</t>
    <phoneticPr fontId="17"/>
  </si>
  <si>
    <t>5D3C 361F</t>
    <phoneticPr fontId="17"/>
  </si>
  <si>
    <t>5D3C 3600</t>
    <phoneticPr fontId="17"/>
  </si>
  <si>
    <t>PORT (APCR1)</t>
  </si>
  <si>
    <t>FFD9 2CFF</t>
  </si>
  <si>
    <t>FFD9 2CC0</t>
  </si>
  <si>
    <t>5D3C 35FF</t>
    <phoneticPr fontId="17"/>
  </si>
  <si>
    <t>5D3C 3580</t>
    <phoneticPr fontId="17"/>
  </si>
  <si>
    <t>PORT (APCR0)</t>
  </si>
  <si>
    <t>FFD9 2CBF</t>
  </si>
  <si>
    <t>FFD9 2C80</t>
  </si>
  <si>
    <t>5D3C 357F</t>
    <phoneticPr fontId="17"/>
  </si>
  <si>
    <t>5D3C 3500</t>
    <phoneticPr fontId="17"/>
  </si>
  <si>
    <t>FFD9 2C7F</t>
  </si>
  <si>
    <t>FFD9 2C40</t>
  </si>
  <si>
    <t>EEP (ECC) for RSIP</t>
    <phoneticPr fontId="17"/>
  </si>
  <si>
    <t>5D3C 34FF</t>
    <phoneticPr fontId="17"/>
  </si>
  <si>
    <t>5D3C 3400</t>
    <phoneticPr fontId="17"/>
  </si>
  <si>
    <t>FFD9 2C3F</t>
  </si>
  <si>
    <t>FFD9 2C00</t>
  </si>
  <si>
    <t>5D3C 33FF</t>
    <phoneticPr fontId="17"/>
  </si>
  <si>
    <t>5D3C 3160</t>
    <phoneticPr fontId="17"/>
  </si>
  <si>
    <t>FFD9 2BFF</t>
  </si>
  <si>
    <t>FFD9 2BC0</t>
  </si>
  <si>
    <t>DFG ERRSLV</t>
  </si>
  <si>
    <t>5D3C 315F</t>
    <phoneticPr fontId="17"/>
  </si>
  <si>
    <t>5D3C 3140</t>
    <phoneticPr fontId="17"/>
  </si>
  <si>
    <t>FFD9 2BBF</t>
  </si>
  <si>
    <t>FFD9 2B80</t>
  </si>
  <si>
    <t>5D3C 313F</t>
    <phoneticPr fontId="17"/>
  </si>
  <si>
    <t>5D3C 3120</t>
    <phoneticPr fontId="17"/>
  </si>
  <si>
    <t>FFD9 2B7F</t>
  </si>
  <si>
    <t>FFD9 2B40</t>
  </si>
  <si>
    <t>5D3C 311F</t>
    <phoneticPr fontId="17"/>
  </si>
  <si>
    <t>5D3C 3100</t>
    <phoneticPr fontId="17"/>
  </si>
  <si>
    <t>FFD9 2B3F</t>
  </si>
  <si>
    <t>FFD9 2B00</t>
  </si>
  <si>
    <t>5D3C 30FF</t>
    <phoneticPr fontId="17"/>
  </si>
  <si>
    <t>5D3C 3080</t>
    <phoneticPr fontId="17"/>
  </si>
  <si>
    <t>FFD9 2AFF</t>
  </si>
  <si>
    <t>FFD9 2AC0</t>
  </si>
  <si>
    <t>5D3C 307F</t>
    <phoneticPr fontId="17"/>
  </si>
  <si>
    <t>5D3C 3000</t>
    <phoneticPr fontId="17"/>
  </si>
  <si>
    <t>FFD9 2ABF</t>
  </si>
  <si>
    <t>FFD9 2A80</t>
  </si>
  <si>
    <t>5D3C 2FFF</t>
    <phoneticPr fontId="17"/>
  </si>
  <si>
    <t>5D3C 2F64</t>
    <phoneticPr fontId="17"/>
  </si>
  <si>
    <t>FFD9 2A7F</t>
  </si>
  <si>
    <t>FFD9 2A40</t>
  </si>
  <si>
    <t>5D3C 2F63</t>
    <phoneticPr fontId="17"/>
  </si>
  <si>
    <t>5D3C 2F60</t>
    <phoneticPr fontId="17"/>
  </si>
  <si>
    <t>FFD9 2A3F</t>
  </si>
  <si>
    <t>FFD9 2A00</t>
  </si>
  <si>
    <t>5D3C 2F5F</t>
    <phoneticPr fontId="17"/>
  </si>
  <si>
    <t>5D3C 2D00</t>
    <phoneticPr fontId="17"/>
  </si>
  <si>
    <t>FFD9 29FF</t>
  </si>
  <si>
    <t>FFD9 29C0</t>
  </si>
  <si>
    <t>EEP(ECC)</t>
  </si>
  <si>
    <t>5D3C 2CFF</t>
    <phoneticPr fontId="17"/>
  </si>
  <si>
    <t>5D3C 2C00</t>
    <phoneticPr fontId="17"/>
  </si>
  <si>
    <t>FFD9 29BF</t>
  </si>
  <si>
    <t>FFD9 2980</t>
  </si>
  <si>
    <t>5D3C 2BFF</t>
    <phoneticPr fontId="17"/>
  </si>
  <si>
    <t>5D3C 0020</t>
    <phoneticPr fontId="17"/>
  </si>
  <si>
    <t>FFD9 297F</t>
  </si>
  <si>
    <t>FFD9 2940</t>
  </si>
  <si>
    <t>EEP(DCIB)</t>
  </si>
  <si>
    <t>5D3C 001F</t>
    <phoneticPr fontId="17"/>
  </si>
  <si>
    <t>5D3C 0000</t>
    <phoneticPr fontId="17"/>
  </si>
  <si>
    <t>FFD9 293F</t>
  </si>
  <si>
    <t>FFD9 28C0</t>
  </si>
  <si>
    <t>5D3B FFFF</t>
    <phoneticPr fontId="17"/>
  </si>
  <si>
    <t>5D2F 8120</t>
  </si>
  <si>
    <t>Gr11 (CLK_P040 40MHz) - Clean</t>
    <phoneticPr fontId="17"/>
  </si>
  <si>
    <t>FFD9 28BF</t>
  </si>
  <si>
    <t>FFD9 2880</t>
  </si>
  <si>
    <t>OK</t>
    <phoneticPr fontId="17"/>
  </si>
  <si>
    <t>REL/K.Tsuyuno, Y.Kitaoka</t>
    <phoneticPr fontId="17"/>
  </si>
  <si>
    <t>5D2F 811F</t>
  </si>
  <si>
    <t>5D2F 8100</t>
  </si>
  <si>
    <t>FFD9 287F</t>
  </si>
  <si>
    <t>FFD9 2840</t>
  </si>
  <si>
    <t>5D2F 80FF</t>
  </si>
  <si>
    <t>5D2F 8080</t>
  </si>
  <si>
    <t>FFD9 283F</t>
  </si>
  <si>
    <t>FFD9 2800</t>
  </si>
  <si>
    <t>PBG110</t>
  </si>
  <si>
    <t>5D2F 807F</t>
  </si>
  <si>
    <t>5D2F 8000</t>
  </si>
  <si>
    <t>FFD9 27FF</t>
  </si>
  <si>
    <t>FFD9 27C0</t>
  </si>
  <si>
    <t>5D2D E800</t>
  </si>
  <si>
    <t>FFD9 27BF</t>
  </si>
  <si>
    <t>FFD9 2780</t>
  </si>
  <si>
    <t>Seedea/Hokano</t>
    <phoneticPr fontId="17"/>
  </si>
  <si>
    <t>PERI</t>
    <phoneticPr fontId="17"/>
  </si>
  <si>
    <t>PWSD</t>
  </si>
  <si>
    <t>5D2D E7FF</t>
  </si>
  <si>
    <t>5D2D E000</t>
  </si>
  <si>
    <t>FFD9 2C7F</t>
    <phoneticPr fontId="4"/>
  </si>
  <si>
    <t>FFD9 2700</t>
  </si>
  <si>
    <t>5D2D DFFF</t>
  </si>
  <si>
    <t>5D2D D010</t>
  </si>
  <si>
    <t>PORT (PCR27)</t>
  </si>
  <si>
    <t>FFD9 26FF</t>
  </si>
  <si>
    <t>FFD9 26C0</t>
  </si>
  <si>
    <t>NG</t>
    <phoneticPr fontId="17"/>
  </si>
  <si>
    <t>5D2D D00F</t>
  </si>
  <si>
    <t>5D2D D000</t>
  </si>
  <si>
    <t>FFD9 26BF</t>
    <phoneticPr fontId="4"/>
  </si>
  <si>
    <t>FFD9 2680</t>
    <phoneticPr fontId="4"/>
  </si>
  <si>
    <t>5D2D CFFF</t>
  </si>
  <si>
    <t>5D2D CC10</t>
  </si>
  <si>
    <t>FFD9 267F</t>
    <phoneticPr fontId="4"/>
  </si>
  <si>
    <t>FFD9 2640</t>
    <phoneticPr fontId="4"/>
  </si>
  <si>
    <t>5D2D CC0F</t>
  </si>
  <si>
    <t>5D2D CC00</t>
  </si>
  <si>
    <t>PORT (PCR24)</t>
  </si>
  <si>
    <t>FFD9 263F</t>
    <phoneticPr fontId="4"/>
  </si>
  <si>
    <t>FFD9 2600</t>
    <phoneticPr fontId="4"/>
  </si>
  <si>
    <t>5D2D CBFF</t>
  </si>
  <si>
    <t>5D2D C810</t>
  </si>
  <si>
    <t>FFD9 25FF</t>
    <phoneticPr fontId="4"/>
  </si>
  <si>
    <t>FFD9 25C0</t>
    <phoneticPr fontId="4"/>
  </si>
  <si>
    <t>5D2D C80F</t>
  </si>
  <si>
    <t>5D2D C800</t>
  </si>
  <si>
    <t>PORT (PCR22)</t>
  </si>
  <si>
    <t>FFD9 25BF</t>
    <phoneticPr fontId="4"/>
  </si>
  <si>
    <t>FFD9 2580</t>
    <phoneticPr fontId="4"/>
  </si>
  <si>
    <t>5D2D C7FF</t>
  </si>
  <si>
    <t>5D2D C410</t>
  </si>
  <si>
    <t>PORT (PCR21)</t>
  </si>
  <si>
    <t>FFD9 257F</t>
    <phoneticPr fontId="4"/>
  </si>
  <si>
    <t>FFD9 2540</t>
    <phoneticPr fontId="4"/>
  </si>
  <si>
    <t>5D2D C40F</t>
  </si>
  <si>
    <t>5D2D C400</t>
  </si>
  <si>
    <t>PORT (PCR20)</t>
  </si>
  <si>
    <t>FFD9 253F</t>
    <phoneticPr fontId="4"/>
  </si>
  <si>
    <t>FFD9 2500</t>
    <phoneticPr fontId="4"/>
  </si>
  <si>
    <t>5D2D C3FF</t>
  </si>
  <si>
    <t>5D2D C010</t>
  </si>
  <si>
    <t>PORT (PCR19)</t>
  </si>
  <si>
    <t>FFD9 24FF</t>
    <phoneticPr fontId="4"/>
  </si>
  <si>
    <t>FFD9 24C0</t>
    <phoneticPr fontId="4"/>
  </si>
  <si>
    <t>5D2D C00F</t>
  </si>
  <si>
    <t>5D2D C000</t>
  </si>
  <si>
    <t>FFD9 24BF</t>
    <phoneticPr fontId="4"/>
  </si>
  <si>
    <t>FFD9 2480</t>
    <phoneticPr fontId="4"/>
  </si>
  <si>
    <t>5D2D BFFF</t>
  </si>
  <si>
    <t>5D2D BC10</t>
  </si>
  <si>
    <t>PORT (PCR17)</t>
  </si>
  <si>
    <t>FFD9 247F</t>
    <phoneticPr fontId="4"/>
  </si>
  <si>
    <t>FFD9 2440</t>
    <phoneticPr fontId="4"/>
  </si>
  <si>
    <t>5D2D BC0F</t>
  </si>
  <si>
    <t>5D2D BC00</t>
  </si>
  <si>
    <t>FFD9 243F</t>
    <phoneticPr fontId="4"/>
  </si>
  <si>
    <t>FFD9 2300</t>
  </si>
  <si>
    <t>5D2D BBFF</t>
  </si>
  <si>
    <t>5D2D B810</t>
  </si>
  <si>
    <t>PORT (PCR11)</t>
  </si>
  <si>
    <t>FFD9 22FF</t>
  </si>
  <si>
    <t>FFD9 22C0</t>
  </si>
  <si>
    <t>5D2D B80F</t>
  </si>
  <si>
    <t>5D2D B800</t>
  </si>
  <si>
    <t>PORT (PCR10)</t>
  </si>
  <si>
    <t>FFD9 22BF</t>
  </si>
  <si>
    <t>FFD9 2280</t>
  </si>
  <si>
    <t>5D2D B7FF</t>
  </si>
  <si>
    <t>5D2D B410</t>
  </si>
  <si>
    <t>[For internal Use Only]</t>
    <phoneticPr fontId="4"/>
  </si>
  <si>
    <t>FFD9 227F</t>
    <phoneticPr fontId="4"/>
  </si>
  <si>
    <t>FFD9 2240</t>
    <phoneticPr fontId="4"/>
  </si>
  <si>
    <t>5D2D B40F</t>
  </si>
  <si>
    <t>5D2D B400</t>
  </si>
  <si>
    <t>PORT (PCR8)</t>
  </si>
  <si>
    <t>FFD9 223F</t>
    <phoneticPr fontId="4"/>
  </si>
  <si>
    <t>FFD9 2200</t>
    <phoneticPr fontId="4"/>
  </si>
  <si>
    <t>5D2D B3FF</t>
  </si>
  <si>
    <t>5D2D B010</t>
  </si>
  <si>
    <t>FFD9 21FF</t>
    <phoneticPr fontId="4"/>
  </si>
  <si>
    <t>FFD9 21C0</t>
    <phoneticPr fontId="4"/>
  </si>
  <si>
    <t>PWGCINTF10</t>
  </si>
  <si>
    <t>5D2D B00F</t>
  </si>
  <si>
    <t>5D2D B000</t>
  </si>
  <si>
    <t>PORT (PCR6)</t>
  </si>
  <si>
    <t>FFD9 21BF</t>
    <phoneticPr fontId="4"/>
  </si>
  <si>
    <t>FFD9 2180</t>
    <phoneticPr fontId="4"/>
  </si>
  <si>
    <t>5D2D AFFF</t>
  </si>
  <si>
    <t>5D2D AC10</t>
  </si>
  <si>
    <t>PORT (PCR5)</t>
  </si>
  <si>
    <t>FFD9 217F</t>
    <phoneticPr fontId="4"/>
  </si>
  <si>
    <t>FFD9 2140</t>
    <phoneticPr fontId="4"/>
  </si>
  <si>
    <t>PWGCINTF02</t>
  </si>
  <si>
    <t>5D2D AC0F</t>
  </si>
  <si>
    <t>5D2D AC00</t>
  </si>
  <si>
    <t>PORT (PCR4)</t>
  </si>
  <si>
    <t>FFD9 213F</t>
    <phoneticPr fontId="4"/>
  </si>
  <si>
    <t>FFD9 2100</t>
    <phoneticPr fontId="4"/>
  </si>
  <si>
    <t>5D2D ABFF</t>
  </si>
  <si>
    <t>5D2D A810</t>
  </si>
  <si>
    <t>PORT (PCR3)</t>
  </si>
  <si>
    <t>FFD9 20FF</t>
    <phoneticPr fontId="4"/>
  </si>
  <si>
    <t>FFD9 20C0</t>
  </si>
  <si>
    <t>PWGCINTF01</t>
  </si>
  <si>
    <t>5D2D A80F</t>
  </si>
  <si>
    <t>5D2D A800</t>
  </si>
  <si>
    <t>PORT (PCR2)</t>
  </si>
  <si>
    <t>FFD9 20BF</t>
  </si>
  <si>
    <t>FFD9 2080</t>
  </si>
  <si>
    <t>5D2D A7FF</t>
  </si>
  <si>
    <t>5D2D A410</t>
  </si>
  <si>
    <t>PORT (PCR1)</t>
  </si>
  <si>
    <t>FFD9 207F</t>
  </si>
  <si>
    <t>FFD9 2040</t>
  </si>
  <si>
    <t>PWGCINTF00</t>
  </si>
  <si>
    <t>5D2D A40F</t>
  </si>
  <si>
    <t>5D2D A400</t>
  </si>
  <si>
    <t>PORT (PCR0)</t>
  </si>
  <si>
    <t>FFD9 203F</t>
  </si>
  <si>
    <t>FFD9 2000</t>
  </si>
  <si>
    <t>5D2D A3FF</t>
  </si>
  <si>
    <t>5D2D A040</t>
  </si>
  <si>
    <t>FFD9 1FFF</t>
  </si>
  <si>
    <t>FFD9 0E00</t>
    <phoneticPr fontId="4"/>
  </si>
  <si>
    <t xml:space="preserve">SLPW </t>
  </si>
  <si>
    <t>5D2D A03F</t>
  </si>
  <si>
    <t>5D2D A000</t>
  </si>
  <si>
    <t>FFD9 0F3F</t>
  </si>
  <si>
    <t>FFD9 0F00</t>
  </si>
  <si>
    <t>5D2D 9FFF</t>
  </si>
  <si>
    <t>5D2D 9C40</t>
  </si>
  <si>
    <t>FFD9 0EFF</t>
  </si>
  <si>
    <t>FFD9 0EC0</t>
  </si>
  <si>
    <t>PWGC 95</t>
  </si>
  <si>
    <t>5D2D 9C3F</t>
  </si>
  <si>
    <t>5D2D 9C00</t>
  </si>
  <si>
    <t>FFD9 0EBF</t>
  </si>
  <si>
    <t>FFD9 0E80</t>
  </si>
  <si>
    <t>5D2D 9BFF</t>
  </si>
  <si>
    <t>5D2D 9840</t>
  </si>
  <si>
    <t>FFD9 0E7F</t>
  </si>
  <si>
    <t>FFD9 0E40</t>
  </si>
  <si>
    <t>PWGC 94</t>
  </si>
  <si>
    <t>5D2D 983F</t>
  </si>
  <si>
    <t>5D2D 9800</t>
  </si>
  <si>
    <t>FFD9 0E3F</t>
  </si>
  <si>
    <t>FFD9 0E00</t>
  </si>
  <si>
    <t>5D2D 97FF</t>
  </si>
  <si>
    <t>5D2D 9440</t>
  </si>
  <si>
    <t>PORT (AP5)</t>
  </si>
  <si>
    <t>FFD9 0DFF</t>
  </si>
  <si>
    <t>FFD9 0DC0</t>
  </si>
  <si>
    <t>PWGC 93</t>
  </si>
  <si>
    <t>5D2D 943F</t>
  </si>
  <si>
    <t>5D2D 9400</t>
  </si>
  <si>
    <t>PORT (AP4)</t>
  </si>
  <si>
    <t>FFD9 0DBF</t>
  </si>
  <si>
    <t>FFD9 0D80</t>
  </si>
  <si>
    <t>5D2D 93FF</t>
  </si>
  <si>
    <t>5D2D 9040</t>
  </si>
  <si>
    <t>PORT (AP3)</t>
  </si>
  <si>
    <t>FFD9 0D7F</t>
  </si>
  <si>
    <t>FFD9 0D40</t>
  </si>
  <si>
    <t>PWGC 92</t>
  </si>
  <si>
    <t>5D2D 903F</t>
  </si>
  <si>
    <t>5D2D 9000</t>
  </si>
  <si>
    <t>PORT (AP2)</t>
  </si>
  <si>
    <t>FFD9 0D3F</t>
  </si>
  <si>
    <t>FFD9 0D00</t>
  </si>
  <si>
    <t>5D2D 8FFF</t>
  </si>
  <si>
    <t>5D2D 8C40</t>
  </si>
  <si>
    <t>PORT (AP1)</t>
  </si>
  <si>
    <t>FFD9 0CFF</t>
  </si>
  <si>
    <t>FFD9 0CC0</t>
  </si>
  <si>
    <t>PWGC 91</t>
  </si>
  <si>
    <t>5D2D 8C3F</t>
  </si>
  <si>
    <t>5D2D 8C00</t>
  </si>
  <si>
    <t>PORT (AP0)</t>
  </si>
  <si>
    <t>FFD9 0CBF</t>
  </si>
  <si>
    <t>FFD9 0C80</t>
  </si>
  <si>
    <t>5D2D 8BFF</t>
  </si>
  <si>
    <t>5D2D 8840</t>
  </si>
  <si>
    <t>FFD9 0C7F</t>
  </si>
  <si>
    <t>FFD9 0740</t>
    <phoneticPr fontId="4"/>
  </si>
  <si>
    <t>PWGC 90</t>
  </si>
  <si>
    <t>5D2D 883F</t>
  </si>
  <si>
    <t>5D2D 8800</t>
  </si>
  <si>
    <t>FFD9 0C3F</t>
  </si>
  <si>
    <t>FFD9 0C00</t>
  </si>
  <si>
    <t>5D2D 87FF</t>
  </si>
  <si>
    <t>5D2D 8440</t>
  </si>
  <si>
    <t>FFD9 0BFF</t>
  </si>
  <si>
    <t>FFD9 0BC0</t>
  </si>
  <si>
    <t>PWGC 89</t>
  </si>
  <si>
    <t>5D2D 843F</t>
  </si>
  <si>
    <t>5D2D 8400</t>
  </si>
  <si>
    <t>FFD9 0BBF</t>
  </si>
  <si>
    <t>FFD9 0B80</t>
  </si>
  <si>
    <t>5D2D 83FF</t>
  </si>
  <si>
    <t>5D2D 8040</t>
  </si>
  <si>
    <t>FFD9 0B7F</t>
  </si>
  <si>
    <t>FFD9 0B40</t>
  </si>
  <si>
    <t>PWGC 88</t>
  </si>
  <si>
    <t>5D2D 803F</t>
  </si>
  <si>
    <t>5D2D 8000</t>
  </si>
  <si>
    <t>FFD9 0B3F</t>
  </si>
  <si>
    <t>FFD9 0B00</t>
  </si>
  <si>
    <t>5D2D 7FFF</t>
  </si>
  <si>
    <t>5D2D 7C40</t>
  </si>
  <si>
    <t>FFD9 0AFF</t>
  </si>
  <si>
    <t>FFD9 0AC0</t>
  </si>
  <si>
    <t>PWGC 87</t>
  </si>
  <si>
    <t>5D2D 7C3F</t>
  </si>
  <si>
    <t>5D2D 7C00</t>
  </si>
  <si>
    <t>FFD9 0ABF</t>
  </si>
  <si>
    <t>FFD9 0A80</t>
  </si>
  <si>
    <t>5D2D 7BFF</t>
  </si>
  <si>
    <t>5D2D 7840</t>
  </si>
  <si>
    <t>FFD9 0A7F</t>
  </si>
  <si>
    <t>FFD9 0A40</t>
  </si>
  <si>
    <t>PWGC 86</t>
  </si>
  <si>
    <t>5D2D 783F</t>
  </si>
  <si>
    <t>5D2D 7800</t>
  </si>
  <si>
    <t>FFD9 0A3F</t>
  </si>
  <si>
    <t>FFD9 0A00</t>
  </si>
  <si>
    <t>5D2D 77FF</t>
  </si>
  <si>
    <t>5D2D 7440</t>
  </si>
  <si>
    <t>FFD9 09FF</t>
  </si>
  <si>
    <t>FFD9 09C0</t>
  </si>
  <si>
    <t>PWGC 85</t>
  </si>
  <si>
    <t>5D2D 743F</t>
  </si>
  <si>
    <t>5D2D 7400</t>
  </si>
  <si>
    <t>FFD9 09BF</t>
  </si>
  <si>
    <t>FFD9 0980</t>
  </si>
  <si>
    <t>5D2D 73FF</t>
  </si>
  <si>
    <t>5D2D 7040</t>
  </si>
  <si>
    <t>FFD9 097F</t>
  </si>
  <si>
    <t>FFD9 0940</t>
  </si>
  <si>
    <t>PWGC 84</t>
  </si>
  <si>
    <t>5D2D 703F</t>
  </si>
  <si>
    <t>5D2D 7000</t>
  </si>
  <si>
    <t>FFD9 093F</t>
  </si>
  <si>
    <t>FFD9 08C0</t>
  </si>
  <si>
    <t>5D2D 6FFF</t>
  </si>
  <si>
    <t>5D2D 6C40</t>
  </si>
  <si>
    <t>FFD9 08BF</t>
  </si>
  <si>
    <t>FFD9 0880</t>
  </si>
  <si>
    <t>PWGC 83</t>
  </si>
  <si>
    <t>5D2D 6C3F</t>
  </si>
  <si>
    <t>5D2D 6C00</t>
  </si>
  <si>
    <t>FFD9 087F</t>
  </si>
  <si>
    <t>FFD9 0840</t>
  </si>
  <si>
    <t>5D2D 6BFF</t>
  </si>
  <si>
    <t>5D2D 6840</t>
  </si>
  <si>
    <t>FFD9 083F</t>
  </si>
  <si>
    <t>FFD9 0800</t>
  </si>
  <si>
    <t>PWGC 82</t>
  </si>
  <si>
    <t>5D2D 683F</t>
  </si>
  <si>
    <t>5D2D 6800</t>
  </si>
  <si>
    <t>FFD9 07FF</t>
  </si>
  <si>
    <t>FFD9 07C0</t>
  </si>
  <si>
    <t>5D2D 67FF</t>
  </si>
  <si>
    <t>5D2D 6440</t>
  </si>
  <si>
    <t>FFD9 07BF</t>
  </si>
  <si>
    <t>FFD9 0780</t>
  </si>
  <si>
    <t>PWGC 81</t>
  </si>
  <si>
    <t>5D2D 643F</t>
  </si>
  <si>
    <t>5D2D 6400</t>
  </si>
  <si>
    <t>PORT (IPPR)</t>
    <phoneticPr fontId="4"/>
  </si>
  <si>
    <t>FFD9 073F</t>
    <phoneticPr fontId="4"/>
  </si>
  <si>
    <t>FFD9 0700</t>
  </si>
  <si>
    <t>5D2D 63FF</t>
  </si>
  <si>
    <t>5D2D 6040</t>
  </si>
  <si>
    <t>PORT (P27)</t>
  </si>
  <si>
    <t>FFD9 06FF</t>
  </si>
  <si>
    <t>FFD9 06C0</t>
  </si>
  <si>
    <t>PWGC 80</t>
  </si>
  <si>
    <t>5D2D 603F</t>
  </si>
  <si>
    <t>5D2D 6000</t>
  </si>
  <si>
    <t>FFD9 06BF</t>
  </si>
  <si>
    <t>FFD9 0680</t>
  </si>
  <si>
    <t>5D2D 5FFF</t>
  </si>
  <si>
    <t>5D2D 5C40</t>
  </si>
  <si>
    <t>FFD9 067F</t>
  </si>
  <si>
    <t>FFD9 0640</t>
  </si>
  <si>
    <t>PWGC 79</t>
  </si>
  <si>
    <t>5D2D 5C3F</t>
  </si>
  <si>
    <t>5D2D 5C00</t>
  </si>
  <si>
    <t>PORT (P24)</t>
  </si>
  <si>
    <t>FFD9 063F</t>
  </si>
  <si>
    <t>FFD9 0600</t>
  </si>
  <si>
    <t>5D2D 5BFF</t>
  </si>
  <si>
    <t>5D2D 5840</t>
  </si>
  <si>
    <t>FFD9 05FF</t>
  </si>
  <si>
    <t>FFD9 05C0</t>
  </si>
  <si>
    <t>PWGC 78</t>
  </si>
  <si>
    <t>5D2D 583F</t>
  </si>
  <si>
    <t>5D2D 5800</t>
  </si>
  <si>
    <t>PORT (P22)</t>
  </si>
  <si>
    <t>FFD9 05BF</t>
  </si>
  <si>
    <t>FFD9 0580</t>
  </si>
  <si>
    <t>5D2D 57FF</t>
  </si>
  <si>
    <t>5D2D 5440</t>
  </si>
  <si>
    <t>PORT (P21)</t>
  </si>
  <si>
    <t>FFD9 057F</t>
  </si>
  <si>
    <t>FFD9 0540</t>
  </si>
  <si>
    <t>PWGC 77</t>
  </si>
  <si>
    <t>5D2D 543F</t>
  </si>
  <si>
    <t>5D2D 5400</t>
  </si>
  <si>
    <t>PORT (P20)</t>
  </si>
  <si>
    <t>FFD9 053F</t>
  </si>
  <si>
    <t>FFD9 0500</t>
  </si>
  <si>
    <t>5D2D 53FF</t>
  </si>
  <si>
    <t>5D2D 5040</t>
  </si>
  <si>
    <t>PORT (P19 register)</t>
  </si>
  <si>
    <t>FFD9 04FF</t>
    <phoneticPr fontId="4"/>
  </si>
  <si>
    <t>FFD9 04C0</t>
    <phoneticPr fontId="4"/>
  </si>
  <si>
    <t>PWGC 76</t>
  </si>
  <si>
    <t>5D2D 503F</t>
  </si>
  <si>
    <t>5D2D 5000</t>
  </si>
  <si>
    <t>FFD9 04BF</t>
    <phoneticPr fontId="4"/>
  </si>
  <si>
    <t>FFD9 0480</t>
    <phoneticPr fontId="4"/>
  </si>
  <si>
    <t>5D2D 4FFF</t>
  </si>
  <si>
    <t>5D2D 4C40</t>
  </si>
  <si>
    <t>PORT (P17 register)</t>
  </si>
  <si>
    <t>FFD9 047F</t>
    <phoneticPr fontId="4"/>
  </si>
  <si>
    <t>FFD9 0440</t>
    <phoneticPr fontId="4"/>
  </si>
  <si>
    <t>PWGC 75</t>
  </si>
  <si>
    <t>5D2D 4C3F</t>
  </si>
  <si>
    <t>5D2D 4C00</t>
  </si>
  <si>
    <t>FFD9 043F</t>
    <phoneticPr fontId="4"/>
  </si>
  <si>
    <t>FFD9 0300</t>
  </si>
  <si>
    <t>5D2D 4BFF</t>
  </si>
  <si>
    <t>5D2D 4840</t>
  </si>
  <si>
    <t>PORT (P11 register)</t>
  </si>
  <si>
    <t>FFD9 02FF</t>
  </si>
  <si>
    <t>FFD9 02C0</t>
  </si>
  <si>
    <t>PWGC 74</t>
  </si>
  <si>
    <t>5D2D 483F</t>
  </si>
  <si>
    <t>5D2D 4800</t>
  </si>
  <si>
    <t>PORT (P10 register)</t>
  </si>
  <si>
    <t>FFD9 02BF</t>
  </si>
  <si>
    <t>FFD9 0280</t>
  </si>
  <si>
    <t>5D2D 47FF</t>
  </si>
  <si>
    <t>5D2D 4440</t>
  </si>
  <si>
    <t>FFD9 027F</t>
    <phoneticPr fontId="4"/>
  </si>
  <si>
    <t>FFD9 0240</t>
    <phoneticPr fontId="4"/>
  </si>
  <si>
    <t>PWGC 73</t>
  </si>
  <si>
    <t>5D2D 443F</t>
  </si>
  <si>
    <t>5D2D 4400</t>
  </si>
  <si>
    <t>PORT (P8 register)</t>
  </si>
  <si>
    <t>FFD9 023F</t>
    <phoneticPr fontId="4"/>
  </si>
  <si>
    <t>FFD9 0200</t>
    <phoneticPr fontId="4"/>
  </si>
  <si>
    <t>5D2D 43FF</t>
  </si>
  <si>
    <t>5D2D 4040</t>
  </si>
  <si>
    <t>FFD9 01FF</t>
    <phoneticPr fontId="4"/>
  </si>
  <si>
    <t>FFD9 01C0</t>
    <phoneticPr fontId="4"/>
  </si>
  <si>
    <t>PWGC 72</t>
  </si>
  <si>
    <t>5D2D 403F</t>
  </si>
  <si>
    <t>5D2D 4000</t>
  </si>
  <si>
    <t>PORT (P6 register)</t>
  </si>
  <si>
    <t>FFD9 01BF</t>
    <phoneticPr fontId="4"/>
  </si>
  <si>
    <t>FFD9 0180</t>
    <phoneticPr fontId="4"/>
  </si>
  <si>
    <t>5D2D 3FFF</t>
  </si>
  <si>
    <t>5D2D 3C40</t>
  </si>
  <si>
    <t>PORT (P5 register)</t>
  </si>
  <si>
    <t>FFD9 017F</t>
    <phoneticPr fontId="4"/>
  </si>
  <si>
    <t>FFD9 0140</t>
    <phoneticPr fontId="4"/>
  </si>
  <si>
    <t>PWGC 71</t>
  </si>
  <si>
    <t>5D2D 3C3F</t>
  </si>
  <si>
    <t>5D2D 3C00</t>
  </si>
  <si>
    <t>PORT (P4 register)</t>
  </si>
  <si>
    <t>FFD9 013F</t>
    <phoneticPr fontId="4"/>
  </si>
  <si>
    <t>FFD9 0100</t>
    <phoneticPr fontId="4"/>
  </si>
  <si>
    <t>5D2D 3BFF</t>
  </si>
  <si>
    <t>5D2D 3840</t>
  </si>
  <si>
    <t>PORT (P3 register)</t>
  </si>
  <si>
    <t>FFD9 00FF</t>
    <phoneticPr fontId="4"/>
  </si>
  <si>
    <t>FFD9 00C0</t>
  </si>
  <si>
    <t>PWGC 70</t>
  </si>
  <si>
    <t>5D2D 383F</t>
  </si>
  <si>
    <t>5D2D 3800</t>
  </si>
  <si>
    <t>PORT (P2 register)</t>
  </si>
  <si>
    <t>FFD9 00BF</t>
  </si>
  <si>
    <t>FFD9 0080</t>
  </si>
  <si>
    <t>5D2D 37FF</t>
  </si>
  <si>
    <t>5D2D 3440</t>
  </si>
  <si>
    <t>PORT (P1 register)</t>
  </si>
  <si>
    <t>FFD9 007F</t>
  </si>
  <si>
    <t>FFD9 0040</t>
  </si>
  <si>
    <t>PWGC 69</t>
  </si>
  <si>
    <t>5D2D 343F</t>
  </si>
  <si>
    <t>5D2D 3400</t>
  </si>
  <si>
    <t>PORT (P0 register)</t>
  </si>
  <si>
    <t>FFD9 003F</t>
  </si>
  <si>
    <t>5D2D 33FF</t>
  </si>
  <si>
    <t>5D2D 3040</t>
  </si>
  <si>
    <t>FFD8 FFFF</t>
    <phoneticPr fontId="4"/>
  </si>
  <si>
    <t>FFD8 F840</t>
    <phoneticPr fontId="4"/>
  </si>
  <si>
    <t>Gr4 (80MHz) - SSCG</t>
    <phoneticPr fontId="4"/>
  </si>
  <si>
    <t>Gr3 (CLK_BUS4 60MHz) - SSCG</t>
    <phoneticPr fontId="17"/>
  </si>
  <si>
    <t>PWGC 68</t>
  </si>
  <si>
    <t>5D2D 303F</t>
  </si>
  <si>
    <t>5D2D 3000</t>
  </si>
  <si>
    <t>duythanhdo</t>
  </si>
  <si>
    <t>SSIF0</t>
    <phoneticPr fontId="4"/>
  </si>
  <si>
    <t>FFD8 F83F</t>
    <phoneticPr fontId="4"/>
  </si>
  <si>
    <t>FFD8 F800</t>
    <phoneticPr fontId="4"/>
  </si>
  <si>
    <r>
      <t>Clock</t>
    </r>
    <r>
      <rPr>
        <sz val="11"/>
        <rFont val="ＭＳ Ｐゴシック"/>
        <family val="2"/>
        <charset val="128"/>
      </rPr>
      <t>が</t>
    </r>
    <r>
      <rPr>
        <sz val="11"/>
        <rFont val="Arial"/>
        <family val="2"/>
      </rPr>
      <t>clean</t>
    </r>
    <r>
      <rPr>
        <sz val="11"/>
        <rFont val="ＭＳ Ｐゴシック"/>
        <family val="2"/>
        <charset val="128"/>
      </rPr>
      <t>に変更になるので、</t>
    </r>
    <r>
      <rPr>
        <sz val="11"/>
        <rFont val="Arial"/>
        <family val="2"/>
      </rPr>
      <t>Gr</t>
    </r>
    <r>
      <rPr>
        <sz val="11"/>
        <rFont val="ＭＳ Ｐゴシック"/>
        <family val="2"/>
        <charset val="128"/>
      </rPr>
      <t>移動が必要。</t>
    </r>
    <r>
      <rPr>
        <sz val="11"/>
        <rFont val="Arial"/>
        <family val="2"/>
      </rPr>
      <t>Address</t>
    </r>
    <r>
      <rPr>
        <sz val="11"/>
        <rFont val="Yu Gothic"/>
        <family val="2"/>
        <charset val="128"/>
      </rPr>
      <t>そのままで</t>
    </r>
    <r>
      <rPr>
        <sz val="11"/>
        <rFont val="Arial"/>
        <family val="2"/>
      </rPr>
      <t>Gr</t>
    </r>
    <r>
      <rPr>
        <sz val="11"/>
        <rFont val="Yu Gothic"/>
        <family val="2"/>
        <charset val="128"/>
      </rPr>
      <t>移動は可能？</t>
    </r>
    <rPh sb="12" eb="14">
      <t>ヘンコウ</t>
    </rPh>
    <rPh sb="22" eb="24">
      <t>イドウ</t>
    </rPh>
    <rPh sb="25" eb="27">
      <t>ヒツヨウ</t>
    </rPh>
    <rPh sb="42" eb="44">
      <t>イドウ</t>
    </rPh>
    <rPh sb="45" eb="47">
      <t>カノウ</t>
    </rPh>
    <phoneticPr fontId="17"/>
  </si>
  <si>
    <t>SSIF0</t>
  </si>
  <si>
    <t>Gr4 (CLK_P080 80MHz) - Clean</t>
    <phoneticPr fontId="17"/>
  </si>
  <si>
    <t>5D2D 2FFF</t>
  </si>
  <si>
    <t>5D2D 2C40</t>
  </si>
  <si>
    <t>FFD8 F7FF</t>
    <phoneticPr fontId="4"/>
  </si>
  <si>
    <t>FFD8 E700</t>
    <phoneticPr fontId="4"/>
  </si>
  <si>
    <t>PWGC 67</t>
  </si>
  <si>
    <t>5D2D 2C3F</t>
  </si>
  <si>
    <t>5D2D 2C00</t>
  </si>
  <si>
    <t>5D2D 2BFF</t>
  </si>
  <si>
    <t>5D2D 2840</t>
  </si>
  <si>
    <t>RVC/AnHuyen</t>
  </si>
  <si>
    <t>KCRC7</t>
  </si>
  <si>
    <t>FFD8 E6FF</t>
  </si>
  <si>
    <t>FFD8 E600</t>
  </si>
  <si>
    <t>PWGC 66</t>
  </si>
  <si>
    <t>5D2D 283F</t>
  </si>
  <si>
    <t>5D2D 2800</t>
  </si>
  <si>
    <t>FFD8 E5FF</t>
  </si>
  <si>
    <t>FFD8 E500</t>
  </si>
  <si>
    <t>5D2D 27FF</t>
  </si>
  <si>
    <t>5D2D 2440</t>
  </si>
  <si>
    <t>KCRC5</t>
  </si>
  <si>
    <t>FFD8 E4FF</t>
  </si>
  <si>
    <t>FFD8 E400</t>
  </si>
  <si>
    <t>PWGC 65</t>
  </si>
  <si>
    <t>5D2D 243F</t>
  </si>
  <si>
    <t>5D2D 2400</t>
  </si>
  <si>
    <t>FFD8 E3FF</t>
  </si>
  <si>
    <t>FFD8 E300</t>
  </si>
  <si>
    <t>5D2D 23FF</t>
  </si>
  <si>
    <t>5D2D 2040</t>
  </si>
  <si>
    <t>KCRC3</t>
  </si>
  <si>
    <t>FFD8 E2FF</t>
  </si>
  <si>
    <t>FFD8 E200</t>
  </si>
  <si>
    <t>PWGC 64</t>
  </si>
  <si>
    <t>5D2D 203F</t>
  </si>
  <si>
    <t>5D2D 2000</t>
  </si>
  <si>
    <t>FFD8 E1FF</t>
  </si>
  <si>
    <t>FFD8 E100</t>
  </si>
  <si>
    <t>5D2D 1FFF</t>
  </si>
  <si>
    <t>5D2D 1C40</t>
  </si>
  <si>
    <t>KCRC1</t>
  </si>
  <si>
    <t>FFD8 E0FF</t>
  </si>
  <si>
    <t>FFD8 E000</t>
  </si>
  <si>
    <t>PWGC 63</t>
  </si>
  <si>
    <t>5D2D 1C3F</t>
  </si>
  <si>
    <t>5D2D 1C00</t>
  </si>
  <si>
    <t>FFD8 DFFF</t>
  </si>
  <si>
    <t>FFD8 D480</t>
    <phoneticPr fontId="4"/>
  </si>
  <si>
    <t>5D2D 1BFF</t>
  </si>
  <si>
    <t>5D2D 1840</t>
  </si>
  <si>
    <t>FFD8 DF80</t>
  </si>
  <si>
    <t>PWGC 62</t>
  </si>
  <si>
    <t>5D2D 183F</t>
  </si>
  <si>
    <t>5D2D 1800</t>
  </si>
  <si>
    <t>RSENT29 is removed in U4C</t>
  </si>
  <si>
    <t>RSENT29 is removed in U3C</t>
  </si>
  <si>
    <t>RSENT29 is removed in U2C</t>
  </si>
  <si>
    <t>RVC/thuynguyen2</t>
  </si>
  <si>
    <t>RSENT29</t>
  </si>
  <si>
    <t>FFD8 DF7F</t>
  </si>
  <si>
    <t>FFD8 DF00</t>
  </si>
  <si>
    <t>5D2D 17FF</t>
  </si>
  <si>
    <t>5D2D 1440</t>
  </si>
  <si>
    <t>FFD8 DEFF</t>
  </si>
  <si>
    <t>FFD8 DE80</t>
  </si>
  <si>
    <t>PWGC 61</t>
  </si>
  <si>
    <t>5D2D 143F</t>
  </si>
  <si>
    <t>5D2D 1400</t>
  </si>
  <si>
    <t>RSENT27 is removed in U4C</t>
  </si>
  <si>
    <t>RSENT27 is removed in U3C</t>
  </si>
  <si>
    <t>RSENT27 is removed in U2C</t>
  </si>
  <si>
    <t>RSENT27</t>
  </si>
  <si>
    <t>FFD8 DE7F</t>
  </si>
  <si>
    <t>FFD8 DE00</t>
  </si>
  <si>
    <t>5D2D 13FF</t>
  </si>
  <si>
    <t>5D2D 1040</t>
  </si>
  <si>
    <t>FFD8 DDFF</t>
  </si>
  <si>
    <t>FFD8 DD80</t>
  </si>
  <si>
    <t>PWGC 60</t>
  </si>
  <si>
    <t>5D2D 103F</t>
  </si>
  <si>
    <t>5D2D 1000</t>
  </si>
  <si>
    <t>RSENT25 is removed in U4C</t>
  </si>
  <si>
    <t>RSENT25 is removed in U3C</t>
  </si>
  <si>
    <t>RSENT25 is removed in U2C</t>
  </si>
  <si>
    <t>RSENT25</t>
  </si>
  <si>
    <t>FFD8 DD7F</t>
  </si>
  <si>
    <t>FFD8 DD00</t>
  </si>
  <si>
    <t>5D2D 0FFF</t>
  </si>
  <si>
    <t>5D2D 0C40</t>
  </si>
  <si>
    <t>FFD8 DCFF</t>
  </si>
  <si>
    <t>FFD8 DC80</t>
  </si>
  <si>
    <t>PWGC 59</t>
  </si>
  <si>
    <t>5D2D 0C3F</t>
  </si>
  <si>
    <t>5D2D 0C00</t>
  </si>
  <si>
    <t>RSENT23 is removed in U4C</t>
  </si>
  <si>
    <t>RSENT23 is removed in U3C</t>
  </si>
  <si>
    <t>RSENT23 is removed in U2C</t>
  </si>
  <si>
    <t>RSENT23</t>
  </si>
  <si>
    <t>FFD8 DC7F</t>
  </si>
  <si>
    <t>FFD8 DC00</t>
  </si>
  <si>
    <t>5D2D 0BFF</t>
  </si>
  <si>
    <t>5D2D 0840</t>
  </si>
  <si>
    <t>FFD8 DBFF</t>
  </si>
  <si>
    <t>FFD8 DB80</t>
  </si>
  <si>
    <t>PWGC 58</t>
  </si>
  <si>
    <t>5D2D 083F</t>
  </si>
  <si>
    <t>5D2D 0800</t>
  </si>
  <si>
    <t>RSENT21 is removed in U4C</t>
  </si>
  <si>
    <t>RSENT21 is removed in U3C</t>
  </si>
  <si>
    <t>RSENT21 is removed in U2C</t>
  </si>
  <si>
    <t>RSENT21</t>
  </si>
  <si>
    <t>FFD8 DB7F</t>
  </si>
  <si>
    <t>FFD8 DB00</t>
  </si>
  <si>
    <t>5D2D 07FF</t>
  </si>
  <si>
    <t>5D2D 0440</t>
  </si>
  <si>
    <t>FFD8 DAFF</t>
  </si>
  <si>
    <t>FFD8 DA80</t>
  </si>
  <si>
    <t>PWGC 57</t>
  </si>
  <si>
    <t>5D2D 043F</t>
  </si>
  <si>
    <t>5D2D 0400</t>
  </si>
  <si>
    <t>RSENT19 is removed in U4C</t>
  </si>
  <si>
    <t>RSENT19 is removed in U3C</t>
  </si>
  <si>
    <t>RSENT19 is removed in U2C</t>
  </si>
  <si>
    <t>RSENT19</t>
  </si>
  <si>
    <t>FFD8 DA7F</t>
  </si>
  <si>
    <t>FFD8 DA00</t>
  </si>
  <si>
    <t>5D2D 03FF</t>
  </si>
  <si>
    <t>5D2D 0040</t>
  </si>
  <si>
    <t>FFD8 D9FF</t>
  </si>
  <si>
    <t>FFD8 D980</t>
  </si>
  <si>
    <t>PWGC 56</t>
  </si>
  <si>
    <t>5D2D 003F</t>
  </si>
  <si>
    <t>5D2D 0000</t>
  </si>
  <si>
    <t>RSENT17 is removed in U4C</t>
  </si>
  <si>
    <t>RSENT17 is removed in U3C</t>
  </si>
  <si>
    <t>RSENT17 is removed in U2C</t>
  </si>
  <si>
    <t>RSENT17</t>
  </si>
  <si>
    <t>FFD8 D97F</t>
  </si>
  <si>
    <t>FFD8 D900</t>
  </si>
  <si>
    <t>5D2C FFFF</t>
  </si>
  <si>
    <t>5D2C FC40</t>
  </si>
  <si>
    <t>FFD8 D8FF</t>
  </si>
  <si>
    <t>FFD8 D880</t>
  </si>
  <si>
    <t>PWGC 55</t>
  </si>
  <si>
    <t>5D2C FC3F</t>
  </si>
  <si>
    <t>5D2C FC00</t>
  </si>
  <si>
    <t>RSENT15 is removed in U4C</t>
  </si>
  <si>
    <t>RSENT15 is removed in U3C</t>
  </si>
  <si>
    <t>RSENT15 is removed in U2C</t>
  </si>
  <si>
    <t>RSENT15</t>
  </si>
  <si>
    <t>FFD8 D87F</t>
  </si>
  <si>
    <t>FFD8 D800</t>
  </si>
  <si>
    <t>5D2C FBFF</t>
  </si>
  <si>
    <t>5D2C F840</t>
  </si>
  <si>
    <t>FFD8 D7FF</t>
  </si>
  <si>
    <t>FFD8 D780</t>
  </si>
  <si>
    <t>PWGC 54</t>
  </si>
  <si>
    <t>5D2C F83F</t>
  </si>
  <si>
    <t>5D2C F800</t>
  </si>
  <si>
    <t>RSENT13 is removed in U4C</t>
  </si>
  <si>
    <t>RSENT13 is removed in U3C</t>
  </si>
  <si>
    <t>RSENT13 is removed in U2C</t>
  </si>
  <si>
    <t>RSENT13</t>
  </si>
  <si>
    <t>FFD8 D77F</t>
  </si>
  <si>
    <t>FFD8 D700</t>
  </si>
  <si>
    <t>5D2C F7FF</t>
  </si>
  <si>
    <t>5D2C F440</t>
  </si>
  <si>
    <t>FFD8 D6FF</t>
  </si>
  <si>
    <t>FFD8 D680</t>
  </si>
  <si>
    <t>PWGC 53</t>
  </si>
  <si>
    <t>5D2C F43F</t>
  </si>
  <si>
    <t>5D2C F400</t>
  </si>
  <si>
    <t>RSENT11 is removed in U4C</t>
  </si>
  <si>
    <t>RSENT11 is removed in U3C</t>
  </si>
  <si>
    <t>RSENT11 is removed in U2C</t>
  </si>
  <si>
    <t>RSENT11</t>
  </si>
  <si>
    <t>FFD8 D67F</t>
  </si>
  <si>
    <t>FFD8 D600</t>
  </si>
  <si>
    <t>5D2C F3FF</t>
  </si>
  <si>
    <t>5D2C F040</t>
  </si>
  <si>
    <t>FFD8 D5FF</t>
  </si>
  <si>
    <t>FFD8 D580</t>
  </si>
  <si>
    <t>PWGC 52</t>
  </si>
  <si>
    <t>5D2C F03F</t>
  </si>
  <si>
    <t>5D2C F000</t>
  </si>
  <si>
    <t>RSENT9 is removed in U4C</t>
  </si>
  <si>
    <t>RSENT9 is removed in U3C</t>
  </si>
  <si>
    <t>RSENT9 is removed in U2C</t>
  </si>
  <si>
    <t>RSENT9</t>
  </si>
  <si>
    <t>FFD8 D57F</t>
  </si>
  <si>
    <t>FFD8 D500</t>
  </si>
  <si>
    <t>5D2C EFFF</t>
  </si>
  <si>
    <t>5D2C EC40</t>
  </si>
  <si>
    <t>FFD8 D4FF</t>
  </si>
  <si>
    <t>PWGC 51</t>
  </si>
  <si>
    <t>5D2C EC3F</t>
  </si>
  <si>
    <t>5D2C EC00</t>
  </si>
  <si>
    <t>RVC/ThuyNguyen</t>
  </si>
  <si>
    <t>RSENT7</t>
  </si>
  <si>
    <t>FFD8 D47F</t>
  </si>
  <si>
    <t>FFD8 D400</t>
  </si>
  <si>
    <t>5D2C EBFF</t>
  </si>
  <si>
    <t>5D2C E840</t>
  </si>
  <si>
    <t>FFD8 D3FF</t>
  </si>
  <si>
    <t>FFD8 D380</t>
  </si>
  <si>
    <t>PWGC 50</t>
  </si>
  <si>
    <t>5D2C E83F</t>
  </si>
  <si>
    <t>5D2C E800</t>
  </si>
  <si>
    <t>RSENT5</t>
  </si>
  <si>
    <t>FFD8 D37F</t>
  </si>
  <si>
    <t>FFD8 D300</t>
  </si>
  <si>
    <t>5D2C E7FF</t>
  </si>
  <si>
    <t>5D2C E440</t>
  </si>
  <si>
    <t>FFD8 D2FF</t>
  </si>
  <si>
    <t>FFD8 D280</t>
  </si>
  <si>
    <t>PWGC 49</t>
  </si>
  <si>
    <t>5D2C E43F</t>
  </si>
  <si>
    <t>5D2C E400</t>
  </si>
  <si>
    <t>RSENT3</t>
  </si>
  <si>
    <t>FFD8 D27F</t>
  </si>
  <si>
    <t>FFD8 D200</t>
  </si>
  <si>
    <t>5D2C E3FF</t>
  </si>
  <si>
    <t>5D2C E040</t>
  </si>
  <si>
    <t>FFD8 D1FF</t>
  </si>
  <si>
    <t>FFD8 D180</t>
  </si>
  <si>
    <t>PWGC 48</t>
  </si>
  <si>
    <t>5D2C E03F</t>
  </si>
  <si>
    <t>5D2C E000</t>
  </si>
  <si>
    <t>RSENT1</t>
  </si>
  <si>
    <t>FFD8 D17F</t>
  </si>
  <si>
    <t>FFD8 D100</t>
  </si>
  <si>
    <t>5D2C DFFF</t>
  </si>
  <si>
    <t>5D2C DC40</t>
  </si>
  <si>
    <t>FFD8 D0FF</t>
  </si>
  <si>
    <t>FFD8 8000</t>
    <phoneticPr fontId="4"/>
  </si>
  <si>
    <t>PWGC 47</t>
  </si>
  <si>
    <t>5D2C DC3F</t>
  </si>
  <si>
    <t>5D2C DC00</t>
  </si>
  <si>
    <t>RVC/HungLe</t>
  </si>
  <si>
    <t>MSPI8</t>
  </si>
  <si>
    <t>FFD8 7FFF</t>
  </si>
  <si>
    <t>FFD8 6000</t>
  </si>
  <si>
    <r>
      <t xml:space="preserve">2022/12/13  U2C6 </t>
    </r>
    <r>
      <rPr>
        <sz val="11"/>
        <color rgb="FFFF0000"/>
        <rFont val="ＭＳ Ｐゴシック"/>
        <family val="2"/>
        <charset val="128"/>
      </rPr>
      <t>―</t>
    </r>
    <r>
      <rPr>
        <sz val="11"/>
        <color rgb="FFFF0000"/>
        <rFont val="Arial"/>
        <family val="2"/>
      </rPr>
      <t xml:space="preserve"> </t>
    </r>
    <r>
      <rPr>
        <sz val="11"/>
        <color rgb="FFFF0000"/>
        <rFont val="ＭＳ Ｐゴシック"/>
        <family val="2"/>
        <charset val="128"/>
      </rPr>
      <t>→</t>
    </r>
    <r>
      <rPr>
        <sz val="11"/>
        <color rgb="FFFF0000"/>
        <rFont val="Arial"/>
        <family val="2"/>
      </rPr>
      <t xml:space="preserve"> </t>
    </r>
    <r>
      <rPr>
        <sz val="11"/>
        <color rgb="FFFF0000"/>
        <rFont val="ＭＳ Ｐゴシック"/>
        <family val="2"/>
        <charset val="128"/>
      </rPr>
      <t>―</t>
    </r>
    <r>
      <rPr>
        <sz val="11"/>
        <color rgb="FFFF0000"/>
        <rFont val="Arial"/>
        <family val="2"/>
      </rPr>
      <t>*</t>
    </r>
    <phoneticPr fontId="4"/>
  </si>
  <si>
    <r>
      <t>U5L</t>
    </r>
    <r>
      <rPr>
        <sz val="11"/>
        <rFont val="ＭＳ Ｐゴシック"/>
        <family val="2"/>
        <charset val="128"/>
      </rPr>
      <t>は</t>
    </r>
    <r>
      <rPr>
        <sz val="11"/>
        <rFont val="Arial"/>
        <family val="2"/>
      </rPr>
      <t>MSPI</t>
    </r>
    <r>
      <rPr>
        <sz val="11"/>
        <rFont val="ＭＳ Ｐゴシック"/>
        <family val="2"/>
        <charset val="128"/>
      </rPr>
      <t>無いので不要</t>
    </r>
    <rPh sb="8" eb="9">
      <t>ナ</t>
    </rPh>
    <rPh sb="12" eb="14">
      <t>フヨウ</t>
    </rPh>
    <phoneticPr fontId="17"/>
  </si>
  <si>
    <t>5D2C DBFF</t>
  </si>
  <si>
    <t>5D2C D840</t>
  </si>
  <si>
    <t>REL/M.Kimura</t>
    <phoneticPr fontId="4"/>
  </si>
  <si>
    <t>RVCNguyenHoang</t>
  </si>
  <si>
    <t>MSPI6</t>
    <phoneticPr fontId="4"/>
  </si>
  <si>
    <t>FFD8 5FFF</t>
  </si>
  <si>
    <t>FFD8 4000</t>
  </si>
  <si>
    <t>2022/12/20 U2C2 100pin "-" -&gt; "-*",  2022/12/16 "MSPI6 LVDS "-&gt;" MSPI6"</t>
    <phoneticPr fontId="4"/>
  </si>
  <si>
    <t>PWGC 46</t>
  </si>
  <si>
    <t>5D2C D83F</t>
  </si>
  <si>
    <t>5D2C D800</t>
  </si>
  <si>
    <t>MSPI4</t>
  </si>
  <si>
    <t>FFD8 3FFF</t>
  </si>
  <si>
    <t>FFD8 2000</t>
  </si>
  <si>
    <t>5D2C D7FF</t>
  </si>
  <si>
    <t>5D2C D440</t>
  </si>
  <si>
    <t>MSPI2</t>
  </si>
  <si>
    <t>FFD8 1FFF</t>
  </si>
  <si>
    <t>FFD8 0000</t>
  </si>
  <si>
    <t>PWGC 45</t>
  </si>
  <si>
    <t>5D2C D43F</t>
  </si>
  <si>
    <t>5D2C D400</t>
  </si>
  <si>
    <t>FFD7 FFFF</t>
  </si>
  <si>
    <t>FFD7 6040</t>
    <phoneticPr fontId="4"/>
  </si>
  <si>
    <t>Gr3 (80MHz) - SSCG</t>
    <phoneticPr fontId="4"/>
  </si>
  <si>
    <t>Gr2 (CLK_BUS4 60MHz) - SSCG</t>
    <phoneticPr fontId="17"/>
  </si>
  <si>
    <t>5D2C D3FF</t>
  </si>
  <si>
    <t>5D2C D040</t>
  </si>
  <si>
    <t>SSIF1</t>
    <phoneticPr fontId="4"/>
  </si>
  <si>
    <t>FFD7 603F</t>
    <phoneticPr fontId="4"/>
  </si>
  <si>
    <t>FFD7 6000</t>
    <phoneticPr fontId="4"/>
  </si>
  <si>
    <t>SSIF1</t>
  </si>
  <si>
    <t>PWGC 44</t>
  </si>
  <si>
    <t>5D2C D03F</t>
  </si>
  <si>
    <t>5D2C D000</t>
  </si>
  <si>
    <t>FFD7 5FFF</t>
    <phoneticPr fontId="4"/>
  </si>
  <si>
    <t>FFD6 8BE0</t>
    <phoneticPr fontId="4"/>
  </si>
  <si>
    <t>5D2C CFFF</t>
  </si>
  <si>
    <t>5D2C CC40</t>
  </si>
  <si>
    <t>MSPI9_INTF</t>
    <phoneticPr fontId="4"/>
  </si>
  <si>
    <t>MSPI9 (ECON 3) INTIF</t>
  </si>
  <si>
    <t>FFD6 8BDF</t>
  </si>
  <si>
    <t>FFD6 8BD0</t>
  </si>
  <si>
    <t>PWGC 43</t>
  </si>
  <si>
    <t>5D2C CC3F</t>
  </si>
  <si>
    <t>5D2C CC00</t>
  </si>
  <si>
    <t>FFD6 8BCF</t>
  </si>
  <si>
    <t>FFD6 8BB0</t>
  </si>
  <si>
    <t>5D2C CBFF</t>
  </si>
  <si>
    <t>5D2C C840</t>
  </si>
  <si>
    <t>MSPI9 (ECON 2) INTIF</t>
  </si>
  <si>
    <t>FFD6 8BAF</t>
  </si>
  <si>
    <t>FFD6 8BA0</t>
  </si>
  <si>
    <t>PWGC 42</t>
  </si>
  <si>
    <t>5D2C C83F</t>
  </si>
  <si>
    <t>5D2C C800</t>
  </si>
  <si>
    <t>FFD6 8B9F</t>
  </si>
  <si>
    <t>FFD6 8B80</t>
  </si>
  <si>
    <t>5D2C C7FF</t>
  </si>
  <si>
    <t>5D2C C440</t>
  </si>
  <si>
    <t>MSPI9 (ECON 1) INTIF</t>
  </si>
  <si>
    <t>FFD6 8B7F</t>
  </si>
  <si>
    <t>FFD6 8B70</t>
  </si>
  <si>
    <t>PWGC 41</t>
  </si>
  <si>
    <t>5D2C C43F</t>
  </si>
  <si>
    <t>5D2C C400</t>
  </si>
  <si>
    <t>FFD6 8B6F</t>
  </si>
  <si>
    <t>FFD6 8B50</t>
  </si>
  <si>
    <t>5D2C C3FF</t>
  </si>
  <si>
    <t>5D2C C040</t>
  </si>
  <si>
    <t>MSPI9 (ECON 0) INTIF</t>
  </si>
  <si>
    <t>FFD6 8B4F</t>
  </si>
  <si>
    <t>FFD6 8B40</t>
  </si>
  <si>
    <t>PWGC 40</t>
  </si>
  <si>
    <t>5D2C C03F</t>
  </si>
  <si>
    <t>5D2C C000</t>
  </si>
  <si>
    <t>FFD6 8B3F</t>
  </si>
  <si>
    <t>FFD6 8B20</t>
  </si>
  <si>
    <t>5D2C BFFF</t>
  </si>
  <si>
    <t>5D2C BC40</t>
  </si>
  <si>
    <t>E7MS09</t>
    <phoneticPr fontId="4"/>
  </si>
  <si>
    <t>MSPI9 (ECC)</t>
  </si>
  <si>
    <t>FFD6 8B1F</t>
  </si>
  <si>
    <t>FFD6 8B00</t>
  </si>
  <si>
    <t>PWGC 39</t>
  </si>
  <si>
    <t>5D2C BC3F</t>
  </si>
  <si>
    <t>5D2C BC00</t>
  </si>
  <si>
    <t>FFD6 8AFF</t>
    <phoneticPr fontId="4"/>
  </si>
  <si>
    <t>FFD6 8AE0</t>
  </si>
  <si>
    <t>5D2C BBFF</t>
  </si>
  <si>
    <t>5D2C B840</t>
  </si>
  <si>
    <t>MSPI7_INTF</t>
    <phoneticPr fontId="4"/>
  </si>
  <si>
    <t>MSPI7 (ECON 3) INTIF</t>
  </si>
  <si>
    <t>FFD6 8ADF</t>
  </si>
  <si>
    <t>FFD6 8AD0</t>
  </si>
  <si>
    <t>2022/12/20 U2C2 100pin "-" -&gt; "-*"</t>
  </si>
  <si>
    <t>PWGC 38</t>
  </si>
  <si>
    <t>5D2C B83F</t>
  </si>
  <si>
    <t>5D2C B800</t>
  </si>
  <si>
    <t>FFD6 8ACF</t>
  </si>
  <si>
    <t>FFD6 8AB0</t>
  </si>
  <si>
    <t>5D2C B7FF</t>
  </si>
  <si>
    <t>5D2C B440</t>
  </si>
  <si>
    <t>MSPI7 (ECON 2) INTIF</t>
  </si>
  <si>
    <t>FFD6 8AAF</t>
  </si>
  <si>
    <t>FFD6 8AA0</t>
  </si>
  <si>
    <t>PWGC 37</t>
  </si>
  <si>
    <t>5D2C B43F</t>
  </si>
  <si>
    <t>5D2C B400</t>
  </si>
  <si>
    <t>FFD6 8A9F</t>
  </si>
  <si>
    <t>FFD6 8A80</t>
  </si>
  <si>
    <t>5D2C B3FF</t>
  </si>
  <si>
    <t>5D2C B040</t>
  </si>
  <si>
    <t>MSPI7 (ECON 1) INTIF</t>
  </si>
  <si>
    <t>FFD6 8A7F</t>
  </si>
  <si>
    <t>FFD6 8A70</t>
  </si>
  <si>
    <t>PWGC 36</t>
  </si>
  <si>
    <t>5D2C B03F</t>
  </si>
  <si>
    <t>5D2C B000</t>
  </si>
  <si>
    <t>FFD6 8A6F</t>
  </si>
  <si>
    <t>FFD6 8A50</t>
  </si>
  <si>
    <t>5D2C AFFF</t>
  </si>
  <si>
    <t>5D2C AC40</t>
  </si>
  <si>
    <t>MSPI7 (ECON 0) INTIF</t>
  </si>
  <si>
    <t>FFD6 8A4F</t>
  </si>
  <si>
    <t>FFD6 8A40</t>
  </si>
  <si>
    <t>PWGC 35</t>
  </si>
  <si>
    <t>5D2C AC3F</t>
  </si>
  <si>
    <t>5D2C AC00</t>
  </si>
  <si>
    <t>FFD6 8A3F</t>
  </si>
  <si>
    <t>FFD6 8A20</t>
  </si>
  <si>
    <t>5D2C ABFF</t>
  </si>
  <si>
    <t>5D2C A840</t>
  </si>
  <si>
    <t>E7MS07</t>
    <phoneticPr fontId="4"/>
  </si>
  <si>
    <t>MSPI7 (ECC)</t>
  </si>
  <si>
    <t>FFD6 8A1F</t>
  </si>
  <si>
    <t>FFD6 8A00</t>
  </si>
  <si>
    <t>PWGC 34</t>
  </si>
  <si>
    <t>5D2C A83F</t>
  </si>
  <si>
    <t>5D2C A800</t>
  </si>
  <si>
    <t>FFD6 89FF</t>
  </si>
  <si>
    <t>FFD6 89E0</t>
  </si>
  <si>
    <t>5D2C A7FF</t>
  </si>
  <si>
    <t>5D2C A440</t>
  </si>
  <si>
    <t>MSPI5_INTF</t>
    <phoneticPr fontId="4"/>
  </si>
  <si>
    <t>MSPI5 (ECON 3) INTIF</t>
  </si>
  <si>
    <t>FFD6 89DF</t>
  </si>
  <si>
    <t>FFD6 89D0</t>
  </si>
  <si>
    <t>PWGC 33</t>
  </si>
  <si>
    <t>5D2C A43F</t>
  </si>
  <si>
    <t>5D2C A400</t>
  </si>
  <si>
    <t>FFD6 89CF</t>
  </si>
  <si>
    <t>FFD6 89B0</t>
  </si>
  <si>
    <t>5D2C A3FF</t>
  </si>
  <si>
    <t>5D2C A040</t>
  </si>
  <si>
    <t>MSPI5 (ECON 2) INTIF</t>
  </si>
  <si>
    <t>FFD6 89AF</t>
  </si>
  <si>
    <t>FFD6 89A0</t>
  </si>
  <si>
    <t>PWGC 32</t>
  </si>
  <si>
    <t>5D2C A03F</t>
  </si>
  <si>
    <t>5D2C A000</t>
  </si>
  <si>
    <t>FFD6 899F</t>
  </si>
  <si>
    <t>FFD6 8980</t>
  </si>
  <si>
    <t>5D2C 9FFF</t>
  </si>
  <si>
    <t>5D2C 9C40</t>
  </si>
  <si>
    <t>MSPI5 (ECON 1) INTIF</t>
  </si>
  <si>
    <t>FFD6 897F</t>
  </si>
  <si>
    <t>FFD6 8970</t>
  </si>
  <si>
    <t>PWGC 31</t>
  </si>
  <si>
    <t>5D2C 9C3F</t>
  </si>
  <si>
    <t>5D2C 9C00</t>
  </si>
  <si>
    <t>FFD6 896F</t>
  </si>
  <si>
    <t>FFD6 8950</t>
  </si>
  <si>
    <t>5D2C 9BFF</t>
  </si>
  <si>
    <t>5D2C 9840</t>
  </si>
  <si>
    <t>MSPI5 (ECON 0) INTIF</t>
  </si>
  <si>
    <t>FFD6 894F</t>
  </si>
  <si>
    <t>FFD6 8940</t>
  </si>
  <si>
    <t>PWGC 30</t>
  </si>
  <si>
    <t>5D2C 983F</t>
  </si>
  <si>
    <t>5D2C 9800</t>
  </si>
  <si>
    <t>FFD6 893F</t>
  </si>
  <si>
    <t>FFD6 8920</t>
  </si>
  <si>
    <t>5D2C 97FF</t>
  </si>
  <si>
    <t>5D2C 9440</t>
  </si>
  <si>
    <t>E7MS05</t>
    <phoneticPr fontId="4"/>
  </si>
  <si>
    <t>MSPI5 (ECC)</t>
  </si>
  <si>
    <t>FFD6 891F</t>
  </si>
  <si>
    <t>FFD6 8900</t>
  </si>
  <si>
    <t>PWGC 29</t>
  </si>
  <si>
    <t>5D2C 943F</t>
  </si>
  <si>
    <t>5D2C 9400</t>
  </si>
  <si>
    <t>FFD6 88FF</t>
  </si>
  <si>
    <t>FFD6 88E0</t>
  </si>
  <si>
    <t>5D2C 93FF</t>
  </si>
  <si>
    <t>5D2C 9040</t>
  </si>
  <si>
    <t>MSPI3_INTF</t>
    <phoneticPr fontId="4"/>
  </si>
  <si>
    <t>MSPI3 (ECON 3) INTIF</t>
  </si>
  <si>
    <t>FFD6 88DF</t>
  </si>
  <si>
    <t>FFD6 88D0</t>
  </si>
  <si>
    <t>PWGC 28</t>
  </si>
  <si>
    <t>5D2C 903F</t>
  </si>
  <si>
    <t>5D2C 9000</t>
  </si>
  <si>
    <t>FFD6 88CF</t>
  </si>
  <si>
    <t>FFD6 88B0</t>
  </si>
  <si>
    <t>5D2C 8FFF</t>
  </si>
  <si>
    <t>5D2C 8C40</t>
  </si>
  <si>
    <t>MSPI3 (ECON 2) INTIF</t>
  </si>
  <si>
    <t>FFD6 88AF</t>
  </si>
  <si>
    <t>FFD6 88A0</t>
  </si>
  <si>
    <t>PWGC 27</t>
  </si>
  <si>
    <t>5D2C 8C3F</t>
  </si>
  <si>
    <t>5D2C 8C00</t>
  </si>
  <si>
    <t>FFD6 889F</t>
  </si>
  <si>
    <t>FFD6 8880</t>
  </si>
  <si>
    <t>5D2C 8BFF</t>
  </si>
  <si>
    <t>5D2C 8840</t>
  </si>
  <si>
    <t>MSPI3 (ECON 1) INTIF</t>
  </si>
  <si>
    <t>FFD6 887F</t>
  </si>
  <si>
    <t>FFD6 8870</t>
  </si>
  <si>
    <t>PWGC 26</t>
  </si>
  <si>
    <t>5D2C 883F</t>
  </si>
  <si>
    <t>5D2C 8800</t>
  </si>
  <si>
    <t>FFD6 886F</t>
  </si>
  <si>
    <t>FFD6 8850</t>
  </si>
  <si>
    <t>5D2C 87FF</t>
  </si>
  <si>
    <t>5D2C 8440</t>
  </si>
  <si>
    <t>MSPI3 (ECON 0) INTIF</t>
  </si>
  <si>
    <t>FFD6 884F</t>
  </si>
  <si>
    <t>FFD6 8840</t>
  </si>
  <si>
    <t>PWGC 25</t>
  </si>
  <si>
    <t>5D2C 843F</t>
  </si>
  <si>
    <t>5D2C 8400</t>
  </si>
  <si>
    <t>FFD6 883F</t>
  </si>
  <si>
    <t>FFD6 8820</t>
  </si>
  <si>
    <t>5D2C 83FF</t>
  </si>
  <si>
    <t>5D2C 8040</t>
  </si>
  <si>
    <t>E7MS03</t>
    <phoneticPr fontId="4"/>
  </si>
  <si>
    <t>MSPI3 (ECC)</t>
  </si>
  <si>
    <t>FFD6 881F</t>
  </si>
  <si>
    <t>FFD6 8800</t>
  </si>
  <si>
    <t>PWGC 24</t>
  </si>
  <si>
    <t>5D2C 803F</t>
  </si>
  <si>
    <t>5D2C 8000</t>
  </si>
  <si>
    <t>FFD6 87FF</t>
  </si>
  <si>
    <t>FFD6 87E0</t>
  </si>
  <si>
    <t>5D2C 7FFF</t>
  </si>
  <si>
    <t>5D2C 7C40</t>
  </si>
  <si>
    <t>MSPI1_INTF</t>
  </si>
  <si>
    <t>MSPI1 (ECON 3) INTIF</t>
  </si>
  <si>
    <t>FFD6 87DF</t>
  </si>
  <si>
    <t>FFD6 87D0</t>
  </si>
  <si>
    <t>PWGC 23</t>
  </si>
  <si>
    <t>5D2C 7C3F</t>
  </si>
  <si>
    <t>5D2C 7C00</t>
  </si>
  <si>
    <t>FFD6 87CF</t>
  </si>
  <si>
    <t>FFD6 87B0</t>
  </si>
  <si>
    <t>5D2C 7BFF</t>
  </si>
  <si>
    <t>5D2C 7840</t>
  </si>
  <si>
    <t>MSPI1 (ECON 2) INTIF</t>
  </si>
  <si>
    <t>FFD6 87AF</t>
  </si>
  <si>
    <t>FFD6 87A0</t>
  </si>
  <si>
    <t>PWGC 22</t>
  </si>
  <si>
    <t>5D2C 783F</t>
  </si>
  <si>
    <t>5D2C 7800</t>
  </si>
  <si>
    <t>FFD6 879F</t>
  </si>
  <si>
    <t>FFD6 8780</t>
  </si>
  <si>
    <t>5D2C 77FF</t>
  </si>
  <si>
    <t>5D2C 7440</t>
  </si>
  <si>
    <t>MSPI1 (ECON 1) INTIF</t>
  </si>
  <si>
    <t>FFD6 877F</t>
  </si>
  <si>
    <t>FFD6 8770</t>
  </si>
  <si>
    <t>PWGC 21</t>
  </si>
  <si>
    <t>5D2C 743F</t>
  </si>
  <si>
    <t>5D2C 7400</t>
  </si>
  <si>
    <t>FFD6 876F</t>
  </si>
  <si>
    <t>FFD6 8750</t>
  </si>
  <si>
    <t>5D2C 73FF</t>
  </si>
  <si>
    <t>5D2C 7040</t>
  </si>
  <si>
    <t>MSPI1 (ECON 0) INTIF</t>
  </si>
  <si>
    <t>FFD6 874F</t>
  </si>
  <si>
    <t>FFD6 8740</t>
  </si>
  <si>
    <t>PWGC 20</t>
  </si>
  <si>
    <t>5D2C 703F</t>
  </si>
  <si>
    <t>5D2C 7000</t>
  </si>
  <si>
    <t>FFD6 873F</t>
  </si>
  <si>
    <t>FFD6 8720</t>
  </si>
  <si>
    <t>5D2C 6FFF</t>
  </si>
  <si>
    <t>5D2C 6C40</t>
  </si>
  <si>
    <t>E7MS01</t>
  </si>
  <si>
    <t>MSPI1 (ECC)</t>
  </si>
  <si>
    <t>FFD6 871F</t>
  </si>
  <si>
    <t>FFD6 8700</t>
    <phoneticPr fontId="4"/>
  </si>
  <si>
    <t>PWGC 19</t>
  </si>
  <si>
    <t>5D2C 6C3F</t>
  </si>
  <si>
    <t>5D2C 6C00</t>
  </si>
  <si>
    <t>FFD6 86FF</t>
  </si>
  <si>
    <t>FFD6 8000</t>
  </si>
  <si>
    <t>5D2C 6BFF</t>
  </si>
  <si>
    <t>5D2C 6840</t>
  </si>
  <si>
    <t>MSPI9</t>
    <phoneticPr fontId="4"/>
  </si>
  <si>
    <t>FFD6 7FFF</t>
  </si>
  <si>
    <t>FFD6 6000</t>
  </si>
  <si>
    <r>
      <t xml:space="preserve">2022/12/16 "MSPI9 LVDS "-&gt;" MSPI9", 2022/12/13  U2C6 </t>
    </r>
    <r>
      <rPr>
        <sz val="11"/>
        <color rgb="FFFF0000"/>
        <rFont val="ＭＳ Ｐゴシック"/>
        <family val="2"/>
        <charset val="128"/>
      </rPr>
      <t>―</t>
    </r>
    <r>
      <rPr>
        <sz val="11"/>
        <color rgb="FFFF0000"/>
        <rFont val="Arial"/>
        <family val="2"/>
      </rPr>
      <t xml:space="preserve"> </t>
    </r>
    <r>
      <rPr>
        <sz val="11"/>
        <color rgb="FFFF0000"/>
        <rFont val="ＭＳ Ｐゴシック"/>
        <family val="2"/>
        <charset val="128"/>
      </rPr>
      <t>→</t>
    </r>
    <r>
      <rPr>
        <sz val="11"/>
        <color rgb="FFFF0000"/>
        <rFont val="Arial"/>
        <family val="2"/>
      </rPr>
      <t xml:space="preserve"> </t>
    </r>
    <r>
      <rPr>
        <sz val="11"/>
        <color rgb="FFFF0000"/>
        <rFont val="ＭＳ Ｐゴシック"/>
        <family val="2"/>
        <charset val="128"/>
      </rPr>
      <t>―</t>
    </r>
    <r>
      <rPr>
        <sz val="11"/>
        <color rgb="FFFF0000"/>
        <rFont val="Arial"/>
        <family val="2"/>
      </rPr>
      <t>*</t>
    </r>
    <phoneticPr fontId="4"/>
  </si>
  <si>
    <t>PWGC 18</t>
  </si>
  <si>
    <t>5D2C 683F</t>
  </si>
  <si>
    <t>5D2C 6800</t>
  </si>
  <si>
    <t>MSPI7</t>
  </si>
  <si>
    <t>FFD6 5FFF</t>
  </si>
  <si>
    <t>FFD6 4000</t>
  </si>
  <si>
    <t>5D2C 67FF</t>
  </si>
  <si>
    <t>5D2C 6440</t>
  </si>
  <si>
    <t>MSPI5</t>
  </si>
  <si>
    <t>FFD6 3FFF</t>
  </si>
  <si>
    <t>FFD6 2000</t>
  </si>
  <si>
    <t>PWGC 17</t>
  </si>
  <si>
    <t>5D2C 643F</t>
  </si>
  <si>
    <t>5D2C 6400</t>
  </si>
  <si>
    <t>MSPI3</t>
  </si>
  <si>
    <t>FFD6 1FFF</t>
  </si>
  <si>
    <t>FFD6 0000</t>
  </si>
  <si>
    <t>5D2C 63FF</t>
  </si>
  <si>
    <t>5D2C 6040</t>
  </si>
  <si>
    <t>MSPI1</t>
  </si>
  <si>
    <t>FFD5 FFFF</t>
  </si>
  <si>
    <t>FFD5 E000</t>
  </si>
  <si>
    <t>PWGC 16</t>
  </si>
  <si>
    <t>5D2C 603F</t>
  </si>
  <si>
    <t>5D2C 6000</t>
  </si>
  <si>
    <t>FFD5 DFFF</t>
    <phoneticPr fontId="4"/>
  </si>
  <si>
    <t>FFD4 0700</t>
  </si>
  <si>
    <t>5D2C 5FFF</t>
  </si>
  <si>
    <t>5D2C 5C40</t>
  </si>
  <si>
    <t>FFD5 5320</t>
    <phoneticPr fontId="4"/>
  </si>
  <si>
    <t>Add (2021/7/8) -&gt; Delete (7/27)</t>
    <phoneticPr fontId="4"/>
  </si>
  <si>
    <t>PWGC 15</t>
  </si>
  <si>
    <t>5D2C 5C3F</t>
  </si>
  <si>
    <t>5D2C 5C00</t>
  </si>
  <si>
    <t>FFD5 9800</t>
  </si>
  <si>
    <t>5D2C 5BFF</t>
  </si>
  <si>
    <t>5D2C 5840</t>
  </si>
  <si>
    <t>PSI5S1</t>
  </si>
  <si>
    <t>PSI5S1</t>
    <phoneticPr fontId="4"/>
  </si>
  <si>
    <t>FFD5 97FF</t>
  </si>
  <si>
    <t>FFD5 9000</t>
  </si>
  <si>
    <t>Move to Gr5 (2021/7/8)</t>
    <phoneticPr fontId="4"/>
  </si>
  <si>
    <t>PWGC 14</t>
  </si>
  <si>
    <t>5D2C 583F</t>
  </si>
  <si>
    <t>5D2C 5800</t>
  </si>
  <si>
    <t>FFD5 8FFF</t>
  </si>
  <si>
    <t>FFD5 8800</t>
  </si>
  <si>
    <t>5D2C 57FF</t>
  </si>
  <si>
    <t>5D2C 5440</t>
  </si>
  <si>
    <t>PSI5S0</t>
  </si>
  <si>
    <t>FFD5 87FF</t>
  </si>
  <si>
    <t>FFD5 8000</t>
  </si>
  <si>
    <t>PWGC 13</t>
  </si>
  <si>
    <t>5D2C 543F</t>
  </si>
  <si>
    <t>5D2C 5400</t>
  </si>
  <si>
    <t>FFD5 7FFF</t>
  </si>
  <si>
    <t>5D2C 53FF</t>
  </si>
  <si>
    <t>5D2C 5040</t>
  </si>
  <si>
    <t>E7MM01</t>
    <phoneticPr fontId="4"/>
  </si>
  <si>
    <t>eMMC0B ECC</t>
  </si>
  <si>
    <t>FFD5 531F</t>
  </si>
  <si>
    <t>FFD5 5300</t>
  </si>
  <si>
    <t>Delete from PGx_rev0.6 (7/27)</t>
    <phoneticPr fontId="4"/>
  </si>
  <si>
    <t>PWGC 12</t>
  </si>
  <si>
    <t>5D2C 503F</t>
  </si>
  <si>
    <t>5D2C 5000</t>
  </si>
  <si>
    <t>FFD5 52FF</t>
  </si>
  <si>
    <t>FFD5 5220</t>
  </si>
  <si>
    <t>5D2C 4FFF</t>
  </si>
  <si>
    <t>5D2C 4C40</t>
  </si>
  <si>
    <t>E7MM00</t>
    <phoneticPr fontId="4"/>
  </si>
  <si>
    <t>eMMC0A ECC</t>
  </si>
  <si>
    <t>FFD5 521F</t>
  </si>
  <si>
    <t>FFD5 5200</t>
  </si>
  <si>
    <t>PWGC 11</t>
  </si>
  <si>
    <t>5D2C 4C3F</t>
  </si>
  <si>
    <t>5D2C 4C00</t>
  </si>
  <si>
    <t>FFD5 51FF</t>
  </si>
  <si>
    <t>FFD5 5080</t>
  </si>
  <si>
    <t>5D2C 4BFF</t>
  </si>
  <si>
    <t>5D2C 4840</t>
  </si>
  <si>
    <t>eMMC</t>
  </si>
  <si>
    <t>FFD5 507F</t>
  </si>
  <si>
    <t>FFD5 5000</t>
  </si>
  <si>
    <t>PWGC 10</t>
  </si>
  <si>
    <t>5D2C 483F</t>
  </si>
  <si>
    <t>5D2C 4800</t>
  </si>
  <si>
    <t>KCRC6</t>
  </si>
  <si>
    <t>FFD4 06FF</t>
  </si>
  <si>
    <t>FFD4 0600</t>
  </si>
  <si>
    <t>5D2C 47FF</t>
  </si>
  <si>
    <t>5D2C 4440</t>
  </si>
  <si>
    <t>FFD5 4FFF</t>
  </si>
  <si>
    <t>FFD5 3C00</t>
  </si>
  <si>
    <t>PWGC 9</t>
  </si>
  <si>
    <t>5D2C 443F</t>
  </si>
  <si>
    <t>5D2C 4400</t>
  </si>
  <si>
    <t>PSI5_WP</t>
  </si>
  <si>
    <t>FFD5 3BFF</t>
  </si>
  <si>
    <t>FFD5 3800</t>
  </si>
  <si>
    <t>5D2C 43FF</t>
  </si>
  <si>
    <t>5D2C 4040</t>
  </si>
  <si>
    <t>FFD5 37FF</t>
  </si>
  <si>
    <t>FFD5 3204</t>
  </si>
  <si>
    <t>PWGC 8</t>
  </si>
  <si>
    <t>5D2C 403F</t>
  </si>
  <si>
    <t>5D2C 4000</t>
  </si>
  <si>
    <t>PSI5_SELB</t>
  </si>
  <si>
    <t>FFD5 3203</t>
  </si>
  <si>
    <t>FFD5 3200</t>
  </si>
  <si>
    <t>5D2C 3FFF</t>
  </si>
  <si>
    <t>5D2C 3C40</t>
  </si>
  <si>
    <t>PSI54</t>
  </si>
  <si>
    <t>FFD5 31FF</t>
  </si>
  <si>
    <t>FFD5 3000</t>
  </si>
  <si>
    <t>PWGC 7</t>
  </si>
  <si>
    <t>5D2C 3C3F</t>
  </si>
  <si>
    <t>5D2C 3C00</t>
  </si>
  <si>
    <t>FFD5 2FFF</t>
  </si>
  <si>
    <t>FFD5 2E00</t>
  </si>
  <si>
    <t>5D2C 3BFF</t>
  </si>
  <si>
    <t>5D2C 3840</t>
  </si>
  <si>
    <t>PSI53</t>
  </si>
  <si>
    <t>FFD5 2DFF</t>
  </si>
  <si>
    <t>FFD5 2C00</t>
  </si>
  <si>
    <t>PWGC 6</t>
  </si>
  <si>
    <t>5D2C 383F</t>
  </si>
  <si>
    <t>5D2C 3800</t>
  </si>
  <si>
    <t>FFD5 2BFF</t>
  </si>
  <si>
    <t>FFD5 2A00</t>
  </si>
  <si>
    <t>5D2C 37FF</t>
  </si>
  <si>
    <t>5D2C 3440</t>
  </si>
  <si>
    <t>PSI52</t>
  </si>
  <si>
    <t>FFD5 29FF</t>
  </si>
  <si>
    <t>FFD5 2800</t>
  </si>
  <si>
    <t>PWGC 5</t>
  </si>
  <si>
    <t>5D2C 343F</t>
  </si>
  <si>
    <t>5D2C 3400</t>
  </si>
  <si>
    <t>FFD5 27FF</t>
  </si>
  <si>
    <t>FFD5 2600</t>
  </si>
  <si>
    <t>5D2C 33FF</t>
  </si>
  <si>
    <t>5D2C 3040</t>
  </si>
  <si>
    <t>PSI51</t>
  </si>
  <si>
    <t>FFD5 25FF</t>
  </si>
  <si>
    <t>FFD5 2400</t>
  </si>
  <si>
    <t>PWGC 4</t>
  </si>
  <si>
    <t>5D2C 303F</t>
  </si>
  <si>
    <t>5D2C 3000</t>
  </si>
  <si>
    <t>FFD5 23FF</t>
  </si>
  <si>
    <t>FFD5 2200</t>
  </si>
  <si>
    <t>5D2C 2FFF</t>
  </si>
  <si>
    <t>5D2C 2C40</t>
  </si>
  <si>
    <t>PSI50</t>
  </si>
  <si>
    <t>FFD5 21FF</t>
  </si>
  <si>
    <t>FFD5 2000</t>
  </si>
  <si>
    <t>PWGC 3</t>
  </si>
  <si>
    <t>5D2C 2C3F</t>
  </si>
  <si>
    <t>5D2C 2C00</t>
  </si>
  <si>
    <t>FFD5 1FFF</t>
  </si>
  <si>
    <t>5D2C 2BFF</t>
  </si>
  <si>
    <t>5D2C 2840</t>
  </si>
  <si>
    <t>FFD4 05FF</t>
  </si>
  <si>
    <t>FFD4 0500</t>
  </si>
  <si>
    <t>PWGC 2</t>
  </si>
  <si>
    <t>5D2C 283F</t>
  </si>
  <si>
    <t>5D2C 2800</t>
  </si>
  <si>
    <t>KCRC4</t>
  </si>
  <si>
    <t>FFD4 04FF</t>
  </si>
  <si>
    <t>FFD4 0400</t>
  </si>
  <si>
    <t>5D2C 27FF</t>
  </si>
  <si>
    <t>5D2C 2440</t>
  </si>
  <si>
    <t>FFD4 03FF</t>
  </si>
  <si>
    <t>FFD4 0300</t>
  </si>
  <si>
    <t>PWGC 1</t>
  </si>
  <si>
    <t>5D2C 243F</t>
  </si>
  <si>
    <t>5D2C 2400</t>
  </si>
  <si>
    <t>KCRC2</t>
  </si>
  <si>
    <t>FFD4 02FF</t>
  </si>
  <si>
    <t>FFD4 0200</t>
  </si>
  <si>
    <t>5D2C 23FF</t>
  </si>
  <si>
    <t>5D2C 2040</t>
  </si>
  <si>
    <t>FFD4 01FF</t>
  </si>
  <si>
    <t>FFD4 0100</t>
  </si>
  <si>
    <t>PWGC 0</t>
  </si>
  <si>
    <t>5D2C 203F</t>
  </si>
  <si>
    <t>5D2C 2000</t>
  </si>
  <si>
    <t>KCRC0</t>
  </si>
  <si>
    <t>FFD4 00FF</t>
  </si>
  <si>
    <t>FFD4 0000</t>
  </si>
  <si>
    <t>5D2C 1FFF</t>
  </si>
  <si>
    <t>5D2C 0020</t>
  </si>
  <si>
    <t>FFD3 FFFF</t>
  </si>
  <si>
    <t>FFD3 4520</t>
  </si>
  <si>
    <t>PWBA</t>
  </si>
  <si>
    <t>5D2C 001F</t>
  </si>
  <si>
    <t>5D2C 0000</t>
  </si>
  <si>
    <t>RSENTTSSEL register</t>
  </si>
  <si>
    <t>FFD3 451F</t>
  </si>
  <si>
    <t>FFD3 4500</t>
  </si>
  <si>
    <t>5D2B FFFF</t>
    <phoneticPr fontId="17"/>
  </si>
  <si>
    <t>5D1C 7080</t>
  </si>
  <si>
    <t>Gr10 (CLK_P080 80MHz) - Clean</t>
    <phoneticPr fontId="17"/>
  </si>
  <si>
    <t>FFD3 44FF</t>
    <phoneticPr fontId="4"/>
  </si>
  <si>
    <t>FFD3 3980</t>
    <phoneticPr fontId="4"/>
  </si>
  <si>
    <t>PADDR[6:0]</t>
    <phoneticPr fontId="17"/>
  </si>
  <si>
    <t>CHBA7</t>
    <phoneticPr fontId="17"/>
  </si>
  <si>
    <t>5D1C 707F</t>
  </si>
  <si>
    <t>5D1C 7000</t>
  </si>
  <si>
    <t>RSENT 6</t>
  </si>
  <si>
    <t>FFD3 397F</t>
  </si>
  <si>
    <t>FFD3 3900</t>
  </si>
  <si>
    <t>5D1C 6FFF</t>
  </si>
  <si>
    <t>5D1C 6020</t>
  </si>
  <si>
    <t>FFD3 44FF</t>
  </si>
  <si>
    <t>FFD3 4480</t>
  </si>
  <si>
    <t>PADDR[4:0]</t>
    <phoneticPr fontId="17"/>
  </si>
  <si>
    <t>CSIH7</t>
    <phoneticPr fontId="17"/>
  </si>
  <si>
    <t>5D1C 601F</t>
  </si>
  <si>
    <t>5D1C 6000</t>
  </si>
  <si>
    <t>RSENT28 is removed in U4C</t>
  </si>
  <si>
    <t>RSENT28 is removed in U3C</t>
  </si>
  <si>
    <t>RSENT28 is removed in U2C</t>
  </si>
  <si>
    <t>RSENT 28</t>
  </si>
  <si>
    <t>FFD3 447F</t>
  </si>
  <si>
    <t>FFD3 4400</t>
  </si>
  <si>
    <t>5D1C 5FFF</t>
  </si>
  <si>
    <t>5D1C 5080</t>
  </si>
  <si>
    <t>FFD3 43FF</t>
  </si>
  <si>
    <t>FFD3 4380</t>
  </si>
  <si>
    <t>CHBA5</t>
    <phoneticPr fontId="17"/>
  </si>
  <si>
    <t>5D1C 507F</t>
  </si>
  <si>
    <t>5D1C 5000</t>
  </si>
  <si>
    <t>RSENT26 is removed in U4C</t>
  </si>
  <si>
    <t>RSENT26 is removed in U3C</t>
  </si>
  <si>
    <t>RSENT26 is removed in U2C</t>
  </si>
  <si>
    <t>RSENT 26</t>
  </si>
  <si>
    <t>FFD3 437F</t>
  </si>
  <si>
    <t>FFD3 4300</t>
  </si>
  <si>
    <t>5D1C 4FFF</t>
  </si>
  <si>
    <t>5D1C 4020</t>
  </si>
  <si>
    <t>FFD3 42FF</t>
  </si>
  <si>
    <t>FFD3 4280</t>
  </si>
  <si>
    <t>CSIH5</t>
    <phoneticPr fontId="17"/>
  </si>
  <si>
    <t>5D1C 401F</t>
  </si>
  <si>
    <t>5D1C 4000</t>
  </si>
  <si>
    <t>RSENT24 is removed in U4C</t>
  </si>
  <si>
    <t>RSENT24 is removed in U3C</t>
  </si>
  <si>
    <t>RSENT24 is removed in U2C</t>
  </si>
  <si>
    <t>RSENT 24</t>
  </si>
  <si>
    <t>FFD3 427F</t>
  </si>
  <si>
    <t>FFD3 4200</t>
  </si>
  <si>
    <t>5D1C 3FFF</t>
  </si>
  <si>
    <t>5D1C 3080</t>
  </si>
  <si>
    <t>FFD3 41FF</t>
  </si>
  <si>
    <t>FFD3 4180</t>
  </si>
  <si>
    <t>CHBA3</t>
    <phoneticPr fontId="17"/>
  </si>
  <si>
    <t>5D1C 307F</t>
  </si>
  <si>
    <t>5D1C 3000</t>
  </si>
  <si>
    <t>RSENT22 is removed in U4C</t>
  </si>
  <si>
    <t>RSENT22 is removed in U3C</t>
  </si>
  <si>
    <t>RSENT22 is removed in U2C</t>
  </si>
  <si>
    <t>RSENT 22</t>
  </si>
  <si>
    <t>FFD3 417F</t>
  </si>
  <si>
    <t>FFD3 4100</t>
  </si>
  <si>
    <t>5D1C 2FFF</t>
  </si>
  <si>
    <t>5D1C 2020</t>
  </si>
  <si>
    <t>FFD3 40FF</t>
  </si>
  <si>
    <t>FFD3 4080</t>
  </si>
  <si>
    <t>CSIH3</t>
    <phoneticPr fontId="17"/>
  </si>
  <si>
    <t>5D1C 201F</t>
  </si>
  <si>
    <t>5D1C 2000</t>
  </si>
  <si>
    <t>5D1C 1FFF</t>
  </si>
  <si>
    <t>5D1C 1080</t>
  </si>
  <si>
    <t>CHBA1</t>
    <phoneticPr fontId="17"/>
  </si>
  <si>
    <t>5D1C 107F</t>
  </si>
  <si>
    <t>5D1C 1000</t>
  </si>
  <si>
    <t>5D1C 0FFF</t>
  </si>
  <si>
    <t>5D1C 0020</t>
  </si>
  <si>
    <t>CSIH1</t>
    <phoneticPr fontId="17"/>
  </si>
  <si>
    <t>5D1C 001F</t>
  </si>
  <si>
    <t>5D1C 0000</t>
  </si>
  <si>
    <t>5D1B FFFF</t>
  </si>
  <si>
    <t>5D1B FB20</t>
  </si>
  <si>
    <t>CSIH7 Compiled RAM ECC</t>
    <phoneticPr fontId="17"/>
  </si>
  <si>
    <t>5D1B FB1F</t>
  </si>
  <si>
    <t>5D1B FB00</t>
  </si>
  <si>
    <t>5D1B FAFF</t>
  </si>
  <si>
    <t>5D1B FA20</t>
  </si>
  <si>
    <t>CSIH5 Compiled RAM ECC</t>
    <phoneticPr fontId="17"/>
  </si>
  <si>
    <t>5D1B FA1F</t>
  </si>
  <si>
    <t>5D1B FA00</t>
  </si>
  <si>
    <t>5D1B F9FF</t>
  </si>
  <si>
    <t>5D1B F920</t>
  </si>
  <si>
    <t>CSIH3 Compiled RAM ECC</t>
    <phoneticPr fontId="17"/>
  </si>
  <si>
    <t>5D1B F91F</t>
  </si>
  <si>
    <t>5D1B F900</t>
  </si>
  <si>
    <t>5D1B F8FF</t>
  </si>
  <si>
    <t>5D1B F820</t>
  </si>
  <si>
    <t>CSIH1 Compiled RAM ECC</t>
    <phoneticPr fontId="17"/>
  </si>
  <si>
    <t>5D1B F81F</t>
  </si>
  <si>
    <t>5D1B F800</t>
  </si>
  <si>
    <t>5D1B F7FF</t>
    <phoneticPr fontId="17"/>
  </si>
  <si>
    <t>5D1B 2020</t>
    <phoneticPr fontId="17"/>
  </si>
  <si>
    <t>5D1B 201F</t>
  </si>
  <si>
    <t>5D1B 2000</t>
  </si>
  <si>
    <t>5D1B 1FFF</t>
  </si>
  <si>
    <t>5D1B 1680</t>
  </si>
  <si>
    <t>PBG101</t>
    <phoneticPr fontId="17"/>
  </si>
  <si>
    <t>5D1B 167F</t>
  </si>
  <si>
    <t>5D1B 1600</t>
  </si>
  <si>
    <t>5D1B 15FF</t>
  </si>
  <si>
    <t>5D1B 1480</t>
  </si>
  <si>
    <t>PBG100</t>
  </si>
  <si>
    <t>5D1B 147F</t>
  </si>
  <si>
    <t>5D1B 1400</t>
  </si>
  <si>
    <t>5D1B 13FF</t>
  </si>
  <si>
    <t>5D1B 1104</t>
  </si>
  <si>
    <t>5D1B 1103</t>
  </si>
  <si>
    <t>5D1B 1100</t>
  </si>
  <si>
    <t>5D1B 10FF</t>
  </si>
  <si>
    <t>5D1B 0900</t>
  </si>
  <si>
    <t>5D1B 08FF</t>
  </si>
  <si>
    <t>5D1B 0800</t>
  </si>
  <si>
    <t>5D1B 07FF</t>
  </si>
  <si>
    <t>5D1B 0480</t>
  </si>
  <si>
    <t>5D1B 047F</t>
  </si>
  <si>
    <t>5D1B 0400</t>
  </si>
  <si>
    <t>RSENT20 is removed in U4C</t>
  </si>
  <si>
    <t>RSENT20 is removed in U3C</t>
  </si>
  <si>
    <t>RSENT20 is removed in U2C</t>
  </si>
  <si>
    <t>RSENT 20</t>
  </si>
  <si>
    <t>FFD3 407F</t>
  </si>
  <si>
    <t>FFD3 4000</t>
  </si>
  <si>
    <t>5D1B 03FF</t>
  </si>
  <si>
    <t>5D1B 0080</t>
  </si>
  <si>
    <t>FFD3 3FFF</t>
  </si>
  <si>
    <t>FFD3 3F80</t>
  </si>
  <si>
    <t>5D1B 007F</t>
  </si>
  <si>
    <t>5D1B 0000</t>
  </si>
  <si>
    <t>RSENT18 is removed in U4C</t>
  </si>
  <si>
    <t>RSENT18 is removed in U3C</t>
  </si>
  <si>
    <t>RSENT18 is removed in U2C</t>
  </si>
  <si>
    <t>RSENT 18</t>
  </si>
  <si>
    <t>FFD3 3F7F</t>
  </si>
  <si>
    <t>FFD3 3F00</t>
  </si>
  <si>
    <t>5D1A FFFF</t>
  </si>
  <si>
    <t>5D1A 1800</t>
  </si>
  <si>
    <t>FFD3 3EFF</t>
  </si>
  <si>
    <t>FFD3 3E80</t>
  </si>
  <si>
    <t>Seedea/Takada</t>
    <phoneticPr fontId="17"/>
  </si>
  <si>
    <t>CXPI3</t>
  </si>
  <si>
    <t>5D1A 17FF</t>
  </si>
  <si>
    <t>5D1A 1000</t>
  </si>
  <si>
    <t>RSENT16 is removed in U4C</t>
  </si>
  <si>
    <t>RSENT16 is removed in U3C</t>
  </si>
  <si>
    <t>RSENT16 is removed in U2C</t>
  </si>
  <si>
    <t>RSENT 16</t>
  </si>
  <si>
    <t>FFD3 3E7F</t>
  </si>
  <si>
    <t>FFD3 3E00</t>
  </si>
  <si>
    <t>5D1A 0FFF</t>
  </si>
  <si>
    <t>5D1A 0800</t>
  </si>
  <si>
    <t>FFD3 3DFF</t>
  </si>
  <si>
    <t>FFD3 3D80</t>
  </si>
  <si>
    <t>CXPI1</t>
  </si>
  <si>
    <t>5D1A 07FF</t>
  </si>
  <si>
    <t>5D1A 0000</t>
  </si>
  <si>
    <t>RSENT14 is removed in U4C</t>
  </si>
  <si>
    <t>RSENT14 is removed in U3C</t>
  </si>
  <si>
    <t>RSENT14 is removed in U2C</t>
  </si>
  <si>
    <t>RSENT 14</t>
  </si>
  <si>
    <t>FFD3 3D7F</t>
  </si>
  <si>
    <t>FFD3 3D00</t>
  </si>
  <si>
    <t>5D19 FFFF</t>
  </si>
  <si>
    <t>5D19 C540</t>
  </si>
  <si>
    <t>FFD3 3CFF</t>
  </si>
  <si>
    <t>FFD3 3C80</t>
  </si>
  <si>
    <t>U5Lはch17までなので不要</t>
    <rPh sb="13" eb="15">
      <t>フヨウ</t>
    </rPh>
    <phoneticPr fontId="17"/>
  </si>
  <si>
    <t>5D19 C53F</t>
  </si>
  <si>
    <t>5D19 C500</t>
  </si>
  <si>
    <t>RSENT12 is removed in U4C</t>
  </si>
  <si>
    <t>RSENT12 is removed in U3C</t>
  </si>
  <si>
    <t>RSENT12 is removed in U2C</t>
  </si>
  <si>
    <t>RSENT 12</t>
  </si>
  <si>
    <t>FFD3 3C7F</t>
  </si>
  <si>
    <t>FFD3 3C00</t>
  </si>
  <si>
    <t>5D19 C4FF</t>
  </si>
  <si>
    <t>5D19 C340</t>
  </si>
  <si>
    <t>FFD3 3BFF</t>
  </si>
  <si>
    <t>FFD3 3B80</t>
  </si>
  <si>
    <t>5D19 C33F</t>
  </si>
  <si>
    <t>5D19 C300</t>
  </si>
  <si>
    <t>RSENT10 is removed in U4C</t>
  </si>
  <si>
    <t>RSENT10 is removed in U3C</t>
  </si>
  <si>
    <t>RSENT10 is removed in U2C</t>
  </si>
  <si>
    <t>RSENT 10</t>
  </si>
  <si>
    <t>FFD3 3B7F</t>
  </si>
  <si>
    <t>FFD3 3B00</t>
  </si>
  <si>
    <t>5D19 C2FF</t>
  </si>
  <si>
    <t>5D19 C140</t>
  </si>
  <si>
    <t>FFD3 3AFF</t>
  </si>
  <si>
    <t>FFD3 3A80</t>
  </si>
  <si>
    <t>RLIN3 17</t>
  </si>
  <si>
    <t>5D19 C13F</t>
  </si>
  <si>
    <t>5D19 C100</t>
  </si>
  <si>
    <t>RSENT8 is removed in U4C</t>
  </si>
  <si>
    <t>RSENT8 is removed in U3C</t>
  </si>
  <si>
    <t>RSENT8 is removed in U2C</t>
  </si>
  <si>
    <t>RSENT 8</t>
  </si>
  <si>
    <t>FFD3 3A7F</t>
  </si>
  <si>
    <t>FFD3 3A00</t>
  </si>
  <si>
    <t>5D19 C0FF</t>
  </si>
  <si>
    <t>5D19 BF40</t>
  </si>
  <si>
    <t>FFD3 39FF</t>
  </si>
  <si>
    <t>FFD3 3980</t>
  </si>
  <si>
    <t>RLIN3 15</t>
  </si>
  <si>
    <t>5D19 BF3F</t>
  </si>
  <si>
    <t>5D19 BF00</t>
  </si>
  <si>
    <t>FFD3 38FF</t>
  </si>
  <si>
    <t>FFD3 3880</t>
  </si>
  <si>
    <t>5D19 BEFF</t>
  </si>
  <si>
    <t>5D19 BD40</t>
  </si>
  <si>
    <t>RSENT 4</t>
  </si>
  <si>
    <t>FFD3 387F</t>
  </si>
  <si>
    <t>FFD3 3800</t>
  </si>
  <si>
    <t>RLIN3 13</t>
  </si>
  <si>
    <t>5D19 BD3F</t>
  </si>
  <si>
    <t>5D19 BD00</t>
  </si>
  <si>
    <t>FFD3 37FF</t>
  </si>
  <si>
    <t>FFD3 3780</t>
  </si>
  <si>
    <t>5D19 BCFF</t>
  </si>
  <si>
    <t>5D19 BB40</t>
  </si>
  <si>
    <t>RSENT 2</t>
  </si>
  <si>
    <t>FFD3 377F</t>
  </si>
  <si>
    <t>FFD3 3700</t>
  </si>
  <si>
    <t>RLIN3 11</t>
  </si>
  <si>
    <t>5D19 BB3F</t>
  </si>
  <si>
    <t>5D19 BB00</t>
  </si>
  <si>
    <t>FFD3 36FF</t>
  </si>
  <si>
    <t>FFD3 3680</t>
  </si>
  <si>
    <t>5D19 BAFF</t>
  </si>
  <si>
    <t>5D19 B940</t>
  </si>
  <si>
    <t>RSENT 0</t>
  </si>
  <si>
    <t>FFD3 367F</t>
  </si>
  <si>
    <t>FFD3 3600</t>
  </si>
  <si>
    <t>RLIN3 9</t>
  </si>
  <si>
    <t>5D19 B93F</t>
  </si>
  <si>
    <t>5D19 B900</t>
  </si>
  <si>
    <t>FFD3 35FF</t>
  </si>
  <si>
    <t>FFD0 0000</t>
    <phoneticPr fontId="4"/>
  </si>
  <si>
    <t>5D19 B8FF</t>
  </si>
  <si>
    <t>5D19 B740</t>
  </si>
  <si>
    <t>FFCF FFFF</t>
  </si>
  <si>
    <t>FFCD 0600</t>
  </si>
  <si>
    <t>RLIN3 7</t>
  </si>
  <si>
    <t>5D19 B73F</t>
  </si>
  <si>
    <t>5D19 B700</t>
  </si>
  <si>
    <t>EtherAVB_RAMECC1</t>
  </si>
  <si>
    <t>FFD2 103F</t>
    <phoneticPr fontId="4"/>
  </si>
  <si>
    <t>FFD2 1020</t>
    <phoneticPr fontId="4"/>
  </si>
  <si>
    <t>Add (7/27) -&gt; Move to Grp9 from PG_rev0.8 (08/19)</t>
    <phoneticPr fontId="4"/>
  </si>
  <si>
    <t>5D19 B6FF</t>
  </si>
  <si>
    <t>5D19 B540</t>
  </si>
  <si>
    <t>EtherAVB_RAMECC0</t>
  </si>
  <si>
    <t>FFD2 101F</t>
    <phoneticPr fontId="4"/>
  </si>
  <si>
    <t>FFD2 1000</t>
    <phoneticPr fontId="4"/>
  </si>
  <si>
    <t>RLIN3 5</t>
  </si>
  <si>
    <t>5D19 B53F</t>
  </si>
  <si>
    <t>5D19 B500</t>
  </si>
  <si>
    <t>FFD2 0FFF</t>
    <phoneticPr fontId="4"/>
  </si>
  <si>
    <t>FFD2 0800</t>
    <phoneticPr fontId="4"/>
  </si>
  <si>
    <t>Add (7/27) -&gt; Change from PG_rev0.8 (08/19)</t>
    <phoneticPr fontId="4"/>
  </si>
  <si>
    <t>5D19 B4FF</t>
  </si>
  <si>
    <t>5D19 B340</t>
  </si>
  <si>
    <t>EtherAVB</t>
    <phoneticPr fontId="4"/>
  </si>
  <si>
    <t>FFD2 07FF</t>
    <phoneticPr fontId="4"/>
  </si>
  <si>
    <t>FFD2 0000</t>
    <phoneticPr fontId="4"/>
  </si>
  <si>
    <t>RLIN3 3 w/DN</t>
  </si>
  <si>
    <t>5D19 B33F</t>
  </si>
  <si>
    <t>5D19 B300</t>
  </si>
  <si>
    <t>FFD1 FFFF</t>
    <phoneticPr fontId="4"/>
  </si>
  <si>
    <t>FFD0 0000</t>
  </si>
  <si>
    <t>Change End Address (7/27) -&gt; Change from PG_rev0.8 (08/19)</t>
    <phoneticPr fontId="4"/>
  </si>
  <si>
    <t>5D19 B2FF</t>
  </si>
  <si>
    <t>5D19 B140</t>
  </si>
  <si>
    <t>REL/Matsuyama</t>
    <phoneticPr fontId="4"/>
  </si>
  <si>
    <t>RVC/DungLe</t>
  </si>
  <si>
    <t>MEM</t>
    <phoneticPr fontId="4"/>
  </si>
  <si>
    <t>SCDS2</t>
    <phoneticPr fontId="27"/>
  </si>
  <si>
    <t>FFCD 05FF</t>
  </si>
  <si>
    <t>FFCD 0400</t>
  </si>
  <si>
    <t>RLIN3 1 w/DN</t>
  </si>
  <si>
    <t>5D19 B13F</t>
  </si>
  <si>
    <t>5D19 B100</t>
  </si>
  <si>
    <t>SCDS1</t>
    <phoneticPr fontId="27"/>
  </si>
  <si>
    <t>FFCD 03FF</t>
  </si>
  <si>
    <t>FFCD 0200</t>
  </si>
  <si>
    <t>5D19 B0FF</t>
  </si>
  <si>
    <t>5D19 A340</t>
  </si>
  <si>
    <t>SCDS0</t>
    <phoneticPr fontId="27"/>
  </si>
  <si>
    <t>FFCD 01FF</t>
  </si>
  <si>
    <t>FFCD 0000</t>
  </si>
  <si>
    <t>OSTM3</t>
  </si>
  <si>
    <t>5D19 A33F</t>
  </si>
  <si>
    <t>5D19 A300</t>
  </si>
  <si>
    <t>5D19 A2FF</t>
  </si>
  <si>
    <t>5D19 A140</t>
  </si>
  <si>
    <t>FFCC FFFF</t>
  </si>
  <si>
    <t>FFCC F100</t>
  </si>
  <si>
    <t>Gr5 (80MHz) - Clean</t>
    <phoneticPr fontId="4"/>
  </si>
  <si>
    <r>
      <t>CSIH</t>
    </r>
    <r>
      <rPr>
        <sz val="11"/>
        <color rgb="FFFF0000"/>
        <rFont val="Arial"/>
        <family val="2"/>
      </rPr>
      <t>0,2,4,6</t>
    </r>
    <r>
      <rPr>
        <sz val="11"/>
        <rFont val="ＭＳ Ｐゴシック"/>
        <family val="2"/>
        <charset val="128"/>
      </rPr>
      <t>の追加が必要。領域は要相談。</t>
    </r>
    <rPh sb="12" eb="14">
      <t>ツイカ</t>
    </rPh>
    <rPh sb="15" eb="17">
      <t>ヒツヨウ</t>
    </rPh>
    <rPh sb="21" eb="22">
      <t>ヨウ</t>
    </rPh>
    <rPh sb="22" eb="24">
      <t>ソウダン</t>
    </rPh>
    <phoneticPr fontId="17"/>
  </si>
  <si>
    <r>
      <t>CSIH</t>
    </r>
    <r>
      <rPr>
        <sz val="11"/>
        <color rgb="FFFF0000"/>
        <rFont val="Arial"/>
        <family val="2"/>
      </rPr>
      <t>0,2,4,6</t>
    </r>
    <phoneticPr fontId="17"/>
  </si>
  <si>
    <t>OSTM1</t>
  </si>
  <si>
    <t>5D19 A13F</t>
  </si>
  <si>
    <t>5D19 A100</t>
  </si>
  <si>
    <t>FUSA</t>
  </si>
  <si>
    <t>ECMC</t>
  </si>
  <si>
    <t>FFCC F0FF</t>
  </si>
  <si>
    <t>FFCC F000</t>
  </si>
  <si>
    <t>5D19 A0FF</t>
  </si>
  <si>
    <t>5D19 9220</t>
  </si>
  <si>
    <t>FFCC EFFF</t>
  </si>
  <si>
    <t>FFCC E100</t>
  </si>
  <si>
    <t>5D19 921F</t>
  </si>
  <si>
    <t>5D19 9200</t>
  </si>
  <si>
    <t>ECMM</t>
  </si>
  <si>
    <t>FFCC E0FF</t>
  </si>
  <si>
    <t>FFCC E000</t>
  </si>
  <si>
    <t>5D19 91FF</t>
  </si>
  <si>
    <t>5D19 9020</t>
  </si>
  <si>
    <t>FFCC DFFF</t>
  </si>
  <si>
    <t>FFCC D800</t>
  </si>
  <si>
    <t>5D19 901F</t>
  </si>
  <si>
    <t>5D19 9000</t>
  </si>
  <si>
    <t>ECM</t>
  </si>
  <si>
    <t>FFCC D7FF</t>
  </si>
  <si>
    <t>FFCC D000</t>
  </si>
  <si>
    <t>Gr5 (80MHz) - Clean</t>
  </si>
  <si>
    <t>5D19 8FFF</t>
  </si>
  <si>
    <t>5D19 8400</t>
  </si>
  <si>
    <t>FFCC CFFF</t>
    <phoneticPr fontId="4"/>
  </si>
  <si>
    <t>FFCC 8320</t>
    <phoneticPr fontId="4"/>
  </si>
  <si>
    <t>5D19 83FF</t>
  </si>
  <si>
    <t>5D19 8000</t>
  </si>
  <si>
    <t>FFCC 831F</t>
    <phoneticPr fontId="4"/>
  </si>
  <si>
    <t>FFCC 8300</t>
    <phoneticPr fontId="4"/>
  </si>
  <si>
    <t>5D19 7FFF</t>
  </si>
  <si>
    <t>5D19 4400</t>
  </si>
  <si>
    <t>FFCC 82FF</t>
    <phoneticPr fontId="4"/>
  </si>
  <si>
    <t>FFCC 8220</t>
    <phoneticPr fontId="4"/>
  </si>
  <si>
    <t>TAUD1</t>
  </si>
  <si>
    <t>5D19 43FF</t>
  </si>
  <si>
    <t>5D19 4000</t>
  </si>
  <si>
    <t>FFCC 821F</t>
    <phoneticPr fontId="4"/>
  </si>
  <si>
    <t>FFCC 8200</t>
    <phoneticPr fontId="4"/>
  </si>
  <si>
    <t>5D19 3FFF</t>
  </si>
  <si>
    <t>5D19 1240</t>
  </si>
  <si>
    <t>FFCC 81FF</t>
    <phoneticPr fontId="4"/>
  </si>
  <si>
    <t>FFCC 8080</t>
    <phoneticPr fontId="4"/>
  </si>
  <si>
    <t>5D19 123F</t>
  </si>
  <si>
    <t>5D19 1200</t>
  </si>
  <si>
    <t>FFCC 807F</t>
    <phoneticPr fontId="4"/>
  </si>
  <si>
    <t>FFCC 8000</t>
    <phoneticPr fontId="4"/>
  </si>
  <si>
    <t>5D19 11FF</t>
  </si>
  <si>
    <t>5D19 1040</t>
  </si>
  <si>
    <t>FFCC 7FFF</t>
    <phoneticPr fontId="4"/>
  </si>
  <si>
    <t>FFCC 6800</t>
    <phoneticPr fontId="4"/>
  </si>
  <si>
    <t>5D19 103F</t>
  </si>
  <si>
    <t>5D19 1000</t>
  </si>
  <si>
    <t>RVC/TinTrongNguyen</t>
  </si>
  <si>
    <t>PSI5S0</t>
    <phoneticPr fontId="4"/>
  </si>
  <si>
    <t>FFCC 67FF</t>
    <phoneticPr fontId="4"/>
  </si>
  <si>
    <t>FFCC 6000</t>
  </si>
  <si>
    <t>2022/8/30 U2C4/2 -* -&gt; -</t>
    <phoneticPr fontId="4"/>
  </si>
  <si>
    <t>5D19 0FFF</t>
  </si>
  <si>
    <t>5D18 0000</t>
  </si>
  <si>
    <t>FFCC 5FFF</t>
    <phoneticPr fontId="4"/>
  </si>
  <si>
    <t>FFCC 5C00</t>
    <phoneticPr fontId="4"/>
  </si>
  <si>
    <t>5D17 FFFF</t>
    <phoneticPr fontId="17"/>
  </si>
  <si>
    <t>5D07 A020</t>
  </si>
  <si>
    <t>Gr9 (CLK_P080 80MHz) - Clean</t>
    <phoneticPr fontId="4"/>
  </si>
  <si>
    <t>PSI5_WP</t>
    <phoneticPr fontId="4"/>
  </si>
  <si>
    <t>FFCC 5BFF</t>
    <phoneticPr fontId="4"/>
  </si>
  <si>
    <t>FFCC 5800</t>
    <phoneticPr fontId="4"/>
  </si>
  <si>
    <t>5D07 A01F</t>
  </si>
  <si>
    <t>5D07 A000</t>
  </si>
  <si>
    <t>FFCC 57FF</t>
    <phoneticPr fontId="4"/>
  </si>
  <si>
    <t>FFCC 5204</t>
    <phoneticPr fontId="4"/>
  </si>
  <si>
    <t>5D07 9FFF</t>
  </si>
  <si>
    <t>5D07 9580</t>
  </si>
  <si>
    <t>PSI5_SELB</t>
    <phoneticPr fontId="4"/>
  </si>
  <si>
    <t>FFCC 5203</t>
    <phoneticPr fontId="4"/>
  </si>
  <si>
    <t>FFCC 5200</t>
    <phoneticPr fontId="4"/>
  </si>
  <si>
    <t>5D07 957F</t>
  </si>
  <si>
    <t>5D07 9500</t>
  </si>
  <si>
    <t>FFCC 51FF</t>
    <phoneticPr fontId="4"/>
  </si>
  <si>
    <t>FFCC 4600</t>
    <phoneticPr fontId="4"/>
  </si>
  <si>
    <t>5D07 94FF</t>
  </si>
  <si>
    <t>5D07 9480</t>
  </si>
  <si>
    <t>PSI51</t>
    <phoneticPr fontId="4"/>
  </si>
  <si>
    <t>FFCC 45FF</t>
    <phoneticPr fontId="4"/>
  </si>
  <si>
    <t>FFCC 4400</t>
    <phoneticPr fontId="4"/>
  </si>
  <si>
    <t>PBG090</t>
    <phoneticPr fontId="17"/>
  </si>
  <si>
    <t>5D07 947F</t>
  </si>
  <si>
    <t>5D07 9400</t>
  </si>
  <si>
    <t>FFCC 43FF</t>
    <phoneticPr fontId="4"/>
  </si>
  <si>
    <t>FFCC 4200</t>
    <phoneticPr fontId="4"/>
  </si>
  <si>
    <t>5D07 93FF</t>
  </si>
  <si>
    <t>5D07 9104</t>
  </si>
  <si>
    <t>PSI50</t>
    <phoneticPr fontId="4"/>
  </si>
  <si>
    <t>FFCC 41FF</t>
    <phoneticPr fontId="4"/>
  </si>
  <si>
    <t>FFCC 4000</t>
  </si>
  <si>
    <t>5D07 9103</t>
  </si>
  <si>
    <t>5D07 9100</t>
  </si>
  <si>
    <t>FFCC 3FFF</t>
    <phoneticPr fontId="4"/>
  </si>
  <si>
    <t>FFCC 1800</t>
    <phoneticPr fontId="4"/>
  </si>
  <si>
    <t>5D07 90FF</t>
  </si>
  <si>
    <t>5D07 8900</t>
  </si>
  <si>
    <t>CXPI2</t>
  </si>
  <si>
    <t>FFCC 17FF</t>
    <phoneticPr fontId="4"/>
  </si>
  <si>
    <t>FFCC 1000</t>
  </si>
  <si>
    <t>5D07 88FF</t>
  </si>
  <si>
    <t>5D07 8800</t>
  </si>
  <si>
    <t>FFCC 2000</t>
    <phoneticPr fontId="4"/>
  </si>
  <si>
    <t>5D07 87FF</t>
  </si>
  <si>
    <t>5D07 8480</t>
  </si>
  <si>
    <t>FFCC 0FFF</t>
    <phoneticPr fontId="4"/>
  </si>
  <si>
    <t>FFCC 0800</t>
    <phoneticPr fontId="4"/>
  </si>
  <si>
    <t>5D07 847F</t>
  </si>
  <si>
    <t>5D07 8400</t>
  </si>
  <si>
    <t>CXPI0</t>
  </si>
  <si>
    <t>FFCC 07FF</t>
    <phoneticPr fontId="4"/>
  </si>
  <si>
    <t>FFCC 0000</t>
  </si>
  <si>
    <t>5D07 83FF</t>
  </si>
  <si>
    <t>5D07 8080</t>
  </si>
  <si>
    <t>FFCB FFFF</t>
  </si>
  <si>
    <t>FFC8 30A0</t>
    <phoneticPr fontId="4"/>
  </si>
  <si>
    <t>5D07 807F</t>
  </si>
  <si>
    <t>5D07 8000</t>
  </si>
  <si>
    <t>ICUM_PBG0_ERRSLV</t>
    <phoneticPr fontId="4"/>
  </si>
  <si>
    <t>ERRSLV for guard access in APB6 
(For ICUM)</t>
    <phoneticPr fontId="4"/>
  </si>
  <si>
    <t>FFC8 309F</t>
  </si>
  <si>
    <t>FFC8 3080</t>
  </si>
  <si>
    <t>5D07 7FFF</t>
  </si>
  <si>
    <t>5D06 0E20</t>
  </si>
  <si>
    <t>FFCB 3000</t>
  </si>
  <si>
    <t>5D06 0E1F</t>
  </si>
  <si>
    <t>5D06 0E00</t>
  </si>
  <si>
    <t>[2021/08/05 RVC/QuyLe] It will be moved to AWO domain. So it should be assigned to P-Bus group of AWO domain coressponding (under requesting).</t>
  </si>
  <si>
    <t>[2021/08/04 RVC/QuyLe] It will be moved to AWO domain. So it should be assigned to P-Bus group of AWO domain coressponding (under requesting).</t>
  </si>
  <si>
    <t>[2021/08/03 RVC/QuyLe] It will be moved to AWO domain. So it should be assigned to P-Bus group of AWO domain coressponding (under requesting).</t>
  </si>
  <si>
    <t>AVSEG</t>
  </si>
  <si>
    <t>FFCB 2FFF</t>
  </si>
  <si>
    <t>FFCB 2C00</t>
  </si>
  <si>
    <t>5D06 0DFF</t>
  </si>
  <si>
    <t>5D06 0D20</t>
  </si>
  <si>
    <t>This module is removed in U2C</t>
  </si>
  <si>
    <t>ABFG</t>
    <phoneticPr fontId="4"/>
  </si>
  <si>
    <t>ABFG</t>
  </si>
  <si>
    <t>FFCB 2BFF</t>
  </si>
  <si>
    <t>FFCB 2800</t>
  </si>
  <si>
    <t>5D06 0D1F</t>
  </si>
  <si>
    <t>5D06 0D00</t>
  </si>
  <si>
    <t>FFCB 27FF</t>
  </si>
  <si>
    <t>FFCB 2510</t>
  </si>
  <si>
    <t>5D06 0CFF</t>
  </si>
  <si>
    <t>5D06 0C20</t>
  </si>
  <si>
    <t>AIR</t>
  </si>
  <si>
    <t>FFCB 250F</t>
  </si>
  <si>
    <t>FFCB 2500</t>
  </si>
  <si>
    <t>5D06 0C1F</t>
  </si>
  <si>
    <t>5D06 0C00</t>
  </si>
  <si>
    <t>ASF0</t>
  </si>
  <si>
    <t>FFCB 24FF</t>
  </si>
  <si>
    <t>FFCB 2400</t>
  </si>
  <si>
    <t>5D06 0BFF</t>
  </si>
  <si>
    <t>5D06 0B20</t>
  </si>
  <si>
    <t>IFC0</t>
  </si>
  <si>
    <t>FFCB 23FF</t>
  </si>
  <si>
    <t>FFCB 2000</t>
  </si>
  <si>
    <t>5D06 0B1F</t>
  </si>
  <si>
    <t>5D06 0B00</t>
  </si>
  <si>
    <t>FFCB 1FFF</t>
  </si>
  <si>
    <t>FFC8 30A0</t>
  </si>
  <si>
    <t>Add (2021/7/8)</t>
    <phoneticPr fontId="4"/>
  </si>
  <si>
    <t>5D06 0AFF</t>
  </si>
  <si>
    <t>5D06 0840</t>
  </si>
  <si>
    <t>FFCA 2000</t>
  </si>
  <si>
    <t>不要</t>
    <rPh sb="0" eb="2">
      <t>フヨウ</t>
    </rPh>
    <phoneticPr fontId="17"/>
  </si>
  <si>
    <t>5D06 083F</t>
  </si>
  <si>
    <t>5D06 0800</t>
  </si>
  <si>
    <t>FFCA 1FFF</t>
  </si>
  <si>
    <t>FFCA 1000</t>
  </si>
  <si>
    <t>Move to Gr7 (2021/7/8)</t>
    <phoneticPr fontId="4"/>
  </si>
  <si>
    <t>5D06 07FF</t>
  </si>
  <si>
    <t>5D06 0620</t>
  </si>
  <si>
    <t>ADCK0</t>
    <phoneticPr fontId="4"/>
  </si>
  <si>
    <t>FFCA 0FFF</t>
  </si>
  <si>
    <t>FFCA 0000</t>
  </si>
  <si>
    <t>CANFD0 PFL ecc</t>
  </si>
  <si>
    <t>5D06 061F</t>
  </si>
  <si>
    <t>5D06 0600</t>
  </si>
  <si>
    <t>FFC9 FFFF</t>
  </si>
  <si>
    <t>5D06 05FF</t>
  </si>
  <si>
    <t>5D06 0520</t>
  </si>
  <si>
    <t>ERRSLV for guard access in APB6 
(For ICUM)</t>
  </si>
  <si>
    <t>CANFD0 MB ecc</t>
  </si>
  <si>
    <t>5D06 051F</t>
  </si>
  <si>
    <t>5D06 0500</t>
  </si>
  <si>
    <t>FFC8 307F</t>
  </si>
  <si>
    <t>FFC8 3060</t>
  </si>
  <si>
    <t>5D06 04FF</t>
  </si>
  <si>
    <t>5D06 0420</t>
  </si>
  <si>
    <t>PBGERRSLV61</t>
    <phoneticPr fontId="4"/>
  </si>
  <si>
    <t>ERRSLV for guard access in APB6 #1</t>
    <phoneticPr fontId="4"/>
  </si>
  <si>
    <t>FFC8 305F</t>
  </si>
  <si>
    <t>FFC8 3040</t>
  </si>
  <si>
    <t>ERRSLV for guard access in APB6 #1</t>
  </si>
  <si>
    <t>CANFD0 AFL1 ecc</t>
  </si>
  <si>
    <t>5D06 041F</t>
  </si>
  <si>
    <t>5D06 0400</t>
  </si>
  <si>
    <t>FFC8 303F</t>
  </si>
  <si>
    <t>FFC8 3020</t>
  </si>
  <si>
    <t>5D06 03FF</t>
  </si>
  <si>
    <t>5D06 0320</t>
  </si>
  <si>
    <t>PBGERRSLV60</t>
    <phoneticPr fontId="4"/>
  </si>
  <si>
    <t>ERRSLV for guard access in APB6 #0</t>
    <phoneticPr fontId="4"/>
  </si>
  <si>
    <t>FFC8 301F</t>
  </si>
  <si>
    <t>FFC8 3000</t>
  </si>
  <si>
    <t>ERRSLV for guard access in APB6 #0</t>
  </si>
  <si>
    <t>CANFD0 AFL0 ecc</t>
  </si>
  <si>
    <t>5D06 031F</t>
  </si>
  <si>
    <t>5D06 0300</t>
  </si>
  <si>
    <t>FFC8 2FFF</t>
  </si>
  <si>
    <t>FFC8 2080</t>
  </si>
  <si>
    <t>5D06 02FF</t>
  </si>
  <si>
    <t>5D06 0040</t>
  </si>
  <si>
    <t>FFC8 2280</t>
  </si>
  <si>
    <t>5D06 003F</t>
  </si>
  <si>
    <t>5D06 0000</t>
  </si>
  <si>
    <t>Remove</t>
    <phoneticPr fontId="4"/>
  </si>
  <si>
    <t>REL/Y.Watanabe</t>
    <phoneticPr fontId="4"/>
  </si>
  <si>
    <t>PBG63(For ICUM)</t>
    <phoneticPr fontId="4"/>
  </si>
  <si>
    <t>PBG for APB6 #3 (For ICUM)</t>
    <phoneticPr fontId="4"/>
  </si>
  <si>
    <t>FFC8 227F</t>
  </si>
  <si>
    <t>FFC8 2200</t>
  </si>
  <si>
    <t>5D05 FFFF</t>
  </si>
  <si>
    <t>5D04 0000</t>
  </si>
  <si>
    <t>5D03 FFFF</t>
  </si>
  <si>
    <t>5D02 0000</t>
  </si>
  <si>
    <t>Disclose (Security)</t>
  </si>
  <si>
    <t>ICUM_PBG0</t>
  </si>
  <si>
    <t>PBG for APB6 #2</t>
    <phoneticPr fontId="4"/>
  </si>
  <si>
    <t>FFC8 207F</t>
  </si>
  <si>
    <t>FFC8 2000</t>
  </si>
  <si>
    <t>RS-CANFD0</t>
  </si>
  <si>
    <t>5D01 FFFF</t>
  </si>
  <si>
    <t>5D00 0000</t>
  </si>
  <si>
    <t>PBG for APB6 #2</t>
  </si>
  <si>
    <t>5CFF FFFF</t>
  </si>
  <si>
    <t>5CFF 0000</t>
  </si>
  <si>
    <t>FFC8 1FFF</t>
  </si>
  <si>
    <t>FFC8 1280</t>
  </si>
  <si>
    <t>5CFE FFFF</t>
  </si>
  <si>
    <t>5CFE C000</t>
  </si>
  <si>
    <t>PBG61</t>
    <phoneticPr fontId="4"/>
  </si>
  <si>
    <t>PBG for APB6 #1</t>
    <phoneticPr fontId="4"/>
  </si>
  <si>
    <t>FFC8 127F</t>
  </si>
  <si>
    <t>FFC8 1200</t>
  </si>
  <si>
    <t>PBG for APB6 #1</t>
  </si>
  <si>
    <t>5CFE BFFF</t>
  </si>
  <si>
    <t>5CFE A000</t>
  </si>
  <si>
    <t>FFC8 11FF</t>
  </si>
  <si>
    <t>FFC8 1104</t>
  </si>
  <si>
    <t>5CFE 9FFF</t>
  </si>
  <si>
    <t>5CFE 9120</t>
  </si>
  <si>
    <t>PB6ECC</t>
    <phoneticPr fontId="4"/>
  </si>
  <si>
    <t>P-Bus ECC for APB6</t>
    <phoneticPr fontId="4"/>
  </si>
  <si>
    <t>FFC8 1103</t>
  </si>
  <si>
    <t>FFC8 1100</t>
  </si>
  <si>
    <t>5CFE 911F</t>
  </si>
  <si>
    <t>5CFE 9100</t>
  </si>
  <si>
    <t>FFC8 10FF</t>
  </si>
  <si>
    <t>FFC8 1080</t>
  </si>
  <si>
    <t>5CFE 90FF</t>
  </si>
  <si>
    <t>5CFE 9020</t>
  </si>
  <si>
    <t>PBG60</t>
    <phoneticPr fontId="4"/>
  </si>
  <si>
    <t>PBG for APB6 #0</t>
    <phoneticPr fontId="4"/>
  </si>
  <si>
    <t>FFC8 107F</t>
  </si>
  <si>
    <t>FFC8 1000</t>
  </si>
  <si>
    <t>PBG for APB6 #0</t>
  </si>
  <si>
    <t>5CFE 901F</t>
  </si>
  <si>
    <t>5CFE 9000</t>
  </si>
  <si>
    <t>FFC8 0FFF</t>
  </si>
  <si>
    <t>FFC8 0300</t>
  </si>
  <si>
    <t>5CFE 8FFF</t>
  </si>
  <si>
    <t>5CFE 8200</t>
  </si>
  <si>
    <t>BECCCAP_V2A6</t>
    <phoneticPr fontId="4"/>
  </si>
  <si>
    <t>VCI2APB ECC Status for APB6</t>
    <phoneticPr fontId="27"/>
  </si>
  <si>
    <t>FFC8 02FF</t>
  </si>
  <si>
    <t>FFC8 0200</t>
  </si>
  <si>
    <t>5CFE 81FF</t>
  </si>
  <si>
    <t>5CFE 8100</t>
  </si>
  <si>
    <t>FFC8 01FF</t>
  </si>
  <si>
    <t>FFC8 0180</t>
  </si>
  <si>
    <t>5CFE 80FF</t>
  </si>
  <si>
    <t>5CFE 8080</t>
  </si>
  <si>
    <t>ECCCNT_D_V2A6W</t>
    <phoneticPr fontId="4"/>
  </si>
  <si>
    <t>VCI2APB Write Data ECC for APB6</t>
    <phoneticPr fontId="27"/>
  </si>
  <si>
    <t>FFC8 017F</t>
  </si>
  <si>
    <t>FFC8 0100</t>
  </si>
  <si>
    <t>5CFE 807F</t>
  </si>
  <si>
    <t>5CFE 8000</t>
  </si>
  <si>
    <t>FFC8 00FF</t>
  </si>
  <si>
    <t>FFC8 0080</t>
  </si>
  <si>
    <t>5CFE 7FFF</t>
  </si>
  <si>
    <t>5CFD 1008</t>
  </si>
  <si>
    <t>ECCCNT_A_V2A6</t>
    <phoneticPr fontId="4"/>
  </si>
  <si>
    <t>VCI2APB Address ECC for APB6</t>
    <phoneticPr fontId="27"/>
  </si>
  <si>
    <t>FFC8 007F</t>
  </si>
  <si>
    <t>FFC8 0000</t>
  </si>
  <si>
    <t>ETNF RetryRAM ECC (SELB)</t>
    <phoneticPr fontId="17"/>
  </si>
  <si>
    <t>5CFD 1007</t>
  </si>
  <si>
    <t>5CFD 1000</t>
  </si>
  <si>
    <t>FFC7 FFFF</t>
  </si>
  <si>
    <t>FFC7 D640</t>
  </si>
  <si>
    <t>5CFD 0FFF</t>
  </si>
  <si>
    <t>5CFD 0800</t>
  </si>
  <si>
    <t>RLIN3 22</t>
  </si>
  <si>
    <t>FFC7 D63F</t>
  </si>
  <si>
    <t>FFC7 D600</t>
  </si>
  <si>
    <t>2022/11/16 changed to Unmapped area</t>
    <phoneticPr fontId="4"/>
  </si>
  <si>
    <t>ETNF</t>
    <phoneticPr fontId="17"/>
  </si>
  <si>
    <t>5CFD 07FF</t>
  </si>
  <si>
    <t>5CFD 0000</t>
  </si>
  <si>
    <t>FFC7 D5FF</t>
  </si>
  <si>
    <t>FFC7 D440</t>
  </si>
  <si>
    <t>5CFC FFFF</t>
  </si>
  <si>
    <t>5CED 5420</t>
  </si>
  <si>
    <t>RLIN3 20</t>
  </si>
  <si>
    <t>FFC7 D43F</t>
  </si>
  <si>
    <t>FFC7 D400</t>
  </si>
  <si>
    <t>ETNF TXRAM ECC</t>
    <phoneticPr fontId="17"/>
  </si>
  <si>
    <t>5CED 541F</t>
  </si>
  <si>
    <t>5CED 5400</t>
  </si>
  <si>
    <t>FFC7 D3FF</t>
  </si>
  <si>
    <t>FFC7 D240</t>
  </si>
  <si>
    <t>5CED 53FF</t>
  </si>
  <si>
    <t>5CED 5220</t>
  </si>
  <si>
    <t>RLIN3 18</t>
  </si>
  <si>
    <t>FFC7 D23F</t>
  </si>
  <si>
    <t>FFC7 D200</t>
  </si>
  <si>
    <t>ETNF RXRAM ECC</t>
    <phoneticPr fontId="17"/>
  </si>
  <si>
    <t>5CED 521F</t>
  </si>
  <si>
    <t>5CED 5200</t>
  </si>
  <si>
    <t>FFC7 D1FF</t>
  </si>
  <si>
    <t>FFC7 D040</t>
  </si>
  <si>
    <t>5CED 51FF</t>
  </si>
  <si>
    <t>5CED 5110</t>
  </si>
  <si>
    <t>RLIN3 16</t>
  </si>
  <si>
    <t>FFC7 D03F</t>
  </si>
  <si>
    <t>FFC7 D000</t>
  </si>
  <si>
    <r>
      <t>U5L</t>
    </r>
    <r>
      <rPr>
        <sz val="11"/>
        <rFont val="ＭＳ ゴシック"/>
        <family val="3"/>
        <charset val="128"/>
      </rPr>
      <t>の</t>
    </r>
    <r>
      <rPr>
        <sz val="11"/>
        <rFont val="Arial"/>
        <family val="2"/>
      </rPr>
      <t>Retention RAM</t>
    </r>
    <r>
      <rPr>
        <sz val="11"/>
        <rFont val="ＭＳ ゴシック"/>
        <family val="3"/>
        <charset val="128"/>
      </rPr>
      <t>は</t>
    </r>
    <r>
      <rPr>
        <sz val="11"/>
        <rFont val="Arial"/>
        <family val="2"/>
      </rPr>
      <t>H-BUS</t>
    </r>
    <r>
      <rPr>
        <sz val="11"/>
        <rFont val="ＭＳ ゴシック"/>
        <family val="3"/>
        <charset val="128"/>
      </rPr>
      <t>ではなく</t>
    </r>
    <r>
      <rPr>
        <sz val="11"/>
        <rFont val="Arial"/>
        <family val="2"/>
      </rPr>
      <t>CPUSS</t>
    </r>
    <r>
      <rPr>
        <sz val="11"/>
        <rFont val="ＭＳ ゴシック"/>
        <family val="3"/>
        <charset val="128"/>
      </rPr>
      <t>にぶら下がるが、アドレスはここで良いか？</t>
    </r>
    <rPh sb="35" eb="36">
      <t>サ</t>
    </rPh>
    <rPh sb="48" eb="49">
      <t>ヨ</t>
    </rPh>
    <phoneticPr fontId="17"/>
  </si>
  <si>
    <t>Retention RAM ECCKCPROT</t>
  </si>
  <si>
    <t>5CED 510F</t>
  </si>
  <si>
    <t>5CED 5100</t>
  </si>
  <si>
    <t>FFC7 CFFF</t>
  </si>
  <si>
    <t>FFC7 CE40</t>
  </si>
  <si>
    <t>5CED 50FF</t>
  </si>
  <si>
    <t>5CED 5040</t>
  </si>
  <si>
    <t>RLIN3 14</t>
  </si>
  <si>
    <t>FFC7 CE3F</t>
  </si>
  <si>
    <t>FFC7 CE00</t>
  </si>
  <si>
    <t>Retention RAM(BRAM) ECC</t>
  </si>
  <si>
    <t>5CED 503F</t>
  </si>
  <si>
    <t>5CED 5000</t>
  </si>
  <si>
    <t>FFC7 CDFF</t>
  </si>
  <si>
    <t>FFC7 CC40</t>
  </si>
  <si>
    <t>5CED 4FFF</t>
  </si>
  <si>
    <t>5CED 4560</t>
  </si>
  <si>
    <t>RLIN3 12</t>
  </si>
  <si>
    <t>FFC7 CC3F</t>
  </si>
  <si>
    <t>FFC7 CC00</t>
  </si>
  <si>
    <t>ERRSLV for guard for Retention RAM</t>
  </si>
  <si>
    <t>5CED 455F</t>
  </si>
  <si>
    <t>5CED 4540</t>
  </si>
  <si>
    <t>FFC7 CBFF</t>
  </si>
  <si>
    <t>FFC7 CA40</t>
  </si>
  <si>
    <t>5CED 453F</t>
  </si>
  <si>
    <t>5CED 44A0</t>
  </si>
  <si>
    <t>RLIN3 10</t>
  </si>
  <si>
    <t>FFC7 CA3F</t>
  </si>
  <si>
    <t>FFC7 CA00</t>
  </si>
  <si>
    <t>ERRSLV for guard for CANXL1</t>
  </si>
  <si>
    <t>5CED 449F</t>
  </si>
  <si>
    <t>5CED 4480</t>
  </si>
  <si>
    <t>FFC7 C9FF</t>
  </si>
  <si>
    <t>FFC7 C840</t>
  </si>
  <si>
    <t>5CED 447F</t>
  </si>
  <si>
    <t>5CED 4460</t>
  </si>
  <si>
    <t>RLIN3 8</t>
  </si>
  <si>
    <t>FFC7 C83F</t>
  </si>
  <si>
    <t>FFC7 C800</t>
  </si>
  <si>
    <t>ERRSLV for guard for CANXL0</t>
  </si>
  <si>
    <t>5CED 445F</t>
  </si>
  <si>
    <t>5CED 4440</t>
  </si>
  <si>
    <t>FFC7 C7FF</t>
  </si>
  <si>
    <t>FFC7 C640</t>
  </si>
  <si>
    <t>5CED 443F</t>
  </si>
  <si>
    <t>5CED 4420</t>
  </si>
  <si>
    <t>RLIN3 6</t>
  </si>
  <si>
    <t>FFC7 C63F</t>
  </si>
  <si>
    <t>FFC7 C600</t>
  </si>
  <si>
    <t>ERRSLV for guard for SFMA0</t>
  </si>
  <si>
    <t>5CED 441F</t>
  </si>
  <si>
    <t>5CED 4400</t>
  </si>
  <si>
    <t>FFC7 C5FF</t>
  </si>
  <si>
    <t>FFC7 C440</t>
  </si>
  <si>
    <t>5CED 43FF</t>
  </si>
  <si>
    <t>5CED 4020</t>
  </si>
  <si>
    <t>RLIN3 4</t>
  </si>
  <si>
    <t>FFC7 C43F</t>
  </si>
  <si>
    <t>FFC7 C400</t>
  </si>
  <si>
    <t>5CED 401F</t>
  </si>
  <si>
    <t>5CED 4000</t>
  </si>
  <si>
    <t>FFC7 C3FF</t>
  </si>
  <si>
    <t>FFC7 C240</t>
  </si>
  <si>
    <t>5CED 3FFF</t>
  </si>
  <si>
    <t>5CED 1210</t>
  </si>
  <si>
    <t>RLIN3 2 w/DN</t>
  </si>
  <si>
    <t>FFC7 C23F</t>
  </si>
  <si>
    <t>FFC7 C200</t>
  </si>
  <si>
    <t>RLIN3 2</t>
    <phoneticPr fontId="17"/>
  </si>
  <si>
    <t>HBG for Retention RAM</t>
  </si>
  <si>
    <t>5CED 120F</t>
  </si>
  <si>
    <t>5CED 1200</t>
  </si>
  <si>
    <t>FFC7 C1FF</t>
  </si>
  <si>
    <t>FFC7 C040</t>
  </si>
  <si>
    <t>5CED 11FF</t>
  </si>
  <si>
    <t>5CED 0C10</t>
  </si>
  <si>
    <t>RLIN3 0 w/DN</t>
  </si>
  <si>
    <t>FFC7 C03F</t>
  </si>
  <si>
    <t>FFC7 C000</t>
  </si>
  <si>
    <t>RLIN3 0</t>
    <phoneticPr fontId="17"/>
  </si>
  <si>
    <t>HBG for CANXL1</t>
  </si>
  <si>
    <t>5CED 0C0F</t>
  </si>
  <si>
    <t>5CED 0C00</t>
  </si>
  <si>
    <t>FFC7 BFFF</t>
    <phoneticPr fontId="4"/>
  </si>
  <si>
    <t>FFC7 BB20</t>
    <phoneticPr fontId="4"/>
  </si>
  <si>
    <t>5CED 0BFF</t>
  </si>
  <si>
    <t>5CED 0A10</t>
  </si>
  <si>
    <t>CAN-XL3 RAMECC</t>
    <phoneticPr fontId="4"/>
  </si>
  <si>
    <t>FFC7 BB1F</t>
    <phoneticPr fontId="4"/>
  </si>
  <si>
    <t>FFC7 BB00</t>
    <phoneticPr fontId="4"/>
  </si>
  <si>
    <t>HBG for CANXL0</t>
  </si>
  <si>
    <t>5CED 0A0F</t>
  </si>
  <si>
    <t>5CED 0A00</t>
  </si>
  <si>
    <t>FFC7 BAFF</t>
    <phoneticPr fontId="4"/>
  </si>
  <si>
    <t>FFC7 BA20</t>
    <phoneticPr fontId="4"/>
  </si>
  <si>
    <t>5CED 09FF</t>
  </si>
  <si>
    <t>5CED 0830</t>
  </si>
  <si>
    <t>CAN-XL2 RAMECC</t>
    <phoneticPr fontId="4"/>
  </si>
  <si>
    <t>FFC7 BA1F</t>
    <phoneticPr fontId="4"/>
  </si>
  <si>
    <t>FFC7 BA00</t>
    <phoneticPr fontId="4"/>
  </si>
  <si>
    <t>5CED 082F</t>
  </si>
  <si>
    <t>5CED 0820</t>
  </si>
  <si>
    <t>FFC7 B920</t>
    <phoneticPr fontId="4"/>
  </si>
  <si>
    <t>5CED 081F</t>
  </si>
  <si>
    <t>5CED 0810</t>
  </si>
  <si>
    <t>E7XL01</t>
  </si>
  <si>
    <t>CAN-XL1 RAMECC</t>
    <phoneticPr fontId="4"/>
  </si>
  <si>
    <t>FFC7 B91F</t>
    <phoneticPr fontId="4"/>
  </si>
  <si>
    <t>FFC7 B900</t>
    <phoneticPr fontId="4"/>
  </si>
  <si>
    <t>CAN-XL1 RAMECC</t>
  </si>
  <si>
    <t>HBG for SFMA0</t>
  </si>
  <si>
    <t>5CED 080F</t>
  </si>
  <si>
    <t>5CED 0800</t>
  </si>
  <si>
    <t>FFC7 B8FF</t>
    <phoneticPr fontId="4"/>
  </si>
  <si>
    <t>FFC7 B820</t>
    <phoneticPr fontId="4"/>
  </si>
  <si>
    <t>5CED 07FF</t>
  </si>
  <si>
    <t>5CED 0010</t>
  </si>
  <si>
    <t>E7XL00</t>
  </si>
  <si>
    <t>CAN-XL0 RAMECC</t>
    <phoneticPr fontId="4"/>
  </si>
  <si>
    <t>FFC7 B81F</t>
    <phoneticPr fontId="4"/>
  </si>
  <si>
    <t>FFC7 B800</t>
    <phoneticPr fontId="4"/>
  </si>
  <si>
    <t>CAN-XL0 RAMECC</t>
  </si>
  <si>
    <t>5CED 000F</t>
  </si>
  <si>
    <t>5CED 0000</t>
  </si>
  <si>
    <t>FFC7 B7FF</t>
    <phoneticPr fontId="4"/>
  </si>
  <si>
    <t>FFC7 B020</t>
  </si>
  <si>
    <t>5CEC FFFF</t>
  </si>
  <si>
    <t>5CEC 7A00</t>
  </si>
  <si>
    <t>PBGERRSLV50</t>
    <phoneticPr fontId="4"/>
  </si>
  <si>
    <t>ERRSLV for guard access in APB5</t>
  </si>
  <si>
    <t>FFC7 B01F</t>
  </si>
  <si>
    <t>FFC7 B000</t>
  </si>
  <si>
    <t>5CEC 79FF</t>
  </si>
  <si>
    <t>5CEC 7800</t>
  </si>
  <si>
    <t>FFC7 AFFF</t>
  </si>
  <si>
    <t>FFC7 A580</t>
  </si>
  <si>
    <t>5CEC 77FF</t>
  </si>
  <si>
    <t>5CEC 7600</t>
  </si>
  <si>
    <t>PBG52</t>
    <phoneticPr fontId="4"/>
  </si>
  <si>
    <t>PBG for APB5 #2</t>
  </si>
  <si>
    <t>FFC7 A57F</t>
  </si>
  <si>
    <t>FFC7 A500</t>
  </si>
  <si>
    <t>5CEC 75FF</t>
  </si>
  <si>
    <t>5CEC 7400</t>
  </si>
  <si>
    <t>FFC7 A4FF</t>
  </si>
  <si>
    <t>FFC7 A480</t>
  </si>
  <si>
    <t>5CEC 73FF</t>
  </si>
  <si>
    <t>5CEC 7200</t>
  </si>
  <si>
    <t>PBG51</t>
    <phoneticPr fontId="4"/>
  </si>
  <si>
    <t>PBG for APB5 #1</t>
  </si>
  <si>
    <t>FFC7 A47F</t>
  </si>
  <si>
    <t>FFC7 A400</t>
  </si>
  <si>
    <t>5CEC 71FF</t>
  </si>
  <si>
    <t>5CEC 7000</t>
  </si>
  <si>
    <t>FFC7 A3FF</t>
  </si>
  <si>
    <t>FFC7 A380</t>
  </si>
  <si>
    <t>5CEC 6FFF</t>
  </si>
  <si>
    <t>5CEC 5E00</t>
  </si>
  <si>
    <t>PBG50</t>
    <phoneticPr fontId="4"/>
  </si>
  <si>
    <t>PBG for APB5 #0</t>
  </si>
  <si>
    <t>FFC7 A37F</t>
  </si>
  <si>
    <t>FFC7 A300</t>
  </si>
  <si>
    <t>5CEC 5DFF</t>
  </si>
  <si>
    <t>5CEC 5C00</t>
  </si>
  <si>
    <t>FFC7 A2FF</t>
  </si>
  <si>
    <t>FFC7 A104</t>
  </si>
  <si>
    <t>5CEC 5BFF</t>
  </si>
  <si>
    <t>5CEC 5A00</t>
  </si>
  <si>
    <t>PB5ECC</t>
    <phoneticPr fontId="4"/>
  </si>
  <si>
    <t>P-BUS ECC for APB5</t>
    <phoneticPr fontId="27"/>
  </si>
  <si>
    <t>FFC7 A103</t>
  </si>
  <si>
    <t>FFC7 A100</t>
  </si>
  <si>
    <t>5CEC 59FF</t>
  </si>
  <si>
    <t>5CEC 5800</t>
  </si>
  <si>
    <t>FFC7 A0FF</t>
  </si>
  <si>
    <t>FFC7 9300</t>
  </si>
  <si>
    <t>5CEC 57FF</t>
  </si>
  <si>
    <t>5CEC 5600</t>
  </si>
  <si>
    <t>BECCCAP_V2A5</t>
    <phoneticPr fontId="4"/>
  </si>
  <si>
    <t>VCI2APB ECC Status for APB5</t>
    <phoneticPr fontId="27"/>
  </si>
  <si>
    <t>FFC7 92FF</t>
  </si>
  <si>
    <t>FFC7 9200</t>
  </si>
  <si>
    <t>5CEC 55FF</t>
  </si>
  <si>
    <t>5CEC 5400</t>
  </si>
  <si>
    <t>FFC7 91FF</t>
  </si>
  <si>
    <t>FFC7 9180</t>
  </si>
  <si>
    <t>5CEC 53FF</t>
  </si>
  <si>
    <t>5CEC 5200</t>
  </si>
  <si>
    <t>ECCCNT_D_V2A5W</t>
    <phoneticPr fontId="4"/>
  </si>
  <si>
    <t>VCI2APB Write Data ECC for APB5</t>
    <phoneticPr fontId="27"/>
  </si>
  <si>
    <t>FFC7 917F</t>
  </si>
  <si>
    <t>FFC7 9100</t>
  </si>
  <si>
    <t>5CEC 51FF</t>
  </si>
  <si>
    <t>5CEC 5000</t>
  </si>
  <si>
    <t>FFC7 90FF</t>
  </si>
  <si>
    <t>FFC7 9080</t>
  </si>
  <si>
    <t>5CEC 4FFF</t>
  </si>
  <si>
    <t>5CEC 4E00</t>
  </si>
  <si>
    <t>ECCCNT_A_V2A5</t>
    <phoneticPr fontId="4"/>
  </si>
  <si>
    <t>VCI2APB Address ECC for APB5</t>
    <phoneticPr fontId="27"/>
  </si>
  <si>
    <t>FFC7 907F</t>
  </si>
  <si>
    <t>FFC7 9000</t>
  </si>
  <si>
    <t>5CEC 4DFF</t>
  </si>
  <si>
    <t>5CEC 4C00</t>
  </si>
  <si>
    <t>FFC7 8FFF</t>
  </si>
  <si>
    <t>FFC7 8200</t>
  </si>
  <si>
    <t>5CEC 4BFF</t>
  </si>
  <si>
    <t>5CEC 4A00</t>
  </si>
  <si>
    <t>LTSC</t>
  </si>
  <si>
    <t>FFC7 81FF</t>
  </si>
  <si>
    <t>FFC7 8100</t>
  </si>
  <si>
    <t>5CEC 49FF</t>
  </si>
  <si>
    <t>5CEC 4800</t>
  </si>
  <si>
    <t>FFC7 80FF</t>
  </si>
  <si>
    <t>FFC7 8000</t>
  </si>
  <si>
    <t>5CEC 47FF</t>
  </si>
  <si>
    <t>5CEC 3C00</t>
  </si>
  <si>
    <t>MSPI0</t>
    <phoneticPr fontId="4"/>
  </si>
  <si>
    <t>FFC7 7FFF</t>
  </si>
  <si>
    <t>FFC7 6000</t>
  </si>
  <si>
    <t>5CEC 3BFF</t>
  </si>
  <si>
    <t>5CEC 3A00</t>
  </si>
  <si>
    <t>FFC7 5FFF</t>
  </si>
  <si>
    <t>FFC7 5D40</t>
  </si>
  <si>
    <t>5CEC 39FF</t>
  </si>
  <si>
    <t>5CEC 3800</t>
  </si>
  <si>
    <t>MSPI DMA/DTS TRIGGEREN</t>
    <phoneticPr fontId="4"/>
  </si>
  <si>
    <t>FFC7 5D3F</t>
  </si>
  <si>
    <t>FFC7 5D00</t>
  </si>
  <si>
    <t>5CEC 37FF</t>
  </si>
  <si>
    <t>5CEC 1200</t>
  </si>
  <si>
    <t>FFC7 5CFF</t>
  </si>
  <si>
    <t>FFC7 5BE0</t>
  </si>
  <si>
    <t>5CEC 11FF</t>
  </si>
  <si>
    <t>5CEC 1000</t>
  </si>
  <si>
    <t>MSPI8_INTF</t>
    <phoneticPr fontId="4"/>
  </si>
  <si>
    <t>MSPI8 (ECON 3) INTIF</t>
    <phoneticPr fontId="4"/>
  </si>
  <si>
    <t>FFC7 5BDF</t>
  </si>
  <si>
    <t>FFC7 5BD0</t>
  </si>
  <si>
    <t>5CEC 0FFF</t>
  </si>
  <si>
    <t>5CEC 0E00</t>
  </si>
  <si>
    <t>FFC7 5BCF</t>
  </si>
  <si>
    <t>FFC7 5BB0</t>
  </si>
  <si>
    <t>5CEC 0DFF</t>
  </si>
  <si>
    <t>5CEC 0C00</t>
  </si>
  <si>
    <t>MSPI8 (ECON 2) INTIF</t>
    <phoneticPr fontId="4"/>
  </si>
  <si>
    <t>FFC7 5BAF</t>
  </si>
  <si>
    <t>FFC7 5BA0</t>
  </si>
  <si>
    <t>5CEC 0BFF</t>
  </si>
  <si>
    <t>5CEC 0420</t>
  </si>
  <si>
    <t>FFC7 5B9F</t>
  </si>
  <si>
    <t>FFC7 5B80</t>
  </si>
  <si>
    <t>5CEC 041F</t>
  </si>
  <si>
    <t>5CEC 0400</t>
  </si>
  <si>
    <t>MSPI8 (ECON 1) INTIF</t>
    <phoneticPr fontId="4"/>
  </si>
  <si>
    <t>FFC7 5B7F</t>
  </si>
  <si>
    <t>FFC7 5B70</t>
  </si>
  <si>
    <t>5CEC 03FF</t>
  </si>
  <si>
    <t>5CEC 0220</t>
  </si>
  <si>
    <t>FFC7 5B6F</t>
  </si>
  <si>
    <t>FFC7 5B50</t>
  </si>
  <si>
    <t>5CEC 021F</t>
  </si>
  <si>
    <t>5CEC 0200</t>
  </si>
  <si>
    <t>MSPI8 (ECON 0) INTIF</t>
    <phoneticPr fontId="4"/>
  </si>
  <si>
    <t>FFC7 5B4F</t>
  </si>
  <si>
    <t>FFC7 5B40</t>
  </si>
  <si>
    <t>5CEC 01FF</t>
  </si>
  <si>
    <t>5CEC 0020</t>
  </si>
  <si>
    <t>FFC7 5B3F</t>
  </si>
  <si>
    <t>FFC7 5B20</t>
  </si>
  <si>
    <t>5CEC 001F</t>
  </si>
  <si>
    <t>5CEC 0000</t>
  </si>
  <si>
    <t>E7MS08</t>
    <phoneticPr fontId="4"/>
  </si>
  <si>
    <t>MSPI8 (ECC)</t>
    <phoneticPr fontId="4"/>
  </si>
  <si>
    <t>FFC7 5B1F</t>
  </si>
  <si>
    <t>FFC7 5B00</t>
  </si>
  <si>
    <t>5CEB FFFF</t>
  </si>
  <si>
    <t>5CEB 8100</t>
  </si>
  <si>
    <t>FFC7 5AFF</t>
  </si>
  <si>
    <t>FFC7 5AE0</t>
  </si>
  <si>
    <t>RHSIFDがそもそも搭載されないため不要</t>
    <rPh sb="11" eb="13">
      <t>トウサイ</t>
    </rPh>
    <rPh sb="19" eb="21">
      <t>フヨウ</t>
    </rPh>
    <phoneticPr fontId="17"/>
  </si>
  <si>
    <t>5CEB 80FF</t>
  </si>
  <si>
    <t>5CEB 8000</t>
  </si>
  <si>
    <t>MSPI6_INTF</t>
    <phoneticPr fontId="4"/>
  </si>
  <si>
    <t>MSPI6 (ECON 3) INTIF</t>
    <phoneticPr fontId="4"/>
  </si>
  <si>
    <t>FFC7 5ADF</t>
  </si>
  <si>
    <t>FFC7 5AD0</t>
  </si>
  <si>
    <t>2022/12/20 U2C2 100pin "-" -&gt; "-*"</t>
    <phoneticPr fontId="4"/>
  </si>
  <si>
    <t>5CEB 7FFF</t>
  </si>
  <si>
    <t>FFC7 5ACF</t>
  </si>
  <si>
    <t>FFC7 5AB0</t>
  </si>
  <si>
    <t>REL/YutoSuzuki</t>
  </si>
  <si>
    <t>DBG</t>
    <phoneticPr fontId="17"/>
  </si>
  <si>
    <t>Dbgepc</t>
  </si>
  <si>
    <t>5CEB 0000</t>
  </si>
  <si>
    <t>MSPI6 (ECON 2) INTIF</t>
    <phoneticPr fontId="4"/>
  </si>
  <si>
    <t>FFC7 5AAF</t>
  </si>
  <si>
    <t>FFC7 5AA0</t>
  </si>
  <si>
    <t>5CEA FFFF</t>
  </si>
  <si>
    <t>5CEA 8400</t>
  </si>
  <si>
    <t>FFC7 5A9F</t>
  </si>
  <si>
    <t>FFC7 5A80</t>
  </si>
  <si>
    <t>RGID</t>
    <phoneticPr fontId="17"/>
  </si>
  <si>
    <t>5CEA 83FF</t>
  </si>
  <si>
    <t>5CEA 8000</t>
  </si>
  <si>
    <t>MSPI6 (ECON 1) INTIF</t>
    <phoneticPr fontId="4"/>
  </si>
  <si>
    <t>FFC7 5A7F</t>
  </si>
  <si>
    <t>FFC7 5A70</t>
  </si>
  <si>
    <t>5CEA 7FFF</t>
  </si>
  <si>
    <t>5CEA 1620</t>
  </si>
  <si>
    <t>FFC7 5A6F</t>
  </si>
  <si>
    <t>FFC7 5A50</t>
  </si>
  <si>
    <t>5CEA 161F</t>
  </si>
  <si>
    <t>5CEA 1600</t>
  </si>
  <si>
    <t>MSPI6 (ECON 0) INTIF</t>
    <phoneticPr fontId="4"/>
  </si>
  <si>
    <t>FFC7 5A4F</t>
  </si>
  <si>
    <t>FFC7 5A40</t>
  </si>
  <si>
    <t>5CEA 15FF</t>
  </si>
  <si>
    <t>5CEA 1580</t>
  </si>
  <si>
    <t>FFC7 5A3F</t>
  </si>
  <si>
    <t>FFC7 5A20</t>
  </si>
  <si>
    <t>5CEA 157F</t>
  </si>
  <si>
    <t>5CEA 1500</t>
  </si>
  <si>
    <t>E7MS06</t>
    <phoneticPr fontId="4"/>
  </si>
  <si>
    <t>MSPI6 (ECC)</t>
    <phoneticPr fontId="4"/>
  </si>
  <si>
    <t>FFC7 5A1F</t>
  </si>
  <si>
    <t>FFC7 5A00</t>
  </si>
  <si>
    <t>5CEA 14FF</t>
  </si>
  <si>
    <t>5CEA 1420</t>
  </si>
  <si>
    <t>FFC7 59FF</t>
  </si>
  <si>
    <t>FFC7 59E0</t>
  </si>
  <si>
    <t>5CEA 141F</t>
  </si>
  <si>
    <t>5CEA 1400</t>
  </si>
  <si>
    <t>MSPI4_INTF</t>
    <phoneticPr fontId="4"/>
  </si>
  <si>
    <t>MSPI4 (ECON 3) INTIF</t>
    <phoneticPr fontId="4"/>
  </si>
  <si>
    <t>FFC7 59DF</t>
  </si>
  <si>
    <t>FFC7 59D0</t>
  </si>
  <si>
    <t>5CEA 13FF</t>
  </si>
  <si>
    <t>5CEA 1380</t>
  </si>
  <si>
    <t>FFC7 59CF</t>
  </si>
  <si>
    <t>FFC7 59B0</t>
  </si>
  <si>
    <t>PBG080</t>
    <phoneticPr fontId="17"/>
  </si>
  <si>
    <t>5CEA 137F</t>
  </si>
  <si>
    <t>5CEA 1300</t>
  </si>
  <si>
    <t>MSPI4 (ECON 2) INTIF</t>
    <phoneticPr fontId="4"/>
  </si>
  <si>
    <t>FFC7 59AF</t>
  </si>
  <si>
    <t>FFC7 59A0</t>
  </si>
  <si>
    <t>5CEA 12FF</t>
  </si>
  <si>
    <t>5CEA 1104</t>
  </si>
  <si>
    <t>FFC7 599F</t>
  </si>
  <si>
    <t>FFC7 5980</t>
  </si>
  <si>
    <t>P-BUS ECC for APB9</t>
  </si>
  <si>
    <t>5CEA 1103</t>
  </si>
  <si>
    <t>5CEA 1100</t>
  </si>
  <si>
    <t>MSPI4 (ECON 1) INTIF</t>
    <phoneticPr fontId="4"/>
  </si>
  <si>
    <t>FFC7 597F</t>
  </si>
  <si>
    <t>FFC7 5970</t>
  </si>
  <si>
    <t>5CEA 10FF</t>
  </si>
  <si>
    <t>5CEA 0500</t>
  </si>
  <si>
    <t>FFC7 596F</t>
  </si>
  <si>
    <t>FFC7 5950</t>
  </si>
  <si>
    <t>5CEA 04FF</t>
  </si>
  <si>
    <t>5CEA 0400</t>
  </si>
  <si>
    <t>MSPI4 (ECON 0) INTIF</t>
    <phoneticPr fontId="4"/>
  </si>
  <si>
    <t>FFC7 594F</t>
  </si>
  <si>
    <t>FFC7 5940</t>
  </si>
  <si>
    <t>5CEA 03FF</t>
  </si>
  <si>
    <t>5CEA 0280</t>
  </si>
  <si>
    <t>FFC7 593F</t>
  </si>
  <si>
    <t>FFC7 5920</t>
  </si>
  <si>
    <t>5CEA 027F</t>
  </si>
  <si>
    <t>5CEA 0200</t>
  </si>
  <si>
    <t>E7MS04</t>
    <phoneticPr fontId="4"/>
  </si>
  <si>
    <t>MSPI4 (ECC)</t>
    <phoneticPr fontId="4"/>
  </si>
  <si>
    <t>FFC7 591F</t>
  </si>
  <si>
    <t>FFC7 5900</t>
  </si>
  <si>
    <t>5CEA 01FF</t>
  </si>
  <si>
    <t>5CEA 0080</t>
  </si>
  <si>
    <t>FFC7 58FF</t>
  </si>
  <si>
    <t>FFC7 58E0</t>
  </si>
  <si>
    <t>5CEA 007F</t>
  </si>
  <si>
    <t>5CEA 0000</t>
  </si>
  <si>
    <t>MSPI2_INTF</t>
    <phoneticPr fontId="4"/>
  </si>
  <si>
    <t>MSPI2 (ECON 3) INTIF</t>
    <phoneticPr fontId="4"/>
  </si>
  <si>
    <t>FFC7 58DF</t>
  </si>
  <si>
    <t>FFC7 58D0</t>
  </si>
  <si>
    <t>5CE9 FFFF</t>
  </si>
  <si>
    <t>5CE9 0A00</t>
  </si>
  <si>
    <t>FFC7 58CF</t>
  </si>
  <si>
    <t>FFC7 58B0</t>
  </si>
  <si>
    <t>INTIF (INTSEL/INT status)</t>
    <phoneticPr fontId="4"/>
  </si>
  <si>
    <t>5CE9 09FF</t>
  </si>
  <si>
    <t>5CE9 0800</t>
  </si>
  <si>
    <t>MSPI2 (ECON 2) INTIF</t>
    <phoneticPr fontId="4"/>
  </si>
  <si>
    <t>FFC7 58AF</t>
  </si>
  <si>
    <t>FFC7 58A0</t>
  </si>
  <si>
    <t>5CE9 07FF</t>
  </si>
  <si>
    <t>5CE9 0640</t>
  </si>
  <si>
    <t>FFC7 589F</t>
  </si>
  <si>
    <t>FFC7 5880</t>
  </si>
  <si>
    <t>INTIF (DTS sel)</t>
    <phoneticPr fontId="4"/>
  </si>
  <si>
    <t>5CE9 063F</t>
  </si>
  <si>
    <t>5CE9 0600</t>
  </si>
  <si>
    <t>MSPI2 (ECON 1) INTIF</t>
    <phoneticPr fontId="4"/>
  </si>
  <si>
    <t>FFC7 587F</t>
  </si>
  <si>
    <t>FFC7 5870</t>
  </si>
  <si>
    <t>5CE9 05FF</t>
  </si>
  <si>
    <t>5CE9 0480</t>
  </si>
  <si>
    <t>FFC7 586F</t>
  </si>
  <si>
    <t>FFC7 5850</t>
  </si>
  <si>
    <t>INTIF (SDMAC01 sel)</t>
    <phoneticPr fontId="4"/>
  </si>
  <si>
    <t>5CE9 047F</t>
  </si>
  <si>
    <t>5CE9 0400</t>
  </si>
  <si>
    <t>MSPI2 (ECON 0) INTIF</t>
    <phoneticPr fontId="4"/>
  </si>
  <si>
    <t>FFC7 584F</t>
  </si>
  <si>
    <t>FFC7 5840</t>
  </si>
  <si>
    <t>5CE9 03FF</t>
  </si>
  <si>
    <t>5CE9 0204</t>
  </si>
  <si>
    <t>FFC7 583F</t>
  </si>
  <si>
    <t>FFC7 5820</t>
  </si>
  <si>
    <t>INTIF (TPTM)</t>
    <phoneticPr fontId="27"/>
  </si>
  <si>
    <t>5CE9 0203</t>
  </si>
  <si>
    <t>5CE9 0200</t>
  </si>
  <si>
    <t>E7MS02</t>
    <phoneticPr fontId="4"/>
  </si>
  <si>
    <t>MSPI2 (ECC)</t>
    <phoneticPr fontId="4"/>
  </si>
  <si>
    <t>FFC7 581F</t>
  </si>
  <si>
    <t>FFC7 5800</t>
  </si>
  <si>
    <t>5CE9 01FF</t>
  </si>
  <si>
    <t>5CE9 0040</t>
  </si>
  <si>
    <t>FFC7 57FF</t>
  </si>
  <si>
    <t>FFC7 57E0</t>
  </si>
  <si>
    <t>INTIF (DTS merge)</t>
    <phoneticPr fontId="4"/>
  </si>
  <si>
    <t>5CE9 003F</t>
  </si>
  <si>
    <t>5CE9 0000</t>
  </si>
  <si>
    <t>MSPI0_INTF</t>
    <phoneticPr fontId="4"/>
  </si>
  <si>
    <t>MSPI0 (ECON 3) INTIF</t>
    <phoneticPr fontId="4"/>
  </si>
  <si>
    <t>FFC7 57DF</t>
  </si>
  <si>
    <t>FFC7 57D0</t>
  </si>
  <si>
    <t>5CE8 FFFF</t>
  </si>
  <si>
    <t>5CE0 0000</t>
  </si>
  <si>
    <t>FFC7 57CF</t>
  </si>
  <si>
    <t>FFC7 57B0</t>
  </si>
  <si>
    <t>5CDF FFFF</t>
    <phoneticPr fontId="17"/>
  </si>
  <si>
    <t>5CCA 9000</t>
  </si>
  <si>
    <t>MSPI0 (ECON 2) INTIF</t>
    <phoneticPr fontId="4"/>
  </si>
  <si>
    <t>FFC7 57AF</t>
  </si>
  <si>
    <t>FFC7 57A0</t>
  </si>
  <si>
    <t>5CCA 8FFF</t>
  </si>
  <si>
    <t>5CCA 0010</t>
  </si>
  <si>
    <t>FFC7 579F</t>
  </si>
  <si>
    <t>FFC7 5780</t>
  </si>
  <si>
    <t>5CCA 000F</t>
  </si>
  <si>
    <t>5CCA 0000</t>
  </si>
  <si>
    <t>MSPI0 (ECON 1) INTIF</t>
    <phoneticPr fontId="4"/>
  </si>
  <si>
    <t>FFC7 577F</t>
  </si>
  <si>
    <t>FFC7 5770</t>
  </si>
  <si>
    <t>5CC9 FFFF</t>
  </si>
  <si>
    <t>5CC9 F840</t>
  </si>
  <si>
    <t>FFC7 576F</t>
  </si>
  <si>
    <t>FFC7 5750</t>
  </si>
  <si>
    <t>5CC9 F83F</t>
  </si>
  <si>
    <t>5CC9 F800</t>
  </si>
  <si>
    <t>MSPI0 (ECON 0) INTIF</t>
  </si>
  <si>
    <t>FFC7 574F</t>
  </si>
  <si>
    <t>FFC7 5740</t>
  </si>
  <si>
    <t>5CC9 F7FF</t>
  </si>
  <si>
    <t>5CC9 F640</t>
  </si>
  <si>
    <t>FFC7 573F</t>
  </si>
  <si>
    <t>FFC7 5720</t>
  </si>
  <si>
    <t>5CC9 F63F</t>
  </si>
  <si>
    <t>5CC9 F600</t>
  </si>
  <si>
    <t>E7MS00</t>
    <phoneticPr fontId="4"/>
  </si>
  <si>
    <t>MSPI0 (ECC)</t>
  </si>
  <si>
    <t>FFC7 571F</t>
  </si>
  <si>
    <t>FFC7 5700</t>
  </si>
  <si>
    <t>5CC9 F5FF</t>
  </si>
  <si>
    <t>5CC9 F440</t>
  </si>
  <si>
    <t>FFC7 56FF</t>
  </si>
  <si>
    <t>FFC7 5420</t>
  </si>
  <si>
    <t>5CC9 F43F</t>
  </si>
  <si>
    <t>5CC9 F400</t>
  </si>
  <si>
    <t>PBGERRSLV40</t>
    <phoneticPr fontId="4"/>
  </si>
  <si>
    <t>ERRSLV for guard access in APB4</t>
    <phoneticPr fontId="4"/>
  </si>
  <si>
    <t>FFC7 541F</t>
  </si>
  <si>
    <t>FFC7 5400</t>
  </si>
  <si>
    <t>ERRSLV for guard access in APB4</t>
  </si>
  <si>
    <t>5CC9 F3FF</t>
  </si>
  <si>
    <t>5CC9 F240</t>
  </si>
  <si>
    <t>PBG41</t>
    <phoneticPr fontId="4"/>
  </si>
  <si>
    <t>PBG for APB4 #1</t>
    <phoneticPr fontId="27"/>
  </si>
  <si>
    <t>FFC7 53FF</t>
  </si>
  <si>
    <t>FFC7 5380</t>
  </si>
  <si>
    <t>PBG for APB4 #1</t>
  </si>
  <si>
    <t>5CC9 F23F</t>
  </si>
  <si>
    <t>5CC9 F200</t>
  </si>
  <si>
    <t>PBG40</t>
    <phoneticPr fontId="4"/>
  </si>
  <si>
    <t>PBG for APB4 #0</t>
    <phoneticPr fontId="27"/>
  </si>
  <si>
    <t>FFC7 537F</t>
  </si>
  <si>
    <t>FFC7 5300</t>
  </si>
  <si>
    <t>PBG for APB4 #0</t>
  </si>
  <si>
    <t>5CC9 F1FF</t>
  </si>
  <si>
    <t>5CC9 F040</t>
  </si>
  <si>
    <t>FFC7 52FF</t>
  </si>
  <si>
    <t>FFC7 5104</t>
  </si>
  <si>
    <t>5CC9 F03F</t>
  </si>
  <si>
    <t>5CC9 F000</t>
  </si>
  <si>
    <t>PB4ECC</t>
    <phoneticPr fontId="4"/>
  </si>
  <si>
    <t>P-BUS ECC for APB4</t>
    <phoneticPr fontId="27"/>
  </si>
  <si>
    <t>FFC7 5103</t>
  </si>
  <si>
    <t>FFC7 5100</t>
  </si>
  <si>
    <t>5CC9 EFFF</t>
  </si>
  <si>
    <t>5CC9 EE20</t>
  </si>
  <si>
    <t>FFC7 50FF</t>
  </si>
  <si>
    <t>FFC7 4300</t>
  </si>
  <si>
    <t>5CC9 EE1F</t>
  </si>
  <si>
    <t>5CC9 EE00</t>
  </si>
  <si>
    <t>BECCCAP_V2A4</t>
    <phoneticPr fontId="4"/>
  </si>
  <si>
    <t>VCI2APB ECC Status for APB4</t>
    <phoneticPr fontId="27"/>
  </si>
  <si>
    <t>FFC7 42FF</t>
  </si>
  <si>
    <t>FFC7 4200</t>
  </si>
  <si>
    <t>5CC9 EDFF</t>
  </si>
  <si>
    <t>5CC9 EC20</t>
  </si>
  <si>
    <t>FFC7 41FF</t>
  </si>
  <si>
    <t>FFC7 4180</t>
  </si>
  <si>
    <t>5CC9 EC1F</t>
  </si>
  <si>
    <t>5CC9 EC00</t>
  </si>
  <si>
    <t>ECCCNT_D_V2A4W</t>
    <phoneticPr fontId="4"/>
  </si>
  <si>
    <t>VCI2APB Write Data ECC for APB4</t>
    <phoneticPr fontId="27"/>
  </si>
  <si>
    <t>FFC7 417F</t>
  </si>
  <si>
    <t>FFC7 4100</t>
  </si>
  <si>
    <t>5CC9 EBFF</t>
  </si>
  <si>
    <t>5CC9 EA20</t>
  </si>
  <si>
    <t>FFC7 40FF</t>
  </si>
  <si>
    <t>FFC7 4080</t>
  </si>
  <si>
    <t>5CC9 EA1F</t>
  </si>
  <si>
    <t>5CC9 EA00</t>
  </si>
  <si>
    <t>ECCCNT_A_V2A4</t>
    <phoneticPr fontId="4"/>
  </si>
  <si>
    <t>VCI2APB Address ECC for APB4</t>
    <phoneticPr fontId="27"/>
  </si>
  <si>
    <t>FFC7 407F</t>
  </si>
  <si>
    <t>FFC7 4000</t>
  </si>
  <si>
    <t>5CC9 E9FF</t>
  </si>
  <si>
    <t>5CC9 E820</t>
  </si>
  <si>
    <t>FFC7 3FFF</t>
  </si>
  <si>
    <t>FFC7 3220</t>
    <phoneticPr fontId="4"/>
  </si>
  <si>
    <t>5CC9 E81F</t>
  </si>
  <si>
    <t>5CC9 E800</t>
  </si>
  <si>
    <t>PBGERRSLV30</t>
  </si>
  <si>
    <t>ERRSLV for guard access in APB3</t>
    <phoneticPr fontId="4"/>
  </si>
  <si>
    <t>FFC7 321F</t>
  </si>
  <si>
    <t>FFC7 3200</t>
  </si>
  <si>
    <t>ERRSLV for guard access in APB3</t>
  </si>
  <si>
    <t>5CC9 E7FF</t>
  </si>
  <si>
    <t>5CC9 E620</t>
  </si>
  <si>
    <t>FFC7 383F</t>
    <phoneticPr fontId="4"/>
  </si>
  <si>
    <t>FFC7 3800</t>
    <phoneticPr fontId="4"/>
  </si>
  <si>
    <t>Add BRAM ECC (7/27) -&gt; Move to Grp9 from PG_rev0.8 (08/19)</t>
    <phoneticPr fontId="4"/>
  </si>
  <si>
    <t>5CC9 E61F</t>
  </si>
  <si>
    <t>5CC9 E600</t>
  </si>
  <si>
    <t>FFC7 37FF</t>
    <phoneticPr fontId="4"/>
  </si>
  <si>
    <t>5CC9 E5FF</t>
  </si>
  <si>
    <t>5CC9 E420</t>
  </si>
  <si>
    <t>FFC7 31FF</t>
  </si>
  <si>
    <t>FFC7 2C80</t>
    <phoneticPr fontId="4"/>
  </si>
  <si>
    <t>5CC9 E41F</t>
  </si>
  <si>
    <t>5CC9 E400</t>
  </si>
  <si>
    <t>PBG31</t>
    <phoneticPr fontId="4"/>
  </si>
  <si>
    <t>PBG for APB3 #1</t>
    <phoneticPr fontId="4"/>
  </si>
  <si>
    <t>FFC7 2C7F</t>
  </si>
  <si>
    <t>FFC7 2C00</t>
  </si>
  <si>
    <t>PBG for APB3 #1</t>
  </si>
  <si>
    <t>5CC9 E3FF</t>
  </si>
  <si>
    <t>5CC9 D440</t>
  </si>
  <si>
    <t>FFC7 2D80</t>
  </si>
  <si>
    <t>5CC9 D43F</t>
  </si>
  <si>
    <t>5CC9 D400</t>
  </si>
  <si>
    <t>PBG32</t>
    <phoneticPr fontId="4"/>
  </si>
  <si>
    <t>PBG for APB3 #2</t>
  </si>
  <si>
    <t>FFC7 2D7F</t>
  </si>
  <si>
    <t>FFC7 2D00</t>
  </si>
  <si>
    <t>5CC9 D3FF</t>
  </si>
  <si>
    <t>5CC9 D240</t>
  </si>
  <si>
    <t>FFC7 2CFF</t>
  </si>
  <si>
    <t>FFC7 2C80</t>
  </si>
  <si>
    <t>5CC9 D23F</t>
  </si>
  <si>
    <t>5CC9 D200</t>
  </si>
  <si>
    <t>FFC7 2BFF</t>
  </si>
  <si>
    <t>FFC7 2B80</t>
  </si>
  <si>
    <t>5CC9 D1FF</t>
  </si>
  <si>
    <t>5CC9 D040</t>
  </si>
  <si>
    <t>PBG30</t>
    <phoneticPr fontId="4"/>
  </si>
  <si>
    <t>PBG for APB3 #0</t>
    <phoneticPr fontId="4"/>
  </si>
  <si>
    <t>FFC7 2B7F</t>
  </si>
  <si>
    <t>FFC7 2B00</t>
  </si>
  <si>
    <t>PBG for APB3 #0</t>
  </si>
  <si>
    <t>5CC9 D03F</t>
  </si>
  <si>
    <t>5CC9 D000</t>
  </si>
  <si>
    <t>FFC7 2AFF</t>
  </si>
  <si>
    <t>FFC7 2904</t>
  </si>
  <si>
    <t>5CC9 CFFF</t>
  </si>
  <si>
    <t>5CC9 CE40</t>
  </si>
  <si>
    <t>PB3ECC</t>
    <phoneticPr fontId="4"/>
  </si>
  <si>
    <t>P-BUS ECC for APB3</t>
    <phoneticPr fontId="27"/>
  </si>
  <si>
    <t>FFC7 2903</t>
  </si>
  <si>
    <t>FFC7 2900</t>
  </si>
  <si>
    <t>5CC9 CE3F</t>
  </si>
  <si>
    <t>5CC9 CE00</t>
  </si>
  <si>
    <t>FFC7 28FF</t>
  </si>
  <si>
    <t>FFC7 2300</t>
  </si>
  <si>
    <t>5CC9 CDFF</t>
  </si>
  <si>
    <t>5CC9 CC40</t>
  </si>
  <si>
    <t>BECCCAP_V2A3</t>
    <phoneticPr fontId="4"/>
  </si>
  <si>
    <t>VCI2APB ECC Status for APB3</t>
    <phoneticPr fontId="27"/>
  </si>
  <si>
    <t>FFC7 22FF</t>
  </si>
  <si>
    <t>FFC7 2200</t>
  </si>
  <si>
    <t>5CC9 CC3F</t>
  </si>
  <si>
    <t>5CC9 CC00</t>
  </si>
  <si>
    <t>FFC7 21FF</t>
  </si>
  <si>
    <t>FFC7 2180</t>
  </si>
  <si>
    <t>5CC9 CBFF</t>
  </si>
  <si>
    <t>5CC9 CA20</t>
  </si>
  <si>
    <t>ECCCNT_D_V2A3W</t>
    <phoneticPr fontId="4"/>
  </si>
  <si>
    <t>VCI2APB Write Data ECC for APB3</t>
    <phoneticPr fontId="27"/>
  </si>
  <si>
    <t>FFC7 217F</t>
  </si>
  <si>
    <t>FFC7 2100</t>
  </si>
  <si>
    <t>5CC9 CA1F</t>
  </si>
  <si>
    <t>5CC9 CA00</t>
  </si>
  <si>
    <t>FFC7 20FF</t>
  </si>
  <si>
    <t>FFC7 2080</t>
  </si>
  <si>
    <t>5CC9 C9FF</t>
  </si>
  <si>
    <t>5CC9 C820</t>
  </si>
  <si>
    <t>ECCCNT_A_V2A3</t>
    <phoneticPr fontId="4"/>
  </si>
  <si>
    <t>VCI2APB Address ECC for APB3</t>
    <phoneticPr fontId="27"/>
  </si>
  <si>
    <t>FFC7 207F</t>
  </si>
  <si>
    <t>FFC7 2000</t>
  </si>
  <si>
    <t>5CC9 C81F</t>
  </si>
  <si>
    <t>5CC9 C800</t>
  </si>
  <si>
    <t>FFC7 1FFF</t>
  </si>
  <si>
    <t>FFC7 0000</t>
  </si>
  <si>
    <t>5CC9 C7FF</t>
  </si>
  <si>
    <t>5CC9 C620</t>
  </si>
  <si>
    <t>FFC6 FFFF</t>
  </si>
  <si>
    <t>FFC6 FA20</t>
  </si>
  <si>
    <t>5CC9 C61F</t>
  </si>
  <si>
    <t>5CC9 C600</t>
  </si>
  <si>
    <t>SECU</t>
    <phoneticPr fontId="4"/>
  </si>
  <si>
    <t>CFGCAP_SX2FX</t>
    <phoneticPr fontId="4"/>
  </si>
  <si>
    <t>FFC6 FA1F</t>
  </si>
  <si>
    <t>FFC6 FA00</t>
  </si>
  <si>
    <t>5CC9 C5FF</t>
  </si>
  <si>
    <t>5CC9 C420</t>
  </si>
  <si>
    <t>5CC9 C41F</t>
  </si>
  <si>
    <t>5CC9 C400</t>
  </si>
  <si>
    <t>FFC6 F9FF</t>
  </si>
  <si>
    <t>FFC6 F880</t>
    <phoneticPr fontId="4"/>
  </si>
  <si>
    <t xml:space="preserve">2022/9/15 modified Start Address </t>
    <phoneticPr fontId="4"/>
  </si>
  <si>
    <t>5CC9 C3FF</t>
  </si>
  <si>
    <t>5CC9 C220</t>
  </si>
  <si>
    <t>CFGCAP_DPE1CL1</t>
  </si>
  <si>
    <t>FFC6 F8FF</t>
  </si>
  <si>
    <t>FFC6 F8E0</t>
  </si>
  <si>
    <t>2022/9/15 Deleted</t>
    <phoneticPr fontId="4"/>
  </si>
  <si>
    <t>5CC9 C21F</t>
  </si>
  <si>
    <t>5CC9 C200</t>
  </si>
  <si>
    <t>CFGCAP_IPE1CL1</t>
  </si>
  <si>
    <t>FFC6 F8DF</t>
  </si>
  <si>
    <t>FFC6 F8C0</t>
  </si>
  <si>
    <t>5CC9 C1FF</t>
  </si>
  <si>
    <t>5CC9 C020</t>
  </si>
  <si>
    <t>CFGCAP_DPE0CL1</t>
  </si>
  <si>
    <t>FFC6 F8BF</t>
  </si>
  <si>
    <t>FFC6 F8A0</t>
  </si>
  <si>
    <t>5CC9 C01F</t>
  </si>
  <si>
    <t>5CC9 C000</t>
  </si>
  <si>
    <t>CFGCAP_IPE0CL1</t>
  </si>
  <si>
    <t>FFC6 F89F</t>
  </si>
  <si>
    <t>FFC6 F880</t>
  </si>
  <si>
    <t>5CC9 BFFF</t>
  </si>
  <si>
    <t>5CC9 9000</t>
  </si>
  <si>
    <t>CFGCAP_DPE1CL0</t>
    <phoneticPr fontId="4"/>
  </si>
  <si>
    <t>FFC6 F87F</t>
  </si>
  <si>
    <t>FFC6 F860</t>
  </si>
  <si>
    <t>5CC9 8FFF</t>
  </si>
  <si>
    <t>5CC9 8800</t>
  </si>
  <si>
    <t>CFGCAP_IPE1CL0</t>
    <phoneticPr fontId="4"/>
  </si>
  <si>
    <t>FFC6 F85F</t>
  </si>
  <si>
    <t>FFC6 F840</t>
  </si>
  <si>
    <t>5CC9 87FF</t>
  </si>
  <si>
    <t>5CC9 8000</t>
  </si>
  <si>
    <t>CFGCAP_DPE0CL0</t>
    <phoneticPr fontId="4"/>
  </si>
  <si>
    <t>FFC6 F83F</t>
  </si>
  <si>
    <t>FFC6 F820</t>
  </si>
  <si>
    <t>5CC9 7FFF</t>
  </si>
  <si>
    <t>5CC9 0620</t>
  </si>
  <si>
    <t>CFGCAP_IPE0CL0</t>
    <phoneticPr fontId="4"/>
  </si>
  <si>
    <t>FFC6 F81F</t>
  </si>
  <si>
    <t>FFC6 F800</t>
  </si>
  <si>
    <t>5CC9 061F</t>
  </si>
  <si>
    <t>5CC9 0600</t>
  </si>
  <si>
    <t>CFGCAP_IPExCLy</t>
    <phoneticPr fontId="4"/>
  </si>
  <si>
    <t>FFC6 F87F</t>
    <phoneticPr fontId="4"/>
  </si>
  <si>
    <t xml:space="preserve">2022/9/15 modified End Address </t>
    <phoneticPr fontId="4"/>
  </si>
  <si>
    <t>5CC9 05FF</t>
  </si>
  <si>
    <t>5CC9 0420</t>
  </si>
  <si>
    <t>FFC6 F7FF</t>
    <phoneticPr fontId="4"/>
  </si>
  <si>
    <t>FFC6 E480</t>
    <phoneticPr fontId="4"/>
  </si>
  <si>
    <t>2022/9/16 change start address</t>
    <phoneticPr fontId="4"/>
  </si>
  <si>
    <t>5CC9 041F</t>
  </si>
  <si>
    <t>5CC9 0400</t>
  </si>
  <si>
    <t>GUARD_CRAMCSG02</t>
  </si>
  <si>
    <t>GUARD_CRSEC2</t>
    <phoneticPr fontId="4"/>
  </si>
  <si>
    <t>FFC6 E47F</t>
    <phoneticPr fontId="4"/>
  </si>
  <si>
    <t>FFC6 E400</t>
    <phoneticPr fontId="4"/>
  </si>
  <si>
    <t>2022/9/16 add</t>
    <phoneticPr fontId="4"/>
  </si>
  <si>
    <r>
      <t>FUSA</t>
    </r>
    <r>
      <rPr>
        <sz val="11"/>
        <rFont val="ＭＳ ゴシック"/>
        <family val="3"/>
        <charset val="128"/>
      </rPr>
      <t>関連領域。</t>
    </r>
    <r>
      <rPr>
        <sz val="11"/>
        <rFont val="ＭＳ Ｐゴシック"/>
        <family val="2"/>
        <charset val="128"/>
      </rPr>
      <t>ARMのマッピング検討要。</t>
    </r>
    <rPh sb="4" eb="6">
      <t>カンレン</t>
    </rPh>
    <rPh sb="18" eb="21">
      <t>ケントウヨウ</t>
    </rPh>
    <phoneticPr fontId="17"/>
  </si>
  <si>
    <t>GUARD</t>
    <phoneticPr fontId="17"/>
  </si>
  <si>
    <t>5CC9 03FF</t>
  </si>
  <si>
    <t>5CC9 0220</t>
  </si>
  <si>
    <t>FFC6 E3FF</t>
    <phoneticPr fontId="4"/>
  </si>
  <si>
    <t>FFC6 E280</t>
    <phoneticPr fontId="4"/>
  </si>
  <si>
    <t>5CC9 021F</t>
  </si>
  <si>
    <t>5CC9 0200</t>
  </si>
  <si>
    <t>GUARD_CRAMCSG01</t>
  </si>
  <si>
    <t>GUARD_CRSEC1</t>
    <phoneticPr fontId="4"/>
  </si>
  <si>
    <t>FFC6 E27F</t>
    <phoneticPr fontId="4"/>
  </si>
  <si>
    <t>FFC6 E200</t>
    <phoneticPr fontId="4"/>
  </si>
  <si>
    <t>2022/9/16 change function name.</t>
    <phoneticPr fontId="4"/>
  </si>
  <si>
    <t>5CC9 01FF</t>
  </si>
  <si>
    <t>5CC9 0020</t>
  </si>
  <si>
    <t>FFC6 E1FF</t>
    <phoneticPr fontId="4"/>
  </si>
  <si>
    <t>FFC6 E080</t>
    <phoneticPr fontId="4"/>
  </si>
  <si>
    <t>5CC9 001F</t>
  </si>
  <si>
    <t>5CC9 0000</t>
  </si>
  <si>
    <t>GUARD_CRAMCSG00</t>
  </si>
  <si>
    <t>GUARD_CRSEC0</t>
    <phoneticPr fontId="4"/>
  </si>
  <si>
    <t>FFC6 E07F</t>
    <phoneticPr fontId="4"/>
  </si>
  <si>
    <t>FFC6 E000</t>
    <phoneticPr fontId="4"/>
  </si>
  <si>
    <t>5CC8 FFFF</t>
    <phoneticPr fontId="17"/>
  </si>
  <si>
    <t>5CC8 2020</t>
  </si>
  <si>
    <t>FFC6 DFFF</t>
    <phoneticPr fontId="4"/>
  </si>
  <si>
    <t>FFC6 DB40</t>
    <phoneticPr fontId="4"/>
  </si>
  <si>
    <t>5CC8 201F</t>
  </si>
  <si>
    <t>5CC8 2000</t>
  </si>
  <si>
    <t>Updated product variant</t>
  </si>
  <si>
    <t>CRGCAP_CRAMLCL5</t>
    <phoneticPr fontId="4"/>
  </si>
  <si>
    <t>FFC6 DCBF</t>
    <phoneticPr fontId="4"/>
  </si>
  <si>
    <t>FFC6 DCA0</t>
    <phoneticPr fontId="4"/>
  </si>
  <si>
    <t>PFSS IP DF4 (2/17/22) Removed</t>
    <phoneticPr fontId="4"/>
  </si>
  <si>
    <t>5CC8 1FFF</t>
  </si>
  <si>
    <t>5CC8 1380</t>
  </si>
  <si>
    <t>CRGCAP_CRAMHCL5</t>
    <phoneticPr fontId="4"/>
  </si>
  <si>
    <t>FFC6 DC9F</t>
    <phoneticPr fontId="4"/>
  </si>
  <si>
    <t>FFC6 DC80</t>
    <phoneticPr fontId="4"/>
  </si>
  <si>
    <t>5CC8 137F</t>
  </si>
  <si>
    <t>5CC8 1300</t>
  </si>
  <si>
    <t>FFC6 DC40</t>
    <phoneticPr fontId="4"/>
  </si>
  <si>
    <t>5CC8 12FF</t>
  </si>
  <si>
    <t>5CC8 1104</t>
  </si>
  <si>
    <t>CRGCAP_CRAMLCL4</t>
    <phoneticPr fontId="4"/>
  </si>
  <si>
    <t>FFC6 DC3F</t>
    <phoneticPr fontId="4"/>
  </si>
  <si>
    <t>FFC6 DC20</t>
    <phoneticPr fontId="4"/>
  </si>
  <si>
    <t>5CC8 1103</t>
  </si>
  <si>
    <t>5CC8 1100</t>
  </si>
  <si>
    <t>CRGCAP_CRAMHCL4</t>
    <phoneticPr fontId="4"/>
  </si>
  <si>
    <t>FFC6 DC1F</t>
    <phoneticPr fontId="4"/>
  </si>
  <si>
    <t>FFC6 DC00</t>
    <phoneticPr fontId="4"/>
  </si>
  <si>
    <t>5CC8 10FF</t>
  </si>
  <si>
    <t>5CC8 0900</t>
  </si>
  <si>
    <t>FFC6 DBFF</t>
    <phoneticPr fontId="4"/>
  </si>
  <si>
    <t>5CC8 08FF</t>
  </si>
  <si>
    <t>5CC8 0800</t>
  </si>
  <si>
    <t>CRGCAP_CRAMLCL02</t>
  </si>
  <si>
    <t>CRGCAP_CRAML2</t>
    <phoneticPr fontId="4"/>
  </si>
  <si>
    <t>FFC6 DB3F</t>
    <phoneticPr fontId="4"/>
  </si>
  <si>
    <t>FFC6 DB20</t>
    <phoneticPr fontId="4"/>
  </si>
  <si>
    <t>CRG</t>
    <phoneticPr fontId="17"/>
  </si>
  <si>
    <t>5CC8 07FF</t>
  </si>
  <si>
    <t>5CC8 0480</t>
  </si>
  <si>
    <t>CRGCAP_CRAMHCL02</t>
  </si>
  <si>
    <t>CRGCAP_CRAMH2</t>
    <phoneticPr fontId="4"/>
  </si>
  <si>
    <t>FFC6 DB1F</t>
    <phoneticPr fontId="4"/>
  </si>
  <si>
    <t>FFC6 DB00</t>
    <phoneticPr fontId="4"/>
  </si>
  <si>
    <t>5CC8 047F</t>
  </si>
  <si>
    <t>5CC8 0400</t>
  </si>
  <si>
    <t>FFC6 DAFF</t>
    <phoneticPr fontId="4"/>
  </si>
  <si>
    <t>FFC6 DAC0</t>
    <phoneticPr fontId="4"/>
  </si>
  <si>
    <t>5CC8 03FF</t>
  </si>
  <si>
    <t>5CC8 0080</t>
  </si>
  <si>
    <t>CRGCAP_CRAMLCL01</t>
  </si>
  <si>
    <t>CRGCAP_CRAML1</t>
    <phoneticPr fontId="4"/>
  </si>
  <si>
    <t>FFC6 DABF</t>
    <phoneticPr fontId="4"/>
  </si>
  <si>
    <t>FFC6 DAA0</t>
    <phoneticPr fontId="4"/>
  </si>
  <si>
    <t>5CC8 007F</t>
  </si>
  <si>
    <t>5CC8 0000</t>
  </si>
  <si>
    <t>CRGCAP_CRAMHCL01</t>
  </si>
  <si>
    <t>CRGCAP_CRAMH1</t>
    <phoneticPr fontId="4"/>
  </si>
  <si>
    <t>FFC6 DA9F</t>
    <phoneticPr fontId="4"/>
  </si>
  <si>
    <t>FFC6 DA80</t>
    <phoneticPr fontId="4"/>
  </si>
  <si>
    <t>5CC7 FFFF</t>
  </si>
  <si>
    <t>5CC7 F020</t>
  </si>
  <si>
    <t>FFC6 DA7F</t>
    <phoneticPr fontId="4"/>
  </si>
  <si>
    <t>FFC6 DA40</t>
    <phoneticPr fontId="4"/>
  </si>
  <si>
    <r>
      <t>U5L</t>
    </r>
    <r>
      <rPr>
        <sz val="11"/>
        <rFont val="ＭＳ Ｐゴシック"/>
        <family val="2"/>
        <charset val="128"/>
      </rPr>
      <t>は1</t>
    </r>
    <r>
      <rPr>
        <sz val="11"/>
        <rFont val="Arial"/>
        <family val="2"/>
      </rPr>
      <t>unit</t>
    </r>
    <r>
      <rPr>
        <sz val="11"/>
        <rFont val="ＭＳ Ｐゴシック"/>
        <family val="2"/>
        <charset val="128"/>
      </rPr>
      <t>しかないので不要</t>
    </r>
    <rPh sb="15" eb="17">
      <t>フヨウ</t>
    </rPh>
    <phoneticPr fontId="17"/>
  </si>
  <si>
    <t>5CC7 F01F</t>
  </si>
  <si>
    <t>5CC7 F010</t>
  </si>
  <si>
    <t>CRGCAP_CRAMLCL00</t>
  </si>
  <si>
    <t>CRGCAP_CRAML0</t>
    <phoneticPr fontId="4"/>
  </si>
  <si>
    <t>FFC6 DA3F</t>
    <phoneticPr fontId="4"/>
  </si>
  <si>
    <t>FFC6 DA20</t>
    <phoneticPr fontId="4"/>
  </si>
  <si>
    <t>ETNF (SELB)</t>
    <phoneticPr fontId="17"/>
  </si>
  <si>
    <t>5CC7 F00F</t>
  </si>
  <si>
    <t>5CC7 F000</t>
  </si>
  <si>
    <t>CRGCAP_CRAMHCL00</t>
  </si>
  <si>
    <t>CRGCAP_CRAMH0</t>
    <phoneticPr fontId="4"/>
  </si>
  <si>
    <t>FFC6 DA1F</t>
    <phoneticPr fontId="4"/>
  </si>
  <si>
    <t>FFC6 DA00</t>
    <phoneticPr fontId="4"/>
  </si>
  <si>
    <t>5CC7 EFFF</t>
  </si>
  <si>
    <t>5CC7 A220</t>
  </si>
  <si>
    <t>FFC6 D9FF</t>
    <phoneticPr fontId="4"/>
  </si>
  <si>
    <t>FFC6 D600</t>
    <phoneticPr fontId="4"/>
  </si>
  <si>
    <t>2022/9/16 Change start Address</t>
    <phoneticPr fontId="4"/>
  </si>
  <si>
    <t>5CC7 A21F</t>
  </si>
  <si>
    <t>5CC7 A200</t>
  </si>
  <si>
    <t>GUARD_CRAMCRG02</t>
  </si>
  <si>
    <t>GUARD_CRAMCRG20</t>
    <phoneticPr fontId="4"/>
  </si>
  <si>
    <t>FFC6 D5FF</t>
    <phoneticPr fontId="4"/>
  </si>
  <si>
    <t>FFC6 D400</t>
    <phoneticPr fontId="4"/>
  </si>
  <si>
    <t>5CC7 A1FF</t>
  </si>
  <si>
    <t>5CC7 A080</t>
  </si>
  <si>
    <t>GUARD_CRAMCRG01</t>
  </si>
  <si>
    <t>GUARD_CRAMCRG10</t>
    <phoneticPr fontId="4"/>
  </si>
  <si>
    <t>FFC6 D3FF</t>
    <phoneticPr fontId="4"/>
  </si>
  <si>
    <t>FFC6 D200</t>
    <phoneticPr fontId="4"/>
  </si>
  <si>
    <t>PBG070</t>
    <phoneticPr fontId="17"/>
  </si>
  <si>
    <t>5CC7 A07F</t>
  </si>
  <si>
    <t>5CC7 A000</t>
  </si>
  <si>
    <t>GUARD_CRAMCRG00</t>
  </si>
  <si>
    <t>FFC6 D1FF</t>
    <phoneticPr fontId="4"/>
  </si>
  <si>
    <t>FFC6 D000</t>
    <phoneticPr fontId="4"/>
  </si>
  <si>
    <t>5CC7 9FFF</t>
  </si>
  <si>
    <t>5CC7 9800</t>
  </si>
  <si>
    <t>FFC6 CFFF</t>
    <phoneticPr fontId="4"/>
  </si>
  <si>
    <t>FFC6 C900</t>
  </si>
  <si>
    <r>
      <t>U2C</t>
    </r>
    <r>
      <rPr>
        <sz val="11"/>
        <rFont val="ＭＳ Ｐゴシック"/>
        <family val="3"/>
        <charset val="128"/>
      </rPr>
      <t>の</t>
    </r>
    <r>
      <rPr>
        <sz val="11"/>
        <rFont val="Arial"/>
        <family val="2"/>
      </rPr>
      <t>UM</t>
    </r>
    <r>
      <rPr>
        <sz val="11"/>
        <rFont val="ＭＳ Ｐゴシック"/>
        <family val="3"/>
        <charset val="128"/>
      </rPr>
      <t>では</t>
    </r>
    <r>
      <rPr>
        <sz val="11"/>
        <rFont val="Arial"/>
        <family val="2"/>
      </rPr>
      <t>EthernetTSN</t>
    </r>
    <r>
      <rPr>
        <sz val="11"/>
        <rFont val="ＭＳ Ｐゴシック"/>
        <family val="3"/>
        <charset val="128"/>
      </rPr>
      <t>の一部の様だが</t>
    </r>
    <r>
      <rPr>
        <sz val="11"/>
        <rFont val="Arial"/>
        <family val="2"/>
      </rPr>
      <t>?</t>
    </r>
    <r>
      <rPr>
        <sz val="11"/>
        <rFont val="ＭＳ Ｐゴシック"/>
        <family val="2"/>
        <charset val="128"/>
      </rPr>
      <t>必要？</t>
    </r>
    <r>
      <rPr>
        <sz val="11"/>
        <rFont val="ＭＳ Ｐゴシック"/>
        <family val="3"/>
        <charset val="128"/>
      </rPr>
      <t>→必要</t>
    </r>
    <rPh sb="20" eb="22">
      <t>イチブ</t>
    </rPh>
    <rPh sb="23" eb="24">
      <t>ヨウ</t>
    </rPh>
    <rPh sb="27" eb="29">
      <t>ヒツヨウ</t>
    </rPh>
    <rPh sb="31" eb="33">
      <t>ヒツヨウ</t>
    </rPh>
    <phoneticPr fontId="17"/>
  </si>
  <si>
    <t>gptp(TSN)</t>
  </si>
  <si>
    <t>5CC7 97FF</t>
  </si>
  <si>
    <t>5CC7 9000</t>
  </si>
  <si>
    <t>PEGCAP (PE3 S)</t>
    <phoneticPr fontId="4"/>
  </si>
  <si>
    <t>FFC6 C8FF</t>
  </si>
  <si>
    <t>FFC6 C8E0</t>
  </si>
  <si>
    <t>5CC7 8FFF</t>
  </si>
  <si>
    <t>5CC7 8810</t>
  </si>
  <si>
    <t>FFC6 C8DF</t>
  </si>
  <si>
    <t>FFC6 C8C0</t>
  </si>
  <si>
    <t>5CC7 880F</t>
  </si>
  <si>
    <t>5CC7 8800</t>
  </si>
  <si>
    <t>PEGCAP (PE2 S)</t>
    <phoneticPr fontId="4"/>
  </si>
  <si>
    <t>FFC6 C8BF</t>
  </si>
  <si>
    <t>FFC6 C8A0</t>
  </si>
  <si>
    <t>5CC7 87FF</t>
  </si>
  <si>
    <t>5CC7 8700</t>
  </si>
  <si>
    <t>FFC6 C880</t>
  </si>
  <si>
    <t>5CC7 86FF</t>
  </si>
  <si>
    <t>5CC7 8600</t>
  </si>
  <si>
    <t>PEGCAP_S_PE1CL0</t>
  </si>
  <si>
    <t>PEGCAP (PE1 S)</t>
    <phoneticPr fontId="4"/>
  </si>
  <si>
    <t>FFC6 C87F</t>
  </si>
  <si>
    <t>FFC6 C860</t>
  </si>
  <si>
    <t>PEG</t>
    <phoneticPr fontId="17"/>
  </si>
  <si>
    <t>5CC7 85FF</t>
  </si>
  <si>
    <t>5CC7 8410</t>
  </si>
  <si>
    <t>FFC6 C85F</t>
  </si>
  <si>
    <t>FFC6 C840</t>
  </si>
  <si>
    <t>pwrctl0</t>
  </si>
  <si>
    <t>5CC7 840F</t>
  </si>
  <si>
    <t>5CC7 8400</t>
  </si>
  <si>
    <t>PEGCAP_S_PE0CL0</t>
  </si>
  <si>
    <t>PEGCAP (PE0 S)</t>
    <phoneticPr fontId="4"/>
  </si>
  <si>
    <t>FFC6 C83F</t>
  </si>
  <si>
    <t>FFC6 C820</t>
  </si>
  <si>
    <t>5CC7 83FF</t>
  </si>
  <si>
    <t>5CC7 8040</t>
  </si>
  <si>
    <t>FFC6 C81F</t>
    <phoneticPr fontId="4"/>
  </si>
  <si>
    <t>FFC6 C200</t>
    <phoneticPr fontId="4"/>
  </si>
  <si>
    <t>5CC7 803F</t>
  </si>
  <si>
    <t>5CC7 8000</t>
  </si>
  <si>
    <t>PE_GUARD (PE3)</t>
    <phoneticPr fontId="4"/>
  </si>
  <si>
    <t>FFC6 C3FF</t>
  </si>
  <si>
    <t>FFC6 C300</t>
  </si>
  <si>
    <t>5CC7 7FFF</t>
  </si>
  <si>
    <t>5CC7 5C00</t>
  </si>
  <si>
    <t>PE_GUARD (PE2)</t>
    <phoneticPr fontId="4"/>
  </si>
  <si>
    <t>FFC6 C2FF</t>
  </si>
  <si>
    <t>5CC7 5BFF</t>
  </si>
  <si>
    <t>5CC7 5800</t>
  </si>
  <si>
    <t>GUARD_PE1CL0</t>
  </si>
  <si>
    <t>PE_GUARD (PE1)</t>
    <phoneticPr fontId="4"/>
  </si>
  <si>
    <t>FFC6 C1FF</t>
  </si>
  <si>
    <t>FFC6 C100</t>
  </si>
  <si>
    <t>5CC7 57FF</t>
  </si>
  <si>
    <t>5CC7 5400</t>
  </si>
  <si>
    <t>GUARD_PE0CL0</t>
  </si>
  <si>
    <t>PE_GUARD (PE0)</t>
    <phoneticPr fontId="4"/>
  </si>
  <si>
    <t>FFC6 C0FF</t>
  </si>
  <si>
    <t>FFC6 C000</t>
  </si>
  <si>
    <t>5CC7 53FF</t>
  </si>
  <si>
    <t>5CC7 5000</t>
  </si>
  <si>
    <t>FFC6 BFFF</t>
  </si>
  <si>
    <t>FFC6 B180</t>
  </si>
  <si>
    <t>5CC7 4FFF</t>
  </si>
  <si>
    <t>5CC7 4C00</t>
  </si>
  <si>
    <t>PBG01</t>
    <phoneticPr fontId="4"/>
  </si>
  <si>
    <t>GUARD_PBG01</t>
    <phoneticPr fontId="4"/>
  </si>
  <si>
    <t>FFC6 B17F</t>
  </si>
  <si>
    <t>FFC6 B100</t>
  </si>
  <si>
    <t>5CC7 4BFF</t>
  </si>
  <si>
    <t>5CC7 4800</t>
  </si>
  <si>
    <t>PBG00</t>
    <phoneticPr fontId="4"/>
  </si>
  <si>
    <t>GUARD_PBG00</t>
    <phoneticPr fontId="4"/>
  </si>
  <si>
    <t>FFC6 B0FF</t>
  </si>
  <si>
    <t>FFC6 B080</t>
  </si>
  <si>
    <t>5CC7 47FF</t>
  </si>
  <si>
    <t>5CC7 4400</t>
  </si>
  <si>
    <t>FFC6 B07F</t>
  </si>
  <si>
    <t>FFC6 B020</t>
  </si>
  <si>
    <t>I3C0</t>
  </si>
  <si>
    <t>5CC7 43FF</t>
  </si>
  <si>
    <t>5CC7 4000</t>
  </si>
  <si>
    <t>PBGERRSLV00</t>
    <phoneticPr fontId="4"/>
  </si>
  <si>
    <t>GUARD_ERRSLV</t>
    <phoneticPr fontId="4"/>
  </si>
  <si>
    <t>FFC6 B01F</t>
  </si>
  <si>
    <t>FFC6 B000</t>
  </si>
  <si>
    <t>5CC7 3FFF</t>
  </si>
  <si>
    <t>5CC5 4000</t>
  </si>
  <si>
    <t>FFC6 AFFF</t>
  </si>
  <si>
    <t>FFC6 A800</t>
  </si>
  <si>
    <t>5CC5 3FFF</t>
  </si>
  <si>
    <t>5CC5 0000</t>
  </si>
  <si>
    <t>GUARD_TPTM</t>
    <phoneticPr fontId="4"/>
  </si>
  <si>
    <t>FFC6 A7FF</t>
  </si>
  <si>
    <t>FFC6 A600</t>
  </si>
  <si>
    <t>5CC4 FFFF</t>
  </si>
  <si>
    <t>5CC4 4000</t>
  </si>
  <si>
    <t>FFC6 A5FF</t>
  </si>
  <si>
    <t>FFC6 A400</t>
  </si>
  <si>
    <t>ETND</t>
    <phoneticPr fontId="17"/>
  </si>
  <si>
    <t>5CC4 3FFF</t>
  </si>
  <si>
    <t>5CC4 0000</t>
  </si>
  <si>
    <t>GUARD_IPIR</t>
    <phoneticPr fontId="4"/>
  </si>
  <si>
    <t>FFC6 A3FF</t>
  </si>
  <si>
    <t>FFC6 A200</t>
  </si>
  <si>
    <t>5CC3 FFFF</t>
  </si>
  <si>
    <t>5CC0 0000</t>
  </si>
  <si>
    <t>GUARD_BARR</t>
    <phoneticPr fontId="4"/>
  </si>
  <si>
    <t>FFC6 A1FF</t>
  </si>
  <si>
    <t>FFC6 A000</t>
  </si>
  <si>
    <t>5CBF FFFF</t>
    <phoneticPr fontId="17"/>
  </si>
  <si>
    <t>5CA0 0000</t>
    <phoneticPr fontId="17"/>
  </si>
  <si>
    <t>FFC6 9FFF</t>
  </si>
  <si>
    <t>FFC6 9800</t>
  </si>
  <si>
    <t>5C9F FFFF</t>
    <phoneticPr fontId="17"/>
  </si>
  <si>
    <t>5C9C E020</t>
  </si>
  <si>
    <t>GUARD_DMAC1</t>
  </si>
  <si>
    <t>FFC6 97FF</t>
  </si>
  <si>
    <t>FFC6 9400</t>
  </si>
  <si>
    <t>5C9C E01F</t>
  </si>
  <si>
    <t>5C9C E000</t>
  </si>
  <si>
    <t>GUARD_DMAC0</t>
  </si>
  <si>
    <t>FFC6 93FF</t>
  </si>
  <si>
    <t>FFC6 9000</t>
  </si>
  <si>
    <t>5C9C DFFF</t>
  </si>
  <si>
    <t>5C9C D480</t>
  </si>
  <si>
    <t>FFC6 8FFF</t>
  </si>
  <si>
    <t>FFC6 8400</t>
  </si>
  <si>
    <t>5C9C D47F</t>
  </si>
  <si>
    <t>5C9C D400</t>
  </si>
  <si>
    <t>GUARD_DTS</t>
    <phoneticPr fontId="4"/>
  </si>
  <si>
    <t>FFC6 83FF</t>
  </si>
  <si>
    <t>FFC6 8000</t>
  </si>
  <si>
    <t>5C9C D3FF</t>
  </si>
  <si>
    <t>5C9C D104</t>
  </si>
  <si>
    <t>GUARD_INTC2</t>
    <phoneticPr fontId="4"/>
  </si>
  <si>
    <t>FFC6 7FFF</t>
  </si>
  <si>
    <t>FFC6 4000</t>
  </si>
  <si>
    <t>5C9C D103</t>
  </si>
  <si>
    <t>5C9C D100</t>
  </si>
  <si>
    <t>FFC6 3FFF</t>
  </si>
  <si>
    <t>FFC6 3E20</t>
  </si>
  <si>
    <t>Gr1(80MHz) -SSCG</t>
    <phoneticPr fontId="4"/>
  </si>
  <si>
    <t>empty1</t>
  </si>
  <si>
    <t>5C9C D0FF</t>
  </si>
  <si>
    <t>5C9C C900</t>
  </si>
  <si>
    <t>FLSCI</t>
    <phoneticPr fontId="4"/>
  </si>
  <si>
    <t>FLCSI</t>
    <phoneticPr fontId="27"/>
  </si>
  <si>
    <t>FFC6 3E1F</t>
  </si>
  <si>
    <t>FFC6 3E00</t>
  </si>
  <si>
    <t>5C9C C8FF</t>
  </si>
  <si>
    <t>5C9C C800</t>
  </si>
  <si>
    <t>5C9C C7FF</t>
  </si>
  <si>
    <t>5C9C C480</t>
  </si>
  <si>
    <t>FFC6 3DFF</t>
  </si>
  <si>
    <t>FFC6 3D40</t>
  </si>
  <si>
    <t>5C9C C47F</t>
  </si>
  <si>
    <t>5C9C C400</t>
  </si>
  <si>
    <t>FLTM</t>
    <phoneticPr fontId="4"/>
  </si>
  <si>
    <t>FLTM</t>
    <phoneticPr fontId="27"/>
  </si>
  <si>
    <t>FFC6 3D3F</t>
  </si>
  <si>
    <t>FFC6 3D00</t>
  </si>
  <si>
    <t>5C9C C3FF</t>
  </si>
  <si>
    <t>5C9C C080</t>
  </si>
  <si>
    <t>5C9C C07F</t>
  </si>
  <si>
    <t>5C9C C000</t>
  </si>
  <si>
    <t>FFC6 3CFF</t>
  </si>
  <si>
    <t>FFC6 3B00</t>
  </si>
  <si>
    <t>5C9C BFFF</t>
  </si>
  <si>
    <t>5C9C A020</t>
  </si>
  <si>
    <t>BECCCAP_V2A1</t>
    <phoneticPr fontId="4"/>
  </si>
  <si>
    <t>VCI2APB ECC Status for APB1</t>
    <phoneticPr fontId="27"/>
  </si>
  <si>
    <t>FFC6 3AFF</t>
  </si>
  <si>
    <t>FFC6 3A00</t>
  </si>
  <si>
    <t>5C9C A01F</t>
  </si>
  <si>
    <t>5C9C A000</t>
  </si>
  <si>
    <t>FFC6 39FF</t>
  </si>
  <si>
    <t>FFC6 3980</t>
  </si>
  <si>
    <t>5C9C 9FFF</t>
  </si>
  <si>
    <t>5C9C 9480</t>
  </si>
  <si>
    <t>ECCCNT_D_V2A1W</t>
    <phoneticPr fontId="4"/>
  </si>
  <si>
    <t>VCI2APB Write Data ECC for APB1</t>
    <phoneticPr fontId="27"/>
  </si>
  <si>
    <t>FFC6 397F</t>
  </si>
  <si>
    <t>FFC6 3900</t>
  </si>
  <si>
    <t>PBG060</t>
    <phoneticPr fontId="17"/>
  </si>
  <si>
    <t>5C9C 947F</t>
  </si>
  <si>
    <t>5C9C 9400</t>
  </si>
  <si>
    <t>FFC6 38FF</t>
  </si>
  <si>
    <t>FFC6 3880</t>
  </si>
  <si>
    <t>5C9C 93FF</t>
  </si>
  <si>
    <t>5C9B 0000</t>
  </si>
  <si>
    <t>ECCCNT_A_V2A1</t>
  </si>
  <si>
    <t>VCI2APB Address ECC for APB1</t>
    <phoneticPr fontId="27"/>
  </si>
  <si>
    <t>FFC6 387F</t>
  </si>
  <si>
    <t>FFC6 3800</t>
  </si>
  <si>
    <t>5C9A FFFF</t>
    <phoneticPr fontId="17"/>
  </si>
  <si>
    <t>5C93 3080</t>
    <phoneticPr fontId="17"/>
  </si>
  <si>
    <t>FFC6 37FF</t>
  </si>
  <si>
    <t>FFC6 3620</t>
  </si>
  <si>
    <t>5C93 307F</t>
    <phoneticPr fontId="17"/>
  </si>
  <si>
    <t>5C93 3000</t>
  </si>
  <si>
    <t>ICUM_PBG1_ERRSLV</t>
  </si>
  <si>
    <t>ERRSLV for guard access (for ICUM)</t>
    <phoneticPr fontId="4"/>
  </si>
  <si>
    <t>FFC6 361F</t>
  </si>
  <si>
    <t>FFC6 3600</t>
  </si>
  <si>
    <t>5C93 2FFF</t>
  </si>
  <si>
    <t>5C93 2080</t>
    <phoneticPr fontId="17"/>
  </si>
  <si>
    <t>5C93 207F</t>
    <phoneticPr fontId="17"/>
  </si>
  <si>
    <t>5C93 2000</t>
  </si>
  <si>
    <t>FFC6 35FF</t>
  </si>
  <si>
    <t>FFC6 3580</t>
  </si>
  <si>
    <t>5C93 1FFF</t>
  </si>
  <si>
    <t>5C93 1000</t>
  </si>
  <si>
    <t>ICUM_PBG1</t>
  </si>
  <si>
    <t>PBG11 for ICUM</t>
    <phoneticPr fontId="4"/>
  </si>
  <si>
    <t>FFC6 357F</t>
  </si>
  <si>
    <t>FFC6 3500</t>
  </si>
  <si>
    <t>5C93 0FFF</t>
  </si>
  <si>
    <t>5C93 0000</t>
  </si>
  <si>
    <t>ICUM_DFECC</t>
  </si>
  <si>
    <t>EEP (ECC) for ICUM</t>
  </si>
  <si>
    <t>FFC6 34FF</t>
  </si>
  <si>
    <t>FFC6 3400</t>
  </si>
  <si>
    <t>5C92 FFFF</t>
    <phoneticPr fontId="17"/>
  </si>
  <si>
    <t>5C92 0000</t>
    <phoneticPr fontId="17"/>
  </si>
  <si>
    <t>EEP (ECC) for ICUM/
PBG11 for ICUM</t>
    <phoneticPr fontId="4"/>
  </si>
  <si>
    <t>5C91 FFFF</t>
  </si>
  <si>
    <t>5C8E 0000</t>
  </si>
  <si>
    <t>REL/Y.Watanabe</t>
  </si>
  <si>
    <t>5C8D FFFF</t>
    <phoneticPr fontId="17"/>
  </si>
  <si>
    <t>5C6D 0600</t>
  </si>
  <si>
    <t>FFC6 33FF</t>
  </si>
  <si>
    <t>FFC6 3160</t>
  </si>
  <si>
    <t>5C6D 05FF</t>
  </si>
  <si>
    <t>5C6D 0400</t>
    <phoneticPr fontId="17"/>
  </si>
  <si>
    <t>ICUM_DFGERR</t>
  </si>
  <si>
    <t>FFC6 315F</t>
  </si>
  <si>
    <t>FFC6 3140</t>
  </si>
  <si>
    <t>5C6D 03FF</t>
    <phoneticPr fontId="17"/>
  </si>
  <si>
    <t>5C6D 0200</t>
    <phoneticPr fontId="17"/>
  </si>
  <si>
    <t>FFC6 313F</t>
  </si>
  <si>
    <t>FFC6 3120</t>
  </si>
  <si>
    <t>5C6D 01FF</t>
    <phoneticPr fontId="17"/>
  </si>
  <si>
    <t>5C6D 0000</t>
  </si>
  <si>
    <t>PBGERRSLV10</t>
  </si>
  <si>
    <t>ERRSLV for guard access in APB1</t>
    <phoneticPr fontId="4"/>
  </si>
  <si>
    <t>FFC6 311F</t>
  </si>
  <si>
    <t>FFC6 3100</t>
  </si>
  <si>
    <t>5C6C FFFF</t>
    <phoneticPr fontId="17"/>
  </si>
  <si>
    <t>5C68 30A0</t>
  </si>
  <si>
    <t>FFC6 30FF</t>
  </si>
  <si>
    <t>FFC6 3080</t>
  </si>
  <si>
    <t>5C68 309F</t>
  </si>
  <si>
    <t>5C68 3080</t>
  </si>
  <si>
    <t>PBG10</t>
    <phoneticPr fontId="4"/>
  </si>
  <si>
    <t>PBG10</t>
  </si>
  <si>
    <t>FFC6 307F</t>
  </si>
  <si>
    <t>FFC6 3000</t>
  </si>
  <si>
    <t>5C68 307F</t>
  </si>
  <si>
    <t>5C68 3060</t>
  </si>
  <si>
    <t>FFC6 2FFF</t>
  </si>
  <si>
    <t>FFC6 2F64</t>
  </si>
  <si>
    <t>5C68 305F</t>
  </si>
  <si>
    <t>5C68 3040</t>
  </si>
  <si>
    <t>PB1ECC</t>
    <phoneticPr fontId="4"/>
  </si>
  <si>
    <t>P-BUS ECC for APB1</t>
    <phoneticPr fontId="4"/>
  </si>
  <si>
    <t>FFC6 2F63</t>
  </si>
  <si>
    <t>FFC6 2F60</t>
  </si>
  <si>
    <t>5C68 303F</t>
  </si>
  <si>
    <t>5C68 3020</t>
  </si>
  <si>
    <t>FFC6 2F5F</t>
  </si>
  <si>
    <t>FFC6 2D00</t>
  </si>
  <si>
    <t>5C68 301F</t>
  </si>
  <si>
    <t>5C68 3000</t>
  </si>
  <si>
    <t>ECCDF</t>
  </si>
  <si>
    <t>EEP(ECC)</t>
    <phoneticPr fontId="27"/>
  </si>
  <si>
    <t>FFC6 2CFF</t>
  </si>
  <si>
    <t>FFC6 2C00</t>
  </si>
  <si>
    <t>5C68 2FFF</t>
  </si>
  <si>
    <t>5C68 2080</t>
  </si>
  <si>
    <t>FFC6 2BFF</t>
  </si>
  <si>
    <t>FFC6 0020</t>
  </si>
  <si>
    <t>5C68 207F</t>
  </si>
  <si>
    <t>5C68 2000</t>
  </si>
  <si>
    <t>[For Bosch Only]</t>
    <phoneticPr fontId="4"/>
  </si>
  <si>
    <t>EEP(DCIB)</t>
    <phoneticPr fontId="27"/>
  </si>
  <si>
    <t>FFC6 001F</t>
  </si>
  <si>
    <t>FFC6 0000</t>
  </si>
  <si>
    <t>5C68 1FFF</t>
  </si>
  <si>
    <t>5C68 1280</t>
  </si>
  <si>
    <t>[For other than Bosch]</t>
    <phoneticPr fontId="4"/>
  </si>
  <si>
    <t>PBG051</t>
    <phoneticPr fontId="17"/>
  </si>
  <si>
    <t>5C68 127F</t>
  </si>
  <si>
    <t>5C68 1200</t>
  </si>
  <si>
    <t>FFC5 FFFF</t>
    <phoneticPr fontId="4"/>
  </si>
  <si>
    <t>FFC5 C400</t>
    <phoneticPr fontId="4"/>
  </si>
  <si>
    <t>5C68 11FF</t>
  </si>
  <si>
    <t>5C68 1104</t>
  </si>
  <si>
    <t>ECCCNT_CRCCL5</t>
    <phoneticPr fontId="4"/>
  </si>
  <si>
    <t>FFC5 C7FF</t>
    <phoneticPr fontId="4"/>
  </si>
  <si>
    <t>FFC5 C780</t>
    <phoneticPr fontId="4"/>
  </si>
  <si>
    <t>5C68 1103</t>
  </si>
  <si>
    <t>5C68 1100</t>
  </si>
  <si>
    <t>Updated For TS/UM
Updated product variant</t>
    <phoneticPr fontId="4"/>
  </si>
  <si>
    <t>GUARD_CRAMCSG5</t>
    <phoneticPr fontId="4"/>
  </si>
  <si>
    <t>GUARD_CRSECCL5</t>
    <phoneticPr fontId="4"/>
  </si>
  <si>
    <t>FFC5 C77F</t>
    <phoneticPr fontId="4"/>
  </si>
  <si>
    <t>FFC5 C700</t>
    <phoneticPr fontId="4"/>
  </si>
  <si>
    <t>5C68 10FF</t>
  </si>
  <si>
    <t>5C68 1080</t>
  </si>
  <si>
    <t>FFC5 C6FF</t>
    <phoneticPr fontId="4"/>
  </si>
  <si>
    <t>FFC5 C600</t>
    <phoneticPr fontId="4"/>
  </si>
  <si>
    <t>PBG050</t>
    <phoneticPr fontId="17"/>
  </si>
  <si>
    <t>5C68 107F</t>
  </si>
  <si>
    <t>5C68 1000</t>
  </si>
  <si>
    <t>Update End addr to extend address range from 80h to 202h
Updated product variant</t>
  </si>
  <si>
    <t>Update End addr to extend address range from 80h to 201h
Updated product variant</t>
  </si>
  <si>
    <t>Update End addr to extend address range from 80h to 200h
Updated product variant</t>
    <phoneticPr fontId="4"/>
  </si>
  <si>
    <t>GUARD_CRAMCRG50</t>
    <phoneticPr fontId="4"/>
  </si>
  <si>
    <t>FFC5 C5FF</t>
    <phoneticPr fontId="4"/>
  </si>
  <si>
    <t>5C68 0FFF</t>
  </si>
  <si>
    <t>5C68 0300</t>
  </si>
  <si>
    <t>ECCCNT_CRCCL4</t>
    <phoneticPr fontId="4"/>
  </si>
  <si>
    <t>FFC5 C3FF</t>
    <phoneticPr fontId="4"/>
  </si>
  <si>
    <t>FFC5 C380</t>
    <phoneticPr fontId="4"/>
  </si>
  <si>
    <t>5C68 02FF</t>
  </si>
  <si>
    <t>5C68 0200</t>
  </si>
  <si>
    <t>GUARD_CRSECCL4</t>
    <phoneticPr fontId="4"/>
  </si>
  <si>
    <t>FFC5 C37F</t>
    <phoneticPr fontId="4"/>
  </si>
  <si>
    <t>FFC5 C300</t>
    <phoneticPr fontId="4"/>
  </si>
  <si>
    <t>5C68 01FF</t>
  </si>
  <si>
    <t>5C68 0180</t>
  </si>
  <si>
    <t>FFC5 C2FF</t>
    <phoneticPr fontId="4"/>
  </si>
  <si>
    <t>FFC5 C200</t>
    <phoneticPr fontId="4"/>
  </si>
  <si>
    <t>5C68 017F</t>
  </si>
  <si>
    <t>5C68 0100</t>
  </si>
  <si>
    <t>GUARD_CRAMCRG40</t>
    <phoneticPr fontId="4"/>
  </si>
  <si>
    <t>FFC5 C1FF</t>
    <phoneticPr fontId="4"/>
  </si>
  <si>
    <t>FFC5 C000</t>
    <phoneticPr fontId="4"/>
  </si>
  <si>
    <t>5C68 00FF</t>
  </si>
  <si>
    <t>5C68 0080</t>
  </si>
  <si>
    <t>FFC5 8440</t>
  </si>
  <si>
    <t>5C68 007F</t>
  </si>
  <si>
    <t>5C68 0000</t>
  </si>
  <si>
    <t>ERRGEN</t>
    <phoneticPr fontId="4"/>
  </si>
  <si>
    <t>FFC5 843F</t>
  </si>
  <si>
    <t>FFC5 8400</t>
  </si>
  <si>
    <t>ERRGEN</t>
  </si>
  <si>
    <t>5C67 FFFF</t>
    <phoneticPr fontId="17"/>
  </si>
  <si>
    <t>5C60 0210</t>
    <phoneticPr fontId="17"/>
  </si>
  <si>
    <t>FFC5 83FF</t>
  </si>
  <si>
    <t>FFC5 8210</t>
  </si>
  <si>
    <t>Temperature Sensor</t>
    <phoneticPr fontId="17"/>
  </si>
  <si>
    <t>5C60 020F</t>
    <phoneticPr fontId="17"/>
  </si>
  <si>
    <t>5C60 0200</t>
  </si>
  <si>
    <t>DTS_COMPC</t>
    <phoneticPr fontId="4"/>
  </si>
  <si>
    <t>FFC5 820F</t>
  </si>
  <si>
    <t>FFC5 8200</t>
  </si>
  <si>
    <t>DTS_COMPC</t>
    <phoneticPr fontId="17"/>
  </si>
  <si>
    <t>5C60 01FF</t>
  </si>
  <si>
    <t>5C60 0010</t>
  </si>
  <si>
    <t>FFC5 81FF</t>
    <phoneticPr fontId="4"/>
  </si>
  <si>
    <t>FFC5 6000</t>
    <phoneticPr fontId="4"/>
  </si>
  <si>
    <t>EINT</t>
  </si>
  <si>
    <t>5C60 000F</t>
  </si>
  <si>
    <t>5C60 0000</t>
  </si>
  <si>
    <t>MECCCAP_DMDA1</t>
  </si>
  <si>
    <t>MECCCAP_DMDA1</t>
    <phoneticPr fontId="4"/>
  </si>
  <si>
    <t>FFC5 5FFF</t>
    <phoneticPr fontId="4"/>
  </si>
  <si>
    <t>FFC5 5E00</t>
    <phoneticPr fontId="4"/>
  </si>
  <si>
    <t>5C5F FFFF</t>
    <phoneticPr fontId="17"/>
  </si>
  <si>
    <t>5C55 0000</t>
  </si>
  <si>
    <t>MECCCAP_DMDE1</t>
  </si>
  <si>
    <t>MECCCAP_DMDE1</t>
    <phoneticPr fontId="4"/>
  </si>
  <si>
    <t>FFC5 5DFF</t>
    <phoneticPr fontId="4"/>
  </si>
  <si>
    <t>FFC5 5C00</t>
    <phoneticPr fontId="4"/>
  </si>
  <si>
    <t>REL/Yoshitaka.Suzuki</t>
    <phoneticPr fontId="17"/>
  </si>
  <si>
    <t>Flash Controller2 FA_SEC</t>
  </si>
  <si>
    <t>5C54 FFFF</t>
  </si>
  <si>
    <t>5C54 0000</t>
  </si>
  <si>
    <t>FFC5 5D00</t>
    <phoneticPr fontId="4"/>
  </si>
  <si>
    <t>Remove reserved address (10/13)</t>
    <phoneticPr fontId="4"/>
  </si>
  <si>
    <t>5C53 FFFF</t>
  </si>
  <si>
    <t>5C53 0000</t>
  </si>
  <si>
    <t>MECCCAP_DMDA0</t>
  </si>
  <si>
    <t>MECCCAP_DMDA0</t>
    <phoneticPr fontId="4"/>
  </si>
  <si>
    <t>FFC5 5BFF</t>
    <phoneticPr fontId="4"/>
  </si>
  <si>
    <t>FFC5 5A00</t>
    <phoneticPr fontId="4"/>
  </si>
  <si>
    <t>Flash Controller0 FA_SEC</t>
  </si>
  <si>
    <t>5C52 FFFF</t>
  </si>
  <si>
    <t>5C52 0000</t>
  </si>
  <si>
    <t>FFC5 5B00</t>
    <phoneticPr fontId="4"/>
  </si>
  <si>
    <t>5C51 FFFF</t>
  </si>
  <si>
    <t>5C51 A000</t>
  </si>
  <si>
    <t>MECCCAP_DMDE0</t>
  </si>
  <si>
    <t>MECCCAP_DMDE0</t>
    <phoneticPr fontId="4"/>
  </si>
  <si>
    <t>FFC5 59FF</t>
    <phoneticPr fontId="4"/>
  </si>
  <si>
    <t>FFC5 5800</t>
    <phoneticPr fontId="4"/>
  </si>
  <si>
    <t>Flash Controller2 REG_SEC</t>
  </si>
  <si>
    <t>5C51 9FFF</t>
  </si>
  <si>
    <t>5C51 8000</t>
  </si>
  <si>
    <t>FFC5 5900</t>
    <phoneticPr fontId="4"/>
  </si>
  <si>
    <t>5C51 7FFF</t>
  </si>
  <si>
    <t>5C51 2000</t>
  </si>
  <si>
    <t>MECCCAP_DTS</t>
  </si>
  <si>
    <t>MECCCAP_DTS</t>
    <phoneticPr fontId="4"/>
  </si>
  <si>
    <t>FFC5 57FF</t>
    <phoneticPr fontId="4"/>
  </si>
  <si>
    <t>FFC5 5600</t>
    <phoneticPr fontId="4"/>
  </si>
  <si>
    <t>Flash Controller0 REG_SEC</t>
  </si>
  <si>
    <t>5C51 1FFF</t>
  </si>
  <si>
    <t>5C51 0000</t>
  </si>
  <si>
    <t>FFC5 5700</t>
    <phoneticPr fontId="4"/>
  </si>
  <si>
    <t>5C50 FFFF</t>
  </si>
  <si>
    <t>5C45 0000</t>
  </si>
  <si>
    <t>MECCCAP_CFL</t>
  </si>
  <si>
    <t>MECCCAP_CFL</t>
    <phoneticPr fontId="4"/>
  </si>
  <si>
    <t>FFC5 55FF</t>
    <phoneticPr fontId="4"/>
  </si>
  <si>
    <t>FFC5 5400</t>
    <phoneticPr fontId="4"/>
  </si>
  <si>
    <t>Flash Controller2 FA</t>
  </si>
  <si>
    <t>5C44 FFFF</t>
  </si>
  <si>
    <t>5C44 0000</t>
  </si>
  <si>
    <t>FFC5 5500</t>
    <phoneticPr fontId="4"/>
  </si>
  <si>
    <t>5C43 FFFF</t>
  </si>
  <si>
    <t>5C43 0000</t>
  </si>
  <si>
    <t>MECCCAP_CRAM</t>
  </si>
  <si>
    <t>MECCCAP_CRAM</t>
    <phoneticPr fontId="4"/>
  </si>
  <si>
    <t>FFC5 53FF</t>
    <phoneticPr fontId="4"/>
  </si>
  <si>
    <t>FFC5 5200</t>
    <phoneticPr fontId="4"/>
  </si>
  <si>
    <t>Flash Controller0 FA</t>
  </si>
  <si>
    <t>5C42 FFFF</t>
  </si>
  <si>
    <t>5C42 0000</t>
  </si>
  <si>
    <t>FFC5 5300</t>
    <phoneticPr fontId="4"/>
  </si>
  <si>
    <t>5C41 FFFF</t>
  </si>
  <si>
    <t>5C41 A000</t>
  </si>
  <si>
    <t>FFC5 51FF</t>
    <phoneticPr fontId="4"/>
  </si>
  <si>
    <t>FFC5 4400</t>
    <phoneticPr fontId="4"/>
  </si>
  <si>
    <t>Flash Controller2 REG</t>
  </si>
  <si>
    <t>5C41 9FFF</t>
  </si>
  <si>
    <t>5C41 8000</t>
  </si>
  <si>
    <t>MECCCAP_ID_PE1CL1</t>
  </si>
  <si>
    <t>FFC5 47FF</t>
    <phoneticPr fontId="4"/>
  </si>
  <si>
    <t>FFC5 4600</t>
    <phoneticPr fontId="4"/>
  </si>
  <si>
    <t>5C41 7FFF</t>
  </si>
  <si>
    <t>5C41 2000</t>
  </si>
  <si>
    <t>MECCCAP_ID_PE0CL1</t>
  </si>
  <si>
    <t>FFC5 45FF</t>
    <phoneticPr fontId="4"/>
  </si>
  <si>
    <t>Flash Controller0 REG</t>
  </si>
  <si>
    <t>5C41 1FFF</t>
  </si>
  <si>
    <t>5C41 0000</t>
  </si>
  <si>
    <t>FFC5 4500</t>
    <phoneticPr fontId="4"/>
  </si>
  <si>
    <t>5C40 FFFF</t>
  </si>
  <si>
    <t>5C40 8400</t>
  </si>
  <si>
    <t>MECCCAP_ID_PE1CL0</t>
  </si>
  <si>
    <t>MECCCAP_ID_PE1CL0</t>
    <phoneticPr fontId="4"/>
  </si>
  <si>
    <t>FFC5 43FF</t>
    <phoneticPr fontId="4"/>
  </si>
  <si>
    <t>FFC5 4200</t>
    <phoneticPr fontId="4"/>
  </si>
  <si>
    <r>
      <t>FLASH</t>
    </r>
    <r>
      <rPr>
        <sz val="11"/>
        <rFont val="ＭＳ Ｐゴシック"/>
        <family val="2"/>
        <charset val="128"/>
      </rPr>
      <t>関連領域。</t>
    </r>
    <r>
      <rPr>
        <sz val="11"/>
        <rFont val="Arial"/>
        <family val="2"/>
      </rPr>
      <t>U5L</t>
    </r>
    <r>
      <rPr>
        <sz val="11"/>
        <rFont val="ＭＳ Ｐゴシック"/>
        <family val="2"/>
        <charset val="128"/>
      </rPr>
      <t>は不要？</t>
    </r>
    <rPh sb="5" eb="7">
      <t>カンレン</t>
    </rPh>
    <rPh sb="7" eb="9">
      <t>リョウイキ</t>
    </rPh>
    <rPh sb="14" eb="16">
      <t>フヨウ</t>
    </rPh>
    <phoneticPr fontId="17"/>
  </si>
  <si>
    <t>IDAUTH</t>
  </si>
  <si>
    <t>5C40 83FF</t>
  </si>
  <si>
    <t>5C40 8200</t>
  </si>
  <si>
    <t>FFC5 4300</t>
    <phoneticPr fontId="4"/>
  </si>
  <si>
    <t>FPROT</t>
  </si>
  <si>
    <t>5C40 81FF</t>
  </si>
  <si>
    <t>5C40 8000</t>
  </si>
  <si>
    <t>MECCCAP_ID_PE0CL0</t>
  </si>
  <si>
    <t>MECCCAP_ID_PE0CL0</t>
    <phoneticPr fontId="4"/>
  </si>
  <si>
    <t>FFC5 41FF</t>
    <phoneticPr fontId="4"/>
  </si>
  <si>
    <t>FFC5 4000</t>
    <phoneticPr fontId="4"/>
  </si>
  <si>
    <t>5C40 7FFF</t>
  </si>
  <si>
    <t>5C40 0020</t>
  </si>
  <si>
    <t>FFC5 4100</t>
    <phoneticPr fontId="4"/>
  </si>
  <si>
    <t>FLMD</t>
  </si>
  <si>
    <t>5C40 001F</t>
  </si>
  <si>
    <t>5C40 0000</t>
  </si>
  <si>
    <t>FFC5 3FFF</t>
    <phoneticPr fontId="4"/>
  </si>
  <si>
    <t>FFC5 3400</t>
    <phoneticPr fontId="4"/>
  </si>
  <si>
    <t>5C3F FFFF</t>
    <phoneticPr fontId="17"/>
  </si>
  <si>
    <t>5C3F 0040</t>
    <phoneticPr fontId="17"/>
  </si>
  <si>
    <t>MECCCAP_IT_PE1CL1</t>
  </si>
  <si>
    <t>FFC5 37FF</t>
    <phoneticPr fontId="4"/>
  </si>
  <si>
    <t>FFC5 3600</t>
    <phoneticPr fontId="4"/>
  </si>
  <si>
    <r>
      <t>Clock</t>
    </r>
    <r>
      <rPr>
        <sz val="11"/>
        <rFont val="ＭＳ Ｐゴシック"/>
        <family val="3"/>
        <charset val="128"/>
      </rPr>
      <t>が</t>
    </r>
    <r>
      <rPr>
        <sz val="11"/>
        <rFont val="Arial"/>
        <family val="2"/>
      </rPr>
      <t>clean</t>
    </r>
    <r>
      <rPr>
        <sz val="11"/>
        <rFont val="ＭＳ Ｐゴシック"/>
        <family val="3"/>
        <charset val="128"/>
      </rPr>
      <t>に変更になるので、</t>
    </r>
    <r>
      <rPr>
        <sz val="11"/>
        <rFont val="Arial"/>
        <family val="2"/>
      </rPr>
      <t>Gr</t>
    </r>
    <r>
      <rPr>
        <sz val="11"/>
        <rFont val="ＭＳ Ｐゴシック"/>
        <family val="3"/>
        <charset val="128"/>
      </rPr>
      <t>移動が必要。</t>
    </r>
    <r>
      <rPr>
        <sz val="11"/>
        <rFont val="Arial"/>
        <family val="2"/>
      </rPr>
      <t>Address</t>
    </r>
    <r>
      <rPr>
        <sz val="11"/>
        <rFont val="ＭＳ Ｐゴシック"/>
        <family val="3"/>
        <charset val="128"/>
      </rPr>
      <t>そのままで</t>
    </r>
    <r>
      <rPr>
        <sz val="11"/>
        <rFont val="Arial"/>
        <family val="2"/>
      </rPr>
      <t>Gr</t>
    </r>
    <r>
      <rPr>
        <sz val="11"/>
        <rFont val="ＭＳ Ｐゴシック"/>
        <family val="3"/>
        <charset val="128"/>
      </rPr>
      <t>移動は可能？</t>
    </r>
    <rPh sb="12" eb="14">
      <t>ヘンコウ</t>
    </rPh>
    <rPh sb="22" eb="24">
      <t>イドウ</t>
    </rPh>
    <rPh sb="25" eb="27">
      <t>ヒツヨウ</t>
    </rPh>
    <rPh sb="42" eb="44">
      <t>イドウ</t>
    </rPh>
    <rPh sb="45" eb="47">
      <t>カノウ</t>
    </rPh>
    <phoneticPr fontId="17"/>
  </si>
  <si>
    <t>5C3F 003F</t>
    <phoneticPr fontId="17"/>
  </si>
  <si>
    <t>5C3F 0000</t>
    <phoneticPr fontId="17"/>
  </si>
  <si>
    <t>MECCCAP_IT_PE0CL1</t>
  </si>
  <si>
    <t>FFC5 35FF</t>
    <phoneticPr fontId="4"/>
  </si>
  <si>
    <t>5C3E FFFF</t>
    <phoneticPr fontId="17"/>
  </si>
  <si>
    <t>5C3E 0040</t>
    <phoneticPr fontId="17"/>
  </si>
  <si>
    <t>FFC5 3500</t>
    <phoneticPr fontId="4"/>
  </si>
  <si>
    <t>5C3E 003F</t>
    <phoneticPr fontId="17"/>
  </si>
  <si>
    <t>5C3E 0000</t>
    <phoneticPr fontId="17"/>
  </si>
  <si>
    <t>MECCCAP_IT_PE1CL0</t>
    <phoneticPr fontId="4"/>
  </si>
  <si>
    <t>FFC5 33FF</t>
    <phoneticPr fontId="4"/>
  </si>
  <si>
    <t>FFC5 3200</t>
    <phoneticPr fontId="4"/>
  </si>
  <si>
    <t>MECCCAP_IT_PE1CL0</t>
  </si>
  <si>
    <t>5C3D FFFF</t>
    <phoneticPr fontId="17"/>
  </si>
  <si>
    <t>5C3D 8040</t>
    <phoneticPr fontId="17"/>
  </si>
  <si>
    <t>FFC5 3300</t>
    <phoneticPr fontId="4"/>
  </si>
  <si>
    <t>5C3D 803F</t>
    <phoneticPr fontId="17"/>
  </si>
  <si>
    <t>5C3D 8000</t>
    <phoneticPr fontId="17"/>
  </si>
  <si>
    <t>MECCCAP_IT_PE0CL0</t>
  </si>
  <si>
    <t>MECCCAP_IT_PE0CL0</t>
    <phoneticPr fontId="4"/>
  </si>
  <si>
    <t>FFC5 31FF</t>
    <phoneticPr fontId="4"/>
  </si>
  <si>
    <t>FFC5 3000</t>
    <phoneticPr fontId="4"/>
  </si>
  <si>
    <t>5C3D 7FFF</t>
    <phoneticPr fontId="17"/>
  </si>
  <si>
    <t>5C3D 7080</t>
    <phoneticPr fontId="17"/>
  </si>
  <si>
    <t>FFC5 3100</t>
    <phoneticPr fontId="4"/>
  </si>
  <si>
    <t>Seedea/Hokano</t>
  </si>
  <si>
    <t>CHBA6</t>
    <phoneticPr fontId="17"/>
  </si>
  <si>
    <t>5C3D 707F</t>
    <phoneticPr fontId="17"/>
  </si>
  <si>
    <t>5C3D 7000</t>
    <phoneticPr fontId="17"/>
  </si>
  <si>
    <t>FFC5 2FFF</t>
    <phoneticPr fontId="4"/>
  </si>
  <si>
    <t>FFC5 2400</t>
    <phoneticPr fontId="4"/>
  </si>
  <si>
    <t>5C3D 6FFF</t>
    <phoneticPr fontId="17"/>
  </si>
  <si>
    <t>5C3D 6020</t>
    <phoneticPr fontId="17"/>
  </si>
  <si>
    <t>MECCCAP_LR_PE1CL1</t>
  </si>
  <si>
    <t>FFC5 27FF</t>
    <phoneticPr fontId="4"/>
  </si>
  <si>
    <t>FFC5 2600</t>
    <phoneticPr fontId="4"/>
  </si>
  <si>
    <t>CSIH6</t>
    <phoneticPr fontId="17"/>
  </si>
  <si>
    <t>5C3D 601F</t>
    <phoneticPr fontId="17"/>
  </si>
  <si>
    <t>5C3D 6000</t>
    <phoneticPr fontId="17"/>
  </si>
  <si>
    <t>MECCCAP_LR_PE0CL1</t>
  </si>
  <si>
    <t>FFC5 25FF</t>
    <phoneticPr fontId="4"/>
  </si>
  <si>
    <t>5C3D 5FFF</t>
    <phoneticPr fontId="17"/>
  </si>
  <si>
    <t>5C3D 5080</t>
    <phoneticPr fontId="17"/>
  </si>
  <si>
    <t>FFC5 2500</t>
    <phoneticPr fontId="4"/>
  </si>
  <si>
    <t>CHBA4</t>
    <phoneticPr fontId="17"/>
  </si>
  <si>
    <t>5C3D 507F</t>
    <phoneticPr fontId="17"/>
  </si>
  <si>
    <t>5C3D 5000</t>
    <phoneticPr fontId="17"/>
  </si>
  <si>
    <t>MECCCAP_LR_PE1CL0</t>
  </si>
  <si>
    <t>MECCCAP_LR_PE1CL0</t>
    <phoneticPr fontId="4"/>
  </si>
  <si>
    <t>FFC5 23FF</t>
    <phoneticPr fontId="4"/>
  </si>
  <si>
    <t>FFC5 2200</t>
    <phoneticPr fontId="4"/>
  </si>
  <si>
    <t>5C3D 4FFF</t>
    <phoneticPr fontId="17"/>
  </si>
  <si>
    <t>5C3D 4020</t>
    <phoneticPr fontId="17"/>
  </si>
  <si>
    <t>FFC5 2300</t>
    <phoneticPr fontId="4"/>
  </si>
  <si>
    <t>CSIH4</t>
    <phoneticPr fontId="17"/>
  </si>
  <si>
    <t>5C3D 401F</t>
    <phoneticPr fontId="17"/>
  </si>
  <si>
    <t>5C3D 4000</t>
    <phoneticPr fontId="17"/>
  </si>
  <si>
    <t>MECCCAP_LR_PE0CL0</t>
  </si>
  <si>
    <t>MECCCAP_LR_PE0CL0</t>
    <phoneticPr fontId="4"/>
  </si>
  <si>
    <t>FFC5 21FF</t>
    <phoneticPr fontId="4"/>
  </si>
  <si>
    <t>FFC5 2000</t>
    <phoneticPr fontId="4"/>
  </si>
  <si>
    <t>5C3D 3FFF</t>
    <phoneticPr fontId="17"/>
  </si>
  <si>
    <t>5C3D 3080</t>
    <phoneticPr fontId="17"/>
  </si>
  <si>
    <t>FFC5 22FF</t>
    <phoneticPr fontId="4"/>
  </si>
  <si>
    <t>CHBA2</t>
    <phoneticPr fontId="17"/>
  </si>
  <si>
    <t>5C3D 307F</t>
    <phoneticPr fontId="17"/>
  </si>
  <si>
    <t>5C3D 3000</t>
    <phoneticPr fontId="17"/>
  </si>
  <si>
    <t>FFC5 1FFF</t>
    <phoneticPr fontId="4"/>
  </si>
  <si>
    <t>FFC5 0900</t>
    <phoneticPr fontId="4"/>
  </si>
  <si>
    <t>5C3D 2FFF</t>
    <phoneticPr fontId="17"/>
  </si>
  <si>
    <t>5C3D 2020</t>
    <phoneticPr fontId="17"/>
  </si>
  <si>
    <t>BECCCAP_EMU</t>
    <phoneticPr fontId="4"/>
  </si>
  <si>
    <t>FFC5 08FF</t>
  </si>
  <si>
    <t>FFC5 0800</t>
  </si>
  <si>
    <t>BECCCAP_EMU</t>
  </si>
  <si>
    <t>CSIH2</t>
    <phoneticPr fontId="17"/>
  </si>
  <si>
    <t>5C3D 201F</t>
    <phoneticPr fontId="17"/>
  </si>
  <si>
    <t>5C3D 2000</t>
    <phoneticPr fontId="17"/>
  </si>
  <si>
    <t>FFC5 07FF</t>
    <phoneticPr fontId="4"/>
  </si>
  <si>
    <t>FFC5 0600</t>
    <phoneticPr fontId="4"/>
  </si>
  <si>
    <t>5C3D 1FFF</t>
    <phoneticPr fontId="17"/>
  </si>
  <si>
    <t>5C3D 1080</t>
    <phoneticPr fontId="17"/>
  </si>
  <si>
    <t>BECCCAP_DMDT</t>
    <phoneticPr fontId="4"/>
  </si>
  <si>
    <t>FFC5 05FF</t>
    <phoneticPr fontId="4"/>
  </si>
  <si>
    <t>FFC5 0500</t>
    <phoneticPr fontId="4"/>
  </si>
  <si>
    <t>BECCCAP_DMDT</t>
  </si>
  <si>
    <t>CHBA0</t>
    <phoneticPr fontId="17"/>
  </si>
  <si>
    <t>5C3D 107F</t>
    <phoneticPr fontId="17"/>
  </si>
  <si>
    <t>5C3D 1000</t>
    <phoneticPr fontId="17"/>
  </si>
  <si>
    <t>BECCCAP_PERI</t>
    <phoneticPr fontId="4"/>
  </si>
  <si>
    <t>FFC5 04FF</t>
    <phoneticPr fontId="4"/>
  </si>
  <si>
    <t>FFC5 0400</t>
  </si>
  <si>
    <t>BECCCAP_PERI</t>
  </si>
  <si>
    <t>5C3D 0FFF</t>
    <phoneticPr fontId="17"/>
  </si>
  <si>
    <t>5C3D 0020</t>
    <phoneticPr fontId="17"/>
  </si>
  <si>
    <t>BECCCAP_CFL</t>
    <phoneticPr fontId="4"/>
  </si>
  <si>
    <t>FFC5 03FF</t>
  </si>
  <si>
    <t>FFC5 0300</t>
  </si>
  <si>
    <t>BECCCAP_CFL</t>
  </si>
  <si>
    <t>CSIH0</t>
    <phoneticPr fontId="17"/>
  </si>
  <si>
    <t>5C3D 001F</t>
    <phoneticPr fontId="17"/>
  </si>
  <si>
    <t>5C3D 0000</t>
    <phoneticPr fontId="17"/>
  </si>
  <si>
    <t>FFC5 02FF</t>
    <phoneticPr fontId="4"/>
  </si>
  <si>
    <t>FFC5 0200</t>
    <phoneticPr fontId="4"/>
  </si>
  <si>
    <t>5C3C FFFF</t>
    <phoneticPr fontId="17"/>
  </si>
  <si>
    <t>5C3C FB20</t>
    <phoneticPr fontId="17"/>
  </si>
  <si>
    <t>BECCCAP_CRAM</t>
    <phoneticPr fontId="4"/>
  </si>
  <si>
    <t>FFC5 01FF</t>
  </si>
  <si>
    <t>FFC5 0100</t>
  </si>
  <si>
    <t>BECCCAP_CRAM</t>
  </si>
  <si>
    <t>CSIH6 Compiled RAM ECC</t>
  </si>
  <si>
    <t>5C3C FB1F</t>
    <phoneticPr fontId="17"/>
  </si>
  <si>
    <t>5C3C FB00</t>
    <phoneticPr fontId="17"/>
  </si>
  <si>
    <t>BECCCAP_LRAM</t>
    <phoneticPr fontId="4"/>
  </si>
  <si>
    <t>FFC5 00FF</t>
  </si>
  <si>
    <t>FFC5 0000</t>
  </si>
  <si>
    <t>BECCCAP_LRAM</t>
  </si>
  <si>
    <t>5C3C FAFF</t>
    <phoneticPr fontId="17"/>
  </si>
  <si>
    <t>5C3C FA20</t>
    <phoneticPr fontId="17"/>
  </si>
  <si>
    <t>FFC4 FFFF</t>
  </si>
  <si>
    <t>FFC4 FC00</t>
  </si>
  <si>
    <t>CSIH4 Compiled RAM ECC</t>
  </si>
  <si>
    <t>5C3C FA1F</t>
    <phoneticPr fontId="17"/>
  </si>
  <si>
    <t>5C3C FA00</t>
    <phoneticPr fontId="17"/>
  </si>
  <si>
    <t>ECCCNT_D_DMA1</t>
  </si>
  <si>
    <t>FFC4 FBFF</t>
  </si>
  <si>
    <t>FFC4 FB80</t>
  </si>
  <si>
    <t>5C3C F9FF</t>
    <phoneticPr fontId="17"/>
  </si>
  <si>
    <t>5C3C F920</t>
    <phoneticPr fontId="17"/>
  </si>
  <si>
    <t>ECCCNT_D_DMA0</t>
  </si>
  <si>
    <t>FFC4 FB7F</t>
  </si>
  <si>
    <t>FFC4 FB00</t>
  </si>
  <si>
    <t>CSIH2 Compiled RAM ECC</t>
  </si>
  <si>
    <t>5C3C F91F</t>
    <phoneticPr fontId="17"/>
  </si>
  <si>
    <t>5C3C F900</t>
    <phoneticPr fontId="17"/>
  </si>
  <si>
    <t>FFC4 FAFF</t>
  </si>
  <si>
    <t>FFC4 FA80</t>
  </si>
  <si>
    <t>5C3C F8FF</t>
    <phoneticPr fontId="17"/>
  </si>
  <si>
    <t>5C3C F820</t>
    <phoneticPr fontId="17"/>
  </si>
  <si>
    <t>ECCCNT_D_DTS</t>
  </si>
  <si>
    <t>FFC4 FA7F</t>
  </si>
  <si>
    <t>FFC4 FA00</t>
  </si>
  <si>
    <t>CSIH0 Compiled RAM ECC</t>
  </si>
  <si>
    <t>5C3C F81F</t>
    <phoneticPr fontId="17"/>
  </si>
  <si>
    <t>5C3C F800</t>
    <phoneticPr fontId="17"/>
  </si>
  <si>
    <t>ECCCNT_D_TPTM</t>
  </si>
  <si>
    <t>FFC4 F9FF</t>
  </si>
  <si>
    <t>FFC4 F980</t>
  </si>
  <si>
    <t>5C3C F7FF</t>
    <phoneticPr fontId="17"/>
  </si>
  <si>
    <t>5C3C F100</t>
  </si>
  <si>
    <t>FFC4 F97F</t>
  </si>
  <si>
    <t>FFC4 F900</t>
  </si>
  <si>
    <t>HiICSS.Sasaki</t>
    <phoneticPr fontId="17"/>
  </si>
  <si>
    <t>PGL</t>
    <phoneticPr fontId="17"/>
  </si>
  <si>
    <t>5C3C F0FF</t>
  </si>
  <si>
    <t>5C3C F000</t>
  </si>
  <si>
    <t>ECCCNT_D_IPIR</t>
  </si>
  <si>
    <t>FFC4 F8FF</t>
  </si>
  <si>
    <t>FFC4 F880</t>
  </si>
  <si>
    <t>5C3C EFFF</t>
  </si>
  <si>
    <t>5C3C E100</t>
  </si>
  <si>
    <t>ECCCNT_D_BARR</t>
  </si>
  <si>
    <t>FFC4 F87F</t>
  </si>
  <si>
    <t>FFC4 F800</t>
  </si>
  <si>
    <t>5C3C E0FF</t>
  </si>
  <si>
    <t>5C3C E000</t>
  </si>
  <si>
    <t>FFC4 F7FF</t>
  </si>
  <si>
    <t>FFC4 F200</t>
    <phoneticPr fontId="4"/>
  </si>
  <si>
    <t>5C3C DFFF</t>
  </si>
  <si>
    <t>5C3C D800</t>
  </si>
  <si>
    <t>ECCCNT_MD_PE1CL1</t>
  </si>
  <si>
    <t>FFC4 F3FF</t>
  </si>
  <si>
    <t>FFC4 F380</t>
  </si>
  <si>
    <t>5C3C D7FF</t>
  </si>
  <si>
    <t>5C3C D000</t>
  </si>
  <si>
    <t>ECCCNT_SD_PE1CL1</t>
  </si>
  <si>
    <t>FFC4 F37F</t>
  </si>
  <si>
    <t>FFC4 F300</t>
  </si>
  <si>
    <t>5C3C CFFF</t>
  </si>
  <si>
    <t>5C3C 8320</t>
  </si>
  <si>
    <t>ECCCNT_MD_PE0CL1</t>
  </si>
  <si>
    <t>FFC4 F2FF</t>
  </si>
  <si>
    <t>FFC4 F280</t>
  </si>
  <si>
    <t>5C3C 831F</t>
  </si>
  <si>
    <t>5C3C 8300</t>
  </si>
  <si>
    <t>ECCCNT_SD_PE0CL1</t>
  </si>
  <si>
    <t>FFC4 F27F</t>
  </si>
  <si>
    <t>5C3C 82FF</t>
  </si>
  <si>
    <t>5C3C 8220</t>
  </si>
  <si>
    <t>ECCCNT_MD_PE1CL0</t>
  </si>
  <si>
    <t>FFC4 F1FF</t>
  </si>
  <si>
    <t>FFC4 F180</t>
  </si>
  <si>
    <t>5C3C 821F</t>
  </si>
  <si>
    <t>5C3C 8200</t>
  </si>
  <si>
    <t>ECCCNT_SD_PE1CL0</t>
  </si>
  <si>
    <t>FFC4 F17F</t>
  </si>
  <si>
    <t>FFC4 F100</t>
  </si>
  <si>
    <t>5C3C 81FF</t>
  </si>
  <si>
    <t>5C3C 8080</t>
  </si>
  <si>
    <t>ECCCNT_MD_PE0CL0</t>
  </si>
  <si>
    <t>FFC4 F0FF</t>
  </si>
  <si>
    <t>FFC4 F080</t>
  </si>
  <si>
    <t>5C3C 807F</t>
  </si>
  <si>
    <t>5C3C 8000</t>
  </si>
  <si>
    <t>ECCCNT_SD_PE0CL0</t>
  </si>
  <si>
    <t>ECCCNT_SD_PE0CL0</t>
    <phoneticPr fontId="4"/>
  </si>
  <si>
    <t>FFC4 F07F</t>
  </si>
  <si>
    <t>FFC4 F000</t>
  </si>
  <si>
    <t>5C3C 7FFF</t>
  </si>
  <si>
    <t>5C3C 6800</t>
  </si>
  <si>
    <t>FFC4 EFFF</t>
  </si>
  <si>
    <t>FFC4 EA00</t>
    <phoneticPr fontId="4"/>
  </si>
  <si>
    <t>5C3C 67FF</t>
  </si>
  <si>
    <t>5C3C 6000</t>
  </si>
  <si>
    <t>ECCCNT_C_DMW1</t>
    <phoneticPr fontId="4"/>
  </si>
  <si>
    <t>FFC4 E9FF</t>
    <phoneticPr fontId="4"/>
  </si>
  <si>
    <t>FFC4 E980</t>
    <phoneticPr fontId="4"/>
  </si>
  <si>
    <t>ECCCNT_C_DMW1</t>
  </si>
  <si>
    <t>5C3C 5FFF</t>
  </si>
  <si>
    <t>5C3C 5C00</t>
  </si>
  <si>
    <t>ECCCNT_C_DMR1</t>
    <phoneticPr fontId="4"/>
  </si>
  <si>
    <t>FFC4 E97F</t>
    <phoneticPr fontId="4"/>
  </si>
  <si>
    <t>FFC4 E900</t>
    <phoneticPr fontId="4"/>
  </si>
  <si>
    <t>ECCCNT_C_DMR1</t>
  </si>
  <si>
    <t>5C3C 5BFF</t>
  </si>
  <si>
    <t>5C3C 5800</t>
  </si>
  <si>
    <t>ECCCNT_C_DMW0</t>
    <phoneticPr fontId="4"/>
  </si>
  <si>
    <t>FFC4 E8FF</t>
    <phoneticPr fontId="4"/>
  </si>
  <si>
    <t>FFC4 E880</t>
    <phoneticPr fontId="4"/>
  </si>
  <si>
    <t>ECCCNT_C_DMW0</t>
  </si>
  <si>
    <t>5C3C 57FF</t>
  </si>
  <si>
    <t>5C3C 5204</t>
  </si>
  <si>
    <t>ECCCNT_C_DMR0</t>
    <phoneticPr fontId="4"/>
  </si>
  <si>
    <t>FFC4 E87F</t>
    <phoneticPr fontId="4"/>
  </si>
  <si>
    <t>FFC4 E800</t>
    <phoneticPr fontId="4"/>
  </si>
  <si>
    <t>ECCCNT_C_DMR0</t>
  </si>
  <si>
    <t>5C3C 5203</t>
  </si>
  <si>
    <t>5C3C 5200</t>
  </si>
  <si>
    <t>FFC4 E7FF</t>
    <phoneticPr fontId="4"/>
  </si>
  <si>
    <t>FFC4 E700</t>
  </si>
  <si>
    <t>5C3C 51FF</t>
  </si>
  <si>
    <t>5C3C 4600</t>
  </si>
  <si>
    <t>ECCCNT_D_DMDE1</t>
  </si>
  <si>
    <t>FFC4 E6FF</t>
  </si>
  <si>
    <t>FFC4 E680</t>
  </si>
  <si>
    <t>5C3C 45FF</t>
  </si>
  <si>
    <t>5C3C 4400</t>
  </si>
  <si>
    <t>ECCCNT_D_DMDE0</t>
  </si>
  <si>
    <t>FFC4 E67F</t>
  </si>
  <si>
    <t>FFC4 E600</t>
  </si>
  <si>
    <t>5C3C 43FF</t>
  </si>
  <si>
    <t>5C3C 4200</t>
  </si>
  <si>
    <t>ECCCNT_D_EMU</t>
  </si>
  <si>
    <t>FFC4 E5FF</t>
  </si>
  <si>
    <t>FFC4 E580</t>
  </si>
  <si>
    <t>5C3C 41FF</t>
  </si>
  <si>
    <t>5C3C 4000</t>
  </si>
  <si>
    <t>ECCCNT_D_CRAM</t>
  </si>
  <si>
    <t>ECCCNT_D_CRAM</t>
    <phoneticPr fontId="4"/>
  </si>
  <si>
    <t>FFC4 E57F</t>
  </si>
  <si>
    <t>FFC4 E500</t>
  </si>
  <si>
    <t>5C3C 3FFF</t>
  </si>
  <si>
    <t>5C3C 1800</t>
  </si>
  <si>
    <t>FFC4 E4FF</t>
  </si>
  <si>
    <t>FFC4 E480</t>
  </si>
  <si>
    <t>5C3C 17FF</t>
  </si>
  <si>
    <t>5C3C 1000</t>
  </si>
  <si>
    <t>ECCCNT_D_PV2APBW</t>
    <phoneticPr fontId="4"/>
  </si>
  <si>
    <t>FFC4 E47F</t>
  </si>
  <si>
    <t>FFC4 E400</t>
  </si>
  <si>
    <t>ECCCNT_D_PV2APBW</t>
  </si>
  <si>
    <t>5C3C 0FFF</t>
  </si>
  <si>
    <t>5C3C 0800</t>
  </si>
  <si>
    <t>FFC4 E3FF</t>
  </si>
  <si>
    <t>FFC4 E100</t>
    <phoneticPr fontId="4"/>
  </si>
  <si>
    <t>5C3C 07FF</t>
  </si>
  <si>
    <t>5C3C 0000</t>
  </si>
  <si>
    <t>ECCCNT_D_V2XRCL1</t>
  </si>
  <si>
    <t>FFC4 E1FF</t>
  </si>
  <si>
    <t>FFC4 E180</t>
  </si>
  <si>
    <t>5C3B FFFF</t>
    <phoneticPr fontId="17"/>
  </si>
  <si>
    <t>5C3B 5640</t>
  </si>
  <si>
    <t>ECCCNT_D_V2XWCL1</t>
  </si>
  <si>
    <t>FFC4 E17F</t>
  </si>
  <si>
    <t>5C3B 563F</t>
  </si>
  <si>
    <t>5C3B 5600</t>
  </si>
  <si>
    <t>ECCCNT_D_V2XRCL0</t>
  </si>
  <si>
    <t>FFC4 E0FF</t>
  </si>
  <si>
    <t>FFC4 E080</t>
  </si>
  <si>
    <t>5C3B 55FF</t>
  </si>
  <si>
    <t>5C3B 5440</t>
  </si>
  <si>
    <t>ECCCNT_D_V2XWCL0</t>
  </si>
  <si>
    <t>ECCCNT_D_V2XWCL0</t>
    <phoneticPr fontId="4"/>
  </si>
  <si>
    <t>FFC4 E07F</t>
  </si>
  <si>
    <t>FFC4 E000</t>
  </si>
  <si>
    <t>5C3B 543F</t>
  </si>
  <si>
    <t>5C3B 5400</t>
  </si>
  <si>
    <t>FFC4 DFFF</t>
  </si>
  <si>
    <t>FFC4 D700</t>
    <phoneticPr fontId="4"/>
  </si>
  <si>
    <t>5C3B 53FF</t>
  </si>
  <si>
    <t>5C3B 5240</t>
  </si>
  <si>
    <t>ECCCNT_A_GCFUF</t>
  </si>
  <si>
    <t>FFC4 D6FF</t>
  </si>
  <si>
    <t>FFC4 D680</t>
  </si>
  <si>
    <t>5C3B 523F</t>
  </si>
  <si>
    <t>5C3B 5200</t>
  </si>
  <si>
    <t>ECCCNT_A_FX2SX</t>
  </si>
  <si>
    <t>FFC4 D67F</t>
  </si>
  <si>
    <t>FFC4 D600</t>
  </si>
  <si>
    <t>5C3B 51FF</t>
  </si>
  <si>
    <t>5C3B 5040</t>
  </si>
  <si>
    <t>ECCCNT_A_SX2FX</t>
  </si>
  <si>
    <t>FFC4 D5FF</t>
  </si>
  <si>
    <t>FFC4 D580</t>
  </si>
  <si>
    <t>5C3B 503F</t>
  </si>
  <si>
    <t>5C3B 5000</t>
  </si>
  <si>
    <t>ECCCNT_A_SX2PV</t>
  </si>
  <si>
    <t>FFC4 D57F</t>
  </si>
  <si>
    <t>FFC4 D500</t>
  </si>
  <si>
    <t>5C3B 4FFF</t>
  </si>
  <si>
    <t>5C3B 4E40</t>
  </si>
  <si>
    <t>ECCCNT_A_SG0</t>
  </si>
  <si>
    <t>FFC4 D4FF</t>
  </si>
  <si>
    <t>FFC4 D480</t>
  </si>
  <si>
    <t>5C3B 4E3F</t>
  </si>
  <si>
    <t>5C3B 4E00</t>
  </si>
  <si>
    <t>ECCCNT_A_CRAM</t>
  </si>
  <si>
    <t>FFC4 D47F</t>
  </si>
  <si>
    <t>FFC4 D400</t>
  </si>
  <si>
    <t>5C3B 4DFF</t>
  </si>
  <si>
    <t>5C3B 4C40</t>
  </si>
  <si>
    <t>ECCCNT_A_TPTM</t>
  </si>
  <si>
    <t>ECCCNT_A_TPTM</t>
    <phoneticPr fontId="4"/>
  </si>
  <si>
    <t>FFC4 D3FF</t>
  </si>
  <si>
    <t>FFC4 D380</t>
  </si>
  <si>
    <t>5C3B 4C3F</t>
  </si>
  <si>
    <t>5C3B 4C00</t>
  </si>
  <si>
    <t>FFC4 D37F</t>
  </si>
  <si>
    <t>FFC4 D300</t>
  </si>
  <si>
    <t>5C3B 4BFF</t>
  </si>
  <si>
    <t>5C3B 4A40</t>
  </si>
  <si>
    <t>ECCCNT_A_IPIR</t>
    <phoneticPr fontId="4"/>
  </si>
  <si>
    <t>ECCCNT_A_IPIR</t>
  </si>
  <si>
    <t>FFC4 D2FF</t>
  </si>
  <si>
    <t>FFC4 D280</t>
  </si>
  <si>
    <t>5C3B 4A3F</t>
  </si>
  <si>
    <t>5C3B 4A00</t>
  </si>
  <si>
    <t>ECCCNT_A_BARR</t>
    <phoneticPr fontId="4"/>
  </si>
  <si>
    <t>ECCCNT_A_BARR</t>
  </si>
  <si>
    <t>FFC4 D27F</t>
  </si>
  <si>
    <t>FFC4 D200</t>
  </si>
  <si>
    <t>5C3B 49FF</t>
  </si>
  <si>
    <t>5C3B 4840</t>
  </si>
  <si>
    <t>FFC4 D1FF</t>
  </si>
  <si>
    <t>FFC4 D080</t>
    <phoneticPr fontId="4"/>
  </si>
  <si>
    <t>5C3B 483F</t>
  </si>
  <si>
    <t>5C3B 4800</t>
  </si>
  <si>
    <t>ECCCNT_A_X2VCL1</t>
  </si>
  <si>
    <t>FFC4 D0FF</t>
  </si>
  <si>
    <t>5C3B 47FF</t>
  </si>
  <si>
    <t>5C3B 4640</t>
  </si>
  <si>
    <t>ECCCNT_A_X2VCL0</t>
  </si>
  <si>
    <t>FFC4 D07F</t>
  </si>
  <si>
    <t>FFC4 D000</t>
  </si>
  <si>
    <t>5C3B 463F</t>
  </si>
  <si>
    <t>5C3B 4600</t>
  </si>
  <si>
    <t>FFC4 CFFF</t>
    <phoneticPr fontId="4"/>
  </si>
  <si>
    <t>FFC4 C700</t>
    <phoneticPr fontId="4"/>
  </si>
  <si>
    <t>5C3B 45FF</t>
  </si>
  <si>
    <t>5C3B 4440</t>
  </si>
  <si>
    <t>ECCCNT_A_GCFU1CL1</t>
    <phoneticPr fontId="4"/>
  </si>
  <si>
    <t>FFC4 C6FF</t>
  </si>
  <si>
    <t>FFC4 C680</t>
  </si>
  <si>
    <t>5C3B 443F</t>
  </si>
  <si>
    <t>5C3B 4400</t>
  </si>
  <si>
    <t>ECCCNT_SA_PE1CL1</t>
  </si>
  <si>
    <t>FFC4 C67F</t>
  </si>
  <si>
    <t>FFC4 C600</t>
  </si>
  <si>
    <t>5C3B 43FF</t>
  </si>
  <si>
    <t>5C3B 4240</t>
  </si>
  <si>
    <t>FFC4 C5FF</t>
  </si>
  <si>
    <t>FFC4 C500</t>
    <phoneticPr fontId="4"/>
  </si>
  <si>
    <t>5C3B 423F</t>
  </si>
  <si>
    <t>5C3B 4200</t>
  </si>
  <si>
    <t>ECCCNT_A_GCFU0CL1</t>
    <phoneticPr fontId="4"/>
  </si>
  <si>
    <t>FFC4 C4FF</t>
  </si>
  <si>
    <t>FFC4 C480</t>
  </si>
  <si>
    <t>5C3B 41FF</t>
  </si>
  <si>
    <t>5C3B 4040</t>
  </si>
  <si>
    <t>ECCCNT_SA_PE0CL1</t>
  </si>
  <si>
    <t>FFC4 C47F</t>
  </si>
  <si>
    <t>FFC4 C400</t>
  </si>
  <si>
    <t>5C3B 403F</t>
  </si>
  <si>
    <t>5C3B 4000</t>
  </si>
  <si>
    <t>FFC4 C300</t>
    <phoneticPr fontId="4"/>
  </si>
  <si>
    <t>5C3B 3FFF</t>
  </si>
  <si>
    <t>5C3B 3920</t>
  </si>
  <si>
    <t>ECCCNT_A_GCFU1CL0</t>
    <phoneticPr fontId="4"/>
  </si>
  <si>
    <t>FFC4 C2FF</t>
  </si>
  <si>
    <t>FFC4 C280</t>
  </si>
  <si>
    <t>ECCCNT_A_GCFU1CL0</t>
  </si>
  <si>
    <t>5C3B 391F</t>
  </si>
  <si>
    <t>5C3B 3900</t>
  </si>
  <si>
    <t>ECCCNT_SA_PE1CL0</t>
  </si>
  <si>
    <t>FFC4 C27F</t>
  </si>
  <si>
    <t>FFC4 C200</t>
  </si>
  <si>
    <t>5C3B 38FF</t>
  </si>
  <si>
    <t>5C3B 3820</t>
  </si>
  <si>
    <t>FFC4 C1FF</t>
  </si>
  <si>
    <t>FFC4 C100</t>
    <phoneticPr fontId="4"/>
  </si>
  <si>
    <t>5C3B 381F</t>
  </si>
  <si>
    <t>5C3B 3800</t>
  </si>
  <si>
    <t>ECCCNT_A_GCFU0CL0</t>
    <phoneticPr fontId="4"/>
  </si>
  <si>
    <t>FFC4 C0FF</t>
  </si>
  <si>
    <t>FFC4 C080</t>
  </si>
  <si>
    <t>ECCCNT_A_GCFU0CL0</t>
  </si>
  <si>
    <t>5C3B 37FF</t>
  </si>
  <si>
    <t>5C3B 3020</t>
  </si>
  <si>
    <t>ECCCNT_SA_PE0CL0</t>
  </si>
  <si>
    <t>FFC4 C07F</t>
  </si>
  <si>
    <t>FFC4 C000</t>
  </si>
  <si>
    <t>5C3B 301F</t>
  </si>
  <si>
    <t>5C3B 3000</t>
  </si>
  <si>
    <t>FFC4 BFFF</t>
    <phoneticPr fontId="4"/>
  </si>
  <si>
    <t>FFC4 B300</t>
  </si>
  <si>
    <t>5C3B 2FFF</t>
  </si>
  <si>
    <t>5C3B 2580</t>
  </si>
  <si>
    <t>ECCCNT_A_CCIB1CL1</t>
  </si>
  <si>
    <t>FFC4 B2FF</t>
  </si>
  <si>
    <t>FFC4 B280</t>
  </si>
  <si>
    <t>PBG042</t>
    <phoneticPr fontId="17"/>
  </si>
  <si>
    <t>5C3B 257F</t>
  </si>
  <si>
    <t>5C3B 2500</t>
  </si>
  <si>
    <t>ECCCNT_A_CCIB0CL1</t>
  </si>
  <si>
    <t>FFC4 B27F</t>
  </si>
  <si>
    <t>FFC4 B200</t>
  </si>
  <si>
    <t>5C3B 24FF</t>
  </si>
  <si>
    <t>5C3B 2480</t>
  </si>
  <si>
    <t>FFC4 B100</t>
  </si>
  <si>
    <t>PBG041</t>
    <phoneticPr fontId="17"/>
  </si>
  <si>
    <t>5C3B 247F</t>
  </si>
  <si>
    <t>5C3B 2400</t>
  </si>
  <si>
    <t>ECCCNT_A_CCIB1CL0</t>
    <phoneticPr fontId="4"/>
  </si>
  <si>
    <t>ECCCNT_A_CCIB1CL0</t>
  </si>
  <si>
    <t>FFC4 B0FF</t>
  </si>
  <si>
    <t>FFC4 B080</t>
  </si>
  <si>
    <t>5C3B 23FF</t>
  </si>
  <si>
    <t>5C3B 2380</t>
  </si>
  <si>
    <t>ECCCNT_A_CCIB0CL0</t>
    <phoneticPr fontId="4"/>
  </si>
  <si>
    <t>FFC4 B07F</t>
  </si>
  <si>
    <t>FFC4 B000</t>
  </si>
  <si>
    <t>ECCCNT_A_CCIB0CL0</t>
  </si>
  <si>
    <t>PBG040</t>
    <phoneticPr fontId="17"/>
  </si>
  <si>
    <t>5C3B 237F</t>
  </si>
  <si>
    <t>5C3B 2300</t>
  </si>
  <si>
    <t>FFC4 AFFF</t>
  </si>
  <si>
    <t>FFC4 A600</t>
  </si>
  <si>
    <t>5C3B 22FF</t>
  </si>
  <si>
    <t>5C3B 2104</t>
  </si>
  <si>
    <t>ECCCNT_DMDA1</t>
  </si>
  <si>
    <t>FFC4 A5FF</t>
  </si>
  <si>
    <t>FFC4 A580</t>
  </si>
  <si>
    <t>5C3B 2103</t>
  </si>
  <si>
    <t>5C3B 2100</t>
  </si>
  <si>
    <t>ECCCNT_DMDE1</t>
  </si>
  <si>
    <t>FFC4 A57F</t>
  </si>
  <si>
    <t>FFC4 A500</t>
  </si>
  <si>
    <t>5C3B 20FF</t>
    <phoneticPr fontId="17"/>
  </si>
  <si>
    <t>5C3B 1308</t>
    <phoneticPr fontId="17"/>
  </si>
  <si>
    <t>ECCCNT_DMDA0</t>
  </si>
  <si>
    <t>FFC4 A4FF</t>
  </si>
  <si>
    <t>FFC4 A480</t>
  </si>
  <si>
    <t>5C3B 1307</t>
    <phoneticPr fontId="17"/>
  </si>
  <si>
    <t>5C3B 1300</t>
  </si>
  <si>
    <t>ECCCNT_DMDE0</t>
  </si>
  <si>
    <t>FFC4 A47F</t>
  </si>
  <si>
    <t>FFC4 A400</t>
  </si>
  <si>
    <t>5C3B 12FF</t>
  </si>
  <si>
    <t>5C3B 1200</t>
  </si>
  <si>
    <t>FFC4 A3FF</t>
  </si>
  <si>
    <t>FFC4 A080</t>
  </si>
  <si>
    <t>5C3B 11FF</t>
  </si>
  <si>
    <t>5C3B 1180</t>
  </si>
  <si>
    <t>ECCCNT_DTS</t>
    <phoneticPr fontId="4"/>
  </si>
  <si>
    <t>FFC4 A07F</t>
  </si>
  <si>
    <t>FFC4 A000</t>
  </si>
  <si>
    <t>Gr0 (1/4CPU 80MHz) - SSCG</t>
  </si>
  <si>
    <t>ECCCNT_DTS</t>
  </si>
  <si>
    <t>5C3B 117F</t>
  </si>
  <si>
    <t>5C3B 1100</t>
  </si>
  <si>
    <t>FFC4 9FFF</t>
  </si>
  <si>
    <t>FFC4 9E80</t>
  </si>
  <si>
    <t>5C3B 10FF</t>
  </si>
  <si>
    <t>5C3B 1080</t>
  </si>
  <si>
    <t>ECCCNT_CRA</t>
  </si>
  <si>
    <t>FFC4 9E7F</t>
  </si>
  <si>
    <t>FFC4 9E00</t>
  </si>
  <si>
    <t>5C3B 107F</t>
  </si>
  <si>
    <t>5C3B 1000</t>
  </si>
  <si>
    <t>FFC4 9DFF</t>
    <phoneticPr fontId="4"/>
  </si>
  <si>
    <t>FFC4 9D80</t>
    <phoneticPr fontId="4"/>
  </si>
  <si>
    <t>2022/9/16 modify start address</t>
    <phoneticPr fontId="4"/>
  </si>
  <si>
    <t>5C3B 0FFF</t>
    <phoneticPr fontId="17"/>
  </si>
  <si>
    <t>5C3B 0208</t>
    <phoneticPr fontId="17"/>
  </si>
  <si>
    <t>ECCCNT_CRCCL02</t>
  </si>
  <si>
    <t>ECCCNT_CRC2</t>
  </si>
  <si>
    <t>FFC4 9D7F</t>
    <phoneticPr fontId="4"/>
  </si>
  <si>
    <t>FFC4 9D00</t>
    <phoneticPr fontId="4"/>
  </si>
  <si>
    <t>5C3B 0207</t>
    <phoneticPr fontId="17"/>
  </si>
  <si>
    <t>5C3B 0200</t>
  </si>
  <si>
    <t>ECCCNT_CRCCL01</t>
  </si>
  <si>
    <t>ECCCNT_CRC1</t>
  </si>
  <si>
    <t>FFC4 9CFF</t>
    <phoneticPr fontId="4"/>
  </si>
  <si>
    <t>FFC4 9C80</t>
    <phoneticPr fontId="4"/>
  </si>
  <si>
    <t>5C3B 01FF</t>
  </si>
  <si>
    <t>5C3B 0100</t>
  </si>
  <si>
    <t>ECCCNT_CRCCL00</t>
  </si>
  <si>
    <t>ECCCNT_CRC0</t>
    <phoneticPr fontId="4"/>
  </si>
  <si>
    <t>FFC4 9C7F</t>
    <phoneticPr fontId="4"/>
  </si>
  <si>
    <t>FFC4 9C00</t>
    <phoneticPr fontId="4"/>
  </si>
  <si>
    <t>ECCCNT_CRC0</t>
  </si>
  <si>
    <t>5C3B 00FF</t>
  </si>
  <si>
    <t>5C3B 0000</t>
  </si>
  <si>
    <t>FFC4 9BFF</t>
    <phoneticPr fontId="4"/>
  </si>
  <si>
    <t>FFC4 9900</t>
    <phoneticPr fontId="4"/>
  </si>
  <si>
    <t>5C3A FFFF</t>
  </si>
  <si>
    <t>5C3A F300</t>
  </si>
  <si>
    <t>ECCCNT_LR_PE1CL1</t>
  </si>
  <si>
    <t>FFC4 99FF</t>
  </si>
  <si>
    <t>FFC4 9980</t>
  </si>
  <si>
    <t>5C3A F2FF</t>
  </si>
  <si>
    <t>5C3A F000</t>
  </si>
  <si>
    <t>ECCCNT_LR_PE0CL1</t>
  </si>
  <si>
    <t>FFC4 997F</t>
  </si>
  <si>
    <t>5C3A EFFF</t>
  </si>
  <si>
    <t>5C3A E400</t>
  </si>
  <si>
    <t>ECCCNT_LR_PE1CL0</t>
  </si>
  <si>
    <t>FFC4 98FF</t>
  </si>
  <si>
    <t>FFC4 9880</t>
  </si>
  <si>
    <t>PIC2_SELB</t>
    <phoneticPr fontId="4"/>
  </si>
  <si>
    <t>5C3A E3FF</t>
  </si>
  <si>
    <t>5C3A E000</t>
  </si>
  <si>
    <t>ECCCNT_LR_PE0CL0</t>
  </si>
  <si>
    <t>ECCCNT_LR_PE0CL0</t>
    <phoneticPr fontId="4"/>
  </si>
  <si>
    <t>FFC4 987F</t>
  </si>
  <si>
    <t>FFC4 9800</t>
  </si>
  <si>
    <t>5C3A DFFF</t>
  </si>
  <si>
    <t>5C3A D800</t>
  </si>
  <si>
    <t>FFC4 97FF</t>
  </si>
  <si>
    <t>FFC4 9500</t>
    <phoneticPr fontId="4"/>
  </si>
  <si>
    <t>PIC22</t>
  </si>
  <si>
    <t>5C3A D7FF</t>
  </si>
  <si>
    <t>5C3A D000</t>
  </si>
  <si>
    <t>ECCCNT_ID_PE1CL1</t>
  </si>
  <si>
    <t>FFC4 95FF</t>
  </si>
  <si>
    <t>FFC4 9580</t>
  </si>
  <si>
    <t>PIC21</t>
  </si>
  <si>
    <t>5C3A CFFF</t>
  </si>
  <si>
    <t>5C3A C800</t>
  </si>
  <si>
    <t>ECCCNT_ID_PE0CL1</t>
  </si>
  <si>
    <t>FFC4 957F</t>
  </si>
  <si>
    <t>PIC20</t>
  </si>
  <si>
    <t>5C3A C7FF</t>
  </si>
  <si>
    <t>5C3A C000</t>
  </si>
  <si>
    <t>ECCCNT_ID_PE1CL0</t>
  </si>
  <si>
    <t>FFC4 94FF</t>
  </si>
  <si>
    <t>FFC4 9480</t>
  </si>
  <si>
    <t>5C3A BFFF</t>
  </si>
  <si>
    <t>5C3A B840</t>
  </si>
  <si>
    <t>ECCCNT_ID_PE0CL0</t>
  </si>
  <si>
    <t>ECCCNT_ID_PE0CL0</t>
    <phoneticPr fontId="4"/>
  </si>
  <si>
    <t>FFC4 947F</t>
  </si>
  <si>
    <t>FFC4 9400</t>
  </si>
  <si>
    <t>PIC1_SELB</t>
  </si>
  <si>
    <t>5C3A B83F</t>
  </si>
  <si>
    <t>5C3A B800</t>
  </si>
  <si>
    <t>FFC4 93FF</t>
  </si>
  <si>
    <t>FFC4 9100</t>
    <phoneticPr fontId="4"/>
  </si>
  <si>
    <t>5C3A B7FF</t>
  </si>
  <si>
    <t>5C3A B000</t>
  </si>
  <si>
    <t>ECCCNT_IT_PE1CL1</t>
  </si>
  <si>
    <t>FFC4 91FF</t>
  </si>
  <si>
    <t>FFC4 9180</t>
  </si>
  <si>
    <t>5C3A AFFF</t>
  </si>
  <si>
    <t>5C3A AF00</t>
  </si>
  <si>
    <t>ECCCNT_IT_PE0CL1</t>
  </si>
  <si>
    <t>FFC4 917F</t>
  </si>
  <si>
    <t>5C3A AEFF</t>
  </si>
  <si>
    <t>5C3A 9240</t>
  </si>
  <si>
    <t>ECCCNT_IT_PE1CL0</t>
    <phoneticPr fontId="4"/>
  </si>
  <si>
    <t>ECCCNT_IT_PE1CL0</t>
  </si>
  <si>
    <t>FFC4 90FF</t>
  </si>
  <si>
    <t>FFC4 9080</t>
  </si>
  <si>
    <t>5C3A 923F</t>
  </si>
  <si>
    <t>5C3A 9200</t>
  </si>
  <si>
    <t>ECCCNT_IT_PE0CL0</t>
    <phoneticPr fontId="4"/>
  </si>
  <si>
    <t>FFC4 907F</t>
  </si>
  <si>
    <t>FFC4 9000</t>
  </si>
  <si>
    <t>ECCCNT_IT_PE0CL0</t>
  </si>
  <si>
    <t>5C3A 91FF</t>
  </si>
  <si>
    <t>5C3A 9040</t>
  </si>
  <si>
    <t>FFC4 8FFF</t>
  </si>
  <si>
    <t>FFC4 8A80</t>
  </si>
  <si>
    <t>TAPA</t>
  </si>
  <si>
    <t>5C3A 903F</t>
  </si>
  <si>
    <t>5C3A 9000</t>
  </si>
  <si>
    <t>ECCCNT_CFS</t>
    <phoneticPr fontId="4"/>
  </si>
  <si>
    <t>ECCCNT_CFS</t>
  </si>
  <si>
    <t>FFC4 8A7F</t>
  </si>
  <si>
    <t>FFC4 8A00</t>
  </si>
  <si>
    <t>5C3A 8FFF</t>
  </si>
  <si>
    <t>5C3A 8400</t>
  </si>
  <si>
    <t>FFC4 89FF</t>
  </si>
  <si>
    <t>FFC4 8880</t>
    <phoneticPr fontId="4"/>
  </si>
  <si>
    <t>5C3A 83FF</t>
  </si>
  <si>
    <t>5C3A 8000</t>
  </si>
  <si>
    <t>ECCCNT_CFCCL1</t>
  </si>
  <si>
    <t>FFC4 88FF</t>
  </si>
  <si>
    <t>5C3A 7FFF</t>
  </si>
  <si>
    <t>5C3A 7700</t>
  </si>
  <si>
    <t>ECCCNT_CFCCL0</t>
    <phoneticPr fontId="4"/>
  </si>
  <si>
    <t>ECCCNT_CFCCL0</t>
  </si>
  <si>
    <t>FFC4 887F</t>
  </si>
  <si>
    <t>FFC4 8800</t>
  </si>
  <si>
    <r>
      <t>U5L</t>
    </r>
    <r>
      <rPr>
        <sz val="11"/>
        <rFont val="ＭＳ Ｐゴシック"/>
        <family val="2"/>
        <charset val="128"/>
      </rPr>
      <t>はTAUJをISOに集約するので、領域追加必要。</t>
    </r>
    <rPh sb="13" eb="15">
      <t>シュウヤク</t>
    </rPh>
    <rPh sb="20" eb="22">
      <t>リョウイキ</t>
    </rPh>
    <rPh sb="22" eb="24">
      <t>ツイカ</t>
    </rPh>
    <rPh sb="24" eb="26">
      <t>ヒツヨウ</t>
    </rPh>
    <phoneticPr fontId="17"/>
  </si>
  <si>
    <t>TAUJ3 (ISO)</t>
    <phoneticPr fontId="17"/>
  </si>
  <si>
    <t>5C3A 76FF</t>
  </si>
  <si>
    <t>5C3A 7600</t>
  </si>
  <si>
    <t>FFC4 87FF</t>
  </si>
  <si>
    <t>FFC4 8100</t>
    <phoneticPr fontId="4"/>
  </si>
  <si>
    <t>5C3A 75FF</t>
  </si>
  <si>
    <t>5C3A 7500</t>
  </si>
  <si>
    <t>ECCCNT_CFP_PE1CL1</t>
  </si>
  <si>
    <t>FFC4 81FF</t>
  </si>
  <si>
    <t>FFC4 8180</t>
  </si>
  <si>
    <t>TAUJ2 (ISO)</t>
    <phoneticPr fontId="17"/>
  </si>
  <si>
    <t>5C3A 74FF</t>
  </si>
  <si>
    <t>5C3A 7400</t>
  </si>
  <si>
    <t>ECCCNT_CFP_PE0CL1</t>
  </si>
  <si>
    <t>FFC4 817F</t>
  </si>
  <si>
    <t>5C3A 73FF</t>
  </si>
  <si>
    <t>5C3A 7300</t>
  </si>
  <si>
    <t>ECCCNT_CFP_PE1CL0</t>
    <phoneticPr fontId="4"/>
  </si>
  <si>
    <t>ECCCNT_CFP_PE1CL0</t>
  </si>
  <si>
    <t>FFC4 80FF</t>
  </si>
  <si>
    <t>FFC4 8080</t>
  </si>
  <si>
    <t>TAUJ1 (ISO)</t>
    <phoneticPr fontId="17"/>
  </si>
  <si>
    <t>5C3A 72FF</t>
  </si>
  <si>
    <t>5C3A 7200</t>
  </si>
  <si>
    <t>ECCCNT_CFP_PE0CL0</t>
    <phoneticPr fontId="4"/>
  </si>
  <si>
    <t>FFC4 807F</t>
  </si>
  <si>
    <t>FFC4 8000</t>
  </si>
  <si>
    <t>ECCCNT_CFP_PE0CL0</t>
  </si>
  <si>
    <t>5C3A 71FF</t>
  </si>
  <si>
    <t>5C3A 7100</t>
  </si>
  <si>
    <t>FFC4 7FFF</t>
  </si>
  <si>
    <t>FFC0 0300</t>
  </si>
  <si>
    <t>TAUJ0 (ISO)</t>
    <phoneticPr fontId="17"/>
  </si>
  <si>
    <t>5C3A 70FF</t>
  </si>
  <si>
    <t>5C3A 7000</t>
  </si>
  <si>
    <t>Temperature Sensor</t>
  </si>
  <si>
    <t>FFC0 02FF</t>
  </si>
  <si>
    <t>FFC0 0200</t>
  </si>
  <si>
    <t>5C3A 6FFF</t>
  </si>
  <si>
    <t>5C3A 6400</t>
  </si>
  <si>
    <t>FFC0 01FF</t>
  </si>
  <si>
    <t>FFC0 0010</t>
  </si>
  <si>
    <t>TAUD2</t>
  </si>
  <si>
    <t>5C3A 63FF</t>
  </si>
  <si>
    <t>5C3A 6000</t>
  </si>
  <si>
    <t>EINT</t>
    <phoneticPr fontId="4"/>
  </si>
  <si>
    <t>EXTINT (SINT)</t>
    <phoneticPr fontId="4"/>
  </si>
  <si>
    <t>FFC0 000F</t>
  </si>
  <si>
    <t>FFC0 0000</t>
  </si>
  <si>
    <t>2022/9/12 Change name EXTINT (SINT)-&gt; EINT</t>
    <phoneticPr fontId="4"/>
  </si>
  <si>
    <t>5C3A 5FFF</t>
  </si>
  <si>
    <t>5C3A 4400</t>
  </si>
  <si>
    <t>FFBF FFFF</t>
  </si>
  <si>
    <t>FFBF F300</t>
  </si>
  <si>
    <t>TAUD0</t>
  </si>
  <si>
    <t>5C3A 43FF</t>
  </si>
  <si>
    <t>5C3A 4000</t>
  </si>
  <si>
    <t>RVC/DienNguyen</t>
  </si>
  <si>
    <t>REL/K.Nishimura</t>
    <phoneticPr fontId="4"/>
  </si>
  <si>
    <t>PFSS/DBG</t>
    <phoneticPr fontId="4"/>
  </si>
  <si>
    <r>
      <rPr>
        <sz val="10"/>
        <color rgb="FFFF0000"/>
        <rFont val="ＭＳ Ｐ明朝"/>
        <family val="1"/>
        <charset val="128"/>
      </rPr>
      <t>―</t>
    </r>
    <r>
      <rPr>
        <sz val="10"/>
        <color rgb="FFFF0000"/>
        <rFont val="Segoe UI Symbol"/>
        <family val="1"/>
      </rPr>
      <t>*</t>
    </r>
    <phoneticPr fontId="4"/>
  </si>
  <si>
    <t>O</t>
    <phoneticPr fontId="4"/>
  </si>
  <si>
    <t>AURORA_PD</t>
    <phoneticPr fontId="27"/>
  </si>
  <si>
    <t>FFBF F2FF</t>
  </si>
  <si>
    <t>FFBF F200</t>
  </si>
  <si>
    <t>5C3A 3FFF</t>
  </si>
  <si>
    <t>5C3A 3080</t>
  </si>
  <si>
    <t>AURORA_ED</t>
    <phoneticPr fontId="27"/>
  </si>
  <si>
    <t>FFBF F1FF</t>
  </si>
  <si>
    <t>FFBF F100</t>
  </si>
  <si>
    <t>ENCA</t>
  </si>
  <si>
    <t>5C3A 307F</t>
  </si>
  <si>
    <t>5C3A 3000</t>
  </si>
  <si>
    <t>Aurora_LINK</t>
    <phoneticPr fontId="27"/>
  </si>
  <si>
    <t>AURORA_LINK</t>
    <phoneticPr fontId="27"/>
  </si>
  <si>
    <t>FFBF F0FF</t>
  </si>
  <si>
    <t>FFBF F000</t>
  </si>
  <si>
    <t>5C3A 2FFF</t>
  </si>
  <si>
    <t>5C3A 2204</t>
  </si>
  <si>
    <t>AURORA</t>
    <phoneticPr fontId="4"/>
  </si>
  <si>
    <t>Aurora</t>
    <phoneticPr fontId="4"/>
  </si>
  <si>
    <t>SWDT for SVSTOP register</t>
  </si>
  <si>
    <t>5C3A 2203</t>
  </si>
  <si>
    <t>5C3A 2200</t>
  </si>
  <si>
    <t>FFBF EFFF</t>
  </si>
  <si>
    <t>FFBF E400</t>
  </si>
  <si>
    <t>5C3A 21FF</t>
  </si>
  <si>
    <t>5C3A 2020</t>
  </si>
  <si>
    <t>FFBF E3FF</t>
  </si>
  <si>
    <t>FFBF E000</t>
  </si>
  <si>
    <t>SWDT</t>
  </si>
  <si>
    <t>5C3A 201F</t>
  </si>
  <si>
    <t>5C3A 2000</t>
  </si>
  <si>
    <t>FFBF DFFF</t>
  </si>
  <si>
    <t>FFBF D800</t>
  </si>
  <si>
    <t>5C3A 1FFF</t>
  </si>
  <si>
    <t>5C3A 1220</t>
  </si>
  <si>
    <t>FFBF D7FF</t>
  </si>
  <si>
    <t>FFBF D000</t>
  </si>
  <si>
    <t>5C3A 121F</t>
  </si>
  <si>
    <t>5C3A 1200</t>
  </si>
  <si>
    <t>U2C does not support PIC23. Please remove it</t>
  </si>
  <si>
    <t>PIC23</t>
  </si>
  <si>
    <t>5C3A 11FF</t>
  </si>
  <si>
    <t>5C3A 1020</t>
  </si>
  <si>
    <t>FFBF CFFF</t>
  </si>
  <si>
    <t>FFBF C800</t>
  </si>
  <si>
    <t>WDTB (ISO)</t>
  </si>
  <si>
    <t>5C3A 101F</t>
  </si>
  <si>
    <t>5C3A 1000</t>
  </si>
  <si>
    <t>FFBF C7FF</t>
  </si>
  <si>
    <t>FFBF C000</t>
  </si>
  <si>
    <r>
      <t>OSTM4</t>
    </r>
    <r>
      <rPr>
        <sz val="11"/>
        <rFont val="ＭＳ Ｐゴシック"/>
        <family val="2"/>
        <charset val="128"/>
      </rPr>
      <t>用の領域追加必要。</t>
    </r>
    <rPh sb="5" eb="6">
      <t>ヨウ</t>
    </rPh>
    <rPh sb="7" eb="9">
      <t>リョウイキ</t>
    </rPh>
    <rPh sb="9" eb="11">
      <t>ツイカ</t>
    </rPh>
    <rPh sb="11" eb="13">
      <t>ヒツヨウ</t>
    </rPh>
    <phoneticPr fontId="17"/>
  </si>
  <si>
    <t>5C3A 0FFF</t>
  </si>
  <si>
    <t>5C3A 0440</t>
  </si>
  <si>
    <t>FFBF BFFF</t>
  </si>
  <si>
    <t>FFBF B840</t>
  </si>
  <si>
    <t>OSTM4</t>
    <phoneticPr fontId="17"/>
  </si>
  <si>
    <t>5C3A 043F</t>
  </si>
  <si>
    <t>5C3A 0400</t>
  </si>
  <si>
    <t>PIC1_SELB</t>
    <phoneticPr fontId="4"/>
  </si>
  <si>
    <t>FFBF B83F</t>
  </si>
  <si>
    <t>FFBF B800</t>
    <phoneticPr fontId="4"/>
  </si>
  <si>
    <t>5C3A 03FF</t>
  </si>
  <si>
    <t>5C3A 0240</t>
  </si>
  <si>
    <t>FFBF B7FF</t>
  </si>
  <si>
    <t>FFBF B000</t>
    <phoneticPr fontId="4"/>
  </si>
  <si>
    <t>OSTM2</t>
    <phoneticPr fontId="17"/>
  </si>
  <si>
    <t>5C3A 023F</t>
  </si>
  <si>
    <t>5C3A 0200</t>
  </si>
  <si>
    <t>PIC10</t>
  </si>
  <si>
    <t>FFBF AFFF</t>
  </si>
  <si>
    <t>FFBF AF00</t>
  </si>
  <si>
    <t>5C3A 01FF</t>
  </si>
  <si>
    <t>5C3A 0040</t>
  </si>
  <si>
    <t>FFBF B200</t>
  </si>
  <si>
    <t>OSTM0</t>
  </si>
  <si>
    <t>5C3A 003F</t>
  </si>
  <si>
    <t>5C3A 0000</t>
  </si>
  <si>
    <t>U2C does not support PIC12. Please remove it</t>
  </si>
  <si>
    <t>PIC12</t>
  </si>
  <si>
    <t>FFBF B1FF</t>
  </si>
  <si>
    <t>FFBF B100</t>
  </si>
  <si>
    <t>5C39 FFFF</t>
    <phoneticPr fontId="17"/>
  </si>
  <si>
    <t>5C39 7800</t>
    <phoneticPr fontId="17"/>
  </si>
  <si>
    <t>U2C does not support PIC11. Please remove it</t>
  </si>
  <si>
    <t>PIC11</t>
  </si>
  <si>
    <t>FFBF B0FF</t>
  </si>
  <si>
    <t>FFBF B000</t>
  </si>
  <si>
    <t>5C39 77FF</t>
  </si>
  <si>
    <t>5C39 6700</t>
  </si>
  <si>
    <t>FFBF AEFF</t>
  </si>
  <si>
    <t>FFBF 9240</t>
    <phoneticPr fontId="4"/>
  </si>
  <si>
    <t>5C39 66FF</t>
  </si>
  <si>
    <t>5C39 6600</t>
  </si>
  <si>
    <t>TAPA2</t>
    <phoneticPr fontId="4"/>
  </si>
  <si>
    <t>TAPA2</t>
    <phoneticPr fontId="27"/>
  </si>
  <si>
    <t>FFBF 923F</t>
  </si>
  <si>
    <t>FFBF 9200</t>
  </si>
  <si>
    <t>5C39 65FF</t>
  </si>
  <si>
    <t>5C39 6500</t>
  </si>
  <si>
    <t>FFBF A400</t>
  </si>
  <si>
    <t>5C39 64FF</t>
  </si>
  <si>
    <t>5C39 6400</t>
  </si>
  <si>
    <t>This module is removed in U4C</t>
  </si>
  <si>
    <t>This module is removed in U3C</t>
  </si>
  <si>
    <t>TPBA0</t>
    <phoneticPr fontId="4"/>
  </si>
  <si>
    <t>TPBA0</t>
    <phoneticPr fontId="27"/>
  </si>
  <si>
    <t>FFBF A3FF</t>
  </si>
  <si>
    <t>FFBF A000</t>
  </si>
  <si>
    <t>5C39 63FF</t>
  </si>
  <si>
    <t>5C39 6300</t>
  </si>
  <si>
    <t>FFBF 9FFF</t>
  </si>
  <si>
    <t>FFBF 9440</t>
  </si>
  <si>
    <t>5C39 62FF</t>
  </si>
  <si>
    <t>5C39 6200</t>
  </si>
  <si>
    <t>TAPA4 is removed in U4C</t>
  </si>
  <si>
    <t>TAPA4 is removed in U3C</t>
  </si>
  <si>
    <t>TAPA4 is removed in U2C</t>
  </si>
  <si>
    <t>TAPA4</t>
    <phoneticPr fontId="4"/>
  </si>
  <si>
    <t>TAPA4</t>
    <phoneticPr fontId="27"/>
  </si>
  <si>
    <t>FFBF 943F</t>
  </si>
  <si>
    <t>FFBF 9400</t>
  </si>
  <si>
    <t>5C39 61FF</t>
  </si>
  <si>
    <t>5C39 6100</t>
  </si>
  <si>
    <t>FFBF 93FF</t>
  </si>
  <si>
    <t>FFBF 9240</t>
  </si>
  <si>
    <t>5C39 60FF</t>
  </si>
  <si>
    <t>5C39 6000</t>
  </si>
  <si>
    <t>FFBF 91FF</t>
  </si>
  <si>
    <t>FFBF 9040</t>
  </si>
  <si>
    <t>5C39 5FFF</t>
  </si>
  <si>
    <t>5C39 5480</t>
  </si>
  <si>
    <t>TAPA0</t>
    <phoneticPr fontId="4"/>
  </si>
  <si>
    <t>TAPA0</t>
    <phoneticPr fontId="27"/>
  </si>
  <si>
    <t>FFBF 903F</t>
  </si>
  <si>
    <t>FFBF 9000</t>
  </si>
  <si>
    <t>5C39 547F</t>
  </si>
  <si>
    <t>5C39 5400</t>
  </si>
  <si>
    <t>FFBF 8FFF</t>
  </si>
  <si>
    <t>FFBF 8400</t>
    <phoneticPr fontId="4"/>
  </si>
  <si>
    <t>5C39 53FF</t>
  </si>
  <si>
    <t>5C39 5380</t>
  </si>
  <si>
    <t>RVC/QuanNguyen</t>
  </si>
  <si>
    <t>TSG30</t>
    <phoneticPr fontId="4"/>
  </si>
  <si>
    <t>TSG30</t>
    <phoneticPr fontId="27"/>
  </si>
  <si>
    <t>FFBF 83FF</t>
  </si>
  <si>
    <t>FFBF 8000</t>
  </si>
  <si>
    <t>5C39 537F</t>
  </si>
  <si>
    <t>5C39 5300</t>
  </si>
  <si>
    <t>TSG32 is not supported in U2C. Please change to TSG31 and define again Base address for TSG33</t>
  </si>
  <si>
    <t>TSG32 is not supported in U2C. Please change to TSG31 and define again Base address for TSG32</t>
  </si>
  <si>
    <t>TSG32 is not supported in U2C. Please change to TSG31 and define again Base address for TSG31</t>
  </si>
  <si>
    <t>TSG32</t>
    <phoneticPr fontId="4"/>
  </si>
  <si>
    <t>TSG32</t>
  </si>
  <si>
    <t>FFBF 8BFF</t>
  </si>
  <si>
    <t>FFBF 8800</t>
  </si>
  <si>
    <t>Remove from PG_rev0.8 (08/19)</t>
    <phoneticPr fontId="4"/>
  </si>
  <si>
    <t>5C39 52FF</t>
  </si>
  <si>
    <t>5C39 5280</t>
  </si>
  <si>
    <t>FFBF 87FF</t>
  </si>
  <si>
    <t>FFBF 8400</t>
  </si>
  <si>
    <t>5C39 527F</t>
  </si>
  <si>
    <t>5C39 5200</t>
  </si>
  <si>
    <t>5EBF 7FFF</t>
  </si>
  <si>
    <t>5EBF 7700</t>
    <phoneticPr fontId="17"/>
  </si>
  <si>
    <t>5C39 51FF</t>
  </si>
  <si>
    <t>5C39 5180</t>
  </si>
  <si>
    <t>5EBF 76FF</t>
    <phoneticPr fontId="17"/>
  </si>
  <si>
    <t>5EBF 7600</t>
    <phoneticPr fontId="17"/>
  </si>
  <si>
    <t>5C39 517F</t>
  </si>
  <si>
    <t>5C39 5100</t>
  </si>
  <si>
    <t>5EBF 75FF</t>
    <phoneticPr fontId="17"/>
  </si>
  <si>
    <t>5EBF 7500</t>
    <phoneticPr fontId="17"/>
  </si>
  <si>
    <t>5C39 50FF</t>
  </si>
  <si>
    <t>5C39 0000</t>
  </si>
  <si>
    <t>5EBF 74FF</t>
    <phoneticPr fontId="17"/>
  </si>
  <si>
    <t>5EBF 7400</t>
    <phoneticPr fontId="17"/>
  </si>
  <si>
    <t>5C38 FFFF</t>
  </si>
  <si>
    <t>5C38 E000</t>
  </si>
  <si>
    <t>FFBF 7FFF</t>
  </si>
  <si>
    <t>FFBF 7300</t>
  </si>
  <si>
    <t>5EBF 73FF</t>
    <phoneticPr fontId="17"/>
  </si>
  <si>
    <t>5EBF 7300</t>
  </si>
  <si>
    <t>5C38 DFFF</t>
  </si>
  <si>
    <t>5C38 C000</t>
  </si>
  <si>
    <t>TAUJ1</t>
    <phoneticPr fontId="4"/>
  </si>
  <si>
    <t>TAUJ1</t>
    <phoneticPr fontId="27"/>
  </si>
  <si>
    <t>FFBF 72FF</t>
  </si>
  <si>
    <t>FFBF 7200</t>
  </si>
  <si>
    <t>5C38 BFFF</t>
  </si>
  <si>
    <t>5C38 A000</t>
  </si>
  <si>
    <t>FFBF 71FF</t>
  </si>
  <si>
    <t>FFBF 7100</t>
  </si>
  <si>
    <t>5C38 9FFF</t>
  </si>
  <si>
    <t>5C38 8000</t>
  </si>
  <si>
    <t>TAUJ0</t>
    <phoneticPr fontId="4"/>
  </si>
  <si>
    <t>TAUJ0</t>
    <phoneticPr fontId="27"/>
  </si>
  <si>
    <t>FFBF 70FF</t>
  </si>
  <si>
    <t>FFBF 7000</t>
  </si>
  <si>
    <t>5C38 7FFF</t>
    <phoneticPr fontId="17"/>
  </si>
  <si>
    <t>5C38 2000</t>
  </si>
  <si>
    <t>FFBF 6FFF</t>
  </si>
  <si>
    <t>FFBF 6400</t>
  </si>
  <si>
    <t>5C38 1FFF</t>
  </si>
  <si>
    <t>5C38 1D40</t>
  </si>
  <si>
    <t>RVC/VienBui</t>
  </si>
  <si>
    <t>TAUD2</t>
    <phoneticPr fontId="4"/>
  </si>
  <si>
    <t>TAUD2</t>
    <phoneticPr fontId="27"/>
  </si>
  <si>
    <t>FFBF 63FF</t>
  </si>
  <si>
    <t>FFBF 6000</t>
  </si>
  <si>
    <t>5C38 1D3F</t>
  </si>
  <si>
    <t>5C38 1D00</t>
  </si>
  <si>
    <t>FFBF 5FFF</t>
  </si>
  <si>
    <t>FFBF 4400</t>
  </si>
  <si>
    <t>5C38 1CFF</t>
  </si>
  <si>
    <t>5C38 1BE0</t>
  </si>
  <si>
    <t>TAUD0</t>
    <phoneticPr fontId="4"/>
  </si>
  <si>
    <t>TAUD0</t>
    <phoneticPr fontId="27"/>
  </si>
  <si>
    <t>FFBF 43FF</t>
  </si>
  <si>
    <t>FFBF 4000</t>
  </si>
  <si>
    <t>5C38 1BDF</t>
  </si>
  <si>
    <t>5C38 1BD0</t>
  </si>
  <si>
    <t>FFBF 3FFF</t>
  </si>
  <si>
    <t>FFBF 3080</t>
  </si>
  <si>
    <t>5C38 1BCF</t>
  </si>
  <si>
    <t>5C38 1BB0</t>
  </si>
  <si>
    <t>RVC/TrienPham</t>
  </si>
  <si>
    <t>ENCA0</t>
    <phoneticPr fontId="4"/>
  </si>
  <si>
    <t>ENCA0</t>
    <phoneticPr fontId="27"/>
  </si>
  <si>
    <t>FFBF 307F</t>
  </si>
  <si>
    <t>FFBF 3000</t>
  </si>
  <si>
    <t>5C38 1BAF</t>
  </si>
  <si>
    <t>5C38 1BA0</t>
  </si>
  <si>
    <t>FFBF 2FFF</t>
  </si>
  <si>
    <t>FFBF 2204</t>
  </si>
  <si>
    <t>5C38 1B9F</t>
  </si>
  <si>
    <t>5C38 1B80</t>
  </si>
  <si>
    <t>FFBF 2203</t>
  </si>
  <si>
    <t>FFBF 2200</t>
  </si>
  <si>
    <t>5C38 1B7F</t>
  </si>
  <si>
    <t>5C38 1B70</t>
  </si>
  <si>
    <t>FFBF 21FF</t>
  </si>
  <si>
    <t>FFBF 2020</t>
  </si>
  <si>
    <t>5C38 1B6F</t>
  </si>
  <si>
    <t>5C38 1B50</t>
  </si>
  <si>
    <t>SWDT</t>
    <phoneticPr fontId="4"/>
  </si>
  <si>
    <t>SWDT</t>
    <phoneticPr fontId="27"/>
  </si>
  <si>
    <t>FFBF 201F</t>
  </si>
  <si>
    <t>FFBF 2000</t>
  </si>
  <si>
    <t>5C38 1B4F</t>
  </si>
  <si>
    <t>5C38 1B40</t>
  </si>
  <si>
    <t>FFBF 1FFF</t>
  </si>
  <si>
    <t>FFBF 1220</t>
    <phoneticPr fontId="4"/>
  </si>
  <si>
    <t>5C38 1B3F</t>
  </si>
  <si>
    <t>5C38 1B20</t>
  </si>
  <si>
    <t>WDTB2</t>
    <phoneticPr fontId="27"/>
  </si>
  <si>
    <t>FFBF 121F</t>
  </si>
  <si>
    <t>FFBF 1200</t>
  </si>
  <si>
    <t>2022/9/26 Change to Ummapped area</t>
    <phoneticPr fontId="4"/>
  </si>
  <si>
    <t>5C38 1B1F</t>
  </si>
  <si>
    <t>5C38 1B00</t>
  </si>
  <si>
    <t>FFBF 1620</t>
  </si>
  <si>
    <t>5C38 1AFF</t>
  </si>
  <si>
    <t>5C38 1AE0</t>
  </si>
  <si>
    <t>WDTB6 removed from U4C</t>
  </si>
  <si>
    <t>WDTB6 removed from U3C</t>
  </si>
  <si>
    <t>WDTB6 removed from U2C</t>
  </si>
  <si>
    <t>WDTB6</t>
    <phoneticPr fontId="4"/>
  </si>
  <si>
    <t>FFBF 161F</t>
  </si>
  <si>
    <t>FFBF 1600</t>
  </si>
  <si>
    <t>5C38 1ADF</t>
  </si>
  <si>
    <t>5C38 1AD0</t>
  </si>
  <si>
    <t>FFBF 15FF</t>
  </si>
  <si>
    <t>FFBF 1420</t>
  </si>
  <si>
    <t>5C38 1ACF</t>
  </si>
  <si>
    <t>5C38 1AB0</t>
  </si>
  <si>
    <t>WDTB4 removed from U4C</t>
  </si>
  <si>
    <t>WDTB4 removed from U3C</t>
  </si>
  <si>
    <t>WDTB4 removed from U2C</t>
  </si>
  <si>
    <t>WDTB4</t>
  </si>
  <si>
    <t>FFBF 141F</t>
  </si>
  <si>
    <t>FFBF 1400</t>
  </si>
  <si>
    <t>5C38 1AAF</t>
  </si>
  <si>
    <t>5C38 1AA0</t>
  </si>
  <si>
    <t>FFBF 12FF</t>
  </si>
  <si>
    <t>FFBF 1220</t>
  </si>
  <si>
    <t>5C38 1A9F</t>
  </si>
  <si>
    <t>5C38 1A80</t>
  </si>
  <si>
    <t>FFBF 11FF</t>
  </si>
  <si>
    <t>FFBF 1020</t>
  </si>
  <si>
    <t>5C38 1A7F</t>
  </si>
  <si>
    <t>5C38 1A70</t>
  </si>
  <si>
    <t>WDTB0</t>
    <phoneticPr fontId="27"/>
  </si>
  <si>
    <t>FFBF 101F</t>
  </si>
  <si>
    <t>FFBF 1000</t>
  </si>
  <si>
    <t>5C38 1A6F</t>
  </si>
  <si>
    <t>5C38 1A50</t>
  </si>
  <si>
    <t>5EBF 0FFF</t>
  </si>
  <si>
    <t>5EBF 0440</t>
    <phoneticPr fontId="17"/>
  </si>
  <si>
    <t>5C38 1A4F</t>
  </si>
  <si>
    <t>5C38 1A40</t>
  </si>
  <si>
    <t>5EBF 043F</t>
    <phoneticPr fontId="17"/>
  </si>
  <si>
    <t>5EBF 0400</t>
    <phoneticPr fontId="17"/>
  </si>
  <si>
    <t>5C38 1A3F</t>
  </si>
  <si>
    <t>5C38 1A20</t>
  </si>
  <si>
    <t>FFBF 0FFF</t>
  </si>
  <si>
    <t>FFBF 0240</t>
    <phoneticPr fontId="4"/>
  </si>
  <si>
    <t>5EBF 03FF</t>
    <phoneticPr fontId="17"/>
  </si>
  <si>
    <t>5C38 1A1F</t>
  </si>
  <si>
    <t>5C38 1A00</t>
  </si>
  <si>
    <t>RVC/NguyenHoang</t>
  </si>
  <si>
    <t>OSTM2</t>
    <phoneticPr fontId="27"/>
  </si>
  <si>
    <t>FFBF 023F</t>
  </si>
  <si>
    <t>FFBF 0200</t>
  </si>
  <si>
    <t>5C38 19FF</t>
  </si>
  <si>
    <t>5C38 19E0</t>
  </si>
  <si>
    <t>FFBF 08C4</t>
  </si>
  <si>
    <t>5C38 19DF</t>
  </si>
  <si>
    <t>5C38 19D0</t>
  </si>
  <si>
    <t>OSTM8 removed from U2C</t>
  </si>
  <si>
    <t>RVC/KhoiNguyen</t>
  </si>
  <si>
    <t>OSTM8 selB</t>
  </si>
  <si>
    <t>FFBF 08C3</t>
  </si>
  <si>
    <t>FFBF 08C0</t>
  </si>
  <si>
    <t>5C38 19CF</t>
  </si>
  <si>
    <t>5C38 19B0</t>
  </si>
  <si>
    <t>FFBF 08BF</t>
  </si>
  <si>
    <t>FFBF 0840</t>
  </si>
  <si>
    <t>5C38 19AF</t>
  </si>
  <si>
    <t>5C38 19A0</t>
  </si>
  <si>
    <t>OSTM8</t>
    <phoneticPr fontId="27"/>
  </si>
  <si>
    <t>FFBF 083F</t>
  </si>
  <si>
    <t>FFBF 0800</t>
  </si>
  <si>
    <t>5C38 199F</t>
  </si>
  <si>
    <t>5C38 1980</t>
  </si>
  <si>
    <t>FFBF 07FF</t>
  </si>
  <si>
    <t>FFBF 0640</t>
  </si>
  <si>
    <t>5C38 197F</t>
  </si>
  <si>
    <t>5C38 1970</t>
  </si>
  <si>
    <t>OSTM6 removed from U4C</t>
  </si>
  <si>
    <t>OSTM6 removed from U3C</t>
  </si>
  <si>
    <t>OSTM6 removed from U2C</t>
  </si>
  <si>
    <t>OSTM6</t>
    <phoneticPr fontId="27"/>
  </si>
  <si>
    <t>FFBF 063F</t>
  </si>
  <si>
    <t>FFBF 0600</t>
  </si>
  <si>
    <t>5C38 196F</t>
  </si>
  <si>
    <t>5C38 1950</t>
  </si>
  <si>
    <t>FFBF 05FF</t>
  </si>
  <si>
    <t>FFBF 0440</t>
  </si>
  <si>
    <t>5C38 194F</t>
  </si>
  <si>
    <t>5C38 1940</t>
  </si>
  <si>
    <t>OSTM4 removed from U4C</t>
  </si>
  <si>
    <t>OSTM4 removed from U3C</t>
  </si>
  <si>
    <t>OSTM4 removed from U2C</t>
  </si>
  <si>
    <t>OSTM4</t>
    <phoneticPr fontId="27"/>
  </si>
  <si>
    <t>FFBF 043F</t>
  </si>
  <si>
    <t>FFBF 0400</t>
  </si>
  <si>
    <t>5C38 193F</t>
  </si>
  <si>
    <t>5C38 1920</t>
  </si>
  <si>
    <t>FFBF 03FF</t>
  </si>
  <si>
    <t>FFBF 0240</t>
  </si>
  <si>
    <t>5C38 191F</t>
  </si>
  <si>
    <t>5C38 1900</t>
  </si>
  <si>
    <t>FFBF 01FF</t>
  </si>
  <si>
    <t>FFBF 0040</t>
  </si>
  <si>
    <t>5C38 18FF</t>
  </si>
  <si>
    <t>5C38 18E0</t>
  </si>
  <si>
    <t>FFBF 003F</t>
  </si>
  <si>
    <t>FFBF 0000</t>
  </si>
  <si>
    <t>5C38 18DF</t>
  </si>
  <si>
    <t>5C38 18D0</t>
  </si>
  <si>
    <t>FFBE FFFF</t>
  </si>
  <si>
    <t>FFB5 0000</t>
  </si>
  <si>
    <t>5C38 18CF</t>
  </si>
  <si>
    <t>5C38 18B0</t>
  </si>
  <si>
    <t>FFB4 FFFF</t>
  </si>
  <si>
    <t>FFB4 0000</t>
  </si>
  <si>
    <t>5C38 18AF</t>
  </si>
  <si>
    <t>5C38 18A0</t>
  </si>
  <si>
    <t>5C38 189F</t>
  </si>
  <si>
    <t>5C38 1880</t>
  </si>
  <si>
    <t>FFB3 FFFF</t>
  </si>
  <si>
    <t>FFB3 0000</t>
  </si>
  <si>
    <t>5C38 187F</t>
  </si>
  <si>
    <t>5C38 1870</t>
  </si>
  <si>
    <t>FFB2 FFFF</t>
  </si>
  <si>
    <t>FFB2 0000</t>
  </si>
  <si>
    <t>5C38 186F</t>
  </si>
  <si>
    <t>5C38 1850</t>
  </si>
  <si>
    <t>5C38 184F</t>
  </si>
  <si>
    <t>5C38 1840</t>
  </si>
  <si>
    <t>FPSYS1 removed. PRD 58.15</t>
  </si>
  <si>
    <t>FPSYS1 removed. PRD 58.14</t>
  </si>
  <si>
    <t>FPSYS1 removed. PRD 58.13</t>
  </si>
  <si>
    <t>RVC/TrungTran</t>
  </si>
  <si>
    <t>Flash Controller1 FA_SEC</t>
  </si>
  <si>
    <t>5C38 183F</t>
  </si>
  <si>
    <t>5C38 1820</t>
  </si>
  <si>
    <t>FFB1 FFFF</t>
  </si>
  <si>
    <t>FFB1 A000</t>
  </si>
  <si>
    <t>5C38 181F</t>
  </si>
  <si>
    <t>5C38 1800</t>
  </si>
  <si>
    <t>Should separate for consistency:
Flash Controller0 FA_SEC "o"
Flash Controller1 FA_SEC (Remove) "-"
Flash Controller4 FA_SEC "o"</t>
  </si>
  <si>
    <t>Should separate for consistency:
Flash Controller0 FA_SEC "o"
Flash Controller1 FA_SEC (Remove) "-"
Flash Controller3 FA_SEC "o"</t>
  </si>
  <si>
    <t>Should separate for consistency:
Flash Controller0 FA_SEC "o"
Flash Controller1 FA_SEC (Remove) "-"
Flash Controller2 FA_SEC "o"</t>
  </si>
  <si>
    <t>Flash Controller0-2 FA_SEC</t>
  </si>
  <si>
    <t>5C38 17FF</t>
  </si>
  <si>
    <t>5C38 17E0</t>
  </si>
  <si>
    <t>FFB1 9FFF</t>
  </si>
  <si>
    <t>FFB1 8000</t>
  </si>
  <si>
    <t>5C38 17DF</t>
  </si>
  <si>
    <t>5C38 17D0</t>
  </si>
  <si>
    <t>5C38 17CF</t>
  </si>
  <si>
    <t>5C38 17B0</t>
  </si>
  <si>
    <t>FFB1 7FFF</t>
  </si>
  <si>
    <t>FFB1 2000</t>
    <phoneticPr fontId="4"/>
  </si>
  <si>
    <t>5C38 17AF</t>
  </si>
  <si>
    <t>5C38 17A0</t>
  </si>
  <si>
    <t>FFB1 1FFF</t>
  </si>
  <si>
    <t>FFB1 0000</t>
  </si>
  <si>
    <t>5C38 179F</t>
  </si>
  <si>
    <t>5C38 1780</t>
  </si>
  <si>
    <t>2000</t>
  </si>
  <si>
    <t>FFB1 6000</t>
  </si>
  <si>
    <t>5C38 177F</t>
  </si>
  <si>
    <t>5C38 1770</t>
  </si>
  <si>
    <t>Flash Controller1 REG_SEC</t>
  </si>
  <si>
    <t>FFB1 5FFF</t>
  </si>
  <si>
    <t>FFB1 4000</t>
  </si>
  <si>
    <t>5C38 176F</t>
  </si>
  <si>
    <t>5C38 1750</t>
  </si>
  <si>
    <t>5C38 174F</t>
  </si>
  <si>
    <t>5C38 1740</t>
  </si>
  <si>
    <t>FFB1 3FFF</t>
  </si>
  <si>
    <t>FFB1 2000</t>
  </si>
  <si>
    <t>5C38 173F</t>
  </si>
  <si>
    <t>5C38 1720</t>
  </si>
  <si>
    <t>5C38 171F</t>
  </si>
  <si>
    <t>5C38 1700</t>
  </si>
  <si>
    <t>FFB0 FFFF</t>
  </si>
  <si>
    <t>FFA5 0000</t>
  </si>
  <si>
    <t>5C38 16FF</t>
  </si>
  <si>
    <t>5C38 1420</t>
  </si>
  <si>
    <t>Flash Controller2 FA</t>
    <phoneticPr fontId="4"/>
  </si>
  <si>
    <t>FFA4 FFFF</t>
  </si>
  <si>
    <t>FFA4 0000</t>
  </si>
  <si>
    <t>5C38 141F</t>
  </si>
  <si>
    <t>5C38 1400</t>
  </si>
  <si>
    <t>5C38 13FF</t>
  </si>
  <si>
    <t>5C38 1380</t>
  </si>
  <si>
    <t>FFA3 FFFF</t>
    <phoneticPr fontId="4"/>
  </si>
  <si>
    <t>FFA3 0000</t>
    <phoneticPr fontId="4"/>
  </si>
  <si>
    <t>PBG030</t>
    <phoneticPr fontId="17"/>
  </si>
  <si>
    <t>5C38 137F</t>
  </si>
  <si>
    <t>5C38 1300</t>
  </si>
  <si>
    <t>Flash Controller0 FA</t>
    <phoneticPr fontId="4"/>
  </si>
  <si>
    <t>FFA2 FFFF</t>
  </si>
  <si>
    <t>FFA2 0000</t>
  </si>
  <si>
    <t>5C38 12FF</t>
  </si>
  <si>
    <t>5C38 1104</t>
  </si>
  <si>
    <t>5C38 1103</t>
  </si>
  <si>
    <t>5C38 1100</t>
  </si>
  <si>
    <t>Flash Controller1 FA</t>
    <phoneticPr fontId="4"/>
  </si>
  <si>
    <t>FFA3 FFFF</t>
  </si>
  <si>
    <t>FFA3 0000</t>
  </si>
  <si>
    <t>5C38 10FF</t>
  </si>
  <si>
    <t>5C38 0300</t>
  </si>
  <si>
    <t>FFA1 FFFF</t>
  </si>
  <si>
    <t>FFA1 A000</t>
  </si>
  <si>
    <t>5C38 02FF</t>
  </si>
  <si>
    <t>5C38 0200</t>
  </si>
  <si>
    <t>Flash Controller2 REG</t>
    <phoneticPr fontId="27"/>
  </si>
  <si>
    <t>FFA1 9FFF</t>
  </si>
  <si>
    <t>FFA1 8000</t>
  </si>
  <si>
    <t>5C38 01FF</t>
  </si>
  <si>
    <t>5C38 0180</t>
  </si>
  <si>
    <t>FFA1 7FFF</t>
  </si>
  <si>
    <t>FFA1 2000</t>
    <phoneticPr fontId="4"/>
  </si>
  <si>
    <t>5C38 017F</t>
  </si>
  <si>
    <t>5C38 0100</t>
  </si>
  <si>
    <t>Flash Controller0 REG</t>
    <phoneticPr fontId="27"/>
  </si>
  <si>
    <t>FFA1 1FFF</t>
  </si>
  <si>
    <t>FFA1 0000</t>
  </si>
  <si>
    <t>5C38 00FF</t>
  </si>
  <si>
    <t>5C38 0080</t>
  </si>
  <si>
    <t>FFA1 6000</t>
  </si>
  <si>
    <t>5C38 007F</t>
  </si>
  <si>
    <t>5C38 0000</t>
  </si>
  <si>
    <t>Flash Controller1 REG</t>
    <phoneticPr fontId="27"/>
  </si>
  <si>
    <t>FFA1 5FFF</t>
  </si>
  <si>
    <t>FFA1 4000</t>
  </si>
  <si>
    <t>5C37 FFFF</t>
  </si>
  <si>
    <t>5C37 6000</t>
    <phoneticPr fontId="17"/>
  </si>
  <si>
    <t>FFA1 3FFF</t>
  </si>
  <si>
    <t>FFA1 2000</t>
  </si>
  <si>
    <t>5C37 5FFF</t>
  </si>
  <si>
    <t>5C36 8BE0</t>
  </si>
  <si>
    <t>FFA0 FFFF</t>
  </si>
  <si>
    <t>FFA0 8400</t>
  </si>
  <si>
    <t>5C36 8BDF</t>
  </si>
  <si>
    <t>5C36 8BD0</t>
  </si>
  <si>
    <t>IDAUTH</t>
    <phoneticPr fontId="27"/>
  </si>
  <si>
    <t>FFA0 83FF</t>
  </si>
  <si>
    <t>FFA0 8200</t>
  </si>
  <si>
    <t>5C36 8BCF</t>
  </si>
  <si>
    <t>5C36 8BB0</t>
  </si>
  <si>
    <t>5C36 8BAF</t>
  </si>
  <si>
    <t>5C36 8BA0</t>
  </si>
  <si>
    <t>FPROT</t>
    <phoneticPr fontId="27"/>
  </si>
  <si>
    <t>FFA0 81FF</t>
  </si>
  <si>
    <t>FFA0 8000</t>
  </si>
  <si>
    <t>5C36 8B9F</t>
  </si>
  <si>
    <t>5C36 8B80</t>
  </si>
  <si>
    <t>5C36 8B7F</t>
  </si>
  <si>
    <t>5C36 8B70</t>
  </si>
  <si>
    <t>FFA0 7FFF</t>
  </si>
  <si>
    <t>FFA0 0020</t>
  </si>
  <si>
    <t>5C36 8B6F</t>
  </si>
  <si>
    <t>5C36 8B50</t>
  </si>
  <si>
    <t>FLMD</t>
    <phoneticPr fontId="27"/>
  </si>
  <si>
    <t>FFA0 001F</t>
  </si>
  <si>
    <t>FFA0 0000</t>
  </si>
  <si>
    <t>5C36 8B4F</t>
  </si>
  <si>
    <t>5C36 8B40</t>
  </si>
  <si>
    <t>5C36 8B3F</t>
  </si>
  <si>
    <t>5C36 8B20</t>
  </si>
  <si>
    <t>FF9F FFFF</t>
  </si>
  <si>
    <t>FF9F 0120</t>
  </si>
  <si>
    <t>5C36 8B1F</t>
  </si>
  <si>
    <t>5C36 8B00</t>
  </si>
  <si>
    <t>RVC/HaiNguyen</t>
  </si>
  <si>
    <t>TEST</t>
    <phoneticPr fontId="4"/>
  </si>
  <si>
    <t>Close</t>
  </si>
  <si>
    <t>BIST_SEQ</t>
    <phoneticPr fontId="4"/>
  </si>
  <si>
    <t>TEST FBA (AWO)</t>
  </si>
  <si>
    <t>FF9F 011F</t>
  </si>
  <si>
    <t>FF9F 0100</t>
  </si>
  <si>
    <t>2022/9/15 add</t>
    <phoneticPr fontId="4"/>
  </si>
  <si>
    <t>5C36 8AFF</t>
  </si>
  <si>
    <t>5C36 8AE0</t>
  </si>
  <si>
    <t>BIST</t>
    <phoneticPr fontId="4"/>
  </si>
  <si>
    <t>FF9F 0100</t>
    <phoneticPr fontId="4"/>
  </si>
  <si>
    <t>2022/9/9 Change TEST FBA(AWO) to BEST_SEQ in H540.</t>
    <phoneticPr fontId="4"/>
  </si>
  <si>
    <t>5C36 8ADF</t>
  </si>
  <si>
    <t>5C36 8AD0</t>
  </si>
  <si>
    <t>FF9F 00FF</t>
  </si>
  <si>
    <t>FF9F 0020</t>
  </si>
  <si>
    <t>5C36 8ACF</t>
  </si>
  <si>
    <t>5C36 8AB0</t>
  </si>
  <si>
    <t>TEST (AWO)</t>
  </si>
  <si>
    <t>FF9F 001F</t>
  </si>
  <si>
    <t>FF9F 0000</t>
  </si>
  <si>
    <t>5C36 8AAF</t>
  </si>
  <si>
    <t>5C36 8AA0</t>
  </si>
  <si>
    <t>5C36 8A9F</t>
  </si>
  <si>
    <t>5C36 8A80</t>
  </si>
  <si>
    <t>FF9E FFFF</t>
  </si>
  <si>
    <t>FF9A 6400</t>
  </si>
  <si>
    <t>5C36 8A7F</t>
  </si>
  <si>
    <t>5C36 8A70</t>
  </si>
  <si>
    <t>BIST_RESULT</t>
    <phoneticPr fontId="4"/>
  </si>
  <si>
    <t>TEST (ISO)</t>
  </si>
  <si>
    <t>FF9A 63FF</t>
  </si>
  <si>
    <t>FF9A 6000</t>
  </si>
  <si>
    <t>5C36 8A6F</t>
  </si>
  <si>
    <t>5C36 8A50</t>
  </si>
  <si>
    <t>2022/9/9 Change TEST (ISO) to BEST_RESULT in H535.</t>
    <phoneticPr fontId="4"/>
  </si>
  <si>
    <t>5C36 8A4F</t>
  </si>
  <si>
    <t>5C36 8A40</t>
  </si>
  <si>
    <t>FF9A 5FFF</t>
  </si>
  <si>
    <t>FF9A 5020</t>
  </si>
  <si>
    <t>5C36 8A3F</t>
  </si>
  <si>
    <t>5C36 8A20</t>
  </si>
  <si>
    <t>WDTBA</t>
  </si>
  <si>
    <t>FF9A 501F</t>
  </si>
  <si>
    <t>FF9A 5000</t>
  </si>
  <si>
    <t>WDTA (AWO)</t>
  </si>
  <si>
    <t>5C36 8A1F</t>
  </si>
  <si>
    <t>5C36 8A00</t>
  </si>
  <si>
    <t>FF9A 4FFF</t>
  </si>
  <si>
    <t>FF9A 3E10</t>
  </si>
  <si>
    <t>Gr2LA fLPS (~10MHz)</t>
    <phoneticPr fontId="4"/>
  </si>
  <si>
    <t>5C36 89FF</t>
  </si>
  <si>
    <t>5C36 89E0</t>
  </si>
  <si>
    <r>
      <rPr>
        <sz val="10"/>
        <color rgb="FFFF0000"/>
        <rFont val="Segoe UI Symbol"/>
        <family val="1"/>
      </rPr>
      <t>―</t>
    </r>
    <r>
      <rPr>
        <sz val="10"/>
        <color rgb="FFFF0000"/>
        <rFont val="Segoe UI Symbol"/>
        <family val="2"/>
      </rPr>
      <t>*</t>
    </r>
  </si>
  <si>
    <r>
      <rPr>
        <sz val="10"/>
        <color rgb="FFFF0000"/>
        <rFont val="Segoe UI Symbol"/>
        <family val="3"/>
        <charset val="128"/>
      </rPr>
      <t>―</t>
    </r>
    <r>
      <rPr>
        <sz val="10"/>
        <color rgb="FFFF0000"/>
        <rFont val="Segoe UI Symbol"/>
        <family val="2"/>
      </rPr>
      <t>*</t>
    </r>
  </si>
  <si>
    <t>PFSS ECON FEINT CPU3</t>
  </si>
  <si>
    <t>FF9A 3E0F</t>
  </si>
  <si>
    <t>FF9A 3E00</t>
  </si>
  <si>
    <t>2022/9/5 Change to Ummapped area</t>
    <phoneticPr fontId="4"/>
  </si>
  <si>
    <t>5C36 89DF</t>
  </si>
  <si>
    <t>5C36 89D0</t>
  </si>
  <si>
    <t>FF9A 3DFF</t>
  </si>
  <si>
    <t>FF9A 3D10</t>
  </si>
  <si>
    <t>5C36 89CF</t>
  </si>
  <si>
    <t>5C36 89B0</t>
  </si>
  <si>
    <t>PFSS ECON FEINT CPU2</t>
  </si>
  <si>
    <t>FF9A 3D0F</t>
  </si>
  <si>
    <t>FF9A 3D00</t>
    <phoneticPr fontId="4"/>
  </si>
  <si>
    <t>5C36 89AF</t>
  </si>
  <si>
    <t>5C36 89A0</t>
  </si>
  <si>
    <t>FF9A 3CFF</t>
  </si>
  <si>
    <t>FF9A 3C10</t>
  </si>
  <si>
    <t>5C36 899F</t>
  </si>
  <si>
    <t>5C36 8980</t>
  </si>
  <si>
    <t>FEINC_PE1</t>
    <phoneticPr fontId="4"/>
  </si>
  <si>
    <t>PFSS ECON FEINT CPU1</t>
  </si>
  <si>
    <t>FF9A 3C0F</t>
  </si>
  <si>
    <t>FF9A 3C00</t>
  </si>
  <si>
    <t>2022/9/12 Change name PFSS ECON FEINT CPU1 -&gt; FEINC_PE1</t>
    <phoneticPr fontId="4"/>
  </si>
  <si>
    <t>5C36 897F</t>
  </si>
  <si>
    <t>5C36 8970</t>
  </si>
  <si>
    <t>FF9A 3BFF</t>
  </si>
  <si>
    <t>FF9A 3B10</t>
  </si>
  <si>
    <t>5C36 896F</t>
  </si>
  <si>
    <t>5C36 8950</t>
  </si>
  <si>
    <t>FEINC_PE0</t>
    <phoneticPr fontId="4"/>
  </si>
  <si>
    <t>PFSS ECON FEINT CPU0</t>
    <phoneticPr fontId="4"/>
  </si>
  <si>
    <t>FF9A 3B0F</t>
  </si>
  <si>
    <t>FF9A 3B00</t>
  </si>
  <si>
    <t>2022/9/12 Change name PFSS ECON FEINT CPU0 -&gt; FEINC_PE0</t>
    <phoneticPr fontId="4"/>
  </si>
  <si>
    <t>5C36 894F</t>
  </si>
  <si>
    <t>5C36 8940</t>
  </si>
  <si>
    <t>FF9A 3AFF</t>
  </si>
  <si>
    <t>FF9A 3A10</t>
    <phoneticPr fontId="4"/>
  </si>
  <si>
    <t>5C36 893F</t>
  </si>
  <si>
    <t>5C36 8920</t>
  </si>
  <si>
    <t>FENC</t>
    <phoneticPr fontId="4"/>
  </si>
  <si>
    <t>PFSS ECON FENMI</t>
    <phoneticPr fontId="4"/>
  </si>
  <si>
    <t>FF9A 3A0F</t>
  </si>
  <si>
    <t>FF9A 3A00</t>
  </si>
  <si>
    <t>2022/9/12 Change name PFSS ECON FENMI -&gt; FENC</t>
    <phoneticPr fontId="4"/>
  </si>
  <si>
    <t>5C36 891F</t>
  </si>
  <si>
    <t>5C36 8900</t>
  </si>
  <si>
    <t>FF9A 39FF</t>
    <phoneticPr fontId="4"/>
  </si>
  <si>
    <t>FF9A 3880</t>
    <phoneticPr fontId="4"/>
  </si>
  <si>
    <r>
      <t xml:space="preserve">2022/12/13 O -&gt; </t>
    </r>
    <r>
      <rPr>
        <sz val="11"/>
        <color rgb="FFFF0000"/>
        <rFont val="ＭＳ Ｐゴシック"/>
        <family val="2"/>
        <charset val="128"/>
      </rPr>
      <t>―</t>
    </r>
    <phoneticPr fontId="4"/>
  </si>
  <si>
    <t>5C36 88FF</t>
  </si>
  <si>
    <t>5C36 88E0</t>
  </si>
  <si>
    <t>REL/K.Kuwabara</t>
    <phoneticPr fontId="4"/>
  </si>
  <si>
    <t>ducpham</t>
  </si>
  <si>
    <t>SYS</t>
    <phoneticPr fontId="4"/>
  </si>
  <si>
    <t>LPS</t>
  </si>
  <si>
    <t>FF9A 387F</t>
  </si>
  <si>
    <t>FF9A 3800</t>
  </si>
  <si>
    <t>5C36 88DF</t>
  </si>
  <si>
    <t>5C36 88D0</t>
  </si>
  <si>
    <t>FF9A 37FF</t>
  </si>
  <si>
    <t>FF9A 3400</t>
  </si>
  <si>
    <t>Gr2LA fADC2 (~40MHz)</t>
    <phoneticPr fontId="4"/>
  </si>
  <si>
    <t>5C36 88CF</t>
  </si>
  <si>
    <t>5C36 88B0</t>
  </si>
  <si>
    <t>3E0</t>
  </si>
  <si>
    <t>FF9A 33FF</t>
    <phoneticPr fontId="4"/>
  </si>
  <si>
    <t>FF9A 3020</t>
    <phoneticPr fontId="4"/>
  </si>
  <si>
    <t>5C36 88AF</t>
  </si>
  <si>
    <t>5C36 88A0</t>
  </si>
  <si>
    <t>adcka_selb</t>
  </si>
  <si>
    <t>FF9A 301F</t>
  </si>
  <si>
    <t>FF9A 3000</t>
  </si>
  <si>
    <t>5C36 889F</t>
  </si>
  <si>
    <t>5C36 8880</t>
  </si>
  <si>
    <t>ADCKA (AWO)</t>
    <phoneticPr fontId="4"/>
  </si>
  <si>
    <t>FF9A 2FFF</t>
  </si>
  <si>
    <t>FF9A 2000</t>
  </si>
  <si>
    <t>ADC_AD2 (AWO)</t>
  </si>
  <si>
    <t>5C36 887F</t>
  </si>
  <si>
    <t>5C36 8870</t>
  </si>
  <si>
    <t>FF9A 1FFF</t>
    <phoneticPr fontId="4"/>
  </si>
  <si>
    <t>FF99 7080</t>
    <phoneticPr fontId="4"/>
  </si>
  <si>
    <t>5C36 886F</t>
  </si>
  <si>
    <t>5C36 8850</t>
  </si>
  <si>
    <t>RTCA0</t>
    <phoneticPr fontId="4"/>
  </si>
  <si>
    <t>RTCA0</t>
  </si>
  <si>
    <t>FF99 707F</t>
  </si>
  <si>
    <t>FF99 7000</t>
  </si>
  <si>
    <t>RTC</t>
  </si>
  <si>
    <t>5C36 884F</t>
  </si>
  <si>
    <t>5C36 8840</t>
  </si>
  <si>
    <t>FF99 6FFF</t>
  </si>
  <si>
    <t>FF99 0000</t>
  </si>
  <si>
    <t>5C36 883F</t>
  </si>
  <si>
    <t>5C36 8820</t>
  </si>
  <si>
    <t>Reset Controller,
Power Supply Voltage
Monitor, Clock
Controller, Clock
Monitor, Standby
Controller</t>
    <phoneticPr fontId="4"/>
  </si>
  <si>
    <t>FF98 FFFF</t>
  </si>
  <si>
    <t>FF98 0000</t>
  </si>
  <si>
    <t>Gr2L</t>
    <phoneticPr fontId="4"/>
  </si>
  <si>
    <t>5C36 881F</t>
  </si>
  <si>
    <t>5C36 8800</t>
  </si>
  <si>
    <t>SYS (Wake)</t>
  </si>
  <si>
    <t>FF98 E000</t>
  </si>
  <si>
    <t>5C36 87FF</t>
  </si>
  <si>
    <t>5C36 87E0</t>
  </si>
  <si>
    <t>SYS (Unmapped area)</t>
    <phoneticPr fontId="4"/>
  </si>
  <si>
    <t>SYS (Reserved)</t>
    <phoneticPr fontId="27"/>
  </si>
  <si>
    <t>FF98 DFFF</t>
  </si>
  <si>
    <t>FF98 C000</t>
  </si>
  <si>
    <t>5C36 87DF</t>
  </si>
  <si>
    <t>5C36 87D0</t>
  </si>
  <si>
    <t>SYS (AWO)</t>
  </si>
  <si>
    <t>FF98 BFFF</t>
  </si>
  <si>
    <t>FF98 8000</t>
  </si>
  <si>
    <t>SYS CTL (AWO)</t>
  </si>
  <si>
    <t>5C36 87CF</t>
  </si>
  <si>
    <t>5C36 87B0</t>
  </si>
  <si>
    <t>SYS (ICUM)</t>
    <phoneticPr fontId="4"/>
  </si>
  <si>
    <t>FF98 7FFF</t>
  </si>
  <si>
    <t>FF98 6000</t>
  </si>
  <si>
    <r>
      <t>U5L</t>
    </r>
    <r>
      <rPr>
        <sz val="11"/>
        <rFont val="ＭＳ Ｐゴシック"/>
        <family val="2"/>
        <charset val="128"/>
      </rPr>
      <t>は</t>
    </r>
    <r>
      <rPr>
        <sz val="11"/>
        <rFont val="Arial"/>
        <family val="2"/>
      </rPr>
      <t>ICUMX</t>
    </r>
    <r>
      <rPr>
        <sz val="11"/>
        <rFont val="ＭＳ Ｐゴシック"/>
        <family val="2"/>
        <charset val="128"/>
      </rPr>
      <t>が無いので不要</t>
    </r>
    <rPh sb="10" eb="11">
      <t>ナ</t>
    </rPh>
    <rPh sb="14" eb="16">
      <t>フヨウ</t>
    </rPh>
    <phoneticPr fontId="17"/>
  </si>
  <si>
    <t>5C36 87AF</t>
  </si>
  <si>
    <t>5C36 87A0</t>
  </si>
  <si>
    <t>SYS (ISO)</t>
    <phoneticPr fontId="4"/>
  </si>
  <si>
    <t>SYS (ISO)</t>
  </si>
  <si>
    <t>FF98 5FFF</t>
  </si>
  <si>
    <t>SYS CTL (ISO)</t>
  </si>
  <si>
    <t>5C36 879F</t>
  </si>
  <si>
    <t>5C36 8780</t>
  </si>
  <si>
    <t>FF97 FFFF</t>
  </si>
  <si>
    <t>FF97 F020</t>
  </si>
  <si>
    <t>5C36 877F</t>
  </si>
  <si>
    <t>5C36 8770</t>
  </si>
  <si>
    <t>ETNF1 T1S (SELB)</t>
    <phoneticPr fontId="4"/>
  </si>
  <si>
    <t>FF97 F01F</t>
  </si>
  <si>
    <t>FF97 F010</t>
  </si>
  <si>
    <t>2022/11/16 change to ummapped area</t>
    <phoneticPr fontId="4"/>
  </si>
  <si>
    <t>5C36 876F</t>
  </si>
  <si>
    <t>5C36 8750</t>
  </si>
  <si>
    <t>ETNF0 T1S</t>
  </si>
  <si>
    <t>ETNF0 T1S (SELB)</t>
  </si>
  <si>
    <t>FF97 F00F</t>
  </si>
  <si>
    <t>FF97 F000</t>
  </si>
  <si>
    <t>5C36 874F</t>
  </si>
  <si>
    <t>5C36 8740</t>
  </si>
  <si>
    <t>FF97 EFFF</t>
  </si>
  <si>
    <t>FF97 A220</t>
  </si>
  <si>
    <t>5C36 873F</t>
  </si>
  <si>
    <t>5C36 8720</t>
  </si>
  <si>
    <t>PBGERRSLV8L0</t>
    <phoneticPr fontId="4"/>
  </si>
  <si>
    <t>ERRSLV for guard access in APB8L</t>
    <phoneticPr fontId="4"/>
  </si>
  <si>
    <t>FF97 A21F</t>
  </si>
  <si>
    <t>FF97 A200</t>
  </si>
  <si>
    <t>ERRSLV for guard access in APB8L</t>
  </si>
  <si>
    <t>5C36 871F</t>
  </si>
  <si>
    <t>5C36 8700</t>
  </si>
  <si>
    <t>FF97 A1FF</t>
  </si>
  <si>
    <t>FF97 A080</t>
  </si>
  <si>
    <t>5C36 86FF</t>
  </si>
  <si>
    <t>5C36 8000</t>
  </si>
  <si>
    <t>PBG8L0</t>
    <phoneticPr fontId="4"/>
  </si>
  <si>
    <t>FF97 A07F</t>
  </si>
  <si>
    <t>FF97 A000</t>
  </si>
  <si>
    <t>5C36 7FFF</t>
  </si>
  <si>
    <t>5C36 6000</t>
  </si>
  <si>
    <t>FF97 9FFF</t>
  </si>
  <si>
    <t>FF97 9800</t>
  </si>
  <si>
    <t>5C36 5FFF</t>
  </si>
  <si>
    <t>5C36 4000</t>
  </si>
  <si>
    <t>gptp(TSN)</t>
    <phoneticPr fontId="4"/>
  </si>
  <si>
    <t>FF97 97FF</t>
  </si>
  <si>
    <t>FF97 9000</t>
  </si>
  <si>
    <r>
      <t>U2C</t>
    </r>
    <r>
      <rPr>
        <sz val="11"/>
        <rFont val="ＭＳ Ｐゴシック"/>
        <family val="3"/>
        <charset val="128"/>
      </rPr>
      <t>の</t>
    </r>
    <r>
      <rPr>
        <sz val="11"/>
        <rFont val="Arial"/>
        <family val="2"/>
      </rPr>
      <t>UM</t>
    </r>
    <r>
      <rPr>
        <sz val="11"/>
        <rFont val="ＭＳ Ｐゴシック"/>
        <family val="3"/>
        <charset val="128"/>
      </rPr>
      <t>では</t>
    </r>
    <r>
      <rPr>
        <sz val="11"/>
        <rFont val="Arial"/>
        <family val="2"/>
      </rPr>
      <t>EthernetTSN</t>
    </r>
    <r>
      <rPr>
        <sz val="11"/>
        <rFont val="ＭＳ Ｐゴシック"/>
        <family val="3"/>
        <charset val="128"/>
      </rPr>
      <t>の一部の様だが</t>
    </r>
    <r>
      <rPr>
        <sz val="11"/>
        <rFont val="Arial"/>
        <family val="2"/>
      </rPr>
      <t>?</t>
    </r>
    <r>
      <rPr>
        <sz val="11"/>
        <rFont val="ＭＳ Ｐゴシック"/>
        <family val="2"/>
        <charset val="128"/>
      </rPr>
      <t>必要？</t>
    </r>
    <rPh sb="20" eb="22">
      <t>イチブ</t>
    </rPh>
    <rPh sb="23" eb="24">
      <t>ヨウ</t>
    </rPh>
    <rPh sb="27" eb="29">
      <t>ヒツヨウ</t>
    </rPh>
    <phoneticPr fontId="17"/>
  </si>
  <si>
    <t>5C36 3FFF</t>
  </si>
  <si>
    <t>5C36 2000</t>
  </si>
  <si>
    <t>FF97 8FFF</t>
  </si>
  <si>
    <t>FF97 8810</t>
  </si>
  <si>
    <t>5C36 1FFF</t>
  </si>
  <si>
    <t>5C36 0000</t>
  </si>
  <si>
    <t>pwrctl1</t>
    <phoneticPr fontId="4"/>
  </si>
  <si>
    <t>FF97 880F</t>
  </si>
  <si>
    <t>FF97 8800</t>
  </si>
  <si>
    <t>pwrctl1</t>
  </si>
  <si>
    <t>5C35 FFFF</t>
  </si>
  <si>
    <t>5C35 E000</t>
  </si>
  <si>
    <t>FF97 87FF</t>
  </si>
  <si>
    <t>FF97 8700</t>
  </si>
  <si>
    <t>5C35 DFFF</t>
  </si>
  <si>
    <t>5C34 0700</t>
  </si>
  <si>
    <t>SGMII1</t>
    <phoneticPr fontId="4"/>
  </si>
  <si>
    <t>FF97 86FF</t>
  </si>
  <si>
    <t>FF97 8600</t>
  </si>
  <si>
    <t>SGMII1</t>
  </si>
  <si>
    <t>5C34 06FF</t>
  </si>
  <si>
    <t>5C34 0600</t>
  </si>
  <si>
    <t>FF97 85FF</t>
  </si>
  <si>
    <t>FF97 8410</t>
    <phoneticPr fontId="4"/>
  </si>
  <si>
    <t>5C34 05FF</t>
  </si>
  <si>
    <t>5C34 0500</t>
  </si>
  <si>
    <t>pwrctl0</t>
    <phoneticPr fontId="4"/>
  </si>
  <si>
    <t>FF97 840F</t>
  </si>
  <si>
    <t>FF97 8400</t>
  </si>
  <si>
    <t>5C34 04FF</t>
  </si>
  <si>
    <t>5C34 0400</t>
  </si>
  <si>
    <t>FF97 8410</t>
  </si>
  <si>
    <t>5C34 03FF</t>
  </si>
  <si>
    <t>5C34 0300</t>
  </si>
  <si>
    <t>FF97 83FF</t>
  </si>
  <si>
    <t>FF97 8040</t>
    <phoneticPr fontId="4"/>
  </si>
  <si>
    <t>5C34 02FF</t>
  </si>
  <si>
    <t>5C34 0200</t>
  </si>
  <si>
    <t>RLIN3 23</t>
    <phoneticPr fontId="4"/>
  </si>
  <si>
    <t>FF97 803F</t>
  </si>
  <si>
    <t>FF97 8000</t>
  </si>
  <si>
    <t>5C34 01FF</t>
  </si>
  <si>
    <t>5C34 0100</t>
  </si>
  <si>
    <t>Not support in U4C</t>
  </si>
  <si>
    <t>Not support in U3C</t>
  </si>
  <si>
    <t>Not support in U2C</t>
  </si>
  <si>
    <t>SGMII0</t>
    <phoneticPr fontId="4"/>
  </si>
  <si>
    <t>FF97 82FF</t>
  </si>
  <si>
    <t>FF97 8200</t>
  </si>
  <si>
    <t>5C34 00FF</t>
  </si>
  <si>
    <t>5C34 0000</t>
  </si>
  <si>
    <t>FF97 81FF</t>
  </si>
  <si>
    <t>FF97 8040</t>
  </si>
  <si>
    <t>5C33 FFFF</t>
  </si>
  <si>
    <t>5C33 4520</t>
  </si>
  <si>
    <t>FF97 7FFF</t>
  </si>
  <si>
    <t>FF97 5C00</t>
    <phoneticPr fontId="4"/>
  </si>
  <si>
    <t>5C33 451F</t>
  </si>
  <si>
    <t>5C33 4500</t>
  </si>
  <si>
    <t>REL/Sakaguchi</t>
    <phoneticPr fontId="4"/>
  </si>
  <si>
    <r>
      <t>―</t>
    </r>
    <r>
      <rPr>
        <sz val="10"/>
        <rFont val="Segoe UI Symbol"/>
        <family val="1"/>
      </rPr>
      <t>*</t>
    </r>
  </si>
  <si>
    <t>I3C3</t>
    <phoneticPr fontId="4"/>
  </si>
  <si>
    <t>FF97 5BFF</t>
    <phoneticPr fontId="4"/>
  </si>
  <si>
    <t>FF97 5800</t>
    <phoneticPr fontId="4"/>
  </si>
  <si>
    <t>Gr8L (100MHz) - Clean</t>
  </si>
  <si>
    <t>5C33 44FF</t>
  </si>
  <si>
    <t>5C33 3980</t>
  </si>
  <si>
    <t>FF97 57FF</t>
    <phoneticPr fontId="4"/>
  </si>
  <si>
    <t>FF97 5400</t>
  </si>
  <si>
    <t>5C33 397F</t>
  </si>
  <si>
    <t>5C33 3900</t>
  </si>
  <si>
    <t>I3C2</t>
    <phoneticPr fontId="4"/>
  </si>
  <si>
    <t>FF97 53FF</t>
  </si>
  <si>
    <t>FF97 5000</t>
  </si>
  <si>
    <t>5C33 38FF</t>
  </si>
  <si>
    <t>5C33 3880</t>
  </si>
  <si>
    <t>FF97 4FFF</t>
  </si>
  <si>
    <t>FF97 4C00</t>
  </si>
  <si>
    <t>5C33 387F</t>
  </si>
  <si>
    <t>5C33 3800</t>
  </si>
  <si>
    <t>I3C1</t>
    <phoneticPr fontId="4"/>
  </si>
  <si>
    <t>FF97 4BFF</t>
  </si>
  <si>
    <t>FF97 4800</t>
  </si>
  <si>
    <t>5C33 37FF</t>
  </si>
  <si>
    <t>5C33 3780</t>
  </si>
  <si>
    <t>FF97 47FF</t>
  </si>
  <si>
    <t>FF97 4400</t>
  </si>
  <si>
    <t>5C33 377F</t>
  </si>
  <si>
    <t>5C33 3700</t>
  </si>
  <si>
    <t>FF97 43FF</t>
  </si>
  <si>
    <t>FF97 4000</t>
  </si>
  <si>
    <t>5C33 36FF</t>
  </si>
  <si>
    <t>5C33 3680</t>
  </si>
  <si>
    <t>FF97 3FFF</t>
    <phoneticPr fontId="4"/>
  </si>
  <si>
    <t>FF95 4000</t>
  </si>
  <si>
    <t>5C33 367F</t>
  </si>
  <si>
    <t>5C33 3600</t>
  </si>
  <si>
    <t>FF97 3FFF</t>
  </si>
  <si>
    <t>Delete from PG_rev0.6 (7/27)</t>
    <phoneticPr fontId="4"/>
  </si>
  <si>
    <t>5C33 35FF</t>
  </si>
  <si>
    <t>5C30 0000</t>
  </si>
  <si>
    <t>Ether T1S</t>
  </si>
  <si>
    <t>FF96 0000</t>
  </si>
  <si>
    <t>5C2F FFFF</t>
    <phoneticPr fontId="17"/>
  </si>
  <si>
    <t>5C2E 3220</t>
  </si>
  <si>
    <t>ETND1</t>
    <phoneticPr fontId="4"/>
  </si>
  <si>
    <t>Ether(TSN) ETND1</t>
    <phoneticPr fontId="4"/>
  </si>
  <si>
    <t>FF95 3FFF</t>
  </si>
  <si>
    <t>FF95 0000</t>
  </si>
  <si>
    <t>5C2E 321F</t>
  </si>
  <si>
    <t>5C2E 3200</t>
  </si>
  <si>
    <t>FF94 FFFF</t>
  </si>
  <si>
    <t>FF94 4000</t>
  </si>
  <si>
    <t>5C2E 31FF</t>
  </si>
  <si>
    <t>5C2E 2C80</t>
  </si>
  <si>
    <t>ETND0</t>
    <phoneticPr fontId="4"/>
  </si>
  <si>
    <t>Ether(TSN) ETND0</t>
    <phoneticPr fontId="4"/>
  </si>
  <si>
    <t>FF94 3FFF</t>
  </si>
  <si>
    <t>FF94 0000</t>
  </si>
  <si>
    <t>5C2E 2C7F</t>
  </si>
  <si>
    <t>5C2E 2C00</t>
  </si>
  <si>
    <t>FF93 FFFF</t>
  </si>
  <si>
    <t>FF90 0000</t>
  </si>
  <si>
    <t>5C2E 2BFF</t>
  </si>
  <si>
    <t>5C2E 2B80</t>
  </si>
  <si>
    <t>FF8F FFFF</t>
  </si>
  <si>
    <t>FF8F 8120</t>
  </si>
  <si>
    <t>Gr11L (40MHz) - Clean</t>
    <phoneticPr fontId="4"/>
  </si>
  <si>
    <t>PBG020</t>
    <phoneticPr fontId="17"/>
  </si>
  <si>
    <t>5C2E 2B7F</t>
  </si>
  <si>
    <t>5C2E 2B00</t>
  </si>
  <si>
    <t>PBGERRSLV11L0</t>
    <phoneticPr fontId="4"/>
  </si>
  <si>
    <t>ERRSLV for guard access in APB11L</t>
    <phoneticPr fontId="4"/>
  </si>
  <si>
    <t>FF8F 811F</t>
  </si>
  <si>
    <t>FF8F 8100</t>
  </si>
  <si>
    <t>ERRSLV for guard access in APB11L</t>
  </si>
  <si>
    <t>5C2E 2AFF</t>
  </si>
  <si>
    <t>5C2E 2904</t>
  </si>
  <si>
    <t>FF8F 80FF</t>
  </si>
  <si>
    <t>FF8F 8080</t>
  </si>
  <si>
    <t>5C2E 2903</t>
  </si>
  <si>
    <t>5C2E 2900</t>
  </si>
  <si>
    <t>PBG11L0</t>
    <phoneticPr fontId="4"/>
  </si>
  <si>
    <t>FF8F 807F</t>
  </si>
  <si>
    <t>FF8F 8000</t>
  </si>
  <si>
    <t>5C2E 28FF</t>
  </si>
  <si>
    <t>5C2E 2300</t>
  </si>
  <si>
    <t>FF8F 7FFF</t>
  </si>
  <si>
    <t>FF8D E800</t>
    <phoneticPr fontId="4"/>
  </si>
  <si>
    <t>5C2E 22FF</t>
  </si>
  <si>
    <t>5C2E 2200</t>
  </si>
  <si>
    <t>FF8D E7FF</t>
  </si>
  <si>
    <t>FF8D E000</t>
  </si>
  <si>
    <t>5C2E 21FF</t>
  </si>
  <si>
    <t>5C2E 2180</t>
  </si>
  <si>
    <t>FF8F 0100</t>
  </si>
  <si>
    <t>5C2E 217F</t>
  </si>
  <si>
    <t>5C2E 2100</t>
  </si>
  <si>
    <t>HRPWM</t>
  </si>
  <si>
    <t>FF8F 00FF</t>
  </si>
  <si>
    <t>FF8F 0000</t>
  </si>
  <si>
    <t>5C2E 20FF</t>
  </si>
  <si>
    <t>5C2E 2080</t>
  </si>
  <si>
    <t>FF8E FFFF</t>
  </si>
  <si>
    <t>FF8D E800</t>
  </si>
  <si>
    <t>5C2E 207F</t>
  </si>
  <si>
    <t>5C2E 2000</t>
  </si>
  <si>
    <t>FF8D DFFF</t>
  </si>
  <si>
    <t>FF8D D010</t>
  </si>
  <si>
    <t>5C2E 1FFF</t>
  </si>
  <si>
    <t>5C2E 0000</t>
  </si>
  <si>
    <t>PWGCINTF32</t>
  </si>
  <si>
    <t>FF8D D00F</t>
  </si>
  <si>
    <t>FF8D D000</t>
  </si>
  <si>
    <t>5C2D FFFF</t>
  </si>
  <si>
    <t>5C2D 7E00</t>
  </si>
  <si>
    <t>FF8D CFFF</t>
  </si>
  <si>
    <t>FF8D CC10</t>
  </si>
  <si>
    <t>5C2D 7DFF</t>
  </si>
  <si>
    <t>5C2D 7B00</t>
  </si>
  <si>
    <t>PWGCINTF31</t>
  </si>
  <si>
    <t>FF8D CC0F</t>
  </si>
  <si>
    <t>FF8D CC00</t>
  </si>
  <si>
    <t>5C2D 7AFF</t>
  </si>
  <si>
    <t>5C2D 6000</t>
  </si>
  <si>
    <t>FF8D CBFF</t>
  </si>
  <si>
    <t>FF8D C810</t>
  </si>
  <si>
    <t>5C2D 5FFF</t>
  </si>
  <si>
    <t>5C2D 5320</t>
  </si>
  <si>
    <t>PWGCINTF30</t>
  </si>
  <si>
    <t>FF8D C80F</t>
  </si>
  <si>
    <t>FF8D C800</t>
  </si>
  <si>
    <t>OK</t>
    <phoneticPr fontId="61" type="noConversion"/>
  </si>
  <si>
    <t>ChangFoqing</t>
    <phoneticPr fontId="17"/>
  </si>
  <si>
    <t>PORT</t>
    <phoneticPr fontId="17"/>
  </si>
  <si>
    <t>5C2D 531F</t>
  </si>
  <si>
    <t>5C2D 5300</t>
  </si>
  <si>
    <t>FF8D C7FF</t>
  </si>
  <si>
    <t>FF8D C410</t>
  </si>
  <si>
    <t>5C2D 52FF</t>
  </si>
  <si>
    <t>5C2D 5220</t>
  </si>
  <si>
    <t>PWGCINTF22</t>
  </si>
  <si>
    <t>FF8D C40F</t>
  </si>
  <si>
    <t>FF8D C400</t>
  </si>
  <si>
    <t>5C2D 521F</t>
  </si>
  <si>
    <t>5C2D 5200</t>
  </si>
  <si>
    <t>FF8D C3FF</t>
  </si>
  <si>
    <t>FF8D C010</t>
  </si>
  <si>
    <t>5C2D 51FF</t>
  </si>
  <si>
    <t>5C2D 5120</t>
  </si>
  <si>
    <t>PWGCINTF21</t>
  </si>
  <si>
    <t>FF8D C00F</t>
  </si>
  <si>
    <t>FF8D C000</t>
  </si>
  <si>
    <t>5C2D 511F</t>
  </si>
  <si>
    <t>5C2D 5100</t>
  </si>
  <si>
    <t>FF8D BFFF</t>
  </si>
  <si>
    <t>FF8D BC10</t>
  </si>
  <si>
    <t>5C2D 50FF</t>
  </si>
  <si>
    <t>5C2D 5020</t>
  </si>
  <si>
    <t>PWGCINTF20</t>
  </si>
  <si>
    <t>FF8D BC0F</t>
  </si>
  <si>
    <t>FF8D BC00</t>
  </si>
  <si>
    <t>5C2D 501F</t>
  </si>
  <si>
    <t>5C2D 5000</t>
  </si>
  <si>
    <t>FF8D BBFF</t>
  </si>
  <si>
    <t>FF8D B810</t>
  </si>
  <si>
    <t>5C2D 4FFF</t>
  </si>
  <si>
    <t>5C2D 4F20</t>
  </si>
  <si>
    <t>PWGCINTF12</t>
  </si>
  <si>
    <t>FF8D B80F</t>
  </si>
  <si>
    <t>FF8D B800</t>
  </si>
  <si>
    <t>5C2D 4F1F</t>
  </si>
  <si>
    <t>5C2D 4F00</t>
  </si>
  <si>
    <t>FF8D B7FF</t>
  </si>
  <si>
    <t>FF8D B410</t>
  </si>
  <si>
    <t>5C2D 4EFF</t>
  </si>
  <si>
    <t>5C2D 4E20</t>
  </si>
  <si>
    <t>PWGCINTF11</t>
  </si>
  <si>
    <t>FF8D B40F</t>
  </si>
  <si>
    <t>FF8D B400</t>
  </si>
  <si>
    <t>NG</t>
    <phoneticPr fontId="61" type="noConversion"/>
  </si>
  <si>
    <t>5C2D 4E1F</t>
  </si>
  <si>
    <t>5C2D 4E00</t>
  </si>
  <si>
    <t>FF8D B3FF</t>
  </si>
  <si>
    <t>FF8D B010</t>
  </si>
  <si>
    <t>5C2D 4DFF</t>
  </si>
  <si>
    <t>5C2D 4D20</t>
  </si>
  <si>
    <t>FF8D B00F</t>
  </si>
  <si>
    <t>FF8D B000</t>
  </si>
  <si>
    <t>5C2D 4D1F</t>
  </si>
  <si>
    <t>5C2D 4D00</t>
  </si>
  <si>
    <t>FF8D AFFF</t>
  </si>
  <si>
    <t>FF8D AC10</t>
  </si>
  <si>
    <t>5C2D 4CFF</t>
  </si>
  <si>
    <t>5C2D 4C20</t>
  </si>
  <si>
    <t>FF8D AC0F</t>
  </si>
  <si>
    <t>FF8D AC00</t>
  </si>
  <si>
    <t>5C2D 4C1F</t>
  </si>
  <si>
    <t>5C2D 4C00</t>
  </si>
  <si>
    <t>FF8D ABFF</t>
  </si>
  <si>
    <t>FF8D A810</t>
  </si>
  <si>
    <t>5C2D 4BFF</t>
  </si>
  <si>
    <t>5C2D 4B20</t>
  </si>
  <si>
    <t>FF8D A80F</t>
  </si>
  <si>
    <t>FF8D A800</t>
  </si>
  <si>
    <t>5C2D 4B1F</t>
  </si>
  <si>
    <t>5C2D 4B00</t>
  </si>
  <si>
    <t>FF8D A7FF</t>
  </si>
  <si>
    <t>FF8D A410</t>
  </si>
  <si>
    <t>5C2D 4AFF</t>
  </si>
  <si>
    <t>5C2D 4A20</t>
  </si>
  <si>
    <t>FF8D A40F</t>
  </si>
  <si>
    <t>FF8D A400</t>
  </si>
  <si>
    <t>5C2D 4A1F</t>
  </si>
  <si>
    <t>5C2D 4A00</t>
  </si>
  <si>
    <t>FF8D A3FF</t>
  </si>
  <si>
    <t>FF8D A040</t>
  </si>
  <si>
    <t>5C2D 49FF</t>
  </si>
  <si>
    <t>5C2D 4920</t>
  </si>
  <si>
    <t>FF8D A03F</t>
  </si>
  <si>
    <t>FF8D A000</t>
  </si>
  <si>
    <t>5C2D 491F</t>
  </si>
  <si>
    <t>5C2D 4900</t>
  </si>
  <si>
    <t>FF8D 9FFF</t>
  </si>
  <si>
    <t>FF8D 9C40</t>
  </si>
  <si>
    <t>5C2D 48FF</t>
  </si>
  <si>
    <t>5C2D 4810</t>
  </si>
  <si>
    <t>FF8D 9C3F</t>
  </si>
  <si>
    <t>FF8D 9C00</t>
  </si>
  <si>
    <t>5C2D 480F</t>
  </si>
  <si>
    <t>5C2D 4800</t>
  </si>
  <si>
    <t>FF8D 9BFF</t>
  </si>
  <si>
    <t>FF8D 9840</t>
  </si>
  <si>
    <t>5C2D 47FF</t>
  </si>
  <si>
    <t>5C2D 4708</t>
  </si>
  <si>
    <t>FF8D 983F</t>
  </si>
  <si>
    <t>FF8D 9800</t>
  </si>
  <si>
    <t>5C2D 4707</t>
  </si>
  <si>
    <t>5C2D 4700</t>
  </si>
  <si>
    <t>FF8D 97FF</t>
  </si>
  <si>
    <t>FF8D 9440</t>
  </si>
  <si>
    <t>5C2D 46FF</t>
  </si>
  <si>
    <t>5C2D 4320</t>
  </si>
  <si>
    <t>FF8D 943F</t>
  </si>
  <si>
    <t>FF8D 9400</t>
  </si>
  <si>
    <t>5C2D 431F</t>
  </si>
  <si>
    <t>5C2D 4300</t>
  </si>
  <si>
    <t>FF8D 93FF</t>
  </si>
  <si>
    <t>FF8D 9040</t>
  </si>
  <si>
    <t>5C2D 42FF</t>
  </si>
  <si>
    <t>5C2D 4220</t>
  </si>
  <si>
    <t>FF8D 903F</t>
  </si>
  <si>
    <t>FF8D 9000</t>
  </si>
  <si>
    <t>5C2D 421F</t>
  </si>
  <si>
    <t>5C2D 4200</t>
  </si>
  <si>
    <t>FF8D 8FFF</t>
  </si>
  <si>
    <t>FF8D 8C40</t>
  </si>
  <si>
    <t>5C2D 41FF</t>
  </si>
  <si>
    <t>5C2D 4120</t>
  </si>
  <si>
    <t>FF8D 8C3F</t>
  </si>
  <si>
    <t>FF8D 8C00</t>
  </si>
  <si>
    <t>5C2D 411F</t>
  </si>
  <si>
    <t>5C2D 4100</t>
  </si>
  <si>
    <t>FF8D 8BFF</t>
  </si>
  <si>
    <t>FF8D 8840</t>
  </si>
  <si>
    <t>5C2D 40FF</t>
  </si>
  <si>
    <t>5C2D 4020</t>
  </si>
  <si>
    <t>FF8D 883F</t>
  </si>
  <si>
    <t>FF8D 8800</t>
  </si>
  <si>
    <t>5C2D 401F</t>
  </si>
  <si>
    <t>5C2D 4000</t>
  </si>
  <si>
    <t>FF8D 87FF</t>
  </si>
  <si>
    <t>FF8D 8440</t>
  </si>
  <si>
    <t>5C2D 3FFF</t>
  </si>
  <si>
    <t>5C2D 1A10</t>
  </si>
  <si>
    <t>FF8D 843F</t>
  </si>
  <si>
    <t>FF8D 8400</t>
  </si>
  <si>
    <t>5C2D 1A0F</t>
  </si>
  <si>
    <t>5C2D 1A00</t>
  </si>
  <si>
    <t>FF8D 83FF</t>
  </si>
  <si>
    <t>FF8D 8040</t>
  </si>
  <si>
    <t>5C2D 19FF</t>
  </si>
  <si>
    <t>5C2D 1810</t>
  </si>
  <si>
    <t>FF8D 803F</t>
  </si>
  <si>
    <t>FF8D 8000</t>
  </si>
  <si>
    <t>5C2D 180F</t>
  </si>
  <si>
    <t>5C2D 1800</t>
  </si>
  <si>
    <t>FF8D 7FFF</t>
  </si>
  <si>
    <t>FF8D 7C40</t>
  </si>
  <si>
    <t>5C2D 17FF</t>
  </si>
  <si>
    <t>5C2D 1710</t>
  </si>
  <si>
    <t>FF8D 7C3F</t>
  </si>
  <si>
    <t>FF8D 7C00</t>
  </si>
  <si>
    <t>5C2D 170F</t>
  </si>
  <si>
    <t>5C2D 1700</t>
  </si>
  <si>
    <t>FF8D 7BFF</t>
  </si>
  <si>
    <t>FF8D 7840</t>
  </si>
  <si>
    <t>5C2D 16FF</t>
  </si>
  <si>
    <t>5C2D 1610</t>
  </si>
  <si>
    <t>FF8D 783F</t>
  </si>
  <si>
    <t>FF8D 7800</t>
  </si>
  <si>
    <t>5C2D 160F</t>
  </si>
  <si>
    <t>5C2D 1600</t>
  </si>
  <si>
    <t>FF8D 77FF</t>
  </si>
  <si>
    <t>FF8D 7440</t>
  </si>
  <si>
    <t>5C2D 15FF</t>
  </si>
  <si>
    <t>5C2D 1510</t>
  </si>
  <si>
    <t>FF8D 743F</t>
  </si>
  <si>
    <t>FF8D 7400</t>
  </si>
  <si>
    <t>5C2D 150F</t>
  </si>
  <si>
    <t>5C2D 1500</t>
  </si>
  <si>
    <t>FF8D 73FF</t>
  </si>
  <si>
    <t>FF8D 7040</t>
  </si>
  <si>
    <t>5C2D 14FF</t>
  </si>
  <si>
    <t>5C2D 1410</t>
  </si>
  <si>
    <t>FF8D 703F</t>
  </si>
  <si>
    <t>FF8D 7000</t>
  </si>
  <si>
    <t>5C2D 140F</t>
  </si>
  <si>
    <t>5C2D 1400</t>
  </si>
  <si>
    <t>FF8D 6FFF</t>
  </si>
  <si>
    <t>FF8D 6C40</t>
  </si>
  <si>
    <t>5C2D 13FF</t>
  </si>
  <si>
    <t>5C2D 1310</t>
  </si>
  <si>
    <t>FF8D 6C3F</t>
  </si>
  <si>
    <t>FF8D 6C00</t>
  </si>
  <si>
    <t>5C2D 130F</t>
  </si>
  <si>
    <t>5C2D 1300</t>
  </si>
  <si>
    <t>FF8D 6BFF</t>
  </si>
  <si>
    <t>FF8D 6840</t>
  </si>
  <si>
    <t>5C2D 12FF</t>
  </si>
  <si>
    <t>5C2D 1210</t>
  </si>
  <si>
    <t>FF8D 683F</t>
  </si>
  <si>
    <t>FF8D 6800</t>
  </si>
  <si>
    <t>5C2D 120F</t>
  </si>
  <si>
    <t>5C2D 1200</t>
  </si>
  <si>
    <t>FF8D 67FF</t>
  </si>
  <si>
    <t>FF8D 6440</t>
  </si>
  <si>
    <t>5C2D 11FF</t>
  </si>
  <si>
    <t>5C2D 1010</t>
  </si>
  <si>
    <t>FF8D 643F</t>
  </si>
  <si>
    <t>FF8D 6400</t>
  </si>
  <si>
    <t>5C2D 100F</t>
  </si>
  <si>
    <t>5C2D 1000</t>
  </si>
  <si>
    <t>FF8D 63FF</t>
  </si>
  <si>
    <t>FF8D 6040</t>
  </si>
  <si>
    <t>5C2D 0FFF</t>
  </si>
  <si>
    <t>5C2D 0F10</t>
  </si>
  <si>
    <t>FF8D 603F</t>
  </si>
  <si>
    <t>FF8D 6000</t>
  </si>
  <si>
    <t>5C2D 0F0F</t>
  </si>
  <si>
    <t>5C2D 0F00</t>
  </si>
  <si>
    <t>FF8D 5FFF</t>
  </si>
  <si>
    <t>FF8D 5C40</t>
  </si>
  <si>
    <t>5C2D 0EFF</t>
  </si>
  <si>
    <t>5C2D 0E10</t>
  </si>
  <si>
    <t>FF8D 5C3F</t>
  </si>
  <si>
    <t>FF8D 5C00</t>
  </si>
  <si>
    <t>5C2D 0E0F</t>
  </si>
  <si>
    <t>5C2D 0E00</t>
  </si>
  <si>
    <t>FF8D 5BFF</t>
  </si>
  <si>
    <t>FF8D 5840</t>
  </si>
  <si>
    <t>5C2D 0DFF</t>
  </si>
  <si>
    <t>5C2D 0D10</t>
  </si>
  <si>
    <t>FF8D 583F</t>
  </si>
  <si>
    <t>FF8D 5800</t>
  </si>
  <si>
    <t>5C2D 0D0F</t>
  </si>
  <si>
    <t>5C2D 0D00</t>
  </si>
  <si>
    <t>FF8D 57FF</t>
  </si>
  <si>
    <t>FF8D 5440</t>
  </si>
  <si>
    <t>5C2D 0CFF</t>
  </si>
  <si>
    <t>5C2D 0C00</t>
  </si>
  <si>
    <t>FF8D 543F</t>
  </si>
  <si>
    <t>FF8D 5400</t>
  </si>
  <si>
    <t>5C2D 0BFF</t>
  </si>
  <si>
    <t>5C2D 0B10</t>
  </si>
  <si>
    <t>FF8D 53FF</t>
  </si>
  <si>
    <t>FF8D 5040</t>
  </si>
  <si>
    <t>5C2D 0B0F</t>
  </si>
  <si>
    <t>5C2D 0B00</t>
  </si>
  <si>
    <t>FF8D 503F</t>
  </si>
  <si>
    <t>FF8D 5000</t>
  </si>
  <si>
    <t>5C2D 0AFF</t>
  </si>
  <si>
    <t>5C2D 0810</t>
  </si>
  <si>
    <t>FF8D 4FFF</t>
  </si>
  <si>
    <t>FF8D 4C40</t>
  </si>
  <si>
    <t>5C2D 080F</t>
  </si>
  <si>
    <t>FF8D 4C3F</t>
  </si>
  <si>
    <t>FF8D 4C00</t>
  </si>
  <si>
    <t>5C2D 07FF</t>
  </si>
  <si>
    <t>5C2D 0710</t>
  </si>
  <si>
    <t>FF8D 4BFF</t>
  </si>
  <si>
    <t>FF8D 4840</t>
  </si>
  <si>
    <t>5C2D 070F</t>
  </si>
  <si>
    <t>5C2D 0700</t>
  </si>
  <si>
    <t>FF8D 483F</t>
  </si>
  <si>
    <t>FF8D 4800</t>
  </si>
  <si>
    <t>5C2D 06FF</t>
  </si>
  <si>
    <t>5C2D 0610</t>
  </si>
  <si>
    <t>FF8D 47FF</t>
  </si>
  <si>
    <t>FF8D 4440</t>
  </si>
  <si>
    <t>5C2D 060F</t>
  </si>
  <si>
    <t>5C2D 0600</t>
  </si>
  <si>
    <t>FF8D 443F</t>
  </si>
  <si>
    <t>FF8D 4400</t>
  </si>
  <si>
    <t>5C2D 05FF</t>
  </si>
  <si>
    <t>5C2D 0510</t>
  </si>
  <si>
    <t>FF8D 43FF</t>
  </si>
  <si>
    <t>FF8D 4040</t>
  </si>
  <si>
    <t>5C2D 050F</t>
  </si>
  <si>
    <t>5C2D 0500</t>
  </si>
  <si>
    <t>FF8D 403F</t>
  </si>
  <si>
    <t>FF8D 4000</t>
  </si>
  <si>
    <t>5C2D 04FF</t>
  </si>
  <si>
    <t>5C2D 0310</t>
  </si>
  <si>
    <t>FF8D 3FFF</t>
  </si>
  <si>
    <t>FF8D 3C40</t>
  </si>
  <si>
    <t>5C2D 030F</t>
  </si>
  <si>
    <t>5C2D 0300</t>
  </si>
  <si>
    <t>FF8D 3C3F</t>
  </si>
  <si>
    <t>FF8D 3C00</t>
  </si>
  <si>
    <t>5C2D 02FF</t>
  </si>
  <si>
    <t>5C2D 0210</t>
  </si>
  <si>
    <t>FF8D 3BFF</t>
  </si>
  <si>
    <t>FF8D 3840</t>
  </si>
  <si>
    <t>5C2D 020F</t>
  </si>
  <si>
    <t>5C2D 0200</t>
  </si>
  <si>
    <t>FF8D 383F</t>
  </si>
  <si>
    <t>FF8D 3800</t>
  </si>
  <si>
    <t>5C2D 01FF</t>
  </si>
  <si>
    <t>5C2D 0110</t>
  </si>
  <si>
    <t>FF8D 37FF</t>
  </si>
  <si>
    <t>FF8D 3440</t>
  </si>
  <si>
    <t>5C2D 010F</t>
  </si>
  <si>
    <t>5C2D 0100</t>
  </si>
  <si>
    <t>FF8D 343F</t>
  </si>
  <si>
    <t>FF8D 3400</t>
  </si>
  <si>
    <t>5C2D 00FF</t>
  </si>
  <si>
    <t>5C2D 0010</t>
  </si>
  <si>
    <t>FF8D 33FF</t>
  </si>
  <si>
    <t>FF8D 3040</t>
  </si>
  <si>
    <t>5C2D 000F</t>
  </si>
  <si>
    <t>5C2D 0000</t>
  </si>
  <si>
    <t>FF8D 303F</t>
  </si>
  <si>
    <t>FF8D 3000</t>
  </si>
  <si>
    <t>5C1E 1120</t>
  </si>
  <si>
    <t>FF8D 2FFF</t>
  </si>
  <si>
    <t>FF8D 2C40</t>
  </si>
  <si>
    <t>5C1E 111F</t>
  </si>
  <si>
    <t>5C1E 1100</t>
  </si>
  <si>
    <t>FF8D 2C3F</t>
  </si>
  <si>
    <t>FF8D 2C00</t>
  </si>
  <si>
    <t>5C1E 10FF</t>
  </si>
  <si>
    <t>5C1E 1020</t>
  </si>
  <si>
    <t>FF8D 2BFF</t>
  </si>
  <si>
    <t>FF8D 2840</t>
  </si>
  <si>
    <t>5C1E 101F</t>
  </si>
  <si>
    <t>5C1E 1000</t>
  </si>
  <si>
    <t>FF8D 283F</t>
  </si>
  <si>
    <t>FF8D 2800</t>
  </si>
  <si>
    <t>5C1E 0FFF</t>
  </si>
  <si>
    <t>5C1E 0E80</t>
  </si>
  <si>
    <t>FF8D 27FF</t>
  </si>
  <si>
    <t>FF8D 2440</t>
  </si>
  <si>
    <t>5C1E 0E7F</t>
  </si>
  <si>
    <t>5C1E 0E00</t>
  </si>
  <si>
    <t>FF8D 243F</t>
  </si>
  <si>
    <t>FF8D 2400</t>
  </si>
  <si>
    <t>5C1E 0DFF</t>
  </si>
  <si>
    <t>5C1E 0D80</t>
  </si>
  <si>
    <t>FF8D 23FF</t>
  </si>
  <si>
    <t>FF8D 2040</t>
  </si>
  <si>
    <t>5C1E 0D7F</t>
  </si>
  <si>
    <t>5C1E 0D00</t>
  </si>
  <si>
    <t>FF8D 203F</t>
  </si>
  <si>
    <t>FF8D 2000</t>
  </si>
  <si>
    <t>5C1E 0CFF</t>
  </si>
  <si>
    <t>5C1E 0C80</t>
  </si>
  <si>
    <t>FF8D 1FFF</t>
  </si>
  <si>
    <t>FF8D 1C40</t>
  </si>
  <si>
    <t>5C1E 0C7F</t>
  </si>
  <si>
    <t>5C1E 0C00</t>
  </si>
  <si>
    <t>FF8D 1C3F</t>
  </si>
  <si>
    <t>FF8D 1C00</t>
  </si>
  <si>
    <t>5C1E 0BFF</t>
  </si>
  <si>
    <t>5C1E 0B80</t>
  </si>
  <si>
    <t>FF8D 1BFF</t>
  </si>
  <si>
    <t>FF8D 1840</t>
  </si>
  <si>
    <t>5C1E 0B7F</t>
  </si>
  <si>
    <t>5C1E 0B00</t>
  </si>
  <si>
    <t>FF8D 183F</t>
  </si>
  <si>
    <t>FF8D 1800</t>
  </si>
  <si>
    <t>5C1E 0AFF</t>
  </si>
  <si>
    <t>5C1E 0904</t>
  </si>
  <si>
    <t>FF8D 17FF</t>
  </si>
  <si>
    <t>FF8D 1440</t>
  </si>
  <si>
    <t>5C1E 0903</t>
  </si>
  <si>
    <t>5C1E 0900</t>
  </si>
  <si>
    <t>FF8D 143F</t>
  </si>
  <si>
    <t>FF8D 1400</t>
  </si>
  <si>
    <t>5C1E 08FF</t>
  </si>
  <si>
    <t>5C1E 0300</t>
  </si>
  <si>
    <t>FF8D 13FF</t>
  </si>
  <si>
    <t>FF8D 1040</t>
  </si>
  <si>
    <t>5C1E 02FF</t>
  </si>
  <si>
    <t>5C1E 0200</t>
  </si>
  <si>
    <t>FF8D 103F</t>
  </si>
  <si>
    <t>FF8D 1000</t>
  </si>
  <si>
    <t>5C1E 01FF</t>
  </si>
  <si>
    <t>5C1E 0180</t>
  </si>
  <si>
    <t>FF8D 0FFF</t>
  </si>
  <si>
    <t>FF8D 0C40</t>
  </si>
  <si>
    <t>5C1E 017F</t>
  </si>
  <si>
    <t>5C1E 0100</t>
  </si>
  <si>
    <t>FF8D 0C3F</t>
  </si>
  <si>
    <t>FF8D 0C00</t>
  </si>
  <si>
    <t>5C1E 00FF</t>
  </si>
  <si>
    <t>5C1E 0080</t>
  </si>
  <si>
    <t>FF8D 0BFF</t>
  </si>
  <si>
    <t>FF8D 0840</t>
  </si>
  <si>
    <t>5C1E 007F</t>
  </si>
  <si>
    <t>5C1E 0000</t>
  </si>
  <si>
    <t>FF8D 083F</t>
  </si>
  <si>
    <t>FF8D 0800</t>
  </si>
  <si>
    <t>5C1D FFFF</t>
  </si>
  <si>
    <t>5C1A 6000</t>
  </si>
  <si>
    <t>FF8D 07FF</t>
  </si>
  <si>
    <t>FF8D 0440</t>
  </si>
  <si>
    <t>5C1A 5FFF</t>
  </si>
  <si>
    <t>5C1A 4080</t>
  </si>
  <si>
    <t>FF8D 043F</t>
  </si>
  <si>
    <t>FF8D 0400</t>
  </si>
  <si>
    <t>5C1A 407F</t>
  </si>
  <si>
    <t>5C1A 4040</t>
  </si>
  <si>
    <t>FF8D 03FF</t>
  </si>
  <si>
    <t>FF8D 0040</t>
  </si>
  <si>
    <t>5C1A 403F</t>
  </si>
  <si>
    <t>5C1A 4000</t>
  </si>
  <si>
    <t>FF8D 003F</t>
  </si>
  <si>
    <t>FF8D 0000</t>
  </si>
  <si>
    <t>5C1A 3FFF</t>
  </si>
  <si>
    <t>5C1A 2080</t>
  </si>
  <si>
    <t>FF8C FFFF</t>
  </si>
  <si>
    <t>FF8C FC40</t>
  </si>
  <si>
    <t>5C1A 207F</t>
  </si>
  <si>
    <t>5C1A 2040</t>
  </si>
  <si>
    <t>FF8C FC3F</t>
  </si>
  <si>
    <t>FF8C FC00</t>
  </si>
  <si>
    <t>5C1A 203F</t>
  </si>
  <si>
    <t>5C1A 2000</t>
  </si>
  <si>
    <t>FF8C FBFF</t>
  </si>
  <si>
    <t>FF8C F840</t>
  </si>
  <si>
    <t>5C1A 1FFF</t>
  </si>
  <si>
    <t>5C1A 0080</t>
  </si>
  <si>
    <t>FF8C F83F</t>
  </si>
  <si>
    <t>FF8C F800</t>
  </si>
  <si>
    <t>5C1A 007F</t>
  </si>
  <si>
    <t>5C1A 0040</t>
  </si>
  <si>
    <t>FF8C F7FF</t>
  </si>
  <si>
    <t>FF8C F440</t>
  </si>
  <si>
    <t>5C1A 003F</t>
  </si>
  <si>
    <t>5C1A 0000</t>
  </si>
  <si>
    <t>FF8C F43F</t>
  </si>
  <si>
    <t>FF8C F400</t>
  </si>
  <si>
    <t>5C19 FFFF</t>
    <phoneticPr fontId="17"/>
  </si>
  <si>
    <t>5C19 6E00</t>
  </si>
  <si>
    <t>FF8C F3FF</t>
  </si>
  <si>
    <t>FF8C F040</t>
  </si>
  <si>
    <t>5C19 6DFF</t>
  </si>
  <si>
    <t>5C19 6DC0</t>
  </si>
  <si>
    <t>FF8C F03F</t>
  </si>
  <si>
    <t>FF8C F000</t>
  </si>
  <si>
    <t>5C19 6DBF</t>
  </si>
  <si>
    <t>5C19 6D80</t>
  </si>
  <si>
    <t>FF8C EFFF</t>
  </si>
  <si>
    <t>FF8C EC40</t>
  </si>
  <si>
    <t>5C19 6D7F</t>
  </si>
  <si>
    <t>5C19 6D40</t>
  </si>
  <si>
    <t>FF8C EC3F</t>
  </si>
  <si>
    <t>FF8C EC00</t>
  </si>
  <si>
    <t>5C19 6D3F</t>
  </si>
  <si>
    <t>5C19 6D00</t>
  </si>
  <si>
    <t>FF8C EBFF</t>
  </si>
  <si>
    <t>FF8C E840</t>
  </si>
  <si>
    <t>5C19 6CFF</t>
  </si>
  <si>
    <t>5C19 6CC0</t>
  </si>
  <si>
    <t>FF8C E83F</t>
  </si>
  <si>
    <t>FF8C E800</t>
  </si>
  <si>
    <t>5C19 6CBF</t>
  </si>
  <si>
    <t>5C19 6C80</t>
  </si>
  <si>
    <t>FF8C E7FF</t>
  </si>
  <si>
    <t>FF8C E440</t>
  </si>
  <si>
    <t>5C19 6C7F</t>
  </si>
  <si>
    <t>5C19 6700</t>
  </si>
  <si>
    <t>FF8C E43F</t>
  </si>
  <si>
    <t>FF8C E400</t>
  </si>
  <si>
    <t>5C19 66FF</t>
  </si>
  <si>
    <t>5C19 66C0</t>
  </si>
  <si>
    <t>FF8C E3FF</t>
  </si>
  <si>
    <t>FF8C E040</t>
  </si>
  <si>
    <t>5C19 66BF</t>
  </si>
  <si>
    <t>5C19 6680</t>
  </si>
  <si>
    <t>FF8C E03F</t>
  </si>
  <si>
    <t>FF8C E000</t>
  </si>
  <si>
    <t>5C19 667F</t>
  </si>
  <si>
    <t>5C19 6640</t>
  </si>
  <si>
    <t>FF8C DFFF</t>
  </si>
  <si>
    <t>FF8C DC40</t>
  </si>
  <si>
    <t>5C19 663F</t>
  </si>
  <si>
    <t>5C19 6600</t>
  </si>
  <si>
    <t>FF8C DC3F</t>
  </si>
  <si>
    <t>FF8C DC00</t>
  </si>
  <si>
    <t>5C19 65FF</t>
  </si>
  <si>
    <t>5C19 65C0</t>
  </si>
  <si>
    <t>FF8C DBFF</t>
  </si>
  <si>
    <t>FF8C D840</t>
  </si>
  <si>
    <t>5C19 65BF</t>
  </si>
  <si>
    <t>5C19 6580</t>
  </si>
  <si>
    <t>FF8C D83F</t>
  </si>
  <si>
    <t>FF8C D800</t>
  </si>
  <si>
    <t>5C19 657F</t>
  </si>
  <si>
    <t>5C19 6540</t>
  </si>
  <si>
    <t>FF8C D7FF</t>
  </si>
  <si>
    <t>FF8C D440</t>
  </si>
  <si>
    <t>5C19 653F</t>
  </si>
  <si>
    <t>5C19 6500</t>
  </si>
  <si>
    <t>FF8C D43F</t>
  </si>
  <si>
    <t>FF8C D400</t>
  </si>
  <si>
    <t>5C19 64FF</t>
  </si>
  <si>
    <t>5C19 64C0</t>
  </si>
  <si>
    <t>FF8C D3FF</t>
  </si>
  <si>
    <t>FF8C D040</t>
  </si>
  <si>
    <t>5C19 64BF</t>
  </si>
  <si>
    <t>5C19 6480</t>
  </si>
  <si>
    <t>FF8C D03F</t>
  </si>
  <si>
    <t>FF8C D000</t>
  </si>
  <si>
    <t>5C19 647F</t>
  </si>
  <si>
    <t>5C19 6440</t>
  </si>
  <si>
    <t>FF8C CFFF</t>
  </si>
  <si>
    <t>FF8C CC40</t>
  </si>
  <si>
    <t>5C19 643F</t>
  </si>
  <si>
    <t>5C19 6300</t>
  </si>
  <si>
    <t>FF8C CC3F</t>
  </si>
  <si>
    <t>FF8C CC00</t>
  </si>
  <si>
    <t>5C19 62FF</t>
  </si>
  <si>
    <t>5C19 62C0</t>
  </si>
  <si>
    <t>FF8C CBFF</t>
  </si>
  <si>
    <t>FF8C C840</t>
  </si>
  <si>
    <t>5C19 62BF</t>
  </si>
  <si>
    <t>5C19 6280</t>
  </si>
  <si>
    <t>FF8C C83F</t>
  </si>
  <si>
    <t>FF8C C800</t>
  </si>
  <si>
    <t>5C19 627F</t>
  </si>
  <si>
    <t>5C19 6240</t>
  </si>
  <si>
    <t>FF8C C7FF</t>
  </si>
  <si>
    <t>FF8C C440</t>
  </si>
  <si>
    <t>5C19 623F</t>
  </si>
  <si>
    <t>5C19 6200</t>
  </si>
  <si>
    <t>FF8C C43F</t>
  </si>
  <si>
    <t>FF8C C400</t>
  </si>
  <si>
    <t>5C19 61FF</t>
  </si>
  <si>
    <t>5C19 61C0</t>
  </si>
  <si>
    <t>FF8C C3FF</t>
  </si>
  <si>
    <t>FF8C C040</t>
  </si>
  <si>
    <t>5C19 61BF</t>
  </si>
  <si>
    <t>5C19 6180</t>
  </si>
  <si>
    <t>FF8C C03F</t>
  </si>
  <si>
    <t>FF8C C000</t>
  </si>
  <si>
    <t>5C19 617F</t>
  </si>
  <si>
    <t>5C19 6140</t>
  </si>
  <si>
    <t>FF8C BFFF</t>
  </si>
  <si>
    <t>FF8C BC40</t>
  </si>
  <si>
    <t>5C19 613F</t>
  </si>
  <si>
    <t>5C19 6100</t>
  </si>
  <si>
    <t>FF8C BC3F</t>
  </si>
  <si>
    <t>FF8C BC00</t>
  </si>
  <si>
    <t>5C19 60FF</t>
  </si>
  <si>
    <t>5C19 60C0</t>
  </si>
  <si>
    <t>FF8C BBFF</t>
  </si>
  <si>
    <t>FF8C B840</t>
  </si>
  <si>
    <t>5C19 60BF</t>
  </si>
  <si>
    <t>5C19 6080</t>
  </si>
  <si>
    <t>FF8C B83F</t>
  </si>
  <si>
    <t>FF8C B800</t>
  </si>
  <si>
    <t>5C19 607F</t>
  </si>
  <si>
    <t>5C19 6040</t>
  </si>
  <si>
    <t>FF8C B7FF</t>
  </si>
  <si>
    <t>FF8C B440</t>
  </si>
  <si>
    <t>5C19 603F</t>
  </si>
  <si>
    <t>5C19 6000</t>
  </si>
  <si>
    <t>FF8C B43F</t>
  </si>
  <si>
    <t>FF8C B400</t>
  </si>
  <si>
    <t>5C19 5FFF</t>
  </si>
  <si>
    <t>5C19 4E00</t>
  </si>
  <si>
    <t>FF8C B3FF</t>
  </si>
  <si>
    <t>FF8C B040</t>
  </si>
  <si>
    <t>5C19 4DFF</t>
  </si>
  <si>
    <t>5C19 4DC0</t>
  </si>
  <si>
    <t>FF8C B03F</t>
  </si>
  <si>
    <t>FF8C B000</t>
  </si>
  <si>
    <t>5C19 4DBF</t>
  </si>
  <si>
    <t>5C19 4D80</t>
  </si>
  <si>
    <t>FF8C AFFF</t>
  </si>
  <si>
    <t>FF8C AC40</t>
  </si>
  <si>
    <t>5C19 4D7F</t>
  </si>
  <si>
    <t>5C19 4D40</t>
  </si>
  <si>
    <t>FF8C AC3F</t>
  </si>
  <si>
    <t>FF8C AC00</t>
  </si>
  <si>
    <t>5C19 4D3F</t>
  </si>
  <si>
    <t>5C19 4D00</t>
  </si>
  <si>
    <t>FF8C ABFF</t>
  </si>
  <si>
    <t>FF8C A840</t>
  </si>
  <si>
    <t>5C19 4CFF</t>
  </si>
  <si>
    <t>5C19 4CC0</t>
  </si>
  <si>
    <t>FF8C A83F</t>
  </si>
  <si>
    <t>FF8C A800</t>
  </si>
  <si>
    <t>5C19 4CBF</t>
  </si>
  <si>
    <t>5C19 4C80</t>
  </si>
  <si>
    <t>FF8C A7FF</t>
  </si>
  <si>
    <t>FF8C A440</t>
  </si>
  <si>
    <t>5C19 4C7F</t>
  </si>
  <si>
    <t>5C19 4740</t>
  </si>
  <si>
    <t>FF8C A43F</t>
  </si>
  <si>
    <t>FF8C A400</t>
  </si>
  <si>
    <t>5C19 473F</t>
  </si>
  <si>
    <t>5C19 4700</t>
  </si>
  <si>
    <t>FF8C A3FF</t>
  </si>
  <si>
    <t>FF8C A040</t>
  </si>
  <si>
    <t>5C19 46FF</t>
  </si>
  <si>
    <t>5C19 46C0</t>
  </si>
  <si>
    <t>FF8C A03F</t>
  </si>
  <si>
    <t>FF8C A000</t>
  </si>
  <si>
    <t>5C19 46BF</t>
  </si>
  <si>
    <t>5C19 4680</t>
  </si>
  <si>
    <t>FF8C 9FFF</t>
  </si>
  <si>
    <t>FF8C 9C40</t>
  </si>
  <si>
    <t>5C19 467F</t>
  </si>
  <si>
    <t>5C19 4640</t>
  </si>
  <si>
    <t>FF8C 9C3F</t>
  </si>
  <si>
    <t>FF8C 9C00</t>
  </si>
  <si>
    <t>5C19 463F</t>
  </si>
  <si>
    <t>5C19 4600</t>
  </si>
  <si>
    <t>FF8C 9BFF</t>
  </si>
  <si>
    <t>FF8C 9840</t>
  </si>
  <si>
    <t>5C19 45FF</t>
  </si>
  <si>
    <t>5C19 45C0</t>
  </si>
  <si>
    <t>FF8C 983F</t>
  </si>
  <si>
    <t>FF8C 9800</t>
  </si>
  <si>
    <t>5C19 45BF</t>
  </si>
  <si>
    <t>5C19 4580</t>
  </si>
  <si>
    <t>FF8C 97FF</t>
  </si>
  <si>
    <t>FF8C 9440</t>
  </si>
  <si>
    <t>5C19 457F</t>
  </si>
  <si>
    <t>5C19 4540</t>
  </si>
  <si>
    <t>FF8C 943F</t>
  </si>
  <si>
    <t>FF8C 9400</t>
  </si>
  <si>
    <t>5C19 453F</t>
  </si>
  <si>
    <t>5C19 4500</t>
  </si>
  <si>
    <t>FF8C 93FF</t>
  </si>
  <si>
    <t>FF8C 9040</t>
  </si>
  <si>
    <t>5C19 44FF</t>
  </si>
  <si>
    <t>5C19 44C0</t>
  </si>
  <si>
    <t>FF8C 903F</t>
  </si>
  <si>
    <t>FF8C 9000</t>
  </si>
  <si>
    <t>PORT</t>
    <phoneticPr fontId="61" type="noConversion"/>
  </si>
  <si>
    <t>5C19 44BF</t>
  </si>
  <si>
    <t>5C19 4480</t>
  </si>
  <si>
    <t>FF8C 8FFF</t>
  </si>
  <si>
    <t>FF8C 8C40</t>
  </si>
  <si>
    <t>5C19 447F</t>
  </si>
  <si>
    <t>FF8C 8C3F</t>
  </si>
  <si>
    <t>FF8C 8C00</t>
  </si>
  <si>
    <t>5C19 4300</t>
  </si>
  <si>
    <t>FF8C 8BFF</t>
  </si>
  <si>
    <t>FF8C 8840</t>
  </si>
  <si>
    <t>5C19 42FF</t>
  </si>
  <si>
    <t>5C19 42C0</t>
  </si>
  <si>
    <t>FF8C 883F</t>
  </si>
  <si>
    <t>FF8C 8800</t>
  </si>
  <si>
    <t>5C19 42BF</t>
  </si>
  <si>
    <t>5C19 4280</t>
  </si>
  <si>
    <t>FF8C 87FF</t>
  </si>
  <si>
    <t>FF8C 8440</t>
  </si>
  <si>
    <t>5C19 427F</t>
  </si>
  <si>
    <t>5C19 4240</t>
  </si>
  <si>
    <t>FF8C 843F</t>
  </si>
  <si>
    <t>FF8C 8400</t>
  </si>
  <si>
    <t>5C19 423F</t>
  </si>
  <si>
    <t>5C19 4200</t>
  </si>
  <si>
    <t>FF8C 83FF</t>
  </si>
  <si>
    <t>FF8C 8040</t>
  </si>
  <si>
    <t>5C19 41FF</t>
  </si>
  <si>
    <t>5C19 41C0</t>
  </si>
  <si>
    <t>FF8C 803F</t>
  </si>
  <si>
    <t>FF8C 8000</t>
  </si>
  <si>
    <t>5C19 41BF</t>
  </si>
  <si>
    <t>5C19 4180</t>
  </si>
  <si>
    <t>FF8C 7FFF</t>
  </si>
  <si>
    <t>FF8C 7C40</t>
  </si>
  <si>
    <t>5C19 417F</t>
  </si>
  <si>
    <t>5C19 4140</t>
  </si>
  <si>
    <t>FF8C 7C3F</t>
  </si>
  <si>
    <t>FF8C 7C00</t>
  </si>
  <si>
    <t>5C19 413F</t>
  </si>
  <si>
    <t>5C19 4100</t>
  </si>
  <si>
    <t>FF8C 7BFF</t>
  </si>
  <si>
    <t>FF8C 7840</t>
  </si>
  <si>
    <t>5C19 40FF</t>
  </si>
  <si>
    <t>5C19 40C0</t>
  </si>
  <si>
    <t>FF8C 783F</t>
  </si>
  <si>
    <t>FF8C 7800</t>
  </si>
  <si>
    <t>5C19 40BF</t>
  </si>
  <si>
    <t>5C19 4080</t>
  </si>
  <si>
    <t>FF8C 77FF</t>
  </si>
  <si>
    <t>FF8C 7440</t>
  </si>
  <si>
    <t>5C19 407F</t>
  </si>
  <si>
    <t>5C19 4040</t>
  </si>
  <si>
    <t>FF8C 743F</t>
  </si>
  <si>
    <t>FF8C 7400</t>
  </si>
  <si>
    <t>5C19 403F</t>
  </si>
  <si>
    <t>5C19 4000</t>
  </si>
  <si>
    <t>FF8C 73FF</t>
  </si>
  <si>
    <t>FF8C 7040</t>
  </si>
  <si>
    <t>5C19 3FFF</t>
  </si>
  <si>
    <t>5C19 2F50</t>
  </si>
  <si>
    <t>FF8C 703F</t>
  </si>
  <si>
    <t>FF8C 7000</t>
  </si>
  <si>
    <t>5C19 2F4F</t>
  </si>
  <si>
    <t>5C19 2F40</t>
  </si>
  <si>
    <t>FF8C 6FFF</t>
  </si>
  <si>
    <t>FF8C 6C40</t>
  </si>
  <si>
    <t>5C19 2F3F</t>
  </si>
  <si>
    <t>5C19 2E00</t>
  </si>
  <si>
    <t>FF8C 6C3F</t>
  </si>
  <si>
    <t>FF8C 6C00</t>
  </si>
  <si>
    <t>5C19 2DFF</t>
  </si>
  <si>
    <t>5C19 2DC0</t>
  </si>
  <si>
    <t>FF8C 6BFF</t>
  </si>
  <si>
    <t>FF8C 6840</t>
  </si>
  <si>
    <t>5C19 2DBF</t>
  </si>
  <si>
    <t>5C19 2D80</t>
  </si>
  <si>
    <t>FF8C 683F</t>
  </si>
  <si>
    <t>FF8C 6800</t>
  </si>
  <si>
    <t>5C19 2D7F</t>
  </si>
  <si>
    <t>5C19 2D40</t>
  </si>
  <si>
    <t>FF8C 67FF</t>
  </si>
  <si>
    <t>FF8C 6440</t>
  </si>
  <si>
    <t>5C19 2D3F</t>
  </si>
  <si>
    <t>5C19 2D00</t>
  </si>
  <si>
    <t>FF8C 643F</t>
  </si>
  <si>
    <t>FF8C 6400</t>
  </si>
  <si>
    <t>5C19 2CFF</t>
  </si>
  <si>
    <t>5C19 2CC0</t>
  </si>
  <si>
    <t>FF8C 63FF</t>
  </si>
  <si>
    <t>FF8C 6040</t>
  </si>
  <si>
    <t>5C19 2CBF</t>
  </si>
  <si>
    <t>5C19 2C80</t>
  </si>
  <si>
    <t>FF8C 603F</t>
  </si>
  <si>
    <t>FF8C 6000</t>
  </si>
  <si>
    <t>5C19 2C7F</t>
  </si>
  <si>
    <t>5C19 2700</t>
  </si>
  <si>
    <t>FF8C 5FFF</t>
  </si>
  <si>
    <t>FF8C 5C40</t>
  </si>
  <si>
    <t>5C19 26FF</t>
  </si>
  <si>
    <t>5C19 26C0</t>
  </si>
  <si>
    <t>FF8C 5C3F</t>
  </si>
  <si>
    <t>FF8C 5C00</t>
  </si>
  <si>
    <t>5C19 26BF</t>
  </si>
  <si>
    <t>5C19 2680</t>
  </si>
  <si>
    <t>FF8C 5BFF</t>
  </si>
  <si>
    <t>FF8C 5840</t>
  </si>
  <si>
    <t>5C19 267F</t>
  </si>
  <si>
    <t>5C19 2640</t>
  </si>
  <si>
    <t>FF8C 583F</t>
  </si>
  <si>
    <t>FF8C 5800</t>
  </si>
  <si>
    <t>5C19 263F</t>
  </si>
  <si>
    <t>5C19 2600</t>
  </si>
  <si>
    <t>FF8C 57FF</t>
  </si>
  <si>
    <t>FF8C 5440</t>
  </si>
  <si>
    <t>5C19 25FF</t>
  </si>
  <si>
    <t>5C19 25C0</t>
  </si>
  <si>
    <t>FF8C 543F</t>
  </si>
  <si>
    <t>FF8C 5400</t>
  </si>
  <si>
    <t>5C19 25BF</t>
  </si>
  <si>
    <t>5C19 2580</t>
  </si>
  <si>
    <t>FF8C 53FF</t>
  </si>
  <si>
    <t>FF8C 5040</t>
  </si>
  <si>
    <t>5C19 257F</t>
  </si>
  <si>
    <t>5C19 2540</t>
  </si>
  <si>
    <t>FF8C 503F</t>
  </si>
  <si>
    <t>FF8C 5000</t>
  </si>
  <si>
    <t>5C19 253F</t>
  </si>
  <si>
    <t>5C19 2500</t>
  </si>
  <si>
    <t>FF8C 4FFF</t>
  </si>
  <si>
    <t>FF8C 4C40</t>
  </si>
  <si>
    <t>5C19 24FF</t>
  </si>
  <si>
    <t>5C19 24C0</t>
  </si>
  <si>
    <t>FF8C 4C3F</t>
  </si>
  <si>
    <t>FF8C 4C00</t>
  </si>
  <si>
    <t>5C19 24BF</t>
  </si>
  <si>
    <t>5C19 2480</t>
  </si>
  <si>
    <t>FF8C 4BFF</t>
  </si>
  <si>
    <t>FF8C 4840</t>
  </si>
  <si>
    <t>5C19 247F</t>
  </si>
  <si>
    <t>FF8C 483F</t>
  </si>
  <si>
    <t>FF8C 4800</t>
  </si>
  <si>
    <t>5C19 2300</t>
  </si>
  <si>
    <t>FF8C 47FF</t>
  </si>
  <si>
    <t>FF8C 4440</t>
  </si>
  <si>
    <t>5C19 22FF</t>
  </si>
  <si>
    <t>5C19 22C0</t>
  </si>
  <si>
    <t>FF8C 443F</t>
  </si>
  <si>
    <t>FF8C 4400</t>
  </si>
  <si>
    <t>5C19 22BF</t>
  </si>
  <si>
    <t>5C19 2280</t>
  </si>
  <si>
    <t>FF8C 43FF</t>
  </si>
  <si>
    <t>FF8C 4040</t>
  </si>
  <si>
    <t>5C19 227F</t>
  </si>
  <si>
    <t>5C19 2240</t>
  </si>
  <si>
    <t>FF8C 403F</t>
  </si>
  <si>
    <t>FF8C 4000</t>
  </si>
  <si>
    <t>5C19 223F</t>
  </si>
  <si>
    <t>5C19 2200</t>
  </si>
  <si>
    <t>FF8C 3FFF</t>
  </si>
  <si>
    <t>FF8C 3C40</t>
  </si>
  <si>
    <t>5C19 21FF</t>
  </si>
  <si>
    <t>5C19 21C0</t>
  </si>
  <si>
    <t>FF8C 3C3F</t>
  </si>
  <si>
    <t>FF8C 3C00</t>
  </si>
  <si>
    <t>5C19 21BF</t>
  </si>
  <si>
    <t>5C19 2180</t>
  </si>
  <si>
    <t>FF8C 3BFF</t>
  </si>
  <si>
    <t>FF8C 3840</t>
  </si>
  <si>
    <t>5C19 217F</t>
  </si>
  <si>
    <t>5C19 2140</t>
  </si>
  <si>
    <t>FF8C 383F</t>
  </si>
  <si>
    <t>FF8C 3800</t>
  </si>
  <si>
    <t>5C19 213F</t>
  </si>
  <si>
    <t>5C19 2100</t>
  </si>
  <si>
    <t>FF8C 37FF</t>
  </si>
  <si>
    <t>FF8C 3440</t>
  </si>
  <si>
    <t>5C19 20FF</t>
  </si>
  <si>
    <t>5C19 20C0</t>
  </si>
  <si>
    <t>FF8C 343F</t>
  </si>
  <si>
    <t>FF8C 3400</t>
  </si>
  <si>
    <t>5C19 20BF</t>
  </si>
  <si>
    <t>5C19 2080</t>
  </si>
  <si>
    <t>FF8C 33FF</t>
  </si>
  <si>
    <t>FF8C 3040</t>
  </si>
  <si>
    <t>5C19 207F</t>
  </si>
  <si>
    <t>5C19 2040</t>
  </si>
  <si>
    <t>FF8C 303F</t>
  </si>
  <si>
    <t>FF8C 3000</t>
  </si>
  <si>
    <t>5C19 203F</t>
  </si>
  <si>
    <t>5C19 2000</t>
  </si>
  <si>
    <t>FF8C 2FFF</t>
  </si>
  <si>
    <t>FF8C 2C40</t>
  </si>
  <si>
    <t>5C19 1FFF</t>
  </si>
  <si>
    <t>5C19 0E00</t>
  </si>
  <si>
    <t>FF8C 2C3F</t>
  </si>
  <si>
    <t>FF8C 2C00</t>
  </si>
  <si>
    <t>5C19 0DFF</t>
  </si>
  <si>
    <t>5C19 0DC0</t>
  </si>
  <si>
    <t>FF8C 2BFF</t>
  </si>
  <si>
    <t>FF8C 2840</t>
  </si>
  <si>
    <t>5C19 0DBF</t>
  </si>
  <si>
    <t>5C19 0D80</t>
  </si>
  <si>
    <t>FF8C 283F</t>
  </si>
  <si>
    <t>FF8C 2800</t>
  </si>
  <si>
    <t>5C19 0D7F</t>
  </si>
  <si>
    <t>5C19 0D40</t>
  </si>
  <si>
    <t>FF8C 27FF</t>
  </si>
  <si>
    <t>FF8C 2440</t>
  </si>
  <si>
    <t>5C19 0D3F</t>
  </si>
  <si>
    <t>5C19 0D00</t>
  </si>
  <si>
    <t>FF8C 243F</t>
  </si>
  <si>
    <t>FF8C 2400</t>
  </si>
  <si>
    <t>5C19 0CFF</t>
  </si>
  <si>
    <t>5C19 0CC0</t>
  </si>
  <si>
    <t>FF8C 23FF</t>
  </si>
  <si>
    <t>FF8C 2040</t>
  </si>
  <si>
    <t>5C19 0CBF</t>
  </si>
  <si>
    <t>5C19 0C80</t>
  </si>
  <si>
    <t>FF8C 203F</t>
  </si>
  <si>
    <t>FF8C 2000</t>
  </si>
  <si>
    <t>5C19 0C7F</t>
  </si>
  <si>
    <t>5C19 0740</t>
  </si>
  <si>
    <t>FF8C 1FFF</t>
  </si>
  <si>
    <t>FF8C 0020</t>
  </si>
  <si>
    <t>5C19 073F</t>
  </si>
  <si>
    <t>5C19 0700</t>
  </si>
  <si>
    <t>FF8C 001F</t>
  </si>
  <si>
    <t>FF8C 0000</t>
  </si>
  <si>
    <t>5C19 06FF</t>
  </si>
  <si>
    <t>5C19 06C0</t>
  </si>
  <si>
    <t>FF8B FFFF</t>
  </si>
  <si>
    <t>FF8B 2020</t>
  </si>
  <si>
    <t>Gr11H (80MHz) - Clean</t>
    <phoneticPr fontId="4"/>
  </si>
  <si>
    <r>
      <t>CSIH1,3,5,7</t>
    </r>
    <r>
      <rPr>
        <sz val="11"/>
        <color rgb="FFFF0000"/>
        <rFont val="ＭＳ Ｐゴシック"/>
        <family val="2"/>
        <charset val="128"/>
      </rPr>
      <t>の追加が必要。領域は要相談。</t>
    </r>
    <rPh sb="12" eb="14">
      <t>ツイカ</t>
    </rPh>
    <rPh sb="15" eb="17">
      <t>ヒツヨウ</t>
    </rPh>
    <rPh sb="21" eb="22">
      <t>ヨウ</t>
    </rPh>
    <rPh sb="22" eb="24">
      <t>ソウダン</t>
    </rPh>
    <phoneticPr fontId="17"/>
  </si>
  <si>
    <t>CSIH1,3,5,7</t>
    <phoneticPr fontId="17"/>
  </si>
  <si>
    <t>5C19 06BF</t>
  </si>
  <si>
    <t>5C19 0680</t>
  </si>
  <si>
    <t>PBGERRSLV11H0</t>
    <phoneticPr fontId="4"/>
  </si>
  <si>
    <t>ERRSLV for guard access in APB11H</t>
    <phoneticPr fontId="4"/>
  </si>
  <si>
    <t>FF8B 201F</t>
  </si>
  <si>
    <t>FF8B 2000</t>
  </si>
  <si>
    <t>ERRSLV for guard access in APB11H</t>
  </si>
  <si>
    <t>5C19 067F</t>
  </si>
  <si>
    <t>5C19 0640</t>
  </si>
  <si>
    <t>FF8B 1FFF</t>
  </si>
  <si>
    <t>FF8B 1680</t>
    <phoneticPr fontId="4"/>
  </si>
  <si>
    <t>5C19 063F</t>
  </si>
  <si>
    <t>5C19 0600</t>
  </si>
  <si>
    <t>PBG11H1</t>
  </si>
  <si>
    <t>FF8B 167F</t>
  </si>
  <si>
    <t>FF8B 1600</t>
  </si>
  <si>
    <t>5C19 05FF</t>
  </si>
  <si>
    <t>5C19 05C0</t>
  </si>
  <si>
    <t>FF8B 1880</t>
  </si>
  <si>
    <t>5C19 05BF</t>
  </si>
  <si>
    <t>5C19 0580</t>
  </si>
  <si>
    <t>PBG11H2</t>
  </si>
  <si>
    <t>FF8B 187F</t>
  </si>
  <si>
    <t>FF8B 1800</t>
  </si>
  <si>
    <t>5C19 057F</t>
  </si>
  <si>
    <t>5C19 0540</t>
  </si>
  <si>
    <t>FF8B 17FF</t>
  </si>
  <si>
    <t>FF8B 1680</t>
  </si>
  <si>
    <t>5C19 053F</t>
  </si>
  <si>
    <t>5C19 0500</t>
  </si>
  <si>
    <t>FF8B 15FF</t>
  </si>
  <si>
    <t>FF8B 1480</t>
  </si>
  <si>
    <t>5C19 04FF</t>
  </si>
  <si>
    <t>5C19 04C0</t>
  </si>
  <si>
    <t>PBG11H0</t>
    <phoneticPr fontId="4"/>
  </si>
  <si>
    <t>FF8B 147F</t>
  </si>
  <si>
    <t>FF8B 1400</t>
  </si>
  <si>
    <t>5C19 04BF</t>
  </si>
  <si>
    <t>5C19 0480</t>
  </si>
  <si>
    <t>FF8B 13FF</t>
  </si>
  <si>
    <t>FF8B 1104</t>
  </si>
  <si>
    <t>5C19 047F</t>
  </si>
  <si>
    <t>PB11ECC</t>
    <phoneticPr fontId="4"/>
  </si>
  <si>
    <t>P-BUS ECC for APB11</t>
    <phoneticPr fontId="4"/>
  </si>
  <si>
    <t>FF8B 1103</t>
  </si>
  <si>
    <t>FF8B 1100</t>
  </si>
  <si>
    <t>5C19 0300</t>
  </si>
  <si>
    <t>FF8B 10FF</t>
  </si>
  <si>
    <t>FF8B 0900</t>
  </si>
  <si>
    <t>5C19 02FF</t>
  </si>
  <si>
    <t>5C19 02C0</t>
  </si>
  <si>
    <t>BECCCAP_V2A11</t>
    <phoneticPr fontId="4"/>
  </si>
  <si>
    <t>VCI2APB ECC Status for APB11</t>
    <phoneticPr fontId="4"/>
  </si>
  <si>
    <t>FF8B 08FF</t>
  </si>
  <si>
    <t>FF8B 0800</t>
  </si>
  <si>
    <t>5C19 02BF</t>
  </si>
  <si>
    <t>5C19 0280</t>
  </si>
  <si>
    <t>FF8B 07FF</t>
  </si>
  <si>
    <t>FF8B 0480</t>
  </si>
  <si>
    <t>5C19 027F</t>
  </si>
  <si>
    <t>5C19 0240</t>
  </si>
  <si>
    <t>ECCCNT_D_V2A11W</t>
    <phoneticPr fontId="4"/>
  </si>
  <si>
    <t>VCI2APB Write Data ECC for APB11</t>
    <phoneticPr fontId="4"/>
  </si>
  <si>
    <t>FF8B 047F</t>
  </si>
  <si>
    <t>FF8B 0400</t>
  </si>
  <si>
    <t>5C19 023F</t>
  </si>
  <si>
    <t>5C19 0200</t>
  </si>
  <si>
    <t>FF8B 03FF</t>
  </si>
  <si>
    <t>FF8B 0080</t>
  </si>
  <si>
    <t>5C19 01FF</t>
  </si>
  <si>
    <t>5C19 01C0</t>
  </si>
  <si>
    <t>ECCCNT_A_V2A11</t>
    <phoneticPr fontId="4"/>
  </si>
  <si>
    <t>VCI2APB Address ECC for APB11</t>
    <phoneticPr fontId="4"/>
  </si>
  <si>
    <t>FF8B 007F</t>
  </si>
  <si>
    <t>FF8B 0000</t>
  </si>
  <si>
    <t>5C19 01BF</t>
  </si>
  <si>
    <t>5C19 0180</t>
  </si>
  <si>
    <t>FF8A FFFF</t>
  </si>
  <si>
    <t>FF8A 1800</t>
    <phoneticPr fontId="4"/>
  </si>
  <si>
    <t>5C19 017F</t>
  </si>
  <si>
    <t>5C19 0140</t>
  </si>
  <si>
    <t>FF8A 17FF</t>
    <phoneticPr fontId="4"/>
  </si>
  <si>
    <t>FF8A 1000</t>
  </si>
  <si>
    <t>5C19 013F</t>
  </si>
  <si>
    <t>5C19 0100</t>
  </si>
  <si>
    <t>FF8A 0FFF</t>
    <phoneticPr fontId="4"/>
  </si>
  <si>
    <t>FF8A 0800</t>
    <phoneticPr fontId="4"/>
  </si>
  <si>
    <t>5C19 00FF</t>
  </si>
  <si>
    <t>5C19 00C0</t>
  </si>
  <si>
    <t>FF8A 07FF</t>
    <phoneticPr fontId="4"/>
  </si>
  <si>
    <t>FF8A 0000</t>
  </si>
  <si>
    <t>5C19 00BF</t>
  </si>
  <si>
    <t>5C19 0080</t>
  </si>
  <si>
    <t>FF89 FFFF</t>
  </si>
  <si>
    <t>FF89 C540</t>
  </si>
  <si>
    <t>5C19 007F</t>
  </si>
  <si>
    <t>5C19 0040</t>
  </si>
  <si>
    <t>RLIN3 21</t>
  </si>
  <si>
    <t>FF89 C53F</t>
  </si>
  <si>
    <t>FF89 C500</t>
  </si>
  <si>
    <t>5C19 003F</t>
  </si>
  <si>
    <t>5C19 0000</t>
  </si>
  <si>
    <t>FF89 C4FF</t>
  </si>
  <si>
    <t>FF89 C340</t>
  </si>
  <si>
    <t>5C18 FFFF</t>
    <phoneticPr fontId="17"/>
  </si>
  <si>
    <t>5C0F 0120</t>
  </si>
  <si>
    <t>RLIN3 19</t>
  </si>
  <si>
    <t>FF89 C33F</t>
  </si>
  <si>
    <t>FF89 C300</t>
  </si>
  <si>
    <t>5C0F 011F</t>
  </si>
  <si>
    <t>5C0F 0100</t>
  </si>
  <si>
    <t>FF89 C2FF</t>
  </si>
  <si>
    <t>FF89 C140</t>
  </si>
  <si>
    <t>5C0F 00FF</t>
  </si>
  <si>
    <t>5C0F 0020</t>
  </si>
  <si>
    <t>FF89 C13F</t>
  </si>
  <si>
    <t>FF89 C100</t>
  </si>
  <si>
    <t>PRV/K.Soma</t>
    <phoneticPr fontId="17"/>
  </si>
  <si>
    <t>5C0F 001F</t>
  </si>
  <si>
    <t>5C0F 0000</t>
  </si>
  <si>
    <t>FF89 C0FF</t>
  </si>
  <si>
    <t>FF89 BF40</t>
  </si>
  <si>
    <t>5C0E FFFF</t>
  </si>
  <si>
    <t>5C0A 6400</t>
  </si>
  <si>
    <t>FF89 BF3F</t>
  </si>
  <si>
    <t>FF89 BF00</t>
  </si>
  <si>
    <t>5C0A 63FF</t>
  </si>
  <si>
    <t>5C0A 6000</t>
  </si>
  <si>
    <t>FF89 BEFF</t>
  </si>
  <si>
    <t>FF89 BD40</t>
  </si>
  <si>
    <t>5C0A 5FFF</t>
  </si>
  <si>
    <t>5C0A 5020</t>
  </si>
  <si>
    <t>FF89 BD3F</t>
  </si>
  <si>
    <t>FF89 BD00</t>
  </si>
  <si>
    <t>5C0A 501F</t>
  </si>
  <si>
    <t>5C0A 5000</t>
  </si>
  <si>
    <t>FF89 BCFF</t>
  </si>
  <si>
    <t>FF89 BB40</t>
  </si>
  <si>
    <t>5C0A 4FFF</t>
  </si>
  <si>
    <t>5C0A 3E10</t>
  </si>
  <si>
    <t>FF89 BB3F</t>
  </si>
  <si>
    <t>FF89 BB00</t>
  </si>
  <si>
    <t>5C0A 3E0F</t>
  </si>
  <si>
    <t>5C0A 3E00</t>
  </si>
  <si>
    <t>FF89 BAFF</t>
  </si>
  <si>
    <t>FF89 B940</t>
  </si>
  <si>
    <t>5C0A 3DFF</t>
  </si>
  <si>
    <t>5C0A 3D10</t>
  </si>
  <si>
    <t>FF89 B93F</t>
  </si>
  <si>
    <t>FF89 B900</t>
  </si>
  <si>
    <t>5C0A 3D0F</t>
  </si>
  <si>
    <t>5C0A 3D00</t>
  </si>
  <si>
    <t>FF89 B8FF</t>
  </si>
  <si>
    <t>FF89 B740</t>
  </si>
  <si>
    <t>5C0A 3CFF</t>
  </si>
  <si>
    <t>5C0A 3C10</t>
  </si>
  <si>
    <t>RLIN3 7</t>
    <phoneticPr fontId="4"/>
  </si>
  <si>
    <t>FF89 B73F</t>
  </si>
  <si>
    <t>FF89 B700</t>
  </si>
  <si>
    <t>5C0A 3C0F</t>
  </si>
  <si>
    <t>5C0A 3C00</t>
  </si>
  <si>
    <t>FF89 B6FF</t>
  </si>
  <si>
    <t>FF89 B540</t>
  </si>
  <si>
    <t>5C0A 3BFF</t>
  </si>
  <si>
    <t>RLIN3 5</t>
    <phoneticPr fontId="4"/>
  </si>
  <si>
    <t>FF89 B53F</t>
  </si>
  <si>
    <t>FF89 B500</t>
  </si>
  <si>
    <t>5C0A 3B00</t>
  </si>
  <si>
    <t>FF89 B4FF</t>
  </si>
  <si>
    <t>FF89 B340</t>
  </si>
  <si>
    <t>5C0A 3AFF</t>
  </si>
  <si>
    <t>5C0A 3A10</t>
  </si>
  <si>
    <t>RLIN3 3 w/DN</t>
    <phoneticPr fontId="4"/>
  </si>
  <si>
    <t>FF89 B33F</t>
  </si>
  <si>
    <t>FF89 B300</t>
  </si>
  <si>
    <t>w/DNの意味は?</t>
    <rPh sb="5" eb="7">
      <t>イミ</t>
    </rPh>
    <phoneticPr fontId="17"/>
  </si>
  <si>
    <t>5C0A 3A0F</t>
  </si>
  <si>
    <t>5C0A 3A00</t>
  </si>
  <si>
    <t>FF89 B2FF</t>
  </si>
  <si>
    <t>FF89 B140</t>
  </si>
  <si>
    <t>5C0A 39FF</t>
  </si>
  <si>
    <t>FF89 B13F</t>
  </si>
  <si>
    <t>FF89 B100</t>
  </si>
  <si>
    <t>SYS</t>
    <phoneticPr fontId="17"/>
  </si>
  <si>
    <t>LPS</t>
    <phoneticPr fontId="17"/>
  </si>
  <si>
    <t>5C0A 3800</t>
  </si>
  <si>
    <t>FF89 B0FF</t>
  </si>
  <si>
    <t>FF89 A340</t>
    <phoneticPr fontId="4"/>
  </si>
  <si>
    <t>5C0A 37FF</t>
  </si>
  <si>
    <t>5C0A 3400</t>
  </si>
  <si>
    <t>OSTM3</t>
    <phoneticPr fontId="4"/>
  </si>
  <si>
    <t>FF89 A33F</t>
    <phoneticPr fontId="4"/>
  </si>
  <si>
    <t>FF89 A300</t>
    <phoneticPr fontId="4"/>
  </si>
  <si>
    <t>Gr11H (80MHz) - Clean</t>
  </si>
  <si>
    <t>5C0A 33FF</t>
  </si>
  <si>
    <t>5C0A 3020</t>
  </si>
  <si>
    <t>FF89 A2FF</t>
    <phoneticPr fontId="4"/>
  </si>
  <si>
    <t>FF89 A140</t>
    <phoneticPr fontId="4"/>
  </si>
  <si>
    <t>5C0A 301F</t>
  </si>
  <si>
    <t>5C0A 3000</t>
  </si>
  <si>
    <t>OSTM1</t>
    <phoneticPr fontId="4"/>
  </si>
  <si>
    <t>FF89 A13F</t>
  </si>
  <si>
    <t>FF89 A100</t>
  </si>
  <si>
    <t>5C0A 2FFF</t>
  </si>
  <si>
    <t>5C0A 2000</t>
  </si>
  <si>
    <t>FF89 A0FF</t>
  </si>
  <si>
    <t>FF89 9220</t>
  </si>
  <si>
    <t>5C0A 1FFF</t>
  </si>
  <si>
    <t>5C09 7080</t>
  </si>
  <si>
    <t>WDTB3</t>
    <phoneticPr fontId="4"/>
  </si>
  <si>
    <t>FF89 921F</t>
  </si>
  <si>
    <t>FF89 9200</t>
  </si>
  <si>
    <t>5C09 707F</t>
  </si>
  <si>
    <t>5C09 7000</t>
  </si>
  <si>
    <t>FF89 91FF</t>
  </si>
  <si>
    <t>FF89 9020</t>
  </si>
  <si>
    <t>5C09 6FFF</t>
  </si>
  <si>
    <t>5C09 0000</t>
  </si>
  <si>
    <t>WDTB1</t>
  </si>
  <si>
    <t>FF89 901F</t>
  </si>
  <si>
    <t>FF89 9000</t>
  </si>
  <si>
    <t>PRV/Nishimura</t>
    <phoneticPr fontId="17"/>
  </si>
  <si>
    <t>5C08 FFFF</t>
    <phoneticPr fontId="17"/>
  </si>
  <si>
    <t>5C08 F800</t>
    <phoneticPr fontId="17"/>
  </si>
  <si>
    <t>FF89 8FFF</t>
  </si>
  <si>
    <t>FF89 8400</t>
    <phoneticPr fontId="4"/>
  </si>
  <si>
    <t>5C08 F7FF</t>
    <phoneticPr fontId="17"/>
  </si>
  <si>
    <t>5C08 E000</t>
    <phoneticPr fontId="17"/>
  </si>
  <si>
    <t>TSG31</t>
    <phoneticPr fontId="4"/>
  </si>
  <si>
    <t>FF89 83FF</t>
    <phoneticPr fontId="4"/>
  </si>
  <si>
    <t>FF89 8000</t>
    <phoneticPr fontId="4"/>
  </si>
  <si>
    <t>5C08 DFFF</t>
    <phoneticPr fontId="17"/>
  </si>
  <si>
    <t>5C08 D800</t>
    <phoneticPr fontId="17"/>
  </si>
  <si>
    <t>FF89 7FFF</t>
    <phoneticPr fontId="4"/>
  </si>
  <si>
    <t>FF89 4400</t>
  </si>
  <si>
    <t>5C08 D7FF</t>
    <phoneticPr fontId="17"/>
  </si>
  <si>
    <t>5C08 C000</t>
    <phoneticPr fontId="17"/>
  </si>
  <si>
    <t>TAUD1</t>
    <phoneticPr fontId="4"/>
  </si>
  <si>
    <t>FF89 43FF</t>
  </si>
  <si>
    <t>FF89 4000</t>
  </si>
  <si>
    <t>5C08 BFFF</t>
    <phoneticPr fontId="17"/>
  </si>
  <si>
    <t>5C08 B000</t>
    <phoneticPr fontId="17"/>
  </si>
  <si>
    <t>FF89 3FFF</t>
    <phoneticPr fontId="4"/>
  </si>
  <si>
    <t>FF89 1240</t>
    <phoneticPr fontId="4"/>
  </si>
  <si>
    <t>5C08 AFFF</t>
    <phoneticPr fontId="17"/>
  </si>
  <si>
    <t>5C08 8000</t>
  </si>
  <si>
    <t>TAPA3</t>
    <phoneticPr fontId="4"/>
  </si>
  <si>
    <t>FF89 123F</t>
    <phoneticPr fontId="4"/>
  </si>
  <si>
    <t>FF89 1200</t>
    <phoneticPr fontId="4"/>
  </si>
  <si>
    <t>5C08 7FFF</t>
  </si>
  <si>
    <t>5C08 6000</t>
  </si>
  <si>
    <t>FF89 11FF</t>
    <phoneticPr fontId="4"/>
  </si>
  <si>
    <t>FF89 1040</t>
    <phoneticPr fontId="4"/>
  </si>
  <si>
    <t>5C08 5FFF</t>
  </si>
  <si>
    <t>5C08 0000</t>
  </si>
  <si>
    <t>TAPA1</t>
    <phoneticPr fontId="4"/>
  </si>
  <si>
    <t>FF89 103F</t>
    <phoneticPr fontId="4"/>
  </si>
  <si>
    <t>FF89 1000</t>
    <phoneticPr fontId="4"/>
  </si>
  <si>
    <t>5C07 FFFF</t>
    <phoneticPr fontId="17"/>
  </si>
  <si>
    <t>5C07 7800</t>
  </si>
  <si>
    <t>FF89 0FFF</t>
    <phoneticPr fontId="4"/>
  </si>
  <si>
    <t>FF88 0000</t>
  </si>
  <si>
    <t>5C07 77FF</t>
  </si>
  <si>
    <t>5C07 2810</t>
  </si>
  <si>
    <t>FF87 FFFF</t>
  </si>
  <si>
    <t>FF87 A020</t>
  </si>
  <si>
    <t>Gr10 (80MHz) - Clean</t>
    <phoneticPr fontId="4"/>
  </si>
  <si>
    <t>5C07 280F</t>
  </si>
  <si>
    <t>5C07 2800</t>
  </si>
  <si>
    <t>PBGERRSLV100</t>
    <phoneticPr fontId="4"/>
  </si>
  <si>
    <t>ERRSLV for guard access in APB10</t>
    <phoneticPr fontId="4"/>
  </si>
  <si>
    <t>FF87 A01F</t>
  </si>
  <si>
    <t>FF87 A000</t>
  </si>
  <si>
    <t>ERRSLV for guard access in APB10</t>
  </si>
  <si>
    <t>5C07 27FF</t>
  </si>
  <si>
    <t>5C07 2010</t>
  </si>
  <si>
    <t>FF87 9FFF</t>
  </si>
  <si>
    <t>FF87 9580</t>
  </si>
  <si>
    <t>5C07 200F</t>
  </si>
  <si>
    <t>5C07 2000</t>
  </si>
  <si>
    <t>PBG101</t>
  </si>
  <si>
    <t>FF87 957F</t>
  </si>
  <si>
    <t>FF87 9500</t>
  </si>
  <si>
    <t>5C07 1FFF</t>
  </si>
  <si>
    <t>5C07 1800</t>
  </si>
  <si>
    <t>FF87 94FF</t>
  </si>
  <si>
    <t>FF87 9480</t>
  </si>
  <si>
    <t>5C07 17FF</t>
  </si>
  <si>
    <t>5C07 1400</t>
  </si>
  <si>
    <t>FF87 947F</t>
  </si>
  <si>
    <t>FF87 9400</t>
  </si>
  <si>
    <t>5C07 13FF</t>
  </si>
  <si>
    <t>5C07 0810</t>
  </si>
  <si>
    <t>FF87 93FF</t>
  </si>
  <si>
    <t>FF87 9104</t>
  </si>
  <si>
    <t>5C07 080F</t>
  </si>
  <si>
    <t>5C07 0800</t>
  </si>
  <si>
    <t>PB10ECC</t>
    <phoneticPr fontId="4"/>
  </si>
  <si>
    <t>P-BUS ECC for APB10</t>
    <phoneticPr fontId="4"/>
  </si>
  <si>
    <t>FF87 9103</t>
  </si>
  <si>
    <t>FF87 9100</t>
  </si>
  <si>
    <t>5C07 07FF</t>
  </si>
  <si>
    <t>FF87 90FF</t>
  </si>
  <si>
    <t>FF87 8900</t>
  </si>
  <si>
    <t>5C05 8000</t>
  </si>
  <si>
    <t>BECCCAP_V2A10</t>
    <phoneticPr fontId="4"/>
  </si>
  <si>
    <t>VCI2APB ECC Status for APB10</t>
    <phoneticPr fontId="4"/>
  </si>
  <si>
    <t>FF87 88FF</t>
  </si>
  <si>
    <t>FF87 8800</t>
  </si>
  <si>
    <t>5C05 7FFF</t>
  </si>
  <si>
    <t>5C05 0000</t>
  </si>
  <si>
    <t>FF87 87FF</t>
  </si>
  <si>
    <t>FF87 8480</t>
  </si>
  <si>
    <t>5C04 FFFF</t>
  </si>
  <si>
    <t>5C04 C000</t>
  </si>
  <si>
    <t>ECCCNT_D_V2A10W</t>
    <phoneticPr fontId="4"/>
  </si>
  <si>
    <t>VCI2APB Write Data ECC for APB10</t>
    <phoneticPr fontId="4"/>
  </si>
  <si>
    <t>FF87 847F</t>
  </si>
  <si>
    <t>FF87 8400</t>
  </si>
  <si>
    <t>5C04 BFFF</t>
  </si>
  <si>
    <t>5C04 8000</t>
  </si>
  <si>
    <t>FF87 83FF</t>
  </si>
  <si>
    <t>FF87 8080</t>
  </si>
  <si>
    <t>5C04 7FFF</t>
  </si>
  <si>
    <t>5C04 0000</t>
  </si>
  <si>
    <t>ECCCNT_A_V2A10</t>
  </si>
  <si>
    <t>VCI2APB Address ECC for APB10</t>
    <phoneticPr fontId="4"/>
  </si>
  <si>
    <t>FF87 807F</t>
  </si>
  <si>
    <t>FF87 8000</t>
  </si>
  <si>
    <t>5C03 FFFF</t>
    <phoneticPr fontId="17"/>
  </si>
  <si>
    <t>5C02 FA20</t>
  </si>
  <si>
    <t>FF87 7FFF</t>
  </si>
  <si>
    <t>FF86 0E20</t>
  </si>
  <si>
    <t>5C02 FA1F</t>
  </si>
  <si>
    <t>5C02 FA00</t>
  </si>
  <si>
    <t>E7RC14</t>
    <phoneticPr fontId="4"/>
  </si>
  <si>
    <t>CANFD1 PFL ecc</t>
    <phoneticPr fontId="4"/>
  </si>
  <si>
    <t>FF86 0E1F</t>
  </si>
  <si>
    <t>FF86 0E00</t>
  </si>
  <si>
    <t>5C02 F9FF</t>
  </si>
  <si>
    <t>5C02 F880</t>
  </si>
  <si>
    <t>FF86 0DFF</t>
  </si>
  <si>
    <t>FF86 0D20</t>
  </si>
  <si>
    <t>5C02 F87F</t>
    <phoneticPr fontId="17"/>
  </si>
  <si>
    <t>5C02 F860</t>
    <phoneticPr fontId="17"/>
  </si>
  <si>
    <t>E7RC11</t>
    <phoneticPr fontId="4"/>
  </si>
  <si>
    <t>CANFD1 MB ecc</t>
    <phoneticPr fontId="4"/>
  </si>
  <si>
    <t>FF86 0D1F</t>
  </si>
  <si>
    <t>FF86 0D00</t>
  </si>
  <si>
    <t>5C02 F85F</t>
    <phoneticPr fontId="17"/>
  </si>
  <si>
    <t>5C02 F840</t>
    <phoneticPr fontId="17"/>
  </si>
  <si>
    <t>FF86 0CFF</t>
  </si>
  <si>
    <t>FF86 0C20</t>
  </si>
  <si>
    <t>5C02 F83F</t>
    <phoneticPr fontId="17"/>
  </si>
  <si>
    <t>5C02 F820</t>
    <phoneticPr fontId="17"/>
  </si>
  <si>
    <t>E7RC13</t>
    <phoneticPr fontId="4"/>
  </si>
  <si>
    <t>CANFD1 AFL1 ecc</t>
    <phoneticPr fontId="4"/>
  </si>
  <si>
    <t>FF86 0C1F</t>
  </si>
  <si>
    <t>FF86 0C00</t>
  </si>
  <si>
    <t>5C02 F81F</t>
    <phoneticPr fontId="17"/>
  </si>
  <si>
    <t>5C02 F800</t>
  </si>
  <si>
    <t>FF86 0BFF</t>
    <phoneticPr fontId="4"/>
  </si>
  <si>
    <t>FF86 0B20</t>
    <phoneticPr fontId="4"/>
  </si>
  <si>
    <t>5C02 F7FF</t>
  </si>
  <si>
    <t>5C02 E480</t>
  </si>
  <si>
    <t>E7RC12</t>
    <phoneticPr fontId="4"/>
  </si>
  <si>
    <t>CANFD1 AFL0 ecc</t>
    <phoneticPr fontId="4"/>
  </si>
  <si>
    <t>FF86 0B1F</t>
  </si>
  <si>
    <t>FF86 0B00</t>
  </si>
  <si>
    <t>5C02 E47F</t>
  </si>
  <si>
    <t>5C02 E400</t>
  </si>
  <si>
    <t>FF86 0AFF</t>
  </si>
  <si>
    <t>FF86 0840</t>
  </si>
  <si>
    <t>5C02 E3FF</t>
  </si>
  <si>
    <t>5C02 E280</t>
  </si>
  <si>
    <t>RS-CANFD1 SELB</t>
    <phoneticPr fontId="4"/>
  </si>
  <si>
    <t>RS-CANFD1 SELB</t>
  </si>
  <si>
    <t>FF86 083F</t>
  </si>
  <si>
    <t>FF86 0800</t>
  </si>
  <si>
    <t>5C02 E27F</t>
  </si>
  <si>
    <t>5C02 E200</t>
  </si>
  <si>
    <t>FF86 07FF</t>
  </si>
  <si>
    <t>FF86 0620</t>
  </si>
  <si>
    <t>5C02 E1FF</t>
  </si>
  <si>
    <t>5C02 E080</t>
  </si>
  <si>
    <t>E7RC04</t>
    <phoneticPr fontId="4"/>
  </si>
  <si>
    <t>FF86 061F</t>
  </si>
  <si>
    <t>FF86 0600</t>
  </si>
  <si>
    <t>5C02 E07F</t>
  </si>
  <si>
    <t>5C02 E000</t>
  </si>
  <si>
    <t>FF86 05FF</t>
  </si>
  <si>
    <t>FF86 0520</t>
  </si>
  <si>
    <t>5C02 DFFF</t>
  </si>
  <si>
    <t>5C02 DB40</t>
  </si>
  <si>
    <t>E7RC01</t>
    <phoneticPr fontId="4"/>
  </si>
  <si>
    <t>FF86 051F</t>
  </si>
  <si>
    <t>FF86 0500</t>
  </si>
  <si>
    <t>5C02 DB3F</t>
  </si>
  <si>
    <t>5C02 DB20</t>
  </si>
  <si>
    <t>FF86 04FF</t>
  </si>
  <si>
    <t>FF86 0420</t>
  </si>
  <si>
    <t>5C02 DB1F</t>
  </si>
  <si>
    <t>5C02 DB00</t>
  </si>
  <si>
    <t>E7RC03</t>
    <phoneticPr fontId="4"/>
  </si>
  <si>
    <t>FF86 041F</t>
  </si>
  <si>
    <t>FF86 0400</t>
  </si>
  <si>
    <t>5C02 DAFF</t>
  </si>
  <si>
    <t>5C02 DAC0</t>
  </si>
  <si>
    <t>FF86 03FF</t>
  </si>
  <si>
    <t>FF86 0320</t>
  </si>
  <si>
    <t>5C02 DABF</t>
  </si>
  <si>
    <t>5C02 DAA0</t>
  </si>
  <si>
    <t>E7RC02</t>
    <phoneticPr fontId="4"/>
  </si>
  <si>
    <t>CANFD0 AFL0 ecc</t>
    <phoneticPr fontId="4"/>
  </si>
  <si>
    <t>FF86 031F</t>
  </si>
  <si>
    <t>FF86 0300</t>
  </si>
  <si>
    <t>5C02 DA9F</t>
  </si>
  <si>
    <t>5C02 DA80</t>
  </si>
  <si>
    <t>FF86 02FF</t>
  </si>
  <si>
    <t>FF86 0040</t>
  </si>
  <si>
    <t>5C02 DA7F</t>
  </si>
  <si>
    <t>5C02 DA40</t>
  </si>
  <si>
    <t>RS-CANFD0 SELB</t>
  </si>
  <si>
    <t>FF86 003F</t>
  </si>
  <si>
    <t>FF86 0000</t>
  </si>
  <si>
    <t>5C02 DA3F</t>
  </si>
  <si>
    <t>5C02 DA20</t>
  </si>
  <si>
    <t>FF85 FFFF</t>
  </si>
  <si>
    <t>FF84 0000</t>
  </si>
  <si>
    <r>
      <t>U5L</t>
    </r>
    <r>
      <rPr>
        <sz val="11"/>
        <rFont val="ＭＳ Ｐゴシック"/>
        <family val="2"/>
        <charset val="128"/>
      </rPr>
      <t>は</t>
    </r>
    <r>
      <rPr>
        <sz val="11"/>
        <rFont val="Arial"/>
        <family val="2"/>
      </rPr>
      <t>6ch</t>
    </r>
    <r>
      <rPr>
        <sz val="11"/>
        <rFont val="ＭＳ Ｐゴシック"/>
        <family val="2"/>
        <charset val="128"/>
      </rPr>
      <t>あるので拡張必要？領域は要相談。</t>
    </r>
    <rPh sb="11" eb="13">
      <t>カクチョウ</t>
    </rPh>
    <rPh sb="13" eb="15">
      <t>ヒツヨウ</t>
    </rPh>
    <rPh sb="16" eb="18">
      <t>リョウイキ</t>
    </rPh>
    <rPh sb="19" eb="20">
      <t>ヨウ</t>
    </rPh>
    <rPh sb="20" eb="22">
      <t>ソウダン</t>
    </rPh>
    <phoneticPr fontId="17"/>
  </si>
  <si>
    <t>RS-CANFD2-5</t>
    <phoneticPr fontId="17"/>
  </si>
  <si>
    <t>5C02 DA1F</t>
  </si>
  <si>
    <t>5C02 DA00</t>
  </si>
  <si>
    <t>RS-CANFD1</t>
    <phoneticPr fontId="4"/>
  </si>
  <si>
    <t>FF83 FFFF</t>
  </si>
  <si>
    <t>FF82 0000</t>
  </si>
  <si>
    <t>5C02 D9FF</t>
  </si>
  <si>
    <t>5C02 D600</t>
  </si>
  <si>
    <t>RS-CANFD0</t>
    <phoneticPr fontId="27"/>
  </si>
  <si>
    <t>FF81 FFFF</t>
  </si>
  <si>
    <t>FF80 0000</t>
  </si>
  <si>
    <t>5C02 D5FF</t>
  </si>
  <si>
    <t>5C02 D400</t>
  </si>
  <si>
    <r>
      <t xml:space="preserve">GTM </t>
    </r>
    <r>
      <rPr>
        <sz val="11"/>
        <color rgb="FF00B0F0"/>
        <rFont val="Arial"/>
        <family val="2"/>
      </rPr>
      <t>*3</t>
    </r>
    <phoneticPr fontId="4"/>
  </si>
  <si>
    <t>GTM (2MB)</t>
  </si>
  <si>
    <t>FF7F FFFF</t>
  </si>
  <si>
    <t>FF60 0000</t>
  </si>
  <si>
    <t>5C02 D3FF</t>
  </si>
  <si>
    <t>5C02 D200</t>
  </si>
  <si>
    <t>Data Flash (Blank Check Area)</t>
    <phoneticPr fontId="4"/>
  </si>
  <si>
    <t>EEPROM for Blank check</t>
    <phoneticPr fontId="27"/>
  </si>
  <si>
    <t>FF5F FFFF</t>
  </si>
  <si>
    <t>FF40 0000</t>
  </si>
  <si>
    <t>5C02 D1FF</t>
  </si>
  <si>
    <t>5C02 D000</t>
  </si>
  <si>
    <t>Data Flash (Hardware property area)</t>
    <phoneticPr fontId="4"/>
  </si>
  <si>
    <t>EEPROM for Hardware property</t>
    <phoneticPr fontId="27"/>
  </si>
  <si>
    <t>FF3F FFFF</t>
  </si>
  <si>
    <t>FF32 0000</t>
  </si>
  <si>
    <t>5C02 CFFF</t>
  </si>
  <si>
    <t>5C02 C880</t>
  </si>
  <si>
    <t>Data Flash (Data Area)</t>
    <phoneticPr fontId="4"/>
  </si>
  <si>
    <t>EEPROM</t>
    <phoneticPr fontId="27"/>
  </si>
  <si>
    <t>FF31 FFFF</t>
  </si>
  <si>
    <t>FF20 0000</t>
  </si>
  <si>
    <t>5C02 C87F</t>
  </si>
  <si>
    <t>5C02 C860</t>
  </si>
  <si>
    <t>5C02 C85F</t>
  </si>
  <si>
    <t>5C02 C840</t>
  </si>
  <si>
    <t>ICUMHB</t>
    <phoneticPr fontId="4"/>
  </si>
  <si>
    <t>FF1F FFFF</t>
  </si>
  <si>
    <t>FF1F 0000</t>
  </si>
  <si>
    <t>Gr9 (1/4CPU 80MHz) -SSCG</t>
  </si>
  <si>
    <t>Gr8 (CLK_BUS2 80MHz) -SSCG</t>
    <phoneticPr fontId="27"/>
  </si>
  <si>
    <t>5C02 C83F</t>
  </si>
  <si>
    <t>5C02 C820</t>
  </si>
  <si>
    <t>FF1E FFFF</t>
  </si>
  <si>
    <t>FF1E C000</t>
  </si>
  <si>
    <t>5C02 C81F</t>
  </si>
  <si>
    <t>5C02 C200</t>
  </si>
  <si>
    <t>ACEU_KEYRAM</t>
  </si>
  <si>
    <t>FF1E BFFF</t>
  </si>
  <si>
    <t>FF1E A000</t>
  </si>
  <si>
    <t>5C02 C1FF</t>
  </si>
  <si>
    <t>5C02 C100</t>
  </si>
  <si>
    <t>FF1E 9FFF</t>
  </si>
  <si>
    <t>FF1E 9120</t>
  </si>
  <si>
    <t>5C02 C0FF</t>
  </si>
  <si>
    <t>5C02 C000</t>
  </si>
  <si>
    <t>E7AC00</t>
  </si>
  <si>
    <t>ACEU_KEYRAMECC</t>
  </si>
  <si>
    <t>FF1E 911F</t>
  </si>
  <si>
    <t>FF1E 9100</t>
  </si>
  <si>
    <t>5C02 BFFF</t>
  </si>
  <si>
    <t>5C02 B180</t>
  </si>
  <si>
    <t>FF1E 90FF</t>
  </si>
  <si>
    <t>FF1E 9020</t>
  </si>
  <si>
    <t>5C02 B17F</t>
  </si>
  <si>
    <t>5C02 B100</t>
  </si>
  <si>
    <t>ACEU_KEYCTRL0</t>
  </si>
  <si>
    <t>FF1E 901F</t>
  </si>
  <si>
    <t>FF1E 9000</t>
  </si>
  <si>
    <t>PBG000</t>
    <phoneticPr fontId="17"/>
  </si>
  <si>
    <t>5C02 B0FF</t>
  </si>
  <si>
    <t>5C02 B080</t>
  </si>
  <si>
    <t>FF1E 8FFF</t>
  </si>
  <si>
    <t>FF1E 8200</t>
  </si>
  <si>
    <t>5C02 B07F</t>
  </si>
  <si>
    <t>5C02 B020</t>
  </si>
  <si>
    <t>ACEU0_SICECC</t>
  </si>
  <si>
    <t>ACEU_SICECC0</t>
  </si>
  <si>
    <t>FF1E 81FF</t>
  </si>
  <si>
    <t>FF1E 8100</t>
  </si>
  <si>
    <t>5C02 B01F</t>
  </si>
  <si>
    <t>5C02 B000</t>
  </si>
  <si>
    <t>FF1E 80FF</t>
  </si>
  <si>
    <t>FF1E 8080</t>
  </si>
  <si>
    <t>5C02 AFFF</t>
  </si>
  <si>
    <t>5C02 A800</t>
  </si>
  <si>
    <t>ACEU0</t>
  </si>
  <si>
    <t>FF1E 807F</t>
  </si>
  <si>
    <t>FF1E 8000</t>
  </si>
  <si>
    <t>5C02 A7FF</t>
  </si>
  <si>
    <t>5C02 A600</t>
  </si>
  <si>
    <t>FF1E 7FFF</t>
    <phoneticPr fontId="4"/>
  </si>
  <si>
    <t>FF1D 1208</t>
  </si>
  <si>
    <t>5C02 A5FF</t>
  </si>
  <si>
    <t>5C02 A400</t>
  </si>
  <si>
    <t>EtherAVB1 RetryRAMECC (SELB)</t>
  </si>
  <si>
    <t>FF1D 1207</t>
  </si>
  <si>
    <t>FF1D 1200</t>
  </si>
  <si>
    <t>5C02 A3FF</t>
  </si>
  <si>
    <t>5C02 A200</t>
  </si>
  <si>
    <t>FF1D 1008</t>
  </si>
  <si>
    <t>5C02 A1FF</t>
  </si>
  <si>
    <t>5C02 A000</t>
  </si>
  <si>
    <t>E7AV02</t>
  </si>
  <si>
    <t>EtherAVB0 RetryRAMECC (SELB)</t>
  </si>
  <si>
    <t>FF1D 1007</t>
  </si>
  <si>
    <t>FF1D 1000</t>
    <phoneticPr fontId="4"/>
  </si>
  <si>
    <t>Gr9 (1/4CPU 80MHz) -SSCG</t>
    <phoneticPr fontId="27"/>
  </si>
  <si>
    <t>5C02 9FFF</t>
  </si>
  <si>
    <t>5C02 9800</t>
  </si>
  <si>
    <t>ETNF1</t>
    <phoneticPr fontId="4"/>
  </si>
  <si>
    <t>FF1D 0FFF</t>
    <phoneticPr fontId="4"/>
  </si>
  <si>
    <t>FF1D 0800</t>
    <phoneticPr fontId="4"/>
  </si>
  <si>
    <t>2022/8/30 EtherAVB1 -&gt; ETNF1, 2022/11/16 change to ummapped area</t>
    <phoneticPr fontId="4"/>
  </si>
  <si>
    <t>5C02 97FF</t>
  </si>
  <si>
    <t>5C02 9400</t>
  </si>
  <si>
    <t>ETNF0</t>
    <phoneticPr fontId="4"/>
  </si>
  <si>
    <t>FF1D 07FF</t>
    <phoneticPr fontId="4"/>
  </si>
  <si>
    <t>FF1D 0000</t>
    <phoneticPr fontId="4"/>
  </si>
  <si>
    <t>2022/8/30 EtherAVB0 -&gt; ETNF0</t>
    <phoneticPr fontId="4"/>
  </si>
  <si>
    <t>5C02 93FF</t>
  </si>
  <si>
    <t>5C02 9000</t>
  </si>
  <si>
    <t>FF1C FFFF</t>
    <phoneticPr fontId="4"/>
  </si>
  <si>
    <t>FF0D 5820</t>
    <phoneticPr fontId="4"/>
  </si>
  <si>
    <t>5C02 8FFF</t>
  </si>
  <si>
    <t>5C02 8400</t>
  </si>
  <si>
    <t>EtherAVB1_RAMECC1</t>
    <phoneticPr fontId="4"/>
  </si>
  <si>
    <t>FF0D 581F</t>
    <phoneticPr fontId="4"/>
  </si>
  <si>
    <t>FF0D 5800</t>
    <phoneticPr fontId="4"/>
  </si>
  <si>
    <t>5C02 83FF</t>
  </si>
  <si>
    <t>5C02 8000</t>
  </si>
  <si>
    <t>FF0D 57FF</t>
    <phoneticPr fontId="4"/>
  </si>
  <si>
    <t>FF0D 5620</t>
    <phoneticPr fontId="4"/>
  </si>
  <si>
    <t>5C02 7FFF</t>
  </si>
  <si>
    <t>5C02 4000</t>
  </si>
  <si>
    <t>EtherAVB1_RAMECC0</t>
    <phoneticPr fontId="4"/>
  </si>
  <si>
    <t>FF0D 561F</t>
    <phoneticPr fontId="4"/>
  </si>
  <si>
    <t>FF0D 5600</t>
    <phoneticPr fontId="4"/>
  </si>
  <si>
    <t>5C02 3FFF</t>
    <phoneticPr fontId="17"/>
  </si>
  <si>
    <t>5C01 8440</t>
  </si>
  <si>
    <t>FF0D 5420</t>
    <phoneticPr fontId="4"/>
  </si>
  <si>
    <t>5C01 843F</t>
  </si>
  <si>
    <t>5C01 8400</t>
  </si>
  <si>
    <t>E7AV01</t>
  </si>
  <si>
    <t>EtherAVB0_RAMECC1</t>
    <phoneticPr fontId="4"/>
  </si>
  <si>
    <t>FF0D 541F</t>
    <phoneticPr fontId="4"/>
  </si>
  <si>
    <t>FF0D 5400</t>
    <phoneticPr fontId="4"/>
  </si>
  <si>
    <t>5C01 83FF</t>
  </si>
  <si>
    <t>FF0D 53FF</t>
    <phoneticPr fontId="4"/>
  </si>
  <si>
    <t>FF0D 5220</t>
    <phoneticPr fontId="4"/>
  </si>
  <si>
    <t>5C01 820F</t>
  </si>
  <si>
    <t>5C01 8200</t>
  </si>
  <si>
    <t>E7AV00</t>
  </si>
  <si>
    <t>EtherAVB0_RAMECC0</t>
    <phoneticPr fontId="4"/>
  </si>
  <si>
    <t>FF0D 521F</t>
    <phoneticPr fontId="4"/>
  </si>
  <si>
    <t>FF0D 5200</t>
    <phoneticPr fontId="4"/>
  </si>
  <si>
    <t>5C01 81FF</t>
  </si>
  <si>
    <t>5C01 6000</t>
  </si>
  <si>
    <t>FF0D 51FF</t>
    <phoneticPr fontId="4"/>
  </si>
  <si>
    <t>FF0D 5110</t>
  </si>
  <si>
    <t>5C01 5FFF</t>
  </si>
  <si>
    <t>5C01 5E00</t>
  </si>
  <si>
    <t>Retention RAM ECCKCPROT</t>
    <phoneticPr fontId="4"/>
  </si>
  <si>
    <t>FF0D 510F</t>
  </si>
  <si>
    <t>FF0D 5100</t>
  </si>
  <si>
    <t>5C01 5DFF</t>
  </si>
  <si>
    <t>5C01 5C00</t>
  </si>
  <si>
    <t>FF0D 50FF</t>
  </si>
  <si>
    <t>FF0D 5040</t>
    <phoneticPr fontId="4"/>
  </si>
  <si>
    <t>5C01 5BFF</t>
  </si>
  <si>
    <t>5C01 5A00</t>
  </si>
  <si>
    <t>Retention RAM(RRAM) ECC</t>
  </si>
  <si>
    <t>Retention RAM(BRAM) ECC</t>
    <phoneticPr fontId="4"/>
  </si>
  <si>
    <t>FF0D 503F</t>
    <phoneticPr fontId="4"/>
  </si>
  <si>
    <t>FF0D 5000</t>
    <phoneticPr fontId="4"/>
  </si>
  <si>
    <t>5C01 59FF</t>
  </si>
  <si>
    <t>5C01 5800</t>
  </si>
  <si>
    <t>FF0D 4FFF</t>
    <phoneticPr fontId="4"/>
  </si>
  <si>
    <t>FF0D 4560</t>
    <phoneticPr fontId="4"/>
  </si>
  <si>
    <t>5C01 57FF</t>
  </si>
  <si>
    <t>5C01 5600</t>
  </si>
  <si>
    <t>HBGERRSLV96</t>
  </si>
  <si>
    <t>ERRSLV for guard for Retention RAM</t>
    <phoneticPr fontId="4"/>
  </si>
  <si>
    <t>FF0D 455F</t>
  </si>
  <si>
    <t>FF0D 4540</t>
  </si>
  <si>
    <t>5C01 55FF</t>
  </si>
  <si>
    <t>5C01 5400</t>
  </si>
  <si>
    <t>FF0D 453F</t>
    <phoneticPr fontId="4"/>
  </si>
  <si>
    <t>FF0D 4520</t>
    <phoneticPr fontId="4"/>
  </si>
  <si>
    <t>5C01 53FF</t>
  </si>
  <si>
    <t>5C01 5200</t>
  </si>
  <si>
    <t>ERRSLV for guard for CANXL3</t>
    <phoneticPr fontId="4"/>
  </si>
  <si>
    <t>FF0D 451F</t>
    <phoneticPr fontId="4"/>
  </si>
  <si>
    <t>FF0D 4500</t>
    <phoneticPr fontId="4"/>
  </si>
  <si>
    <t>5C01 51FF</t>
  </si>
  <si>
    <t>5C01 4400</t>
  </si>
  <si>
    <t>FF0D 44FF</t>
    <phoneticPr fontId="4"/>
  </si>
  <si>
    <t>FF0D 44E0</t>
    <phoneticPr fontId="4"/>
  </si>
  <si>
    <t>5C01 43FF</t>
  </si>
  <si>
    <t>5C01 4200</t>
  </si>
  <si>
    <t>ERRSLV for guard for CANXL2</t>
    <phoneticPr fontId="4"/>
  </si>
  <si>
    <t>FF0D 44DF</t>
    <phoneticPr fontId="4"/>
  </si>
  <si>
    <t>FF0D 44C0</t>
    <phoneticPr fontId="4"/>
  </si>
  <si>
    <t>5C01 41FF</t>
  </si>
  <si>
    <t>5C01 4000</t>
  </si>
  <si>
    <t>FF0D 44A0</t>
    <phoneticPr fontId="4"/>
  </si>
  <si>
    <t>5C01 3FFF</t>
  </si>
  <si>
    <t>5C01 3400</t>
  </si>
  <si>
    <t>HBGERRSLV93</t>
  </si>
  <si>
    <t>ERRSLV for guard for CANXL1</t>
    <phoneticPr fontId="4"/>
  </si>
  <si>
    <t>FF0D 449F</t>
  </si>
  <si>
    <t>FF0D 4480</t>
  </si>
  <si>
    <t>5C01 33FF</t>
  </si>
  <si>
    <t>5C01 3200</t>
  </si>
  <si>
    <t>FF0D 447F</t>
  </si>
  <si>
    <t>FF0D 4460</t>
  </si>
  <si>
    <t>5C01 31FF</t>
  </si>
  <si>
    <t>5C01 3000</t>
  </si>
  <si>
    <t>HBGERRSLV92</t>
  </si>
  <si>
    <t>ERRSLV for guard for CANXL0</t>
    <phoneticPr fontId="4"/>
  </si>
  <si>
    <t>FF0D 445F</t>
    <phoneticPr fontId="4"/>
  </si>
  <si>
    <t>FF0D 4440</t>
    <phoneticPr fontId="4"/>
  </si>
  <si>
    <t>5C01 2FFF</t>
  </si>
  <si>
    <t>5C01 2400</t>
  </si>
  <si>
    <t>ERRSLV for guard for SFMA1</t>
    <phoneticPr fontId="4"/>
  </si>
  <si>
    <t>FF0D 443F</t>
    <phoneticPr fontId="4"/>
  </si>
  <si>
    <t>FF0D 4420</t>
  </si>
  <si>
    <t>ERRSLV for guard for SFMA1</t>
  </si>
  <si>
    <t>5C01 23FF</t>
  </si>
  <si>
    <t>5C01 2200</t>
  </si>
  <si>
    <t>HBGERRSLV91</t>
  </si>
  <si>
    <t>ERRSLV for guard for SFMA0</t>
    <phoneticPr fontId="4"/>
  </si>
  <si>
    <t>FF0D 441F</t>
  </si>
  <si>
    <t>FF0D 4400</t>
  </si>
  <si>
    <t>5C01 21FF</t>
  </si>
  <si>
    <t>5C01 2000</t>
  </si>
  <si>
    <t>FF0D 43FF</t>
  </si>
  <si>
    <t>FF0D 4020</t>
  </si>
  <si>
    <t>5C01 1FFF</t>
  </si>
  <si>
    <t>5C01 0900</t>
  </si>
  <si>
    <t>HBGERRSLV90</t>
  </si>
  <si>
    <t>ERRSLV for guard for FlexRay0</t>
    <phoneticPr fontId="4"/>
  </si>
  <si>
    <t>FF0D 401F</t>
  </si>
  <si>
    <t>FF0D 4000</t>
  </si>
  <si>
    <t>ERRSLV for guard for FlexRay0</t>
  </si>
  <si>
    <t>5C01 08FF</t>
  </si>
  <si>
    <t>5C01 0800</t>
  </si>
  <si>
    <t>FF0D 3FFF</t>
  </si>
  <si>
    <t>FF0D 1210</t>
    <phoneticPr fontId="4"/>
  </si>
  <si>
    <t>5C01 07FF</t>
  </si>
  <si>
    <t>5C01 0600</t>
  </si>
  <si>
    <t>HBG96</t>
  </si>
  <si>
    <t>HBG for Retention RAM</t>
    <phoneticPr fontId="4"/>
  </si>
  <si>
    <t>FF0D 120F</t>
    <phoneticPr fontId="4"/>
  </si>
  <si>
    <t>FF0D 1200</t>
    <phoneticPr fontId="4"/>
  </si>
  <si>
    <t>5C01 05FF</t>
  </si>
  <si>
    <t>5C01 0500</t>
  </si>
  <si>
    <t>FF0D 11FF</t>
    <phoneticPr fontId="4"/>
  </si>
  <si>
    <t>FF0D 1010</t>
    <phoneticPr fontId="4"/>
  </si>
  <si>
    <t>5C01 04FF</t>
  </si>
  <si>
    <t>5C01 0400</t>
  </si>
  <si>
    <t>HBG for CANXL3</t>
    <phoneticPr fontId="4"/>
  </si>
  <si>
    <t>FF0D 100F</t>
    <phoneticPr fontId="4"/>
  </si>
  <si>
    <t>FF0D 1000</t>
    <phoneticPr fontId="4"/>
  </si>
  <si>
    <t>5C01 03FF</t>
  </si>
  <si>
    <t>5C01 0300</t>
  </si>
  <si>
    <t>FF0D 0FFF</t>
    <phoneticPr fontId="4"/>
  </si>
  <si>
    <t>FF0D 0E10</t>
    <phoneticPr fontId="4"/>
  </si>
  <si>
    <t>5C01 02FF</t>
  </si>
  <si>
    <t>5C01 0200</t>
  </si>
  <si>
    <t>HBG for CANXL2</t>
    <phoneticPr fontId="4"/>
  </si>
  <si>
    <t>FF0D 0E0F</t>
    <phoneticPr fontId="4"/>
  </si>
  <si>
    <t>FF0D 0E00</t>
    <phoneticPr fontId="4"/>
  </si>
  <si>
    <t>5C01 01FF</t>
  </si>
  <si>
    <t>5C01 0100</t>
  </si>
  <si>
    <t>FF0D 0C10</t>
    <phoneticPr fontId="4"/>
  </si>
  <si>
    <t>5C01 00FF</t>
  </si>
  <si>
    <t>5C01 0000</t>
  </si>
  <si>
    <t>HBG93</t>
  </si>
  <si>
    <t>HBG for CANXL1</t>
    <phoneticPr fontId="4"/>
  </si>
  <si>
    <t>FF0D 0C0F</t>
    <phoneticPr fontId="4"/>
  </si>
  <si>
    <t>FF0D 0C00</t>
    <phoneticPr fontId="4"/>
  </si>
  <si>
    <t>5C00 FFFF</t>
  </si>
  <si>
    <t>5C00 FC00</t>
  </si>
  <si>
    <t>FF0D 0BFF</t>
    <phoneticPr fontId="4"/>
  </si>
  <si>
    <t>FF0D 0A10</t>
    <phoneticPr fontId="4"/>
  </si>
  <si>
    <t>5C00 FBFF</t>
  </si>
  <si>
    <t>5C00 FB80</t>
  </si>
  <si>
    <t>HBG92</t>
  </si>
  <si>
    <t>HBG for CANXL0</t>
    <phoneticPr fontId="4"/>
  </si>
  <si>
    <t>FF0D 0A0F</t>
    <phoneticPr fontId="4"/>
  </si>
  <si>
    <t>FF0D 0A00</t>
    <phoneticPr fontId="4"/>
  </si>
  <si>
    <t>5C00 FB7F</t>
  </si>
  <si>
    <t>5C00 FB00</t>
  </si>
  <si>
    <t>FF0D 09FF</t>
    <phoneticPr fontId="4"/>
  </si>
  <si>
    <t>FF0D 0830</t>
    <phoneticPr fontId="4"/>
  </si>
  <si>
    <t>5C00 FAFF</t>
  </si>
  <si>
    <t>5C00 FA80</t>
  </si>
  <si>
    <t>HBG for SFMA1</t>
    <phoneticPr fontId="4"/>
  </si>
  <si>
    <t>FF0D 082F</t>
    <phoneticPr fontId="4"/>
  </si>
  <si>
    <t>FF0D 0820</t>
    <phoneticPr fontId="4"/>
  </si>
  <si>
    <t>5C00 FA7F</t>
  </si>
  <si>
    <t>5C00 FA00</t>
  </si>
  <si>
    <t>FF0D 081F</t>
    <phoneticPr fontId="4"/>
  </si>
  <si>
    <t>FF0D 0810</t>
  </si>
  <si>
    <t>5C00 F9FF</t>
  </si>
  <si>
    <t>5C00 F980</t>
  </si>
  <si>
    <t>HBG91</t>
  </si>
  <si>
    <t>HBG for SFMA0</t>
    <phoneticPr fontId="4"/>
  </si>
  <si>
    <t>FF0D 080F</t>
  </si>
  <si>
    <t>FF0D 0800</t>
  </si>
  <si>
    <t>5C00 F97F</t>
  </si>
  <si>
    <t>5C00 F900</t>
  </si>
  <si>
    <t>FF0D 07FF</t>
  </si>
  <si>
    <t>FF0D 0010</t>
  </si>
  <si>
    <t>5C00 F8FF</t>
  </si>
  <si>
    <t>5C00 F880</t>
  </si>
  <si>
    <t>HBG90</t>
  </si>
  <si>
    <t>HBG for FlexRay0</t>
  </si>
  <si>
    <t>FF0D 000F</t>
  </si>
  <si>
    <t>FF0D 0000</t>
  </si>
  <si>
    <t>5C00 F87F</t>
  </si>
  <si>
    <t>5C00 F800</t>
  </si>
  <si>
    <t>FF0C FFFF</t>
  </si>
  <si>
    <t>FF0C 7A00</t>
    <phoneticPr fontId="4"/>
  </si>
  <si>
    <t>5C00 F7FF</t>
  </si>
  <si>
    <t>5C00 F200</t>
  </si>
  <si>
    <t>HB96SECC</t>
  </si>
  <si>
    <t>H-BUS ECC for Retention RAM</t>
    <phoneticPr fontId="4"/>
  </si>
  <si>
    <t>FF0C 79FF</t>
  </si>
  <si>
    <t>FF0C 7800</t>
  </si>
  <si>
    <t>5C00 F1FF</t>
  </si>
  <si>
    <t>5C00 F180</t>
  </si>
  <si>
    <t>FF0C 77FF</t>
  </si>
  <si>
    <t>FF0C 7600</t>
  </si>
  <si>
    <t>5C00 F17F</t>
  </si>
  <si>
    <t>5C00 F100</t>
  </si>
  <si>
    <t>HB99MECC</t>
  </si>
  <si>
    <t>FF0C 75FF</t>
  </si>
  <si>
    <t>FF0C 7400</t>
  </si>
  <si>
    <t>5C00 F0FF</t>
  </si>
  <si>
    <t>5C00 F080</t>
  </si>
  <si>
    <t>FF0C 73FF</t>
    <phoneticPr fontId="4"/>
  </si>
  <si>
    <t>FF0C 7200</t>
    <phoneticPr fontId="4"/>
  </si>
  <si>
    <t>5C00 F07F</t>
  </si>
  <si>
    <t>5C00 F000</t>
  </si>
  <si>
    <t>HB98MECC</t>
  </si>
  <si>
    <t xml:space="preserve">H-BUS ECC for Ether 0 Master </t>
    <phoneticPr fontId="4"/>
  </si>
  <si>
    <t>FF0C 71FF</t>
    <phoneticPr fontId="4"/>
  </si>
  <si>
    <t>FF0C 7000</t>
    <phoneticPr fontId="4"/>
  </si>
  <si>
    <t>5C00 EFFF</t>
  </si>
  <si>
    <t>5C00 EA00</t>
  </si>
  <si>
    <t>FF0C 6FFF</t>
    <phoneticPr fontId="4"/>
  </si>
  <si>
    <t>FF0C 6E00</t>
    <phoneticPr fontId="4"/>
  </si>
  <si>
    <t>5C00 E9FF</t>
  </si>
  <si>
    <t>5C00 E980</t>
  </si>
  <si>
    <t>H-BUS ECC for CANXL3 slave</t>
    <phoneticPr fontId="4"/>
  </si>
  <si>
    <t>FF0C 6DFF</t>
    <phoneticPr fontId="4"/>
  </si>
  <si>
    <t>FF0C 6C00</t>
    <phoneticPr fontId="4"/>
  </si>
  <si>
    <t>5C00 E97F</t>
  </si>
  <si>
    <t>5C00 E900</t>
  </si>
  <si>
    <t>FF0C 6BFF</t>
    <phoneticPr fontId="4"/>
  </si>
  <si>
    <t>FF0C 6A00</t>
    <phoneticPr fontId="4"/>
  </si>
  <si>
    <t>5C00 E8FF</t>
  </si>
  <si>
    <t>5C00 E880</t>
  </si>
  <si>
    <t>H-BUS ECC for CANXL3 master</t>
    <phoneticPr fontId="4"/>
  </si>
  <si>
    <t>FF0C 69FF</t>
    <phoneticPr fontId="4"/>
  </si>
  <si>
    <t>FF0C 6800</t>
  </si>
  <si>
    <t>5C00 E87F</t>
  </si>
  <si>
    <t>5C00 E800</t>
  </si>
  <si>
    <t>FF0C 67FF</t>
    <phoneticPr fontId="4"/>
  </si>
  <si>
    <t>FF0C 6600</t>
  </si>
  <si>
    <t>5C00 E7FF</t>
  </si>
  <si>
    <t>5C00 E700</t>
  </si>
  <si>
    <t>H-BUS ECC for CANXL2 slave</t>
    <phoneticPr fontId="4"/>
  </si>
  <si>
    <t>FF0C 65FF</t>
    <phoneticPr fontId="4"/>
  </si>
  <si>
    <t>FF0C 6400</t>
  </si>
  <si>
    <t>5C00 E6FF</t>
  </si>
  <si>
    <t>5C00 E680</t>
  </si>
  <si>
    <t>FF0C 63FF</t>
    <phoneticPr fontId="4"/>
  </si>
  <si>
    <t>FF0C 6200</t>
    <phoneticPr fontId="4"/>
  </si>
  <si>
    <t>5C00 E67F</t>
  </si>
  <si>
    <t>5C00 E600</t>
  </si>
  <si>
    <t>H-BUS ECC for CANXL2 master</t>
    <phoneticPr fontId="4"/>
  </si>
  <si>
    <t>FF0C 61FF</t>
    <phoneticPr fontId="4"/>
  </si>
  <si>
    <t>FF0C 6000</t>
    <phoneticPr fontId="4"/>
  </si>
  <si>
    <t>5C00 E5FF</t>
  </si>
  <si>
    <t>5C00 E580</t>
  </si>
  <si>
    <t>FF0C 5E00</t>
    <phoneticPr fontId="4"/>
  </si>
  <si>
    <t>5C00 E57F</t>
  </si>
  <si>
    <t>5C00 E500</t>
  </si>
  <si>
    <t>HB93SECC</t>
  </si>
  <si>
    <t>H-BUS ECC for CANXL1 slave</t>
    <phoneticPr fontId="4"/>
  </si>
  <si>
    <t>FF0C 5DFF</t>
    <phoneticPr fontId="4"/>
  </si>
  <si>
    <t>FF0C 5C00</t>
    <phoneticPr fontId="4"/>
  </si>
  <si>
    <t>5C00 E4FF</t>
  </si>
  <si>
    <t>5C00 E480</t>
  </si>
  <si>
    <t>FF0C 5BFF</t>
    <phoneticPr fontId="4"/>
  </si>
  <si>
    <t>FF0C 5A00</t>
    <phoneticPr fontId="4"/>
  </si>
  <si>
    <t>5C00 E47F</t>
  </si>
  <si>
    <t>5C00 E400</t>
  </si>
  <si>
    <t>HB93MECC</t>
  </si>
  <si>
    <t>H-BUS ECC for CANXL1 master</t>
    <phoneticPr fontId="4"/>
  </si>
  <si>
    <t>FF0C 59FF</t>
  </si>
  <si>
    <t>FF0C 5800</t>
  </si>
  <si>
    <t>5C00 E3FF</t>
  </si>
  <si>
    <t>5C00 E100</t>
  </si>
  <si>
    <t>FF0C 57FF</t>
  </si>
  <si>
    <t>FF0C 5600</t>
    <phoneticPr fontId="4"/>
  </si>
  <si>
    <t>5C00 E0FF</t>
  </si>
  <si>
    <t>5C00 E080</t>
  </si>
  <si>
    <t>HB92SECC</t>
  </si>
  <si>
    <t>H-BUS ECC for CANXL0 slave</t>
    <phoneticPr fontId="4"/>
  </si>
  <si>
    <t>FF0C 55FF</t>
    <phoneticPr fontId="4"/>
  </si>
  <si>
    <t>FF0C 5400</t>
    <phoneticPr fontId="4"/>
  </si>
  <si>
    <t>5C00 E07F</t>
  </si>
  <si>
    <t>5C00 E000</t>
  </si>
  <si>
    <t>FF0C 53FF</t>
    <phoneticPr fontId="4"/>
  </si>
  <si>
    <t>FF0C 5200</t>
    <phoneticPr fontId="4"/>
  </si>
  <si>
    <t>5C00 DFFF</t>
  </si>
  <si>
    <t>5C00 D700</t>
  </si>
  <si>
    <t>HB92MECC</t>
  </si>
  <si>
    <t>H-BUS ECC for CANXL0 master</t>
    <phoneticPr fontId="4"/>
  </si>
  <si>
    <t>FF0C 51FF</t>
    <phoneticPr fontId="4"/>
  </si>
  <si>
    <t>FF0C 5000</t>
    <phoneticPr fontId="4"/>
  </si>
  <si>
    <t>5C00 D6FF</t>
  </si>
  <si>
    <t>5C00 D680</t>
  </si>
  <si>
    <t>H-BUS ECC for ETNF1</t>
    <phoneticPr fontId="4"/>
  </si>
  <si>
    <t>FF0C 4FFF</t>
    <phoneticPr fontId="4"/>
  </si>
  <si>
    <t>FF0C 4E00</t>
    <phoneticPr fontId="4"/>
  </si>
  <si>
    <t>5C00 D67F</t>
  </si>
  <si>
    <t>5C00 D600</t>
  </si>
  <si>
    <t>HB910MECC</t>
  </si>
  <si>
    <t>H-BUS ECC for ETNF0</t>
    <phoneticPr fontId="4"/>
  </si>
  <si>
    <t>FF0C 4DFF</t>
    <phoneticPr fontId="4"/>
  </si>
  <si>
    <t>FF0C 4C00</t>
    <phoneticPr fontId="4"/>
  </si>
  <si>
    <t>5C00 D5FF</t>
  </si>
  <si>
    <t>5C00 D580</t>
  </si>
  <si>
    <t>FF0C 4BFF</t>
    <phoneticPr fontId="4"/>
  </si>
  <si>
    <t>FF0C 4A00</t>
  </si>
  <si>
    <t>5C00 D57F</t>
  </si>
  <si>
    <t>5C00 D500</t>
  </si>
  <si>
    <r>
      <rPr>
        <sz val="11"/>
        <color rgb="FFFF0000"/>
        <rFont val="Arial"/>
        <family val="2"/>
      </rPr>
      <t>HB97MECC</t>
    </r>
    <r>
      <rPr>
        <sz val="11"/>
        <rFont val="Arial"/>
        <family val="2"/>
      </rPr>
      <t xml:space="preserve"> </t>
    </r>
    <r>
      <rPr>
        <sz val="11"/>
        <color rgb="FF00B0F0"/>
        <rFont val="Arial"/>
        <family val="2"/>
      </rPr>
      <t>*3</t>
    </r>
  </si>
  <si>
    <t>H-BUS ECC for GTM</t>
    <phoneticPr fontId="4"/>
  </si>
  <si>
    <t>FF0C 49FF</t>
  </si>
  <si>
    <t>FF0C 4800</t>
  </si>
  <si>
    <t>5C00 D4FF</t>
  </si>
  <si>
    <t>5C00 D480</t>
  </si>
  <si>
    <t>FF0C 47FF</t>
    <phoneticPr fontId="4"/>
  </si>
  <si>
    <t>FF0C 3C00</t>
    <phoneticPr fontId="4"/>
  </si>
  <si>
    <t>5C00 D47F</t>
  </si>
  <si>
    <t>5C00 D400</t>
  </si>
  <si>
    <t>H-BUS ECC for SFMA1</t>
    <phoneticPr fontId="4"/>
  </si>
  <si>
    <t>FF0C 3BFF</t>
    <phoneticPr fontId="4"/>
  </si>
  <si>
    <t>FF0C 3A00</t>
  </si>
  <si>
    <t>5C00 D3FF</t>
  </si>
  <si>
    <t>5C00 D380</t>
  </si>
  <si>
    <t>HB91SECC</t>
  </si>
  <si>
    <t>H-BUS ECC for SFMA0</t>
    <phoneticPr fontId="4"/>
  </si>
  <si>
    <t>FF0C 39FF</t>
  </si>
  <si>
    <t>FF0C 3800</t>
  </si>
  <si>
    <t>5C00 D37F</t>
  </si>
  <si>
    <t>5C00 D300</t>
  </si>
  <si>
    <t>FF0C 37FF</t>
  </si>
  <si>
    <t>FF0C 1200</t>
  </si>
  <si>
    <t>5C00 D2FF</t>
  </si>
  <si>
    <t>5C00 D280</t>
  </si>
  <si>
    <t>HB90SECC</t>
  </si>
  <si>
    <t>H-BUS ECC for FlexRay0 Slave</t>
  </si>
  <si>
    <t>FF0C 11FF</t>
  </si>
  <si>
    <t>FF0C 1000</t>
  </si>
  <si>
    <t>5C00 D27F</t>
  </si>
  <si>
    <t>5C00 D200</t>
  </si>
  <si>
    <t>FF0C 0FFF</t>
  </si>
  <si>
    <t>FF0C 0E00</t>
  </si>
  <si>
    <t>5C00 D1FF</t>
  </si>
  <si>
    <t>5C00 D080</t>
  </si>
  <si>
    <t>HB90MECC</t>
  </si>
  <si>
    <t>H-BUS ECC for FlexRay0 Master</t>
    <phoneticPr fontId="17"/>
  </si>
  <si>
    <t>FF0C 0DFF</t>
  </si>
  <si>
    <t>FF0C 0C00</t>
    <phoneticPr fontId="4"/>
  </si>
  <si>
    <t>5C00 D07F</t>
  </si>
  <si>
    <t>5C00 D000</t>
  </si>
  <si>
    <t>FF0C 0BFF</t>
  </si>
  <si>
    <t>FF0C 0420</t>
  </si>
  <si>
    <t>5C00 CFFF</t>
  </si>
  <si>
    <t>5C00 C300</t>
  </si>
  <si>
    <t>E7FR02</t>
    <phoneticPr fontId="4"/>
  </si>
  <si>
    <t>FRAY0 TBF B ECC</t>
  </si>
  <si>
    <t>FF0C 041F</t>
  </si>
  <si>
    <t>FF0C 0400</t>
  </si>
  <si>
    <t>5C00 C2FF</t>
  </si>
  <si>
    <t>5C00 C280</t>
  </si>
  <si>
    <t>FF0C 03FF</t>
  </si>
  <si>
    <t>FF0C 0220</t>
  </si>
  <si>
    <t>5C00 C27F</t>
  </si>
  <si>
    <t>5C00 C200</t>
  </si>
  <si>
    <t>E7FR01</t>
    <phoneticPr fontId="4"/>
  </si>
  <si>
    <t>FRAY0 TBF A ECC</t>
  </si>
  <si>
    <t>FF0C 021F</t>
  </si>
  <si>
    <t>FF0C 0200</t>
  </si>
  <si>
    <t>5C00 C1FF</t>
  </si>
  <si>
    <t>5C00 C100</t>
  </si>
  <si>
    <t>FF0C 01FF</t>
  </si>
  <si>
    <t>FF0C 0020</t>
  </si>
  <si>
    <t>5C00 C0FF</t>
  </si>
  <si>
    <t>5C00 C080</t>
  </si>
  <si>
    <t>E7FR00</t>
    <phoneticPr fontId="4"/>
  </si>
  <si>
    <t>FRAY0 MRAM ECC</t>
  </si>
  <si>
    <t>FF0C 001F</t>
  </si>
  <si>
    <t>FF0C 0000</t>
  </si>
  <si>
    <t>5C00 C07F</t>
  </si>
  <si>
    <t>5C00 C000</t>
  </si>
  <si>
    <t>FF0B FFFF</t>
    <phoneticPr fontId="4"/>
  </si>
  <si>
    <t>FF0B 8100</t>
    <phoneticPr fontId="4"/>
  </si>
  <si>
    <t>5C00 BFFF</t>
  </si>
  <si>
    <t>5C00 B100</t>
  </si>
  <si>
    <t>RHSIFD_TEST</t>
    <phoneticPr fontId="4"/>
  </si>
  <si>
    <t>FF0B 80FF</t>
    <phoneticPr fontId="4"/>
  </si>
  <si>
    <t>FF0B 8000</t>
    <phoneticPr fontId="4"/>
  </si>
  <si>
    <t>5C00 B0FF</t>
  </si>
  <si>
    <t>5C00 B080</t>
  </si>
  <si>
    <t>RHSIFD_TESTが無くなるなら行不要</t>
    <rPh sb="12" eb="13">
      <t>ナ</t>
    </rPh>
    <rPh sb="18" eb="21">
      <t>ギョウフヨウ</t>
    </rPh>
    <phoneticPr fontId="17"/>
  </si>
  <si>
    <t>5C00 B07F</t>
  </si>
  <si>
    <t>5C00 B000</t>
  </si>
  <si>
    <t>FF0B 7FFF</t>
    <phoneticPr fontId="4"/>
  </si>
  <si>
    <t>FF0B 0200</t>
  </si>
  <si>
    <t>5C00 AFFF</t>
  </si>
  <si>
    <t>5C00 A600</t>
  </si>
  <si>
    <t>DBGEPC</t>
    <phoneticPr fontId="4"/>
  </si>
  <si>
    <t>Dbgepc</t>
    <phoneticPr fontId="4"/>
  </si>
  <si>
    <t>FF0B 01FF</t>
  </si>
  <si>
    <t>FF0B 0000</t>
  </si>
  <si>
    <t>5C00 A5FF</t>
  </si>
  <si>
    <t>5C00 A580</t>
  </si>
  <si>
    <t>FF0A FFFF</t>
  </si>
  <si>
    <t>FF0A 8400</t>
  </si>
  <si>
    <t>5C00 A57F</t>
  </si>
  <si>
    <t>5C00 A500</t>
  </si>
  <si>
    <t>SPID</t>
  </si>
  <si>
    <t>FF0A 83FF</t>
  </si>
  <si>
    <t>FF0A 8000</t>
  </si>
  <si>
    <r>
      <t>SPID-&gt;Region ID</t>
    </r>
    <r>
      <rPr>
        <sz val="11"/>
        <rFont val="ＭＳ Ｐゴシック"/>
        <family val="2"/>
        <charset val="128"/>
      </rPr>
      <t>なので必要か?</t>
    </r>
    <rPh sb="18" eb="20">
      <t>ヒツヨウ</t>
    </rPh>
    <phoneticPr fontId="17"/>
  </si>
  <si>
    <t>5C00 A4FF</t>
  </si>
  <si>
    <t>5C00 A480</t>
  </si>
  <si>
    <t>FF0A 7FFF</t>
  </si>
  <si>
    <t>FF0A 1620</t>
  </si>
  <si>
    <t>5C00 A47F</t>
  </si>
  <si>
    <t>5C00 A400</t>
  </si>
  <si>
    <t>Fusa</t>
    <phoneticPr fontId="4"/>
  </si>
  <si>
    <t>PBGERRSLV91</t>
  </si>
  <si>
    <t>ERRSLV for guard access for ACEU</t>
    <phoneticPr fontId="4"/>
  </si>
  <si>
    <t>FF0A 161F</t>
  </si>
  <si>
    <t>FF0A 1600</t>
  </si>
  <si>
    <t>ERRSLV for guard access for ACEU</t>
  </si>
  <si>
    <t>5C00 A3FF</t>
  </si>
  <si>
    <t>5C00 A080</t>
  </si>
  <si>
    <t>FF0A 1780</t>
  </si>
  <si>
    <t>5C00 A07F</t>
  </si>
  <si>
    <t>5C00 A000</t>
  </si>
  <si>
    <t>PBG92</t>
    <phoneticPr fontId="4"/>
  </si>
  <si>
    <t>FF0A 177F</t>
  </si>
  <si>
    <t>FF0A 1700</t>
  </si>
  <si>
    <t>5C00 9FFF</t>
  </si>
  <si>
    <t>5C00 9E80</t>
  </si>
  <si>
    <t>FF0A 16FF</t>
  </si>
  <si>
    <t>5C00 9E7F</t>
  </si>
  <si>
    <t>5C00 9E00</t>
  </si>
  <si>
    <t>FF0A 15FF</t>
  </si>
  <si>
    <t>FF0A 1580</t>
  </si>
  <si>
    <t>5C00 9DFF</t>
  </si>
  <si>
    <t>5C00 9D80</t>
  </si>
  <si>
    <t>PBG91</t>
  </si>
  <si>
    <t>PBG91 for ACEU</t>
  </si>
  <si>
    <t>FF0A 157F</t>
  </si>
  <si>
    <t>FF0A 1500</t>
  </si>
  <si>
    <t>5C00 9D7F</t>
  </si>
  <si>
    <t>5C00 9D00</t>
  </si>
  <si>
    <t>FF0A 14FF</t>
  </si>
  <si>
    <t>FF0A 1420</t>
  </si>
  <si>
    <t>5C00 9CFF</t>
  </si>
  <si>
    <t>5C00 9C80</t>
  </si>
  <si>
    <t>PBGERRSLV90</t>
    <phoneticPr fontId="4"/>
  </si>
  <si>
    <t>ERRSLV for guard access in APB9</t>
  </si>
  <si>
    <t>FF0A 141F</t>
  </si>
  <si>
    <t>FF0A 1400</t>
  </si>
  <si>
    <t>5C00 9C7F</t>
  </si>
  <si>
    <t>5C00 9C00</t>
  </si>
  <si>
    <t>FF0A 13FF</t>
  </si>
  <si>
    <t>FF0A 1380</t>
  </si>
  <si>
    <t>5C00 9BFF</t>
  </si>
  <si>
    <t>5C00 9900</t>
  </si>
  <si>
    <t>PBG90</t>
    <phoneticPr fontId="4"/>
  </si>
  <si>
    <t>PBG for APB9 0</t>
    <phoneticPr fontId="4"/>
  </si>
  <si>
    <t>FF0A 137F</t>
  </si>
  <si>
    <t>FF0A 1300</t>
  </si>
  <si>
    <t>PBG for APB9 0</t>
  </si>
  <si>
    <t>5C00 98FF</t>
  </si>
  <si>
    <t>5C00 9880</t>
  </si>
  <si>
    <t>FF0A 12FF</t>
  </si>
  <si>
    <t>FF0A 1104</t>
  </si>
  <si>
    <t>5C00 987F</t>
  </si>
  <si>
    <t>5C00 9800</t>
  </si>
  <si>
    <t>PB9ECC</t>
  </si>
  <si>
    <t>P-BUS ECC for APB9</t>
    <phoneticPr fontId="4"/>
  </si>
  <si>
    <t>FF0A 1103</t>
  </si>
  <si>
    <t>FF0A 1100</t>
  </si>
  <si>
    <t>5C00 97FF</t>
  </si>
  <si>
    <t>5C00 9500</t>
  </si>
  <si>
    <t>FF0A 10FF</t>
  </si>
  <si>
    <t>FF0A 0500</t>
  </si>
  <si>
    <t>5C00 94FF</t>
  </si>
  <si>
    <t>5C00 9480</t>
  </si>
  <si>
    <t>BECCCAP_V2A9</t>
    <phoneticPr fontId="4"/>
  </si>
  <si>
    <t>VCI2APB ECC Status for APB9</t>
  </si>
  <si>
    <t>FF0A 04FF</t>
  </si>
  <si>
    <t>FF0A 0400</t>
  </si>
  <si>
    <t>5C00 947F</t>
  </si>
  <si>
    <t>5C00 9400</t>
  </si>
  <si>
    <t>FF0A 03FF</t>
  </si>
  <si>
    <t>FF0A 0280</t>
  </si>
  <si>
    <t>5C00 93FF</t>
  </si>
  <si>
    <t>5C00 9100</t>
  </si>
  <si>
    <t>ECCCNT_D_V2A9W</t>
    <phoneticPr fontId="4"/>
  </si>
  <si>
    <t>VCI2APB Write Data ECC for APB9</t>
  </si>
  <si>
    <t>FF0A 027F</t>
  </si>
  <si>
    <t>FF0A 0200</t>
  </si>
  <si>
    <t>5C00 90FF</t>
  </si>
  <si>
    <t>5C00 9080</t>
  </si>
  <si>
    <t>FF0A 01FF</t>
  </si>
  <si>
    <t>FF0A 0080</t>
  </si>
  <si>
    <t>5C00 907F</t>
  </si>
  <si>
    <t>5C00 9000</t>
  </si>
  <si>
    <t>ECCCNT_A_V2A9</t>
  </si>
  <si>
    <t>VCI2APB Address ECC for APB9</t>
  </si>
  <si>
    <t>FF0A 007F</t>
  </si>
  <si>
    <t>FF0A 0000</t>
  </si>
  <si>
    <t>5C00 8FFF</t>
  </si>
  <si>
    <t>5C00 8A80</t>
  </si>
  <si>
    <t>FF09 FFFF</t>
  </si>
  <si>
    <t>FF09 0A00</t>
    <phoneticPr fontId="4"/>
  </si>
  <si>
    <t>5C00 8A7F</t>
  </si>
  <si>
    <t>5C00 8A00</t>
  </si>
  <si>
    <t>INTSEL_INTSTT</t>
    <phoneticPr fontId="4"/>
  </si>
  <si>
    <t>FF09 09FF</t>
    <phoneticPr fontId="4"/>
  </si>
  <si>
    <t>FF09 0800</t>
    <phoneticPr fontId="4"/>
  </si>
  <si>
    <t>2022/9/12 Change name INTIF (INTSEL/INT status) -&gt; INTSEL_INTSTT</t>
    <phoneticPr fontId="4"/>
  </si>
  <si>
    <t>5C00 89FF</t>
  </si>
  <si>
    <t>5C00 8880</t>
  </si>
  <si>
    <t>FF09 07FF</t>
    <phoneticPr fontId="4"/>
  </si>
  <si>
    <t>FF09 0640</t>
    <phoneticPr fontId="4"/>
  </si>
  <si>
    <t>5C00 887F</t>
  </si>
  <si>
    <t>5C00 8800</t>
  </si>
  <si>
    <t>DMATRGSEL(DTSSELm)</t>
    <phoneticPr fontId="4"/>
  </si>
  <si>
    <t>FF09 063F</t>
  </si>
  <si>
    <t>FF09 0600</t>
  </si>
  <si>
    <t>2022/9/12 Change name INTIF (DTS sel) -&gt; DMATRGSEL(DTSSELm)</t>
    <phoneticPr fontId="4"/>
  </si>
  <si>
    <t>5C00 87FF</t>
  </si>
  <si>
    <t>5C00 8100</t>
  </si>
  <si>
    <t>FF09 05FF</t>
  </si>
  <si>
    <t>FF09 0480</t>
  </si>
  <si>
    <t>5C00 80FF</t>
  </si>
  <si>
    <t>5C00 8080</t>
  </si>
  <si>
    <t>DMATRGSEL</t>
    <phoneticPr fontId="4"/>
  </si>
  <si>
    <t>FF09 047F</t>
  </si>
  <si>
    <t>FF09 0400</t>
  </si>
  <si>
    <t>2022/9/12 Change nameINTIF (SDMAC01 sel) -&gt; DMATRGSEL</t>
    <phoneticPr fontId="4"/>
  </si>
  <si>
    <t>5C00 807F</t>
  </si>
  <si>
    <t>5C00 8000</t>
  </si>
  <si>
    <t>FF09 03FF</t>
  </si>
  <si>
    <t>FF09 0204</t>
  </si>
  <si>
    <t>5C00 7FFF</t>
    <phoneticPr fontId="17"/>
  </si>
  <si>
    <t>5C00 0000</t>
    <phoneticPr fontId="17"/>
  </si>
  <si>
    <t>INTIF (TPTMSEL)</t>
    <phoneticPr fontId="4"/>
  </si>
  <si>
    <t>FF09 0203</t>
  </si>
  <si>
    <t>FF09 0200</t>
  </si>
  <si>
    <t>FF09 01FF</t>
  </si>
  <si>
    <t>FF09 0040</t>
  </si>
  <si>
    <t>INTIF</t>
    <phoneticPr fontId="4"/>
  </si>
  <si>
    <t>FF09 003F</t>
  </si>
  <si>
    <t>FF09 0000</t>
  </si>
  <si>
    <t>2022/9/12 Change name INTIF (DTS merge) -&gt; INTIF</t>
    <phoneticPr fontId="4"/>
  </si>
  <si>
    <t>FF08 FFFF</t>
    <phoneticPr fontId="27"/>
  </si>
  <si>
    <t>FF00 0000</t>
    <phoneticPr fontId="27"/>
  </si>
  <si>
    <t>Judgement
OK/NG</t>
    <phoneticPr fontId="4"/>
  </si>
  <si>
    <t>Judge</t>
    <phoneticPr fontId="4"/>
  </si>
  <si>
    <t>Date</t>
    <phoneticPr fontId="4"/>
  </si>
  <si>
    <t>Category</t>
  </si>
  <si>
    <t>Available</t>
    <phoneticPr fontId="4"/>
  </si>
  <si>
    <t>Unmapped Area 
Access Error Information
[For Internal Use Only]</t>
    <phoneticPr fontId="4"/>
  </si>
  <si>
    <t>Peripheral Group No.</t>
    <phoneticPr fontId="27"/>
  </si>
  <si>
    <t>RH850/U2C2
(100 pins)</t>
    <phoneticPr fontId="4"/>
  </si>
  <si>
    <t>RH850/U2C2
(144 pins)
[For Bosch Only]</t>
    <phoneticPr fontId="4"/>
  </si>
  <si>
    <t>RH850/U2C2
(144 pins)</t>
    <phoneticPr fontId="4"/>
  </si>
  <si>
    <t>RH850/U2C2
(156 pins)</t>
    <phoneticPr fontId="4"/>
  </si>
  <si>
    <t>RH850/U2C2
(176 pins)</t>
    <phoneticPr fontId="4"/>
  </si>
  <si>
    <t>RH850/U2C4
(100 pins)</t>
    <phoneticPr fontId="4"/>
  </si>
  <si>
    <t>RH850/U2C4
(144 pins)
[For Bosch Only]</t>
    <phoneticPr fontId="4"/>
  </si>
  <si>
    <t>RH850/U2C4
(144 pins)</t>
    <phoneticPr fontId="4"/>
  </si>
  <si>
    <t>RH850/U2C4
(156 pins)</t>
    <phoneticPr fontId="4"/>
  </si>
  <si>
    <t>RH850/U2C4
(176 pins)</t>
    <phoneticPr fontId="4"/>
  </si>
  <si>
    <t>RH850/U2C4
(292 pins)</t>
    <phoneticPr fontId="4"/>
  </si>
  <si>
    <t>RH850/U2C6
(176 pins)</t>
    <phoneticPr fontId="4"/>
  </si>
  <si>
    <t>RH850/U2C6
(292 pins)</t>
    <phoneticPr fontId="4"/>
  </si>
  <si>
    <t>RH850/U2C8
(176 pins)</t>
    <phoneticPr fontId="4"/>
  </si>
  <si>
    <t>RH850/U2C8
(292 pins)</t>
    <phoneticPr fontId="4"/>
  </si>
  <si>
    <t>RH850/U2C8-EVA
(404 pins)</t>
    <phoneticPr fontId="4"/>
  </si>
  <si>
    <r>
      <t xml:space="preserve">Tag for TS
ex.)
</t>
    </r>
    <r>
      <rPr>
        <sz val="11"/>
        <rFont val="Arial"/>
        <family val="2"/>
      </rPr>
      <t>[For Internal Use Only]
[For Internal Use Only] for Security</t>
    </r>
    <phoneticPr fontId="4"/>
  </si>
  <si>
    <t>Disclose or Close for customer</t>
    <phoneticPr fontId="4"/>
  </si>
  <si>
    <t>For TS/UM (address map)</t>
    <phoneticPr fontId="4"/>
  </si>
  <si>
    <t>IP BASE address (based on UM Rev0.4)</t>
    <phoneticPr fontId="4"/>
  </si>
  <si>
    <t>IP (function)</t>
    <phoneticPr fontId="27"/>
  </si>
  <si>
    <t>inc Addr (Hex)</t>
  </si>
  <si>
    <t>End Addr</t>
    <phoneticPr fontId="27"/>
  </si>
  <si>
    <t>Start Addr</t>
    <phoneticPr fontId="27"/>
  </si>
  <si>
    <t>Gr</t>
    <phoneticPr fontId="27"/>
  </si>
  <si>
    <t>r4↓r5修正</t>
    <rPh sb="5" eb="7">
      <t>シュウセイ</t>
    </rPh>
    <phoneticPr fontId="17"/>
  </si>
  <si>
    <t>Cross Check</t>
  </si>
  <si>
    <t>1st Check</t>
  </si>
  <si>
    <t>U2C2</t>
    <phoneticPr fontId="4"/>
  </si>
  <si>
    <t>U2C4</t>
    <phoneticPr fontId="4"/>
  </si>
  <si>
    <t>U2C6</t>
    <phoneticPr fontId="4"/>
  </si>
  <si>
    <t>U2C8</t>
    <phoneticPr fontId="4"/>
  </si>
  <si>
    <t>U2C8-EVA</t>
    <phoneticPr fontId="4"/>
  </si>
  <si>
    <t>Closed information to customer [For Internal Use Only]</t>
    <phoneticPr fontId="4"/>
  </si>
  <si>
    <t>U2C</t>
    <phoneticPr fontId="17"/>
  </si>
  <si>
    <t>U5L4</t>
    <phoneticPr fontId="17"/>
  </si>
  <si>
    <t>-</t>
    <phoneticPr fontId="27"/>
  </si>
  <si>
    <t>o</t>
    <phoneticPr fontId="27"/>
  </si>
  <si>
    <t>3FFF FFFF</t>
    <phoneticPr fontId="27"/>
  </si>
  <si>
    <t>3C00 0000</t>
    <phoneticPr fontId="27"/>
  </si>
  <si>
    <t>OK</t>
    <phoneticPr fontId="27"/>
  </si>
  <si>
    <t>REL/M.Kimura</t>
    <phoneticPr fontId="27"/>
  </si>
  <si>
    <t>PERI</t>
    <phoneticPr fontId="27"/>
  </si>
  <si>
    <t>External Serial Flash Memory(SFMA)</t>
  </si>
  <si>
    <t>3BFF FFFF</t>
    <phoneticPr fontId="27"/>
  </si>
  <si>
    <t>3800 0000</t>
    <phoneticPr fontId="27"/>
  </si>
  <si>
    <t>[For Internal Use Only]</t>
  </si>
  <si>
    <t>Close</t>
    <phoneticPr fontId="27"/>
  </si>
  <si>
    <t>37FF FFFF</t>
    <phoneticPr fontId="27"/>
  </si>
  <si>
    <t>1F00 1000</t>
    <phoneticPr fontId="27"/>
  </si>
  <si>
    <t>REL/K.Nishimura</t>
    <phoneticPr fontId="27"/>
  </si>
  <si>
    <t>DBG</t>
    <phoneticPr fontId="27"/>
  </si>
  <si>
    <t>Reserved for RHSIFD</t>
    <phoneticPr fontId="27"/>
  </si>
  <si>
    <t>1F00 0FFF</t>
    <phoneticPr fontId="27"/>
  </si>
  <si>
    <t>1F00 0000</t>
    <phoneticPr fontId="27"/>
  </si>
  <si>
    <t>1EFF FFFF</t>
    <phoneticPr fontId="27"/>
  </si>
  <si>
    <t>1808 0000</t>
    <phoneticPr fontId="27"/>
  </si>
  <si>
    <t>2022/9/26 Merged reserved</t>
    <phoneticPr fontId="27"/>
  </si>
  <si>
    <t>REL/Nishikawa</t>
    <phoneticPr fontId="27"/>
  </si>
  <si>
    <t>CAN-XL3</t>
    <phoneticPr fontId="27"/>
  </si>
  <si>
    <t>180F FFFF</t>
    <phoneticPr fontId="27"/>
  </si>
  <si>
    <t>180C 0000</t>
    <phoneticPr fontId="27"/>
  </si>
  <si>
    <t>2022/9/26 Removed</t>
    <phoneticPr fontId="27"/>
  </si>
  <si>
    <t>CAN-XL2</t>
    <phoneticPr fontId="27"/>
  </si>
  <si>
    <t>180B FFFF</t>
    <phoneticPr fontId="27"/>
  </si>
  <si>
    <t>CAN-XL1</t>
    <phoneticPr fontId="27"/>
  </si>
  <si>
    <t>1807 FFFF</t>
    <phoneticPr fontId="27"/>
  </si>
  <si>
    <t>1804 0000</t>
    <phoneticPr fontId="27"/>
  </si>
  <si>
    <t>CAN-XL0</t>
    <phoneticPr fontId="27"/>
  </si>
  <si>
    <t>1803 FFFF</t>
    <phoneticPr fontId="27"/>
  </si>
  <si>
    <t>1800 0000</t>
    <phoneticPr fontId="27"/>
  </si>
  <si>
    <t>17FF FFFF</t>
    <phoneticPr fontId="27"/>
  </si>
  <si>
    <t>1200 8000</t>
    <phoneticPr fontId="27"/>
  </si>
  <si>
    <t>RVC/ThoVo</t>
  </si>
  <si>
    <t>Retention RAM</t>
    <phoneticPr fontId="27"/>
  </si>
  <si>
    <t>1200 7FFF</t>
    <phoneticPr fontId="27"/>
  </si>
  <si>
    <t>1200 0000</t>
    <phoneticPr fontId="27"/>
  </si>
  <si>
    <t>11FF FFFF</t>
    <phoneticPr fontId="27"/>
  </si>
  <si>
    <t>1004 1000</t>
    <phoneticPr fontId="27"/>
  </si>
  <si>
    <t>SFMA1</t>
  </si>
  <si>
    <t>1004 1FFF</t>
    <phoneticPr fontId="27"/>
  </si>
  <si>
    <t>5BFF FFFF</t>
    <phoneticPr fontId="27"/>
  </si>
  <si>
    <t>404C 0000</t>
    <phoneticPr fontId="27"/>
  </si>
  <si>
    <t>SFMA0</t>
    <phoneticPr fontId="4"/>
  </si>
  <si>
    <t>SFMA0</t>
    <phoneticPr fontId="27"/>
  </si>
  <si>
    <t>1004 0FFF</t>
    <phoneticPr fontId="27"/>
  </si>
  <si>
    <t>1004 0000</t>
    <phoneticPr fontId="27"/>
  </si>
  <si>
    <t>404B FFFF</t>
    <phoneticPr fontId="27"/>
  </si>
  <si>
    <t>4048 0000</t>
    <phoneticPr fontId="27"/>
  </si>
  <si>
    <t>1003 FFFF</t>
    <phoneticPr fontId="27"/>
  </si>
  <si>
    <t>1002 1000</t>
    <phoneticPr fontId="27"/>
  </si>
  <si>
    <t>4047 FFFF</t>
    <phoneticPr fontId="27"/>
  </si>
  <si>
    <t>4044 0000</t>
    <phoneticPr fontId="27"/>
  </si>
  <si>
    <t>FLXA0</t>
    <phoneticPr fontId="27"/>
  </si>
  <si>
    <t>FLXA0</t>
  </si>
  <si>
    <t>1002 0FFF</t>
    <phoneticPr fontId="27"/>
  </si>
  <si>
    <t>1002 0000</t>
    <phoneticPr fontId="27"/>
  </si>
  <si>
    <t>4043 FFFF</t>
    <phoneticPr fontId="27"/>
  </si>
  <si>
    <t>4040 1000</t>
    <phoneticPr fontId="27"/>
  </si>
  <si>
    <t>1001 FFFF</t>
    <phoneticPr fontId="27"/>
  </si>
  <si>
    <t>1000 0000</t>
    <phoneticPr fontId="27"/>
  </si>
  <si>
    <t>4040 0FFF</t>
    <phoneticPr fontId="27"/>
  </si>
  <si>
    <t>4040 0000</t>
    <phoneticPr fontId="27"/>
  </si>
  <si>
    <t>Disclose or Close for customer</t>
  </si>
  <si>
    <t>AWOVDD_BBG</t>
  </si>
  <si>
    <t>ENCA0</t>
  </si>
  <si>
    <t>enca0_APB2_PSLVERR</t>
  </si>
  <si>
    <t>&lt;module name_index&gt;_&lt;Bus group&gt;_PSLVERR</t>
  </si>
  <si>
    <t>PSLVERR</t>
  </si>
  <si>
    <t>Must not be used as M40PF design rule.</t>
  </si>
  <si>
    <t>awobbg_APB2_PPROT</t>
  </si>
  <si>
    <t>awobbg_&lt;Bus group&gt;_PPROT[x:x]</t>
  </si>
  <si>
    <t>PPROT</t>
  </si>
  <si>
    <t>awobbg_APB2_PWRITE</t>
  </si>
  <si>
    <t>awobbg_&lt;Bus group&gt;_PWRITE</t>
  </si>
  <si>
    <t>PWRITE</t>
  </si>
  <si>
    <t>awobbg_APB2_PENABLE</t>
  </si>
  <si>
    <t>awobbg_&lt;Bus group&gt;_PENABLE</t>
  </si>
  <si>
    <t>PENABLE</t>
  </si>
  <si>
    <t>awobbg_APB2_PADDR[x:x]</t>
  </si>
  <si>
    <t>awobbg_&lt;Bus group&gt;_PADDR[x:x]</t>
  </si>
  <si>
    <t>PADDR[x:x]</t>
  </si>
  <si>
    <t>awobbg_APB2_PWDATA[31:0]</t>
  </si>
  <si>
    <t>awobbg_&lt;Bus group&gt;_PWDATA[31:0]</t>
  </si>
  <si>
    <t>PWDATA[31:0]</t>
  </si>
  <si>
    <t>awobbg_APB2_PSTRB[x:x]</t>
  </si>
  <si>
    <t>awobbg_&lt;Bus group&gt;_PSTRB[x:x]</t>
  </si>
  <si>
    <t>PSTRB[x:x]</t>
  </si>
  <si>
    <t>Standby module is not supported in BBG</t>
  </si>
  <si>
    <t>Temporally, use net name same as U2A while waiting for information from SYS_TOP</t>
  </si>
  <si>
    <t>CLK</t>
  </si>
  <si>
    <t>enca0_APB2_PRDATA[31:0]</t>
  </si>
  <si>
    <t>&lt;module name_index&gt;_&lt;Bus group&gt;_PRDATA[31:0]</t>
  </si>
  <si>
    <t>PRDATA[31:0]</t>
  </si>
  <si>
    <t>enca0_APB2_PREADY</t>
  </si>
  <si>
    <t>&lt;module name_index&gt;_&lt;Bus group&gt;_PREADY</t>
  </si>
  <si>
    <t>PREADY</t>
  </si>
  <si>
    <t>awobbg_APB2_PSEL_enca0</t>
  </si>
  <si>
    <t>awobbg_&lt;Bus group&gt;_PSEL_&lt;dest name&gt;</t>
  </si>
  <si>
    <t>PSEL</t>
  </si>
  <si>
    <t>Note</t>
  </si>
  <si>
    <t>Destination of signal</t>
  </si>
  <si>
    <t>Source of signal</t>
  </si>
  <si>
    <t>Example</t>
  </si>
  <si>
    <t>Net name</t>
  </si>
  <si>
    <t>Terminal name</t>
  </si>
  <si>
    <t>(3) BBG_A policy</t>
    <phoneticPr fontId="4"/>
  </si>
  <si>
    <t>&lt;module name_index&gt; = &lt;module instance name&gt;</t>
  </si>
  <si>
    <t>ISOVDD_BBG</t>
  </si>
  <si>
    <t>isobbg_APB2_PPROT</t>
  </si>
  <si>
    <t>isobbg_&lt;Bus group&gt;_PPROT[x:x]</t>
  </si>
  <si>
    <t>isobbg_APB2_PWRITE</t>
  </si>
  <si>
    <t>isobbg_&lt;Bus group&gt;_PWRITE</t>
  </si>
  <si>
    <t>isobbg_APB2_PENABLE</t>
  </si>
  <si>
    <t>isobbg_&lt;Bus group&gt;_PENABLE</t>
  </si>
  <si>
    <t>isobbg_APB2_PADDR[x:x]</t>
  </si>
  <si>
    <t>isobbg_&lt;Bus group&gt;_PADDR[x:x]</t>
  </si>
  <si>
    <t>isobbg_APB2_PWDATA[31:0]</t>
  </si>
  <si>
    <t>isobbg_&lt;Bus group&gt;_PWDATA[31:0]</t>
  </si>
  <si>
    <t>isobbg_APB2_PSTRB[x:x]</t>
  </si>
  <si>
    <t>isobbg_&lt;Bus group&gt;_PSTRB[x:x]</t>
  </si>
  <si>
    <t>&lt;dest name&gt; = &lt;module instance name&gt;</t>
    <phoneticPr fontId="4"/>
  </si>
  <si>
    <t>isobbg_APB2_PSEL_enca0</t>
  </si>
  <si>
    <t>isobbg_&lt;Bus group&gt;_PSEL_&lt;dest name&gt;</t>
    <phoneticPr fontId="4"/>
  </si>
  <si>
    <t>(2) BBG_I policy</t>
    <phoneticPr fontId="4"/>
  </si>
  <si>
    <t>&lt;Bus group&gt;</t>
    <phoneticPr fontId="4"/>
  </si>
  <si>
    <t>(1) Basics</t>
    <phoneticPr fontId="4"/>
  </si>
  <si>
    <t>Please name according to the following policy.</t>
    <phoneticPr fontId="4"/>
  </si>
  <si>
    <t>Indicate the APB Net naming rule of R-Car U5L.</t>
    <phoneticPr fontId="4"/>
  </si>
  <si>
    <t>U5L APB Net naming policy</t>
    <phoneticPr fontId="4"/>
  </si>
  <si>
    <t>1FFF_FFFF</t>
    <phoneticPr fontId="78"/>
  </si>
  <si>
    <t>3FFF_FFFF</t>
    <phoneticPr fontId="78"/>
  </si>
  <si>
    <t>5FFF_FFFF</t>
    <phoneticPr fontId="78"/>
  </si>
  <si>
    <t>FFFF_FFFF</t>
    <phoneticPr fontId="78"/>
  </si>
  <si>
    <t>1MB</t>
    <phoneticPr fontId="78"/>
  </si>
  <si>
    <t>Peripheral for SHIP-M</t>
    <phoneticPr fontId="78"/>
  </si>
  <si>
    <t>5FF0_0000</t>
    <phoneticPr fontId="78"/>
  </si>
  <si>
    <t>4MB</t>
    <phoneticPr fontId="78"/>
  </si>
  <si>
    <t>Reserved for SHIP-M</t>
    <phoneticPr fontId="78"/>
  </si>
  <si>
    <t>Reserved</t>
    <phoneticPr fontId="78"/>
  </si>
  <si>
    <t>5FE0_0000</t>
    <phoneticPr fontId="78"/>
  </si>
  <si>
    <t>1FC0_0000</t>
    <phoneticPr fontId="78"/>
  </si>
  <si>
    <t>3FC0_0000</t>
    <phoneticPr fontId="78"/>
  </si>
  <si>
    <t>Peripheral for CPUSS (CM33)</t>
    <phoneticPr fontId="78"/>
  </si>
  <si>
    <t>5FD0_0000</t>
    <phoneticPr fontId="78"/>
  </si>
  <si>
    <t>For U5L/M/H</t>
    <phoneticPr fontId="78"/>
  </si>
  <si>
    <t>5FC0_0000</t>
    <phoneticPr fontId="78"/>
  </si>
  <si>
    <t>512MB</t>
    <phoneticPr fontId="78"/>
  </si>
  <si>
    <t>ARM System Space</t>
    <phoneticPr fontId="78"/>
  </si>
  <si>
    <t>Peripheral for CPUSS (CM85)</t>
    <phoneticPr fontId="78"/>
  </si>
  <si>
    <t>5FB0_0000</t>
    <phoneticPr fontId="78"/>
  </si>
  <si>
    <t>For U5M/H</t>
    <phoneticPr fontId="78"/>
  </si>
  <si>
    <t>5FA0_0000</t>
    <phoneticPr fontId="78"/>
  </si>
  <si>
    <t>10MB</t>
    <phoneticPr fontId="78"/>
  </si>
  <si>
    <t>Reserved for CPUSS</t>
    <phoneticPr fontId="78"/>
  </si>
  <si>
    <t>5F00_0000</t>
    <phoneticPr fontId="78"/>
  </si>
  <si>
    <t>1000_0000</t>
    <phoneticPr fontId="78"/>
  </si>
  <si>
    <t>E000_0000</t>
    <phoneticPr fontId="78"/>
  </si>
  <si>
    <t>2C00_0000</t>
    <phoneticPr fontId="78"/>
  </si>
  <si>
    <t>Peripheral</t>
    <phoneticPr fontId="78"/>
  </si>
  <si>
    <t>(except Data Flash Area)</t>
    <phoneticPr fontId="78"/>
  </si>
  <si>
    <t>(except SHIP-M Area)</t>
    <phoneticPr fontId="78"/>
  </si>
  <si>
    <t>(except CPUSS Area)</t>
    <phoneticPr fontId="78"/>
  </si>
  <si>
    <t>64MB</t>
    <phoneticPr fontId="78"/>
  </si>
  <si>
    <t>Retention RAM Area</t>
    <phoneticPr fontId="78"/>
  </si>
  <si>
    <t>492MB</t>
    <phoneticPr fontId="78"/>
  </si>
  <si>
    <t>Code Flash Area</t>
    <phoneticPr fontId="78"/>
  </si>
  <si>
    <t>2800_0000</t>
    <phoneticPr fontId="78"/>
  </si>
  <si>
    <t>6800_0000</t>
    <phoneticPr fontId="78"/>
  </si>
  <si>
    <t>256MB</t>
    <phoneticPr fontId="78"/>
  </si>
  <si>
    <t>External Serial Flash</t>
  </si>
  <si>
    <t>Global RAM Area</t>
    <phoneticPr fontId="78"/>
  </si>
  <si>
    <t>Memory (SFMA/QuadSPI)</t>
    <phoneticPr fontId="78"/>
  </si>
  <si>
    <t>(General Use)</t>
    <phoneticPr fontId="78"/>
  </si>
  <si>
    <t>For U5H</t>
    <phoneticPr fontId="78"/>
  </si>
  <si>
    <t>2400_0000</t>
    <phoneticPr fontId="78"/>
  </si>
  <si>
    <t>4040_0000</t>
    <phoneticPr fontId="78"/>
  </si>
  <si>
    <t>6400_0000</t>
    <phoneticPr fontId="78"/>
  </si>
  <si>
    <t>The detailed mapping follows Code Flash Area in U2x.</t>
    <phoneticPr fontId="78"/>
  </si>
  <si>
    <t>Up to User Area 32MB. Double map mode for Full OTA.</t>
    <phoneticPr fontId="78"/>
  </si>
  <si>
    <t>Data Flash Area</t>
    <phoneticPr fontId="78"/>
  </si>
  <si>
    <t>Blank Check, Mirror Area.</t>
    <phoneticPr fontId="78"/>
  </si>
  <si>
    <t>0000_0000</t>
    <phoneticPr fontId="78"/>
  </si>
  <si>
    <t>2000_0000</t>
    <phoneticPr fontId="78"/>
  </si>
  <si>
    <t>4000_0000</t>
    <phoneticPr fontId="78"/>
  </si>
  <si>
    <t>6000_0000</t>
    <phoneticPr fontId="78"/>
  </si>
  <si>
    <t>SSCG/15MHz</t>
    <phoneticPr fontId="17"/>
  </si>
  <si>
    <t>SSCG/30MHz</t>
    <phoneticPr fontId="17"/>
  </si>
  <si>
    <t>SSCG/60MHz</t>
    <phoneticPr fontId="17"/>
  </si>
  <si>
    <t>32bit</t>
    <phoneticPr fontId="17"/>
  </si>
  <si>
    <t>SSCG/120MHz</t>
    <phoneticPr fontId="17"/>
  </si>
  <si>
    <t>D-AHB</t>
    <phoneticPr fontId="17"/>
  </si>
  <si>
    <t>Clean/40MHz</t>
    <phoneticPr fontId="17"/>
  </si>
  <si>
    <t>120MHz</t>
    <phoneticPr fontId="17"/>
  </si>
  <si>
    <t>#4-15</t>
    <phoneticPr fontId="17"/>
  </si>
  <si>
    <t>Clean/80MHz</t>
    <phoneticPr fontId="17"/>
  </si>
  <si>
    <t>Clean/100MHz</t>
    <phoneticPr fontId="17"/>
  </si>
  <si>
    <t>C-AHB</t>
    <phoneticPr fontId="17"/>
  </si>
  <si>
    <t>S-AHB</t>
    <phoneticPr fontId="17"/>
  </si>
  <si>
    <t>#4-16</t>
    <phoneticPr fontId="17"/>
  </si>
  <si>
    <t>#4-17</t>
    <phoneticPr fontId="17"/>
  </si>
  <si>
    <t>#2-1</t>
    <phoneticPr fontId="17"/>
  </si>
  <si>
    <t>32bit</t>
  </si>
  <si>
    <t>#2-1</t>
  </si>
  <si>
    <t>JTAG/SWD</t>
    <phoneticPr fontId="17"/>
  </si>
  <si>
    <t>64bit</t>
    <phoneticPr fontId="17"/>
  </si>
  <si>
    <t>240MHz</t>
    <phoneticPr fontId="17"/>
  </si>
  <si>
    <t>#3-1</t>
    <phoneticPr fontId="17"/>
  </si>
  <si>
    <t xml:space="preserve"> #2-3</t>
    <phoneticPr fontId="17"/>
  </si>
  <si>
    <t>64bit</t>
  </si>
  <si>
    <t xml:space="preserve"> 64bit</t>
    <phoneticPr fontId="17"/>
  </si>
  <si>
    <t>#1-1</t>
  </si>
  <si>
    <t>60MHz</t>
    <phoneticPr fontId="17"/>
  </si>
  <si>
    <t>60MHz</t>
  </si>
  <si>
    <t>100MHz</t>
    <phoneticPr fontId="17"/>
  </si>
  <si>
    <t>160MHz</t>
    <phoneticPr fontId="17"/>
  </si>
  <si>
    <t>80MHz</t>
    <phoneticPr fontId="17"/>
  </si>
  <si>
    <t>#1-5</t>
    <phoneticPr fontId="17"/>
  </si>
  <si>
    <t>#1-7</t>
    <phoneticPr fontId="17"/>
  </si>
  <si>
    <t>#1-9</t>
    <phoneticPr fontId="17"/>
  </si>
  <si>
    <t>#8-11</t>
  </si>
  <si>
    <t>#8-9</t>
  </si>
  <si>
    <t>#8-5</t>
  </si>
  <si>
    <t>#8-7</t>
  </si>
  <si>
    <t>#8-2</t>
  </si>
  <si>
    <t>U5L* : 8ch</t>
  </si>
  <si>
    <t>128bit</t>
    <phoneticPr fontId="17"/>
  </si>
  <si>
    <t>U5L4 : 1unit</t>
  </si>
  <si>
    <t>U5L* : 1unit</t>
  </si>
  <si>
    <t>U5L* : 1unit</t>
    <phoneticPr fontId="17"/>
  </si>
  <si>
    <t>U5L2 : 1unit</t>
  </si>
  <si>
    <t>U5L2 : -</t>
  </si>
  <si>
    <t>U5L1 : -</t>
  </si>
  <si>
    <t>#1-2</t>
  </si>
  <si>
    <t>Clean/160MHz</t>
    <phoneticPr fontId="17"/>
  </si>
  <si>
    <t>SSCG/240MHz</t>
    <phoneticPr fontId="17"/>
  </si>
  <si>
    <t>to only CPUSS IP reg</t>
    <phoneticPr fontId="17"/>
  </si>
  <si>
    <t xml:space="preserve"> 128bit</t>
    <phoneticPr fontId="17"/>
  </si>
  <si>
    <t xml:space="preserve"> 32bit</t>
    <phoneticPr fontId="17"/>
  </si>
  <si>
    <t xml:space="preserve"> 64bit</t>
  </si>
  <si>
    <t>#1-3</t>
    <phoneticPr fontId="17"/>
  </si>
  <si>
    <t>#1-4</t>
    <phoneticPr fontId="17"/>
  </si>
  <si>
    <t>SSCG/120MHz</t>
  </si>
  <si>
    <t>Clean/80MHz</t>
  </si>
  <si>
    <t>Clean/40MHz</t>
  </si>
  <si>
    <t>Clean/100MHz</t>
  </si>
  <si>
    <t>ISO</t>
    <phoneticPr fontId="17"/>
  </si>
  <si>
    <t>AWO</t>
    <phoneticPr fontId="17"/>
  </si>
  <si>
    <t>#11-1</t>
    <phoneticPr fontId="17"/>
  </si>
  <si>
    <t>#11-2</t>
    <phoneticPr fontId="17"/>
  </si>
  <si>
    <t>#11-3</t>
    <phoneticPr fontId="17"/>
  </si>
  <si>
    <t>#11-4</t>
    <phoneticPr fontId="17"/>
  </si>
  <si>
    <t>#11-5</t>
    <phoneticPr fontId="17"/>
  </si>
  <si>
    <t>#11-6</t>
    <phoneticPr fontId="17"/>
  </si>
  <si>
    <t>#11-7</t>
    <phoneticPr fontId="17"/>
  </si>
  <si>
    <t>#11-8</t>
    <phoneticPr fontId="17"/>
  </si>
  <si>
    <t>#11-9</t>
    <phoneticPr fontId="17"/>
  </si>
  <si>
    <t>#11-10</t>
    <phoneticPr fontId="17"/>
  </si>
  <si>
    <t>#11-11</t>
    <phoneticPr fontId="17"/>
  </si>
  <si>
    <t>#11-12</t>
    <phoneticPr fontId="17"/>
  </si>
  <si>
    <t>#11-13</t>
    <phoneticPr fontId="17"/>
  </si>
  <si>
    <t>#11-14</t>
    <phoneticPr fontId="17"/>
  </si>
  <si>
    <t>SSCG/15MHz</t>
  </si>
  <si>
    <t>U5L* : 8ch</t>
    <phoneticPr fontId="17"/>
  </si>
  <si>
    <t>U5L* : 4unit</t>
    <phoneticPr fontId="17"/>
  </si>
  <si>
    <t>U5L* : 2unit</t>
    <phoneticPr fontId="17"/>
  </si>
  <si>
    <t>U5L* : 2unit</t>
  </si>
  <si>
    <t>U5L4 : 6ch</t>
  </si>
  <si>
    <t>U5L4 : 4unit</t>
  </si>
  <si>
    <t>U5L4 : 96unit</t>
  </si>
  <si>
    <t>U5L2 : 7ch</t>
  </si>
  <si>
    <t>U5L2 : 4unit</t>
  </si>
  <si>
    <t>U5L2 : 72unit</t>
  </si>
  <si>
    <t>#4-1</t>
  </si>
  <si>
    <t>#4-2</t>
  </si>
  <si>
    <t>#9-9</t>
  </si>
  <si>
    <t>#4-8</t>
    <phoneticPr fontId="17"/>
  </si>
  <si>
    <t>#4-9</t>
    <phoneticPr fontId="17"/>
  </si>
  <si>
    <t>#10-3</t>
    <phoneticPr fontId="17"/>
  </si>
  <si>
    <t>#8-3</t>
  </si>
  <si>
    <t>U5L1 : 4ch</t>
  </si>
  <si>
    <t>U5L1 : 2unit</t>
  </si>
  <si>
    <t>#9-12</t>
  </si>
  <si>
    <t>U5L1 : 48unit</t>
  </si>
  <si>
    <t>#4-12</t>
    <phoneticPr fontId="17"/>
  </si>
  <si>
    <t>#1-5</t>
  </si>
  <si>
    <t>#6-1</t>
  </si>
  <si>
    <t>#6-2</t>
  </si>
  <si>
    <t>#4-5</t>
  </si>
  <si>
    <t>U5L4 : 256KB</t>
  </si>
  <si>
    <t>U5L* : 64KB</t>
    <phoneticPr fontId="17"/>
  </si>
  <si>
    <t>#4-3</t>
  </si>
  <si>
    <t>#4-4</t>
  </si>
  <si>
    <t>#9-11</t>
  </si>
  <si>
    <t>U5L1 : 1unit</t>
  </si>
  <si>
    <t>#9-1</t>
  </si>
  <si>
    <t>#4-14</t>
    <phoneticPr fontId="17"/>
  </si>
  <si>
    <t>#10-1</t>
  </si>
  <si>
    <t>#4-13</t>
    <phoneticPr fontId="17"/>
  </si>
  <si>
    <t>U5L2 : 128KB</t>
  </si>
  <si>
    <t>256bit</t>
    <phoneticPr fontId="17"/>
  </si>
  <si>
    <t>U5L1 : 64KB</t>
  </si>
  <si>
    <t>#1-7</t>
  </si>
  <si>
    <t>#2-2</t>
    <phoneticPr fontId="17"/>
  </si>
  <si>
    <t>U5L4 : 9unit</t>
  </si>
  <si>
    <t>U5L2 : 9unit</t>
  </si>
  <si>
    <t>#8-1</t>
  </si>
  <si>
    <t>#9-3</t>
  </si>
  <si>
    <t>U5L1 : 4unit</t>
  </si>
  <si>
    <t>U5L4 : 2unit</t>
  </si>
  <si>
    <t>#1-9</t>
  </si>
  <si>
    <t>256bit</t>
  </si>
  <si>
    <t>#9-4</t>
  </si>
  <si>
    <t>#7-1</t>
  </si>
  <si>
    <t>#7-2</t>
  </si>
  <si>
    <t>#7-3</t>
  </si>
  <si>
    <t>60MHz or</t>
    <phoneticPr fontId="17"/>
  </si>
  <si>
    <t>Max 60MHz</t>
  </si>
  <si>
    <t xml:space="preserve"> 120MHz</t>
  </si>
  <si>
    <t>#5-1</t>
  </si>
  <si>
    <t>#5-2</t>
  </si>
  <si>
    <t>U5L4 : 128KB</t>
  </si>
  <si>
    <t>U5L4 : 704KB</t>
  </si>
  <si>
    <t>U5L4 : 32KB</t>
    <phoneticPr fontId="17"/>
  </si>
  <si>
    <t>#9-5</t>
  </si>
  <si>
    <t>U5L2 : 32KB</t>
    <phoneticPr fontId="17"/>
  </si>
  <si>
    <t>#9-2</t>
  </si>
  <si>
    <t>U5L4 : 2MB</t>
  </si>
  <si>
    <t>U5L1 : 96KB</t>
    <phoneticPr fontId="17"/>
  </si>
  <si>
    <t>U5L1 : 32KB</t>
    <phoneticPr fontId="17"/>
  </si>
  <si>
    <t>U5L1 : 16KB</t>
    <phoneticPr fontId="17"/>
  </si>
  <si>
    <t>U5L4 : 3unit</t>
  </si>
  <si>
    <t>U5L2 : 1MB</t>
  </si>
  <si>
    <t>U5L2 : 2unit</t>
  </si>
  <si>
    <t>U5L1 : 1MB</t>
  </si>
  <si>
    <t>#9-6</t>
  </si>
  <si>
    <t>#4-6</t>
  </si>
  <si>
    <t>#9-7</t>
  </si>
  <si>
    <t>#9-8</t>
  </si>
  <si>
    <t>#4-7</t>
  </si>
  <si>
    <t>#9-10</t>
  </si>
  <si>
    <t>AWO</t>
  </si>
  <si>
    <t>#9-13</t>
  </si>
  <si>
    <t>H-Peripheral</t>
  </si>
  <si>
    <t>H-Peripheral</t>
    <phoneticPr fontId="4"/>
  </si>
  <si>
    <t xml:space="preserve"> - Updated file name. (Removed revision number.)
 - Merged sheets of U5L4_PeriGrp_address_detail_r0.04.xlsx and renamed sheets.
    https://renesasgroup.sharepoint.com/:x:/r/sites/Ext-ABU-RCarU5L4/Shared%20Documents/02_specification/022_target_specification/02_golden_sheet/U5L4_PeriGrp_address_detail_r0.04.xlsx
 - Updated "U5L_all" sheet based on U5x_AddressMap_study.xlsx (version 22.0).
    https://renesasgroup.sharepoint.com/:x:/r/sites/Ext-ABU-RCarU5L4/Shared%20Documents/99_others/specifications_study/AddressMap/U5x_AddressMap_study.xlsx
    - Changed "CPU dedicated RAM" size from 64KB to 96KB in U5L1.
    - Changed "Global RAM" size from 64KB to 32KB in U5L1.
    - Changed Peripheral Area size from 507MB to 492MB.
    - Added Periperal for CPUSS area and Reserved for CPUSS.
    - Changed "Global ECC Test Area" to "Reserved" because Bus ECC is not supported and Self-diagnostics of ECC decoder for Bus ECC is not existed. Also, removed comment "*3".
    - Updated "TBD"in Peripheral Area,
 - Updated "Peripheral_detail" Sheet.
    - Updated PBG** and ERRSLV** based on U5L4 peripheral group name.
    - Gr0 : Changed unnecessary items to "Reserved" based on Redmine ticket.
              http://tdu-redmine10.eda.renesas.com:9410/redmine/issues/841389
            : Added CFG and GCFU based on Redmine tickets.
              http://tdu-redmine10.eda.renesas.com:9410/redmine/issues/841385
              http://tdu-redmine10.eda.renesas.com:9410/redmine/issues/841396
            : Updated "Guard" names.
    - Gr1l/1A : Modified SYS address based on Redmine ticket.
                    http://tdu-redmine10.eda.renesas.com:9410/redmine/issues/841387
                  : Added AVSEG, LPS, FENC and FEINC. 
                  : Added TEST (AWO) based on Redmine ticket.
                    http://tdu-redmine10.eda.renesas.com:9410/redmine/issues/841393
                  : Added TEST (ISO) and TEST FBA (AWO) for BIST.
                  : Updated "PFC" address.
    - Gr4 : Added CSIH based on Redmine ticket.
              http://tdu-redmine10.eda.renesas.com:9410/redmine/issues/841386
            : Added PIC2x, PIC2_SELB and TAUJx_SELB based on Redmine ticket.
              http://tdu-redmine10.eda.renesas.com:9410/redmine/issues/841386</t>
    <phoneticPr fontId="4"/>
  </si>
  <si>
    <t>Refer "Peripheral_detail" and "H-Peripheral_detail" sheets.</t>
  </si>
  <si>
    <t>Refer "Peripheral_detail" and "H-Peripheral_detail" sheets.</t>
    <phoneticPr fontId="4"/>
  </si>
  <si>
    <t>Reserved for Peripheral for CPUSS (CM85) for U5M/H</t>
  </si>
  <si>
    <t>H-Peripheral</t>
    <phoneticPr fontId="17"/>
  </si>
  <si>
    <t>TBD</t>
    <phoneticPr fontId="4"/>
  </si>
  <si>
    <t>Reserved for CPUSS</t>
  </si>
  <si>
    <t>5F9F FFFF</t>
    <phoneticPr fontId="4"/>
  </si>
  <si>
    <t>5FA0 0000</t>
    <phoneticPr fontId="4"/>
  </si>
  <si>
    <t>5FAF FFFF</t>
    <phoneticPr fontId="4"/>
  </si>
  <si>
    <t>5FB0 0000</t>
    <phoneticPr fontId="4"/>
  </si>
  <si>
    <t>5FBF FFFF</t>
    <phoneticPr fontId="4"/>
  </si>
  <si>
    <t>Peripheral for CPUSS (CM33) for U5L/M/H</t>
    <phoneticPr fontId="4"/>
  </si>
  <si>
    <t>5FC0 0000</t>
    <phoneticPr fontId="4"/>
  </si>
  <si>
    <t>5FCF FFFF</t>
    <phoneticPr fontId="4"/>
  </si>
  <si>
    <t>5FD0 0000</t>
    <phoneticPr fontId="4"/>
  </si>
  <si>
    <t>5FDF FFFF</t>
    <phoneticPr fontId="4"/>
  </si>
  <si>
    <t>5FE0 0000</t>
    <phoneticPr fontId="4"/>
  </si>
  <si>
    <t>Peripheral Group 0</t>
  </si>
  <si>
    <t>Peripheral Group 1</t>
  </si>
  <si>
    <t>Peripheral Group 2</t>
  </si>
  <si>
    <t>Peripheral Group 3</t>
  </si>
  <si>
    <t>Peripheral Group 4</t>
  </si>
  <si>
    <t>Peripheral Group 5</t>
  </si>
  <si>
    <t>Peripheral Group 6</t>
  </si>
  <si>
    <t>Peripheral Group 7</t>
  </si>
  <si>
    <t>Peripheral Group 9</t>
  </si>
  <si>
    <t>Peripheral Group 10</t>
  </si>
  <si>
    <t>Peripheral Group 11</t>
  </si>
  <si>
    <t>SG0-11 total:</t>
    <phoneticPr fontId="17"/>
  </si>
  <si>
    <t>Total Peripheral Size:</t>
    <phoneticPr fontId="17"/>
  </si>
  <si>
    <t xml:space="preserve">    - Gr5 : Added EINT.
            : Added Temperature Sensor based on Redmine ticket.
              http://tdu-redmine10.eda.renesas.com:9410/redmine/issues/841386
            : Added SCDS based on Redmine ticket.
              http://tdu-redmine10.eda.renesas.com:9410/redmine/issues/841385
    - Gr6 : Updated address range of I2C based on Redmine ticket.
              http://tdu-redmine10.eda.renesas.com:9410/redmine/issues/841386
    - Gr8 : Added INTIF.
            :  Renamed RegionID to RGID and ICUMHB to RSIP_CMDREG.
    - Gr10 : Added CSIH based on Redmine ticket.
               http://tdu-redmine10.eda.renesas.com:9410/redmine/issues/841386
    - Added Gr12 for EEP(DCIB), FLTM and FLSCI based on Redmine ticket.
               http://tdu-redmine10.eda.renesas.com:9410/redmine/issues/841385
    - Added Address of register group related to RSIP-M30A based on Redmine ticket.
               http://tdu-redmine10.eda.renesas.com:9410/redmine/issues/841396
    - Added Address of "Data Flash Area", "H-Peripheral Area" and "CPU Register Area".
    - Renamed "AXI-bus" to "H-Peripheral" and each groups to "Peripheral Group *". 
 - Updated "Address_range_summary" sheet and "Naming_policy" sheet.
    - Renamed "AXI-bus" to "H-Peripheral" and each groups to "Peripheral Group *". 
    - Added Peripheral group 12 area and Data Flash area.</t>
    <phoneticPr fontId="4"/>
  </si>
  <si>
    <t>HiICS/S.Sasaki</t>
  </si>
  <si>
    <t>Peripheral_detail</t>
    <phoneticPr fontId="4"/>
  </si>
  <si>
    <t>Perioheral Group 0…11</t>
    <phoneticPr fontId="4"/>
  </si>
  <si>
    <t>Peripheral Group 0</t>
    <phoneticPr fontId="4"/>
  </si>
  <si>
    <t>Peripheral Group 1</t>
    <phoneticPr fontId="4"/>
  </si>
  <si>
    <t>Peripheral Group 2</t>
    <phoneticPr fontId="4"/>
  </si>
  <si>
    <t>Peripheral Group 3</t>
    <phoneticPr fontId="4"/>
  </si>
  <si>
    <t>Peripheral Group 4</t>
    <phoneticPr fontId="4"/>
  </si>
  <si>
    <t>Peripheral Group 5</t>
    <phoneticPr fontId="4"/>
  </si>
  <si>
    <t>Peripheral Group 6</t>
    <phoneticPr fontId="4"/>
  </si>
  <si>
    <t>Peripheral Group 7</t>
    <phoneticPr fontId="4"/>
  </si>
  <si>
    <t>Peripheral Group 8</t>
    <phoneticPr fontId="4"/>
  </si>
  <si>
    <t>Peripheral Group 9</t>
    <phoneticPr fontId="4"/>
  </si>
  <si>
    <t>Peripheral Group 10</t>
    <phoneticPr fontId="4"/>
  </si>
  <si>
    <t>Peripheral Group 11</t>
    <phoneticPr fontId="4"/>
  </si>
  <si>
    <r>
      <t>CCBIH</t>
    </r>
    <r>
      <rPr>
        <sz val="11"/>
        <rFont val="ＭＳ Ｐゴシック"/>
        <family val="3"/>
        <charset val="128"/>
      </rPr>
      <t>は</t>
    </r>
    <r>
      <rPr>
        <sz val="11"/>
        <rFont val="Arial"/>
        <family val="2"/>
      </rPr>
      <t>CPU Register</t>
    </r>
    <r>
      <rPr>
        <sz val="11"/>
        <rFont val="ＭＳ Ｐゴシック"/>
        <family val="3"/>
        <charset val="128"/>
      </rPr>
      <t>領域に移動するので削除</t>
    </r>
    <rPh sb="18" eb="20">
      <t>リョウイキ</t>
    </rPh>
    <rPh sb="21" eb="23">
      <t>イドウ</t>
    </rPh>
    <rPh sb="27" eb="29">
      <t>サクジョ</t>
    </rPh>
    <phoneticPr fontId="17"/>
  </si>
  <si>
    <r>
      <t>SYS</t>
    </r>
    <r>
      <rPr>
        <sz val="11"/>
        <rFont val="ＭＳ Ｐゴシック"/>
        <family val="2"/>
        <charset val="128"/>
      </rPr>
      <t>で使用するため変更しました。</t>
    </r>
    <rPh sb="4" eb="6">
      <t>シヨウ</t>
    </rPh>
    <rPh sb="10" eb="12">
      <t>ヘンコウ</t>
    </rPh>
    <phoneticPr fontId="17"/>
  </si>
  <si>
    <r>
      <t>FUSA</t>
    </r>
    <r>
      <rPr>
        <sz val="11"/>
        <rFont val="ＭＳ ゴシック"/>
        <family val="3"/>
        <charset val="128"/>
      </rPr>
      <t>関連領域。</t>
    </r>
    <r>
      <rPr>
        <sz val="11"/>
        <rFont val="Arial"/>
        <family val="2"/>
      </rPr>
      <t>U5L</t>
    </r>
    <r>
      <rPr>
        <sz val="11"/>
        <rFont val="ＭＳ ゴシック"/>
        <family val="3"/>
        <charset val="128"/>
      </rPr>
      <t>も必要？</t>
    </r>
    <r>
      <rPr>
        <sz val="11"/>
        <rFont val="Arial"/>
        <family val="2"/>
      </rPr>
      <t>"PBG for APB2 #0"</t>
    </r>
    <r>
      <rPr>
        <sz val="11"/>
        <rFont val="ＭＳ Ｐゴシック"/>
        <family val="2"/>
        <charset val="128"/>
      </rPr>
      <t>からリネーム</t>
    </r>
    <rPh sb="4" eb="6">
      <t>カンレン</t>
    </rPh>
    <rPh sb="13" eb="15">
      <t>ヒツヨウ</t>
    </rPh>
    <phoneticPr fontId="17"/>
  </si>
  <si>
    <r>
      <t>FUSA</t>
    </r>
    <r>
      <rPr>
        <sz val="11"/>
        <rFont val="ＭＳ ゴシック"/>
        <family val="3"/>
        <charset val="128"/>
      </rPr>
      <t>関連領域。</t>
    </r>
    <r>
      <rPr>
        <sz val="11"/>
        <rFont val="Arial"/>
        <family val="2"/>
      </rPr>
      <t>U5L</t>
    </r>
    <r>
      <rPr>
        <sz val="11"/>
        <rFont val="ＭＳ ゴシック"/>
        <family val="3"/>
        <charset val="128"/>
      </rPr>
      <t>も必要？</t>
    </r>
    <r>
      <rPr>
        <sz val="11"/>
        <rFont val="Arial"/>
        <family val="2"/>
      </rPr>
      <t>"PBG for APB2 #1"</t>
    </r>
    <r>
      <rPr>
        <sz val="11"/>
        <rFont val="ＭＳ Ｐゴシック"/>
        <family val="2"/>
        <charset val="128"/>
      </rPr>
      <t>からリネーム</t>
    </r>
    <rPh sb="4" eb="6">
      <t>カンレン</t>
    </rPh>
    <rPh sb="13" eb="15">
      <t>ヒツヨウ</t>
    </rPh>
    <phoneticPr fontId="17"/>
  </si>
  <si>
    <r>
      <t>FUSA</t>
    </r>
    <r>
      <rPr>
        <sz val="11"/>
        <rFont val="ＭＳ ゴシック"/>
        <family val="3"/>
        <charset val="128"/>
      </rPr>
      <t>関連領域。</t>
    </r>
    <r>
      <rPr>
        <sz val="11"/>
        <rFont val="Arial"/>
        <family val="2"/>
      </rPr>
      <t>U5L</t>
    </r>
    <r>
      <rPr>
        <sz val="11"/>
        <rFont val="ＭＳ ゴシック"/>
        <family val="3"/>
        <charset val="128"/>
      </rPr>
      <t>も必要？</t>
    </r>
    <r>
      <rPr>
        <sz val="11"/>
        <rFont val="Arial"/>
        <family val="2"/>
      </rPr>
      <t>"PBG for APB2 #2"</t>
    </r>
    <r>
      <rPr>
        <sz val="11"/>
        <rFont val="ＭＳ Ｐゴシック"/>
        <family val="2"/>
        <charset val="128"/>
      </rPr>
      <t>からリネーム</t>
    </r>
    <rPh sb="4" eb="6">
      <t>カンレン</t>
    </rPh>
    <rPh sb="13" eb="15">
      <t>ヒツヨウ</t>
    </rPh>
    <phoneticPr fontId="17"/>
  </si>
  <si>
    <r>
      <t>FUSA</t>
    </r>
    <r>
      <rPr>
        <sz val="11"/>
        <rFont val="ＭＳ ゴシック"/>
        <family val="3"/>
        <charset val="128"/>
      </rPr>
      <t>関連領域。</t>
    </r>
    <r>
      <rPr>
        <sz val="11"/>
        <rFont val="Arial"/>
        <family val="2"/>
      </rPr>
      <t>U5L</t>
    </r>
    <r>
      <rPr>
        <sz val="11"/>
        <rFont val="ＭＳ ゴシック"/>
        <family val="3"/>
        <charset val="128"/>
      </rPr>
      <t>も必要？"</t>
    </r>
    <r>
      <rPr>
        <sz val="11"/>
        <rFont val="Arial"/>
        <family val="2"/>
      </rPr>
      <t>ERRSLV for guard access in APB2"</t>
    </r>
    <r>
      <rPr>
        <sz val="11"/>
        <rFont val="ＭＳ ゴシック"/>
        <family val="2"/>
        <charset val="128"/>
      </rPr>
      <t>からリネーム</t>
    </r>
    <rPh sb="4" eb="6">
      <t>カンレン</t>
    </rPh>
    <rPh sb="13" eb="15">
      <t>ヒツヨウ</t>
    </rPh>
    <phoneticPr fontId="17"/>
  </si>
  <si>
    <r>
      <t>FUSA</t>
    </r>
    <r>
      <rPr>
        <sz val="11"/>
        <rFont val="ＭＳ ゴシック"/>
        <family val="3"/>
        <charset val="128"/>
      </rPr>
      <t>関連領域。</t>
    </r>
    <r>
      <rPr>
        <sz val="11"/>
        <rFont val="Arial"/>
        <family val="2"/>
      </rPr>
      <t>U5L</t>
    </r>
    <r>
      <rPr>
        <sz val="11"/>
        <rFont val="ＭＳ ゴシック"/>
        <family val="3"/>
        <charset val="128"/>
      </rPr>
      <t>も必要？</t>
    </r>
    <r>
      <rPr>
        <sz val="11"/>
        <rFont val="ＭＳ Ｐゴシック"/>
        <family val="3"/>
        <charset val="128"/>
      </rPr>
      <t>グループ名変更を反映してリネーム</t>
    </r>
    <rPh sb="4" eb="6">
      <t>カンレン</t>
    </rPh>
    <rPh sb="13" eb="15">
      <t>ヒツヨウ</t>
    </rPh>
    <rPh sb="20" eb="21">
      <t>メイ</t>
    </rPh>
    <rPh sb="21" eb="23">
      <t>ヘンコウ</t>
    </rPh>
    <rPh sb="24" eb="26">
      <t>ハンエイ</t>
    </rPh>
    <phoneticPr fontId="17"/>
  </si>
  <si>
    <r>
      <t>FUSA</t>
    </r>
    <r>
      <rPr>
        <sz val="11"/>
        <rFont val="ＭＳ ゴシック"/>
        <family val="3"/>
        <charset val="128"/>
      </rPr>
      <t>関連領域。</t>
    </r>
    <r>
      <rPr>
        <sz val="11"/>
        <rFont val="Arial"/>
        <family val="2"/>
      </rPr>
      <t>U5L</t>
    </r>
    <r>
      <rPr>
        <sz val="11"/>
        <rFont val="ＭＳ ゴシック"/>
        <family val="3"/>
        <charset val="128"/>
      </rPr>
      <t>も必要？</t>
    </r>
    <r>
      <rPr>
        <sz val="11"/>
        <rFont val="Arial"/>
        <family val="2"/>
      </rPr>
      <t>"PBG for APB3 #1"</t>
    </r>
    <r>
      <rPr>
        <sz val="11"/>
        <rFont val="ＭＳ Ｐゴシック"/>
        <family val="3"/>
        <charset val="128"/>
      </rPr>
      <t>を削除。</t>
    </r>
    <rPh sb="4" eb="6">
      <t>カンレン</t>
    </rPh>
    <rPh sb="13" eb="15">
      <t>ヒツヨウ</t>
    </rPh>
    <rPh sb="34" eb="36">
      <t>サクジョ</t>
    </rPh>
    <phoneticPr fontId="17"/>
  </si>
  <si>
    <r>
      <t>FUSA</t>
    </r>
    <r>
      <rPr>
        <sz val="11"/>
        <rFont val="ＭＳ ゴシック"/>
        <family val="3"/>
        <charset val="128"/>
      </rPr>
      <t>関連領域。</t>
    </r>
    <r>
      <rPr>
        <sz val="11"/>
        <rFont val="Arial"/>
        <family val="2"/>
      </rPr>
      <t>U5L</t>
    </r>
    <r>
      <rPr>
        <sz val="11"/>
        <rFont val="ＭＳ ゴシック"/>
        <family val="3"/>
        <charset val="128"/>
      </rPr>
      <t>も必要？"</t>
    </r>
    <r>
      <rPr>
        <sz val="11"/>
        <rFont val="Arial"/>
        <family val="3"/>
      </rPr>
      <t>PBG for APB4 #1"</t>
    </r>
    <r>
      <rPr>
        <sz val="11"/>
        <rFont val="ＭＳ ゴシック"/>
        <family val="3"/>
        <charset val="128"/>
      </rPr>
      <t>を削除。</t>
    </r>
    <rPh sb="4" eb="6">
      <t>カンレン</t>
    </rPh>
    <rPh sb="13" eb="15">
      <t>ヒツヨウ</t>
    </rPh>
    <rPh sb="34" eb="36">
      <t>サクジョ</t>
    </rPh>
    <phoneticPr fontId="17"/>
  </si>
  <si>
    <r>
      <t>U5L</t>
    </r>
    <r>
      <rPr>
        <sz val="11"/>
        <rFont val="ＭＳ Ｐゴシック"/>
        <family val="3"/>
        <charset val="128"/>
      </rPr>
      <t>は</t>
    </r>
    <r>
      <rPr>
        <sz val="11"/>
        <rFont val="Arial"/>
        <family val="2"/>
      </rPr>
      <t>TAUJ</t>
    </r>
    <r>
      <rPr>
        <sz val="11"/>
        <rFont val="ＭＳ Ｐゴシック"/>
        <family val="3"/>
        <charset val="128"/>
      </rPr>
      <t>を</t>
    </r>
    <r>
      <rPr>
        <sz val="11"/>
        <rFont val="Arial"/>
        <family val="2"/>
      </rPr>
      <t>ISO</t>
    </r>
    <r>
      <rPr>
        <sz val="11"/>
        <rFont val="ＭＳ Ｐゴシック"/>
        <family val="3"/>
        <charset val="128"/>
      </rPr>
      <t>に集約するので、領域追加必要。</t>
    </r>
  </si>
  <si>
    <r>
      <t>U5L</t>
    </r>
    <r>
      <rPr>
        <sz val="11"/>
        <rFont val="ＭＳ Ｐゴシック"/>
        <family val="2"/>
        <charset val="128"/>
      </rPr>
      <t>は不要</t>
    </r>
    <rPh sb="4" eb="6">
      <t>フヨウ</t>
    </rPh>
    <phoneticPr fontId="17"/>
  </si>
  <si>
    <r>
      <t>FLASH</t>
    </r>
    <r>
      <rPr>
        <strike/>
        <sz val="11"/>
        <rFont val="ＭＳ Ｐゴシック"/>
        <family val="3"/>
        <charset val="128"/>
      </rPr>
      <t>関連領域。</t>
    </r>
    <r>
      <rPr>
        <strike/>
        <sz val="11"/>
        <rFont val="Arial"/>
        <family val="2"/>
      </rPr>
      <t>U5L</t>
    </r>
    <r>
      <rPr>
        <strike/>
        <sz val="11"/>
        <rFont val="ＭＳ Ｐゴシック"/>
        <family val="3"/>
        <charset val="128"/>
      </rPr>
      <t>は不要？</t>
    </r>
    <rPh sb="5" eb="7">
      <t>カンレン</t>
    </rPh>
    <rPh sb="7" eb="9">
      <t>リョウイキ</t>
    </rPh>
    <rPh sb="14" eb="16">
      <t>フヨウ</t>
    </rPh>
    <phoneticPr fontId="17"/>
  </si>
  <si>
    <r>
      <t>FUSA</t>
    </r>
    <r>
      <rPr>
        <sz val="11"/>
        <rFont val="ＭＳ ゴシック"/>
        <family val="3"/>
        <charset val="128"/>
      </rPr>
      <t>関連領域。</t>
    </r>
    <r>
      <rPr>
        <sz val="11"/>
        <rFont val="Arial"/>
        <family val="2"/>
      </rPr>
      <t>U5L</t>
    </r>
    <r>
      <rPr>
        <sz val="11"/>
        <rFont val="ＭＳ ゴシック"/>
        <family val="3"/>
        <charset val="128"/>
      </rPr>
      <t>も必要？</t>
    </r>
    <r>
      <rPr>
        <sz val="11"/>
        <rFont val="Arial"/>
        <family val="2"/>
      </rPr>
      <t>"ERRSLV for guard access in APB6 (For RSIP)"</t>
    </r>
    <r>
      <rPr>
        <sz val="11"/>
        <rFont val="ＭＳ Ｐゴシック"/>
        <family val="3"/>
        <charset val="128"/>
      </rPr>
      <t>からリネーム</t>
    </r>
    <r>
      <rPr>
        <sz val="11"/>
        <rFont val="Arial"/>
        <family val="2"/>
      </rPr>
      <t>+ICUM-&gt;RSIP</t>
    </r>
    <r>
      <rPr>
        <sz val="11"/>
        <rFont val="ＭＳ Ｐゴシック"/>
        <family val="3"/>
        <charset val="128"/>
      </rPr>
      <t>にリネーム</t>
    </r>
    <rPh sb="4" eb="6">
      <t>カンレン</t>
    </rPh>
    <rPh sb="13" eb="15">
      <t>ヒツヨウ</t>
    </rPh>
    <phoneticPr fontId="17"/>
  </si>
  <si>
    <r>
      <t>FUSA</t>
    </r>
    <r>
      <rPr>
        <sz val="11"/>
        <rFont val="ＭＳ ゴシック"/>
        <family val="3"/>
        <charset val="128"/>
      </rPr>
      <t>関連領域。</t>
    </r>
    <r>
      <rPr>
        <sz val="11"/>
        <rFont val="Arial"/>
        <family val="2"/>
      </rPr>
      <t>U5L</t>
    </r>
    <r>
      <rPr>
        <sz val="11"/>
        <rFont val="ＭＳ ゴシック"/>
        <family val="3"/>
        <charset val="128"/>
      </rPr>
      <t>も必要？</t>
    </r>
    <r>
      <rPr>
        <sz val="11"/>
        <rFont val="Arial"/>
        <family val="2"/>
      </rPr>
      <t>"PBG for APB7H #0"</t>
    </r>
    <r>
      <rPr>
        <sz val="11"/>
        <rFont val="ＭＳ Ｐゴシック"/>
        <family val="3"/>
        <charset val="128"/>
      </rPr>
      <t>を削除</t>
    </r>
    <rPh sb="4" eb="6">
      <t>カンレン</t>
    </rPh>
    <rPh sb="13" eb="15">
      <t>ヒツヨウ</t>
    </rPh>
    <rPh sb="35" eb="37">
      <t>サクジョ</t>
    </rPh>
    <phoneticPr fontId="17"/>
  </si>
  <si>
    <r>
      <t>FUSA</t>
    </r>
    <r>
      <rPr>
        <sz val="11"/>
        <rFont val="ＭＳ ゴシック"/>
        <family val="3"/>
        <charset val="128"/>
      </rPr>
      <t>関連領域。</t>
    </r>
    <r>
      <rPr>
        <sz val="11"/>
        <rFont val="Arial"/>
        <family val="2"/>
      </rPr>
      <t>U5L</t>
    </r>
    <r>
      <rPr>
        <sz val="11"/>
        <rFont val="ＭＳ ゴシック"/>
        <family val="3"/>
        <charset val="128"/>
      </rPr>
      <t>も必要？</t>
    </r>
    <r>
      <rPr>
        <sz val="11"/>
        <rFont val="Arial"/>
        <family val="2"/>
      </rPr>
      <t>"ERRSLV for guard access in APB7H"</t>
    </r>
    <r>
      <rPr>
        <sz val="11"/>
        <rFont val="ＭＳ Ｐゴシック"/>
        <family val="3"/>
        <charset val="128"/>
      </rPr>
      <t>を削除</t>
    </r>
    <rPh sb="4" eb="6">
      <t>カンレン</t>
    </rPh>
    <rPh sb="13" eb="15">
      <t>ヒツヨウ</t>
    </rPh>
    <rPh sb="51" eb="53">
      <t>サクジョ</t>
    </rPh>
    <phoneticPr fontId="17"/>
  </si>
  <si>
    <r>
      <t>FUSA</t>
    </r>
    <r>
      <rPr>
        <sz val="11"/>
        <rFont val="ＭＳ ゴシック"/>
        <family val="3"/>
        <charset val="128"/>
      </rPr>
      <t>関連領域。</t>
    </r>
    <r>
      <rPr>
        <sz val="11"/>
        <rFont val="Arial"/>
        <family val="2"/>
      </rPr>
      <t>U5L</t>
    </r>
    <r>
      <rPr>
        <sz val="11"/>
        <rFont val="ＭＳ ゴシック"/>
        <family val="3"/>
        <charset val="128"/>
      </rPr>
      <t>も必要？</t>
    </r>
    <r>
      <rPr>
        <sz val="11"/>
        <rFont val="Arial"/>
        <family val="2"/>
      </rPr>
      <t>"PBG for APB8H"</t>
    </r>
    <r>
      <rPr>
        <sz val="11"/>
        <rFont val="ＭＳ Ｐゴシック"/>
        <family val="3"/>
        <charset val="128"/>
      </rPr>
      <t>を削除</t>
    </r>
    <rPh sb="4" eb="6">
      <t>カンレン</t>
    </rPh>
    <rPh sb="13" eb="15">
      <t>ヒツヨウ</t>
    </rPh>
    <rPh sb="32" eb="34">
      <t>サクジョ</t>
    </rPh>
    <phoneticPr fontId="17"/>
  </si>
  <si>
    <r>
      <t>FUSA</t>
    </r>
    <r>
      <rPr>
        <sz val="11"/>
        <rFont val="ＭＳ ゴシック"/>
        <family val="3"/>
        <charset val="128"/>
      </rPr>
      <t>関連領域。</t>
    </r>
    <r>
      <rPr>
        <sz val="11"/>
        <rFont val="Arial"/>
        <family val="2"/>
      </rPr>
      <t>U5L</t>
    </r>
    <r>
      <rPr>
        <sz val="11"/>
        <rFont val="ＭＳ ゴシック"/>
        <family val="3"/>
        <charset val="128"/>
      </rPr>
      <t>も必要？</t>
    </r>
    <r>
      <rPr>
        <sz val="11"/>
        <rFont val="Arial"/>
        <family val="2"/>
      </rPr>
      <t>"ERRSLV for guard access in APB8H"</t>
    </r>
    <r>
      <rPr>
        <sz val="11"/>
        <rFont val="ＭＳ Ｐゴシック"/>
        <family val="3"/>
        <charset val="128"/>
      </rPr>
      <t>を削除</t>
    </r>
    <rPh sb="4" eb="6">
      <t>カンレン</t>
    </rPh>
    <rPh sb="13" eb="15">
      <t>ヒツヨウ</t>
    </rPh>
    <rPh sb="51" eb="53">
      <t>サクジョ</t>
    </rPh>
    <phoneticPr fontId="17"/>
  </si>
  <si>
    <r>
      <t>FUSA</t>
    </r>
    <r>
      <rPr>
        <sz val="11"/>
        <rFont val="ＭＳ ゴシック"/>
        <family val="3"/>
        <charset val="128"/>
      </rPr>
      <t>関連領域。</t>
    </r>
    <r>
      <rPr>
        <sz val="11"/>
        <rFont val="Arial"/>
        <family val="2"/>
      </rPr>
      <t>U5L</t>
    </r>
    <r>
      <rPr>
        <sz val="11"/>
        <rFont val="ＭＳ ゴシック"/>
        <family val="3"/>
        <charset val="128"/>
      </rPr>
      <t>も必要？</t>
    </r>
    <r>
      <rPr>
        <sz val="11"/>
        <rFont val="ＭＳ Ｐゴシック"/>
        <family val="3"/>
        <charset val="128"/>
      </rPr>
      <t>→バス</t>
    </r>
    <r>
      <rPr>
        <sz val="11"/>
        <rFont val="Arial"/>
        <family val="2"/>
      </rPr>
      <t>ECC</t>
    </r>
    <r>
      <rPr>
        <sz val="11"/>
        <rFont val="ＭＳ Ｐゴシック"/>
        <family val="3"/>
        <charset val="128"/>
      </rPr>
      <t>なので削除。</t>
    </r>
    <rPh sb="4" eb="6">
      <t>カンレン</t>
    </rPh>
    <rPh sb="13" eb="15">
      <t>ヒツヨウ</t>
    </rPh>
    <rPh sb="25" eb="27">
      <t>サクジョ</t>
    </rPh>
    <phoneticPr fontId="17"/>
  </si>
  <si>
    <r>
      <t>FUSA</t>
    </r>
    <r>
      <rPr>
        <sz val="11"/>
        <rFont val="ＭＳ ゴシック"/>
        <family val="3"/>
        <charset val="128"/>
      </rPr>
      <t>関連領域。</t>
    </r>
    <r>
      <rPr>
        <sz val="11"/>
        <rFont val="Arial"/>
        <family val="2"/>
      </rPr>
      <t>U5L</t>
    </r>
    <r>
      <rPr>
        <sz val="11"/>
        <rFont val="ＭＳ ゴシック"/>
        <family val="3"/>
        <charset val="128"/>
      </rPr>
      <t>も必要？</t>
    </r>
    <r>
      <rPr>
        <sz val="11"/>
        <rFont val="Arial"/>
        <family val="2"/>
      </rPr>
      <t>"PBG91 for ACEU"</t>
    </r>
    <r>
      <rPr>
        <sz val="11"/>
        <rFont val="ＭＳ Ｐゴシック"/>
        <family val="3"/>
        <charset val="128"/>
      </rPr>
      <t>を削除</t>
    </r>
    <rPh sb="4" eb="6">
      <t>カンレン</t>
    </rPh>
    <rPh sb="13" eb="15">
      <t>ヒツヨウ</t>
    </rPh>
    <rPh sb="33" eb="35">
      <t>サクジョ</t>
    </rPh>
    <phoneticPr fontId="17"/>
  </si>
  <si>
    <r>
      <t>FUSA</t>
    </r>
    <r>
      <rPr>
        <sz val="11"/>
        <rFont val="ＭＳ ゴシック"/>
        <family val="3"/>
        <charset val="128"/>
      </rPr>
      <t>関連領域。</t>
    </r>
    <r>
      <rPr>
        <sz val="11"/>
        <rFont val="Arial"/>
        <family val="2"/>
      </rPr>
      <t>U5L</t>
    </r>
    <r>
      <rPr>
        <sz val="11"/>
        <rFont val="ＭＳ ゴシック"/>
        <family val="3"/>
        <charset val="128"/>
      </rPr>
      <t>も必要？</t>
    </r>
    <r>
      <rPr>
        <sz val="11"/>
        <rFont val="Arial"/>
        <family val="2"/>
      </rPr>
      <t>"ERRSLV for guard access for ACEU"</t>
    </r>
    <r>
      <rPr>
        <sz val="11"/>
        <rFont val="ＭＳ ゴシック"/>
        <family val="3"/>
        <charset val="128"/>
      </rPr>
      <t>を削除</t>
    </r>
    <rPh sb="4" eb="6">
      <t>カンレン</t>
    </rPh>
    <rPh sb="13" eb="15">
      <t>ヒツヨウ</t>
    </rPh>
    <rPh sb="51" eb="53">
      <t>サクジョ</t>
    </rPh>
    <phoneticPr fontId="17"/>
  </si>
  <si>
    <r>
      <t>FUSA</t>
    </r>
    <r>
      <rPr>
        <sz val="11"/>
        <rFont val="ＭＳ ゴシック"/>
        <family val="3"/>
        <charset val="128"/>
      </rPr>
      <t>関連領域。</t>
    </r>
    <r>
      <rPr>
        <sz val="11"/>
        <rFont val="Arial"/>
        <family val="2"/>
      </rPr>
      <t>U5L</t>
    </r>
    <r>
      <rPr>
        <sz val="11"/>
        <rFont val="ＭＳ ゴシック"/>
        <family val="3"/>
        <charset val="128"/>
      </rPr>
      <t>も必要？"</t>
    </r>
    <r>
      <rPr>
        <sz val="11"/>
        <rFont val="Arial"/>
        <family val="2"/>
      </rPr>
      <t>ERRSLV for guard for FlexRay0"</t>
    </r>
    <r>
      <rPr>
        <sz val="11"/>
        <rFont val="ＭＳ Ｐゴシック"/>
        <family val="3"/>
        <charset val="128"/>
      </rPr>
      <t>を削除</t>
    </r>
    <rPh sb="4" eb="6">
      <t>カンレン</t>
    </rPh>
    <rPh sb="13" eb="15">
      <t>ヒツヨウ</t>
    </rPh>
    <rPh sb="48" eb="50">
      <t>サクジョ</t>
    </rPh>
    <phoneticPr fontId="17"/>
  </si>
  <si>
    <r>
      <t>FUSA</t>
    </r>
    <r>
      <rPr>
        <sz val="11"/>
        <rFont val="ＭＳ ゴシック"/>
        <family val="3"/>
        <charset val="128"/>
      </rPr>
      <t>関連領域。</t>
    </r>
    <r>
      <rPr>
        <sz val="11"/>
        <rFont val="Arial"/>
        <family val="2"/>
      </rPr>
      <t>U5L</t>
    </r>
    <r>
      <rPr>
        <sz val="11"/>
        <rFont val="ＭＳ ゴシック"/>
        <family val="3"/>
        <charset val="128"/>
      </rPr>
      <t>も必要？</t>
    </r>
    <r>
      <rPr>
        <sz val="11"/>
        <rFont val="Arial"/>
        <family val="2"/>
      </rPr>
      <t>"ERRSLV for guard for SFMA1"</t>
    </r>
    <r>
      <rPr>
        <sz val="11"/>
        <rFont val="ＭＳ Ｐゴシック"/>
        <family val="3"/>
        <charset val="128"/>
      </rPr>
      <t>を削除</t>
    </r>
    <rPh sb="4" eb="6">
      <t>カンレン</t>
    </rPh>
    <rPh sb="13" eb="15">
      <t>ヒツヨウ</t>
    </rPh>
    <rPh sb="45" eb="47">
      <t>サクジョ</t>
    </rPh>
    <phoneticPr fontId="17"/>
  </si>
  <si>
    <r>
      <t>FUSA</t>
    </r>
    <r>
      <rPr>
        <sz val="11"/>
        <rFont val="ＭＳ ゴシック"/>
        <family val="3"/>
        <charset val="128"/>
      </rPr>
      <t>関連領域。</t>
    </r>
    <r>
      <rPr>
        <sz val="11"/>
        <rFont val="Arial"/>
        <family val="2"/>
      </rPr>
      <t>U5L</t>
    </r>
    <r>
      <rPr>
        <sz val="11"/>
        <rFont val="ＭＳ ゴシック"/>
        <family val="3"/>
        <charset val="128"/>
      </rPr>
      <t>も必要？</t>
    </r>
    <r>
      <rPr>
        <sz val="11"/>
        <rFont val="Arial"/>
        <family val="2"/>
      </rPr>
      <t>"PBG101"</t>
    </r>
    <r>
      <rPr>
        <sz val="11"/>
        <rFont val="ＭＳ ゴシック"/>
        <family val="3"/>
        <charset val="128"/>
      </rPr>
      <t>を削除</t>
    </r>
    <rPh sb="4" eb="6">
      <t>カンレン</t>
    </rPh>
    <rPh sb="13" eb="15">
      <t>ヒツヨウ</t>
    </rPh>
    <rPh sb="25" eb="27">
      <t>サクジョ</t>
    </rPh>
    <phoneticPr fontId="17"/>
  </si>
  <si>
    <r>
      <t>U2C</t>
    </r>
    <r>
      <rPr>
        <sz val="11"/>
        <rFont val="ＭＳ Ｐゴシック"/>
        <family val="3"/>
        <charset val="128"/>
      </rPr>
      <t>の</t>
    </r>
    <r>
      <rPr>
        <sz val="11"/>
        <rFont val="Arial"/>
        <family val="2"/>
      </rPr>
      <t>UM</t>
    </r>
    <r>
      <rPr>
        <sz val="11"/>
        <rFont val="ＭＳ Ｐゴシック"/>
        <family val="3"/>
        <charset val="128"/>
      </rPr>
      <t>では</t>
    </r>
    <r>
      <rPr>
        <sz val="11"/>
        <rFont val="Arial"/>
        <family val="2"/>
      </rPr>
      <t>EthernetTSN</t>
    </r>
    <r>
      <rPr>
        <sz val="11"/>
        <rFont val="ＭＳ Ｐゴシック"/>
        <family val="3"/>
        <charset val="128"/>
      </rPr>
      <t>の一部の様だが</t>
    </r>
    <r>
      <rPr>
        <sz val="11"/>
        <rFont val="Arial"/>
        <family val="2"/>
      </rPr>
      <t>?</t>
    </r>
    <r>
      <rPr>
        <sz val="11"/>
        <rFont val="ＭＳ Ｐゴシック"/>
        <family val="2"/>
        <charset val="128"/>
      </rPr>
      <t>必要？</t>
    </r>
    <r>
      <rPr>
        <sz val="11"/>
        <rFont val="ＭＳ Ｐゴシック"/>
        <family val="3"/>
        <charset val="128"/>
      </rPr>
      <t>→不要</t>
    </r>
    <rPh sb="20" eb="22">
      <t>イチブ</t>
    </rPh>
    <rPh sb="23" eb="24">
      <t>ヨウ</t>
    </rPh>
    <rPh sb="27" eb="29">
      <t>ヒツヨウ</t>
    </rPh>
    <rPh sb="31" eb="33">
      <t>フヨウ</t>
    </rPh>
    <phoneticPr fontId="17"/>
  </si>
  <si>
    <r>
      <t>U2C</t>
    </r>
    <r>
      <rPr>
        <sz val="11"/>
        <rFont val="ＭＳ Ｐゴシック"/>
        <family val="3"/>
        <charset val="128"/>
      </rPr>
      <t>の</t>
    </r>
    <r>
      <rPr>
        <sz val="11"/>
        <rFont val="Arial"/>
        <family val="2"/>
      </rPr>
      <t>UM</t>
    </r>
    <r>
      <rPr>
        <sz val="11"/>
        <rFont val="ＭＳ Ｐゴシック"/>
        <family val="3"/>
        <charset val="128"/>
      </rPr>
      <t>では</t>
    </r>
    <r>
      <rPr>
        <sz val="11"/>
        <rFont val="Arial"/>
        <family val="2"/>
      </rPr>
      <t>EthernetTSN</t>
    </r>
    <r>
      <rPr>
        <sz val="11"/>
        <rFont val="ＭＳ Ｐゴシック"/>
        <family val="3"/>
        <charset val="128"/>
      </rPr>
      <t>の一部の様だが</t>
    </r>
    <r>
      <rPr>
        <sz val="11"/>
        <rFont val="Arial"/>
        <family val="2"/>
      </rPr>
      <t>?</t>
    </r>
    <r>
      <rPr>
        <sz val="11"/>
        <rFont val="ＭＳ Ｐゴシック"/>
        <family val="2"/>
        <charset val="128"/>
      </rPr>
      <t>必要？→不要</t>
    </r>
    <rPh sb="20" eb="22">
      <t>イチブ</t>
    </rPh>
    <rPh sb="23" eb="24">
      <t>ヨウ</t>
    </rPh>
    <rPh sb="27" eb="29">
      <t>ヒツヨウ</t>
    </rPh>
    <rPh sb="31" eb="33">
      <t>フヨウ</t>
    </rPh>
    <phoneticPr fontId="17"/>
  </si>
  <si>
    <r>
      <t>U5L</t>
    </r>
    <r>
      <rPr>
        <sz val="11"/>
        <rFont val="ＭＳ Ｐゴシック"/>
        <family val="2"/>
        <charset val="128"/>
      </rPr>
      <t>は</t>
    </r>
    <r>
      <rPr>
        <sz val="11"/>
        <rFont val="Arial"/>
        <family val="2"/>
      </rPr>
      <t>6ch</t>
    </r>
    <r>
      <rPr>
        <sz val="11"/>
        <rFont val="ＭＳ Ｐゴシック"/>
        <family val="2"/>
        <charset val="128"/>
      </rPr>
      <t>あるので拡張必要？領域は要相談。</t>
    </r>
    <r>
      <rPr>
        <sz val="11"/>
        <rFont val="Arial"/>
        <family val="2"/>
      </rPr>
      <t xml:space="preserve">
</t>
    </r>
    <r>
      <rPr>
        <sz val="11"/>
        <rFont val="ＭＳ Ｐゴシック"/>
        <family val="2"/>
        <charset val="128"/>
      </rPr>
      <t>→</t>
    </r>
    <r>
      <rPr>
        <sz val="11"/>
        <rFont val="ＭＳ Ｐゴシック"/>
        <family val="3"/>
        <charset val="128"/>
      </rPr>
      <t>不要</t>
    </r>
    <rPh sb="11" eb="13">
      <t>カクチョウ</t>
    </rPh>
    <rPh sb="13" eb="15">
      <t>ヒツヨウ</t>
    </rPh>
    <rPh sb="16" eb="18">
      <t>リョウイキ</t>
    </rPh>
    <rPh sb="19" eb="20">
      <t>ヨウ</t>
    </rPh>
    <rPh sb="20" eb="22">
      <t>ソウダン</t>
    </rPh>
    <rPh sb="25" eb="27">
      <t>フヨウ</t>
    </rPh>
    <phoneticPr fontId="17"/>
  </si>
  <si>
    <r>
      <t>U5L4</t>
    </r>
    <r>
      <rPr>
        <sz val="11"/>
        <rFont val="ＭＳ Ｐゴシック"/>
        <family val="3"/>
        <charset val="128"/>
      </rPr>
      <t>では不要</t>
    </r>
    <rPh sb="6" eb="8">
      <t>フヨウ</t>
    </rPh>
    <phoneticPr fontId="17"/>
  </si>
  <si>
    <t xml:space="preserve"> - Peripheral Group 1A : Removed "ADC_AD2 (AWO)" and "adcka_selb".
 - Peripheral Group 6   : Renamed "ADC (ISO)" to "ADCK0 (ISO)" and added "ADCK1 (ISO)".</t>
    <phoneticPr fontId="4"/>
  </si>
  <si>
    <t>- Please refer to Peripheral_detail sheet for modules belonging to &lt;Bus group&gt;.</t>
    <phoneticPr fontId="4"/>
  </si>
  <si>
    <t xml:space="preserve">  There are total 14 &lt;Bus group&gt; in R-Car U5L.</t>
    <phoneticPr fontId="4"/>
  </si>
  <si>
    <t>Peripheral Group 1I (ISO)</t>
    <phoneticPr fontId="4"/>
  </si>
  <si>
    <t>Peripheral Group 1A (AWO)</t>
    <phoneticPr fontId="4"/>
  </si>
  <si>
    <r>
      <t>Peripheral Group 5</t>
    </r>
    <r>
      <rPr>
        <sz val="11"/>
        <color theme="1"/>
        <rFont val="游ゴシック"/>
        <family val="2"/>
        <charset val="128"/>
        <scheme val="minor"/>
      </rPr>
      <t/>
    </r>
  </si>
  <si>
    <r>
      <t>Peripheral Group 6</t>
    </r>
    <r>
      <rPr>
        <sz val="11"/>
        <color theme="1"/>
        <rFont val="游ゴシック"/>
        <family val="2"/>
        <charset val="128"/>
        <scheme val="minor"/>
      </rPr>
      <t/>
    </r>
  </si>
  <si>
    <r>
      <t>Peripheral Group 7</t>
    </r>
    <r>
      <rPr>
        <sz val="11"/>
        <color theme="1"/>
        <rFont val="游ゴシック"/>
        <family val="2"/>
        <charset val="128"/>
        <scheme val="minor"/>
      </rPr>
      <t/>
    </r>
  </si>
  <si>
    <r>
      <t>Peripheral Group 8</t>
    </r>
    <r>
      <rPr>
        <sz val="11"/>
        <color theme="1"/>
        <rFont val="游ゴシック"/>
        <family val="2"/>
        <charset val="128"/>
        <scheme val="minor"/>
      </rPr>
      <t/>
    </r>
  </si>
  <si>
    <r>
      <t>Peripheral Group 9</t>
    </r>
    <r>
      <rPr>
        <sz val="11"/>
        <color theme="1"/>
        <rFont val="游ゴシック"/>
        <family val="2"/>
        <charset val="128"/>
        <scheme val="minor"/>
      </rPr>
      <t/>
    </r>
  </si>
  <si>
    <r>
      <t>Peripheral Group 10</t>
    </r>
    <r>
      <rPr>
        <sz val="11"/>
        <color theme="1"/>
        <rFont val="游ゴシック"/>
        <family val="2"/>
        <charset val="128"/>
        <scheme val="minor"/>
      </rPr>
      <t/>
    </r>
  </si>
  <si>
    <r>
      <t>Peripheral Group 11</t>
    </r>
    <r>
      <rPr>
        <sz val="11"/>
        <color theme="1"/>
        <rFont val="游ゴシック"/>
        <family val="2"/>
        <charset val="128"/>
        <scheme val="minor"/>
      </rPr>
      <t/>
    </r>
  </si>
  <si>
    <t>Reserved for RSIP-M30A</t>
    <phoneticPr fontId="17"/>
  </si>
  <si>
    <t>1st Check (r0.00)</t>
  </si>
  <si>
    <r>
      <rPr>
        <sz val="11"/>
        <rFont val="ＭＳ Ｐゴシック"/>
        <family val="2"/>
        <charset val="128"/>
      </rPr>
      <t>この領域は</t>
    </r>
    <r>
      <rPr>
        <sz val="11"/>
        <rFont val="Arial"/>
        <family val="2"/>
      </rPr>
      <t>MH</t>
    </r>
    <r>
      <rPr>
        <sz val="11"/>
        <rFont val="ＭＳ Ｐゴシック"/>
        <family val="2"/>
        <charset val="128"/>
      </rPr>
      <t>向けに</t>
    </r>
    <r>
      <rPr>
        <sz val="11"/>
        <rFont val="Arial"/>
        <family val="2"/>
      </rPr>
      <t>"BIST_RESULT"</t>
    </r>
    <r>
      <rPr>
        <sz val="11"/>
        <rFont val="ＭＳ Ｐゴシック"/>
        <family val="2"/>
        <charset val="128"/>
      </rPr>
      <t>用で必要です（</t>
    </r>
    <r>
      <rPr>
        <sz val="11"/>
        <rFont val="Arial"/>
        <family val="2"/>
      </rPr>
      <t>U5L</t>
    </r>
    <r>
      <rPr>
        <sz val="11"/>
        <rFont val="ＭＳ Ｐゴシック"/>
        <family val="2"/>
        <charset val="128"/>
      </rPr>
      <t>では不要</t>
    </r>
    <r>
      <rPr>
        <sz val="11"/>
        <rFont val="Arial"/>
        <family val="2"/>
      </rPr>
      <t>-</t>
    </r>
    <r>
      <rPr>
        <sz val="11"/>
        <rFont val="ＭＳ Ｐゴシック"/>
        <family val="2"/>
        <charset val="128"/>
      </rPr>
      <t>）</t>
    </r>
    <rPh sb="2" eb="4">
      <t>リョウイキ</t>
    </rPh>
    <rPh sb="7" eb="8">
      <t>ム</t>
    </rPh>
    <rPh sb="23" eb="24">
      <t>ヨウ</t>
    </rPh>
    <rPh sb="25" eb="27">
      <t>ヒツヨウ</t>
    </rPh>
    <rPh sb="35" eb="37">
      <t>フヨウ</t>
    </rPh>
    <phoneticPr fontId="17"/>
  </si>
  <si>
    <r>
      <rPr>
        <sz val="11"/>
        <rFont val="ＭＳ Ｐゴシック"/>
        <family val="2"/>
        <charset val="128"/>
      </rPr>
      <t>この領域は</t>
    </r>
    <r>
      <rPr>
        <sz val="11"/>
        <rFont val="Arial"/>
        <family val="2"/>
      </rPr>
      <t>MH</t>
    </r>
    <r>
      <rPr>
        <sz val="11"/>
        <rFont val="ＭＳ Ｐゴシック"/>
        <family val="2"/>
        <charset val="128"/>
      </rPr>
      <t>向けに</t>
    </r>
    <r>
      <rPr>
        <sz val="11"/>
        <rFont val="Arial"/>
        <family val="2"/>
      </rPr>
      <t>"BIST_SEQ"</t>
    </r>
    <r>
      <rPr>
        <sz val="11"/>
        <rFont val="ＭＳ Ｐゴシック"/>
        <family val="2"/>
        <charset val="128"/>
      </rPr>
      <t>用で必要です（</t>
    </r>
    <r>
      <rPr>
        <sz val="11"/>
        <rFont val="Arial"/>
        <family val="2"/>
      </rPr>
      <t>U5L</t>
    </r>
    <r>
      <rPr>
        <sz val="11"/>
        <rFont val="ＭＳ Ｐゴシック"/>
        <family val="2"/>
        <charset val="128"/>
      </rPr>
      <t>では不要）</t>
    </r>
    <rPh sb="2" eb="4">
      <t>リョウイキ</t>
    </rPh>
    <rPh sb="7" eb="8">
      <t>ム</t>
    </rPh>
    <rPh sb="20" eb="21">
      <t>ヨウ</t>
    </rPh>
    <rPh sb="22" eb="24">
      <t>ヒツヨウ</t>
    </rPh>
    <rPh sb="32" eb="34">
      <t>フヨウ</t>
    </rPh>
    <phoneticPr fontId="17"/>
  </si>
  <si>
    <t>PRV/K.Soma</t>
    <phoneticPr fontId="4"/>
  </si>
  <si>
    <t>ChangFoqing</t>
    <phoneticPr fontId="61" type="noConversion"/>
  </si>
  <si>
    <t>ChangFoqing</t>
  </si>
  <si>
    <t>NG</t>
  </si>
  <si>
    <t>NG</t>
    <phoneticPr fontId="4"/>
  </si>
  <si>
    <t>REL/Yoshitaka.Suzuki</t>
  </si>
  <si>
    <t>NG</t>
    <phoneticPr fontId="4"/>
  </si>
  <si>
    <t>OK</t>
    <phoneticPr fontId="4"/>
  </si>
  <si>
    <t>5C19 033F</t>
    <phoneticPr fontId="4"/>
  </si>
  <si>
    <t>Gr10 (CLK_P080 80MHz) - Clean</t>
  </si>
  <si>
    <t>5E8B 1104</t>
  </si>
  <si>
    <t>5E8B 13FF</t>
  </si>
  <si>
    <t>2FC</t>
  </si>
  <si>
    <t>5C19 0340</t>
    <phoneticPr fontId="4"/>
  </si>
  <si>
    <t>5C19 037F</t>
  </si>
  <si>
    <t>5C19 0380</t>
    <phoneticPr fontId="4"/>
  </si>
  <si>
    <t>NG</t>
    <phoneticPr fontId="4"/>
  </si>
  <si>
    <t>5C19 233F</t>
  </si>
  <si>
    <t>5C19 2340</t>
  </si>
  <si>
    <t>5C19 237F</t>
  </si>
  <si>
    <t>5C19 2380</t>
    <phoneticPr fontId="4"/>
  </si>
  <si>
    <t>5C19 433F</t>
  </si>
  <si>
    <t>5C19 4340</t>
    <phoneticPr fontId="4"/>
  </si>
  <si>
    <t>5C19 437F</t>
    <phoneticPr fontId="4"/>
  </si>
  <si>
    <t>5C19 4380</t>
    <phoneticPr fontId="4"/>
  </si>
  <si>
    <t>Seedea/Hayashida</t>
  </si>
  <si>
    <t>NG</t>
    <phoneticPr fontId="4"/>
  </si>
  <si>
    <t>PRV/Nishimura</t>
  </si>
  <si>
    <t>NG</t>
    <phoneticPr fontId="4"/>
  </si>
  <si>
    <t>5C0A 38FF</t>
    <phoneticPr fontId="4"/>
  </si>
  <si>
    <t>5C0A 3900</t>
    <phoneticPr fontId="4"/>
  </si>
  <si>
    <t>上の領域を増やしたので、減らしました。</t>
    <rPh sb="0" eb="1">
      <t>ウエ</t>
    </rPh>
    <rPh sb="2" eb="4">
      <t>リョウイキ</t>
    </rPh>
    <rPh sb="5" eb="6">
      <t>フ</t>
    </rPh>
    <rPh sb="12" eb="13">
      <t>ヘ</t>
    </rPh>
    <phoneticPr fontId="4"/>
  </si>
  <si>
    <t>pwrctl</t>
    <phoneticPr fontId="4"/>
  </si>
  <si>
    <t>I3C</t>
    <phoneticPr fontId="4"/>
  </si>
  <si>
    <t xml:space="preserve">PFC(P00 register): </t>
    <phoneticPr fontId="4"/>
  </si>
  <si>
    <t xml:space="preserve">PFC(P01 register): </t>
    <phoneticPr fontId="4"/>
  </si>
  <si>
    <t xml:space="preserve">PFC(P03 register): </t>
    <phoneticPr fontId="4"/>
  </si>
  <si>
    <t xml:space="preserve">PFC(P08 register): </t>
    <phoneticPr fontId="4"/>
  </si>
  <si>
    <t xml:space="preserve">PFC(P10 register): </t>
    <phoneticPr fontId="4"/>
  </si>
  <si>
    <t xml:space="preserve">PFC(P11 register): </t>
    <phoneticPr fontId="4"/>
  </si>
  <si>
    <t xml:space="preserve">PFC(P19 register): </t>
    <phoneticPr fontId="4"/>
  </si>
  <si>
    <t xml:space="preserve">PFC(P20 register): </t>
    <phoneticPr fontId="4"/>
  </si>
  <si>
    <t xml:space="preserve">PFC(P21 register): </t>
    <phoneticPr fontId="4"/>
  </si>
  <si>
    <t xml:space="preserve">PFC(IPPR): </t>
    <phoneticPr fontId="4"/>
  </si>
  <si>
    <t xml:space="preserve">PFC(AP0): </t>
    <phoneticPr fontId="4"/>
  </si>
  <si>
    <t xml:space="preserve">PFC(AP2): </t>
    <phoneticPr fontId="4"/>
  </si>
  <si>
    <t xml:space="preserve">PFC(PCR00): </t>
    <phoneticPr fontId="4"/>
  </si>
  <si>
    <t xml:space="preserve">PFC(PCR01): </t>
    <phoneticPr fontId="4"/>
  </si>
  <si>
    <t xml:space="preserve">PFC(PCR03): </t>
    <phoneticPr fontId="4"/>
  </si>
  <si>
    <t xml:space="preserve">PFC(PCR08): </t>
    <phoneticPr fontId="4"/>
  </si>
  <si>
    <t xml:space="preserve">PFC(PCR10): </t>
    <phoneticPr fontId="4"/>
  </si>
  <si>
    <t xml:space="preserve">PFC(PCR11): </t>
    <phoneticPr fontId="4"/>
  </si>
  <si>
    <t xml:space="preserve">PFC(PCR19): </t>
    <phoneticPr fontId="4"/>
  </si>
  <si>
    <t xml:space="preserve">PFC(PCR20): </t>
    <phoneticPr fontId="4"/>
  </si>
  <si>
    <t xml:space="preserve">PFC(PCR21): </t>
    <phoneticPr fontId="4"/>
  </si>
  <si>
    <t xml:space="preserve">PFC(PCR27): </t>
    <phoneticPr fontId="4"/>
  </si>
  <si>
    <t xml:space="preserve">PFC(APCR0): </t>
    <phoneticPr fontId="4"/>
  </si>
  <si>
    <t xml:space="preserve">PFC(APCR2): </t>
    <phoneticPr fontId="4"/>
  </si>
  <si>
    <t>PFC(PKCPROT/PWE)</t>
    <phoneticPr fontId="4"/>
  </si>
  <si>
    <t xml:space="preserve">PFC(PIBC00): </t>
    <phoneticPr fontId="4"/>
  </si>
  <si>
    <t xml:space="preserve">PFC(PIBC01): </t>
    <phoneticPr fontId="4"/>
  </si>
  <si>
    <t xml:space="preserve">PFC(PIBC03): </t>
    <phoneticPr fontId="4"/>
  </si>
  <si>
    <t xml:space="preserve">PFC(PIBC08): </t>
    <phoneticPr fontId="4"/>
  </si>
  <si>
    <t xml:space="preserve">PFC(PIBC10): </t>
    <phoneticPr fontId="4"/>
  </si>
  <si>
    <t xml:space="preserve">PFC(PIBC11): </t>
    <phoneticPr fontId="4"/>
  </si>
  <si>
    <t xml:space="preserve">PFC(PIBC19): </t>
    <phoneticPr fontId="4"/>
  </si>
  <si>
    <t xml:space="preserve">PFC(PIBC20): </t>
    <phoneticPr fontId="4"/>
  </si>
  <si>
    <t xml:space="preserve">PFC(PIBC21): </t>
    <phoneticPr fontId="4"/>
  </si>
  <si>
    <t xml:space="preserve">PFC(PIBC27): </t>
    <phoneticPr fontId="4"/>
  </si>
  <si>
    <t xml:space="preserve">PFC(IPIBC): </t>
    <phoneticPr fontId="4"/>
  </si>
  <si>
    <t xml:space="preserve">PFC(APIBC0): </t>
    <phoneticPr fontId="4"/>
  </si>
  <si>
    <t xml:space="preserve">PFC(APIBC2): </t>
    <phoneticPr fontId="4"/>
  </si>
  <si>
    <t xml:space="preserve">PFC(JP0): </t>
    <phoneticPr fontId="4"/>
  </si>
  <si>
    <t xml:space="preserve">PFC(JPCR0): </t>
    <phoneticPr fontId="4"/>
  </si>
  <si>
    <t xml:space="preserve">PFC(JPIBC0): </t>
    <phoneticPr fontId="4"/>
  </si>
  <si>
    <t xml:space="preserve">DNFA(RSENT_0): </t>
    <phoneticPr fontId="4"/>
  </si>
  <si>
    <t xml:space="preserve">DNFA(PSI5): </t>
    <phoneticPr fontId="4"/>
  </si>
  <si>
    <t xml:space="preserve">DNFA(TAPA): </t>
    <phoneticPr fontId="4"/>
  </si>
  <si>
    <t xml:space="preserve">DNFA(ENCA): </t>
    <phoneticPr fontId="4"/>
  </si>
  <si>
    <t xml:space="preserve">DNFA(TAUD0): </t>
    <phoneticPr fontId="4"/>
  </si>
  <si>
    <t xml:space="preserve">DNFA(TAUD1): </t>
    <phoneticPr fontId="4"/>
  </si>
  <si>
    <t xml:space="preserve">DNFA(TAUD2): </t>
    <phoneticPr fontId="4"/>
  </si>
  <si>
    <t xml:space="preserve">DNFA(ECM): </t>
    <phoneticPr fontId="4"/>
  </si>
  <si>
    <t xml:space="preserve">DNFA(TAUJ0): </t>
    <phoneticPr fontId="4"/>
  </si>
  <si>
    <t xml:space="preserve">DNFA(TAUJ1): </t>
    <phoneticPr fontId="4"/>
  </si>
  <si>
    <t xml:space="preserve">DNFA(SSIF): </t>
    <phoneticPr fontId="4"/>
  </si>
  <si>
    <t xml:space="preserve">FCLA10 (fictla_irq_0): </t>
    <phoneticPr fontId="4"/>
  </si>
  <si>
    <t xml:space="preserve">FCLA11 (fictla_irq_1): </t>
    <phoneticPr fontId="4"/>
  </si>
  <si>
    <t xml:space="preserve">FCLA12 (fictla_irq_2): </t>
    <phoneticPr fontId="4"/>
  </si>
  <si>
    <t xml:space="preserve">FCLA13 (fictla_irq_3): </t>
    <phoneticPr fontId="4"/>
  </si>
  <si>
    <t xml:space="preserve">FCLA15 (fictla_irq_5): </t>
    <phoneticPr fontId="4"/>
  </si>
  <si>
    <t xml:space="preserve">PFC(P27 register): </t>
    <phoneticPr fontId="4"/>
  </si>
  <si>
    <t>PFC (ISO)</t>
    <phoneticPr fontId="4"/>
  </si>
  <si>
    <t>PFC (AWO)</t>
    <phoneticPr fontId="4"/>
  </si>
  <si>
    <t>PBG010</t>
    <phoneticPr fontId="17"/>
  </si>
  <si>
    <t>PBG011</t>
    <phoneticPr fontId="17"/>
  </si>
  <si>
    <t>PBG012</t>
    <phoneticPr fontId="17"/>
  </si>
  <si>
    <t>Seedea/Yanahira</t>
  </si>
  <si>
    <t>HuangHaiya</t>
  </si>
  <si>
    <t>Seedea/Yamamuro</t>
  </si>
  <si>
    <t>OK</t>
    <phoneticPr fontId="4"/>
  </si>
  <si>
    <t>NG</t>
    <phoneticPr fontId="4"/>
  </si>
  <si>
    <t>Peripheral Group DF (Data Flash Area)</t>
    <phoneticPr fontId="17"/>
  </si>
  <si>
    <t>Address_range_summary</t>
    <phoneticPr fontId="4"/>
  </si>
  <si>
    <t xml:space="preserve"> - Reverted the changes of r0.03.
 - Peripheral Group 0   : Removed "CFGCAP_IPE0CL0", "CFGCAP_DPE0CL0" and "CFGCAP_SX2FX" based on the following redmine ticket.
                                http://tdu-redmine10.eda.renesas.com:9410/redmine/issues/844270#note-3
 - Peripheral Group 1I  : Updated addresses and "IP (function)" related to PORT catefory, PBF01xI and ERRSLV01xI.
                                Replaced groups between 1A and 1I.
 - Peripheral Group 1A : Updated addresses related to "LPS" based on the following redmine ticket.
                                http://tdu-redmine10.eda.renesas.com:9410/redmine/issues/844264#note-3
                                Renamed "FEINC_PE0" to "FEINC".
                                Replaced groups between 1A and 1I.
                                Removed PBF01xA and ERRSLV01xA.
 - Peripheral Group 4   : Removed "CSIH DMA/DTS TRIGGEREN".
 - Peripheral Group 7   : Renamed "I3C0" to "I3C", "pwrctl0" to "pwrctl".
 - Peripheral Group 8   : Removed "RSIP_CMDREG" based on the following redmine ticket.
                                http://tdu-redmine10.eda.renesas.com:9410/redmine/issues/844270#note-3
 - Peripheral Group 11 : Removed "PWGCINTF10".
 - Peripheral Group 12 : Renamed group to "Peripheral Group DF".
 - Data Flash            : Merged group with "Peripheral Group DF".
                               Merged addresses and "IP (function)" based on the following redmine ticket.
                               http://tdu-redmine10.eda.renesas.com:9410/redmine/issues/844262#note-3
 - RSIP-M30A           : Divided address based on the following redmine ticket.
                               http://tdu-redmine10.eda.renesas.com:9410/redmine/issues/844270#note-3</t>
    <phoneticPr fontId="4"/>
  </si>
  <si>
    <t>Peripheral Group DF</t>
    <phoneticPr fontId="4"/>
  </si>
  <si>
    <t xml:space="preserve"> - Changed "Data Flash" group and "Peripheral Group 12" group to "Peripheral Group DF" group.</t>
    <phoneticPr fontId="4"/>
  </si>
  <si>
    <t>Peripheral Group 0~11 and DF (Register) total:</t>
    <phoneticPr fontId="17"/>
  </si>
  <si>
    <t>Peripheral Group DF</t>
    <phoneticPr fontId="4"/>
  </si>
  <si>
    <t>Peripheral Group DF
(Data Flash Area)</t>
    <phoneticPr fontId="4"/>
  </si>
  <si>
    <t>Peripheral Group DF
(Register Area)</t>
    <phoneticPr fontId="4"/>
  </si>
  <si>
    <t>U5L_all</t>
    <phoneticPr fontId="4"/>
  </si>
  <si>
    <t xml:space="preserve"> - Renamed "SHIP-M" in each cells to "RSIP-M30A"</t>
    <phoneticPr fontId="4"/>
  </si>
  <si>
    <t>Reserved for RSIP-M30A
(4MB)</t>
    <phoneticPr fontId="4"/>
  </si>
  <si>
    <t>Peripheral for RSIP-M30A
(1MB)</t>
    <phoneticPr fontId="4"/>
  </si>
  <si>
    <t>1st Check (r0.03)</t>
    <phoneticPr fontId="4"/>
  </si>
  <si>
    <t>1st Check (r0.04)</t>
    <phoneticPr fontId="4"/>
  </si>
  <si>
    <t>Peripheral Group DF</t>
    <phoneticPr fontId="4"/>
  </si>
  <si>
    <t>Naming policy</t>
    <phoneticPr fontId="4"/>
  </si>
  <si>
    <t xml:space="preserve"> - Renamed "Peripheral Group 12" to "Peripheral Group DF".</t>
    <phoneticPr fontId="4"/>
  </si>
  <si>
    <t>U2C</t>
    <phoneticPr fontId="4"/>
  </si>
  <si>
    <t>4000 0000
  (4000 0000)
  (4012 0000)
  (4020 0000)</t>
    <phoneticPr fontId="4"/>
  </si>
  <si>
    <t>403F FFFF
  (4011 FFFF)
  (401F FFFF)
  (403F FFFF)</t>
    <phoneticPr fontId="4"/>
  </si>
  <si>
    <t>400000
  (120000)
  (  E0000)
  (200000)</t>
    <phoneticPr fontId="4"/>
  </si>
  <si>
    <r>
      <t>PFC(P13 register): U5L</t>
    </r>
    <r>
      <rPr>
        <sz val="11"/>
        <rFont val="ＭＳ Ｐゴシック"/>
        <family val="3"/>
        <charset val="128"/>
      </rPr>
      <t>は</t>
    </r>
    <r>
      <rPr>
        <sz val="11"/>
        <rFont val="Arial"/>
        <family val="2"/>
      </rPr>
      <t>P13 register</t>
    </r>
    <r>
      <rPr>
        <sz val="11"/>
        <rFont val="ＭＳ ゴシック"/>
        <family val="3"/>
        <charset val="128"/>
      </rPr>
      <t>使用ので必要</t>
    </r>
    <phoneticPr fontId="4"/>
  </si>
  <si>
    <r>
      <t>PFC(P14/15/16/17 register): U5L</t>
    </r>
    <r>
      <rPr>
        <sz val="11"/>
        <rFont val="ＭＳ Ｐゴシック"/>
        <family val="3"/>
        <charset val="128"/>
      </rPr>
      <t>は</t>
    </r>
    <r>
      <rPr>
        <sz val="11"/>
        <rFont val="Arial"/>
        <family val="2"/>
      </rPr>
      <t>P14-17 register</t>
    </r>
    <r>
      <rPr>
        <sz val="11"/>
        <rFont val="ＭＳ ゴシック"/>
        <family val="3"/>
        <charset val="128"/>
      </rPr>
      <t>無いので不要</t>
    </r>
    <phoneticPr fontId="4"/>
  </si>
  <si>
    <r>
      <t>PFC(PCR13): U5L</t>
    </r>
    <r>
      <rPr>
        <sz val="11"/>
        <rFont val="ＭＳ Ｐゴシック"/>
        <family val="3"/>
        <charset val="128"/>
      </rPr>
      <t>は</t>
    </r>
    <r>
      <rPr>
        <sz val="11"/>
        <rFont val="Arial"/>
        <family val="2"/>
      </rPr>
      <t>P13 register</t>
    </r>
    <r>
      <rPr>
        <sz val="11"/>
        <rFont val="ＭＳ ゴシック"/>
        <family val="3"/>
        <charset val="128"/>
      </rPr>
      <t>使用ので必要</t>
    </r>
    <phoneticPr fontId="4"/>
  </si>
  <si>
    <r>
      <t>PFC(PCR14/15/16/17): U5L</t>
    </r>
    <r>
      <rPr>
        <sz val="11"/>
        <rFont val="ＭＳ Ｐゴシック"/>
        <family val="3"/>
        <charset val="128"/>
      </rPr>
      <t>は</t>
    </r>
    <r>
      <rPr>
        <sz val="11"/>
        <rFont val="Arial"/>
        <family val="2"/>
      </rPr>
      <t>P14-17 register</t>
    </r>
    <r>
      <rPr>
        <sz val="11"/>
        <rFont val="ＭＳ ゴシック"/>
        <family val="3"/>
        <charset val="128"/>
      </rPr>
      <t>無いので不要</t>
    </r>
    <phoneticPr fontId="4"/>
  </si>
  <si>
    <r>
      <t>PFC(PIBC13): U5L</t>
    </r>
    <r>
      <rPr>
        <sz val="11"/>
        <rFont val="ＭＳ Ｐゴシック"/>
        <family val="3"/>
        <charset val="128"/>
      </rPr>
      <t>は</t>
    </r>
    <r>
      <rPr>
        <sz val="11"/>
        <rFont val="Arial"/>
        <family val="2"/>
      </rPr>
      <t>P13 register</t>
    </r>
    <r>
      <rPr>
        <sz val="11"/>
        <rFont val="ＭＳ ゴシック"/>
        <family val="3"/>
        <charset val="128"/>
      </rPr>
      <t>使用ので必要</t>
    </r>
    <phoneticPr fontId="4"/>
  </si>
  <si>
    <r>
      <t>PFC(PIBC14/15/16/17): U5L</t>
    </r>
    <r>
      <rPr>
        <sz val="11"/>
        <rFont val="ＭＳ Ｐゴシック"/>
        <family val="3"/>
        <charset val="128"/>
      </rPr>
      <t>は</t>
    </r>
    <r>
      <rPr>
        <sz val="11"/>
        <rFont val="Arial"/>
        <family val="2"/>
      </rPr>
      <t>P14-17 register</t>
    </r>
    <r>
      <rPr>
        <sz val="11"/>
        <rFont val="ＭＳ ゴシック"/>
        <family val="3"/>
        <charset val="128"/>
      </rPr>
      <t>無いので不要</t>
    </r>
    <phoneticPr fontId="4"/>
  </si>
  <si>
    <r>
      <t>CSIH</t>
    </r>
    <r>
      <rPr>
        <sz val="11"/>
        <rFont val="ＭＳ Ｐゴシック"/>
        <family val="3"/>
        <charset val="128"/>
      </rPr>
      <t>が</t>
    </r>
    <r>
      <rPr>
        <sz val="11"/>
        <rFont val="Arial"/>
        <family val="2"/>
      </rPr>
      <t>MSPI</t>
    </r>
    <r>
      <rPr>
        <sz val="11"/>
        <rFont val="ＭＳ Ｐゴシック"/>
        <family val="3"/>
        <charset val="128"/>
      </rPr>
      <t>と同様に</t>
    </r>
    <r>
      <rPr>
        <sz val="11"/>
        <rFont val="Arial"/>
        <family val="2"/>
      </rPr>
      <t>DMA/DTS</t>
    </r>
    <r>
      <rPr>
        <sz val="11"/>
        <rFont val="ＭＳ Ｐゴシック"/>
        <family val="3"/>
        <charset val="128"/>
      </rPr>
      <t>のトリガーを生成するか不明なため、暫定的に追加。→</t>
    </r>
    <r>
      <rPr>
        <sz val="11"/>
        <rFont val="Arial"/>
        <family val="2"/>
      </rPr>
      <t>CSIH</t>
    </r>
    <r>
      <rPr>
        <sz val="11"/>
        <rFont val="ＭＳ Ｐゴシック"/>
        <family val="3"/>
        <charset val="128"/>
      </rPr>
      <t>はすべての</t>
    </r>
    <r>
      <rPr>
        <sz val="11"/>
        <rFont val="Arial"/>
        <family val="2"/>
      </rPr>
      <t>DMA Trigger</t>
    </r>
    <r>
      <rPr>
        <sz val="11"/>
        <rFont val="ＭＳ Ｐゴシック"/>
        <family val="3"/>
        <charset val="128"/>
      </rPr>
      <t>信号を出力するため、必要ありません。</t>
    </r>
    <rPh sb="10" eb="12">
      <t>ドウヨウ</t>
    </rPh>
    <rPh sb="26" eb="28">
      <t>セイセイ</t>
    </rPh>
    <rPh sb="31" eb="33">
      <t>フメイ</t>
    </rPh>
    <rPh sb="37" eb="40">
      <t>ザンテイテキ</t>
    </rPh>
    <rPh sb="41" eb="43">
      <t>ツイカ</t>
    </rPh>
    <rPh sb="65" eb="67">
      <t>シンゴウ</t>
    </rPh>
    <rPh sb="68" eb="70">
      <t>シュツリョク</t>
    </rPh>
    <rPh sb="75" eb="77">
      <t>ヒツヨウ</t>
    </rPh>
    <phoneticPr fontId="17"/>
  </si>
  <si>
    <r>
      <t>"I3C0"-&gt;"I3C"</t>
    </r>
    <r>
      <rPr>
        <sz val="11"/>
        <rFont val="ＭＳ Ｐゴシック"/>
        <family val="3"/>
        <charset val="128"/>
      </rPr>
      <t>にリネーム</t>
    </r>
    <phoneticPr fontId="4"/>
  </si>
  <si>
    <r>
      <t>U2C</t>
    </r>
    <r>
      <rPr>
        <sz val="11"/>
        <rFont val="ＭＳ Ｐゴシック"/>
        <family val="3"/>
        <charset val="128"/>
      </rPr>
      <t>の</t>
    </r>
    <r>
      <rPr>
        <sz val="11"/>
        <rFont val="Arial"/>
        <family val="2"/>
      </rPr>
      <t>UM</t>
    </r>
    <r>
      <rPr>
        <sz val="11"/>
        <rFont val="ＭＳ Ｐゴシック"/>
        <family val="3"/>
        <charset val="128"/>
      </rPr>
      <t>では</t>
    </r>
    <r>
      <rPr>
        <sz val="11"/>
        <rFont val="Arial"/>
        <family val="2"/>
      </rPr>
      <t>EthernetTSN</t>
    </r>
    <r>
      <rPr>
        <sz val="11"/>
        <rFont val="ＭＳ Ｐゴシック"/>
        <family val="3"/>
        <charset val="128"/>
      </rPr>
      <t>の一部の様だが</t>
    </r>
    <r>
      <rPr>
        <sz val="11"/>
        <rFont val="Arial"/>
        <family val="2"/>
      </rPr>
      <t>?</t>
    </r>
    <r>
      <rPr>
        <sz val="11"/>
        <rFont val="ＭＳ Ｐゴシック"/>
        <family val="3"/>
        <charset val="128"/>
      </rPr>
      <t>→必要</t>
    </r>
    <r>
      <rPr>
        <sz val="11"/>
        <rFont val="ＭＳ Ｐゴシック"/>
        <family val="2"/>
        <charset val="128"/>
      </rPr>
      <t>、</t>
    </r>
    <r>
      <rPr>
        <sz val="11"/>
        <rFont val="Arial"/>
        <family val="2"/>
      </rPr>
      <t>"pwrctl0"-&gt;"pwrctl"</t>
    </r>
    <r>
      <rPr>
        <sz val="11"/>
        <rFont val="ＭＳ Ｐゴシック"/>
        <family val="2"/>
        <charset val="128"/>
      </rPr>
      <t>にリネーム</t>
    </r>
    <rPh sb="20" eb="22">
      <t>イチブ</t>
    </rPh>
    <rPh sb="23" eb="24">
      <t>ヨウ</t>
    </rPh>
    <rPh sb="28" eb="30">
      <t>ヒツヨウ</t>
    </rPh>
    <phoneticPr fontId="17"/>
  </si>
  <si>
    <r>
      <t xml:space="preserve">U5L4 </t>
    </r>
    <r>
      <rPr>
        <sz val="11"/>
        <rFont val="ＭＳ Ｐゴシック"/>
        <family val="3"/>
        <charset val="128"/>
      </rPr>
      <t>では不要、</t>
    </r>
    <r>
      <rPr>
        <sz val="11"/>
        <rFont val="Arial"/>
        <family val="2"/>
      </rPr>
      <t>1st check(v0.00)</t>
    </r>
    <r>
      <rPr>
        <sz val="11"/>
        <rFont val="ＭＳ Ｐゴシック"/>
        <family val="3"/>
        <charset val="128"/>
      </rPr>
      <t>での漏れ</t>
    </r>
    <rPh sb="7" eb="9">
      <t>フヨウ</t>
    </rPh>
    <rPh sb="28" eb="29">
      <t>モ</t>
    </rPh>
    <phoneticPr fontId="4"/>
  </si>
  <si>
    <r>
      <rPr>
        <sz val="11"/>
        <rFont val="ＭＳ Ｐゴシック"/>
        <family val="3"/>
        <charset val="128"/>
      </rPr>
      <t>搭載するか不明なため、とりあえず記載しておく。→　必要です。</t>
    </r>
    <r>
      <rPr>
        <sz val="11"/>
        <rFont val="Arial"/>
        <family val="2"/>
      </rPr>
      <t xml:space="preserve">80H </t>
    </r>
    <r>
      <rPr>
        <sz val="11"/>
        <rFont val="ＭＳ Ｐゴシック"/>
        <family val="3"/>
        <charset val="128"/>
      </rPr>
      <t>→</t>
    </r>
    <r>
      <rPr>
        <sz val="11"/>
        <rFont val="Arial"/>
        <family val="2"/>
      </rPr>
      <t xml:space="preserve"> 100H</t>
    </r>
    <r>
      <rPr>
        <sz val="11"/>
        <rFont val="ＭＳ Ｐゴシック"/>
        <family val="3"/>
        <charset val="128"/>
      </rPr>
      <t>に領域を増やしています。</t>
    </r>
    <rPh sb="0" eb="2">
      <t>トウサイ</t>
    </rPh>
    <rPh sb="5" eb="7">
      <t>フメイ</t>
    </rPh>
    <rPh sb="16" eb="18">
      <t>キサイ</t>
    </rPh>
    <rPh sb="25" eb="27">
      <t>ヒツヨウ</t>
    </rPh>
    <rPh sb="41" eb="43">
      <t>リョウイキ</t>
    </rPh>
    <rPh sb="44" eb="45">
      <t>フ</t>
    </rPh>
    <phoneticPr fontId="17"/>
  </si>
  <si>
    <r>
      <t>PFC(P04 register): U5L</t>
    </r>
    <r>
      <rPr>
        <sz val="11"/>
        <rFont val="ＭＳ Ｐゴシック"/>
        <family val="3"/>
        <charset val="128"/>
      </rPr>
      <t>は</t>
    </r>
    <r>
      <rPr>
        <sz val="11"/>
        <rFont val="Arial"/>
        <family val="2"/>
      </rPr>
      <t>P4 register</t>
    </r>
    <r>
      <rPr>
        <sz val="11"/>
        <rFont val="ＭＳ Ｐゴシック"/>
        <family val="3"/>
        <charset val="128"/>
      </rPr>
      <t>無いので不要</t>
    </r>
    <phoneticPr fontId="4"/>
  </si>
  <si>
    <r>
      <t>PFC(P05 register): U5L</t>
    </r>
    <r>
      <rPr>
        <sz val="11"/>
        <rFont val="ＭＳ Ｐゴシック"/>
        <family val="3"/>
        <charset val="128"/>
      </rPr>
      <t>は</t>
    </r>
    <r>
      <rPr>
        <sz val="11"/>
        <rFont val="Arial"/>
        <family val="2"/>
      </rPr>
      <t>P5 register</t>
    </r>
    <r>
      <rPr>
        <sz val="11"/>
        <rFont val="ＭＳ Ｐゴシック"/>
        <family val="3"/>
        <charset val="128"/>
      </rPr>
      <t>無いので不要</t>
    </r>
    <phoneticPr fontId="4"/>
  </si>
  <si>
    <r>
      <t>PFC(P06 register): U5L</t>
    </r>
    <r>
      <rPr>
        <sz val="11"/>
        <rFont val="ＭＳ Ｐゴシック"/>
        <family val="3"/>
        <charset val="128"/>
      </rPr>
      <t>は</t>
    </r>
    <r>
      <rPr>
        <sz val="11"/>
        <rFont val="Arial"/>
        <family val="2"/>
      </rPr>
      <t>P6 register</t>
    </r>
    <r>
      <rPr>
        <sz val="11"/>
        <rFont val="ＭＳ Ｐゴシック"/>
        <family val="3"/>
        <charset val="128"/>
      </rPr>
      <t>無いので不要</t>
    </r>
    <phoneticPr fontId="4"/>
  </si>
  <si>
    <r>
      <t>PFC(P07 register): U5L</t>
    </r>
    <r>
      <rPr>
        <sz val="11"/>
        <rFont val="ＭＳ Ｐゴシック"/>
        <family val="3"/>
        <charset val="128"/>
      </rPr>
      <t>は</t>
    </r>
    <r>
      <rPr>
        <sz val="11"/>
        <rFont val="Arial"/>
        <family val="2"/>
      </rPr>
      <t>P7 register</t>
    </r>
    <r>
      <rPr>
        <sz val="11"/>
        <rFont val="ＭＳ Ｐゴシック"/>
        <family val="3"/>
        <charset val="128"/>
      </rPr>
      <t>無いので不要</t>
    </r>
    <phoneticPr fontId="4"/>
  </si>
  <si>
    <r>
      <t>PFC(P09 register): U5L</t>
    </r>
    <r>
      <rPr>
        <sz val="11"/>
        <rFont val="ＭＳ Ｐゴシック"/>
        <family val="3"/>
        <charset val="128"/>
      </rPr>
      <t>は</t>
    </r>
    <r>
      <rPr>
        <sz val="11"/>
        <rFont val="Arial"/>
        <family val="2"/>
      </rPr>
      <t>P9 register</t>
    </r>
    <r>
      <rPr>
        <sz val="11"/>
        <rFont val="ＭＳ Ｐゴシック"/>
        <family val="3"/>
        <charset val="128"/>
      </rPr>
      <t>使用ので必要</t>
    </r>
    <phoneticPr fontId="17"/>
  </si>
  <si>
    <r>
      <t>PFC(P12 register): U5L</t>
    </r>
    <r>
      <rPr>
        <sz val="11"/>
        <rFont val="ＭＳ Ｐゴシック"/>
        <family val="3"/>
        <charset val="128"/>
      </rPr>
      <t>は</t>
    </r>
    <r>
      <rPr>
        <sz val="11"/>
        <rFont val="Arial"/>
        <family val="2"/>
      </rPr>
      <t>P12 register</t>
    </r>
    <r>
      <rPr>
        <sz val="11"/>
        <rFont val="ＭＳ Ｐゴシック"/>
        <family val="3"/>
        <charset val="128"/>
      </rPr>
      <t>使用ので必要</t>
    </r>
    <phoneticPr fontId="17"/>
  </si>
  <si>
    <r>
      <t>PFC(P18 register): U5L</t>
    </r>
    <r>
      <rPr>
        <sz val="11"/>
        <rFont val="ＭＳ Ｐゴシック"/>
        <family val="3"/>
        <charset val="128"/>
      </rPr>
      <t>は</t>
    </r>
    <r>
      <rPr>
        <sz val="11"/>
        <rFont val="Arial"/>
        <family val="2"/>
      </rPr>
      <t>P18 register</t>
    </r>
    <r>
      <rPr>
        <sz val="11"/>
        <rFont val="ＭＳ Ｐゴシック"/>
        <family val="3"/>
        <charset val="128"/>
      </rPr>
      <t>使用ので必要</t>
    </r>
    <phoneticPr fontId="17"/>
  </si>
  <si>
    <r>
      <t>PFC(P22 register): U5L</t>
    </r>
    <r>
      <rPr>
        <sz val="11"/>
        <rFont val="ＭＳ Ｐゴシック"/>
        <family val="3"/>
        <charset val="128"/>
      </rPr>
      <t>は</t>
    </r>
    <r>
      <rPr>
        <sz val="11"/>
        <rFont val="Arial"/>
        <family val="2"/>
      </rPr>
      <t>P22 register</t>
    </r>
    <r>
      <rPr>
        <sz val="11"/>
        <rFont val="ＭＳ Ｐゴシック"/>
        <family val="3"/>
        <charset val="128"/>
      </rPr>
      <t>無いので不要</t>
    </r>
    <phoneticPr fontId="17"/>
  </si>
  <si>
    <r>
      <t>PFC(P23 register): U5L</t>
    </r>
    <r>
      <rPr>
        <sz val="11"/>
        <rFont val="ＭＳ Ｐゴシック"/>
        <family val="3"/>
        <charset val="128"/>
      </rPr>
      <t>は</t>
    </r>
    <r>
      <rPr>
        <sz val="11"/>
        <rFont val="Arial"/>
        <family val="2"/>
      </rPr>
      <t>P23 register</t>
    </r>
    <r>
      <rPr>
        <sz val="11"/>
        <rFont val="ＭＳ Ｐゴシック"/>
        <family val="3"/>
        <charset val="128"/>
      </rPr>
      <t>無いので不要</t>
    </r>
    <phoneticPr fontId="17"/>
  </si>
  <si>
    <r>
      <t>PFC(P24 register): U5L</t>
    </r>
    <r>
      <rPr>
        <sz val="11"/>
        <rFont val="ＭＳ Ｐゴシック"/>
        <family val="3"/>
        <charset val="128"/>
      </rPr>
      <t>は</t>
    </r>
    <r>
      <rPr>
        <sz val="11"/>
        <rFont val="Arial"/>
        <family val="2"/>
      </rPr>
      <t>P24 register</t>
    </r>
    <r>
      <rPr>
        <sz val="11"/>
        <rFont val="ＭＳ Ｐゴシック"/>
        <family val="3"/>
        <charset val="128"/>
      </rPr>
      <t>無いので不要</t>
    </r>
    <phoneticPr fontId="17"/>
  </si>
  <si>
    <r>
      <t>PFC(P25 register): U5L</t>
    </r>
    <r>
      <rPr>
        <sz val="11"/>
        <rFont val="ＭＳ Ｐゴシック"/>
        <family val="3"/>
        <charset val="128"/>
      </rPr>
      <t>は</t>
    </r>
    <r>
      <rPr>
        <sz val="11"/>
        <rFont val="Arial"/>
        <family val="2"/>
      </rPr>
      <t>P25 register</t>
    </r>
    <r>
      <rPr>
        <sz val="11"/>
        <rFont val="ＭＳ Ｐゴシック"/>
        <family val="3"/>
        <charset val="128"/>
      </rPr>
      <t>無いので不要</t>
    </r>
    <phoneticPr fontId="17"/>
  </si>
  <si>
    <r>
      <t>PFC(P26 register): U5L</t>
    </r>
    <r>
      <rPr>
        <sz val="11"/>
        <rFont val="ＭＳ Ｐゴシック"/>
        <family val="3"/>
        <charset val="128"/>
      </rPr>
      <t>は</t>
    </r>
    <r>
      <rPr>
        <sz val="11"/>
        <rFont val="Arial"/>
        <family val="2"/>
      </rPr>
      <t>P26 register</t>
    </r>
    <r>
      <rPr>
        <sz val="11"/>
        <rFont val="ＭＳ Ｐゴシック"/>
        <family val="3"/>
        <charset val="128"/>
      </rPr>
      <t>無いので不要</t>
    </r>
    <phoneticPr fontId="17"/>
  </si>
  <si>
    <r>
      <t>PFC(AP4): U5L</t>
    </r>
    <r>
      <rPr>
        <sz val="11"/>
        <rFont val="ＭＳ Ｐゴシック"/>
        <family val="3"/>
        <charset val="128"/>
      </rPr>
      <t>は</t>
    </r>
    <r>
      <rPr>
        <sz val="11"/>
        <rFont val="Arial"/>
        <family val="2"/>
      </rPr>
      <t>AP4 register</t>
    </r>
    <r>
      <rPr>
        <sz val="11"/>
        <rFont val="ＭＳ Ｐゴシック"/>
        <family val="3"/>
        <charset val="128"/>
      </rPr>
      <t>無いので不要</t>
    </r>
    <phoneticPr fontId="17"/>
  </si>
  <si>
    <r>
      <t>PFC(AP5): U5L</t>
    </r>
    <r>
      <rPr>
        <sz val="11"/>
        <rFont val="ＭＳ Ｐゴシック"/>
        <family val="3"/>
        <charset val="128"/>
      </rPr>
      <t>は</t>
    </r>
    <r>
      <rPr>
        <sz val="11"/>
        <rFont val="Arial"/>
        <family val="2"/>
      </rPr>
      <t>AP5 register</t>
    </r>
    <r>
      <rPr>
        <sz val="11"/>
        <rFont val="ＭＳ Ｐゴシック"/>
        <family val="3"/>
        <charset val="128"/>
      </rPr>
      <t>無いので不要</t>
    </r>
    <phoneticPr fontId="4"/>
  </si>
  <si>
    <r>
      <t>PFC(PCR04): U5L</t>
    </r>
    <r>
      <rPr>
        <sz val="11"/>
        <rFont val="ＭＳ Ｐゴシック"/>
        <family val="3"/>
        <charset val="128"/>
      </rPr>
      <t>は</t>
    </r>
    <r>
      <rPr>
        <sz val="11"/>
        <rFont val="Arial"/>
        <family val="2"/>
      </rPr>
      <t>P4 register</t>
    </r>
    <r>
      <rPr>
        <sz val="11"/>
        <rFont val="ＭＳ Ｐゴシック"/>
        <family val="3"/>
        <charset val="128"/>
      </rPr>
      <t>無いので不要</t>
    </r>
    <phoneticPr fontId="17"/>
  </si>
  <si>
    <r>
      <t>PFC(PCR05): U5L</t>
    </r>
    <r>
      <rPr>
        <sz val="11"/>
        <rFont val="ＭＳ Ｐゴシック"/>
        <family val="3"/>
        <charset val="128"/>
      </rPr>
      <t>は</t>
    </r>
    <r>
      <rPr>
        <sz val="11"/>
        <rFont val="Arial"/>
        <family val="2"/>
      </rPr>
      <t>P5 register</t>
    </r>
    <r>
      <rPr>
        <sz val="11"/>
        <rFont val="ＭＳ Ｐゴシック"/>
        <family val="3"/>
        <charset val="128"/>
      </rPr>
      <t>無いので不要</t>
    </r>
    <phoneticPr fontId="4"/>
  </si>
  <si>
    <r>
      <t>PFC(PCR06): U5L</t>
    </r>
    <r>
      <rPr>
        <sz val="11"/>
        <rFont val="ＭＳ Ｐゴシック"/>
        <family val="3"/>
        <charset val="128"/>
      </rPr>
      <t>は</t>
    </r>
    <r>
      <rPr>
        <sz val="11"/>
        <rFont val="Arial"/>
        <family val="2"/>
      </rPr>
      <t>P6 register</t>
    </r>
    <r>
      <rPr>
        <sz val="11"/>
        <rFont val="ＭＳ Ｐゴシック"/>
        <family val="3"/>
        <charset val="128"/>
      </rPr>
      <t>無いので不要</t>
    </r>
    <phoneticPr fontId="17"/>
  </si>
  <si>
    <r>
      <t>PFC(PCR07): U5L</t>
    </r>
    <r>
      <rPr>
        <sz val="11"/>
        <rFont val="ＭＳ Ｐゴシック"/>
        <family val="3"/>
        <charset val="128"/>
      </rPr>
      <t>は</t>
    </r>
    <r>
      <rPr>
        <sz val="11"/>
        <rFont val="Arial"/>
        <family val="2"/>
      </rPr>
      <t>P7 register</t>
    </r>
    <r>
      <rPr>
        <sz val="11"/>
        <rFont val="ＭＳ Ｐゴシック"/>
        <family val="3"/>
        <charset val="128"/>
      </rPr>
      <t>無いので不要</t>
    </r>
    <phoneticPr fontId="17"/>
  </si>
  <si>
    <r>
      <t>PFC(PCR09): U5L</t>
    </r>
    <r>
      <rPr>
        <sz val="11"/>
        <rFont val="ＭＳ Ｐゴシック"/>
        <family val="3"/>
        <charset val="128"/>
      </rPr>
      <t>は</t>
    </r>
    <r>
      <rPr>
        <sz val="11"/>
        <rFont val="Arial"/>
        <family val="2"/>
      </rPr>
      <t>P9 register</t>
    </r>
    <r>
      <rPr>
        <sz val="11"/>
        <rFont val="ＭＳ Ｐゴシック"/>
        <family val="3"/>
        <charset val="128"/>
      </rPr>
      <t>使用ので必要</t>
    </r>
    <phoneticPr fontId="17"/>
  </si>
  <si>
    <r>
      <t>PFC(PCR12): U5L</t>
    </r>
    <r>
      <rPr>
        <sz val="11"/>
        <rFont val="ＭＳ Ｐゴシック"/>
        <family val="3"/>
        <charset val="128"/>
      </rPr>
      <t>は</t>
    </r>
    <r>
      <rPr>
        <sz val="11"/>
        <rFont val="Arial"/>
        <family val="2"/>
      </rPr>
      <t>P12 register</t>
    </r>
    <r>
      <rPr>
        <sz val="11"/>
        <rFont val="ＭＳ Ｐゴシック"/>
        <family val="3"/>
        <charset val="128"/>
      </rPr>
      <t>使用ので必要</t>
    </r>
    <phoneticPr fontId="17"/>
  </si>
  <si>
    <r>
      <t>PFC(PCR18): U5L</t>
    </r>
    <r>
      <rPr>
        <sz val="11"/>
        <rFont val="ＭＳ Ｐゴシック"/>
        <family val="3"/>
        <charset val="128"/>
      </rPr>
      <t>は</t>
    </r>
    <r>
      <rPr>
        <sz val="11"/>
        <rFont val="Arial"/>
        <family val="2"/>
      </rPr>
      <t>P18 register</t>
    </r>
    <r>
      <rPr>
        <sz val="11"/>
        <rFont val="ＭＳ Ｐゴシック"/>
        <family val="3"/>
        <charset val="128"/>
      </rPr>
      <t>使用ので必要</t>
    </r>
    <phoneticPr fontId="17"/>
  </si>
  <si>
    <r>
      <t>PFC(PCR22): U5L</t>
    </r>
    <r>
      <rPr>
        <sz val="11"/>
        <rFont val="ＭＳ Ｐゴシック"/>
        <family val="3"/>
        <charset val="128"/>
      </rPr>
      <t>は</t>
    </r>
    <r>
      <rPr>
        <sz val="11"/>
        <rFont val="Arial"/>
        <family val="2"/>
      </rPr>
      <t>P22 register</t>
    </r>
    <r>
      <rPr>
        <sz val="11"/>
        <rFont val="ＭＳ Ｐゴシック"/>
        <family val="3"/>
        <charset val="128"/>
      </rPr>
      <t>無いので不要</t>
    </r>
    <phoneticPr fontId="17"/>
  </si>
  <si>
    <r>
      <t>PFC(PCR23): U5L</t>
    </r>
    <r>
      <rPr>
        <sz val="11"/>
        <rFont val="ＭＳ Ｐゴシック"/>
        <family val="3"/>
        <charset val="128"/>
      </rPr>
      <t>は</t>
    </r>
    <r>
      <rPr>
        <sz val="11"/>
        <rFont val="Arial"/>
        <family val="2"/>
      </rPr>
      <t>P23 register</t>
    </r>
    <r>
      <rPr>
        <sz val="11"/>
        <rFont val="ＭＳ Ｐゴシック"/>
        <family val="3"/>
        <charset val="128"/>
      </rPr>
      <t>無いので不要</t>
    </r>
    <phoneticPr fontId="17"/>
  </si>
  <si>
    <r>
      <t>PFC(PCR24): U5L</t>
    </r>
    <r>
      <rPr>
        <sz val="11"/>
        <rFont val="ＭＳ Ｐゴシック"/>
        <family val="3"/>
        <charset val="128"/>
      </rPr>
      <t>は</t>
    </r>
    <r>
      <rPr>
        <sz val="11"/>
        <rFont val="Arial"/>
        <family val="2"/>
      </rPr>
      <t>P24 register</t>
    </r>
    <r>
      <rPr>
        <sz val="11"/>
        <rFont val="ＭＳ Ｐゴシック"/>
        <family val="3"/>
        <charset val="128"/>
      </rPr>
      <t>無いので不要</t>
    </r>
    <phoneticPr fontId="17"/>
  </si>
  <si>
    <r>
      <t>PFC(PCR25): U5L</t>
    </r>
    <r>
      <rPr>
        <sz val="11"/>
        <rFont val="ＭＳ Ｐゴシック"/>
        <family val="3"/>
        <charset val="128"/>
      </rPr>
      <t>は</t>
    </r>
    <r>
      <rPr>
        <sz val="11"/>
        <rFont val="Arial"/>
        <family val="2"/>
      </rPr>
      <t>P25 register</t>
    </r>
    <r>
      <rPr>
        <sz val="11"/>
        <rFont val="ＭＳ Ｐゴシック"/>
        <family val="3"/>
        <charset val="128"/>
      </rPr>
      <t>無いので不要</t>
    </r>
    <phoneticPr fontId="17"/>
  </si>
  <si>
    <r>
      <t>PFC(PCR26): U5L</t>
    </r>
    <r>
      <rPr>
        <sz val="11"/>
        <rFont val="ＭＳ Ｐゴシック"/>
        <family val="3"/>
        <charset val="128"/>
      </rPr>
      <t>は</t>
    </r>
    <r>
      <rPr>
        <sz val="11"/>
        <rFont val="Arial"/>
        <family val="2"/>
      </rPr>
      <t>P26 register</t>
    </r>
    <r>
      <rPr>
        <sz val="11"/>
        <rFont val="ＭＳ Ｐゴシック"/>
        <family val="3"/>
        <charset val="128"/>
      </rPr>
      <t>無いので不要</t>
    </r>
    <phoneticPr fontId="17"/>
  </si>
  <si>
    <r>
      <t>PFC(APCR4): U5L</t>
    </r>
    <r>
      <rPr>
        <sz val="11"/>
        <rFont val="ＭＳ Ｐゴシック"/>
        <family val="3"/>
        <charset val="128"/>
      </rPr>
      <t>は</t>
    </r>
    <r>
      <rPr>
        <sz val="11"/>
        <rFont val="Arial"/>
        <family val="2"/>
      </rPr>
      <t>AP4 register</t>
    </r>
    <r>
      <rPr>
        <sz val="11"/>
        <rFont val="ＭＳ Ｐゴシック"/>
        <family val="3"/>
        <charset val="128"/>
      </rPr>
      <t>無いので不要</t>
    </r>
    <phoneticPr fontId="17"/>
  </si>
  <si>
    <r>
      <t>PFC(APCR5): U5L</t>
    </r>
    <r>
      <rPr>
        <sz val="11"/>
        <rFont val="ＭＳ Ｐゴシック"/>
        <family val="3"/>
        <charset val="128"/>
      </rPr>
      <t>は</t>
    </r>
    <r>
      <rPr>
        <sz val="11"/>
        <rFont val="Arial"/>
        <family val="2"/>
      </rPr>
      <t>AP5 register</t>
    </r>
    <r>
      <rPr>
        <sz val="11"/>
        <rFont val="ＭＳ Ｐゴシック"/>
        <family val="3"/>
        <charset val="128"/>
      </rPr>
      <t>無いので不要</t>
    </r>
    <phoneticPr fontId="4"/>
  </si>
  <si>
    <r>
      <t>PFC(PIBC04): U5L</t>
    </r>
    <r>
      <rPr>
        <sz val="11"/>
        <rFont val="ＭＳ Ｐゴシック"/>
        <family val="3"/>
        <charset val="128"/>
      </rPr>
      <t>は</t>
    </r>
    <r>
      <rPr>
        <sz val="11"/>
        <rFont val="Arial"/>
        <family val="2"/>
      </rPr>
      <t>P4 register</t>
    </r>
    <r>
      <rPr>
        <sz val="11"/>
        <rFont val="ＭＳ Ｐゴシック"/>
        <family val="3"/>
        <charset val="128"/>
      </rPr>
      <t>無いので不要</t>
    </r>
    <phoneticPr fontId="17"/>
  </si>
  <si>
    <r>
      <t>PFC(PIBC05): U5L</t>
    </r>
    <r>
      <rPr>
        <sz val="11"/>
        <rFont val="ＭＳ Ｐゴシック"/>
        <family val="3"/>
        <charset val="128"/>
      </rPr>
      <t>は</t>
    </r>
    <r>
      <rPr>
        <sz val="11"/>
        <rFont val="Arial"/>
        <family val="2"/>
      </rPr>
      <t>P5 register</t>
    </r>
    <r>
      <rPr>
        <sz val="11"/>
        <rFont val="ＭＳ Ｐゴシック"/>
        <family val="3"/>
        <charset val="128"/>
      </rPr>
      <t>無いので不要</t>
    </r>
    <phoneticPr fontId="4"/>
  </si>
  <si>
    <r>
      <t>PFC(PIBC06): U5L</t>
    </r>
    <r>
      <rPr>
        <sz val="11"/>
        <rFont val="ＭＳ Ｐゴシック"/>
        <family val="3"/>
        <charset val="128"/>
      </rPr>
      <t>は</t>
    </r>
    <r>
      <rPr>
        <sz val="11"/>
        <rFont val="Arial"/>
        <family val="2"/>
      </rPr>
      <t>P6 register</t>
    </r>
    <r>
      <rPr>
        <sz val="11"/>
        <rFont val="ＭＳ Ｐゴシック"/>
        <family val="3"/>
        <charset val="128"/>
      </rPr>
      <t>無いので不要</t>
    </r>
    <phoneticPr fontId="17"/>
  </si>
  <si>
    <r>
      <t>PFC(PIBC07): U5L</t>
    </r>
    <r>
      <rPr>
        <sz val="11"/>
        <rFont val="ＭＳ Ｐゴシック"/>
        <family val="3"/>
        <charset val="128"/>
      </rPr>
      <t>は</t>
    </r>
    <r>
      <rPr>
        <sz val="11"/>
        <rFont val="Arial"/>
        <family val="2"/>
      </rPr>
      <t>P7 register</t>
    </r>
    <r>
      <rPr>
        <sz val="11"/>
        <rFont val="ＭＳ Ｐゴシック"/>
        <family val="3"/>
        <charset val="128"/>
      </rPr>
      <t>無いので不要</t>
    </r>
    <phoneticPr fontId="17"/>
  </si>
  <si>
    <r>
      <t>PFC(PIBC09): U5L</t>
    </r>
    <r>
      <rPr>
        <sz val="11"/>
        <rFont val="ＭＳ Ｐゴシック"/>
        <family val="3"/>
        <charset val="128"/>
      </rPr>
      <t>は</t>
    </r>
    <r>
      <rPr>
        <sz val="11"/>
        <rFont val="Arial"/>
        <family val="2"/>
      </rPr>
      <t>P9 register</t>
    </r>
    <r>
      <rPr>
        <sz val="11"/>
        <rFont val="ＭＳ Ｐゴシック"/>
        <family val="3"/>
        <charset val="128"/>
      </rPr>
      <t>使用ので必要</t>
    </r>
    <phoneticPr fontId="17"/>
  </si>
  <si>
    <r>
      <t>PFC(PIBC12): U5L</t>
    </r>
    <r>
      <rPr>
        <sz val="11"/>
        <rFont val="ＭＳ Ｐゴシック"/>
        <family val="3"/>
        <charset val="128"/>
      </rPr>
      <t>は</t>
    </r>
    <r>
      <rPr>
        <sz val="11"/>
        <rFont val="Arial"/>
        <family val="2"/>
      </rPr>
      <t>P12 register</t>
    </r>
    <r>
      <rPr>
        <sz val="11"/>
        <rFont val="ＭＳ Ｐゴシック"/>
        <family val="3"/>
        <charset val="128"/>
      </rPr>
      <t>使用ので必要</t>
    </r>
    <phoneticPr fontId="17"/>
  </si>
  <si>
    <r>
      <t>PFC(PIBC18): U5L</t>
    </r>
    <r>
      <rPr>
        <sz val="11"/>
        <rFont val="ＭＳ Ｐゴシック"/>
        <family val="3"/>
        <charset val="128"/>
      </rPr>
      <t>は</t>
    </r>
    <r>
      <rPr>
        <sz val="11"/>
        <rFont val="Arial"/>
        <family val="2"/>
      </rPr>
      <t>P18 register</t>
    </r>
    <r>
      <rPr>
        <sz val="11"/>
        <rFont val="ＭＳ Ｐゴシック"/>
        <family val="3"/>
        <charset val="128"/>
      </rPr>
      <t>使用ので必要</t>
    </r>
    <phoneticPr fontId="17"/>
  </si>
  <si>
    <r>
      <t>PFC(PIBC22): U5L</t>
    </r>
    <r>
      <rPr>
        <sz val="11"/>
        <rFont val="ＭＳ Ｐゴシック"/>
        <family val="3"/>
        <charset val="128"/>
      </rPr>
      <t>は</t>
    </r>
    <r>
      <rPr>
        <sz val="11"/>
        <rFont val="Arial"/>
        <family val="2"/>
      </rPr>
      <t>P22 register</t>
    </r>
    <r>
      <rPr>
        <sz val="11"/>
        <rFont val="ＭＳ Ｐゴシック"/>
        <family val="3"/>
        <charset val="128"/>
      </rPr>
      <t>無いので不要</t>
    </r>
    <phoneticPr fontId="17"/>
  </si>
  <si>
    <r>
      <t>PFC(PIBC23): U5L</t>
    </r>
    <r>
      <rPr>
        <sz val="11"/>
        <rFont val="ＭＳ Ｐゴシック"/>
        <family val="3"/>
        <charset val="128"/>
      </rPr>
      <t>は</t>
    </r>
    <r>
      <rPr>
        <sz val="11"/>
        <rFont val="Arial"/>
        <family val="2"/>
      </rPr>
      <t>P23 register</t>
    </r>
    <r>
      <rPr>
        <sz val="11"/>
        <rFont val="ＭＳ Ｐゴシック"/>
        <family val="3"/>
        <charset val="128"/>
      </rPr>
      <t>無いので不要</t>
    </r>
    <phoneticPr fontId="17"/>
  </si>
  <si>
    <r>
      <t>PFC(PIBC24): U5L</t>
    </r>
    <r>
      <rPr>
        <sz val="11"/>
        <rFont val="ＭＳ Ｐゴシック"/>
        <family val="3"/>
        <charset val="128"/>
      </rPr>
      <t>は</t>
    </r>
    <r>
      <rPr>
        <sz val="11"/>
        <rFont val="Arial"/>
        <family val="2"/>
      </rPr>
      <t>P24 register</t>
    </r>
    <r>
      <rPr>
        <sz val="11"/>
        <rFont val="ＭＳ Ｐゴシック"/>
        <family val="3"/>
        <charset val="128"/>
      </rPr>
      <t>無いので不要</t>
    </r>
    <phoneticPr fontId="17"/>
  </si>
  <si>
    <r>
      <t>PFC(PIBC25): U5L</t>
    </r>
    <r>
      <rPr>
        <sz val="11"/>
        <rFont val="ＭＳ Ｐゴシック"/>
        <family val="3"/>
        <charset val="128"/>
      </rPr>
      <t>は</t>
    </r>
    <r>
      <rPr>
        <sz val="11"/>
        <rFont val="Arial"/>
        <family val="2"/>
      </rPr>
      <t>P25 register</t>
    </r>
    <r>
      <rPr>
        <sz val="11"/>
        <rFont val="ＭＳ Ｐゴシック"/>
        <family val="3"/>
        <charset val="128"/>
      </rPr>
      <t>無いので不要</t>
    </r>
    <phoneticPr fontId="17"/>
  </si>
  <si>
    <r>
      <t>PFC(PIBC26): U5L</t>
    </r>
    <r>
      <rPr>
        <sz val="11"/>
        <rFont val="ＭＳ Ｐゴシック"/>
        <family val="3"/>
        <charset val="128"/>
      </rPr>
      <t>は</t>
    </r>
    <r>
      <rPr>
        <sz val="11"/>
        <rFont val="Arial"/>
        <family val="2"/>
      </rPr>
      <t>P26 register</t>
    </r>
    <r>
      <rPr>
        <sz val="11"/>
        <rFont val="ＭＳ Ｐゴシック"/>
        <family val="3"/>
        <charset val="128"/>
      </rPr>
      <t>無いので不要</t>
    </r>
    <phoneticPr fontId="17"/>
  </si>
  <si>
    <r>
      <t>PFC(APIBC4): U5L</t>
    </r>
    <r>
      <rPr>
        <sz val="11"/>
        <rFont val="ＭＳ Ｐゴシック"/>
        <family val="3"/>
        <charset val="128"/>
      </rPr>
      <t>は</t>
    </r>
    <r>
      <rPr>
        <sz val="11"/>
        <rFont val="Arial"/>
        <family val="2"/>
      </rPr>
      <t>AP4 register</t>
    </r>
    <r>
      <rPr>
        <sz val="11"/>
        <rFont val="ＭＳ Ｐゴシック"/>
        <family val="3"/>
        <charset val="128"/>
      </rPr>
      <t>無いので不要</t>
    </r>
    <phoneticPr fontId="17"/>
  </si>
  <si>
    <r>
      <t>PFC(APIBC5): U5L</t>
    </r>
    <r>
      <rPr>
        <sz val="11"/>
        <rFont val="ＭＳ Ｐゴシック"/>
        <family val="3"/>
        <charset val="128"/>
      </rPr>
      <t>は</t>
    </r>
    <r>
      <rPr>
        <sz val="11"/>
        <rFont val="Arial"/>
        <family val="2"/>
      </rPr>
      <t>AP5 register</t>
    </r>
    <r>
      <rPr>
        <sz val="11"/>
        <rFont val="ＭＳ Ｐゴシック"/>
        <family val="3"/>
        <charset val="128"/>
      </rPr>
      <t>無いので不要</t>
    </r>
    <phoneticPr fontId="17"/>
  </si>
  <si>
    <r>
      <t>PFC(PSFC00): U5L</t>
    </r>
    <r>
      <rPr>
        <sz val="11"/>
        <rFont val="ＭＳ ゴシック"/>
        <family val="3"/>
        <charset val="128"/>
      </rPr>
      <t>は</t>
    </r>
    <r>
      <rPr>
        <sz val="11"/>
        <rFont val="Arial"/>
        <family val="2"/>
      </rPr>
      <t>Port Safe State Function</t>
    </r>
    <r>
      <rPr>
        <sz val="11"/>
        <rFont val="ＭＳ ゴシック"/>
        <family val="3"/>
        <charset val="128"/>
      </rPr>
      <t>無いので不要</t>
    </r>
    <phoneticPr fontId="4"/>
  </si>
  <si>
    <r>
      <t>PFC(PSFC01): U5L</t>
    </r>
    <r>
      <rPr>
        <sz val="11"/>
        <rFont val="ＭＳ ゴシック"/>
        <family val="3"/>
        <charset val="128"/>
      </rPr>
      <t>は</t>
    </r>
    <r>
      <rPr>
        <sz val="11"/>
        <rFont val="Arial"/>
        <family val="2"/>
      </rPr>
      <t>Port Safe State Function</t>
    </r>
    <r>
      <rPr>
        <sz val="11"/>
        <rFont val="ＭＳ ゴシック"/>
        <family val="3"/>
        <charset val="128"/>
      </rPr>
      <t>無いので不要</t>
    </r>
    <phoneticPr fontId="4"/>
  </si>
  <si>
    <r>
      <t>PFC(PSFC02): U5L</t>
    </r>
    <r>
      <rPr>
        <sz val="11"/>
        <rFont val="ＭＳ ゴシック"/>
        <family val="3"/>
        <charset val="128"/>
      </rPr>
      <t>は</t>
    </r>
    <r>
      <rPr>
        <sz val="11"/>
        <rFont val="Arial"/>
        <family val="2"/>
      </rPr>
      <t>Port Safe State Function</t>
    </r>
    <r>
      <rPr>
        <sz val="11"/>
        <rFont val="ＭＳ ゴシック"/>
        <family val="3"/>
        <charset val="128"/>
      </rPr>
      <t>無いので不要</t>
    </r>
    <phoneticPr fontId="4"/>
  </si>
  <si>
    <r>
      <t>PFC(PSFC03): U5L</t>
    </r>
    <r>
      <rPr>
        <sz val="11"/>
        <rFont val="ＭＳ ゴシック"/>
        <family val="3"/>
        <charset val="128"/>
      </rPr>
      <t>は</t>
    </r>
    <r>
      <rPr>
        <sz val="11"/>
        <rFont val="Arial"/>
        <family val="2"/>
      </rPr>
      <t>Port Safe State Function</t>
    </r>
    <r>
      <rPr>
        <sz val="11"/>
        <rFont val="ＭＳ ゴシック"/>
        <family val="3"/>
        <charset val="128"/>
      </rPr>
      <t>無いので不要</t>
    </r>
    <phoneticPr fontId="4"/>
  </si>
  <si>
    <r>
      <t>PFC(PSFC04): U5L</t>
    </r>
    <r>
      <rPr>
        <sz val="11"/>
        <rFont val="ＭＳ ゴシック"/>
        <family val="3"/>
        <charset val="128"/>
      </rPr>
      <t>は</t>
    </r>
    <r>
      <rPr>
        <sz val="11"/>
        <rFont val="Arial"/>
        <family val="2"/>
      </rPr>
      <t>Port Safe State Function</t>
    </r>
    <r>
      <rPr>
        <sz val="11"/>
        <rFont val="ＭＳ ゴシック"/>
        <family val="3"/>
        <charset val="128"/>
      </rPr>
      <t>無いので不要</t>
    </r>
    <phoneticPr fontId="4"/>
  </si>
  <si>
    <r>
      <t>PFC(PSFC05): U5L</t>
    </r>
    <r>
      <rPr>
        <sz val="11"/>
        <rFont val="ＭＳ ゴシック"/>
        <family val="3"/>
        <charset val="128"/>
      </rPr>
      <t>は</t>
    </r>
    <r>
      <rPr>
        <sz val="11"/>
        <rFont val="Arial"/>
        <family val="2"/>
      </rPr>
      <t>Port Safe State Function</t>
    </r>
    <r>
      <rPr>
        <sz val="11"/>
        <rFont val="ＭＳ ゴシック"/>
        <family val="3"/>
        <charset val="128"/>
      </rPr>
      <t>無いので不要</t>
    </r>
    <phoneticPr fontId="4"/>
  </si>
  <si>
    <r>
      <t>PFC(PSFC06): U5L</t>
    </r>
    <r>
      <rPr>
        <sz val="11"/>
        <rFont val="ＭＳ ゴシック"/>
        <family val="3"/>
        <charset val="128"/>
      </rPr>
      <t>は</t>
    </r>
    <r>
      <rPr>
        <sz val="11"/>
        <rFont val="Arial"/>
        <family val="2"/>
      </rPr>
      <t>Port Safe State Function</t>
    </r>
    <r>
      <rPr>
        <sz val="11"/>
        <rFont val="ＭＳ ゴシック"/>
        <family val="3"/>
        <charset val="128"/>
      </rPr>
      <t>無いので不要</t>
    </r>
    <phoneticPr fontId="4"/>
  </si>
  <si>
    <r>
      <t>PFC(PSFC07): U5L</t>
    </r>
    <r>
      <rPr>
        <sz val="11"/>
        <rFont val="ＭＳ ゴシック"/>
        <family val="3"/>
        <charset val="128"/>
      </rPr>
      <t>は</t>
    </r>
    <r>
      <rPr>
        <sz val="11"/>
        <rFont val="Arial"/>
        <family val="2"/>
      </rPr>
      <t>Port Safe State Function</t>
    </r>
    <r>
      <rPr>
        <sz val="11"/>
        <rFont val="ＭＳ ゴシック"/>
        <family val="3"/>
        <charset val="128"/>
      </rPr>
      <t>無いので不要</t>
    </r>
    <phoneticPr fontId="4"/>
  </si>
  <si>
    <r>
      <t>PFC(PSFC08): U5L</t>
    </r>
    <r>
      <rPr>
        <sz val="11"/>
        <rFont val="ＭＳ ゴシック"/>
        <family val="3"/>
        <charset val="128"/>
      </rPr>
      <t>は</t>
    </r>
    <r>
      <rPr>
        <sz val="11"/>
        <rFont val="Arial"/>
        <family val="2"/>
      </rPr>
      <t>Port Safe State Function</t>
    </r>
    <r>
      <rPr>
        <sz val="11"/>
        <rFont val="ＭＳ ゴシック"/>
        <family val="3"/>
        <charset val="128"/>
      </rPr>
      <t>無いので不要</t>
    </r>
    <phoneticPr fontId="4"/>
  </si>
  <si>
    <r>
      <t>PFC(PSFC09): U5L</t>
    </r>
    <r>
      <rPr>
        <sz val="11"/>
        <rFont val="ＭＳ ゴシック"/>
        <family val="3"/>
        <charset val="128"/>
      </rPr>
      <t>は</t>
    </r>
    <r>
      <rPr>
        <sz val="11"/>
        <rFont val="Arial"/>
        <family val="2"/>
      </rPr>
      <t>Port Safe State Function</t>
    </r>
    <r>
      <rPr>
        <sz val="11"/>
        <rFont val="ＭＳ ゴシック"/>
        <family val="3"/>
        <charset val="128"/>
      </rPr>
      <t>無いので不要</t>
    </r>
    <phoneticPr fontId="4"/>
  </si>
  <si>
    <r>
      <t>PFC(PSFC10): U5L</t>
    </r>
    <r>
      <rPr>
        <sz val="11"/>
        <rFont val="ＭＳ ゴシック"/>
        <family val="3"/>
        <charset val="128"/>
      </rPr>
      <t>は</t>
    </r>
    <r>
      <rPr>
        <sz val="11"/>
        <rFont val="Arial"/>
        <family val="2"/>
      </rPr>
      <t>Port Safe State Function</t>
    </r>
    <r>
      <rPr>
        <sz val="11"/>
        <rFont val="ＭＳ ゴシック"/>
        <family val="3"/>
        <charset val="128"/>
      </rPr>
      <t>無いので不要</t>
    </r>
    <phoneticPr fontId="4"/>
  </si>
  <si>
    <r>
      <t>PFC(PSFC11): U5L</t>
    </r>
    <r>
      <rPr>
        <sz val="11"/>
        <rFont val="ＭＳ ゴシック"/>
        <family val="3"/>
        <charset val="128"/>
      </rPr>
      <t>は</t>
    </r>
    <r>
      <rPr>
        <sz val="11"/>
        <rFont val="Arial"/>
        <family val="2"/>
      </rPr>
      <t>Port Safe State Function</t>
    </r>
    <r>
      <rPr>
        <sz val="11"/>
        <rFont val="ＭＳ ゴシック"/>
        <family val="3"/>
        <charset val="128"/>
      </rPr>
      <t>無いので不要</t>
    </r>
    <phoneticPr fontId="4"/>
  </si>
  <si>
    <r>
      <t>PFC(PSFC12/13/14/15/16): U5L</t>
    </r>
    <r>
      <rPr>
        <sz val="11"/>
        <rFont val="ＭＳ ゴシック"/>
        <family val="3"/>
        <charset val="128"/>
      </rPr>
      <t>は</t>
    </r>
    <r>
      <rPr>
        <sz val="11"/>
        <rFont val="Arial"/>
        <family val="2"/>
      </rPr>
      <t>Port Safe State Function</t>
    </r>
    <r>
      <rPr>
        <sz val="11"/>
        <rFont val="ＭＳ ゴシック"/>
        <family val="3"/>
        <charset val="128"/>
      </rPr>
      <t>無いので不要</t>
    </r>
    <phoneticPr fontId="4"/>
  </si>
  <si>
    <r>
      <t>PFC(PSFC17): U5L</t>
    </r>
    <r>
      <rPr>
        <sz val="11"/>
        <rFont val="ＭＳ ゴシック"/>
        <family val="3"/>
        <charset val="128"/>
      </rPr>
      <t>は</t>
    </r>
    <r>
      <rPr>
        <sz val="11"/>
        <rFont val="Arial"/>
        <family val="2"/>
      </rPr>
      <t>Port Safe State Function</t>
    </r>
    <r>
      <rPr>
        <sz val="11"/>
        <rFont val="ＭＳ ゴシック"/>
        <family val="3"/>
        <charset val="128"/>
      </rPr>
      <t>無いので不要</t>
    </r>
    <phoneticPr fontId="4"/>
  </si>
  <si>
    <r>
      <t>PFC(PSFC18): U5L</t>
    </r>
    <r>
      <rPr>
        <sz val="11"/>
        <rFont val="ＭＳ ゴシック"/>
        <family val="3"/>
        <charset val="128"/>
      </rPr>
      <t>は</t>
    </r>
    <r>
      <rPr>
        <sz val="11"/>
        <rFont val="Arial"/>
        <family val="2"/>
      </rPr>
      <t>Port Safe State Function</t>
    </r>
    <r>
      <rPr>
        <sz val="11"/>
        <rFont val="ＭＳ ゴシック"/>
        <family val="3"/>
        <charset val="128"/>
      </rPr>
      <t>無いので不要</t>
    </r>
    <phoneticPr fontId="4"/>
  </si>
  <si>
    <r>
      <t>PFC(PSFC19): U5L</t>
    </r>
    <r>
      <rPr>
        <sz val="11"/>
        <rFont val="ＭＳ ゴシック"/>
        <family val="3"/>
        <charset val="128"/>
      </rPr>
      <t>は</t>
    </r>
    <r>
      <rPr>
        <sz val="11"/>
        <rFont val="Arial"/>
        <family val="2"/>
      </rPr>
      <t>Port Safe State Function</t>
    </r>
    <r>
      <rPr>
        <sz val="11"/>
        <rFont val="ＭＳ ゴシック"/>
        <family val="3"/>
        <charset val="128"/>
      </rPr>
      <t>無いので不要</t>
    </r>
    <phoneticPr fontId="4"/>
  </si>
  <si>
    <r>
      <t>PFC(PSFC20): U5L</t>
    </r>
    <r>
      <rPr>
        <sz val="11"/>
        <rFont val="ＭＳ ゴシック"/>
        <family val="3"/>
        <charset val="128"/>
      </rPr>
      <t>は</t>
    </r>
    <r>
      <rPr>
        <sz val="11"/>
        <rFont val="Arial"/>
        <family val="2"/>
      </rPr>
      <t>Port Safe State Function</t>
    </r>
    <r>
      <rPr>
        <sz val="11"/>
        <rFont val="ＭＳ ゴシック"/>
        <family val="3"/>
        <charset val="128"/>
      </rPr>
      <t>無いので不要</t>
    </r>
    <phoneticPr fontId="4"/>
  </si>
  <si>
    <r>
      <t>PFC(PSFC21): U5L</t>
    </r>
    <r>
      <rPr>
        <sz val="11"/>
        <rFont val="ＭＳ ゴシック"/>
        <family val="3"/>
        <charset val="128"/>
      </rPr>
      <t>は</t>
    </r>
    <r>
      <rPr>
        <sz val="11"/>
        <rFont val="Arial"/>
        <family val="2"/>
      </rPr>
      <t>Port Safe State Function</t>
    </r>
    <r>
      <rPr>
        <sz val="11"/>
        <rFont val="ＭＳ ゴシック"/>
        <family val="3"/>
        <charset val="128"/>
      </rPr>
      <t>無いので不要</t>
    </r>
    <phoneticPr fontId="4"/>
  </si>
  <si>
    <r>
      <t>PFC(PSFC22): U5L</t>
    </r>
    <r>
      <rPr>
        <sz val="11"/>
        <rFont val="ＭＳ ゴシック"/>
        <family val="3"/>
        <charset val="128"/>
      </rPr>
      <t>は</t>
    </r>
    <r>
      <rPr>
        <sz val="11"/>
        <rFont val="Arial"/>
        <family val="2"/>
      </rPr>
      <t>Port Safe State Function</t>
    </r>
    <r>
      <rPr>
        <sz val="11"/>
        <rFont val="ＭＳ ゴシック"/>
        <family val="3"/>
        <charset val="128"/>
      </rPr>
      <t>無いので不要</t>
    </r>
    <phoneticPr fontId="4"/>
  </si>
  <si>
    <r>
      <t>PFC(PSFC23): U5L</t>
    </r>
    <r>
      <rPr>
        <sz val="11"/>
        <rFont val="ＭＳ ゴシック"/>
        <family val="3"/>
        <charset val="128"/>
      </rPr>
      <t>は</t>
    </r>
    <r>
      <rPr>
        <sz val="11"/>
        <rFont val="Arial"/>
        <family val="2"/>
      </rPr>
      <t>Port Safe State Function</t>
    </r>
    <r>
      <rPr>
        <sz val="11"/>
        <rFont val="ＭＳ ゴシック"/>
        <family val="3"/>
        <charset val="128"/>
      </rPr>
      <t>無いので不要</t>
    </r>
    <phoneticPr fontId="4"/>
  </si>
  <si>
    <r>
      <t>PFC(PSFC24): U5L</t>
    </r>
    <r>
      <rPr>
        <sz val="11"/>
        <rFont val="ＭＳ ゴシック"/>
        <family val="3"/>
        <charset val="128"/>
      </rPr>
      <t>は</t>
    </r>
    <r>
      <rPr>
        <sz val="11"/>
        <rFont val="Arial"/>
        <family val="2"/>
      </rPr>
      <t>Port Safe State Function</t>
    </r>
    <r>
      <rPr>
        <sz val="11"/>
        <rFont val="ＭＳ ゴシック"/>
        <family val="3"/>
        <charset val="128"/>
      </rPr>
      <t>無いので不要</t>
    </r>
    <phoneticPr fontId="4"/>
  </si>
  <si>
    <r>
      <t>PFC(PSFC25): U5L</t>
    </r>
    <r>
      <rPr>
        <sz val="11"/>
        <rFont val="ＭＳ ゴシック"/>
        <family val="3"/>
        <charset val="128"/>
      </rPr>
      <t>は</t>
    </r>
    <r>
      <rPr>
        <sz val="11"/>
        <rFont val="Arial"/>
        <family val="2"/>
      </rPr>
      <t>Port Safe State Function</t>
    </r>
    <r>
      <rPr>
        <sz val="11"/>
        <rFont val="ＭＳ ゴシック"/>
        <family val="3"/>
        <charset val="128"/>
      </rPr>
      <t>無いので不要</t>
    </r>
    <phoneticPr fontId="4"/>
  </si>
  <si>
    <r>
      <t>PFC(PSFC26): U5L</t>
    </r>
    <r>
      <rPr>
        <sz val="11"/>
        <rFont val="ＭＳ ゴシック"/>
        <family val="3"/>
        <charset val="128"/>
      </rPr>
      <t>は</t>
    </r>
    <r>
      <rPr>
        <sz val="11"/>
        <rFont val="Arial"/>
        <family val="2"/>
      </rPr>
      <t>Port Safe State Function</t>
    </r>
    <r>
      <rPr>
        <sz val="11"/>
        <rFont val="ＭＳ ゴシック"/>
        <family val="3"/>
        <charset val="128"/>
      </rPr>
      <t>無いので不要</t>
    </r>
    <phoneticPr fontId="4"/>
  </si>
  <si>
    <r>
      <t>PFC(PSFC27): U5L</t>
    </r>
    <r>
      <rPr>
        <sz val="11"/>
        <rFont val="ＭＳ ゴシック"/>
        <family val="3"/>
        <charset val="128"/>
      </rPr>
      <t>は</t>
    </r>
    <r>
      <rPr>
        <sz val="11"/>
        <rFont val="Arial"/>
        <family val="2"/>
      </rPr>
      <t>Port Safe State Function</t>
    </r>
    <r>
      <rPr>
        <sz val="11"/>
        <rFont val="ＭＳ ゴシック"/>
        <family val="3"/>
        <charset val="128"/>
      </rPr>
      <t>無いので不要</t>
    </r>
    <phoneticPr fontId="4"/>
  </si>
  <si>
    <r>
      <t>PFC(APSFC0): U5L</t>
    </r>
    <r>
      <rPr>
        <sz val="11"/>
        <rFont val="ＭＳ ゴシック"/>
        <family val="3"/>
        <charset val="128"/>
      </rPr>
      <t>は</t>
    </r>
    <r>
      <rPr>
        <sz val="11"/>
        <rFont val="Arial"/>
        <family val="2"/>
      </rPr>
      <t>Port Safe State Function</t>
    </r>
    <r>
      <rPr>
        <sz val="11"/>
        <rFont val="ＭＳ ゴシック"/>
        <family val="3"/>
        <charset val="128"/>
      </rPr>
      <t>無いので不要</t>
    </r>
    <phoneticPr fontId="4"/>
  </si>
  <si>
    <r>
      <t>PFC(APSFC1): U5L</t>
    </r>
    <r>
      <rPr>
        <sz val="11"/>
        <rFont val="ＭＳ ゴシック"/>
        <family val="3"/>
        <charset val="128"/>
      </rPr>
      <t>は</t>
    </r>
    <r>
      <rPr>
        <sz val="11"/>
        <rFont val="Arial"/>
        <family val="2"/>
      </rPr>
      <t>Port Safe State Function</t>
    </r>
    <r>
      <rPr>
        <sz val="11"/>
        <rFont val="ＭＳ ゴシック"/>
        <family val="3"/>
        <charset val="128"/>
      </rPr>
      <t>無いので不要</t>
    </r>
    <phoneticPr fontId="4"/>
  </si>
  <si>
    <r>
      <t>PFC(APSFC2): U5L</t>
    </r>
    <r>
      <rPr>
        <sz val="11"/>
        <rFont val="ＭＳ ゴシック"/>
        <family val="3"/>
        <charset val="128"/>
      </rPr>
      <t>は</t>
    </r>
    <r>
      <rPr>
        <sz val="11"/>
        <rFont val="Arial"/>
        <family val="2"/>
      </rPr>
      <t>Port Safe State Function</t>
    </r>
    <r>
      <rPr>
        <sz val="11"/>
        <rFont val="ＭＳ ゴシック"/>
        <family val="3"/>
        <charset val="128"/>
      </rPr>
      <t>無いので不要</t>
    </r>
    <phoneticPr fontId="4"/>
  </si>
  <si>
    <r>
      <t>PFC(APSFC3): U5L</t>
    </r>
    <r>
      <rPr>
        <sz val="11"/>
        <rFont val="ＭＳ ゴシック"/>
        <family val="3"/>
        <charset val="128"/>
      </rPr>
      <t>は</t>
    </r>
    <r>
      <rPr>
        <sz val="11"/>
        <rFont val="Arial"/>
        <family val="2"/>
      </rPr>
      <t>Port Safe State Function</t>
    </r>
    <r>
      <rPr>
        <sz val="11"/>
        <rFont val="ＭＳ ゴシック"/>
        <family val="3"/>
        <charset val="128"/>
      </rPr>
      <t>無いので不要</t>
    </r>
    <phoneticPr fontId="4"/>
  </si>
  <si>
    <r>
      <t>PFC(APSFC4): U5L</t>
    </r>
    <r>
      <rPr>
        <sz val="11"/>
        <rFont val="ＭＳ ゴシック"/>
        <family val="3"/>
        <charset val="128"/>
      </rPr>
      <t>は</t>
    </r>
    <r>
      <rPr>
        <sz val="11"/>
        <rFont val="Arial"/>
        <family val="2"/>
      </rPr>
      <t>Port Safe State Function</t>
    </r>
    <r>
      <rPr>
        <sz val="11"/>
        <rFont val="ＭＳ ゴシック"/>
        <family val="3"/>
        <charset val="128"/>
      </rPr>
      <t>無いので不要</t>
    </r>
    <phoneticPr fontId="4"/>
  </si>
  <si>
    <r>
      <t>PFC(APSFC5): U5L</t>
    </r>
    <r>
      <rPr>
        <sz val="11"/>
        <rFont val="ＭＳ ゴシック"/>
        <family val="3"/>
        <charset val="128"/>
      </rPr>
      <t>は</t>
    </r>
    <r>
      <rPr>
        <sz val="11"/>
        <rFont val="Arial"/>
        <family val="2"/>
      </rPr>
      <t>Port Safe State Function</t>
    </r>
    <r>
      <rPr>
        <sz val="11"/>
        <rFont val="ＭＳ ゴシック"/>
        <family val="3"/>
        <charset val="128"/>
      </rPr>
      <t>無いので不要</t>
    </r>
    <phoneticPr fontId="4"/>
  </si>
  <si>
    <r>
      <t>DNFA(ADCK0): U5L</t>
    </r>
    <r>
      <rPr>
        <sz val="11"/>
        <rFont val="ＭＳ ゴシック"/>
        <family val="3"/>
        <charset val="128"/>
      </rPr>
      <t>は</t>
    </r>
    <r>
      <rPr>
        <sz val="11"/>
        <rFont val="Arial"/>
        <family val="2"/>
      </rPr>
      <t>ADCK0</t>
    </r>
    <r>
      <rPr>
        <sz val="11"/>
        <rFont val="ＭＳ ゴシック"/>
        <family val="3"/>
        <charset val="128"/>
      </rPr>
      <t>使用ので必要</t>
    </r>
    <phoneticPr fontId="4"/>
  </si>
  <si>
    <r>
      <t>DNFA(TSG3): U5L</t>
    </r>
    <r>
      <rPr>
        <sz val="11"/>
        <rFont val="ＭＳ ゴシック"/>
        <family val="3"/>
        <charset val="128"/>
      </rPr>
      <t>は</t>
    </r>
    <r>
      <rPr>
        <sz val="11"/>
        <rFont val="Arial"/>
        <family val="2"/>
      </rPr>
      <t>TSG</t>
    </r>
    <r>
      <rPr>
        <sz val="11"/>
        <rFont val="ＭＳ ゴシック"/>
        <family val="3"/>
        <charset val="128"/>
      </rPr>
      <t>無いので不要</t>
    </r>
    <phoneticPr fontId="4"/>
  </si>
  <si>
    <r>
      <t>DNFA(PIC): U5L</t>
    </r>
    <r>
      <rPr>
        <sz val="11"/>
        <rFont val="ＭＳ ゴシック"/>
        <family val="3"/>
        <charset val="128"/>
      </rPr>
      <t>は</t>
    </r>
    <r>
      <rPr>
        <sz val="11"/>
        <rFont val="Arial"/>
        <family val="2"/>
      </rPr>
      <t>TSG</t>
    </r>
    <r>
      <rPr>
        <sz val="11"/>
        <rFont val="ＭＳ ゴシック"/>
        <family val="3"/>
        <charset val="128"/>
      </rPr>
      <t>無いので不要</t>
    </r>
    <phoneticPr fontId="4"/>
  </si>
  <si>
    <r>
      <t>FCLA00 (fictla_rlin3): U5L</t>
    </r>
    <r>
      <rPr>
        <sz val="11"/>
        <rFont val="ＭＳ ゴシック"/>
        <family val="3"/>
        <charset val="128"/>
      </rPr>
      <t>は</t>
    </r>
    <r>
      <rPr>
        <sz val="11"/>
        <rFont val="Arial"/>
        <family val="2"/>
      </rPr>
      <t>DNF(Type C2)</t>
    </r>
    <r>
      <rPr>
        <sz val="11"/>
        <rFont val="ＭＳ ゴシック"/>
        <family val="3"/>
        <charset val="128"/>
      </rPr>
      <t>無いので不要</t>
    </r>
    <phoneticPr fontId="4"/>
  </si>
  <si>
    <r>
      <t>FCLA01 (fictla_rscan): U5L</t>
    </r>
    <r>
      <rPr>
        <sz val="11"/>
        <rFont val="ＭＳ ゴシック"/>
        <family val="3"/>
        <charset val="128"/>
      </rPr>
      <t>は</t>
    </r>
    <r>
      <rPr>
        <sz val="11"/>
        <rFont val="Arial"/>
        <family val="2"/>
      </rPr>
      <t>DNF(Type C2)</t>
    </r>
    <r>
      <rPr>
        <sz val="11"/>
        <rFont val="ＭＳ ゴシック"/>
        <family val="3"/>
        <charset val="128"/>
      </rPr>
      <t>無いので不要</t>
    </r>
    <phoneticPr fontId="4"/>
  </si>
  <si>
    <r>
      <t>FCLA02 (fictla_flxa): U5L</t>
    </r>
    <r>
      <rPr>
        <sz val="11"/>
        <rFont val="ＭＳ ゴシック"/>
        <family val="3"/>
        <charset val="128"/>
      </rPr>
      <t>は</t>
    </r>
    <r>
      <rPr>
        <sz val="11"/>
        <rFont val="Arial"/>
        <family val="2"/>
      </rPr>
      <t>DNF(Type C2)</t>
    </r>
    <r>
      <rPr>
        <sz val="11"/>
        <rFont val="ＭＳ ゴシック"/>
        <family val="3"/>
        <charset val="128"/>
      </rPr>
      <t>無いので不要</t>
    </r>
    <phoneticPr fontId="4"/>
  </si>
  <si>
    <r>
      <t>FCLA14 (fictla_irq_4): U5L</t>
    </r>
    <r>
      <rPr>
        <sz val="11"/>
        <rFont val="ＭＳ ゴシック"/>
        <family val="3"/>
        <charset val="128"/>
      </rPr>
      <t>は</t>
    </r>
    <r>
      <rPr>
        <sz val="11"/>
        <rFont val="Arial"/>
        <family val="2"/>
      </rPr>
      <t>IRQ27-39</t>
    </r>
    <r>
      <rPr>
        <sz val="11"/>
        <rFont val="ＭＳ ゴシック"/>
        <family val="3"/>
        <charset val="128"/>
      </rPr>
      <t>無いので不要</t>
    </r>
    <phoneticPr fontId="4"/>
  </si>
  <si>
    <r>
      <t xml:space="preserve">GrDF </t>
    </r>
    <r>
      <rPr>
        <sz val="11"/>
        <rFont val="ＭＳ Ｐゴシック"/>
        <family val="2"/>
        <charset val="128"/>
      </rPr>
      <t>追加</t>
    </r>
    <rPh sb="5" eb="7">
      <t>ツイカ</t>
    </rPh>
    <phoneticPr fontId="17"/>
  </si>
  <si>
    <t>Seedea/Manita</t>
  </si>
  <si>
    <r>
      <t>"ADC_AD2 (AWO)"</t>
    </r>
    <r>
      <rPr>
        <sz val="11"/>
        <rFont val="ＭＳ Ｐゴシック"/>
        <family val="3"/>
        <charset val="128"/>
      </rPr>
      <t>から</t>
    </r>
    <r>
      <rPr>
        <sz val="11"/>
        <rFont val="Arial"/>
        <family val="2"/>
      </rPr>
      <t>"Reserved"</t>
    </r>
    <r>
      <rPr>
        <sz val="11"/>
        <rFont val="ＭＳ Ｐゴシック"/>
        <family val="3"/>
        <charset val="128"/>
      </rPr>
      <t>に変更</t>
    </r>
    <rPh sb="28" eb="30">
      <t>ヘンコウ</t>
    </rPh>
    <phoneticPr fontId="4"/>
  </si>
  <si>
    <r>
      <t>"adcka_selb"</t>
    </r>
    <r>
      <rPr>
        <sz val="11"/>
        <rFont val="ＭＳ Ｐゴシック"/>
        <family val="3"/>
        <charset val="128"/>
      </rPr>
      <t>から</t>
    </r>
    <r>
      <rPr>
        <sz val="11"/>
        <rFont val="Arial"/>
        <family val="2"/>
      </rPr>
      <t>"Reserved"</t>
    </r>
    <r>
      <rPr>
        <sz val="11"/>
        <rFont val="ＭＳ Ｐゴシック"/>
        <family val="3"/>
        <charset val="128"/>
      </rPr>
      <t>に変更</t>
    </r>
    <r>
      <rPr>
        <sz val="11"/>
        <rFont val="Arial"/>
        <family val="2"/>
      </rPr>
      <t>(adcka_selb</t>
    </r>
    <r>
      <rPr>
        <sz val="11"/>
        <rFont val="ＭＳ Ｐゴシック"/>
        <family val="3"/>
        <charset val="128"/>
      </rPr>
      <t>は</t>
    </r>
    <r>
      <rPr>
        <sz val="11"/>
        <rFont val="Arial"/>
        <family val="2"/>
      </rPr>
      <t>PIC2</t>
    </r>
    <r>
      <rPr>
        <sz val="11"/>
        <rFont val="ＭＳ Ｐゴシック"/>
        <family val="3"/>
        <charset val="128"/>
      </rPr>
      <t>で代用予定</t>
    </r>
    <r>
      <rPr>
        <sz val="11"/>
        <rFont val="Arial"/>
        <family val="2"/>
      </rPr>
      <t>)</t>
    </r>
    <rPh sb="25" eb="27">
      <t>ヘンコウ</t>
    </rPh>
    <phoneticPr fontId="4"/>
  </si>
  <si>
    <r>
      <rPr>
        <sz val="11"/>
        <rFont val="ＭＳ Ｐゴシック"/>
        <family val="2"/>
        <charset val="128"/>
      </rPr>
      <t>参考として追加</t>
    </r>
    <r>
      <rPr>
        <sz val="11"/>
        <rFont val="ＭＳ Ｐゴシック"/>
        <family val="3"/>
        <charset val="128"/>
      </rPr>
      <t>、</t>
    </r>
    <r>
      <rPr>
        <sz val="11"/>
        <rFont val="Arial"/>
        <family val="2"/>
      </rPr>
      <t>C</t>
    </r>
    <r>
      <rPr>
        <sz val="11"/>
        <rFont val="ＭＳ Ｐゴシック"/>
        <family val="3"/>
        <charset val="128"/>
      </rPr>
      <t>～</t>
    </r>
    <r>
      <rPr>
        <sz val="11"/>
        <rFont val="Arial"/>
        <family val="2"/>
      </rPr>
      <t>F</t>
    </r>
    <r>
      <rPr>
        <sz val="11"/>
        <rFont val="ＭＳ Ｐゴシック"/>
        <family val="3"/>
        <charset val="128"/>
      </rPr>
      <t>列の</t>
    </r>
    <r>
      <rPr>
        <sz val="11"/>
        <rFont val="Arial"/>
        <family val="2"/>
      </rPr>
      <t>()</t>
    </r>
    <r>
      <rPr>
        <sz val="11"/>
        <rFont val="ＭＳ Ｐゴシック"/>
        <family val="3"/>
        <charset val="128"/>
      </rPr>
      <t>は内部向け表記</t>
    </r>
    <rPh sb="0" eb="2">
      <t>サンコウ</t>
    </rPh>
    <rPh sb="5" eb="7">
      <t>ツイカ</t>
    </rPh>
    <rPh sb="11" eb="12">
      <t>レツ</t>
    </rPh>
    <rPh sb="16" eb="19">
      <t>ナイブム</t>
    </rPh>
    <rPh sb="20" eb="22">
      <t>ヒョウキ</t>
    </rPh>
    <phoneticPr fontId="17"/>
  </si>
  <si>
    <r>
      <t>AVSEG: U5Lx</t>
    </r>
    <r>
      <rPr>
        <sz val="11"/>
        <rFont val="ＭＳ Ｐゴシック"/>
        <family val="2"/>
        <charset val="128"/>
      </rPr>
      <t>では不要です。</t>
    </r>
    <rPh sb="13" eb="15">
      <t>フヨウ</t>
    </rPh>
    <phoneticPr fontId="4"/>
  </si>
  <si>
    <t>5C2D 0800</t>
    <phoneticPr fontId="4"/>
  </si>
  <si>
    <t>Data Flash
  (Data Area)
  (Hardware property area)
  (Blank Check Area)</t>
  </si>
  <si>
    <r>
      <t>DNFA(RLIN3): U5L</t>
    </r>
    <r>
      <rPr>
        <sz val="11"/>
        <rFont val="ＭＳ ゴシック"/>
        <family val="3"/>
        <charset val="128"/>
      </rPr>
      <t>は</t>
    </r>
    <r>
      <rPr>
        <sz val="11"/>
        <rFont val="Arial"/>
        <family val="2"/>
      </rPr>
      <t>DNF(Type C2)</t>
    </r>
    <r>
      <rPr>
        <sz val="11"/>
        <rFont val="ＭＳ ゴシック"/>
        <family val="3"/>
        <charset val="128"/>
      </rPr>
      <t>無いので不要</t>
    </r>
    <phoneticPr fontId="4"/>
  </si>
  <si>
    <r>
      <t>DNFA(RSCAN): U5L</t>
    </r>
    <r>
      <rPr>
        <sz val="11"/>
        <rFont val="ＭＳ ゴシック"/>
        <family val="3"/>
        <charset val="128"/>
      </rPr>
      <t>は</t>
    </r>
    <r>
      <rPr>
        <sz val="11"/>
        <rFont val="Arial"/>
        <family val="2"/>
      </rPr>
      <t>DNF(Type C2)</t>
    </r>
    <r>
      <rPr>
        <sz val="11"/>
        <rFont val="ＭＳ ゴシック"/>
        <family val="3"/>
        <charset val="128"/>
      </rPr>
      <t>無いので不要</t>
    </r>
    <phoneticPr fontId="4"/>
  </si>
  <si>
    <r>
      <t>DNFA(FLXA): U5L</t>
    </r>
    <r>
      <rPr>
        <sz val="11"/>
        <rFont val="ＭＳ ゴシック"/>
        <family val="3"/>
        <charset val="128"/>
      </rPr>
      <t>は</t>
    </r>
    <r>
      <rPr>
        <sz val="11"/>
        <rFont val="Arial"/>
        <family val="2"/>
      </rPr>
      <t>DNF(Type C2)</t>
    </r>
    <r>
      <rPr>
        <sz val="11"/>
        <rFont val="ＭＳ ゴシック"/>
        <family val="3"/>
        <charset val="128"/>
      </rPr>
      <t>無いので不要</t>
    </r>
    <phoneticPr fontId="4"/>
  </si>
  <si>
    <t>FEINC_PE1:</t>
    <phoneticPr fontId="4"/>
  </si>
  <si>
    <t>FEINC_PE2:</t>
    <phoneticPr fontId="4"/>
  </si>
  <si>
    <t>FEINC_PE3:</t>
    <phoneticPr fontId="4"/>
  </si>
  <si>
    <t>RTCA0-&gt;RTC</t>
    <phoneticPr fontId="4"/>
  </si>
  <si>
    <t>PFC (Reserved)</t>
    <phoneticPr fontId="4"/>
  </si>
  <si>
    <t>PORT</t>
    <phoneticPr fontId="4"/>
  </si>
  <si>
    <t>5C19 7FFF</t>
    <phoneticPr fontId="17"/>
  </si>
  <si>
    <t>5C19 8000</t>
    <phoneticPr fontId="17"/>
  </si>
  <si>
    <t>5C2C FFFF</t>
  </si>
  <si>
    <t>SECU</t>
    <phoneticPr fontId="4"/>
  </si>
  <si>
    <t>Huanghy</t>
  </si>
  <si>
    <r>
      <t>DNFA(ADC_AD2): U5L</t>
    </r>
    <r>
      <rPr>
        <sz val="11"/>
        <rFont val="ＭＳ Ｐゴシック"/>
        <family val="3"/>
        <charset val="128"/>
      </rPr>
      <t>は</t>
    </r>
    <r>
      <rPr>
        <sz val="11"/>
        <rFont val="Arial"/>
        <family val="2"/>
      </rPr>
      <t>ADCK2</t>
    </r>
    <r>
      <rPr>
        <sz val="11"/>
        <rFont val="ＭＳ Ｐゴシック"/>
        <family val="3"/>
        <charset val="128"/>
      </rPr>
      <t>無いので不要</t>
    </r>
    <r>
      <rPr>
        <sz val="11"/>
        <rFont val="Arial"/>
        <family val="2"/>
      </rPr>
      <t xml:space="preserve">
</t>
    </r>
    <r>
      <rPr>
        <b/>
        <sz val="11"/>
        <rFont val="Arial"/>
        <family val="2"/>
      </rPr>
      <t>Please change PFC (AWO) to Reserved.</t>
    </r>
    <phoneticPr fontId="4"/>
  </si>
  <si>
    <r>
      <t xml:space="preserve">DNFA(TAUJ2): </t>
    </r>
    <r>
      <rPr>
        <b/>
        <sz val="11"/>
        <rFont val="Arial"/>
        <family val="2"/>
      </rPr>
      <t>As TAUJ2 function is assigned ISO area, So please assign PFC (ISO) Address Map for DNFA (TAUJ2).</t>
    </r>
    <phoneticPr fontId="4"/>
  </si>
  <si>
    <r>
      <t xml:space="preserve">DNFA(TAUJ3): </t>
    </r>
    <r>
      <rPr>
        <b/>
        <sz val="11"/>
        <rFont val="Arial"/>
        <family val="2"/>
      </rPr>
      <t>As TAUJ3 function is assigned ISO area, So please assign PFC (ISO) Address Map for DNFA (TAUJ3).</t>
    </r>
    <phoneticPr fontId="4"/>
  </si>
  <si>
    <t>SYSSS ISO (Normal)</t>
  </si>
  <si>
    <t>SYSSS ISO (Security)</t>
  </si>
  <si>
    <t>SYSSS AWO (Normal)</t>
  </si>
  <si>
    <t>SYS AWO (Normal)</t>
  </si>
  <si>
    <t>Reserved</t>
    <phoneticPr fontId="4"/>
  </si>
  <si>
    <t xml:space="preserve"> - Re-applied the changes at r0.03.
 - Peripheral Group 0   : Removed addresses except "PBG000", "ERRSLV000" and addresses related to "DTS", "DMAC0", "DMAC1".
 - Peripheral Group 1I  : Updated addresses and "IP (function)" related to PORT category and SYS category.
                                Replaced groups between 1A and 1I.
 - Peripheral Group 1A : Removed AVSEG.
                              : Updated addresses and "IP (function)" related to PORT category and SYS category.
                                Replaced groups between 1A and 1I.
 - Peripheral Group 8   : Reverted "RSIP_CMDREG" as "RSIP-M30A" at the same address.
                              : Removed "INTIF (TPTM)", "HBG for Retention RAM", "ERRSLV for guard for Retention RAM", "Retention RAM(BRAM) ECC" and "Retention RAM ECCKCPROT".</t>
    <phoneticPr fontId="4"/>
  </si>
  <si>
    <t>ECCCNT_DTS</t>
    <phoneticPr fontId="17"/>
  </si>
  <si>
    <r>
      <t>FUSA</t>
    </r>
    <r>
      <rPr>
        <sz val="11"/>
        <rFont val="ＭＳ Ｐゴシック"/>
        <family val="3"/>
        <charset val="128"/>
      </rPr>
      <t>関連領域。</t>
    </r>
    <r>
      <rPr>
        <sz val="11"/>
        <rFont val="Arial"/>
        <family val="2"/>
      </rPr>
      <t>ARM</t>
    </r>
    <r>
      <rPr>
        <sz val="11"/>
        <rFont val="ＭＳ Ｐゴシック"/>
        <family val="3"/>
        <charset val="128"/>
      </rPr>
      <t>のマッピング検討要。→検討中だが少なうとも</t>
    </r>
    <r>
      <rPr>
        <sz val="11"/>
        <rFont val="Arial"/>
        <family val="2"/>
      </rPr>
      <t>PE1</t>
    </r>
    <r>
      <rPr>
        <sz val="11"/>
        <rFont val="ＭＳ Ｐゴシック"/>
        <family val="3"/>
        <charset val="128"/>
      </rPr>
      <t>は不要</t>
    </r>
    <rPh sb="4" eb="6">
      <t>カンレン</t>
    </rPh>
    <rPh sb="18" eb="21">
      <t>ケントウヨウ</t>
    </rPh>
    <rPh sb="23" eb="25">
      <t>ケントウ</t>
    </rPh>
    <rPh sb="25" eb="26">
      <t>チュウ</t>
    </rPh>
    <rPh sb="28" eb="29">
      <t>スク</t>
    </rPh>
    <rPh sb="37" eb="39">
      <t>フヨウ</t>
    </rPh>
    <phoneticPr fontId="17"/>
  </si>
  <si>
    <r>
      <t>FUSA</t>
    </r>
    <r>
      <rPr>
        <sz val="11"/>
        <rFont val="ＭＳ Ｐゴシック"/>
        <family val="3"/>
        <charset val="128"/>
      </rPr>
      <t>関連領域。</t>
    </r>
    <r>
      <rPr>
        <sz val="11"/>
        <rFont val="Arial"/>
        <family val="2"/>
      </rPr>
      <t>ARM</t>
    </r>
    <r>
      <rPr>
        <sz val="11"/>
        <rFont val="ＭＳ Ｐゴシック"/>
        <family val="3"/>
        <charset val="128"/>
      </rPr>
      <t>のマッピング検討要。→検討中だが少なくとも</t>
    </r>
    <r>
      <rPr>
        <sz val="11"/>
        <rFont val="Arial"/>
        <family val="2"/>
      </rPr>
      <t>BARR</t>
    </r>
    <r>
      <rPr>
        <sz val="11"/>
        <rFont val="ＭＳ Ｐゴシック"/>
        <family val="3"/>
        <charset val="128"/>
      </rPr>
      <t>は無し</t>
    </r>
    <rPh sb="4" eb="6">
      <t>カンレン</t>
    </rPh>
    <rPh sb="18" eb="21">
      <t>ケントウヨウ</t>
    </rPh>
    <phoneticPr fontId="17"/>
  </si>
  <si>
    <r>
      <t>FUSA</t>
    </r>
    <r>
      <rPr>
        <sz val="11"/>
        <rFont val="ＭＳ Ｐゴシック"/>
        <family val="3"/>
        <charset val="128"/>
      </rPr>
      <t>関連領域。</t>
    </r>
    <r>
      <rPr>
        <sz val="11"/>
        <rFont val="Arial"/>
        <family val="2"/>
      </rPr>
      <t>ARM</t>
    </r>
    <r>
      <rPr>
        <sz val="11"/>
        <rFont val="ＭＳ Ｐゴシック"/>
        <family val="3"/>
        <charset val="128"/>
      </rPr>
      <t>のマッピング検討要。→検討中だが少なくとも</t>
    </r>
    <r>
      <rPr>
        <sz val="11"/>
        <rFont val="Arial"/>
        <family val="2"/>
      </rPr>
      <t>IPIR</t>
    </r>
    <r>
      <rPr>
        <sz val="11"/>
        <rFont val="ＭＳ Ｐゴシック"/>
        <family val="3"/>
        <charset val="128"/>
      </rPr>
      <t>は無し</t>
    </r>
    <rPh sb="4" eb="6">
      <t>カンレン</t>
    </rPh>
    <rPh sb="18" eb="21">
      <t>ケントウヨウ</t>
    </rPh>
    <rPh sb="23" eb="26">
      <t>ケントウチュウ</t>
    </rPh>
    <rPh sb="28" eb="29">
      <t>スク</t>
    </rPh>
    <rPh sb="38" eb="39">
      <t>ナシ</t>
    </rPh>
    <phoneticPr fontId="17"/>
  </si>
  <si>
    <r>
      <t>FUSA</t>
    </r>
    <r>
      <rPr>
        <sz val="11"/>
        <rFont val="ＭＳ Ｐゴシック"/>
        <family val="3"/>
        <charset val="128"/>
      </rPr>
      <t>関連領域。</t>
    </r>
    <r>
      <rPr>
        <sz val="11"/>
        <rFont val="Arial"/>
        <family val="2"/>
      </rPr>
      <t>ARM</t>
    </r>
    <r>
      <rPr>
        <sz val="11"/>
        <rFont val="ＭＳ Ｐゴシック"/>
        <family val="3"/>
        <charset val="128"/>
      </rPr>
      <t>のマッピング検討要。→検討中だが少なくとも</t>
    </r>
    <r>
      <rPr>
        <sz val="11"/>
        <rFont val="Arial"/>
        <family val="2"/>
      </rPr>
      <t>TPTM</t>
    </r>
    <r>
      <rPr>
        <sz val="11"/>
        <rFont val="ＭＳ Ｐゴシック"/>
        <family val="3"/>
        <charset val="128"/>
      </rPr>
      <t>は無し</t>
    </r>
    <rPh sb="4" eb="6">
      <t>カンレン</t>
    </rPh>
    <rPh sb="18" eb="21">
      <t>ケントウヨウ</t>
    </rPh>
    <phoneticPr fontId="17"/>
  </si>
  <si>
    <r>
      <t>FUSA</t>
    </r>
    <r>
      <rPr>
        <sz val="11"/>
        <rFont val="ＭＳ Ｐゴシック"/>
        <family val="3"/>
        <charset val="128"/>
      </rPr>
      <t>関連領域。</t>
    </r>
    <r>
      <rPr>
        <sz val="11"/>
        <rFont val="Arial"/>
        <family val="2"/>
      </rPr>
      <t>ARM</t>
    </r>
    <r>
      <rPr>
        <sz val="11"/>
        <rFont val="ＭＳ Ｐゴシック"/>
        <family val="3"/>
        <charset val="128"/>
      </rPr>
      <t>のマッピング検討要。→検討中だが</t>
    </r>
    <r>
      <rPr>
        <sz val="11"/>
        <rFont val="Arial"/>
        <family val="2"/>
      </rPr>
      <t>ERRGEN</t>
    </r>
    <r>
      <rPr>
        <sz val="11"/>
        <rFont val="ＭＳ Ｐゴシック"/>
        <family val="3"/>
        <charset val="128"/>
      </rPr>
      <t>は無</t>
    </r>
    <r>
      <rPr>
        <sz val="11"/>
        <rFont val="Arial"/>
        <family val="2"/>
      </rPr>
      <t>(Bus ECC</t>
    </r>
    <r>
      <rPr>
        <sz val="11"/>
        <rFont val="ＭＳ Ｐゴシック"/>
        <family val="3"/>
        <charset val="128"/>
      </rPr>
      <t>無のため</t>
    </r>
    <r>
      <rPr>
        <sz val="11"/>
        <rFont val="Arial"/>
        <family val="2"/>
      </rPr>
      <t>)</t>
    </r>
    <rPh sb="4" eb="6">
      <t>カンレン</t>
    </rPh>
    <rPh sb="18" eb="21">
      <t>ケントウヨウ</t>
    </rPh>
    <rPh sb="23" eb="26">
      <t>ケントウチュウ</t>
    </rPh>
    <rPh sb="35" eb="36">
      <t>ナシ</t>
    </rPh>
    <rPh sb="44" eb="45">
      <t>ナシ</t>
    </rPh>
    <phoneticPr fontId="17"/>
  </si>
  <si>
    <r>
      <t>FUSA</t>
    </r>
    <r>
      <rPr>
        <sz val="11"/>
        <rFont val="ＭＳ Ｐゴシック"/>
        <family val="3"/>
        <charset val="128"/>
      </rPr>
      <t>関連領域。</t>
    </r>
    <r>
      <rPr>
        <sz val="11"/>
        <rFont val="Arial"/>
        <family val="2"/>
      </rPr>
      <t>ARM</t>
    </r>
    <r>
      <rPr>
        <sz val="11"/>
        <rFont val="ＭＳ Ｐゴシック"/>
        <family val="3"/>
        <charset val="128"/>
      </rPr>
      <t>のマッピング検討要。→検討中だが少なくとも</t>
    </r>
    <r>
      <rPr>
        <sz val="11"/>
        <rFont val="Arial"/>
        <family val="2"/>
      </rPr>
      <t>GUARD_BARR</t>
    </r>
    <r>
      <rPr>
        <sz val="11"/>
        <rFont val="ＭＳ Ｐゴシック"/>
        <family val="3"/>
        <charset val="128"/>
      </rPr>
      <t>は無し</t>
    </r>
    <rPh sb="4" eb="6">
      <t>カンレン</t>
    </rPh>
    <rPh sb="18" eb="21">
      <t>ケントウヨウ</t>
    </rPh>
    <rPh sb="23" eb="26">
      <t>ケントウチュウ</t>
    </rPh>
    <rPh sb="44" eb="45">
      <t>ナシ</t>
    </rPh>
    <phoneticPr fontId="17"/>
  </si>
  <si>
    <r>
      <t>FUSA</t>
    </r>
    <r>
      <rPr>
        <sz val="11"/>
        <rFont val="ＭＳ Ｐゴシック"/>
        <family val="3"/>
        <charset val="128"/>
      </rPr>
      <t>関連領域。</t>
    </r>
    <r>
      <rPr>
        <sz val="11"/>
        <rFont val="Arial"/>
        <family val="2"/>
      </rPr>
      <t>ARM</t>
    </r>
    <r>
      <rPr>
        <sz val="11"/>
        <rFont val="ＭＳ Ｐゴシック"/>
        <family val="3"/>
        <charset val="128"/>
      </rPr>
      <t>のマッピング検討要。→検討中だが少なくとも</t>
    </r>
    <r>
      <rPr>
        <sz val="11"/>
        <rFont val="Arial"/>
        <family val="2"/>
      </rPr>
      <t>Guard_IPIR</t>
    </r>
    <r>
      <rPr>
        <sz val="11"/>
        <rFont val="ＭＳ Ｐゴシック"/>
        <family val="3"/>
        <charset val="128"/>
      </rPr>
      <t>は無し</t>
    </r>
    <rPh sb="4" eb="6">
      <t>カンレン</t>
    </rPh>
    <rPh sb="18" eb="21">
      <t>ケントウヨウ</t>
    </rPh>
    <rPh sb="23" eb="26">
      <t>ケントウチュウ</t>
    </rPh>
    <rPh sb="28" eb="29">
      <t>スク</t>
    </rPh>
    <rPh sb="44" eb="45">
      <t>ナシ</t>
    </rPh>
    <phoneticPr fontId="17"/>
  </si>
  <si>
    <r>
      <t>FUSA</t>
    </r>
    <r>
      <rPr>
        <sz val="11"/>
        <rFont val="ＭＳ Ｐゴシック"/>
        <family val="3"/>
        <charset val="128"/>
      </rPr>
      <t>関連領域。</t>
    </r>
    <r>
      <rPr>
        <sz val="11"/>
        <rFont val="Arial"/>
        <family val="2"/>
      </rPr>
      <t>ARM</t>
    </r>
    <r>
      <rPr>
        <sz val="11"/>
        <rFont val="ＭＳ Ｐゴシック"/>
        <family val="3"/>
        <charset val="128"/>
      </rPr>
      <t>のマッピング検討要。→検討中だが少なくとも</t>
    </r>
    <r>
      <rPr>
        <sz val="11"/>
        <rFont val="Arial"/>
        <family val="2"/>
      </rPr>
      <t>Guard_TPTM</t>
    </r>
    <r>
      <rPr>
        <sz val="11"/>
        <rFont val="ＭＳ Ｐゴシック"/>
        <family val="3"/>
        <charset val="128"/>
      </rPr>
      <t>は無し</t>
    </r>
    <rPh sb="4" eb="6">
      <t>カンレン</t>
    </rPh>
    <rPh sb="18" eb="21">
      <t>ケントウヨウ</t>
    </rPh>
    <rPh sb="23" eb="26">
      <t>ケントウチュウ</t>
    </rPh>
    <rPh sb="28" eb="29">
      <t>スク</t>
    </rPh>
    <rPh sb="44" eb="45">
      <t>ナシ</t>
    </rPh>
    <phoneticPr fontId="17"/>
  </si>
  <si>
    <r>
      <t>FUSA</t>
    </r>
    <r>
      <rPr>
        <sz val="11"/>
        <rFont val="ＭＳ Ｐゴシック"/>
        <family val="3"/>
        <charset val="128"/>
      </rPr>
      <t>関連領域。</t>
    </r>
    <r>
      <rPr>
        <sz val="11"/>
        <rFont val="Arial"/>
        <family val="2"/>
      </rPr>
      <t>ARM</t>
    </r>
    <r>
      <rPr>
        <sz val="11"/>
        <rFont val="ＭＳ Ｐゴシック"/>
        <family val="3"/>
        <charset val="128"/>
      </rPr>
      <t>のマッピング検討要。→検討中だが少なくとも</t>
    </r>
    <r>
      <rPr>
        <sz val="11"/>
        <rFont val="Arial"/>
        <family val="2"/>
      </rPr>
      <t>PE_GUARD (PE1)</t>
    </r>
    <r>
      <rPr>
        <sz val="11"/>
        <rFont val="ＭＳ Ｐゴシック"/>
        <family val="3"/>
        <charset val="128"/>
      </rPr>
      <t>は無し</t>
    </r>
    <rPh sb="4" eb="6">
      <t>カンレン</t>
    </rPh>
    <rPh sb="18" eb="21">
      <t>ケントウヨウ</t>
    </rPh>
    <rPh sb="23" eb="26">
      <t>ケントウチュウ</t>
    </rPh>
    <rPh sb="28" eb="29">
      <t>スク</t>
    </rPh>
    <rPh sb="48" eb="49">
      <t>ナシ</t>
    </rPh>
    <phoneticPr fontId="17"/>
  </si>
  <si>
    <r>
      <t>FUSA</t>
    </r>
    <r>
      <rPr>
        <sz val="11"/>
        <rFont val="ＭＳ Ｐゴシック"/>
        <family val="3"/>
        <charset val="128"/>
      </rPr>
      <t>関連領域。</t>
    </r>
    <r>
      <rPr>
        <sz val="11"/>
        <rFont val="Arial"/>
        <family val="2"/>
      </rPr>
      <t>ARM</t>
    </r>
    <r>
      <rPr>
        <sz val="11"/>
        <rFont val="ＭＳ Ｐゴシック"/>
        <family val="3"/>
        <charset val="128"/>
      </rPr>
      <t>のマッピング検討要。→検討中だが</t>
    </r>
    <r>
      <rPr>
        <sz val="11"/>
        <rFont val="Arial"/>
        <family val="2"/>
      </rPr>
      <t>PEG</t>
    </r>
    <r>
      <rPr>
        <sz val="11"/>
        <rFont val="ＭＳ Ｐゴシック"/>
        <family val="3"/>
        <charset val="128"/>
      </rPr>
      <t>は無</t>
    </r>
    <rPh sb="4" eb="6">
      <t>カンレン</t>
    </rPh>
    <rPh sb="18" eb="21">
      <t>ケントウヨウ</t>
    </rPh>
    <rPh sb="23" eb="26">
      <t>ケントウチュウ</t>
    </rPh>
    <rPh sb="32" eb="33">
      <t>ナシ</t>
    </rPh>
    <phoneticPr fontId="17"/>
  </si>
  <si>
    <r>
      <t>CPUSSIP</t>
    </r>
    <r>
      <rPr>
        <sz val="11"/>
        <rFont val="ＭＳ Ｐゴシック"/>
        <family val="3"/>
        <charset val="128"/>
      </rPr>
      <t>内で実装されるレジスタの為、「</t>
    </r>
    <r>
      <rPr>
        <sz val="11"/>
        <rFont val="Arial"/>
        <family val="2"/>
      </rPr>
      <t>Peripheral for CPUSS (CM33) for U5L/M/H</t>
    </r>
    <r>
      <rPr>
        <sz val="11"/>
        <rFont val="ＭＳ Ｐゴシック"/>
        <family val="3"/>
        <charset val="128"/>
      </rPr>
      <t>」空間の中に配置される</t>
    </r>
    <phoneticPr fontId="4"/>
  </si>
  <si>
    <t>GUARD_DTS</t>
    <phoneticPr fontId="4"/>
  </si>
  <si>
    <r>
      <t>FUSA</t>
    </r>
    <r>
      <rPr>
        <sz val="11"/>
        <rFont val="ＭＳ Ｐゴシック"/>
        <family val="3"/>
        <charset val="128"/>
      </rPr>
      <t>関連領域。</t>
    </r>
    <r>
      <rPr>
        <sz val="11"/>
        <rFont val="Arial"/>
        <family val="2"/>
      </rPr>
      <t>ARM</t>
    </r>
    <r>
      <rPr>
        <sz val="11"/>
        <rFont val="ＭＳ Ｐゴシック"/>
        <family val="3"/>
        <charset val="128"/>
      </rPr>
      <t>のマッピング検討要。→</t>
    </r>
    <r>
      <rPr>
        <sz val="11"/>
        <rFont val="Arial"/>
        <family val="2"/>
      </rPr>
      <t>ECCCNT_CFP_PE0CL0 (CodeFlash at Code Flash I/F in PE0)</t>
    </r>
    <r>
      <rPr>
        <sz val="11"/>
        <rFont val="ＭＳ Ｐゴシック"/>
        <family val="3"/>
        <charset val="128"/>
      </rPr>
      <t>は削除</t>
    </r>
    <phoneticPr fontId="4"/>
  </si>
  <si>
    <r>
      <t>FUSA</t>
    </r>
    <r>
      <rPr>
        <sz val="11"/>
        <rFont val="ＭＳ Ｐゴシック"/>
        <family val="3"/>
        <charset val="128"/>
      </rPr>
      <t>関連領域。</t>
    </r>
    <r>
      <rPr>
        <sz val="11"/>
        <rFont val="Arial"/>
        <family val="2"/>
      </rPr>
      <t>ARM</t>
    </r>
    <r>
      <rPr>
        <sz val="11"/>
        <rFont val="ＭＳ Ｐゴシック"/>
        <family val="3"/>
        <charset val="128"/>
      </rPr>
      <t>のマッピング検討要。→</t>
    </r>
    <r>
      <rPr>
        <sz val="11"/>
        <rFont val="Arial"/>
        <family val="2"/>
      </rPr>
      <t>ECCCNT_CFCCL0 (CodeFlash at CCIB (Cluster0))</t>
    </r>
    <r>
      <rPr>
        <sz val="11"/>
        <rFont val="ＭＳ Ｐゴシック"/>
        <family val="3"/>
        <charset val="128"/>
      </rPr>
      <t>は削除</t>
    </r>
    <phoneticPr fontId="4"/>
  </si>
  <si>
    <r>
      <t>FUSA</t>
    </r>
    <r>
      <rPr>
        <sz val="11"/>
        <rFont val="ＭＳ Ｐゴシック"/>
        <family val="3"/>
        <charset val="128"/>
      </rPr>
      <t>関連領域。</t>
    </r>
    <r>
      <rPr>
        <sz val="11"/>
        <rFont val="Arial"/>
        <family val="2"/>
      </rPr>
      <t>ARM</t>
    </r>
    <r>
      <rPr>
        <sz val="11"/>
        <rFont val="ＭＳ Ｐゴシック"/>
        <family val="3"/>
        <charset val="128"/>
      </rPr>
      <t>のマッピング検討要。→</t>
    </r>
    <r>
      <rPr>
        <sz val="11"/>
        <rFont val="Arial"/>
        <family val="2"/>
      </rPr>
      <t>ECCCNT_CFS (CodeFlash at SAXI2FAXI (bridge from System Bus to Global Flash Bus))</t>
    </r>
    <r>
      <rPr>
        <sz val="11"/>
        <rFont val="ＭＳ Ｐゴシック"/>
        <family val="3"/>
        <charset val="128"/>
      </rPr>
      <t>は削除</t>
    </r>
    <phoneticPr fontId="4"/>
  </si>
  <si>
    <r>
      <t>FUSA</t>
    </r>
    <r>
      <rPr>
        <sz val="11"/>
        <rFont val="ＭＳ Ｐゴシック"/>
        <family val="3"/>
        <charset val="128"/>
      </rPr>
      <t>関連領域。</t>
    </r>
    <r>
      <rPr>
        <sz val="11"/>
        <rFont val="Arial"/>
        <family val="2"/>
      </rPr>
      <t>ARM</t>
    </r>
    <r>
      <rPr>
        <sz val="11"/>
        <rFont val="ＭＳ Ｐゴシック"/>
        <family val="3"/>
        <charset val="128"/>
      </rPr>
      <t>のマッピング検討要。→</t>
    </r>
    <r>
      <rPr>
        <sz val="11"/>
        <rFont val="Arial"/>
        <family val="2"/>
      </rPr>
      <t>ECCCNT_IT_PE0CL0 (Cache tag RAM at Instruction Cache I/F in PE0)</t>
    </r>
    <r>
      <rPr>
        <sz val="11"/>
        <rFont val="ＭＳ Ｐゴシック"/>
        <family val="3"/>
        <charset val="128"/>
      </rPr>
      <t>は削除</t>
    </r>
    <phoneticPr fontId="4"/>
  </si>
  <si>
    <r>
      <t>FUSA</t>
    </r>
    <r>
      <rPr>
        <sz val="11"/>
        <rFont val="ＭＳ Ｐゴシック"/>
        <family val="3"/>
        <charset val="128"/>
      </rPr>
      <t>関連領域。</t>
    </r>
    <r>
      <rPr>
        <sz val="11"/>
        <rFont val="Arial"/>
        <family val="2"/>
      </rPr>
      <t>ARM</t>
    </r>
    <r>
      <rPr>
        <sz val="11"/>
        <rFont val="ＭＳ Ｐゴシック"/>
        <family val="3"/>
        <charset val="128"/>
      </rPr>
      <t>のマッピング検討要。→</t>
    </r>
    <r>
      <rPr>
        <sz val="11"/>
        <rFont val="Arial"/>
        <family val="2"/>
      </rPr>
      <t>ECCCNT_ID_PE0CL0 (Cache data RAM at Instruction Cache I/F in PE0)</t>
    </r>
    <r>
      <rPr>
        <sz val="11"/>
        <rFont val="ＭＳ Ｐゴシック"/>
        <family val="3"/>
        <charset val="128"/>
      </rPr>
      <t>は削除</t>
    </r>
    <phoneticPr fontId="4"/>
  </si>
  <si>
    <r>
      <t>FUSA</t>
    </r>
    <r>
      <rPr>
        <sz val="11"/>
        <rFont val="ＭＳ Ｐゴシック"/>
        <family val="3"/>
        <charset val="128"/>
      </rPr>
      <t>関連領域。</t>
    </r>
    <r>
      <rPr>
        <sz val="11"/>
        <rFont val="Arial"/>
        <family val="2"/>
      </rPr>
      <t>ARM</t>
    </r>
    <r>
      <rPr>
        <sz val="11"/>
        <rFont val="ＭＳ Ｐゴシック"/>
        <family val="3"/>
        <charset val="128"/>
      </rPr>
      <t>のマッピング検討要。→</t>
    </r>
    <r>
      <rPr>
        <sz val="11"/>
        <rFont val="Arial"/>
        <family val="2"/>
      </rPr>
      <t>ECCCNT_LR_PE0CL0 (LRAM at LRAM I/F in PE0)</t>
    </r>
    <r>
      <rPr>
        <sz val="11"/>
        <rFont val="ＭＳ Ｐゴシック"/>
        <family val="3"/>
        <charset val="128"/>
      </rPr>
      <t>は削除</t>
    </r>
    <phoneticPr fontId="4"/>
  </si>
  <si>
    <r>
      <t>FUSA</t>
    </r>
    <r>
      <rPr>
        <sz val="11"/>
        <rFont val="ＭＳ Ｐゴシック"/>
        <family val="3"/>
        <charset val="128"/>
      </rPr>
      <t>関連領域。</t>
    </r>
    <r>
      <rPr>
        <sz val="11"/>
        <rFont val="Arial"/>
        <family val="2"/>
      </rPr>
      <t>ARM</t>
    </r>
    <r>
      <rPr>
        <sz val="11"/>
        <rFont val="ＭＳ Ｐゴシック"/>
        <family val="3"/>
        <charset val="128"/>
      </rPr>
      <t>のマッピング検討要。→</t>
    </r>
    <r>
      <rPr>
        <sz val="11"/>
        <rFont val="Arial"/>
        <family val="2"/>
      </rPr>
      <t>ECCCNT_CRC0 (Cluster RAM 0)</t>
    </r>
    <r>
      <rPr>
        <sz val="11"/>
        <rFont val="ＭＳ Ｐゴシック"/>
        <family val="3"/>
        <charset val="128"/>
      </rPr>
      <t>は削除</t>
    </r>
    <phoneticPr fontId="4"/>
  </si>
  <si>
    <r>
      <t>FUSA</t>
    </r>
    <r>
      <rPr>
        <sz val="11"/>
        <rFont val="ＭＳ Ｐゴシック"/>
        <family val="3"/>
        <charset val="128"/>
      </rPr>
      <t>関連領域。</t>
    </r>
    <r>
      <rPr>
        <sz val="11"/>
        <rFont val="Arial"/>
        <family val="2"/>
      </rPr>
      <t>ARM</t>
    </r>
    <r>
      <rPr>
        <sz val="11"/>
        <rFont val="ＭＳ Ｐゴシック"/>
        <family val="3"/>
        <charset val="128"/>
      </rPr>
      <t>のマッピング検討要。→</t>
    </r>
    <r>
      <rPr>
        <sz val="11"/>
        <rFont val="Arial"/>
        <family val="2"/>
      </rPr>
      <t>ECCCNT_CRC1 (Cluster RAM 1)</t>
    </r>
    <r>
      <rPr>
        <sz val="11"/>
        <rFont val="ＭＳ Ｐゴシック"/>
        <family val="3"/>
        <charset val="128"/>
      </rPr>
      <t>は削除</t>
    </r>
    <phoneticPr fontId="4"/>
  </si>
  <si>
    <r>
      <t>FUSA</t>
    </r>
    <r>
      <rPr>
        <sz val="11"/>
        <rFont val="ＭＳ Ｐゴシック"/>
        <family val="3"/>
        <charset val="128"/>
      </rPr>
      <t>関連領域。</t>
    </r>
    <r>
      <rPr>
        <sz val="11"/>
        <rFont val="Arial"/>
        <family val="2"/>
      </rPr>
      <t>ARM</t>
    </r>
    <r>
      <rPr>
        <sz val="11"/>
        <rFont val="ＭＳ Ｐゴシック"/>
        <family val="3"/>
        <charset val="128"/>
      </rPr>
      <t>のマッピング検討要。→</t>
    </r>
    <r>
      <rPr>
        <sz val="11"/>
        <rFont val="Arial"/>
        <family val="2"/>
      </rPr>
      <t>ECCCNT_CRC2 (Cluster RAM 2)</t>
    </r>
    <r>
      <rPr>
        <sz val="11"/>
        <rFont val="ＭＳ Ｐゴシック"/>
        <family val="3"/>
        <charset val="128"/>
      </rPr>
      <t>は削除</t>
    </r>
    <phoneticPr fontId="4"/>
  </si>
  <si>
    <r>
      <t>FUSA</t>
    </r>
    <r>
      <rPr>
        <sz val="11"/>
        <rFont val="ＭＳ Ｐゴシック"/>
        <family val="3"/>
        <charset val="128"/>
      </rPr>
      <t>関連領域。</t>
    </r>
    <r>
      <rPr>
        <sz val="11"/>
        <rFont val="Arial"/>
        <family val="2"/>
      </rPr>
      <t>ARM</t>
    </r>
    <r>
      <rPr>
        <sz val="11"/>
        <rFont val="ＭＳ Ｐゴシック"/>
        <family val="3"/>
        <charset val="128"/>
      </rPr>
      <t>のマッピング検討要。→</t>
    </r>
    <r>
      <rPr>
        <sz val="11"/>
        <rFont val="Arial"/>
        <family val="2"/>
      </rPr>
      <t>ECCCNT_CRA (Cluster RAM)</t>
    </r>
    <r>
      <rPr>
        <sz val="11"/>
        <rFont val="ＭＳ Ｐゴシック"/>
        <family val="3"/>
        <charset val="128"/>
      </rPr>
      <t>は削除</t>
    </r>
    <phoneticPr fontId="4"/>
  </si>
  <si>
    <r>
      <t>FUSA</t>
    </r>
    <r>
      <rPr>
        <sz val="11"/>
        <rFont val="ＭＳ Ｐゴシック"/>
        <family val="3"/>
        <charset val="128"/>
      </rPr>
      <t>関連領域。</t>
    </r>
    <r>
      <rPr>
        <sz val="11"/>
        <rFont val="Arial"/>
        <family val="2"/>
      </rPr>
      <t>ARM</t>
    </r>
    <r>
      <rPr>
        <sz val="11"/>
        <rFont val="ＭＳ Ｐゴシック"/>
        <family val="3"/>
        <charset val="128"/>
      </rPr>
      <t>のマッピング検討要。→</t>
    </r>
    <r>
      <rPr>
        <sz val="11"/>
        <rFont val="Arial"/>
        <family val="2"/>
      </rPr>
      <t>ECCCNT_DTS (DTSRAM at DTS)</t>
    </r>
    <r>
      <rPr>
        <sz val="11"/>
        <rFont val="ＭＳ Ｐゴシック"/>
        <family val="3"/>
        <charset val="128"/>
      </rPr>
      <t>は残す。</t>
    </r>
    <rPh sb="50" eb="51">
      <t>ノコ</t>
    </rPh>
    <phoneticPr fontId="4"/>
  </si>
  <si>
    <r>
      <t>FUSA</t>
    </r>
    <r>
      <rPr>
        <sz val="11"/>
        <rFont val="ＭＳ Ｐゴシック"/>
        <family val="3"/>
        <charset val="128"/>
      </rPr>
      <t>関連領域。</t>
    </r>
    <r>
      <rPr>
        <sz val="11"/>
        <rFont val="Arial"/>
        <family val="2"/>
      </rPr>
      <t>ARM</t>
    </r>
    <r>
      <rPr>
        <sz val="11"/>
        <rFont val="ＭＳ Ｐゴシック"/>
        <family val="3"/>
        <charset val="128"/>
      </rPr>
      <t>のマッピング検討要。→</t>
    </r>
    <r>
      <rPr>
        <sz val="11"/>
        <rFont val="Arial"/>
        <family val="2"/>
      </rPr>
      <t>ECCCNT_A_CCIB0CL0 (CodeFlash at CCIB(bankA))</t>
    </r>
    <r>
      <rPr>
        <sz val="11"/>
        <rFont val="ＭＳ Ｐゴシック"/>
        <family val="3"/>
        <charset val="128"/>
      </rPr>
      <t>は削除</t>
    </r>
    <phoneticPr fontId="4"/>
  </si>
  <si>
    <r>
      <t>FUSA</t>
    </r>
    <r>
      <rPr>
        <sz val="11"/>
        <rFont val="ＭＳ Ｐゴシック"/>
        <family val="3"/>
        <charset val="128"/>
      </rPr>
      <t>関連領域。</t>
    </r>
    <r>
      <rPr>
        <sz val="11"/>
        <rFont val="Arial"/>
        <family val="2"/>
      </rPr>
      <t>ARM</t>
    </r>
    <r>
      <rPr>
        <sz val="11"/>
        <rFont val="ＭＳ Ｐゴシック"/>
        <family val="3"/>
        <charset val="128"/>
      </rPr>
      <t>のマッピング検討要。→</t>
    </r>
    <r>
      <rPr>
        <sz val="11"/>
        <rFont val="Arial"/>
        <family val="2"/>
      </rPr>
      <t>ECCCNT_A_CCIB1CL0 (CodeFlash at CCIB(bankB))</t>
    </r>
    <r>
      <rPr>
        <sz val="11"/>
        <rFont val="ＭＳ Ｐゴシック"/>
        <family val="3"/>
        <charset val="128"/>
      </rPr>
      <t>は削除</t>
    </r>
    <phoneticPr fontId="4"/>
  </si>
  <si>
    <r>
      <t>FUSA</t>
    </r>
    <r>
      <rPr>
        <sz val="11"/>
        <rFont val="ＭＳ Ｐゴシック"/>
        <family val="3"/>
        <charset val="128"/>
      </rPr>
      <t>関連領域。</t>
    </r>
    <r>
      <rPr>
        <sz val="11"/>
        <rFont val="Arial"/>
        <family val="2"/>
      </rPr>
      <t>ARM</t>
    </r>
    <r>
      <rPr>
        <sz val="11"/>
        <rFont val="ＭＳ Ｐゴシック"/>
        <family val="3"/>
        <charset val="128"/>
      </rPr>
      <t>のマッピング検討要。→</t>
    </r>
    <r>
      <rPr>
        <sz val="11"/>
        <rFont val="Arial"/>
        <family val="2"/>
      </rPr>
      <t>ECCCNT_SA_PE0CL0 (VCI slave I/F in PE0)</t>
    </r>
    <r>
      <rPr>
        <sz val="11"/>
        <rFont val="ＭＳ Ｐゴシック"/>
        <family val="3"/>
        <charset val="128"/>
      </rPr>
      <t>は削除</t>
    </r>
    <phoneticPr fontId="4"/>
  </si>
  <si>
    <r>
      <t>FUSA</t>
    </r>
    <r>
      <rPr>
        <sz val="11"/>
        <rFont val="ＭＳ Ｐゴシック"/>
        <family val="3"/>
        <charset val="128"/>
      </rPr>
      <t>関連領域。</t>
    </r>
    <r>
      <rPr>
        <sz val="11"/>
        <rFont val="Arial"/>
        <family val="2"/>
      </rPr>
      <t>ARM</t>
    </r>
    <r>
      <rPr>
        <sz val="11"/>
        <rFont val="ＭＳ Ｐゴシック"/>
        <family val="3"/>
        <charset val="128"/>
      </rPr>
      <t>のマッピング検討要。→</t>
    </r>
    <r>
      <rPr>
        <sz val="11"/>
        <rFont val="Arial"/>
        <family val="2"/>
      </rPr>
      <t>ECCCNT_A_GCFU0CL0 (CodeFlash at GCFU(PE0) for Local Flash Bus)</t>
    </r>
    <r>
      <rPr>
        <sz val="11"/>
        <rFont val="ＭＳ Ｐゴシック"/>
        <family val="3"/>
        <charset val="128"/>
      </rPr>
      <t>は削除</t>
    </r>
    <phoneticPr fontId="4"/>
  </si>
  <si>
    <r>
      <t>FUSA</t>
    </r>
    <r>
      <rPr>
        <sz val="11"/>
        <rFont val="ＭＳ Ｐゴシック"/>
        <family val="3"/>
        <charset val="128"/>
      </rPr>
      <t>関連領域。</t>
    </r>
    <r>
      <rPr>
        <sz val="11"/>
        <rFont val="Arial"/>
        <family val="2"/>
      </rPr>
      <t>ARM</t>
    </r>
    <r>
      <rPr>
        <sz val="11"/>
        <rFont val="ＭＳ Ｐゴシック"/>
        <family val="3"/>
        <charset val="128"/>
      </rPr>
      <t>のマッピング検討要。→</t>
    </r>
    <r>
      <rPr>
        <sz val="11"/>
        <rFont val="Arial"/>
        <family val="2"/>
      </rPr>
      <t>ECCCNT_A_GCFU1CL0 (CodeFlash at GCFU(PE1) for Local Flash Bus)</t>
    </r>
    <r>
      <rPr>
        <sz val="11"/>
        <rFont val="ＭＳ Ｐゴシック"/>
        <family val="3"/>
        <charset val="128"/>
      </rPr>
      <t>は削除</t>
    </r>
    <phoneticPr fontId="4"/>
  </si>
  <si>
    <r>
      <t>FUSA</t>
    </r>
    <r>
      <rPr>
        <sz val="11"/>
        <rFont val="ＭＳ ゴシック"/>
        <family val="3"/>
        <charset val="128"/>
      </rPr>
      <t>関連領域。</t>
    </r>
    <r>
      <rPr>
        <sz val="11"/>
        <rFont val="Arial"/>
        <family val="2"/>
      </rPr>
      <t>ARM</t>
    </r>
    <r>
      <rPr>
        <sz val="11"/>
        <rFont val="ＭＳ ゴシック"/>
        <family val="3"/>
        <charset val="128"/>
      </rPr>
      <t>のマッピング検討要。</t>
    </r>
    <r>
      <rPr>
        <sz val="11"/>
        <rFont val="ＭＳ Ｐゴシック"/>
        <family val="3"/>
        <charset val="128"/>
      </rPr>
      <t>→</t>
    </r>
    <r>
      <rPr>
        <sz val="11"/>
        <rFont val="Arial"/>
        <family val="2"/>
      </rPr>
      <t>ECCCNT_A_X2VCL0 (AXI2VCI0 (bridge from System Bus to Interprocessor element Bus))</t>
    </r>
    <r>
      <rPr>
        <sz val="11"/>
        <rFont val="ＭＳ Ｐゴシック"/>
        <family val="3"/>
        <charset val="128"/>
      </rPr>
      <t>は削除</t>
    </r>
    <phoneticPr fontId="4"/>
  </si>
  <si>
    <r>
      <t>FUSA</t>
    </r>
    <r>
      <rPr>
        <sz val="11"/>
        <rFont val="ＭＳ ゴシック"/>
        <family val="3"/>
        <charset val="128"/>
      </rPr>
      <t>関連領域。</t>
    </r>
    <r>
      <rPr>
        <sz val="11"/>
        <rFont val="Arial"/>
        <family val="2"/>
      </rPr>
      <t>ARM</t>
    </r>
    <r>
      <rPr>
        <sz val="11"/>
        <rFont val="ＭＳ ゴシック"/>
        <family val="3"/>
        <charset val="128"/>
      </rPr>
      <t>のマッピング検討要。</t>
    </r>
    <r>
      <rPr>
        <sz val="11"/>
        <rFont val="ＭＳ Ｐゴシック"/>
        <family val="3"/>
        <charset val="128"/>
      </rPr>
      <t>→</t>
    </r>
    <r>
      <rPr>
        <sz val="11"/>
        <rFont val="Arial"/>
        <family val="2"/>
      </rPr>
      <t>ECCCNT_A_CRAM (CRAM at CRAM controller 0)</t>
    </r>
    <r>
      <rPr>
        <sz val="11"/>
        <rFont val="ＭＳ Ｐゴシック"/>
        <family val="3"/>
        <charset val="128"/>
      </rPr>
      <t>は削除</t>
    </r>
    <phoneticPr fontId="4"/>
  </si>
  <si>
    <r>
      <t>FUSA</t>
    </r>
    <r>
      <rPr>
        <sz val="11"/>
        <rFont val="ＭＳ ゴシック"/>
        <family val="3"/>
        <charset val="128"/>
      </rPr>
      <t>関連領域。</t>
    </r>
    <r>
      <rPr>
        <sz val="11"/>
        <rFont val="Arial"/>
        <family val="2"/>
      </rPr>
      <t>ARM</t>
    </r>
    <r>
      <rPr>
        <sz val="11"/>
        <rFont val="ＭＳ ゴシック"/>
        <family val="3"/>
        <charset val="128"/>
      </rPr>
      <t>のマッピング検討要。</t>
    </r>
    <r>
      <rPr>
        <sz val="11"/>
        <rFont val="ＭＳ Ｐゴシック"/>
        <family val="3"/>
        <charset val="128"/>
      </rPr>
      <t>→</t>
    </r>
    <r>
      <rPr>
        <sz val="11"/>
        <rFont val="Arial"/>
        <family val="2"/>
      </rPr>
      <t>ECCCNT_A_SG0 (VCI2APB0 (bridge to P-Bus group 0))</t>
    </r>
    <r>
      <rPr>
        <sz val="11"/>
        <rFont val="ＭＳ Ｐゴシック"/>
        <family val="3"/>
        <charset val="128"/>
      </rPr>
      <t>は削除</t>
    </r>
    <phoneticPr fontId="4"/>
  </si>
  <si>
    <r>
      <t>FUSA</t>
    </r>
    <r>
      <rPr>
        <sz val="11"/>
        <rFont val="ＭＳ ゴシック"/>
        <family val="3"/>
        <charset val="128"/>
      </rPr>
      <t>関連領域。</t>
    </r>
    <r>
      <rPr>
        <sz val="11"/>
        <rFont val="Arial"/>
        <family val="2"/>
      </rPr>
      <t>ARM</t>
    </r>
    <r>
      <rPr>
        <sz val="11"/>
        <rFont val="ＭＳ ゴシック"/>
        <family val="3"/>
        <charset val="128"/>
      </rPr>
      <t>のマッピング検討要。</t>
    </r>
    <r>
      <rPr>
        <sz val="11"/>
        <rFont val="ＭＳ Ｐゴシック"/>
        <family val="3"/>
        <charset val="128"/>
      </rPr>
      <t>→</t>
    </r>
    <r>
      <rPr>
        <sz val="11"/>
        <rFont val="Arial"/>
        <family val="2"/>
      </rPr>
      <t>ECCCNT_A_SX2PV (AXI2PVCI (bridge from System Bus to P-Bus))</t>
    </r>
    <r>
      <rPr>
        <sz val="11"/>
        <rFont val="ＭＳ Ｐゴシック"/>
        <family val="3"/>
        <charset val="128"/>
      </rPr>
      <t>は削除</t>
    </r>
    <phoneticPr fontId="4"/>
  </si>
  <si>
    <r>
      <t>FUSA</t>
    </r>
    <r>
      <rPr>
        <sz val="11"/>
        <rFont val="ＭＳ ゴシック"/>
        <family val="3"/>
        <charset val="128"/>
      </rPr>
      <t>関連領域。</t>
    </r>
    <r>
      <rPr>
        <sz val="11"/>
        <rFont val="Arial"/>
        <family val="2"/>
      </rPr>
      <t>ARM</t>
    </r>
    <r>
      <rPr>
        <sz val="11"/>
        <rFont val="ＭＳ ゴシック"/>
        <family val="3"/>
        <charset val="128"/>
      </rPr>
      <t>のマッピング検討要。</t>
    </r>
    <r>
      <rPr>
        <sz val="11"/>
        <rFont val="ＭＳ Ｐゴシック"/>
        <family val="3"/>
        <charset val="128"/>
      </rPr>
      <t>→</t>
    </r>
    <r>
      <rPr>
        <sz val="11"/>
        <rFont val="Arial"/>
        <family val="2"/>
      </rPr>
      <t>ECCCNT_A_SX2FX (SAXI2FAXI (bridge from System Bus to Global Flash Bus))</t>
    </r>
    <r>
      <rPr>
        <sz val="11"/>
        <rFont val="ＭＳ Ｐゴシック"/>
        <family val="3"/>
        <charset val="128"/>
      </rPr>
      <t>は削除</t>
    </r>
    <phoneticPr fontId="4"/>
  </si>
  <si>
    <r>
      <t>FUSA</t>
    </r>
    <r>
      <rPr>
        <sz val="11"/>
        <rFont val="ＭＳ ゴシック"/>
        <family val="3"/>
        <charset val="128"/>
      </rPr>
      <t>関連領域。</t>
    </r>
    <r>
      <rPr>
        <sz val="11"/>
        <rFont val="Arial"/>
        <family val="2"/>
      </rPr>
      <t>ARM</t>
    </r>
    <r>
      <rPr>
        <sz val="11"/>
        <rFont val="ＭＳ ゴシック"/>
        <family val="3"/>
        <charset val="128"/>
      </rPr>
      <t>のマッピング検討要。</t>
    </r>
    <r>
      <rPr>
        <sz val="11"/>
        <rFont val="ＭＳ Ｐゴシック"/>
        <family val="3"/>
        <charset val="128"/>
      </rPr>
      <t>→</t>
    </r>
    <r>
      <rPr>
        <sz val="11"/>
        <rFont val="Arial"/>
        <family val="2"/>
      </rPr>
      <t>ECCCNT_A_FX2SX (CodeFlash at FAXI2SAXI (bridge from Global Flash Bus to System Bus))</t>
    </r>
    <r>
      <rPr>
        <sz val="11"/>
        <rFont val="ＭＳ Ｐゴシック"/>
        <family val="3"/>
        <charset val="128"/>
      </rPr>
      <t>は削除</t>
    </r>
    <phoneticPr fontId="4"/>
  </si>
  <si>
    <r>
      <t>FUSA</t>
    </r>
    <r>
      <rPr>
        <sz val="11"/>
        <rFont val="ＭＳ ゴシック"/>
        <family val="3"/>
        <charset val="128"/>
      </rPr>
      <t>関連領域。</t>
    </r>
    <r>
      <rPr>
        <sz val="11"/>
        <rFont val="Arial"/>
        <family val="2"/>
      </rPr>
      <t>ARM</t>
    </r>
    <r>
      <rPr>
        <sz val="11"/>
        <rFont val="ＭＳ ゴシック"/>
        <family val="3"/>
        <charset val="128"/>
      </rPr>
      <t>のマッピング検討要。</t>
    </r>
    <r>
      <rPr>
        <sz val="11"/>
        <rFont val="ＭＳ Ｐゴシック"/>
        <family val="3"/>
        <charset val="128"/>
      </rPr>
      <t>→</t>
    </r>
    <r>
      <rPr>
        <sz val="11"/>
        <rFont val="Arial"/>
        <family val="2"/>
      </rPr>
      <t>ECCCNT_A_GCFUF (GCFU for Global Flash Bus)</t>
    </r>
    <r>
      <rPr>
        <sz val="11"/>
        <rFont val="ＭＳ Ｐゴシック"/>
        <family val="3"/>
        <charset val="128"/>
      </rPr>
      <t>は削除</t>
    </r>
    <phoneticPr fontId="4"/>
  </si>
  <si>
    <r>
      <t>FUSA</t>
    </r>
    <r>
      <rPr>
        <sz val="11"/>
        <rFont val="ＭＳ ゴシック"/>
        <family val="3"/>
        <charset val="128"/>
      </rPr>
      <t>関連領域。</t>
    </r>
    <r>
      <rPr>
        <sz val="11"/>
        <rFont val="Arial"/>
        <family val="2"/>
      </rPr>
      <t>ARM</t>
    </r>
    <r>
      <rPr>
        <sz val="11"/>
        <rFont val="ＭＳ ゴシック"/>
        <family val="3"/>
        <charset val="128"/>
      </rPr>
      <t>のマッピング検討要。</t>
    </r>
    <r>
      <rPr>
        <sz val="11"/>
        <rFont val="ＭＳ Ｐゴシック"/>
        <family val="3"/>
        <charset val="128"/>
      </rPr>
      <t>→</t>
    </r>
    <r>
      <rPr>
        <sz val="11"/>
        <rFont val="Arial"/>
        <family val="2"/>
      </rPr>
      <t>ECCCNT_D_V2XWCL0 (VCI2AXI0 (bridge from inter-processor element Bus to System Bus))</t>
    </r>
    <r>
      <rPr>
        <sz val="11"/>
        <rFont val="ＭＳ Ｐゴシック"/>
        <family val="3"/>
        <charset val="128"/>
      </rPr>
      <t>は削除</t>
    </r>
    <phoneticPr fontId="4"/>
  </si>
  <si>
    <r>
      <t>FUSA</t>
    </r>
    <r>
      <rPr>
        <sz val="11"/>
        <rFont val="ＭＳ ゴシック"/>
        <family val="3"/>
        <charset val="128"/>
      </rPr>
      <t>関連領域。</t>
    </r>
    <r>
      <rPr>
        <sz val="11"/>
        <rFont val="Arial"/>
        <family val="2"/>
      </rPr>
      <t>ARM</t>
    </r>
    <r>
      <rPr>
        <sz val="11"/>
        <rFont val="ＭＳ ゴシック"/>
        <family val="3"/>
        <charset val="128"/>
      </rPr>
      <t>のマッピング検討要。</t>
    </r>
    <r>
      <rPr>
        <sz val="11"/>
        <rFont val="ＭＳ Ｐゴシック"/>
        <family val="3"/>
        <charset val="128"/>
      </rPr>
      <t>→</t>
    </r>
    <r>
      <rPr>
        <sz val="11"/>
        <rFont val="Arial"/>
        <family val="2"/>
      </rPr>
      <t>ECCCNT_D_V2XRCL0 (VCI2AXI0 (bridge from inter-processor element Bus to System Bus))</t>
    </r>
    <r>
      <rPr>
        <sz val="11"/>
        <rFont val="ＭＳ Ｐゴシック"/>
        <family val="3"/>
        <charset val="128"/>
      </rPr>
      <t>は削除</t>
    </r>
    <phoneticPr fontId="4"/>
  </si>
  <si>
    <r>
      <t>FUSA</t>
    </r>
    <r>
      <rPr>
        <sz val="11"/>
        <rFont val="ＭＳ ゴシック"/>
        <family val="3"/>
        <charset val="128"/>
      </rPr>
      <t>関連領域。</t>
    </r>
    <r>
      <rPr>
        <sz val="11"/>
        <rFont val="Arial"/>
        <family val="2"/>
      </rPr>
      <t>ARM</t>
    </r>
    <r>
      <rPr>
        <sz val="11"/>
        <rFont val="ＭＳ ゴシック"/>
        <family val="3"/>
        <charset val="128"/>
      </rPr>
      <t>のマッピング検討要。</t>
    </r>
    <r>
      <rPr>
        <sz val="11"/>
        <rFont val="ＭＳ Ｐゴシック"/>
        <family val="3"/>
        <charset val="128"/>
      </rPr>
      <t>→</t>
    </r>
    <r>
      <rPr>
        <sz val="11"/>
        <rFont val="Arial"/>
        <family val="2"/>
      </rPr>
      <t>ECCCNT_D_PV2APBW (VCI2APB0 (bridge to P-Bus group 0))</t>
    </r>
    <r>
      <rPr>
        <sz val="11"/>
        <rFont val="ＭＳ Ｐゴシック"/>
        <family val="3"/>
        <charset val="128"/>
      </rPr>
      <t>は削除</t>
    </r>
    <phoneticPr fontId="4"/>
  </si>
  <si>
    <r>
      <t>FUSA</t>
    </r>
    <r>
      <rPr>
        <sz val="11"/>
        <rFont val="ＭＳ ゴシック"/>
        <family val="3"/>
        <charset val="128"/>
      </rPr>
      <t>関連領域。</t>
    </r>
    <r>
      <rPr>
        <sz val="11"/>
        <rFont val="Arial"/>
        <family val="2"/>
      </rPr>
      <t>ARM</t>
    </r>
    <r>
      <rPr>
        <sz val="11"/>
        <rFont val="ＭＳ ゴシック"/>
        <family val="3"/>
        <charset val="128"/>
      </rPr>
      <t>のマッピング検討要。</t>
    </r>
    <r>
      <rPr>
        <sz val="11"/>
        <rFont val="ＭＳ Ｐゴシック"/>
        <family val="3"/>
        <charset val="128"/>
      </rPr>
      <t>→</t>
    </r>
    <r>
      <rPr>
        <sz val="11"/>
        <rFont val="Arial"/>
        <family val="2"/>
      </rPr>
      <t>ECCCNT_D_CRAM (read-modify-write at CRAM controller 0/1/2)</t>
    </r>
    <r>
      <rPr>
        <sz val="11"/>
        <rFont val="ＭＳ Ｐゴシック"/>
        <family val="3"/>
        <charset val="128"/>
      </rPr>
      <t>は削除</t>
    </r>
    <phoneticPr fontId="4"/>
  </si>
  <si>
    <r>
      <t>FUSA</t>
    </r>
    <r>
      <rPr>
        <sz val="11"/>
        <rFont val="ＭＳ ゴシック"/>
        <family val="3"/>
        <charset val="128"/>
      </rPr>
      <t>関連領域。</t>
    </r>
    <r>
      <rPr>
        <sz val="11"/>
        <rFont val="Arial"/>
        <family val="2"/>
      </rPr>
      <t>ARM</t>
    </r>
    <r>
      <rPr>
        <sz val="11"/>
        <rFont val="ＭＳ ゴシック"/>
        <family val="3"/>
        <charset val="128"/>
      </rPr>
      <t>のマッピング検討要。</t>
    </r>
    <r>
      <rPr>
        <sz val="11"/>
        <rFont val="ＭＳ Ｐゴシック"/>
        <family val="3"/>
        <charset val="128"/>
      </rPr>
      <t>→</t>
    </r>
    <r>
      <rPr>
        <sz val="11"/>
        <rFont val="Arial"/>
        <family val="2"/>
      </rPr>
      <t>ECCCNT_D_EMU (FAXI2SAXI (bridge from Global Flash Bus to System Bus))</t>
    </r>
    <r>
      <rPr>
        <sz val="11"/>
        <rFont val="ＭＳ Ｐゴシック"/>
        <family val="3"/>
        <charset val="128"/>
      </rPr>
      <t>は削除</t>
    </r>
    <phoneticPr fontId="4"/>
  </si>
  <si>
    <r>
      <t>FUSA</t>
    </r>
    <r>
      <rPr>
        <sz val="11"/>
        <rFont val="ＭＳ ゴシック"/>
        <family val="3"/>
        <charset val="128"/>
      </rPr>
      <t>関連領域。</t>
    </r>
    <r>
      <rPr>
        <sz val="11"/>
        <rFont val="Arial"/>
        <family val="2"/>
      </rPr>
      <t>ARM</t>
    </r>
    <r>
      <rPr>
        <sz val="11"/>
        <rFont val="ＭＳ ゴシック"/>
        <family val="3"/>
        <charset val="128"/>
      </rPr>
      <t>のマッピング検討要。</t>
    </r>
    <r>
      <rPr>
        <sz val="11"/>
        <rFont val="ＭＳ Ｐゴシック"/>
        <family val="3"/>
        <charset val="128"/>
      </rPr>
      <t>→</t>
    </r>
    <r>
      <rPr>
        <sz val="11"/>
        <rFont val="Arial"/>
        <family val="2"/>
      </rPr>
      <t>ECCCNT_SD_PE0CL0 (VCI slave I/F in PE0)</t>
    </r>
    <r>
      <rPr>
        <sz val="11"/>
        <rFont val="ＭＳ Ｐゴシック"/>
        <family val="3"/>
        <charset val="128"/>
      </rPr>
      <t>は削除</t>
    </r>
    <phoneticPr fontId="4"/>
  </si>
  <si>
    <r>
      <t>FUSA</t>
    </r>
    <r>
      <rPr>
        <sz val="11"/>
        <rFont val="ＭＳ ゴシック"/>
        <family val="3"/>
        <charset val="128"/>
      </rPr>
      <t>関連領域。</t>
    </r>
    <r>
      <rPr>
        <sz val="11"/>
        <rFont val="Arial"/>
        <family val="2"/>
      </rPr>
      <t>ARM</t>
    </r>
    <r>
      <rPr>
        <sz val="11"/>
        <rFont val="ＭＳ ゴシック"/>
        <family val="3"/>
        <charset val="128"/>
      </rPr>
      <t>のマッピング検討要。</t>
    </r>
    <r>
      <rPr>
        <sz val="11"/>
        <rFont val="ＭＳ Ｐゴシック"/>
        <family val="3"/>
        <charset val="128"/>
      </rPr>
      <t>→</t>
    </r>
    <r>
      <rPr>
        <sz val="11"/>
        <rFont val="Arial"/>
        <family val="2"/>
      </rPr>
      <t>ECCCNT_MD_PE0CL0 (VCI master I/F in PE0)</t>
    </r>
    <r>
      <rPr>
        <sz val="11"/>
        <rFont val="ＭＳ Ｐゴシック"/>
        <family val="3"/>
        <charset val="128"/>
      </rPr>
      <t>は削除</t>
    </r>
    <phoneticPr fontId="4"/>
  </si>
  <si>
    <r>
      <t>FUSA</t>
    </r>
    <r>
      <rPr>
        <sz val="11"/>
        <rFont val="ＭＳ ゴシック"/>
        <family val="3"/>
        <charset val="128"/>
      </rPr>
      <t>関連領域。</t>
    </r>
    <r>
      <rPr>
        <sz val="11"/>
        <rFont val="Arial"/>
        <family val="2"/>
      </rPr>
      <t>ARM</t>
    </r>
    <r>
      <rPr>
        <sz val="11"/>
        <rFont val="ＭＳ ゴシック"/>
        <family val="3"/>
        <charset val="128"/>
      </rPr>
      <t>のマッピング検討要。</t>
    </r>
    <r>
      <rPr>
        <sz val="11"/>
        <rFont val="ＭＳ Ｐゴシック"/>
        <family val="3"/>
        <charset val="128"/>
      </rPr>
      <t>→ECCCNT_D_DTS (DTS)は残す。</t>
    </r>
    <rPh sb="42" eb="43">
      <t>ノコ</t>
    </rPh>
    <phoneticPr fontId="4"/>
  </si>
  <si>
    <r>
      <t>FUSA</t>
    </r>
    <r>
      <rPr>
        <sz val="11"/>
        <rFont val="ＭＳ ゴシック"/>
        <family val="3"/>
        <charset val="128"/>
      </rPr>
      <t>関連領域。</t>
    </r>
    <r>
      <rPr>
        <sz val="11"/>
        <rFont val="Arial"/>
        <family val="2"/>
      </rPr>
      <t>ARM</t>
    </r>
    <r>
      <rPr>
        <sz val="11"/>
        <rFont val="ＭＳ ゴシック"/>
        <family val="3"/>
        <charset val="128"/>
      </rPr>
      <t>のマッピング検討要。</t>
    </r>
    <r>
      <rPr>
        <sz val="11"/>
        <rFont val="ＭＳ Ｐゴシック"/>
        <family val="3"/>
        <charset val="128"/>
      </rPr>
      <t>→</t>
    </r>
    <r>
      <rPr>
        <sz val="11"/>
        <rFont val="Arial"/>
        <family val="2"/>
      </rPr>
      <t>ECCCNT_D_DMA0 (sDMAC0)</t>
    </r>
    <r>
      <rPr>
        <sz val="11"/>
        <rFont val="ＭＳ Ｐゴシック"/>
        <family val="3"/>
        <charset val="128"/>
      </rPr>
      <t>は残す。</t>
    </r>
    <phoneticPr fontId="4"/>
  </si>
  <si>
    <r>
      <t>FUSA</t>
    </r>
    <r>
      <rPr>
        <sz val="11"/>
        <rFont val="ＭＳ ゴシック"/>
        <family val="3"/>
        <charset val="128"/>
      </rPr>
      <t>関連領域。</t>
    </r>
    <r>
      <rPr>
        <sz val="11"/>
        <rFont val="Arial"/>
        <family val="2"/>
      </rPr>
      <t>ARM</t>
    </r>
    <r>
      <rPr>
        <sz val="11"/>
        <rFont val="ＭＳ ゴシック"/>
        <family val="3"/>
        <charset val="128"/>
      </rPr>
      <t>のマッピング検討要。</t>
    </r>
    <r>
      <rPr>
        <sz val="11"/>
        <rFont val="ＭＳ Ｐゴシック"/>
        <family val="3"/>
        <charset val="128"/>
      </rPr>
      <t>→</t>
    </r>
    <r>
      <rPr>
        <sz val="11"/>
        <rFont val="Arial"/>
        <family val="2"/>
      </rPr>
      <t>ECCCNT_D_DMA1 (sDMAC1)</t>
    </r>
    <r>
      <rPr>
        <sz val="11"/>
        <rFont val="ＭＳ Ｐゴシック"/>
        <family val="3"/>
        <charset val="128"/>
      </rPr>
      <t>は残す。</t>
    </r>
    <phoneticPr fontId="4"/>
  </si>
  <si>
    <r>
      <t>FUSA</t>
    </r>
    <r>
      <rPr>
        <sz val="11"/>
        <rFont val="ＭＳ ゴシック"/>
        <family val="3"/>
        <charset val="128"/>
      </rPr>
      <t>関連領域。</t>
    </r>
    <r>
      <rPr>
        <sz val="11"/>
        <rFont val="Arial"/>
        <family val="2"/>
      </rPr>
      <t>ARM</t>
    </r>
    <r>
      <rPr>
        <sz val="11"/>
        <rFont val="ＭＳ ゴシック"/>
        <family val="3"/>
        <charset val="128"/>
      </rPr>
      <t>のマッピング検討要。</t>
    </r>
    <r>
      <rPr>
        <sz val="11"/>
        <rFont val="ＭＳ Ｐゴシック"/>
        <family val="3"/>
        <charset val="128"/>
      </rPr>
      <t>→</t>
    </r>
    <r>
      <rPr>
        <sz val="11"/>
        <rFont val="Arial"/>
        <family val="2"/>
      </rPr>
      <t>BECCCAP_LRAM (paths related to LRAMs)</t>
    </r>
    <r>
      <rPr>
        <sz val="11"/>
        <rFont val="ＭＳ Ｐゴシック"/>
        <family val="3"/>
        <charset val="128"/>
      </rPr>
      <t>は削除</t>
    </r>
    <phoneticPr fontId="4"/>
  </si>
  <si>
    <r>
      <t>FUSA</t>
    </r>
    <r>
      <rPr>
        <sz val="11"/>
        <rFont val="ＭＳ ゴシック"/>
        <family val="3"/>
        <charset val="128"/>
      </rPr>
      <t>関連領域。</t>
    </r>
    <r>
      <rPr>
        <sz val="11"/>
        <rFont val="Arial"/>
        <family val="2"/>
      </rPr>
      <t>ARM</t>
    </r>
    <r>
      <rPr>
        <sz val="11"/>
        <rFont val="ＭＳ ゴシック"/>
        <family val="3"/>
        <charset val="128"/>
      </rPr>
      <t>のマッピング検討要。</t>
    </r>
    <r>
      <rPr>
        <sz val="11"/>
        <rFont val="ＭＳ Ｐゴシック"/>
        <family val="3"/>
        <charset val="128"/>
      </rPr>
      <t>→</t>
    </r>
    <r>
      <rPr>
        <sz val="11"/>
        <rFont val="Arial"/>
        <family val="2"/>
      </rPr>
      <t>BECCCAP_CRAM (paths related to Cluster RAMs)</t>
    </r>
    <r>
      <rPr>
        <sz val="11"/>
        <rFont val="ＭＳ Ｐゴシック"/>
        <family val="3"/>
        <charset val="128"/>
      </rPr>
      <t>は削除</t>
    </r>
    <phoneticPr fontId="4"/>
  </si>
  <si>
    <r>
      <t>FUSA</t>
    </r>
    <r>
      <rPr>
        <sz val="11"/>
        <rFont val="ＭＳ ゴシック"/>
        <family val="3"/>
        <charset val="128"/>
      </rPr>
      <t>関連領域。</t>
    </r>
    <r>
      <rPr>
        <sz val="11"/>
        <rFont val="Arial"/>
        <family val="2"/>
      </rPr>
      <t>ARM</t>
    </r>
    <r>
      <rPr>
        <sz val="11"/>
        <rFont val="ＭＳ ゴシック"/>
        <family val="3"/>
        <charset val="128"/>
      </rPr>
      <t>のマッピング検討要。</t>
    </r>
    <r>
      <rPr>
        <sz val="11"/>
        <rFont val="ＭＳ Ｐゴシック"/>
        <family val="3"/>
        <charset val="128"/>
      </rPr>
      <t>→</t>
    </r>
    <r>
      <rPr>
        <sz val="11"/>
        <rFont val="Arial"/>
        <family val="2"/>
      </rPr>
      <t>BECCCAP_CFL (path related to CodeFlash)</t>
    </r>
    <r>
      <rPr>
        <sz val="11"/>
        <rFont val="ＭＳ Ｐゴシック"/>
        <family val="3"/>
        <charset val="128"/>
      </rPr>
      <t>は削除</t>
    </r>
    <phoneticPr fontId="4"/>
  </si>
  <si>
    <r>
      <t>FUSA</t>
    </r>
    <r>
      <rPr>
        <sz val="11"/>
        <rFont val="ＭＳ ゴシック"/>
        <family val="3"/>
        <charset val="128"/>
      </rPr>
      <t>関連領域。</t>
    </r>
    <r>
      <rPr>
        <sz val="11"/>
        <rFont val="Arial"/>
        <family val="2"/>
      </rPr>
      <t>ARM</t>
    </r>
    <r>
      <rPr>
        <sz val="11"/>
        <rFont val="ＭＳ ゴシック"/>
        <family val="3"/>
        <charset val="128"/>
      </rPr>
      <t>のマッピング検討要。</t>
    </r>
    <r>
      <rPr>
        <sz val="11"/>
        <rFont val="ＭＳ Ｐゴシック"/>
        <family val="3"/>
        <charset val="128"/>
      </rPr>
      <t>→</t>
    </r>
    <r>
      <rPr>
        <sz val="11"/>
        <rFont val="Arial"/>
        <family val="2"/>
      </rPr>
      <t>BECCCAP_PERI (path related to peripherals)</t>
    </r>
    <r>
      <rPr>
        <sz val="11"/>
        <rFont val="ＭＳ Ｐゴシック"/>
        <family val="3"/>
        <charset val="128"/>
      </rPr>
      <t>は削除</t>
    </r>
    <phoneticPr fontId="4"/>
  </si>
  <si>
    <r>
      <t>FUSA</t>
    </r>
    <r>
      <rPr>
        <sz val="11"/>
        <rFont val="ＭＳ ゴシック"/>
        <family val="3"/>
        <charset val="128"/>
      </rPr>
      <t>関連領域。</t>
    </r>
    <r>
      <rPr>
        <sz val="11"/>
        <rFont val="Arial"/>
        <family val="2"/>
      </rPr>
      <t>ARM</t>
    </r>
    <r>
      <rPr>
        <sz val="11"/>
        <rFont val="ＭＳ ゴシック"/>
        <family val="3"/>
        <charset val="128"/>
      </rPr>
      <t>のマッピング検討要。</t>
    </r>
    <r>
      <rPr>
        <sz val="11"/>
        <rFont val="ＭＳ Ｐゴシック"/>
        <family val="3"/>
        <charset val="128"/>
      </rPr>
      <t>→</t>
    </r>
    <r>
      <rPr>
        <sz val="11"/>
        <rFont val="Arial"/>
        <family val="2"/>
      </rPr>
      <t>BECCCAP_EMU (path related to emulation)</t>
    </r>
    <r>
      <rPr>
        <sz val="11"/>
        <rFont val="ＭＳ Ｐゴシック"/>
        <family val="3"/>
        <charset val="128"/>
      </rPr>
      <t>は削除</t>
    </r>
    <phoneticPr fontId="4"/>
  </si>
  <si>
    <r>
      <t>FUSA</t>
    </r>
    <r>
      <rPr>
        <sz val="11"/>
        <rFont val="ＭＳ ゴシック"/>
        <family val="3"/>
        <charset val="128"/>
      </rPr>
      <t>関連領域。</t>
    </r>
    <r>
      <rPr>
        <sz val="11"/>
        <rFont val="Arial"/>
        <family val="2"/>
      </rPr>
      <t>ARM</t>
    </r>
    <r>
      <rPr>
        <sz val="11"/>
        <rFont val="ＭＳ ゴシック"/>
        <family val="3"/>
        <charset val="128"/>
      </rPr>
      <t>のマッピング検討要。</t>
    </r>
    <r>
      <rPr>
        <sz val="11"/>
        <rFont val="ＭＳ Ｐゴシック"/>
        <family val="3"/>
        <charset val="128"/>
      </rPr>
      <t>→</t>
    </r>
    <r>
      <rPr>
        <sz val="11"/>
        <rFont val="Arial"/>
        <family val="2"/>
      </rPr>
      <t>MECCCAP_LR_PE0CL0 (LRAM at LRAM I/F in PE0)</t>
    </r>
    <r>
      <rPr>
        <sz val="11"/>
        <rFont val="ＭＳ Ｐゴシック"/>
        <family val="3"/>
        <charset val="128"/>
      </rPr>
      <t>は削除</t>
    </r>
    <phoneticPr fontId="4"/>
  </si>
  <si>
    <r>
      <t>FUSA</t>
    </r>
    <r>
      <rPr>
        <sz val="11"/>
        <rFont val="ＭＳ ゴシック"/>
        <family val="3"/>
        <charset val="128"/>
      </rPr>
      <t>関連領域。</t>
    </r>
    <r>
      <rPr>
        <sz val="11"/>
        <rFont val="Arial"/>
        <family val="2"/>
      </rPr>
      <t>ARM</t>
    </r>
    <r>
      <rPr>
        <sz val="11"/>
        <rFont val="ＭＳ ゴシック"/>
        <family val="3"/>
        <charset val="128"/>
      </rPr>
      <t>のマッピング検討要。</t>
    </r>
    <r>
      <rPr>
        <sz val="11"/>
        <rFont val="ＭＳ Ｐゴシック"/>
        <family val="3"/>
        <charset val="128"/>
      </rPr>
      <t>→</t>
    </r>
    <r>
      <rPr>
        <sz val="11"/>
        <rFont val="Arial"/>
        <family val="2"/>
      </rPr>
      <t>MECCCAP_IT_PE0CL0 (Cache tag RAM at Instruction Cache I/F in PE0)</t>
    </r>
    <r>
      <rPr>
        <sz val="11"/>
        <rFont val="ＭＳ Ｐゴシック"/>
        <family val="3"/>
        <charset val="128"/>
      </rPr>
      <t>は削除</t>
    </r>
    <phoneticPr fontId="4"/>
  </si>
  <si>
    <r>
      <t>FUSA</t>
    </r>
    <r>
      <rPr>
        <sz val="11"/>
        <rFont val="ＭＳ ゴシック"/>
        <family val="3"/>
        <charset val="128"/>
      </rPr>
      <t>関連領域。</t>
    </r>
    <r>
      <rPr>
        <sz val="11"/>
        <rFont val="Arial"/>
        <family val="2"/>
      </rPr>
      <t>ARM</t>
    </r>
    <r>
      <rPr>
        <sz val="11"/>
        <rFont val="ＭＳ ゴシック"/>
        <family val="3"/>
        <charset val="128"/>
      </rPr>
      <t>のマッピング検討要。</t>
    </r>
    <r>
      <rPr>
        <sz val="11"/>
        <rFont val="ＭＳ Ｐゴシック"/>
        <family val="3"/>
        <charset val="128"/>
      </rPr>
      <t>→</t>
    </r>
    <r>
      <rPr>
        <sz val="11"/>
        <rFont val="Arial"/>
        <family val="2"/>
      </rPr>
      <t>MECCCAP_ID_PE0CL0 (Cache data RAM at Instruction Cache I/F in PE0)</t>
    </r>
    <r>
      <rPr>
        <sz val="11"/>
        <rFont val="ＭＳ Ｐゴシック"/>
        <family val="3"/>
        <charset val="128"/>
      </rPr>
      <t>は削除</t>
    </r>
    <phoneticPr fontId="4"/>
  </si>
  <si>
    <r>
      <t>FUSA</t>
    </r>
    <r>
      <rPr>
        <sz val="11"/>
        <rFont val="ＭＳ ゴシック"/>
        <family val="3"/>
        <charset val="128"/>
      </rPr>
      <t>関連領域。</t>
    </r>
    <r>
      <rPr>
        <sz val="11"/>
        <rFont val="Arial"/>
        <family val="2"/>
      </rPr>
      <t>ARM</t>
    </r>
    <r>
      <rPr>
        <sz val="11"/>
        <rFont val="ＭＳ ゴシック"/>
        <family val="3"/>
        <charset val="128"/>
      </rPr>
      <t>のマッピング検討要。</t>
    </r>
    <r>
      <rPr>
        <sz val="11"/>
        <rFont val="ＭＳ Ｐゴシック"/>
        <family val="3"/>
        <charset val="128"/>
      </rPr>
      <t>→</t>
    </r>
    <r>
      <rPr>
        <sz val="11"/>
        <rFont val="Arial"/>
        <family val="2"/>
      </rPr>
      <t>MECCCAP_CRAM (Cluster RAM)</t>
    </r>
    <r>
      <rPr>
        <sz val="11"/>
        <rFont val="ＭＳ Ｐゴシック"/>
        <family val="3"/>
        <charset val="128"/>
      </rPr>
      <t>は削除</t>
    </r>
    <phoneticPr fontId="4"/>
  </si>
  <si>
    <r>
      <t>FUSA</t>
    </r>
    <r>
      <rPr>
        <sz val="11"/>
        <rFont val="ＭＳ ゴシック"/>
        <family val="3"/>
        <charset val="128"/>
      </rPr>
      <t>関連領域。</t>
    </r>
    <r>
      <rPr>
        <sz val="11"/>
        <rFont val="Arial"/>
        <family val="2"/>
      </rPr>
      <t>ARM</t>
    </r>
    <r>
      <rPr>
        <sz val="11"/>
        <rFont val="ＭＳ ゴシック"/>
        <family val="3"/>
        <charset val="128"/>
      </rPr>
      <t>のマッピング検討要。</t>
    </r>
    <r>
      <rPr>
        <sz val="11"/>
        <rFont val="ＭＳ Ｐゴシック"/>
        <family val="3"/>
        <charset val="128"/>
      </rPr>
      <t>→</t>
    </r>
    <r>
      <rPr>
        <sz val="11"/>
        <rFont val="Arial"/>
        <family val="2"/>
      </rPr>
      <t>MECCCAP_CFL (CodeFlash at Code Flash I/F in ~)</t>
    </r>
    <r>
      <rPr>
        <sz val="11"/>
        <rFont val="ＭＳ Ｐゴシック"/>
        <family val="3"/>
        <charset val="128"/>
      </rPr>
      <t>は削除</t>
    </r>
    <phoneticPr fontId="4"/>
  </si>
  <si>
    <r>
      <t>FUSA</t>
    </r>
    <r>
      <rPr>
        <sz val="11"/>
        <rFont val="ＭＳ ゴシック"/>
        <family val="3"/>
        <charset val="128"/>
      </rPr>
      <t>関連領域。</t>
    </r>
    <r>
      <rPr>
        <sz val="11"/>
        <rFont val="Arial"/>
        <family val="2"/>
      </rPr>
      <t>ARM</t>
    </r>
    <r>
      <rPr>
        <sz val="11"/>
        <rFont val="ＭＳ ゴシック"/>
        <family val="3"/>
        <charset val="128"/>
      </rPr>
      <t>のマッピング検討要。</t>
    </r>
    <r>
      <rPr>
        <sz val="11"/>
        <rFont val="ＭＳ Ｐゴシック"/>
        <family val="3"/>
        <charset val="128"/>
      </rPr>
      <t>→</t>
    </r>
    <r>
      <rPr>
        <sz val="11"/>
        <rFont val="Arial"/>
        <family val="2"/>
      </rPr>
      <t>MECCCAP_DTS (DTSRAM at DTS)</t>
    </r>
    <r>
      <rPr>
        <sz val="11"/>
        <rFont val="ＭＳ Ｐゴシック"/>
        <family val="3"/>
        <charset val="128"/>
      </rPr>
      <t>は残す。</t>
    </r>
    <rPh sb="51" eb="52">
      <t>ノコ</t>
    </rPh>
    <phoneticPr fontId="4"/>
  </si>
  <si>
    <r>
      <t>FUSA</t>
    </r>
    <r>
      <rPr>
        <sz val="11"/>
        <rFont val="ＭＳ Ｐゴシック"/>
        <family val="3"/>
        <charset val="128"/>
      </rPr>
      <t>関連領域。</t>
    </r>
    <r>
      <rPr>
        <sz val="11"/>
        <rFont val="Arial"/>
        <family val="2"/>
      </rPr>
      <t>ARM</t>
    </r>
    <r>
      <rPr>
        <sz val="11"/>
        <rFont val="ＭＳ Ｐゴシック"/>
        <family val="3"/>
        <charset val="128"/>
      </rPr>
      <t>のマッピング検討要。→</t>
    </r>
    <r>
      <rPr>
        <sz val="11"/>
        <rFont val="Arial"/>
        <family val="2"/>
      </rPr>
      <t>GUARD_INTC2</t>
    </r>
    <r>
      <rPr>
        <sz val="11"/>
        <rFont val="ＭＳ Ｐゴシック"/>
        <family val="3"/>
        <charset val="128"/>
      </rPr>
      <t>は削除。</t>
    </r>
    <rPh sb="4" eb="6">
      <t>カンレン</t>
    </rPh>
    <rPh sb="18" eb="21">
      <t>ケントウヨウ</t>
    </rPh>
    <rPh sb="35" eb="37">
      <t>サクジョ</t>
    </rPh>
    <phoneticPr fontId="17"/>
  </si>
  <si>
    <r>
      <t>FUSA</t>
    </r>
    <r>
      <rPr>
        <sz val="11"/>
        <rFont val="ＭＳ Ｐゴシック"/>
        <family val="3"/>
        <charset val="128"/>
      </rPr>
      <t>関連領域。</t>
    </r>
    <r>
      <rPr>
        <sz val="11"/>
        <rFont val="Arial"/>
        <family val="2"/>
      </rPr>
      <t>ARM</t>
    </r>
    <r>
      <rPr>
        <sz val="11"/>
        <rFont val="ＭＳ Ｐゴシック"/>
        <family val="3"/>
        <charset val="128"/>
      </rPr>
      <t>のマッピング検討要。→</t>
    </r>
    <r>
      <rPr>
        <sz val="11"/>
        <rFont val="Arial"/>
        <family val="2"/>
      </rPr>
      <t>GUARD_DTS</t>
    </r>
    <r>
      <rPr>
        <sz val="11"/>
        <rFont val="ＭＳ Ｐゴシック"/>
        <family val="3"/>
        <charset val="128"/>
      </rPr>
      <t>は残す。</t>
    </r>
    <rPh sb="4" eb="6">
      <t>カンレン</t>
    </rPh>
    <rPh sb="18" eb="21">
      <t>ケントウヨウ</t>
    </rPh>
    <rPh sb="33" eb="34">
      <t>ノコ</t>
    </rPh>
    <phoneticPr fontId="17"/>
  </si>
  <si>
    <r>
      <t>FUSA</t>
    </r>
    <r>
      <rPr>
        <sz val="11"/>
        <rFont val="ＭＳ Ｐゴシック"/>
        <family val="3"/>
        <charset val="128"/>
      </rPr>
      <t>関連領域。</t>
    </r>
    <r>
      <rPr>
        <sz val="11"/>
        <rFont val="Arial"/>
        <family val="2"/>
      </rPr>
      <t>ARM</t>
    </r>
    <r>
      <rPr>
        <sz val="11"/>
        <rFont val="ＭＳ Ｐゴシック"/>
        <family val="3"/>
        <charset val="128"/>
      </rPr>
      <t>のマッピング検討要。→</t>
    </r>
    <r>
      <rPr>
        <sz val="11"/>
        <rFont val="Arial"/>
        <family val="2"/>
      </rPr>
      <t>GUARD_DMAC0</t>
    </r>
    <r>
      <rPr>
        <sz val="11"/>
        <rFont val="ＭＳ Ｐゴシック"/>
        <family val="3"/>
        <charset val="128"/>
      </rPr>
      <t>は残す。</t>
    </r>
    <rPh sb="4" eb="6">
      <t>カンレン</t>
    </rPh>
    <rPh sb="18" eb="21">
      <t>ケントウヨウ</t>
    </rPh>
    <rPh sb="35" eb="36">
      <t>ノコ</t>
    </rPh>
    <phoneticPr fontId="17"/>
  </si>
  <si>
    <r>
      <t>FUSA</t>
    </r>
    <r>
      <rPr>
        <sz val="11"/>
        <rFont val="ＭＳ Ｐゴシック"/>
        <family val="3"/>
        <charset val="128"/>
      </rPr>
      <t>関連領域。</t>
    </r>
    <r>
      <rPr>
        <sz val="11"/>
        <rFont val="Arial"/>
        <family val="2"/>
      </rPr>
      <t>ARM</t>
    </r>
    <r>
      <rPr>
        <sz val="11"/>
        <rFont val="ＭＳ Ｐゴシック"/>
        <family val="3"/>
        <charset val="128"/>
      </rPr>
      <t>のマッピング検討要。→</t>
    </r>
    <r>
      <rPr>
        <sz val="11"/>
        <rFont val="Arial"/>
        <family val="2"/>
      </rPr>
      <t>GUARD_DMAC1</t>
    </r>
    <r>
      <rPr>
        <sz val="11"/>
        <rFont val="ＭＳ Ｐゴシック"/>
        <family val="3"/>
        <charset val="128"/>
      </rPr>
      <t>は残す。</t>
    </r>
    <rPh sb="4" eb="6">
      <t>カンレン</t>
    </rPh>
    <rPh sb="18" eb="21">
      <t>ケントウヨウ</t>
    </rPh>
    <rPh sb="35" eb="36">
      <t>ノコ</t>
    </rPh>
    <phoneticPr fontId="17"/>
  </si>
  <si>
    <r>
      <t>FUSA</t>
    </r>
    <r>
      <rPr>
        <sz val="11"/>
        <rFont val="ＭＳ Ｐゴシック"/>
        <family val="3"/>
        <charset val="128"/>
      </rPr>
      <t>関連領域。</t>
    </r>
    <r>
      <rPr>
        <sz val="11"/>
        <rFont val="Arial"/>
        <family val="2"/>
      </rPr>
      <t>ARM</t>
    </r>
    <r>
      <rPr>
        <sz val="11"/>
        <rFont val="ＭＳ Ｐゴシック"/>
        <family val="3"/>
        <charset val="128"/>
      </rPr>
      <t>のマッピング検討要。名前から</t>
    </r>
    <r>
      <rPr>
        <sz val="11"/>
        <rFont val="Arial"/>
        <family val="2"/>
      </rPr>
      <t>"GUARD_"</t>
    </r>
    <r>
      <rPr>
        <sz val="11"/>
        <rFont val="ＭＳ Ｐゴシック"/>
        <family val="3"/>
        <charset val="128"/>
      </rPr>
      <t>を削除。→</t>
    </r>
    <r>
      <rPr>
        <sz val="11"/>
        <rFont val="Arial"/>
        <family val="2"/>
      </rPr>
      <t>ERRSLV000</t>
    </r>
    <r>
      <rPr>
        <sz val="11"/>
        <rFont val="ＭＳ Ｐゴシック"/>
        <family val="3"/>
        <charset val="128"/>
      </rPr>
      <t>は残す。</t>
    </r>
    <rPh sb="4" eb="6">
      <t>カンレン</t>
    </rPh>
    <rPh sb="18" eb="21">
      <t>ケントウヨウ</t>
    </rPh>
    <rPh sb="22" eb="24">
      <t>ナマエ</t>
    </rPh>
    <rPh sb="35" eb="37">
      <t>サクジョ</t>
    </rPh>
    <phoneticPr fontId="17"/>
  </si>
  <si>
    <r>
      <t>FUSA</t>
    </r>
    <r>
      <rPr>
        <sz val="11"/>
        <rFont val="ＭＳ Ｐゴシック"/>
        <family val="3"/>
        <charset val="128"/>
      </rPr>
      <t>関連領域。</t>
    </r>
    <r>
      <rPr>
        <sz val="11"/>
        <rFont val="Arial"/>
        <family val="2"/>
      </rPr>
      <t>ARM</t>
    </r>
    <r>
      <rPr>
        <sz val="11"/>
        <rFont val="ＭＳ Ｐゴシック"/>
        <family val="3"/>
        <charset val="128"/>
      </rPr>
      <t>のマッピング検討要。名前から</t>
    </r>
    <r>
      <rPr>
        <sz val="11"/>
        <rFont val="Arial"/>
        <family val="2"/>
      </rPr>
      <t>"GUARD_"</t>
    </r>
    <r>
      <rPr>
        <sz val="11"/>
        <rFont val="ＭＳ Ｐゴシック"/>
        <family val="3"/>
        <charset val="128"/>
      </rPr>
      <t>を削除。→</t>
    </r>
    <r>
      <rPr>
        <sz val="11"/>
        <rFont val="Arial"/>
        <family val="2"/>
      </rPr>
      <t>PBG000</t>
    </r>
    <r>
      <rPr>
        <sz val="11"/>
        <rFont val="ＭＳ Ｐゴシック"/>
        <family val="3"/>
        <charset val="128"/>
      </rPr>
      <t>は残す。</t>
    </r>
    <rPh sb="4" eb="6">
      <t>カンレン</t>
    </rPh>
    <rPh sb="18" eb="21">
      <t>ケントウヨウ</t>
    </rPh>
    <rPh sb="22" eb="24">
      <t>ナマエ</t>
    </rPh>
    <rPh sb="35" eb="37">
      <t>サクジョ</t>
    </rPh>
    <phoneticPr fontId="17"/>
  </si>
  <si>
    <r>
      <t>FUSA</t>
    </r>
    <r>
      <rPr>
        <sz val="11"/>
        <rFont val="ＭＳ Ｐゴシック"/>
        <family val="3"/>
        <charset val="128"/>
      </rPr>
      <t>関連領域。</t>
    </r>
    <r>
      <rPr>
        <sz val="11"/>
        <rFont val="Arial"/>
        <family val="2"/>
      </rPr>
      <t>ARM</t>
    </r>
    <r>
      <rPr>
        <sz val="11"/>
        <rFont val="ＭＳ Ｐゴシック"/>
        <family val="3"/>
        <charset val="128"/>
      </rPr>
      <t>のマッピング検討要。名前から</t>
    </r>
    <r>
      <rPr>
        <sz val="11"/>
        <rFont val="Arial"/>
        <family val="2"/>
      </rPr>
      <t>"GUARD_"</t>
    </r>
    <r>
      <rPr>
        <sz val="11"/>
        <rFont val="ＭＳ Ｐゴシック"/>
        <family val="3"/>
        <charset val="128"/>
      </rPr>
      <t>を削除。</t>
    </r>
    <r>
      <rPr>
        <sz val="11"/>
        <rFont val="Arial"/>
        <family val="2"/>
      </rPr>
      <t>GuradSummary</t>
    </r>
    <r>
      <rPr>
        <sz val="11"/>
        <rFont val="ＭＳ Ｐゴシック"/>
        <family val="3"/>
        <charset val="128"/>
      </rPr>
      <t>に合せて</t>
    </r>
    <r>
      <rPr>
        <sz val="11"/>
        <rFont val="Arial"/>
        <family val="2"/>
      </rPr>
      <t>PBG001</t>
    </r>
    <r>
      <rPr>
        <sz val="11"/>
        <rFont val="ＭＳ Ｐゴシック"/>
        <family val="3"/>
        <charset val="128"/>
      </rPr>
      <t>を削除。</t>
    </r>
    <rPh sb="4" eb="6">
      <t>カンレン</t>
    </rPh>
    <rPh sb="18" eb="21">
      <t>ケントウヨウ</t>
    </rPh>
    <rPh sb="22" eb="24">
      <t>ナマエ</t>
    </rPh>
    <rPh sb="35" eb="37">
      <t>サクジョ</t>
    </rPh>
    <rPh sb="51" eb="52">
      <t>アワ</t>
    </rPh>
    <rPh sb="61" eb="63">
      <t>サクジョ</t>
    </rPh>
    <phoneticPr fontId="17"/>
  </si>
  <si>
    <r>
      <t>FUSA</t>
    </r>
    <r>
      <rPr>
        <sz val="11"/>
        <rFont val="ＭＳ ゴシック"/>
        <family val="3"/>
        <charset val="128"/>
      </rPr>
      <t>関連領域。</t>
    </r>
    <r>
      <rPr>
        <sz val="11"/>
        <rFont val="Arial"/>
        <family val="2"/>
      </rPr>
      <t>ARM</t>
    </r>
    <r>
      <rPr>
        <sz val="11"/>
        <rFont val="ＭＳ ゴシック"/>
        <family val="3"/>
        <charset val="128"/>
      </rPr>
      <t>のマッピング検討要。</t>
    </r>
    <r>
      <rPr>
        <sz val="11"/>
        <rFont val="ＭＳ Ｐゴシック"/>
        <family val="3"/>
        <charset val="128"/>
      </rPr>
      <t>→</t>
    </r>
    <r>
      <rPr>
        <sz val="11"/>
        <rFont val="Arial"/>
        <family val="2"/>
      </rPr>
      <t>PE_GUARD (PE0)</t>
    </r>
    <r>
      <rPr>
        <sz val="11"/>
        <rFont val="ＭＳ Ｐゴシック"/>
        <family val="3"/>
        <charset val="128"/>
      </rPr>
      <t>は削除</t>
    </r>
    <phoneticPr fontId="4"/>
  </si>
  <si>
    <r>
      <t>FUSA</t>
    </r>
    <r>
      <rPr>
        <sz val="11"/>
        <rFont val="ＭＳ ゴシック"/>
        <family val="3"/>
        <charset val="128"/>
      </rPr>
      <t>関連領域。</t>
    </r>
    <r>
      <rPr>
        <sz val="11"/>
        <rFont val="Arial"/>
        <family val="2"/>
      </rPr>
      <t>ARM</t>
    </r>
    <r>
      <rPr>
        <sz val="11"/>
        <rFont val="ＭＳ ゴシック"/>
        <family val="3"/>
        <charset val="128"/>
      </rPr>
      <t>のマッピング検討要。</t>
    </r>
    <r>
      <rPr>
        <sz val="11"/>
        <rFont val="ＭＳ Ｐゴシック"/>
        <family val="3"/>
        <charset val="128"/>
      </rPr>
      <t>→</t>
    </r>
    <r>
      <rPr>
        <sz val="11"/>
        <rFont val="Arial"/>
        <family val="2"/>
      </rPr>
      <t>GUARD_CRAMCRG00</t>
    </r>
    <r>
      <rPr>
        <sz val="11"/>
        <rFont val="ＭＳ Ｐゴシック"/>
        <family val="3"/>
        <charset val="128"/>
      </rPr>
      <t>は削除</t>
    </r>
    <phoneticPr fontId="4"/>
  </si>
  <si>
    <r>
      <t>FUSA</t>
    </r>
    <r>
      <rPr>
        <sz val="11"/>
        <rFont val="ＭＳ ゴシック"/>
        <family val="3"/>
        <charset val="128"/>
      </rPr>
      <t>関連領域。</t>
    </r>
    <r>
      <rPr>
        <sz val="11"/>
        <rFont val="Arial"/>
        <family val="2"/>
      </rPr>
      <t>ARM</t>
    </r>
    <r>
      <rPr>
        <sz val="11"/>
        <rFont val="ＭＳ ゴシック"/>
        <family val="3"/>
        <charset val="128"/>
      </rPr>
      <t>のマッピング検討要。</t>
    </r>
    <r>
      <rPr>
        <sz val="11"/>
        <rFont val="ＭＳ Ｐゴシック"/>
        <family val="3"/>
        <charset val="128"/>
      </rPr>
      <t>→</t>
    </r>
    <r>
      <rPr>
        <sz val="11"/>
        <rFont val="Arial"/>
        <family val="2"/>
      </rPr>
      <t>GUARD_CRAMCRG10</t>
    </r>
    <r>
      <rPr>
        <sz val="11"/>
        <rFont val="ＭＳ Ｐゴシック"/>
        <family val="3"/>
        <charset val="128"/>
      </rPr>
      <t>は削除</t>
    </r>
    <phoneticPr fontId="4"/>
  </si>
  <si>
    <r>
      <t>FUSA</t>
    </r>
    <r>
      <rPr>
        <sz val="11"/>
        <rFont val="ＭＳ ゴシック"/>
        <family val="3"/>
        <charset val="128"/>
      </rPr>
      <t>関連領域。</t>
    </r>
    <r>
      <rPr>
        <sz val="11"/>
        <rFont val="Arial"/>
        <family val="2"/>
      </rPr>
      <t>ARM</t>
    </r>
    <r>
      <rPr>
        <sz val="11"/>
        <rFont val="ＭＳ ゴシック"/>
        <family val="3"/>
        <charset val="128"/>
      </rPr>
      <t>のマッピング検討要。</t>
    </r>
    <r>
      <rPr>
        <sz val="11"/>
        <rFont val="ＭＳ Ｐゴシック"/>
        <family val="3"/>
        <charset val="128"/>
      </rPr>
      <t>→</t>
    </r>
    <r>
      <rPr>
        <sz val="11"/>
        <rFont val="Arial"/>
        <family val="2"/>
      </rPr>
      <t>GUARD_CRAMCRG20</t>
    </r>
    <r>
      <rPr>
        <sz val="11"/>
        <rFont val="ＭＳ Ｐゴシック"/>
        <family val="3"/>
        <charset val="128"/>
      </rPr>
      <t>は削除</t>
    </r>
    <phoneticPr fontId="4"/>
  </si>
  <si>
    <r>
      <t>FUSA</t>
    </r>
    <r>
      <rPr>
        <sz val="11"/>
        <rFont val="ＭＳ ゴシック"/>
        <family val="3"/>
        <charset val="128"/>
      </rPr>
      <t>関連領域。</t>
    </r>
    <r>
      <rPr>
        <sz val="11"/>
        <rFont val="Arial"/>
        <family val="2"/>
      </rPr>
      <t>ARM</t>
    </r>
    <r>
      <rPr>
        <sz val="11"/>
        <rFont val="ＭＳ ゴシック"/>
        <family val="3"/>
        <charset val="128"/>
      </rPr>
      <t>のマッピング検討要。</t>
    </r>
    <r>
      <rPr>
        <sz val="11"/>
        <rFont val="ＭＳ Ｐゴシック"/>
        <family val="3"/>
        <charset val="128"/>
      </rPr>
      <t>→</t>
    </r>
    <r>
      <rPr>
        <sz val="11"/>
        <rFont val="Arial"/>
        <family val="2"/>
      </rPr>
      <t>CRGCAP_CRAMH0 (Cluster RAM Guard)</t>
    </r>
    <r>
      <rPr>
        <sz val="11"/>
        <rFont val="ＭＳ Ｐゴシック"/>
        <family val="3"/>
        <charset val="128"/>
      </rPr>
      <t>は削除</t>
    </r>
    <phoneticPr fontId="4"/>
  </si>
  <si>
    <r>
      <t>FUSA</t>
    </r>
    <r>
      <rPr>
        <sz val="11"/>
        <rFont val="ＭＳ ゴシック"/>
        <family val="3"/>
        <charset val="128"/>
      </rPr>
      <t>関連領域。</t>
    </r>
    <r>
      <rPr>
        <sz val="11"/>
        <rFont val="Arial"/>
        <family val="2"/>
      </rPr>
      <t>ARM</t>
    </r>
    <r>
      <rPr>
        <sz val="11"/>
        <rFont val="ＭＳ ゴシック"/>
        <family val="3"/>
        <charset val="128"/>
      </rPr>
      <t>のマッピング検討要。</t>
    </r>
    <r>
      <rPr>
        <sz val="11"/>
        <rFont val="ＭＳ Ｐゴシック"/>
        <family val="3"/>
        <charset val="128"/>
      </rPr>
      <t>→</t>
    </r>
    <r>
      <rPr>
        <sz val="11"/>
        <rFont val="Arial"/>
        <family val="2"/>
      </rPr>
      <t>CRGCAP_CRAML0 (Cluster RAM Guard)</t>
    </r>
    <r>
      <rPr>
        <sz val="11"/>
        <rFont val="ＭＳ Ｐゴシック"/>
        <family val="3"/>
        <charset val="128"/>
      </rPr>
      <t>は削除</t>
    </r>
    <phoneticPr fontId="4"/>
  </si>
  <si>
    <r>
      <t>FUSA</t>
    </r>
    <r>
      <rPr>
        <sz val="11"/>
        <rFont val="ＭＳ ゴシック"/>
        <family val="3"/>
        <charset val="128"/>
      </rPr>
      <t>関連領域。</t>
    </r>
    <r>
      <rPr>
        <sz val="11"/>
        <rFont val="Arial"/>
        <family val="2"/>
      </rPr>
      <t>ARM</t>
    </r>
    <r>
      <rPr>
        <sz val="11"/>
        <rFont val="ＭＳ ゴシック"/>
        <family val="3"/>
        <charset val="128"/>
      </rPr>
      <t>のマッピング検討要。</t>
    </r>
    <r>
      <rPr>
        <sz val="11"/>
        <rFont val="ＭＳ Ｐゴシック"/>
        <family val="3"/>
        <charset val="128"/>
      </rPr>
      <t>→</t>
    </r>
    <r>
      <rPr>
        <sz val="11"/>
        <rFont val="Arial"/>
        <family val="2"/>
      </rPr>
      <t>CRGCAP_CRAMH1 (Cluster RAM Guard)</t>
    </r>
    <r>
      <rPr>
        <sz val="11"/>
        <rFont val="ＭＳ Ｐゴシック"/>
        <family val="3"/>
        <charset val="128"/>
      </rPr>
      <t>は削除</t>
    </r>
    <phoneticPr fontId="4"/>
  </si>
  <si>
    <r>
      <t>FUSA</t>
    </r>
    <r>
      <rPr>
        <sz val="11"/>
        <rFont val="ＭＳ ゴシック"/>
        <family val="3"/>
        <charset val="128"/>
      </rPr>
      <t>関連領域。</t>
    </r>
    <r>
      <rPr>
        <sz val="11"/>
        <rFont val="Arial"/>
        <family val="2"/>
      </rPr>
      <t>ARM</t>
    </r>
    <r>
      <rPr>
        <sz val="11"/>
        <rFont val="ＭＳ ゴシック"/>
        <family val="3"/>
        <charset val="128"/>
      </rPr>
      <t>のマッピング検討要。</t>
    </r>
    <r>
      <rPr>
        <sz val="11"/>
        <rFont val="ＭＳ Ｐゴシック"/>
        <family val="3"/>
        <charset val="128"/>
      </rPr>
      <t>→</t>
    </r>
    <r>
      <rPr>
        <sz val="11"/>
        <rFont val="Arial"/>
        <family val="2"/>
      </rPr>
      <t>CRGCAP_CRAML1 (Cluster RAM Guard)</t>
    </r>
    <r>
      <rPr>
        <sz val="11"/>
        <rFont val="ＭＳ Ｐゴシック"/>
        <family val="3"/>
        <charset val="128"/>
      </rPr>
      <t>は削除</t>
    </r>
    <phoneticPr fontId="4"/>
  </si>
  <si>
    <r>
      <t>FUSA</t>
    </r>
    <r>
      <rPr>
        <sz val="11"/>
        <rFont val="ＭＳ ゴシック"/>
        <family val="3"/>
        <charset val="128"/>
      </rPr>
      <t>関連領域。</t>
    </r>
    <r>
      <rPr>
        <sz val="11"/>
        <rFont val="Arial"/>
        <family val="2"/>
      </rPr>
      <t>ARM</t>
    </r>
    <r>
      <rPr>
        <sz val="11"/>
        <rFont val="ＭＳ ゴシック"/>
        <family val="3"/>
        <charset val="128"/>
      </rPr>
      <t>のマッピング検討要。</t>
    </r>
    <r>
      <rPr>
        <sz val="11"/>
        <rFont val="ＭＳ Ｐゴシック"/>
        <family val="3"/>
        <charset val="128"/>
      </rPr>
      <t>→</t>
    </r>
    <r>
      <rPr>
        <sz val="11"/>
        <rFont val="Arial"/>
        <family val="2"/>
      </rPr>
      <t>CRGCAP_CRAMH2 (Cluster RAM Guard)</t>
    </r>
    <r>
      <rPr>
        <sz val="11"/>
        <rFont val="ＭＳ Ｐゴシック"/>
        <family val="3"/>
        <charset val="128"/>
      </rPr>
      <t>は削除</t>
    </r>
    <phoneticPr fontId="4"/>
  </si>
  <si>
    <r>
      <t>FUSA</t>
    </r>
    <r>
      <rPr>
        <sz val="11"/>
        <rFont val="ＭＳ ゴシック"/>
        <family val="3"/>
        <charset val="128"/>
      </rPr>
      <t>関連領域。</t>
    </r>
    <r>
      <rPr>
        <sz val="11"/>
        <rFont val="Arial"/>
        <family val="2"/>
      </rPr>
      <t>ARM</t>
    </r>
    <r>
      <rPr>
        <sz val="11"/>
        <rFont val="ＭＳ ゴシック"/>
        <family val="3"/>
        <charset val="128"/>
      </rPr>
      <t>のマッピング検討要。</t>
    </r>
    <r>
      <rPr>
        <sz val="11"/>
        <rFont val="ＭＳ Ｐゴシック"/>
        <family val="3"/>
        <charset val="128"/>
      </rPr>
      <t>→</t>
    </r>
    <r>
      <rPr>
        <sz val="11"/>
        <rFont val="Arial"/>
        <family val="2"/>
      </rPr>
      <t>CRGCAP_CRAML2 (Cluster RAM Guard)</t>
    </r>
    <r>
      <rPr>
        <sz val="11"/>
        <rFont val="ＭＳ Ｐゴシック"/>
        <family val="3"/>
        <charset val="128"/>
      </rPr>
      <t>は削除</t>
    </r>
    <phoneticPr fontId="4"/>
  </si>
  <si>
    <r>
      <t>FUSA</t>
    </r>
    <r>
      <rPr>
        <sz val="11"/>
        <rFont val="ＭＳ ゴシック"/>
        <family val="3"/>
        <charset val="128"/>
      </rPr>
      <t>関連領域。</t>
    </r>
    <r>
      <rPr>
        <sz val="11"/>
        <rFont val="Arial"/>
        <family val="2"/>
      </rPr>
      <t>ARM</t>
    </r>
    <r>
      <rPr>
        <sz val="11"/>
        <rFont val="ＭＳ ゴシック"/>
        <family val="3"/>
        <charset val="128"/>
      </rPr>
      <t>のマッピング検討要。</t>
    </r>
    <r>
      <rPr>
        <sz val="11"/>
        <rFont val="ＭＳ Ｐゴシック"/>
        <family val="3"/>
        <charset val="128"/>
      </rPr>
      <t>→</t>
    </r>
    <r>
      <rPr>
        <sz val="11"/>
        <rFont val="Arial"/>
        <family val="2"/>
      </rPr>
      <t>GUARD_CRSEC0 (Cluster RAM 0)</t>
    </r>
    <r>
      <rPr>
        <sz val="11"/>
        <rFont val="ＭＳ Ｐゴシック"/>
        <family val="3"/>
        <charset val="128"/>
      </rPr>
      <t>は削除</t>
    </r>
    <phoneticPr fontId="4"/>
  </si>
  <si>
    <r>
      <t>FUSA</t>
    </r>
    <r>
      <rPr>
        <sz val="11"/>
        <rFont val="ＭＳ ゴシック"/>
        <family val="3"/>
        <charset val="128"/>
      </rPr>
      <t>関連領域。</t>
    </r>
    <r>
      <rPr>
        <sz val="11"/>
        <rFont val="Arial"/>
        <family val="2"/>
      </rPr>
      <t>ARM</t>
    </r>
    <r>
      <rPr>
        <sz val="11"/>
        <rFont val="ＭＳ ゴシック"/>
        <family val="3"/>
        <charset val="128"/>
      </rPr>
      <t>のマッピング検討要。</t>
    </r>
    <r>
      <rPr>
        <sz val="11"/>
        <rFont val="ＭＳ Ｐゴシック"/>
        <family val="3"/>
        <charset val="128"/>
      </rPr>
      <t>→</t>
    </r>
    <r>
      <rPr>
        <sz val="11"/>
        <rFont val="Arial"/>
        <family val="2"/>
      </rPr>
      <t>GUARD_CRSEC1 (Cluster RAM 1)</t>
    </r>
    <r>
      <rPr>
        <sz val="11"/>
        <rFont val="ＭＳ Ｐゴシック"/>
        <family val="3"/>
        <charset val="128"/>
      </rPr>
      <t>は削除</t>
    </r>
    <phoneticPr fontId="4"/>
  </si>
  <si>
    <r>
      <t>FUSA</t>
    </r>
    <r>
      <rPr>
        <sz val="11"/>
        <rFont val="ＭＳ ゴシック"/>
        <family val="3"/>
        <charset val="128"/>
      </rPr>
      <t>関連領域。</t>
    </r>
    <r>
      <rPr>
        <sz val="11"/>
        <rFont val="Arial"/>
        <family val="2"/>
      </rPr>
      <t>ARM</t>
    </r>
    <r>
      <rPr>
        <sz val="11"/>
        <rFont val="ＭＳ ゴシック"/>
        <family val="3"/>
        <charset val="128"/>
      </rPr>
      <t>のマッピング検討要。</t>
    </r>
    <r>
      <rPr>
        <sz val="11"/>
        <rFont val="ＭＳ Ｐゴシック"/>
        <family val="3"/>
        <charset val="128"/>
      </rPr>
      <t>→</t>
    </r>
    <r>
      <rPr>
        <sz val="11"/>
        <rFont val="Arial"/>
        <family val="2"/>
      </rPr>
      <t>GUARD_CRSEC2 (Cluster RAM 2)</t>
    </r>
    <r>
      <rPr>
        <sz val="11"/>
        <rFont val="ＭＳ Ｐゴシック"/>
        <family val="3"/>
        <charset val="128"/>
      </rPr>
      <t>は削除</t>
    </r>
    <phoneticPr fontId="4"/>
  </si>
  <si>
    <r>
      <t>DTS</t>
    </r>
    <r>
      <rPr>
        <sz val="11"/>
        <rFont val="ＭＳ Ｐゴシック"/>
        <family val="2"/>
        <charset val="128"/>
      </rPr>
      <t>は残す。</t>
    </r>
    <rPh sb="4" eb="5">
      <t>ノコ</t>
    </rPh>
    <phoneticPr fontId="4"/>
  </si>
  <si>
    <r>
      <t>U5L</t>
    </r>
    <r>
      <rPr>
        <sz val="11"/>
        <rFont val="ＭＳ Ｐゴシック"/>
        <family val="3"/>
        <charset val="128"/>
      </rPr>
      <t>は</t>
    </r>
    <r>
      <rPr>
        <sz val="11"/>
        <rFont val="Arial"/>
        <family val="2"/>
      </rPr>
      <t>sDMAC</t>
    </r>
    <r>
      <rPr>
        <sz val="11"/>
        <rFont val="ＭＳ Ｐゴシック"/>
        <family val="3"/>
        <charset val="128"/>
      </rPr>
      <t>から</t>
    </r>
    <r>
      <rPr>
        <sz val="11"/>
        <rFont val="Arial"/>
        <family val="2"/>
      </rPr>
      <t>pDMAC</t>
    </r>
    <r>
      <rPr>
        <sz val="11"/>
        <rFont val="ＭＳ Ｐゴシック"/>
        <family val="3"/>
        <charset val="128"/>
      </rPr>
      <t>に変わるが範囲は</t>
    </r>
    <r>
      <rPr>
        <sz val="11"/>
        <rFont val="Arial"/>
        <family val="2"/>
      </rPr>
      <t>U2C</t>
    </r>
    <r>
      <rPr>
        <sz val="11"/>
        <rFont val="ＭＳ Ｐゴシック"/>
        <family val="3"/>
        <charset val="128"/>
      </rPr>
      <t>踏襲で</t>
    </r>
    <r>
      <rPr>
        <sz val="11"/>
        <rFont val="Arial"/>
        <family val="2"/>
      </rPr>
      <t>OK</t>
    </r>
    <r>
      <rPr>
        <sz val="11"/>
        <rFont val="ＭＳ Ｐゴシック"/>
        <family val="3"/>
        <charset val="128"/>
      </rPr>
      <t>→</t>
    </r>
    <r>
      <rPr>
        <sz val="11"/>
        <rFont val="Arial"/>
        <family val="2"/>
      </rPr>
      <t>DMAC0</t>
    </r>
    <r>
      <rPr>
        <sz val="11"/>
        <rFont val="ＭＳ Ｐゴシック"/>
        <family val="3"/>
        <charset val="128"/>
      </rPr>
      <t>は残す。</t>
    </r>
    <rPh sb="17" eb="18">
      <t>カ</t>
    </rPh>
    <rPh sb="21" eb="23">
      <t>ハンイ</t>
    </rPh>
    <rPh sb="27" eb="29">
      <t>トウシュウ</t>
    </rPh>
    <rPh sb="39" eb="40">
      <t>ノコ</t>
    </rPh>
    <phoneticPr fontId="17"/>
  </si>
  <si>
    <r>
      <t>U5L</t>
    </r>
    <r>
      <rPr>
        <sz val="11"/>
        <rFont val="ＭＳ Ｐゴシック"/>
        <family val="3"/>
        <charset val="128"/>
      </rPr>
      <t>は</t>
    </r>
    <r>
      <rPr>
        <sz val="11"/>
        <rFont val="Arial"/>
        <family val="2"/>
      </rPr>
      <t>sDMAC</t>
    </r>
    <r>
      <rPr>
        <sz val="11"/>
        <rFont val="ＭＳ Ｐゴシック"/>
        <family val="3"/>
        <charset val="128"/>
      </rPr>
      <t>から</t>
    </r>
    <r>
      <rPr>
        <sz val="11"/>
        <rFont val="Arial"/>
        <family val="2"/>
      </rPr>
      <t>pDMAC</t>
    </r>
    <r>
      <rPr>
        <sz val="11"/>
        <rFont val="ＭＳ Ｐゴシック"/>
        <family val="3"/>
        <charset val="128"/>
      </rPr>
      <t>に変わるが範囲は</t>
    </r>
    <r>
      <rPr>
        <sz val="11"/>
        <rFont val="Arial"/>
        <family val="2"/>
      </rPr>
      <t>U2C</t>
    </r>
    <r>
      <rPr>
        <sz val="11"/>
        <rFont val="ＭＳ Ｐゴシック"/>
        <family val="3"/>
        <charset val="128"/>
      </rPr>
      <t>踏襲で</t>
    </r>
    <r>
      <rPr>
        <sz val="11"/>
        <rFont val="Arial"/>
        <family val="2"/>
      </rPr>
      <t>OK</t>
    </r>
    <r>
      <rPr>
        <sz val="11"/>
        <rFont val="ＭＳ Ｐゴシック"/>
        <family val="3"/>
        <charset val="128"/>
      </rPr>
      <t>→</t>
    </r>
    <r>
      <rPr>
        <sz val="11"/>
        <rFont val="Arial"/>
        <family val="2"/>
      </rPr>
      <t>DMAC1</t>
    </r>
    <r>
      <rPr>
        <sz val="11"/>
        <rFont val="ＭＳ Ｐゴシック"/>
        <family val="3"/>
        <charset val="128"/>
      </rPr>
      <t>は残す。</t>
    </r>
    <rPh sb="17" eb="18">
      <t>カ</t>
    </rPh>
    <rPh sb="21" eb="23">
      <t>ハンイ</t>
    </rPh>
    <rPh sb="27" eb="29">
      <t>トウシュウ</t>
    </rPh>
    <rPh sb="39" eb="40">
      <t>ノコ</t>
    </rPh>
    <phoneticPr fontId="17"/>
  </si>
  <si>
    <r>
      <t>FUSA</t>
    </r>
    <r>
      <rPr>
        <sz val="11"/>
        <rFont val="ＭＳ Ｐゴシック"/>
        <family val="3"/>
        <charset val="128"/>
      </rPr>
      <t>関連領域。</t>
    </r>
    <r>
      <rPr>
        <sz val="11"/>
        <rFont val="Arial"/>
        <family val="2"/>
      </rPr>
      <t>U5L</t>
    </r>
    <r>
      <rPr>
        <sz val="11"/>
        <rFont val="ＭＳ Ｐゴシック"/>
        <family val="3"/>
        <charset val="128"/>
      </rPr>
      <t>も必要？→</t>
    </r>
    <r>
      <rPr>
        <sz val="11"/>
        <rFont val="Arial"/>
        <family val="2"/>
      </rPr>
      <t>Access Protection</t>
    </r>
    <r>
      <rPr>
        <sz val="11"/>
        <rFont val="ＭＳ Ｐゴシック"/>
        <family val="3"/>
        <charset val="128"/>
      </rPr>
      <t>で使用するはずなので残す。</t>
    </r>
    <rPh sb="4" eb="6">
      <t>カンレン</t>
    </rPh>
    <rPh sb="13" eb="15">
      <t>ヒツヨウ</t>
    </rPh>
    <rPh sb="35" eb="37">
      <t>シヨウ</t>
    </rPh>
    <rPh sb="44" eb="45">
      <t>ノコ</t>
    </rPh>
    <phoneticPr fontId="17"/>
  </si>
  <si>
    <r>
      <t>SYS</t>
    </r>
    <r>
      <rPr>
        <sz val="11"/>
        <rFont val="ＭＳ Ｐゴシック"/>
        <family val="2"/>
        <charset val="128"/>
      </rPr>
      <t>で使用するため変更しました。</t>
    </r>
    <r>
      <rPr>
        <sz val="11"/>
        <rFont val="ＭＳ Ｐゴシック"/>
        <family val="3"/>
        <charset val="128"/>
      </rPr>
      <t>-&gt;</t>
    </r>
    <r>
      <rPr>
        <sz val="11"/>
        <rFont val="Arial"/>
        <family val="2"/>
      </rPr>
      <t>DF1</t>
    </r>
    <r>
      <rPr>
        <sz val="11"/>
        <rFont val="ＭＳ Ｐゴシック"/>
        <family val="3"/>
        <charset val="128"/>
      </rPr>
      <t>では未使用 ("SYS ISO (Normal)")</t>
    </r>
    <rPh sb="4" eb="6">
      <t>シヨウ</t>
    </rPh>
    <rPh sb="10" eb="12">
      <t>ヘンコウ</t>
    </rPh>
    <rPh sb="24" eb="27">
      <t>ミシヨウ</t>
    </rPh>
    <phoneticPr fontId="17"/>
  </si>
  <si>
    <r>
      <t>SYS</t>
    </r>
    <r>
      <rPr>
        <sz val="11"/>
        <rFont val="ＭＳ Ｐゴシック"/>
        <family val="2"/>
        <charset val="128"/>
      </rPr>
      <t>で使用するため変更しました。</t>
    </r>
    <r>
      <rPr>
        <sz val="11"/>
        <rFont val="ＭＳ Ｐゴシック"/>
        <family val="3"/>
        <charset val="128"/>
      </rPr>
      <t>-&gt;</t>
    </r>
    <r>
      <rPr>
        <sz val="11"/>
        <rFont val="Arial"/>
        <family val="2"/>
      </rPr>
      <t>DF1</t>
    </r>
    <r>
      <rPr>
        <sz val="11"/>
        <rFont val="ＭＳ Ｐゴシック"/>
        <family val="3"/>
        <charset val="128"/>
      </rPr>
      <t>では未使用 ("SYS ISO (Security)")</t>
    </r>
    <rPh sb="4" eb="6">
      <t>シヨウ</t>
    </rPh>
    <rPh sb="10" eb="12">
      <t>ヘンコウ</t>
    </rPh>
    <rPh sb="24" eb="27">
      <t>ミシヨウ</t>
    </rPh>
    <phoneticPr fontId="17"/>
  </si>
  <si>
    <r>
      <t>SYS</t>
    </r>
    <r>
      <rPr>
        <sz val="11"/>
        <rFont val="ＭＳ Ｐゴシック"/>
        <family val="2"/>
        <charset val="128"/>
      </rPr>
      <t>で使用するため変更しました。</t>
    </r>
    <r>
      <rPr>
        <sz val="11"/>
        <rFont val="ＭＳ Ｐゴシック"/>
        <family val="3"/>
        <charset val="128"/>
      </rPr>
      <t>-&gt;</t>
    </r>
    <r>
      <rPr>
        <sz val="11"/>
        <rFont val="Arial"/>
        <family val="2"/>
      </rPr>
      <t>DF1</t>
    </r>
    <r>
      <rPr>
        <sz val="11"/>
        <rFont val="ＭＳ Ｐゴシック"/>
        <family val="3"/>
        <charset val="128"/>
      </rPr>
      <t>では未使用 ("SYS AWO (Security)")</t>
    </r>
    <rPh sb="4" eb="6">
      <t>シヨウ</t>
    </rPh>
    <rPh sb="10" eb="12">
      <t>ヘンコウ</t>
    </rPh>
    <rPh sb="24" eb="27">
      <t>ミシヨウ</t>
    </rPh>
    <phoneticPr fontId="17"/>
  </si>
  <si>
    <r>
      <t xml:space="preserve">INTIF (TPTM): </t>
    </r>
    <r>
      <rPr>
        <sz val="11"/>
        <rFont val="ＭＳ Ｐゴシック"/>
        <family val="3"/>
        <charset val="128"/>
      </rPr>
      <t>削除</t>
    </r>
    <rPh sb="14" eb="16">
      <t>サクジョ</t>
    </rPh>
    <phoneticPr fontId="4"/>
  </si>
  <si>
    <r>
      <t>U5L</t>
    </r>
    <r>
      <rPr>
        <sz val="11"/>
        <rFont val="ＭＳ ゴシック"/>
        <family val="3"/>
        <charset val="128"/>
      </rPr>
      <t>の</t>
    </r>
    <r>
      <rPr>
        <sz val="11"/>
        <rFont val="Arial"/>
        <family val="2"/>
      </rPr>
      <t>Retention RAM</t>
    </r>
    <r>
      <rPr>
        <sz val="11"/>
        <rFont val="ＭＳ ゴシック"/>
        <family val="3"/>
        <charset val="128"/>
      </rPr>
      <t>は</t>
    </r>
    <r>
      <rPr>
        <sz val="11"/>
        <rFont val="Arial"/>
        <family val="2"/>
      </rPr>
      <t>H-BUS</t>
    </r>
    <r>
      <rPr>
        <sz val="11"/>
        <rFont val="ＭＳ ゴシック"/>
        <family val="3"/>
        <charset val="128"/>
      </rPr>
      <t>ではなく</t>
    </r>
    <r>
      <rPr>
        <sz val="11"/>
        <rFont val="Arial"/>
        <family val="2"/>
      </rPr>
      <t>CPUSS</t>
    </r>
    <r>
      <rPr>
        <sz val="11"/>
        <rFont val="ＭＳ ゴシック"/>
        <family val="3"/>
        <charset val="128"/>
      </rPr>
      <t>にぶら下がるが、アドレスはここで良いか？</t>
    </r>
    <r>
      <rPr>
        <sz val="11"/>
        <rFont val="ＭＳ Ｐゴシック"/>
        <family val="3"/>
        <charset val="128"/>
      </rPr>
      <t>-&gt;"HBG for Retention RAM"は削除する。</t>
    </r>
    <rPh sb="35" eb="36">
      <t>サ</t>
    </rPh>
    <rPh sb="48" eb="49">
      <t>ヨ</t>
    </rPh>
    <rPh sb="78" eb="80">
      <t>サクジョ</t>
    </rPh>
    <phoneticPr fontId="17"/>
  </si>
  <si>
    <r>
      <t>FUSA</t>
    </r>
    <r>
      <rPr>
        <sz val="11"/>
        <rFont val="ＭＳ ゴシック"/>
        <family val="3"/>
        <charset val="128"/>
      </rPr>
      <t>関連領域。</t>
    </r>
    <r>
      <rPr>
        <sz val="11"/>
        <rFont val="Arial"/>
        <family val="2"/>
      </rPr>
      <t>U5L</t>
    </r>
    <r>
      <rPr>
        <sz val="11"/>
        <rFont val="ＭＳ ゴシック"/>
        <family val="3"/>
        <charset val="128"/>
      </rPr>
      <t>も必要</t>
    </r>
    <r>
      <rPr>
        <sz val="11"/>
        <rFont val="ＭＳ Ｐゴシック"/>
        <family val="3"/>
        <charset val="128"/>
      </rPr>
      <t>？-&gt;</t>
    </r>
    <r>
      <rPr>
        <sz val="11"/>
        <rFont val="Arial"/>
        <family val="2"/>
      </rPr>
      <t>U5L</t>
    </r>
    <r>
      <rPr>
        <sz val="11"/>
        <rFont val="ＭＳ Ｐゴシック"/>
        <family val="3"/>
        <charset val="128"/>
      </rPr>
      <t>の</t>
    </r>
    <r>
      <rPr>
        <sz val="11"/>
        <rFont val="Arial"/>
        <family val="2"/>
      </rPr>
      <t>Retention RAM</t>
    </r>
    <r>
      <rPr>
        <sz val="11"/>
        <rFont val="ＭＳ Ｐゴシック"/>
        <family val="3"/>
        <charset val="128"/>
      </rPr>
      <t>は</t>
    </r>
    <r>
      <rPr>
        <sz val="11"/>
        <rFont val="Arial"/>
        <family val="2"/>
      </rPr>
      <t>H-BUS</t>
    </r>
    <r>
      <rPr>
        <sz val="11"/>
        <rFont val="ＭＳ Ｐゴシック"/>
        <family val="3"/>
        <charset val="128"/>
      </rPr>
      <t>ではなく</t>
    </r>
    <r>
      <rPr>
        <sz val="11"/>
        <rFont val="Arial"/>
        <family val="2"/>
      </rPr>
      <t>CPUSS</t>
    </r>
    <r>
      <rPr>
        <sz val="11"/>
        <rFont val="ＭＳ Ｐゴシック"/>
        <family val="3"/>
        <charset val="128"/>
      </rPr>
      <t>にぶら下がるので、"ERRSLV for guard for Retention RAM"は削除する。</t>
    </r>
    <rPh sb="4" eb="6">
      <t>カンレン</t>
    </rPh>
    <rPh sb="13" eb="15">
      <t>ヒツヨウ</t>
    </rPh>
    <phoneticPr fontId="17"/>
  </si>
  <si>
    <r>
      <t>U5L</t>
    </r>
    <r>
      <rPr>
        <sz val="11"/>
        <rFont val="ＭＳ ゴシック"/>
        <family val="3"/>
        <charset val="128"/>
      </rPr>
      <t>の</t>
    </r>
    <r>
      <rPr>
        <sz val="11"/>
        <rFont val="Arial"/>
        <family val="2"/>
      </rPr>
      <t>Retention RAM</t>
    </r>
    <r>
      <rPr>
        <sz val="11"/>
        <rFont val="ＭＳ ゴシック"/>
        <family val="3"/>
        <charset val="128"/>
      </rPr>
      <t>は</t>
    </r>
    <r>
      <rPr>
        <sz val="11"/>
        <rFont val="Arial"/>
        <family val="2"/>
      </rPr>
      <t>H-BUS</t>
    </r>
    <r>
      <rPr>
        <sz val="11"/>
        <rFont val="ＭＳ ゴシック"/>
        <family val="3"/>
        <charset val="128"/>
      </rPr>
      <t>ではなく</t>
    </r>
    <r>
      <rPr>
        <sz val="11"/>
        <rFont val="Arial"/>
        <family val="2"/>
      </rPr>
      <t>CPUSS</t>
    </r>
    <r>
      <rPr>
        <sz val="11"/>
        <rFont val="ＭＳ ゴシック"/>
        <family val="3"/>
        <charset val="128"/>
      </rPr>
      <t>にぶら下がるが、アドレスはここで良いか？</t>
    </r>
    <r>
      <rPr>
        <sz val="11"/>
        <rFont val="ＭＳ Ｐゴシック"/>
        <family val="3"/>
        <charset val="128"/>
      </rPr>
      <t>-&gt;"Retention RAM(BRAM) ECC"は削除する。</t>
    </r>
    <rPh sb="35" eb="36">
      <t>サ</t>
    </rPh>
    <rPh sb="48" eb="49">
      <t>ヨ</t>
    </rPh>
    <rPh sb="80" eb="82">
      <t>サクジョ</t>
    </rPh>
    <phoneticPr fontId="17"/>
  </si>
  <si>
    <r>
      <t>U5L</t>
    </r>
    <r>
      <rPr>
        <sz val="11"/>
        <rFont val="ＭＳ ゴシック"/>
        <family val="3"/>
        <charset val="128"/>
      </rPr>
      <t>の</t>
    </r>
    <r>
      <rPr>
        <sz val="11"/>
        <rFont val="Arial"/>
        <family val="2"/>
      </rPr>
      <t>Retention RAM</t>
    </r>
    <r>
      <rPr>
        <sz val="11"/>
        <rFont val="ＭＳ ゴシック"/>
        <family val="3"/>
        <charset val="128"/>
      </rPr>
      <t>は</t>
    </r>
    <r>
      <rPr>
        <sz val="11"/>
        <rFont val="Arial"/>
        <family val="2"/>
      </rPr>
      <t>H-BUS</t>
    </r>
    <r>
      <rPr>
        <sz val="11"/>
        <rFont val="ＭＳ ゴシック"/>
        <family val="3"/>
        <charset val="128"/>
      </rPr>
      <t>ではなく</t>
    </r>
    <r>
      <rPr>
        <sz val="11"/>
        <rFont val="Arial"/>
        <family val="2"/>
      </rPr>
      <t>CPUSS</t>
    </r>
    <r>
      <rPr>
        <sz val="11"/>
        <rFont val="ＭＳ ゴシック"/>
        <family val="3"/>
        <charset val="128"/>
      </rPr>
      <t>にぶら下がるが、アドレスはここで良いか？</t>
    </r>
    <r>
      <rPr>
        <sz val="11"/>
        <rFont val="ＭＳ Ｐゴシック"/>
        <family val="3"/>
        <charset val="128"/>
      </rPr>
      <t>-&gt;"Retention RAM ECCKCPROT"は削除する。</t>
    </r>
    <rPh sb="35" eb="36">
      <t>サ</t>
    </rPh>
    <rPh sb="48" eb="49">
      <t>ヨ</t>
    </rPh>
    <rPh sb="80" eb="82">
      <t>サクジョ</t>
    </rPh>
    <phoneticPr fontId="17"/>
  </si>
  <si>
    <t>1st Check (r0.06)</t>
    <phoneticPr fontId="4"/>
  </si>
  <si>
    <r>
      <t>DNFA(ADCK1): U5L</t>
    </r>
    <r>
      <rPr>
        <sz val="11"/>
        <rFont val="ＭＳ Ｐゴシック"/>
        <family val="3"/>
        <charset val="128"/>
      </rPr>
      <t>は</t>
    </r>
    <r>
      <rPr>
        <sz val="11"/>
        <rFont val="Arial"/>
        <family val="2"/>
      </rPr>
      <t>ADCK1</t>
    </r>
    <r>
      <rPr>
        <sz val="11"/>
        <rFont val="ＭＳ Ｐゴシック"/>
        <family val="3"/>
        <charset val="128"/>
      </rPr>
      <t xml:space="preserve">使用ので必要
</t>
    </r>
    <r>
      <rPr>
        <b/>
        <sz val="11"/>
        <rFont val="Arial"/>
        <family val="2"/>
      </rPr>
      <t>Please change Reserved to PFC (ISO).</t>
    </r>
    <phoneticPr fontId="4"/>
  </si>
  <si>
    <t>INTIF (pDMAC01 sel)</t>
    <phoneticPr fontId="4"/>
  </si>
  <si>
    <t>SDMAC -&gt; pDMAC</t>
    <phoneticPr fontId="4"/>
  </si>
  <si>
    <t>3000_0000</t>
    <phoneticPr fontId="78"/>
  </si>
  <si>
    <t>See Sheet：SRAM</t>
    <phoneticPr fontId="78"/>
  </si>
  <si>
    <t>See Sheet：SRAMSwitch</t>
    <phoneticPr fontId="78"/>
  </si>
  <si>
    <t xml:space="preserve">See </t>
    <phoneticPr fontId="78"/>
  </si>
  <si>
    <t>U5L_address_map_GoldenSheet.xlsx</t>
    <phoneticPr fontId="78"/>
  </si>
  <si>
    <t>CPU RAM Area</t>
    <phoneticPr fontId="78"/>
  </si>
  <si>
    <t>See Sheet : DataFlash</t>
    <phoneticPr fontId="78"/>
  </si>
  <si>
    <t>See Sheet：CodeFlash(Single)</t>
    <phoneticPr fontId="78"/>
  </si>
  <si>
    <t>See Sheet：CodeFlash(Double)</t>
    <phoneticPr fontId="78"/>
  </si>
  <si>
    <t>#4-22</t>
    <phoneticPr fontId="17"/>
  </si>
  <si>
    <t>#4-23</t>
    <phoneticPr fontId="17"/>
  </si>
  <si>
    <t>#4-24</t>
    <phoneticPr fontId="17"/>
  </si>
  <si>
    <t>.</t>
    <phoneticPr fontId="17"/>
  </si>
  <si>
    <t>#11-15</t>
    <phoneticPr fontId="17"/>
  </si>
  <si>
    <t>ISO</t>
  </si>
  <si>
    <t>AD0</t>
    <phoneticPr fontId="17"/>
  </si>
  <si>
    <t>CLK_ADC0</t>
  </si>
  <si>
    <t>#4-21</t>
    <phoneticPr fontId="17"/>
  </si>
  <si>
    <t>30MHz</t>
    <phoneticPr fontId="17"/>
  </si>
  <si>
    <t>AD</t>
    <phoneticPr fontId="17"/>
  </si>
  <si>
    <t>CLK_ADC0</t>
    <phoneticPr fontId="17"/>
  </si>
  <si>
    <t>#4-19</t>
    <phoneticPr fontId="17"/>
  </si>
  <si>
    <t>PBW</t>
    <phoneticPr fontId="17"/>
  </si>
  <si>
    <t>#4-11</t>
  </si>
  <si>
    <t>PGLA</t>
    <phoneticPr fontId="17"/>
  </si>
  <si>
    <t>PBA</t>
    <phoneticPr fontId="17"/>
  </si>
  <si>
    <t>PBD</t>
    <phoneticPr fontId="17"/>
  </si>
  <si>
    <t>PGLI</t>
    <phoneticPr fontId="17"/>
  </si>
  <si>
    <t>#8-23</t>
    <phoneticPr fontId="17"/>
  </si>
  <si>
    <t>#10-2</t>
    <phoneticPr fontId="17"/>
  </si>
  <si>
    <t>#8-22</t>
    <phoneticPr fontId="17"/>
  </si>
  <si>
    <t>#8-18</t>
    <phoneticPr fontId="17"/>
  </si>
  <si>
    <t>#4-20</t>
    <phoneticPr fontId="17"/>
  </si>
  <si>
    <t>#8-21</t>
    <phoneticPr fontId="17"/>
  </si>
  <si>
    <t>H-PERI</t>
    <phoneticPr fontId="17"/>
  </si>
  <si>
    <t>#8-13</t>
    <phoneticPr fontId="17"/>
  </si>
  <si>
    <t>PFC</t>
    <phoneticPr fontId="17"/>
  </si>
  <si>
    <t>#8-24</t>
    <phoneticPr fontId="17"/>
  </si>
  <si>
    <t>#8-25</t>
    <phoneticPr fontId="17"/>
  </si>
  <si>
    <t>#8-17</t>
    <phoneticPr fontId="17"/>
  </si>
  <si>
    <t>#4-10</t>
  </si>
  <si>
    <t>#8-16</t>
    <phoneticPr fontId="17"/>
  </si>
  <si>
    <t>#8-27</t>
    <phoneticPr fontId="17"/>
  </si>
  <si>
    <t>#4-18</t>
    <phoneticPr fontId="17"/>
  </si>
  <si>
    <t>#8-11</t>
    <phoneticPr fontId="17"/>
  </si>
  <si>
    <t>#8-20</t>
    <phoneticPr fontId="17"/>
  </si>
  <si>
    <t>#8-28</t>
    <phoneticPr fontId="17"/>
  </si>
  <si>
    <t>#8-12</t>
    <phoneticPr fontId="17"/>
  </si>
  <si>
    <t>#8-26</t>
    <phoneticPr fontId="17"/>
  </si>
  <si>
    <t>#8-15</t>
    <phoneticPr fontId="17"/>
  </si>
  <si>
    <t>#8-29</t>
    <phoneticPr fontId="17"/>
  </si>
  <si>
    <t xml:space="preserve"> - Updated "U5L_all" sheet based on U5x_AddressMap_study.xlsx (version 20.0).
    https://renesasgroup.sharepoint.com/:x:/r/sites/Ext-ABU-RCarU5L4/Shared%20Documents/99_others/specifications_study/AddressMap/U5x_AddressMap_study.xlsx
    - Renamed "Local RAM" to "CPU dedicated RAM",
    - Changed address space assigned to "CPU dedicated RAM" from 3000_0000h - 323F_FFFFh (36MB) to 2000_0000h - 23FF_FFFFh (64MB).
    - Changed "CPU dedicated RAM" size from 128KB to 64KB in U5L1.
    - Changed address space assigned to "Global RAM" from 3240_0000h - 32BF_FFFFh (8MB) to 2400_0000h - 27FF_FFFFh (64MB).
    - Added "Global RAM" (64KB) in U5L1.
    - Changed address space assigned to "Retention RAM" from 32C0_0000h - 32C0_7FFFh (32KB) to 2800_0000h - 2BFF_FFFFh (64MB).
    - Changed "Retention RAM" size from 32KB to 16KB in U5L1.</t>
    <phoneticPr fontId="4"/>
  </si>
  <si>
    <t xml:space="preserve"> - New creation.
   - "U5L_all" sheet based on U5x_AddressMap_study.xlsx (version 17.0).
      https://renesasgroup.sharepoint.com/:x:/r/sites/Ext-ABU-RCarU5L4/Shared%20Documents/99_others/specifications_study/AddressMap/U5x_AddressMap_study.xlsx</t>
    <phoneticPr fontId="4"/>
  </si>
  <si>
    <t>2C00_0000h</t>
    <phoneticPr fontId="4"/>
  </si>
  <si>
    <t>2FFF_FFFFh</t>
    <phoneticPr fontId="4"/>
  </si>
  <si>
    <t>3000_0000h</t>
    <phoneticPr fontId="4"/>
  </si>
  <si>
    <t>CPU RAM (Self, 128KB)</t>
    <phoneticPr fontId="4"/>
  </si>
  <si>
    <t>CPU RAM (CPU0, 128KB)</t>
    <phoneticPr fontId="4"/>
  </si>
  <si>
    <t>CPU RAM (CPU0, 128KB)</t>
    <phoneticPr fontId="4"/>
  </si>
  <si>
    <t>2801_FFFFh</t>
    <phoneticPr fontId="4"/>
  </si>
  <si>
    <t>2802_0000h</t>
    <phoneticPr fontId="4"/>
  </si>
  <si>
    <t>2806_FFFFh</t>
    <phoneticPr fontId="4"/>
  </si>
  <si>
    <t>2807_0000h</t>
    <phoneticPr fontId="4"/>
  </si>
  <si>
    <t>280A_FFFFh</t>
    <phoneticPr fontId="4"/>
  </si>
  <si>
    <t>280B_0000h</t>
    <phoneticPr fontId="4"/>
  </si>
  <si>
    <t>2811_FFFFh</t>
    <phoneticPr fontId="4"/>
  </si>
  <si>
    <t>2812_0000h</t>
    <phoneticPr fontId="4"/>
  </si>
  <si>
    <t>2817_FFFFh</t>
    <phoneticPr fontId="4"/>
  </si>
  <si>
    <t>2818_0000h</t>
    <phoneticPr fontId="4"/>
  </si>
  <si>
    <t>2837_FFFFh</t>
    <phoneticPr fontId="4"/>
  </si>
  <si>
    <t>2838_0000h</t>
    <phoneticPr fontId="4"/>
  </si>
  <si>
    <t>2853_FFFFh</t>
    <phoneticPr fontId="4"/>
  </si>
  <si>
    <t>2854_0000h</t>
    <phoneticPr fontId="4"/>
  </si>
  <si>
    <t>2C00_3FFFh</t>
    <phoneticPr fontId="4"/>
  </si>
  <si>
    <t>2C00_4000h</t>
    <phoneticPr fontId="4"/>
  </si>
  <si>
    <t>2C00_7FFFh</t>
    <phoneticPr fontId="4"/>
  </si>
  <si>
    <t>2C00_8000h</t>
    <phoneticPr fontId="4"/>
  </si>
  <si>
    <t>1st Check (r0.05)</t>
    <phoneticPr fontId="4"/>
  </si>
  <si>
    <t>Seedea/Hokano</t>
    <phoneticPr fontId="4"/>
  </si>
  <si>
    <t>RLIN3 1</t>
    <phoneticPr fontId="4"/>
  </si>
  <si>
    <t>RLIN3 3</t>
    <phoneticPr fontId="4"/>
  </si>
  <si>
    <t>Seedea/Chimura</t>
  </si>
  <si>
    <t>Seedea/Hayashida</t>
    <phoneticPr fontId="4"/>
  </si>
  <si>
    <r>
      <t>w/DN</t>
    </r>
    <r>
      <rPr>
        <sz val="11"/>
        <rFont val="ＭＳ Ｐゴシック"/>
        <family val="3"/>
        <charset val="128"/>
      </rPr>
      <t>の意味は</t>
    </r>
    <r>
      <rPr>
        <sz val="11"/>
        <rFont val="Arial"/>
        <family val="2"/>
      </rPr>
      <t>?</t>
    </r>
    <r>
      <rPr>
        <sz val="11"/>
        <rFont val="ＭＳ Ｐゴシック"/>
        <family val="3"/>
        <charset val="128"/>
      </rPr>
      <t>→</t>
    </r>
    <r>
      <rPr>
        <sz val="11"/>
        <rFont val="Arial"/>
        <family val="2"/>
      </rPr>
      <t>Seedea</t>
    </r>
    <r>
      <rPr>
        <sz val="11"/>
        <rFont val="ＭＳ Ｐゴシック"/>
        <family val="3"/>
        <charset val="128"/>
      </rPr>
      <t>で確認したが不明。→</t>
    </r>
    <r>
      <rPr>
        <sz val="11"/>
        <rFont val="Arial"/>
        <family val="2"/>
      </rPr>
      <t>REL/</t>
    </r>
    <r>
      <rPr>
        <sz val="11"/>
        <rFont val="ＭＳ Ｐゴシック"/>
        <family val="3"/>
        <charset val="128"/>
      </rPr>
      <t>木村さんに確認した所、</t>
    </r>
    <r>
      <rPr>
        <sz val="11"/>
        <rFont val="Arial"/>
        <family val="2"/>
      </rPr>
      <t>Denso Only</t>
    </r>
    <r>
      <rPr>
        <sz val="11"/>
        <rFont val="ＭＳ Ｐゴシック"/>
        <family val="3"/>
        <charset val="128"/>
      </rPr>
      <t>の意味。</t>
    </r>
    <r>
      <rPr>
        <sz val="11"/>
        <rFont val="Arial"/>
        <family val="2"/>
      </rPr>
      <t>U5L4</t>
    </r>
    <r>
      <rPr>
        <sz val="11"/>
        <rFont val="ＭＳ Ｐゴシック"/>
        <family val="3"/>
        <charset val="128"/>
      </rPr>
      <t>では、不要なので文字列を削除</t>
    </r>
    <r>
      <rPr>
        <sz val="11"/>
        <rFont val="Arial"/>
        <family val="2"/>
      </rPr>
      <t>(2023/7/3)</t>
    </r>
    <rPh sb="5" eb="7">
      <t>イミ</t>
    </rPh>
    <rPh sb="17" eb="19">
      <t>カクニン</t>
    </rPh>
    <rPh sb="22" eb="24">
      <t>フメイ</t>
    </rPh>
    <rPh sb="30" eb="32">
      <t>キムラ</t>
    </rPh>
    <rPh sb="35" eb="37">
      <t>カクニン</t>
    </rPh>
    <rPh sb="39" eb="40">
      <t>トコロ</t>
    </rPh>
    <rPh sb="52" eb="54">
      <t>イミ</t>
    </rPh>
    <rPh sb="62" eb="64">
      <t>フヨウ</t>
    </rPh>
    <rPh sb="67" eb="70">
      <t>モジレツ</t>
    </rPh>
    <rPh sb="71" eb="73">
      <t>サクジョ</t>
    </rPh>
    <phoneticPr fontId="17"/>
  </si>
  <si>
    <r>
      <t>PIC2_SELB</t>
    </r>
    <r>
      <rPr>
        <sz val="11"/>
        <rFont val="ＭＳ Ｐゴシック"/>
        <family val="2"/>
        <charset val="128"/>
      </rPr>
      <t>は不要になりました。</t>
    </r>
    <r>
      <rPr>
        <sz val="11"/>
        <rFont val="Arial"/>
        <family val="2"/>
      </rPr>
      <t>(2023/7/3)</t>
    </r>
    <rPh sb="10" eb="12">
      <t>フヨウ</t>
    </rPh>
    <phoneticPr fontId="4"/>
  </si>
  <si>
    <t>PRV/Soma</t>
    <phoneticPr fontId="4"/>
  </si>
  <si>
    <t>SYSSS AWO (Security)</t>
  </si>
  <si>
    <t>PRV/Tanaka</t>
    <phoneticPr fontId="4"/>
  </si>
  <si>
    <t>5C93 3FFF</t>
  </si>
  <si>
    <t>5C93 4000</t>
  </si>
  <si>
    <t>5C93 401F</t>
  </si>
  <si>
    <t>5C93 4020</t>
  </si>
  <si>
    <t>Seedea/Chimura</t>
    <phoneticPr fontId="4"/>
  </si>
  <si>
    <t>PERI</t>
    <phoneticPr fontId="4"/>
  </si>
  <si>
    <t>PFC(P02 register): Change P02 power domain. ISO/AWO -&gt; AWOVDD</t>
    <phoneticPr fontId="4"/>
  </si>
  <si>
    <t>NG</t>
    <phoneticPr fontId="4"/>
  </si>
  <si>
    <t>PFC(PIBC02): Change P02 power domain. ISO/AWO -&gt; AWOVDD</t>
    <phoneticPr fontId="4"/>
  </si>
  <si>
    <t>PFC(PCR02): Change P02 power domain. ISO/AWO -&gt; AWOVDD</t>
    <phoneticPr fontId="4"/>
  </si>
  <si>
    <r>
      <t xml:space="preserve">FCLA03 (fictla_rsent0): </t>
    </r>
    <r>
      <rPr>
        <b/>
        <sz val="11"/>
        <rFont val="Arial"/>
        <family val="2"/>
      </rPr>
      <t>Filter type changed from ANF/DNF(Type E1) to DNF (Type D3), So please change to Reserved.</t>
    </r>
    <phoneticPr fontId="4"/>
  </si>
  <si>
    <r>
      <t xml:space="preserve">FCLA07 (fictla_psi5): </t>
    </r>
    <r>
      <rPr>
        <b/>
        <sz val="11"/>
        <rFont val="Arial"/>
        <family val="2"/>
      </rPr>
      <t>in DF2 phase, Filter type changed from ANF/DNF(Type E1) to DNF (Type D3), So please change to Reserved.</t>
    </r>
    <phoneticPr fontId="4"/>
  </si>
  <si>
    <r>
      <t xml:space="preserve">FCLA08 (fictla_tapa): </t>
    </r>
    <r>
      <rPr>
        <b/>
        <sz val="11"/>
        <rFont val="Arial"/>
        <family val="2"/>
      </rPr>
      <t>Filter type changed from ANF/DNF(Type F1) to ANF/DNF (Type E1).</t>
    </r>
    <phoneticPr fontId="4"/>
  </si>
  <si>
    <r>
      <t>FCLA9 (</t>
    </r>
    <r>
      <rPr>
        <strike/>
        <sz val="11"/>
        <rFont val="Arial"/>
        <family val="2"/>
      </rPr>
      <t>fictla_adcka</t>
    </r>
    <r>
      <rPr>
        <sz val="11"/>
        <rFont val="Arial"/>
        <family val="2"/>
      </rPr>
      <t xml:space="preserve"> </t>
    </r>
    <r>
      <rPr>
        <b/>
        <sz val="11"/>
        <rFont val="Arial"/>
        <family val="2"/>
      </rPr>
      <t>fictla_adck0): Filter type changed from DNF(Type C1) to DNF (Type D1), So please change to Reserved.</t>
    </r>
    <phoneticPr fontId="4"/>
  </si>
  <si>
    <r>
      <t xml:space="preserve">FCLA16 (fictla_tauj0): </t>
    </r>
    <r>
      <rPr>
        <b/>
        <sz val="11"/>
        <rFont val="Arial"/>
        <family val="2"/>
      </rPr>
      <t>Filter type changed from ANF/DNF(Type E1) to DNF (Type D3), So please change to Reserved.</t>
    </r>
    <phoneticPr fontId="4"/>
  </si>
  <si>
    <r>
      <t xml:space="preserve">FCLA17 (fictla_tauj1): </t>
    </r>
    <r>
      <rPr>
        <b/>
        <sz val="11"/>
        <rFont val="Arial"/>
        <family val="2"/>
      </rPr>
      <t>Filter type changed from ANF/DNF(Type E1) to DNF (Type D3), So please change to Reserved.</t>
    </r>
    <phoneticPr fontId="4"/>
  </si>
  <si>
    <r>
      <t xml:space="preserve">FCLA18 (fictla_tauj2): </t>
    </r>
    <r>
      <rPr>
        <b/>
        <sz val="11"/>
        <rFont val="Arial"/>
        <family val="2"/>
      </rPr>
      <t>Filter type changed from ANF/DNF(Type E1) to DNF (Type D3), So please change to Reserved.</t>
    </r>
    <phoneticPr fontId="4"/>
  </si>
  <si>
    <r>
      <t xml:space="preserve">FCLA19 (fictla_tauj3): </t>
    </r>
    <r>
      <rPr>
        <b/>
        <sz val="11"/>
        <rFont val="Arial"/>
        <family val="2"/>
      </rPr>
      <t>Filter type changed from ANF/DNF(Type E1) to DNF (Type D3), So please change to Reserved.</t>
    </r>
    <phoneticPr fontId="4"/>
  </si>
  <si>
    <t>OK</t>
    <phoneticPr fontId="4"/>
  </si>
  <si>
    <t>NG</t>
    <phoneticPr fontId="4"/>
  </si>
  <si>
    <t>CPUSS</t>
    <phoneticPr fontId="4"/>
  </si>
  <si>
    <t>DTS_COMPC</t>
  </si>
  <si>
    <t>CPUSS</t>
    <phoneticPr fontId="4"/>
  </si>
  <si>
    <t>5C05 07FF</t>
    <phoneticPr fontId="4"/>
  </si>
  <si>
    <t>5C05 0800</t>
    <phoneticPr fontId="4"/>
  </si>
  <si>
    <t>5C05 87FF</t>
    <phoneticPr fontId="4"/>
  </si>
  <si>
    <t>5C05 8800</t>
    <phoneticPr fontId="4"/>
  </si>
  <si>
    <r>
      <t>GCFU (Global Calibration Function Unit)</t>
    </r>
    <r>
      <rPr>
        <sz val="11"/>
        <rFont val="ＭＳ Ｐゴシック"/>
        <family val="3"/>
        <charset val="128"/>
      </rPr>
      <t>は削除。</t>
    </r>
    <rPh sb="40" eb="42">
      <t>サクジョ</t>
    </rPh>
    <phoneticPr fontId="4"/>
  </si>
  <si>
    <t>5C01 8210</t>
    <phoneticPr fontId="4"/>
  </si>
  <si>
    <t>5C01 821F</t>
    <phoneticPr fontId="4"/>
  </si>
  <si>
    <t>5C01 8220</t>
    <phoneticPr fontId="4"/>
  </si>
  <si>
    <t>5C01 822F</t>
    <phoneticPr fontId="4"/>
  </si>
  <si>
    <t>5C01 8230</t>
    <phoneticPr fontId="4"/>
  </si>
  <si>
    <t>5C01 823F</t>
    <phoneticPr fontId="4"/>
  </si>
  <si>
    <t>5C01 8240</t>
    <phoneticPr fontId="4"/>
  </si>
  <si>
    <t>5C01 824F</t>
    <phoneticPr fontId="4"/>
  </si>
  <si>
    <t>5C01 8250</t>
    <phoneticPr fontId="4"/>
  </si>
  <si>
    <t>DMA0_COMP_ERRIN</t>
    <phoneticPr fontId="4"/>
  </si>
  <si>
    <t>DMA1_COMP_ERRIN</t>
    <phoneticPr fontId="4"/>
  </si>
  <si>
    <t>High Speed Peripheral Group</t>
    <phoneticPr fontId="17"/>
  </si>
  <si>
    <t>詳細シートをマージ</t>
    <rPh sb="0" eb="2">
      <t>ショウサイ</t>
    </rPh>
    <phoneticPr fontId="17"/>
  </si>
  <si>
    <t>4040 0000</t>
  </si>
  <si>
    <t>4040 0FFF</t>
  </si>
  <si>
    <t>4040 1000</t>
  </si>
  <si>
    <t>4043 FFFF</t>
  </si>
  <si>
    <t>4044 0000</t>
  </si>
  <si>
    <t>4047 FFFF</t>
  </si>
  <si>
    <t>4048 0000</t>
  </si>
  <si>
    <t>404B FFFF</t>
  </si>
  <si>
    <t>404C 0000</t>
  </si>
  <si>
    <t>5BFF FFFF</t>
  </si>
  <si>
    <t>SFMA0</t>
  </si>
  <si>
    <t>6000_0000h</t>
    <phoneticPr fontId="4"/>
  </si>
  <si>
    <t>6400_0000h</t>
    <phoneticPr fontId="4"/>
  </si>
  <si>
    <t>63FF_FFFFh</t>
    <phoneticPr fontId="4"/>
  </si>
  <si>
    <t>67FF_FFFFh</t>
    <phoneticPr fontId="4"/>
  </si>
  <si>
    <t>External Serial Flash
Memory (SFMA/QuadSPI)
For U5L/M/H</t>
    <phoneticPr fontId="4"/>
  </si>
  <si>
    <t>External Serial Flash
Memory (SFMA/QuadSPI)
For U5H</t>
    <phoneticPr fontId="4"/>
  </si>
  <si>
    <t>6800_0000h</t>
    <phoneticPr fontId="4"/>
  </si>
  <si>
    <t>DFFF_FFFFh</t>
    <phoneticPr fontId="4"/>
  </si>
  <si>
    <t>FFFF_FFFFh</t>
    <phoneticPr fontId="4"/>
  </si>
  <si>
    <t>F800_0000h</t>
    <phoneticPr fontId="4"/>
  </si>
  <si>
    <t>F7FF_FFFFh</t>
    <phoneticPr fontId="4"/>
  </si>
  <si>
    <t>E000_0000h</t>
    <phoneticPr fontId="4"/>
  </si>
  <si>
    <t>ARM System Space
(512MB)</t>
    <phoneticPr fontId="4"/>
  </si>
  <si>
    <t>Reserved for Peripheral for CPUSS (CM85) for U5M/H
(1MB)</t>
    <phoneticPr fontId="4"/>
  </si>
  <si>
    <t>Peripheral for CPUSS (CM33) for U5L/M/H
(1MB)</t>
    <phoneticPr fontId="4"/>
  </si>
  <si>
    <t>RSIP-M30A
(1MB)</t>
    <phoneticPr fontId="4"/>
  </si>
  <si>
    <t>RSIP-M30A
(1MB)</t>
    <phoneticPr fontId="4"/>
  </si>
  <si>
    <t>External Serial Flash Memory
(64MB)</t>
    <phoneticPr fontId="4"/>
  </si>
  <si>
    <t>ECMマスタとECMチェッカ共通のアドレス。</t>
    <rPh sb="14" eb="16">
      <t>キョウツウ</t>
    </rPh>
    <phoneticPr fontId="4"/>
  </si>
  <si>
    <t>Peripheral Group,
High Speed Peripheral Group and
Other address space.</t>
    <phoneticPr fontId="27"/>
  </si>
  <si>
    <t>Peripheral Group 0</t>
    <phoneticPr fontId="17"/>
  </si>
  <si>
    <t>CLK_BUS4 (60MHz - SSCG)</t>
    <phoneticPr fontId="4"/>
  </si>
  <si>
    <t>Peripheral Group 1I</t>
    <phoneticPr fontId="17"/>
  </si>
  <si>
    <t>CLK_BUS8 (30MHz - SSCG)</t>
    <phoneticPr fontId="4"/>
  </si>
  <si>
    <t>Peripheral Group 1A</t>
  </si>
  <si>
    <t>Peripheral Group 1A</t>
    <phoneticPr fontId="17"/>
  </si>
  <si>
    <t>CLK_BUS16 (15MHz - SSCG)</t>
  </si>
  <si>
    <t>CLK_BUS16 (15MHz - SSCG)</t>
    <phoneticPr fontId="4"/>
  </si>
  <si>
    <t>Peripheral Group 2</t>
    <phoneticPr fontId="17"/>
  </si>
  <si>
    <t>Peripheral Group 3</t>
    <phoneticPr fontId="17"/>
  </si>
  <si>
    <t>Peripheral Group 4</t>
    <phoneticPr fontId="17"/>
  </si>
  <si>
    <t>Clock Info.</t>
    <phoneticPr fontId="4"/>
  </si>
  <si>
    <t>Peripheral Group 5</t>
    <phoneticPr fontId="17"/>
  </si>
  <si>
    <t>Peripheral Group 6AD0</t>
    <phoneticPr fontId="4"/>
  </si>
  <si>
    <t>Peripheral Group 8</t>
    <phoneticPr fontId="27"/>
  </si>
  <si>
    <t>CLK_BUS2 (120MHz -SSCG)</t>
    <phoneticPr fontId="4"/>
  </si>
  <si>
    <t>Peripheral Group 10</t>
    <phoneticPr fontId="17"/>
  </si>
  <si>
    <t>Peripheral Group 11</t>
    <phoneticPr fontId="17"/>
  </si>
  <si>
    <t>Peripheral Group DF</t>
    <phoneticPr fontId="17"/>
  </si>
  <si>
    <t>-</t>
    <phoneticPr fontId="4"/>
  </si>
  <si>
    <t>CLK_CPU (240MHz - SSCG)</t>
    <phoneticPr fontId="4"/>
  </si>
  <si>
    <t>CLK_BUS2_RSIPM (120MHz - SSCG)</t>
    <phoneticPr fontId="4"/>
  </si>
  <si>
    <t>CLK_P160_CANXL (160MHz - Clean)</t>
    <phoneticPr fontId="4"/>
  </si>
  <si>
    <t>CLK_P080_SFMA (80MHz - Clean)</t>
    <phoneticPr fontId="4"/>
  </si>
  <si>
    <t>CLK_FACI (30MHz - Special)</t>
    <phoneticPr fontId="4"/>
  </si>
  <si>
    <t>PGL</t>
    <phoneticPr fontId="4"/>
  </si>
  <si>
    <t>5CE7 FFFF</t>
    <phoneticPr fontId="4"/>
  </si>
  <si>
    <t>5CE8 0000</t>
    <phoneticPr fontId="4"/>
  </si>
  <si>
    <t>5CE8 1FFF</t>
    <phoneticPr fontId="4"/>
  </si>
  <si>
    <t>5CE8 2000</t>
    <phoneticPr fontId="4"/>
  </si>
  <si>
    <t>5CE8 8000</t>
    <phoneticPr fontId="4"/>
  </si>
  <si>
    <t>5CE8 8FFF</t>
    <phoneticPr fontId="4"/>
  </si>
  <si>
    <t>5CE8 7FFF</t>
    <phoneticPr fontId="4"/>
  </si>
  <si>
    <t>5CE8 9000</t>
    <phoneticPr fontId="4"/>
  </si>
  <si>
    <t xml:space="preserve"> - Updated "U5L_all" sheet for DF2 based on U5x_AddressMap_study.xlsx (version 26.0).
    https://renesasgroup.sharepoint.com/:x:/r/sites/Ext-ABU-RCarU5L4/Shared%20Documents/99_others/specifications_study/AddressMap/U5x_AddressMap_study.xlsx
    - Extended address range to FFFF_FFFFh. 
    - Renamed "CPU dedicated RAM" to "CPU RAM".
    - Changed address space assigned to "Global RAM" from 2000_0000h - 23FF_FFFFh (64MB) to 2800_0000h - 2C00_0000h (64MB).
    - Changed address space assigned to "Retention RAM" from 2800_0000h - 2C00_0000h (64MB) to 2C00_000h - 3000_0000h (64MB).</t>
    <phoneticPr fontId="4"/>
  </si>
  <si>
    <t xml:space="preserve"> - Updated "Peripheral_detail" sheet for DF2.
 - Merged "H-Peripheral_detail" sheet.
 - Divided Group name and clock information rows and corrected clock name. (CLK_P*** -&gt; CLKC_P***)
 - Peripheral Group 0   : Added "DMA0/1_COMP_ERRIN".
                                Reverted "DTS_COMPC".
                                Resized DMAC0/1.
                                Removed "ECCCNT_DMDE0/1", "ECCCNT_DMDA0/1", "ECCCNT_D_DMDE0/1", "ECCCNT_C_DMR0/1", "ECCCNT_C_DMW0/1", "BECCCAP_DMDT". "MECCCAP_DMDE0/1" and "MECCCAP_DMDA0/1".
 - Peripheral Group 1I  : Updated "IP (function)" related to PORT category.
                                Replaced groups between 1A and 1I.
 - Peripheral Group 1A : Reverted "SYSSS AWO (Security)" and "FEINC_PE0" as "FEINC".
                                Replaced groups between 1A and 1I.
 - Peripheral Group 4   : Removed "PIC2_SELB" and "ECMC".
 - Peripheral Group 6   : Added "adcka_selb".
                                Changed "ADCK0 (ISO)" to "ADCK0 (AD0)" and whose group to 6AD.
 - Peripheral Group 8   : Added "ECON" and "ECON_GUARD". 
                                Removed "INTIF (INTSEL/INT status)".
                                Renamed "INTIF (SDMAC01 sel)" "INTIF (pDMAC01 sel)".
 - Peripheral Group 10 : Renamed "RLIN3 1 w/DN" to "RLIN3 1" and "RLIN3 3 w/DN" to "RLIN3 3".
 - RSIP-M30A           : Removed "RSIP-M30A" based on the following redmine ticket.
                               http://tdu-redmine10.eda.renesas.com:9410/redmine/issues/852031#note-2</t>
    <phoneticPr fontId="4"/>
  </si>
  <si>
    <t>CPU RAM (64MB)</t>
    <phoneticPr fontId="4"/>
  </si>
  <si>
    <t>CPU RAM (Self, 96KB)</t>
    <phoneticPr fontId="4"/>
  </si>
  <si>
    <t>CPU RAM (CPU0, 96KB)</t>
    <phoneticPr fontId="4"/>
  </si>
  <si>
    <r>
      <t>DMA</t>
    </r>
    <r>
      <rPr>
        <sz val="11"/>
        <rFont val="ＭＳ ゴシック"/>
        <family val="3"/>
        <charset val="128"/>
      </rPr>
      <t>の</t>
    </r>
    <r>
      <rPr>
        <sz val="11"/>
        <rFont val="Arial"/>
        <family val="2"/>
      </rPr>
      <t>HardwareSpecification</t>
    </r>
    <r>
      <rPr>
        <sz val="11"/>
        <rFont val="ＭＳ ゴシック"/>
        <family val="3"/>
        <charset val="128"/>
      </rPr>
      <t>から追加</t>
    </r>
    <r>
      <rPr>
        <sz val="11"/>
        <rFont val="Arial"/>
        <family val="2"/>
      </rPr>
      <t>(IP</t>
    </r>
    <r>
      <rPr>
        <sz val="11"/>
        <rFont val="ＭＳ ゴシック"/>
        <family val="3"/>
        <charset val="128"/>
      </rPr>
      <t>名は暫定</t>
    </r>
    <r>
      <rPr>
        <sz val="11"/>
        <rFont val="Arial"/>
        <family val="2"/>
      </rPr>
      <t>)</t>
    </r>
    <rPh sb="27" eb="29">
      <t>ツイカ</t>
    </rPh>
    <rPh sb="32" eb="33">
      <t>メイ</t>
    </rPh>
    <rPh sb="34" eb="36">
      <t>ザンテイ</t>
    </rPh>
    <phoneticPr fontId="4"/>
  </si>
  <si>
    <r>
      <t>FUSA</t>
    </r>
    <r>
      <rPr>
        <sz val="11"/>
        <rFont val="ＭＳ Ｐゴシック"/>
        <family val="3"/>
        <charset val="128"/>
      </rPr>
      <t>関連領域。</t>
    </r>
    <r>
      <rPr>
        <sz val="11"/>
        <rFont val="Arial"/>
        <family val="2"/>
      </rPr>
      <t>ARM</t>
    </r>
    <r>
      <rPr>
        <sz val="11"/>
        <rFont val="ＭＳ Ｐゴシック"/>
        <family val="3"/>
        <charset val="128"/>
      </rPr>
      <t>のマッピング検討要。→</t>
    </r>
    <r>
      <rPr>
        <sz val="11"/>
        <rFont val="Arial"/>
        <family val="2"/>
      </rPr>
      <t>ECCCNT_DMDE0 (Descriptor RAM at sDMAC0)</t>
    </r>
    <r>
      <rPr>
        <sz val="11"/>
        <rFont val="ＭＳ Ｐゴシック"/>
        <family val="3"/>
        <charset val="128"/>
      </rPr>
      <t>は残す。</t>
    </r>
    <r>
      <rPr>
        <sz val="11"/>
        <rFont val="ＭＳ ゴシック"/>
        <family val="3"/>
        <charset val="128"/>
      </rPr>
      <t>→</t>
    </r>
    <r>
      <rPr>
        <sz val="11"/>
        <rFont val="Arial"/>
        <family val="2"/>
      </rPr>
      <t>pDMA</t>
    </r>
    <r>
      <rPr>
        <sz val="11"/>
        <rFont val="ＭＳ ゴシック"/>
        <family val="3"/>
        <charset val="128"/>
      </rPr>
      <t>に</t>
    </r>
    <r>
      <rPr>
        <sz val="11"/>
        <rFont val="Arial"/>
        <family val="2"/>
      </rPr>
      <t>RAM</t>
    </r>
    <r>
      <rPr>
        <sz val="11"/>
        <rFont val="ＭＳ ゴシック"/>
        <family val="3"/>
        <charset val="128"/>
      </rPr>
      <t>は無い模様なので削除。</t>
    </r>
    <rPh sb="63" eb="64">
      <t>ノコ</t>
    </rPh>
    <rPh sb="76" eb="77">
      <t>ナ</t>
    </rPh>
    <rPh sb="78" eb="80">
      <t>モヨウ</t>
    </rPh>
    <rPh sb="83" eb="85">
      <t>サクジョ</t>
    </rPh>
    <phoneticPr fontId="4"/>
  </si>
  <si>
    <r>
      <t>FUSA</t>
    </r>
    <r>
      <rPr>
        <sz val="11"/>
        <rFont val="ＭＳ Ｐゴシック"/>
        <family val="3"/>
        <charset val="128"/>
      </rPr>
      <t>関連領域。</t>
    </r>
    <r>
      <rPr>
        <sz val="11"/>
        <rFont val="Arial"/>
        <family val="2"/>
      </rPr>
      <t>ARM</t>
    </r>
    <r>
      <rPr>
        <sz val="11"/>
        <rFont val="ＭＳ Ｐゴシック"/>
        <family val="3"/>
        <charset val="128"/>
      </rPr>
      <t>のマッピング検討要。→</t>
    </r>
    <r>
      <rPr>
        <sz val="11"/>
        <rFont val="Arial"/>
        <family val="2"/>
      </rPr>
      <t>ECCCNT_DMDA0 (Data RAM at sDMAC0)</t>
    </r>
    <r>
      <rPr>
        <sz val="11"/>
        <rFont val="ＭＳ Ｐゴシック"/>
        <family val="3"/>
        <charset val="128"/>
      </rPr>
      <t>は残す。</t>
    </r>
    <r>
      <rPr>
        <sz val="11"/>
        <rFont val="ＭＳ ゴシック"/>
        <family val="3"/>
        <charset val="128"/>
      </rPr>
      <t>→</t>
    </r>
    <r>
      <rPr>
        <sz val="11"/>
        <rFont val="Arial"/>
        <family val="2"/>
      </rPr>
      <t>pDMA</t>
    </r>
    <r>
      <rPr>
        <sz val="11"/>
        <rFont val="ＭＳ ゴシック"/>
        <family val="3"/>
        <charset val="128"/>
      </rPr>
      <t>に</t>
    </r>
    <r>
      <rPr>
        <sz val="11"/>
        <rFont val="Arial"/>
        <family val="2"/>
      </rPr>
      <t>RAM</t>
    </r>
    <r>
      <rPr>
        <sz val="11"/>
        <rFont val="ＭＳ ゴシック"/>
        <family val="3"/>
        <charset val="128"/>
      </rPr>
      <t>は無い模様なので削除。</t>
    </r>
    <rPh sb="57" eb="58">
      <t>ノコ</t>
    </rPh>
    <phoneticPr fontId="4"/>
  </si>
  <si>
    <r>
      <t>FUSA</t>
    </r>
    <r>
      <rPr>
        <sz val="11"/>
        <rFont val="ＭＳ Ｐゴシック"/>
        <family val="3"/>
        <charset val="128"/>
      </rPr>
      <t>関連領域。</t>
    </r>
    <r>
      <rPr>
        <sz val="11"/>
        <rFont val="Arial"/>
        <family val="2"/>
      </rPr>
      <t>ARM</t>
    </r>
    <r>
      <rPr>
        <sz val="11"/>
        <rFont val="ＭＳ Ｐゴシック"/>
        <family val="3"/>
        <charset val="128"/>
      </rPr>
      <t>のマッピング検討要。→</t>
    </r>
    <r>
      <rPr>
        <sz val="11"/>
        <rFont val="Arial"/>
        <family val="2"/>
      </rPr>
      <t>ECCCNT_DMDE1 (Descriptor RAM at sDMAC1)</t>
    </r>
    <r>
      <rPr>
        <sz val="11"/>
        <rFont val="ＭＳ Ｐゴシック"/>
        <family val="3"/>
        <charset val="128"/>
      </rPr>
      <t>は残す。</t>
    </r>
    <r>
      <rPr>
        <sz val="11"/>
        <rFont val="ＭＳ ゴシック"/>
        <family val="3"/>
        <charset val="128"/>
      </rPr>
      <t>→</t>
    </r>
    <r>
      <rPr>
        <sz val="11"/>
        <rFont val="Arial"/>
        <family val="2"/>
      </rPr>
      <t>pDMA</t>
    </r>
    <r>
      <rPr>
        <sz val="11"/>
        <rFont val="ＭＳ ゴシック"/>
        <family val="3"/>
        <charset val="128"/>
      </rPr>
      <t>に</t>
    </r>
    <r>
      <rPr>
        <sz val="11"/>
        <rFont val="Arial"/>
        <family val="2"/>
      </rPr>
      <t>RAM</t>
    </r>
    <r>
      <rPr>
        <sz val="11"/>
        <rFont val="ＭＳ ゴシック"/>
        <family val="3"/>
        <charset val="128"/>
      </rPr>
      <t>は無い模様なので削除。</t>
    </r>
    <rPh sb="63" eb="64">
      <t>ノコ</t>
    </rPh>
    <phoneticPr fontId="4"/>
  </si>
  <si>
    <r>
      <t>FUSA</t>
    </r>
    <r>
      <rPr>
        <sz val="11"/>
        <rFont val="ＭＳ Ｐゴシック"/>
        <family val="3"/>
        <charset val="128"/>
      </rPr>
      <t>関連領域。</t>
    </r>
    <r>
      <rPr>
        <sz val="11"/>
        <rFont val="Arial"/>
        <family val="2"/>
      </rPr>
      <t>ARM</t>
    </r>
    <r>
      <rPr>
        <sz val="11"/>
        <rFont val="ＭＳ Ｐゴシック"/>
        <family val="3"/>
        <charset val="128"/>
      </rPr>
      <t>のマッピング検討要。→</t>
    </r>
    <r>
      <rPr>
        <sz val="11"/>
        <rFont val="Arial"/>
        <family val="2"/>
      </rPr>
      <t>ECCCNT_DMDA1 (Data RAM at sDMAC1)</t>
    </r>
    <r>
      <rPr>
        <sz val="11"/>
        <rFont val="ＭＳ Ｐゴシック"/>
        <family val="3"/>
        <charset val="128"/>
      </rPr>
      <t>は残す。</t>
    </r>
    <r>
      <rPr>
        <sz val="11"/>
        <rFont val="ＭＳ ゴシック"/>
        <family val="3"/>
        <charset val="128"/>
      </rPr>
      <t>→</t>
    </r>
    <r>
      <rPr>
        <sz val="11"/>
        <rFont val="Arial"/>
        <family val="2"/>
      </rPr>
      <t>pDMA</t>
    </r>
    <r>
      <rPr>
        <sz val="11"/>
        <rFont val="ＭＳ ゴシック"/>
        <family val="3"/>
        <charset val="128"/>
      </rPr>
      <t>に</t>
    </r>
    <r>
      <rPr>
        <sz val="11"/>
        <rFont val="Arial"/>
        <family val="2"/>
      </rPr>
      <t>RAM</t>
    </r>
    <r>
      <rPr>
        <sz val="11"/>
        <rFont val="ＭＳ ゴシック"/>
        <family val="3"/>
        <charset val="128"/>
      </rPr>
      <t>は無い模様なので削除。</t>
    </r>
    <rPh sb="57" eb="58">
      <t>ノコ</t>
    </rPh>
    <phoneticPr fontId="4"/>
  </si>
  <si>
    <r>
      <t>FUSA</t>
    </r>
    <r>
      <rPr>
        <sz val="11"/>
        <rFont val="ＭＳ ゴシック"/>
        <family val="3"/>
        <charset val="128"/>
      </rPr>
      <t>関連領域。</t>
    </r>
    <r>
      <rPr>
        <sz val="11"/>
        <rFont val="Arial"/>
        <family val="2"/>
      </rPr>
      <t>ARM</t>
    </r>
    <r>
      <rPr>
        <sz val="11"/>
        <rFont val="ＭＳ ゴシック"/>
        <family val="3"/>
        <charset val="128"/>
      </rPr>
      <t>のマッピング検討要。</t>
    </r>
    <r>
      <rPr>
        <sz val="11"/>
        <rFont val="ＭＳ Ｐゴシック"/>
        <family val="3"/>
        <charset val="128"/>
      </rPr>
      <t>→</t>
    </r>
    <r>
      <rPr>
        <sz val="11"/>
        <rFont val="Arial"/>
        <family val="2"/>
      </rPr>
      <t>ECCCNT_D_DMDE0 (Internal buffer of sDMAC0)</t>
    </r>
    <r>
      <rPr>
        <sz val="11"/>
        <rFont val="ＭＳ Ｐゴシック"/>
        <family val="3"/>
        <charset val="128"/>
      </rPr>
      <t>は残す。</t>
    </r>
    <r>
      <rPr>
        <sz val="11"/>
        <rFont val="ＭＳ ゴシック"/>
        <family val="3"/>
        <charset val="128"/>
      </rPr>
      <t>→</t>
    </r>
    <r>
      <rPr>
        <sz val="11"/>
        <rFont val="Arial"/>
        <family val="2"/>
      </rPr>
      <t>pDMA</t>
    </r>
    <r>
      <rPr>
        <sz val="11"/>
        <rFont val="ＭＳ ゴシック"/>
        <family val="3"/>
        <charset val="128"/>
      </rPr>
      <t>の</t>
    </r>
    <r>
      <rPr>
        <sz val="11"/>
        <rFont val="Arial"/>
        <family val="2"/>
      </rPr>
      <t>HardwareSpecification</t>
    </r>
    <r>
      <rPr>
        <sz val="11"/>
        <rFont val="ＭＳ ゴシック"/>
        <family val="3"/>
        <charset val="128"/>
      </rPr>
      <t>に見つからないので削除。</t>
    </r>
    <rPh sb="66" eb="67">
      <t>ノコ</t>
    </rPh>
    <rPh sb="97" eb="98">
      <t>ミ</t>
    </rPh>
    <phoneticPr fontId="4"/>
  </si>
  <si>
    <r>
      <t>FUSA</t>
    </r>
    <r>
      <rPr>
        <sz val="11"/>
        <rFont val="ＭＳ ゴシック"/>
        <family val="3"/>
        <charset val="128"/>
      </rPr>
      <t>関連領域。</t>
    </r>
    <r>
      <rPr>
        <sz val="11"/>
        <rFont val="Arial"/>
        <family val="2"/>
      </rPr>
      <t>ARM</t>
    </r>
    <r>
      <rPr>
        <sz val="11"/>
        <rFont val="ＭＳ ゴシック"/>
        <family val="3"/>
        <charset val="128"/>
      </rPr>
      <t>のマッピング検討要。</t>
    </r>
    <r>
      <rPr>
        <sz val="11"/>
        <rFont val="ＭＳ Ｐゴシック"/>
        <family val="3"/>
        <charset val="128"/>
      </rPr>
      <t>→</t>
    </r>
    <r>
      <rPr>
        <sz val="11"/>
        <rFont val="Arial"/>
        <family val="2"/>
      </rPr>
      <t>ECCCNT_D_DMDE1 (Internal buffer of sDMAC1)</t>
    </r>
    <r>
      <rPr>
        <sz val="11"/>
        <rFont val="ＭＳ Ｐゴシック"/>
        <family val="3"/>
        <charset val="128"/>
      </rPr>
      <t>は残す。</t>
    </r>
    <r>
      <rPr>
        <sz val="11"/>
        <rFont val="ＭＳ ゴシック"/>
        <family val="3"/>
        <charset val="128"/>
      </rPr>
      <t>→</t>
    </r>
    <r>
      <rPr>
        <sz val="11"/>
        <rFont val="Arial"/>
        <family val="2"/>
      </rPr>
      <t>pDMA</t>
    </r>
    <r>
      <rPr>
        <sz val="11"/>
        <rFont val="ＭＳ ゴシック"/>
        <family val="3"/>
        <charset val="128"/>
      </rPr>
      <t>の</t>
    </r>
    <r>
      <rPr>
        <sz val="11"/>
        <rFont val="Arial"/>
        <family val="2"/>
      </rPr>
      <t>HardwareSpecification</t>
    </r>
    <r>
      <rPr>
        <sz val="11"/>
        <rFont val="ＭＳ ゴシック"/>
        <family val="3"/>
        <charset val="128"/>
      </rPr>
      <t>に見つからないので削除。</t>
    </r>
    <rPh sb="66" eb="67">
      <t>ノコ</t>
    </rPh>
    <phoneticPr fontId="4"/>
  </si>
  <si>
    <r>
      <t>FUSA</t>
    </r>
    <r>
      <rPr>
        <sz val="11"/>
        <rFont val="ＭＳ ゴシック"/>
        <family val="3"/>
        <charset val="128"/>
      </rPr>
      <t>関連領域。</t>
    </r>
    <r>
      <rPr>
        <sz val="11"/>
        <rFont val="Arial"/>
        <family val="2"/>
      </rPr>
      <t>ARM</t>
    </r>
    <r>
      <rPr>
        <sz val="11"/>
        <rFont val="ＭＳ ゴシック"/>
        <family val="3"/>
        <charset val="128"/>
      </rPr>
      <t>のマッピング検討要。</t>
    </r>
    <r>
      <rPr>
        <sz val="11"/>
        <rFont val="ＭＳ Ｐゴシック"/>
        <family val="3"/>
        <charset val="128"/>
      </rPr>
      <t>→</t>
    </r>
    <r>
      <rPr>
        <sz val="11"/>
        <rFont val="Arial"/>
        <family val="2"/>
      </rPr>
      <t>ECCCNT_C_DMR0 (Internal channel controller payload data of sDMAC0)</t>
    </r>
    <r>
      <rPr>
        <sz val="11"/>
        <rFont val="ＭＳ Ｐゴシック"/>
        <family val="3"/>
        <charset val="128"/>
      </rPr>
      <t>は残す。</t>
    </r>
    <r>
      <rPr>
        <sz val="11"/>
        <rFont val="ＭＳ ゴシック"/>
        <family val="3"/>
        <charset val="128"/>
      </rPr>
      <t>→</t>
    </r>
    <r>
      <rPr>
        <sz val="11"/>
        <rFont val="Arial"/>
        <family val="2"/>
      </rPr>
      <t>pDMA</t>
    </r>
    <r>
      <rPr>
        <sz val="11"/>
        <rFont val="ＭＳ ゴシック"/>
        <family val="3"/>
        <charset val="128"/>
      </rPr>
      <t>の</t>
    </r>
    <r>
      <rPr>
        <sz val="11"/>
        <rFont val="Arial"/>
        <family val="2"/>
      </rPr>
      <t>HardwareSpecification</t>
    </r>
    <r>
      <rPr>
        <sz val="11"/>
        <rFont val="ＭＳ ゴシック"/>
        <family val="3"/>
        <charset val="128"/>
      </rPr>
      <t>に見つからないので削除。</t>
    </r>
    <rPh sb="90" eb="91">
      <t>ノコ</t>
    </rPh>
    <phoneticPr fontId="4"/>
  </si>
  <si>
    <r>
      <t>FUSA</t>
    </r>
    <r>
      <rPr>
        <sz val="11"/>
        <rFont val="ＭＳ ゴシック"/>
        <family val="3"/>
        <charset val="128"/>
      </rPr>
      <t>関連領域。</t>
    </r>
    <r>
      <rPr>
        <sz val="11"/>
        <rFont val="Arial"/>
        <family val="2"/>
      </rPr>
      <t>ARM</t>
    </r>
    <r>
      <rPr>
        <sz val="11"/>
        <rFont val="ＭＳ ゴシック"/>
        <family val="3"/>
        <charset val="128"/>
      </rPr>
      <t>のマッピング検討要。</t>
    </r>
    <r>
      <rPr>
        <sz val="11"/>
        <rFont val="ＭＳ Ｐゴシック"/>
        <family val="3"/>
        <charset val="128"/>
      </rPr>
      <t>→</t>
    </r>
    <r>
      <rPr>
        <sz val="11"/>
        <rFont val="Arial"/>
        <family val="2"/>
      </rPr>
      <t>ECCCNT_C_DMW0 (Internal channel controller payload data of sDMAC0)</t>
    </r>
    <r>
      <rPr>
        <sz val="11"/>
        <rFont val="ＭＳ ゴシック"/>
        <family val="3"/>
        <charset val="128"/>
      </rPr>
      <t>は残す。→</t>
    </r>
    <r>
      <rPr>
        <sz val="11"/>
        <rFont val="Arial"/>
        <family val="2"/>
      </rPr>
      <t>pDMA</t>
    </r>
    <r>
      <rPr>
        <sz val="11"/>
        <rFont val="ＭＳ ゴシック"/>
        <family val="3"/>
        <charset val="128"/>
      </rPr>
      <t>の</t>
    </r>
    <r>
      <rPr>
        <sz val="11"/>
        <rFont val="Arial"/>
        <family val="2"/>
      </rPr>
      <t>HardwareSpecification</t>
    </r>
    <r>
      <rPr>
        <sz val="11"/>
        <rFont val="ＭＳ ゴシック"/>
        <family val="3"/>
        <charset val="128"/>
      </rPr>
      <t>に見つからないので削除。</t>
    </r>
    <phoneticPr fontId="4"/>
  </si>
  <si>
    <r>
      <t>FUSA</t>
    </r>
    <r>
      <rPr>
        <sz val="11"/>
        <rFont val="ＭＳ ゴシック"/>
        <family val="3"/>
        <charset val="128"/>
      </rPr>
      <t>関連領域。</t>
    </r>
    <r>
      <rPr>
        <sz val="11"/>
        <rFont val="Arial"/>
        <family val="2"/>
      </rPr>
      <t>ARM</t>
    </r>
    <r>
      <rPr>
        <sz val="11"/>
        <rFont val="ＭＳ ゴシック"/>
        <family val="3"/>
        <charset val="128"/>
      </rPr>
      <t>のマッピング検討要。</t>
    </r>
    <r>
      <rPr>
        <sz val="11"/>
        <rFont val="ＭＳ Ｐゴシック"/>
        <family val="3"/>
        <charset val="128"/>
      </rPr>
      <t>→</t>
    </r>
    <r>
      <rPr>
        <sz val="11"/>
        <rFont val="Arial"/>
        <family val="2"/>
      </rPr>
      <t>ECCCNT_C_DMR1 (Internal channel controller payload data of sDMAC1)</t>
    </r>
    <r>
      <rPr>
        <sz val="11"/>
        <rFont val="ＭＳ Ｐゴシック"/>
        <family val="3"/>
        <charset val="128"/>
      </rPr>
      <t>は残す。</t>
    </r>
    <r>
      <rPr>
        <sz val="11"/>
        <rFont val="ＭＳ ゴシック"/>
        <family val="3"/>
        <charset val="128"/>
      </rPr>
      <t>→</t>
    </r>
    <r>
      <rPr>
        <sz val="11"/>
        <rFont val="Arial"/>
        <family val="2"/>
      </rPr>
      <t>pDMA</t>
    </r>
    <r>
      <rPr>
        <sz val="11"/>
        <rFont val="ＭＳ ゴシック"/>
        <family val="3"/>
        <charset val="128"/>
      </rPr>
      <t>の</t>
    </r>
    <r>
      <rPr>
        <sz val="11"/>
        <rFont val="Arial"/>
        <family val="2"/>
      </rPr>
      <t>HardwareSpecification</t>
    </r>
    <r>
      <rPr>
        <sz val="11"/>
        <rFont val="ＭＳ ゴシック"/>
        <family val="3"/>
        <charset val="128"/>
      </rPr>
      <t>に見つからないので削除。</t>
    </r>
    <rPh sb="90" eb="91">
      <t>ノコ</t>
    </rPh>
    <phoneticPr fontId="4"/>
  </si>
  <si>
    <r>
      <t>FUSA</t>
    </r>
    <r>
      <rPr>
        <sz val="11"/>
        <rFont val="ＭＳ ゴシック"/>
        <family val="3"/>
        <charset val="128"/>
      </rPr>
      <t>関連領域。</t>
    </r>
    <r>
      <rPr>
        <sz val="11"/>
        <rFont val="Arial"/>
        <family val="2"/>
      </rPr>
      <t>ARM</t>
    </r>
    <r>
      <rPr>
        <sz val="11"/>
        <rFont val="ＭＳ ゴシック"/>
        <family val="3"/>
        <charset val="128"/>
      </rPr>
      <t>のマッピング検討要。</t>
    </r>
    <r>
      <rPr>
        <sz val="11"/>
        <rFont val="ＭＳ Ｐゴシック"/>
        <family val="3"/>
        <charset val="128"/>
      </rPr>
      <t>→</t>
    </r>
    <r>
      <rPr>
        <sz val="11"/>
        <rFont val="Arial"/>
        <family val="2"/>
      </rPr>
      <t>ECCCNT_C_DMW1 (Internal channel controller payload data of sDMAC1)</t>
    </r>
    <r>
      <rPr>
        <sz val="11"/>
        <rFont val="ＭＳ ゴシック"/>
        <family val="3"/>
        <charset val="128"/>
      </rPr>
      <t>は残す。→</t>
    </r>
    <r>
      <rPr>
        <sz val="11"/>
        <rFont val="Arial"/>
        <family val="2"/>
      </rPr>
      <t>pDMA</t>
    </r>
    <r>
      <rPr>
        <sz val="11"/>
        <rFont val="ＭＳ ゴシック"/>
        <family val="3"/>
        <charset val="128"/>
      </rPr>
      <t>の</t>
    </r>
    <r>
      <rPr>
        <sz val="11"/>
        <rFont val="Arial"/>
        <family val="2"/>
      </rPr>
      <t>HardwareSpecification</t>
    </r>
    <r>
      <rPr>
        <sz val="11"/>
        <rFont val="ＭＳ ゴシック"/>
        <family val="3"/>
        <charset val="128"/>
      </rPr>
      <t>に見つからないので削除。</t>
    </r>
    <phoneticPr fontId="4"/>
  </si>
  <si>
    <r>
      <t>FUSA</t>
    </r>
    <r>
      <rPr>
        <sz val="11"/>
        <rFont val="ＭＳ ゴシック"/>
        <family val="3"/>
        <charset val="128"/>
      </rPr>
      <t>関連領域。</t>
    </r>
    <r>
      <rPr>
        <sz val="11"/>
        <rFont val="Arial"/>
        <family val="2"/>
      </rPr>
      <t>ARM</t>
    </r>
    <r>
      <rPr>
        <sz val="11"/>
        <rFont val="ＭＳ ゴシック"/>
        <family val="3"/>
        <charset val="128"/>
      </rPr>
      <t>のマッピング検討要。</t>
    </r>
    <r>
      <rPr>
        <sz val="11"/>
        <rFont val="ＭＳ Ｐゴシック"/>
        <family val="3"/>
        <charset val="128"/>
      </rPr>
      <t>→</t>
    </r>
    <r>
      <rPr>
        <sz val="11"/>
        <rFont val="Arial"/>
        <family val="2"/>
      </rPr>
      <t>BECCCAP_DMDT (path related to DMA/DTS)</t>
    </r>
    <r>
      <rPr>
        <sz val="11"/>
        <rFont val="ＭＳ Ｐゴシック"/>
        <family val="3"/>
        <charset val="128"/>
      </rPr>
      <t>は残す。</t>
    </r>
    <r>
      <rPr>
        <sz val="11"/>
        <rFont val="ＭＳ ゴシック"/>
        <family val="3"/>
        <charset val="128"/>
      </rPr>
      <t>→バス</t>
    </r>
    <r>
      <rPr>
        <sz val="11"/>
        <rFont val="Arial"/>
        <family val="2"/>
      </rPr>
      <t>ECC</t>
    </r>
    <r>
      <rPr>
        <sz val="11"/>
        <rFont val="ＭＳ ゴシック"/>
        <family val="3"/>
        <charset val="128"/>
      </rPr>
      <t>なので削除。</t>
    </r>
    <rPh sb="62" eb="63">
      <t>ノコ</t>
    </rPh>
    <rPh sb="74" eb="76">
      <t>サクジョ</t>
    </rPh>
    <phoneticPr fontId="4"/>
  </si>
  <si>
    <r>
      <t>FUSA</t>
    </r>
    <r>
      <rPr>
        <sz val="11"/>
        <rFont val="ＭＳ ゴシック"/>
        <family val="3"/>
        <charset val="128"/>
      </rPr>
      <t>関連領域。</t>
    </r>
    <r>
      <rPr>
        <sz val="11"/>
        <rFont val="Arial"/>
        <family val="2"/>
      </rPr>
      <t>ARM</t>
    </r>
    <r>
      <rPr>
        <sz val="11"/>
        <rFont val="ＭＳ ゴシック"/>
        <family val="3"/>
        <charset val="128"/>
      </rPr>
      <t>のマッピング検討要。</t>
    </r>
    <r>
      <rPr>
        <sz val="11"/>
        <rFont val="ＭＳ Ｐゴシック"/>
        <family val="3"/>
        <charset val="128"/>
      </rPr>
      <t>→</t>
    </r>
    <r>
      <rPr>
        <sz val="11"/>
        <rFont val="Arial"/>
        <family val="2"/>
      </rPr>
      <t>MECCCAP_DMDE0 (Descriptor RAM at sDMAC0)</t>
    </r>
    <r>
      <rPr>
        <sz val="11"/>
        <rFont val="ＭＳ Ｐゴシック"/>
        <family val="3"/>
        <charset val="128"/>
      </rPr>
      <t>は残す。</t>
    </r>
    <r>
      <rPr>
        <sz val="11"/>
        <rFont val="ＭＳ ゴシック"/>
        <family val="3"/>
        <charset val="128"/>
      </rPr>
      <t>→</t>
    </r>
    <r>
      <rPr>
        <sz val="11"/>
        <rFont val="Arial"/>
        <family val="2"/>
      </rPr>
      <t>pDMA</t>
    </r>
    <r>
      <rPr>
        <sz val="11"/>
        <rFont val="ＭＳ ゴシック"/>
        <family val="3"/>
        <charset val="128"/>
      </rPr>
      <t>に</t>
    </r>
    <r>
      <rPr>
        <sz val="11"/>
        <rFont val="Arial"/>
        <family val="2"/>
      </rPr>
      <t>RAM</t>
    </r>
    <r>
      <rPr>
        <sz val="11"/>
        <rFont val="ＭＳ ゴシック"/>
        <family val="3"/>
        <charset val="128"/>
      </rPr>
      <t>は無い模様なので削除。</t>
    </r>
    <phoneticPr fontId="4"/>
  </si>
  <si>
    <r>
      <t>FUSA</t>
    </r>
    <r>
      <rPr>
        <sz val="11"/>
        <rFont val="ＭＳ ゴシック"/>
        <family val="3"/>
        <charset val="128"/>
      </rPr>
      <t>関連領域。</t>
    </r>
    <r>
      <rPr>
        <sz val="11"/>
        <rFont val="Arial"/>
        <family val="2"/>
      </rPr>
      <t>ARM</t>
    </r>
    <r>
      <rPr>
        <sz val="11"/>
        <rFont val="ＭＳ ゴシック"/>
        <family val="3"/>
        <charset val="128"/>
      </rPr>
      <t>のマッピング検討要。</t>
    </r>
    <r>
      <rPr>
        <sz val="11"/>
        <rFont val="ＭＳ Ｐゴシック"/>
        <family val="3"/>
        <charset val="128"/>
      </rPr>
      <t>→</t>
    </r>
    <r>
      <rPr>
        <sz val="11"/>
        <rFont val="Arial"/>
        <family val="2"/>
      </rPr>
      <t>MECCCAP_DMDA0 (Data RAM at sDMAC0)</t>
    </r>
    <r>
      <rPr>
        <sz val="11"/>
        <rFont val="ＭＳ Ｐゴシック"/>
        <family val="3"/>
        <charset val="128"/>
      </rPr>
      <t>は残す。</t>
    </r>
    <r>
      <rPr>
        <sz val="11"/>
        <rFont val="ＭＳ ゴシック"/>
        <family val="3"/>
        <charset val="128"/>
      </rPr>
      <t>→</t>
    </r>
    <r>
      <rPr>
        <sz val="11"/>
        <rFont val="Arial"/>
        <family val="2"/>
      </rPr>
      <t>pDMA</t>
    </r>
    <r>
      <rPr>
        <sz val="11"/>
        <rFont val="ＭＳ ゴシック"/>
        <family val="3"/>
        <charset val="128"/>
      </rPr>
      <t>に</t>
    </r>
    <r>
      <rPr>
        <sz val="11"/>
        <rFont val="Arial"/>
        <family val="2"/>
      </rPr>
      <t>RAM</t>
    </r>
    <r>
      <rPr>
        <sz val="11"/>
        <rFont val="ＭＳ ゴシック"/>
        <family val="3"/>
        <charset val="128"/>
      </rPr>
      <t>は無い模様なので削除。</t>
    </r>
    <phoneticPr fontId="4"/>
  </si>
  <si>
    <r>
      <t>FUSA</t>
    </r>
    <r>
      <rPr>
        <sz val="11"/>
        <rFont val="ＭＳ ゴシック"/>
        <family val="3"/>
        <charset val="128"/>
      </rPr>
      <t>関連領域。</t>
    </r>
    <r>
      <rPr>
        <sz val="11"/>
        <rFont val="Arial"/>
        <family val="2"/>
      </rPr>
      <t>ARM</t>
    </r>
    <r>
      <rPr>
        <sz val="11"/>
        <rFont val="ＭＳ ゴシック"/>
        <family val="3"/>
        <charset val="128"/>
      </rPr>
      <t>のマッピング検討要。</t>
    </r>
    <r>
      <rPr>
        <sz val="11"/>
        <rFont val="ＭＳ Ｐゴシック"/>
        <family val="3"/>
        <charset val="128"/>
      </rPr>
      <t>→</t>
    </r>
    <r>
      <rPr>
        <sz val="11"/>
        <rFont val="Arial"/>
        <family val="2"/>
      </rPr>
      <t>MECCCAP_DMDE1 (Descriptor RAM at sDMAC1)</t>
    </r>
    <r>
      <rPr>
        <sz val="11"/>
        <rFont val="ＭＳ Ｐゴシック"/>
        <family val="3"/>
        <charset val="128"/>
      </rPr>
      <t>は残す。</t>
    </r>
    <r>
      <rPr>
        <sz val="11"/>
        <rFont val="ＭＳ ゴシック"/>
        <family val="3"/>
        <charset val="128"/>
      </rPr>
      <t>→</t>
    </r>
    <r>
      <rPr>
        <sz val="11"/>
        <rFont val="Arial"/>
        <family val="2"/>
      </rPr>
      <t>pDMA</t>
    </r>
    <r>
      <rPr>
        <sz val="11"/>
        <rFont val="ＭＳ ゴシック"/>
        <family val="3"/>
        <charset val="128"/>
      </rPr>
      <t>に</t>
    </r>
    <r>
      <rPr>
        <sz val="11"/>
        <rFont val="Arial"/>
        <family val="2"/>
      </rPr>
      <t>RAM</t>
    </r>
    <r>
      <rPr>
        <sz val="11"/>
        <rFont val="ＭＳ ゴシック"/>
        <family val="3"/>
        <charset val="128"/>
      </rPr>
      <t>は無い模様なので削除。</t>
    </r>
    <phoneticPr fontId="4"/>
  </si>
  <si>
    <r>
      <t>FUSA</t>
    </r>
    <r>
      <rPr>
        <sz val="11"/>
        <rFont val="ＭＳ ゴシック"/>
        <family val="3"/>
        <charset val="128"/>
      </rPr>
      <t>関連領域。</t>
    </r>
    <r>
      <rPr>
        <sz val="11"/>
        <rFont val="Arial"/>
        <family val="2"/>
      </rPr>
      <t>ARM</t>
    </r>
    <r>
      <rPr>
        <sz val="11"/>
        <rFont val="ＭＳ ゴシック"/>
        <family val="3"/>
        <charset val="128"/>
      </rPr>
      <t>のマッピング検討要。</t>
    </r>
    <r>
      <rPr>
        <sz val="11"/>
        <rFont val="ＭＳ Ｐゴシック"/>
        <family val="3"/>
        <charset val="128"/>
      </rPr>
      <t>→</t>
    </r>
    <r>
      <rPr>
        <sz val="11"/>
        <rFont val="Arial"/>
        <family val="2"/>
      </rPr>
      <t>MECCCAP_DMDA1 (Data RAM at sDMAC1)</t>
    </r>
    <r>
      <rPr>
        <sz val="11"/>
        <rFont val="ＭＳ Ｐゴシック"/>
        <family val="3"/>
        <charset val="128"/>
      </rPr>
      <t>は残す。</t>
    </r>
    <r>
      <rPr>
        <sz val="11"/>
        <rFont val="ＭＳ ゴシック"/>
        <family val="3"/>
        <charset val="128"/>
      </rPr>
      <t>→</t>
    </r>
    <r>
      <rPr>
        <sz val="11"/>
        <rFont val="Arial"/>
        <family val="2"/>
      </rPr>
      <t>pDMA</t>
    </r>
    <r>
      <rPr>
        <sz val="11"/>
        <rFont val="ＭＳ ゴシック"/>
        <family val="3"/>
        <charset val="128"/>
      </rPr>
      <t>に</t>
    </r>
    <r>
      <rPr>
        <sz val="11"/>
        <rFont val="Arial"/>
        <family val="2"/>
      </rPr>
      <t>RAM</t>
    </r>
    <r>
      <rPr>
        <sz val="11"/>
        <rFont val="ＭＳ ゴシック"/>
        <family val="3"/>
        <charset val="128"/>
      </rPr>
      <t>は無い模様なので削除。</t>
    </r>
    <phoneticPr fontId="4"/>
  </si>
  <si>
    <r>
      <t>FUSA</t>
    </r>
    <r>
      <rPr>
        <sz val="11"/>
        <rFont val="ＭＳ Ｐゴシック"/>
        <family val="3"/>
        <charset val="128"/>
      </rPr>
      <t>関連領域。</t>
    </r>
    <r>
      <rPr>
        <sz val="11"/>
        <rFont val="Arial"/>
        <family val="2"/>
      </rPr>
      <t>ARM</t>
    </r>
    <r>
      <rPr>
        <sz val="11"/>
        <rFont val="ＭＳ Ｐゴシック"/>
        <family val="3"/>
        <charset val="128"/>
      </rPr>
      <t>のマッピング検討要。→検討中だが少なくとも</t>
    </r>
    <r>
      <rPr>
        <sz val="11"/>
        <rFont val="Arial"/>
        <family val="2"/>
      </rPr>
      <t>DTS</t>
    </r>
    <r>
      <rPr>
        <sz val="11"/>
        <rFont val="ＭＳ Ｐゴシック"/>
        <family val="3"/>
        <charset val="128"/>
      </rPr>
      <t>は非リダン</t>
    </r>
    <r>
      <rPr>
        <sz val="11"/>
        <rFont val="Arial"/>
        <family val="2"/>
      </rPr>
      <t xml:space="preserve"> (DTS_COMPC)</t>
    </r>
    <r>
      <rPr>
        <sz val="11"/>
        <rFont val="ＭＳ Ｐゴシック"/>
        <family val="3"/>
        <charset val="128"/>
      </rPr>
      <t>→</t>
    </r>
    <r>
      <rPr>
        <sz val="11"/>
        <rFont val="Arial"/>
        <family val="2"/>
      </rPr>
      <t>DTS</t>
    </r>
    <r>
      <rPr>
        <sz val="11"/>
        <rFont val="ＭＳ Ｐゴシック"/>
        <family val="3"/>
        <charset val="128"/>
      </rPr>
      <t>の</t>
    </r>
    <r>
      <rPr>
        <sz val="11"/>
        <rFont val="Arial"/>
        <family val="2"/>
      </rPr>
      <t>FuncSpec</t>
    </r>
    <r>
      <rPr>
        <sz val="11"/>
        <rFont val="ＭＳ Ｐゴシック"/>
        <family val="3"/>
        <charset val="128"/>
      </rPr>
      <t>に記載されているので差し戻し。</t>
    </r>
    <rPh sb="4" eb="6">
      <t>カンレン</t>
    </rPh>
    <rPh sb="18" eb="21">
      <t>ケントウヨウ</t>
    </rPh>
    <rPh sb="23" eb="26">
      <t>ケントウチュウ</t>
    </rPh>
    <rPh sb="28" eb="29">
      <t>スク</t>
    </rPh>
    <rPh sb="37" eb="38">
      <t>ヒ</t>
    </rPh>
    <rPh sb="67" eb="69">
      <t>キサイ</t>
    </rPh>
    <rPh sb="76" eb="77">
      <t>サ</t>
    </rPh>
    <rPh sb="78" eb="79">
      <t>モド</t>
    </rPh>
    <phoneticPr fontId="17"/>
  </si>
  <si>
    <r>
      <t>SYS</t>
    </r>
    <r>
      <rPr>
        <sz val="11"/>
        <rFont val="ＭＳ Ｐゴシック"/>
        <family val="2"/>
        <charset val="128"/>
      </rPr>
      <t>で使用するため変更しました。</t>
    </r>
    <r>
      <rPr>
        <sz val="11"/>
        <rFont val="ＭＳ Ｐゴシック"/>
        <family val="3"/>
        <charset val="128"/>
      </rPr>
      <t>-&gt;</t>
    </r>
    <r>
      <rPr>
        <sz val="11"/>
        <rFont val="Arial"/>
        <family val="2"/>
      </rPr>
      <t>DF1</t>
    </r>
    <r>
      <rPr>
        <sz val="11"/>
        <rFont val="ＭＳ Ｐゴシック"/>
        <family val="3"/>
        <charset val="128"/>
      </rPr>
      <t>では未使用 ("SYSSS AWO (Security)")</t>
    </r>
    <r>
      <rPr>
        <sz val="11"/>
        <rFont val="Arial"/>
        <family val="2"/>
      </rPr>
      <t xml:space="preserve"> -&gt; DF2</t>
    </r>
    <r>
      <rPr>
        <sz val="11"/>
        <rFont val="ＭＳ Ｐゴシック"/>
        <family val="2"/>
        <charset val="128"/>
      </rPr>
      <t>で使用します。</t>
    </r>
    <rPh sb="4" eb="6">
      <t>シヨウ</t>
    </rPh>
    <rPh sb="10" eb="12">
      <t>ヘンコウ</t>
    </rPh>
    <rPh sb="24" eb="27">
      <t>ミシヨウ</t>
    </rPh>
    <phoneticPr fontId="16"/>
  </si>
  <si>
    <r>
      <rPr>
        <sz val="11"/>
        <rFont val="ＭＳ Ｐゴシック"/>
        <family val="2"/>
        <charset val="128"/>
      </rPr>
      <t>二重化削除のため不要？</t>
    </r>
    <r>
      <rPr>
        <sz val="11"/>
        <rFont val="ＭＳ ゴシック"/>
        <family val="3"/>
        <charset val="128"/>
      </rPr>
      <t>→</t>
    </r>
    <r>
      <rPr>
        <sz val="11"/>
        <rFont val="Arial"/>
        <family val="2"/>
      </rPr>
      <t>DF2</t>
    </r>
    <r>
      <rPr>
        <sz val="11"/>
        <rFont val="ＭＳ ゴシック"/>
        <family val="3"/>
        <charset val="128"/>
      </rPr>
      <t>で削除。</t>
    </r>
    <rPh sb="0" eb="3">
      <t>ニジュウカ</t>
    </rPh>
    <rPh sb="3" eb="5">
      <t>サクジョ</t>
    </rPh>
    <rPh sb="8" eb="10">
      <t>フヨウ</t>
    </rPh>
    <rPh sb="16" eb="18">
      <t>サクジョ</t>
    </rPh>
    <phoneticPr fontId="4"/>
  </si>
  <si>
    <t>ADCK0 (AD0)</t>
    <phoneticPr fontId="4"/>
  </si>
  <si>
    <r>
      <rPr>
        <strike/>
        <sz val="11"/>
        <rFont val="Arial"/>
        <family val="2"/>
      </rPr>
      <t>"ADC (ISO)"</t>
    </r>
    <r>
      <rPr>
        <strike/>
        <sz val="11"/>
        <rFont val="ＭＳ Ｐゴシック"/>
        <family val="3"/>
        <charset val="128"/>
      </rPr>
      <t>は</t>
    </r>
    <r>
      <rPr>
        <strike/>
        <sz val="11"/>
        <rFont val="Arial"/>
        <family val="2"/>
      </rPr>
      <t>"ADCK0 (ISO)"</t>
    </r>
    <r>
      <rPr>
        <strike/>
        <sz val="11"/>
        <rFont val="ＭＳ Ｐゴシック"/>
        <family val="3"/>
        <charset val="128"/>
      </rPr>
      <t>に改名</t>
    </r>
    <r>
      <rPr>
        <sz val="11"/>
        <rFont val="ＭＳ Ｐゴシック"/>
        <family val="3"/>
        <charset val="128"/>
      </rPr>
      <t>　</t>
    </r>
    <r>
      <rPr>
        <sz val="11"/>
        <rFont val="Arial"/>
        <family val="2"/>
      </rPr>
      <t>"ADCK0 (ISO)"</t>
    </r>
    <r>
      <rPr>
        <sz val="11"/>
        <rFont val="ＭＳ Ｐゴシック"/>
        <family val="3"/>
        <charset val="128"/>
      </rPr>
      <t>は</t>
    </r>
    <r>
      <rPr>
        <sz val="11"/>
        <rFont val="Arial"/>
        <family val="2"/>
      </rPr>
      <t>"ADCK0"</t>
    </r>
    <r>
      <rPr>
        <sz val="11"/>
        <rFont val="ＭＳ Ｐゴシック"/>
        <family val="3"/>
        <charset val="128"/>
      </rPr>
      <t>に改名
→</t>
    </r>
    <r>
      <rPr>
        <sz val="11"/>
        <rFont val="Arial"/>
        <family val="2"/>
      </rPr>
      <t>ADCK0</t>
    </r>
    <r>
      <rPr>
        <sz val="11"/>
        <rFont val="ＭＳ Ｐゴシック"/>
        <family val="3"/>
        <charset val="128"/>
      </rPr>
      <t>をグループ6</t>
    </r>
    <r>
      <rPr>
        <sz val="11"/>
        <rFont val="Arial"/>
        <family val="2"/>
      </rPr>
      <t>AD</t>
    </r>
    <r>
      <rPr>
        <sz val="11"/>
        <rFont val="ＭＳ Ｐゴシック"/>
        <family val="3"/>
        <charset val="128"/>
      </rPr>
      <t>に移動するので、識別の為、暫定で</t>
    </r>
    <r>
      <rPr>
        <sz val="11"/>
        <rFont val="Arial"/>
        <family val="2"/>
      </rPr>
      <t>"ADCK0 (AD0)"</t>
    </r>
    <r>
      <rPr>
        <sz val="11"/>
        <rFont val="ＭＳ Ｐゴシック"/>
        <family val="3"/>
        <charset val="128"/>
      </rPr>
      <t>に変更。</t>
    </r>
    <rPh sb="69" eb="71">
      <t>イドウ</t>
    </rPh>
    <rPh sb="76" eb="78">
      <t>シキベツ</t>
    </rPh>
    <rPh sb="79" eb="80">
      <t>タメ</t>
    </rPh>
    <phoneticPr fontId="4"/>
  </si>
  <si>
    <r>
      <t xml:space="preserve">INTIF (INTSEL/INT status): </t>
    </r>
    <r>
      <rPr>
        <sz val="11"/>
        <rFont val="ＭＳ Ｐゴシック"/>
        <family val="3"/>
        <charset val="128"/>
      </rPr>
      <t>削除</t>
    </r>
    <rPh sb="27" eb="29">
      <t>サクジョ</t>
    </rPh>
    <phoneticPr fontId="4"/>
  </si>
  <si>
    <r>
      <t>U5L</t>
    </r>
    <r>
      <rPr>
        <sz val="11"/>
        <rFont val="ＭＳ Ｐゴシック"/>
        <family val="3"/>
        <charset val="128"/>
      </rPr>
      <t>は</t>
    </r>
    <r>
      <rPr>
        <sz val="11"/>
        <rFont val="Arial"/>
        <family val="2"/>
      </rPr>
      <t>INT</t>
    </r>
    <r>
      <rPr>
        <sz val="11"/>
        <rFont val="ＭＳ Ｐゴシック"/>
        <family val="3"/>
        <charset val="128"/>
      </rPr>
      <t>が変わるらしいが、ここはどうなる？→</t>
    </r>
    <r>
      <rPr>
        <sz val="11"/>
        <rFont val="Arial"/>
        <family val="2"/>
      </rPr>
      <t>INTC2</t>
    </r>
    <r>
      <rPr>
        <sz val="11"/>
        <rFont val="ＭＳ Ｐゴシック"/>
        <family val="3"/>
        <charset val="128"/>
      </rPr>
      <t>は削除。</t>
    </r>
    <r>
      <rPr>
        <sz val="11"/>
        <rFont val="ＭＳ ゴシック"/>
        <family val="3"/>
        <charset val="128"/>
      </rPr>
      <t>→</t>
    </r>
    <r>
      <rPr>
        <sz val="11"/>
        <rFont val="Arial"/>
        <family val="2"/>
      </rPr>
      <t>INTC2</t>
    </r>
    <r>
      <rPr>
        <sz val="11"/>
        <rFont val="ＭＳ ゴシック"/>
        <family val="3"/>
        <charset val="128"/>
      </rPr>
      <t>は</t>
    </r>
    <r>
      <rPr>
        <sz val="11"/>
        <rFont val="Arial"/>
        <family val="2"/>
      </rPr>
      <t>ECON</t>
    </r>
    <r>
      <rPr>
        <sz val="11"/>
        <rFont val="ＭＳ ゴシック"/>
        <family val="3"/>
        <charset val="128"/>
      </rPr>
      <t>に置き換えるので、別アドレスに配置する。</t>
    </r>
    <rPh sb="8" eb="9">
      <t>カ</t>
    </rPh>
    <rPh sb="31" eb="33">
      <t>サクジョ</t>
    </rPh>
    <rPh sb="46" eb="47">
      <t>オ</t>
    </rPh>
    <rPh sb="48" eb="49">
      <t>カ</t>
    </rPh>
    <rPh sb="54" eb="55">
      <t>ベツ</t>
    </rPh>
    <rPh sb="60" eb="62">
      <t>ハイチ</t>
    </rPh>
    <phoneticPr fontId="17"/>
  </si>
  <si>
    <r>
      <t>二重化削除のため不要？</t>
    </r>
    <r>
      <rPr>
        <sz val="11"/>
        <rFont val="ＭＳ Ｐゴシック"/>
        <family val="3"/>
        <charset val="128"/>
      </rPr>
      <t>(ECMマスタのみのアドレス)</t>
    </r>
    <rPh sb="0" eb="3">
      <t>ニジュウカ</t>
    </rPh>
    <rPh sb="3" eb="5">
      <t>サクジョ</t>
    </rPh>
    <rPh sb="8" eb="10">
      <t>フヨウ</t>
    </rPh>
    <phoneticPr fontId="4"/>
  </si>
  <si>
    <r>
      <t>RSIP_CMDREG</t>
    </r>
    <r>
      <rPr>
        <sz val="11"/>
        <rFont val="ＭＳ ゴシック"/>
        <family val="3"/>
        <charset val="128"/>
      </rPr>
      <t>は、「</t>
    </r>
    <r>
      <rPr>
        <sz val="11"/>
        <rFont val="Arial"/>
        <family val="2"/>
      </rPr>
      <t>RSIP-M30A</t>
    </r>
    <r>
      <rPr>
        <sz val="11"/>
        <rFont val="ＭＳ ゴシック"/>
        <family val="3"/>
        <charset val="128"/>
      </rPr>
      <t>」領域に含まれるため、不要</t>
    </r>
    <r>
      <rPr>
        <sz val="11"/>
        <rFont val="Arial"/>
        <family val="2"/>
      </rPr>
      <t>-&gt;</t>
    </r>
    <r>
      <rPr>
        <sz val="11"/>
        <rFont val="ＭＳ Ｐゴシック"/>
        <family val="3"/>
        <charset val="128"/>
      </rPr>
      <t>やはり必要。かつ</t>
    </r>
    <r>
      <rPr>
        <sz val="11"/>
        <rFont val="Arial"/>
        <family val="2"/>
      </rPr>
      <t>CMDREG</t>
    </r>
    <r>
      <rPr>
        <sz val="11"/>
        <rFont val="ＭＳ Ｐゴシック"/>
        <family val="3"/>
        <charset val="128"/>
      </rPr>
      <t>以外も含まれるのでリネーム。(</t>
    </r>
    <r>
      <rPr>
        <sz val="11"/>
        <rFont val="Arial"/>
        <family val="3"/>
      </rPr>
      <t>RSIP-M30A (SecureCPU)</t>
    </r>
    <r>
      <rPr>
        <sz val="11"/>
        <rFont val="ＭＳ Ｐゴシック"/>
        <family val="3"/>
        <charset val="128"/>
      </rPr>
      <t>と</t>
    </r>
    <r>
      <rPr>
        <sz val="11"/>
        <rFont val="Arial"/>
        <family val="2"/>
      </rPr>
      <t>HostCPU</t>
    </r>
    <r>
      <rPr>
        <sz val="11"/>
        <rFont val="ＭＳ Ｐゴシック"/>
        <family val="3"/>
        <charset val="128"/>
      </rPr>
      <t>の両方がアクセス可能な領域。)</t>
    </r>
    <rPh sb="41" eb="43">
      <t>ヒツヨウ</t>
    </rPh>
    <rPh sb="52" eb="54">
      <t>イガイ</t>
    </rPh>
    <rPh sb="55" eb="56">
      <t>フク</t>
    </rPh>
    <phoneticPr fontId="4"/>
  </si>
  <si>
    <r>
      <t>RSIP-M30A (SecureCPU)</t>
    </r>
    <r>
      <rPr>
        <sz val="11"/>
        <rFont val="ＭＳ Ｐゴシック"/>
        <family val="2"/>
        <charset val="128"/>
      </rPr>
      <t>のみアクセス可能な領域。</t>
    </r>
    <r>
      <rPr>
        <sz val="11"/>
        <rFont val="Arial"/>
        <family val="2"/>
      </rPr>
      <t>HostCPU</t>
    </r>
    <r>
      <rPr>
        <sz val="11"/>
        <rFont val="ＭＳ Ｐゴシック"/>
        <family val="2"/>
        <charset val="128"/>
      </rPr>
      <t>から見れば、</t>
    </r>
    <r>
      <rPr>
        <sz val="11"/>
        <rFont val="Arial"/>
        <family val="2"/>
      </rPr>
      <t>Reserved</t>
    </r>
    <r>
      <rPr>
        <sz val="11"/>
        <rFont val="ＭＳ Ｐゴシック"/>
        <family val="2"/>
        <charset val="128"/>
      </rPr>
      <t>領域。</t>
    </r>
    <phoneticPr fontId="4"/>
  </si>
  <si>
    <t>1st Check (r0.07)</t>
    <phoneticPr fontId="4"/>
  </si>
  <si>
    <t>IMFU</t>
    <phoneticPr fontId="4"/>
  </si>
  <si>
    <t>PERI</t>
    <phoneticPr fontId="4"/>
  </si>
  <si>
    <t>PADDR[3:0]</t>
  </si>
  <si>
    <t>5C9B 000F</t>
    <phoneticPr fontId="4"/>
  </si>
  <si>
    <t>5C9B 0010</t>
    <phoneticPr fontId="4"/>
  </si>
  <si>
    <t>PADDR[6:0]</t>
  </si>
  <si>
    <t>5D2E 7FFF</t>
    <phoneticPr fontId="4"/>
  </si>
  <si>
    <t>5D2E 8000</t>
    <phoneticPr fontId="4"/>
  </si>
  <si>
    <t>5D2E 8FFF</t>
    <phoneticPr fontId="4"/>
  </si>
  <si>
    <t>ADCK1 (ISO)</t>
  </si>
  <si>
    <t>5D2E 9000</t>
    <phoneticPr fontId="4"/>
  </si>
  <si>
    <t>I2C0</t>
  </si>
  <si>
    <t>I2C1</t>
    <phoneticPr fontId="4"/>
  </si>
  <si>
    <t>5D2F 7FFF</t>
    <phoneticPr fontId="4"/>
  </si>
  <si>
    <t>5D2E FFFF</t>
    <phoneticPr fontId="4"/>
  </si>
  <si>
    <t>5D2F 0000</t>
    <phoneticPr fontId="4"/>
  </si>
  <si>
    <t>5D2F 007F</t>
    <phoneticPr fontId="4"/>
  </si>
  <si>
    <t>5D2F 0080</t>
    <phoneticPr fontId="4"/>
  </si>
  <si>
    <t>5D2F 0FFF</t>
    <phoneticPr fontId="4"/>
  </si>
  <si>
    <t>5D2F 1000</t>
    <phoneticPr fontId="4"/>
  </si>
  <si>
    <t>5D2F 107F</t>
    <phoneticPr fontId="4"/>
  </si>
  <si>
    <t>5D2F 1080</t>
    <phoneticPr fontId="4"/>
  </si>
  <si>
    <t>IMFUG</t>
    <phoneticPr fontId="4"/>
  </si>
  <si>
    <t>PSTCN/Huang Haiya</t>
    <phoneticPr fontId="4"/>
  </si>
  <si>
    <t xml:space="preserve"> - Updated "Peripheral_detail" sheet for DF2.
 - Peripheral Group 1I  : Updated "IP (function)" related to PORT category.
                                Updated PFC (Reserved) because AP1 and AP3 are not supported in DF2. </t>
    <phoneticPr fontId="4"/>
  </si>
  <si>
    <t>PBGDF0</t>
    <phoneticPr fontId="17"/>
  </si>
  <si>
    <t>r0.08</t>
    <phoneticPr fontId="4"/>
  </si>
  <si>
    <t xml:space="preserve"> - Peripheral Group 4   : Removed "SWDT" and "SWDT for SVSTOP register".
 - Peripheral Group 5   : Moved "Temperature Sensor" to group 6AD.
 - Peripheral Group 6   : Moved "ADCK1 (ISO)", "I2C0" and "I2C1" to group 11.
 - Peripheral Group 8   : Renamed "ECON" to "IMFU" and "ECON_GUARD" to "IMFUG".</t>
    <phoneticPr fontId="4"/>
  </si>
  <si>
    <t>CLK_ADC0 (8-40MHz - Special)</t>
    <phoneticPr fontId="4"/>
  </si>
  <si>
    <r>
      <t>ECON_GUARD</t>
    </r>
    <r>
      <rPr>
        <sz val="11"/>
        <rFont val="ＭＳ Ｐゴシック"/>
        <family val="2"/>
        <charset val="128"/>
      </rPr>
      <t>→</t>
    </r>
    <r>
      <rPr>
        <sz val="11"/>
        <rFont val="Arial"/>
        <family val="2"/>
      </rPr>
      <t>IMFUG</t>
    </r>
    <phoneticPr fontId="4"/>
  </si>
  <si>
    <r>
      <t>ECON</t>
    </r>
    <r>
      <rPr>
        <sz val="11"/>
        <rFont val="ＭＳ Ｐゴシック"/>
        <family val="2"/>
        <charset val="128"/>
      </rPr>
      <t>→</t>
    </r>
    <r>
      <rPr>
        <sz val="11"/>
        <rFont val="Arial"/>
        <family val="2"/>
      </rPr>
      <t>IMFU</t>
    </r>
    <phoneticPr fontId="4"/>
  </si>
  <si>
    <r>
      <t>I2C1</t>
    </r>
    <r>
      <rPr>
        <sz val="11"/>
        <rFont val="ＭＳ Ｐゴシック"/>
        <family val="2"/>
        <charset val="128"/>
      </rPr>
      <t>をグループ</t>
    </r>
    <r>
      <rPr>
        <sz val="11"/>
        <rFont val="Arial"/>
        <family val="2"/>
      </rPr>
      <t>11</t>
    </r>
    <r>
      <rPr>
        <sz val="11"/>
        <rFont val="ＭＳ Ｐゴシック"/>
        <family val="2"/>
        <charset val="128"/>
      </rPr>
      <t>に移動</t>
    </r>
    <rPh sb="12" eb="14">
      <t>イドウ</t>
    </rPh>
    <phoneticPr fontId="17"/>
  </si>
  <si>
    <r>
      <t>I2C0</t>
    </r>
    <r>
      <rPr>
        <sz val="11"/>
        <rFont val="ＭＳ Ｐゴシック"/>
        <family val="2"/>
        <charset val="128"/>
      </rPr>
      <t>をグループ</t>
    </r>
    <r>
      <rPr>
        <sz val="11"/>
        <rFont val="Arial"/>
        <family val="2"/>
      </rPr>
      <t>11</t>
    </r>
    <r>
      <rPr>
        <sz val="11"/>
        <rFont val="ＭＳ Ｐゴシック"/>
        <family val="2"/>
        <charset val="128"/>
      </rPr>
      <t>に移動</t>
    </r>
    <rPh sb="12" eb="14">
      <t>イドウ</t>
    </rPh>
    <phoneticPr fontId="17"/>
  </si>
  <si>
    <r>
      <rPr>
        <strike/>
        <sz val="11"/>
        <rFont val="Arial"/>
        <family val="2"/>
      </rPr>
      <t>"Reserved"</t>
    </r>
    <r>
      <rPr>
        <strike/>
        <sz val="11"/>
        <rFont val="ＭＳ Ｐゴシック"/>
        <family val="3"/>
        <charset val="128"/>
      </rPr>
      <t>から</t>
    </r>
    <r>
      <rPr>
        <strike/>
        <sz val="11"/>
        <rFont val="Arial"/>
        <family val="2"/>
      </rPr>
      <t>"ADCK1 (ISO)"</t>
    </r>
    <r>
      <rPr>
        <strike/>
        <sz val="11"/>
        <rFont val="ＭＳ Ｐゴシック"/>
        <family val="3"/>
        <charset val="128"/>
      </rPr>
      <t>に変更</t>
    </r>
    <r>
      <rPr>
        <sz val="11"/>
        <rFont val="ＭＳ Ｐゴシック"/>
        <family val="3"/>
        <charset val="128"/>
      </rPr>
      <t>　　</t>
    </r>
    <r>
      <rPr>
        <sz val="11"/>
        <rFont val="Arial"/>
        <family val="2"/>
      </rPr>
      <t>"ADCK1 (ISO)"</t>
    </r>
    <r>
      <rPr>
        <sz val="11"/>
        <rFont val="ＭＳ Ｐゴシック"/>
        <family val="3"/>
        <charset val="128"/>
      </rPr>
      <t>は</t>
    </r>
    <r>
      <rPr>
        <sz val="11"/>
        <rFont val="Arial"/>
        <family val="2"/>
      </rPr>
      <t>"ADCK1"</t>
    </r>
    <r>
      <rPr>
        <sz val="11"/>
        <rFont val="ＭＳ Ｐゴシック"/>
        <family val="3"/>
        <charset val="128"/>
      </rPr>
      <t>に改名</t>
    </r>
    <r>
      <rPr>
        <sz val="11"/>
        <rFont val="Arial"/>
        <family val="2"/>
      </rPr>
      <t xml:space="preserve">
</t>
    </r>
    <r>
      <rPr>
        <sz val="11"/>
        <rFont val="ＭＳ Ｐゴシック"/>
        <family val="3"/>
        <charset val="128"/>
      </rPr>
      <t>→</t>
    </r>
    <r>
      <rPr>
        <sz val="11"/>
        <rFont val="Arial"/>
        <family val="2"/>
      </rPr>
      <t>ADCK0</t>
    </r>
    <r>
      <rPr>
        <sz val="11"/>
        <rFont val="ＭＳ Ｐゴシック"/>
        <family val="3"/>
        <charset val="128"/>
      </rPr>
      <t>をグループ</t>
    </r>
    <r>
      <rPr>
        <sz val="11"/>
        <rFont val="Arial"/>
        <family val="2"/>
      </rPr>
      <t>6AD</t>
    </r>
    <r>
      <rPr>
        <sz val="11"/>
        <rFont val="ＭＳ Ｐゴシック"/>
        <family val="3"/>
        <charset val="128"/>
      </rPr>
      <t>に移動するので、識別の為、</t>
    </r>
    <r>
      <rPr>
        <sz val="11"/>
        <rFont val="Arial"/>
        <family val="2"/>
      </rPr>
      <t>"(ISO)"</t>
    </r>
    <r>
      <rPr>
        <sz val="11"/>
        <rFont val="ＭＳ Ｐゴシック"/>
        <family val="3"/>
        <charset val="128"/>
      </rPr>
      <t>は残す。→グループ</t>
    </r>
    <r>
      <rPr>
        <sz val="11"/>
        <rFont val="Arial"/>
        <family val="2"/>
      </rPr>
      <t>11</t>
    </r>
    <r>
      <rPr>
        <sz val="11"/>
        <rFont val="ＭＳ Ｐゴシック"/>
        <family val="3"/>
        <charset val="128"/>
      </rPr>
      <t>に移動</t>
    </r>
    <rPh sb="77" eb="79">
      <t>シキベツ</t>
    </rPh>
    <rPh sb="80" eb="81">
      <t>タメ</t>
    </rPh>
    <rPh sb="90" eb="91">
      <t>ノコ</t>
    </rPh>
    <rPh sb="101" eb="103">
      <t>イドウ</t>
    </rPh>
    <phoneticPr fontId="4"/>
  </si>
  <si>
    <r>
      <t>Temperature Sensor</t>
    </r>
    <r>
      <rPr>
        <sz val="11"/>
        <rFont val="ＭＳ Ｐゴシック"/>
        <family val="2"/>
        <charset val="128"/>
      </rPr>
      <t>をグループ</t>
    </r>
    <r>
      <rPr>
        <sz val="11"/>
        <rFont val="Arial"/>
        <family val="2"/>
      </rPr>
      <t>6AD</t>
    </r>
    <r>
      <rPr>
        <sz val="11"/>
        <rFont val="ＭＳ Ｐゴシック"/>
        <family val="2"/>
        <charset val="128"/>
      </rPr>
      <t>に移動</t>
    </r>
    <rPh sb="27" eb="29">
      <t>イドウ</t>
    </rPh>
    <phoneticPr fontId="4"/>
  </si>
  <si>
    <r>
      <t>SWDT for SVSTOP register</t>
    </r>
    <r>
      <rPr>
        <sz val="11"/>
        <rFont val="ＭＳ Ｐゴシック"/>
        <family val="3"/>
        <charset val="128"/>
      </rPr>
      <t>は削除。</t>
    </r>
    <rPh sb="25" eb="27">
      <t>サクジョ</t>
    </rPh>
    <phoneticPr fontId="4"/>
  </si>
  <si>
    <r>
      <t>SWDT</t>
    </r>
    <r>
      <rPr>
        <sz val="11"/>
        <rFont val="ＭＳ Ｐゴシック"/>
        <family val="2"/>
        <charset val="128"/>
      </rPr>
      <t>は削除。</t>
    </r>
    <rPh sb="5" eb="7">
      <t>サクジョ</t>
    </rPh>
    <phoneticPr fontId="4"/>
  </si>
  <si>
    <r>
      <t>PFC(APIBC3):  U5L</t>
    </r>
    <r>
      <rPr>
        <sz val="11"/>
        <rFont val="ＭＳ Ｐゴシック"/>
        <family val="3"/>
        <charset val="128"/>
      </rPr>
      <t>は</t>
    </r>
    <r>
      <rPr>
        <sz val="11"/>
        <rFont val="Arial"/>
        <family val="2"/>
      </rPr>
      <t>AP3 register</t>
    </r>
    <r>
      <rPr>
        <sz val="11"/>
        <rFont val="ＭＳ Ｐゴシック"/>
        <family val="3"/>
        <charset val="128"/>
      </rPr>
      <t>無いので不要</t>
    </r>
    <phoneticPr fontId="4"/>
  </si>
  <si>
    <r>
      <t>PFC(APIBC1):  U5L</t>
    </r>
    <r>
      <rPr>
        <sz val="11"/>
        <rFont val="ＭＳ Ｐゴシック"/>
        <family val="3"/>
        <charset val="128"/>
      </rPr>
      <t>は</t>
    </r>
    <r>
      <rPr>
        <sz val="11"/>
        <rFont val="Arial"/>
        <family val="2"/>
      </rPr>
      <t>AP1 register</t>
    </r>
    <r>
      <rPr>
        <sz val="11"/>
        <rFont val="ＭＳ Ｐゴシック"/>
        <family val="3"/>
        <charset val="128"/>
      </rPr>
      <t>無いので不要</t>
    </r>
    <phoneticPr fontId="4"/>
  </si>
  <si>
    <r>
      <t>PFC(APCR3): U5L</t>
    </r>
    <r>
      <rPr>
        <sz val="11"/>
        <rFont val="ＭＳ Ｐゴシック"/>
        <family val="3"/>
        <charset val="128"/>
      </rPr>
      <t>は</t>
    </r>
    <r>
      <rPr>
        <sz val="11"/>
        <rFont val="Arial"/>
        <family val="2"/>
      </rPr>
      <t>AP3 register</t>
    </r>
    <r>
      <rPr>
        <sz val="11"/>
        <rFont val="ＭＳ Ｐゴシック"/>
        <family val="3"/>
        <charset val="128"/>
      </rPr>
      <t>無いので不要</t>
    </r>
    <phoneticPr fontId="4"/>
  </si>
  <si>
    <r>
      <t>PFC(APCR1): U5L</t>
    </r>
    <r>
      <rPr>
        <sz val="11"/>
        <rFont val="ＭＳ Ｐゴシック"/>
        <family val="3"/>
        <charset val="128"/>
      </rPr>
      <t>は</t>
    </r>
    <r>
      <rPr>
        <sz val="11"/>
        <rFont val="Arial"/>
        <family val="2"/>
      </rPr>
      <t>AP1 register</t>
    </r>
    <r>
      <rPr>
        <sz val="11"/>
        <rFont val="ＭＳ Ｐゴシック"/>
        <family val="3"/>
        <charset val="128"/>
      </rPr>
      <t>無いので不要</t>
    </r>
    <phoneticPr fontId="4"/>
  </si>
  <si>
    <r>
      <t>PFC(AP3): U5L DF2</t>
    </r>
    <r>
      <rPr>
        <sz val="11"/>
        <rFont val="ＭＳ Ｐゴシック"/>
        <family val="3"/>
        <charset val="128"/>
      </rPr>
      <t>以降は</t>
    </r>
    <r>
      <rPr>
        <sz val="11"/>
        <rFont val="Arial"/>
        <family val="2"/>
      </rPr>
      <t>AP3 register</t>
    </r>
    <r>
      <rPr>
        <sz val="11"/>
        <rFont val="ＭＳ Ｐゴシック"/>
        <family val="3"/>
        <charset val="128"/>
      </rPr>
      <t>無いので不要</t>
    </r>
    <phoneticPr fontId="4"/>
  </si>
  <si>
    <r>
      <t>PFC(AP1): U5L DF2</t>
    </r>
    <r>
      <rPr>
        <sz val="11"/>
        <rFont val="ＭＳ Ｐゴシック"/>
        <family val="3"/>
        <charset val="128"/>
      </rPr>
      <t>以降は</t>
    </r>
    <r>
      <rPr>
        <sz val="11"/>
        <rFont val="Arial"/>
        <family val="2"/>
      </rPr>
      <t>AP1 register</t>
    </r>
    <r>
      <rPr>
        <sz val="11"/>
        <rFont val="ＭＳ Ｐゴシック"/>
        <family val="3"/>
        <charset val="128"/>
      </rPr>
      <t>無いので不要</t>
    </r>
    <phoneticPr fontId="4"/>
  </si>
  <si>
    <t xml:space="preserve"> - Peripheral Group 1A : Changed "TEST(AWO)" to "Reserved".</t>
    <phoneticPr fontId="4"/>
  </si>
  <si>
    <t>Dbgepc</t>
    <phoneticPr fontId="4"/>
  </si>
  <si>
    <t>5CEB 07FF</t>
    <phoneticPr fontId="4"/>
  </si>
  <si>
    <t>5CEB 0800</t>
    <phoneticPr fontId="4"/>
  </si>
  <si>
    <t xml:space="preserve"> - Peripheral Group 6   : Renamed "adcka_selb" to "adck0_selb".
 - Peripheral Group 8   : Changed address size of "Dbgepc".
 - Peripheral Group DF : Renamed "DFG ERRSLV" to "ERRSLV for guard for Data Flash", "PBG12x" to "PBGEFx" and "ERRSLV12x" to "ERRSLVDFx".</t>
    <phoneticPr fontId="4"/>
  </si>
  <si>
    <t>adck0_selb</t>
    <phoneticPr fontId="4"/>
  </si>
  <si>
    <t>Temperature Sensor</t>
    <phoneticPr fontId="4"/>
  </si>
  <si>
    <r>
      <rPr>
        <sz val="11"/>
        <rFont val="ＭＳ Ｐゴシック"/>
        <family val="2"/>
        <charset val="128"/>
      </rPr>
      <t>この領域を</t>
    </r>
    <r>
      <rPr>
        <sz val="11"/>
        <rFont val="Arial"/>
        <family val="2"/>
      </rPr>
      <t>"TEST (AWO)"</t>
    </r>
    <r>
      <rPr>
        <sz val="11"/>
        <rFont val="ＭＳ Ｐゴシック"/>
        <family val="2"/>
        <charset val="128"/>
      </rPr>
      <t>で使用します</t>
    </r>
    <r>
      <rPr>
        <sz val="11"/>
        <rFont val="Arial"/>
        <family val="2"/>
      </rPr>
      <t xml:space="preserve"> -&gt; "Reserved" </t>
    </r>
    <r>
      <rPr>
        <sz val="11"/>
        <rFont val="ＭＳ Ｐゴシック"/>
        <family val="3"/>
        <charset val="128"/>
      </rPr>
      <t>に変更</t>
    </r>
    <rPh sb="2" eb="4">
      <t>リョウイキ</t>
    </rPh>
    <rPh sb="18" eb="20">
      <t>シヨウ</t>
    </rPh>
    <phoneticPr fontId="17"/>
  </si>
  <si>
    <r>
      <t>DF2</t>
    </r>
    <r>
      <rPr>
        <sz val="11"/>
        <rFont val="ＭＳ Ｐゴシック"/>
        <family val="2"/>
        <charset val="128"/>
      </rPr>
      <t>より追加</t>
    </r>
    <r>
      <rPr>
        <sz val="11"/>
        <rFont val="ＭＳ Ｐゴシック"/>
        <family val="3"/>
        <charset val="128"/>
      </rPr>
      <t>→</t>
    </r>
    <r>
      <rPr>
        <sz val="11"/>
        <rFont val="Arial"/>
        <family val="2"/>
      </rPr>
      <t>adck0_~</t>
    </r>
    <r>
      <rPr>
        <sz val="11"/>
        <rFont val="ＭＳ Ｐゴシック"/>
        <family val="3"/>
        <charset val="128"/>
      </rPr>
      <t>にリネーム</t>
    </r>
    <rPh sb="5" eb="7">
      <t>ツイカ</t>
    </rPh>
    <phoneticPr fontId="3"/>
  </si>
  <si>
    <r>
      <rPr>
        <sz val="11"/>
        <rFont val="ＭＳ Ｐゴシック"/>
        <family val="2"/>
        <charset val="128"/>
      </rPr>
      <t>サイズ変更</t>
    </r>
    <r>
      <rPr>
        <sz val="11"/>
        <rFont val="Arial"/>
        <family val="2"/>
      </rPr>
      <t xml:space="preserve"> (200h</t>
    </r>
    <r>
      <rPr>
        <sz val="11"/>
        <rFont val="ＭＳ Ｐゴシック"/>
        <family val="2"/>
        <charset val="128"/>
      </rPr>
      <t>→</t>
    </r>
    <r>
      <rPr>
        <sz val="11"/>
        <rFont val="Arial"/>
        <family val="2"/>
      </rPr>
      <t>800h)</t>
    </r>
    <rPh sb="3" eb="5">
      <t>ヘンコウ</t>
    </rPh>
    <phoneticPr fontId="4"/>
  </si>
  <si>
    <t>DFGERRSLV</t>
    <phoneticPr fontId="4"/>
  </si>
  <si>
    <t xml:space="preserve"> - Renamed ERRSLV for Peripheral Group n to "PBGERRSLV***".
 - Peripheral Group 1I  : Renamed "ERRSLV011 (For RSIP)" to "ERRSLV013 (For RSIP)" and "PBG013" to "PBG013 (For RSIP)".
 - Peripheral Group 5   : Renamed "PBG052" to "PBG052 (For RSIP)". 
 - Peripheral Group 8   : Renamed "HBG for ~" to "HBG*** (for ~)" and "ERRSLV for guard for ~" to "HBGERRSLV*** (for ~)". 
 - Peripheral Group DF : Renamed "ERRSLV for guard for Data Flash" to "DFGERRSLV" and "PBGDF1 for RSIP" to "PBGDF1 (for RSIP)".</t>
    <phoneticPr fontId="4"/>
  </si>
  <si>
    <t>CLK_P040 (40MHz - Clean)</t>
    <phoneticPr fontId="4"/>
  </si>
  <si>
    <t>CLK_P080 (80MHz - Clean)</t>
    <phoneticPr fontId="4"/>
  </si>
  <si>
    <t>CLK_P100 (100MHz - Clean)</t>
    <phoneticPr fontId="4"/>
  </si>
  <si>
    <t>PBGERRSLV000</t>
    <phoneticPr fontId="17"/>
  </si>
  <si>
    <t>PBG013 (For RSIP)</t>
    <phoneticPr fontId="17"/>
  </si>
  <si>
    <t>PBGERRSLV010</t>
    <phoneticPr fontId="17"/>
  </si>
  <si>
    <t>PBGERRSLV013 (For RSIP)</t>
    <phoneticPr fontId="17"/>
  </si>
  <si>
    <t>PBGERRSLV020</t>
    <phoneticPr fontId="17"/>
  </si>
  <si>
    <t>PBGERRSLV030</t>
    <phoneticPr fontId="17"/>
  </si>
  <si>
    <t>PBGERRSLV040</t>
    <phoneticPr fontId="17"/>
  </si>
  <si>
    <t>PBG052 (for RSIP)</t>
    <phoneticPr fontId="17"/>
  </si>
  <si>
    <t>PBGERRSLV050</t>
    <phoneticPr fontId="17"/>
  </si>
  <si>
    <t>PBGERRSLV051</t>
    <phoneticPr fontId="17"/>
  </si>
  <si>
    <t>PBGERRSLV052 (For RSIP)</t>
    <phoneticPr fontId="17"/>
  </si>
  <si>
    <t>PBGERRSLV060</t>
    <phoneticPr fontId="17"/>
  </si>
  <si>
    <t>PBGERRSLV070</t>
    <phoneticPr fontId="17"/>
  </si>
  <si>
    <t>PBGERRSLV080</t>
    <phoneticPr fontId="17"/>
  </si>
  <si>
    <t>HBG080 (for SFMA0)</t>
    <phoneticPr fontId="4"/>
  </si>
  <si>
    <t>HBG081 (for CANXL0)</t>
    <phoneticPr fontId="4"/>
  </si>
  <si>
    <t>HBG082 (for CANXL1)</t>
    <phoneticPr fontId="4"/>
  </si>
  <si>
    <t>HBGERRSLV080 (for SFMA0)</t>
    <phoneticPr fontId="4"/>
  </si>
  <si>
    <t>HBGERRSLV081 (for CANXL0)</t>
    <phoneticPr fontId="4"/>
  </si>
  <si>
    <t>HBGERRSLV081 (for CANXL1)</t>
    <phoneticPr fontId="4"/>
  </si>
  <si>
    <t>PBGERRSLV090</t>
    <phoneticPr fontId="17"/>
  </si>
  <si>
    <t>PBGERRSLV100</t>
    <phoneticPr fontId="17"/>
  </si>
  <si>
    <t>PBGERRSLV110</t>
    <phoneticPr fontId="17"/>
  </si>
  <si>
    <t>PBGERRSLVDF0</t>
    <phoneticPr fontId="17"/>
  </si>
  <si>
    <t>PBGDF1 (for RSIP)</t>
    <phoneticPr fontId="17"/>
  </si>
  <si>
    <t>PBGERRSLVDF1 (for RSIP)</t>
    <phoneticPr fontId="17"/>
  </si>
  <si>
    <r>
      <t>FUSA</t>
    </r>
    <r>
      <rPr>
        <sz val="11"/>
        <rFont val="ＭＳ ゴシック"/>
        <family val="3"/>
        <charset val="128"/>
      </rPr>
      <t>関連領域。</t>
    </r>
    <r>
      <rPr>
        <sz val="11"/>
        <rFont val="Arial"/>
        <family val="2"/>
      </rPr>
      <t>U5L</t>
    </r>
    <r>
      <rPr>
        <sz val="11"/>
        <rFont val="ＭＳ ゴシック"/>
        <family val="3"/>
        <charset val="128"/>
      </rPr>
      <t>も必要？</t>
    </r>
    <r>
      <rPr>
        <strike/>
        <sz val="11"/>
        <rFont val="Arial"/>
        <family val="2"/>
      </rPr>
      <t>"PBG for APB2 #3"</t>
    </r>
    <r>
      <rPr>
        <strike/>
        <sz val="11"/>
        <rFont val="ＭＳ Ｐゴシック"/>
        <family val="3"/>
        <charset val="128"/>
      </rPr>
      <t>を削除</t>
    </r>
    <r>
      <rPr>
        <sz val="11"/>
        <rFont val="ＭＳ Ｐゴシック"/>
        <family val="3"/>
        <charset val="128"/>
      </rPr>
      <t>→</t>
    </r>
    <r>
      <rPr>
        <sz val="11"/>
        <rFont val="Arial"/>
        <family val="2"/>
      </rPr>
      <t>"(for RSIP)"</t>
    </r>
    <r>
      <rPr>
        <sz val="11"/>
        <rFont val="ＭＳ Ｐゴシック"/>
        <family val="3"/>
        <charset val="128"/>
      </rPr>
      <t>を付加</t>
    </r>
    <rPh sb="4" eb="6">
      <t>カンレン</t>
    </rPh>
    <rPh sb="13" eb="15">
      <t>ヒツヨウ</t>
    </rPh>
    <rPh sb="34" eb="36">
      <t>サクジョ</t>
    </rPh>
    <rPh sb="50" eb="52">
      <t>フカ</t>
    </rPh>
    <phoneticPr fontId="17"/>
  </si>
  <si>
    <r>
      <t>FUSA</t>
    </r>
    <r>
      <rPr>
        <sz val="11"/>
        <rFont val="ＭＳ ゴシック"/>
        <family val="3"/>
        <charset val="128"/>
      </rPr>
      <t>関連領域。</t>
    </r>
    <r>
      <rPr>
        <sz val="11"/>
        <rFont val="Arial"/>
        <family val="2"/>
      </rPr>
      <t>U5L</t>
    </r>
    <r>
      <rPr>
        <sz val="11"/>
        <rFont val="ＭＳ ゴシック"/>
        <family val="3"/>
        <charset val="128"/>
      </rPr>
      <t>も必要？</t>
    </r>
    <r>
      <rPr>
        <sz val="11"/>
        <rFont val="Arial"/>
        <family val="2"/>
      </rPr>
      <t>"ERRSLV for guard access in APB2 (For RSIP)"</t>
    </r>
    <r>
      <rPr>
        <sz val="11"/>
        <rFont val="ＭＳ Ｐゴシック"/>
        <family val="3"/>
        <charset val="128"/>
      </rPr>
      <t>からリネーム</t>
    </r>
    <r>
      <rPr>
        <sz val="11"/>
        <rFont val="Arial"/>
        <family val="2"/>
      </rPr>
      <t>+ICUM-&gt;RSIP</t>
    </r>
    <r>
      <rPr>
        <sz val="11"/>
        <rFont val="ＭＳ Ｐゴシック"/>
        <family val="3"/>
        <charset val="128"/>
      </rPr>
      <t>にリネーム→</t>
    </r>
    <r>
      <rPr>
        <sz val="11"/>
        <rFont val="Arial"/>
        <family val="2"/>
      </rPr>
      <t>011</t>
    </r>
    <r>
      <rPr>
        <sz val="11"/>
        <rFont val="ＭＳ Ｐゴシック"/>
        <family val="3"/>
        <charset val="128"/>
      </rPr>
      <t>から</t>
    </r>
    <r>
      <rPr>
        <sz val="11"/>
        <rFont val="Arial"/>
        <family val="2"/>
      </rPr>
      <t>013</t>
    </r>
    <r>
      <rPr>
        <sz val="11"/>
        <rFont val="ＭＳ Ｐゴシック"/>
        <family val="3"/>
        <charset val="128"/>
      </rPr>
      <t>にリネーム</t>
    </r>
    <rPh sb="4" eb="6">
      <t>カンレン</t>
    </rPh>
    <rPh sb="13" eb="15">
      <t>ヒツヨウ</t>
    </rPh>
    <phoneticPr fontId="17"/>
  </si>
  <si>
    <r>
      <t>r0.10</t>
    </r>
    <r>
      <rPr>
        <sz val="11"/>
        <rFont val="ＭＳ ゴシック"/>
        <family val="3"/>
        <charset val="128"/>
      </rPr>
      <t>修正</t>
    </r>
    <rPh sb="5" eb="7">
      <t>シュウセイ</t>
    </rPh>
    <phoneticPr fontId="17"/>
  </si>
  <si>
    <t xml:space="preserve"> - Add the following Note1,2 below the last line : 
     Note1. [For Internal Use Only] If ETNF_DISABLE=1, this area is "Unmapped area"
     Note2. [For Internal Use Only] If CANXL_DISABLE=1, this area is "Unmapped area"
 - ETNF (SELB), ETNF RXRAM ECC, ETNF TXRAM ECC, ETNF, ETNF RetryRAM ECC (SELB) : add "*1"
 - CAN-XL[01], CAN-XL[01] RAMECC : add "*2"</t>
    <phoneticPr fontId="4"/>
  </si>
  <si>
    <r>
      <t>CAN-XL0</t>
    </r>
    <r>
      <rPr>
        <sz val="11"/>
        <color rgb="FF00B0F0"/>
        <rFont val="Arial"/>
        <family val="2"/>
      </rPr>
      <t xml:space="preserve"> *2</t>
    </r>
    <phoneticPr fontId="4"/>
  </si>
  <si>
    <r>
      <t>CAN-XL1</t>
    </r>
    <r>
      <rPr>
        <sz val="11"/>
        <color rgb="FF00B0F0"/>
        <rFont val="Arial"/>
        <family val="2"/>
      </rPr>
      <t xml:space="preserve"> *2</t>
    </r>
    <phoneticPr fontId="4"/>
  </si>
  <si>
    <t>O</t>
    <phoneticPr fontId="4"/>
  </si>
  <si>
    <r>
      <t xml:space="preserve">CAN-XL0 RAMECC </t>
    </r>
    <r>
      <rPr>
        <sz val="11"/>
        <color rgb="FF00B0F0"/>
        <rFont val="Arial"/>
        <family val="2"/>
      </rPr>
      <t>*2</t>
    </r>
    <phoneticPr fontId="4"/>
  </si>
  <si>
    <r>
      <t xml:space="preserve">CAN-XL1 RAMECC </t>
    </r>
    <r>
      <rPr>
        <sz val="11"/>
        <color rgb="FF00B0F0"/>
        <rFont val="Arial"/>
        <family val="2"/>
      </rPr>
      <t>*2</t>
    </r>
    <phoneticPr fontId="4"/>
  </si>
  <si>
    <r>
      <t xml:space="preserve">ETNF (SELB) </t>
    </r>
    <r>
      <rPr>
        <sz val="11"/>
        <color rgb="FF00B0F0"/>
        <rFont val="Arial"/>
        <family val="2"/>
      </rPr>
      <t>*1</t>
    </r>
    <phoneticPr fontId="17"/>
  </si>
  <si>
    <r>
      <t>ETNF RXRAM ECC</t>
    </r>
    <r>
      <rPr>
        <sz val="11"/>
        <color rgb="FF00B0F0"/>
        <rFont val="Arial"/>
        <family val="2"/>
      </rPr>
      <t xml:space="preserve"> *1</t>
    </r>
    <phoneticPr fontId="17"/>
  </si>
  <si>
    <r>
      <t>ETNF TXRAM ECC</t>
    </r>
    <r>
      <rPr>
        <sz val="11"/>
        <color rgb="FF00B0F0"/>
        <rFont val="Arial"/>
        <family val="2"/>
      </rPr>
      <t xml:space="preserve"> *1</t>
    </r>
    <phoneticPr fontId="17"/>
  </si>
  <si>
    <r>
      <t>ETNF</t>
    </r>
    <r>
      <rPr>
        <sz val="11"/>
        <color rgb="FF00B0F0"/>
        <rFont val="Arial"/>
        <family val="2"/>
      </rPr>
      <t xml:space="preserve"> *1</t>
    </r>
    <phoneticPr fontId="17"/>
  </si>
  <si>
    <r>
      <t>ETNF RetryRAM ECC (SELB)</t>
    </r>
    <r>
      <rPr>
        <sz val="11"/>
        <color rgb="FF00B0F0"/>
        <rFont val="Arial"/>
        <family val="2"/>
      </rPr>
      <t xml:space="preserve"> *1</t>
    </r>
    <phoneticPr fontId="17"/>
  </si>
  <si>
    <t>Note1. [For Internal Use Only] If ETNF_DISABLE=1, this area is "Unmapped area"</t>
    <phoneticPr fontId="4"/>
  </si>
  <si>
    <t>Note2. [For Internal Use Only] If CANXL_DISABLE=1, this area is "Unmapped area"</t>
    <phoneticPr fontId="4"/>
  </si>
  <si>
    <t>U5L_all</t>
    <phoneticPr fontId="4"/>
  </si>
  <si>
    <t xml:space="preserve"> - Updated "ARM System Space" to "Private Peripheral Bus Area" and "Debug Area".</t>
    <phoneticPr fontId="4"/>
  </si>
  <si>
    <t>F8FF_FFFFh</t>
    <phoneticPr fontId="4"/>
  </si>
  <si>
    <t>F900_0000h</t>
    <phoneticPr fontId="4"/>
  </si>
  <si>
    <t>Debug Area
(16MB)</t>
  </si>
  <si>
    <t>Debug Area
(16MB)</t>
    <phoneticPr fontId="4"/>
  </si>
  <si>
    <t>E00F_FFFFh</t>
    <phoneticPr fontId="4"/>
  </si>
  <si>
    <t>Private Peripheral Bus Area
(1MB)</t>
    <phoneticPr fontId="4"/>
  </si>
  <si>
    <t>E010_0000h</t>
    <phoneticPr fontId="4"/>
  </si>
  <si>
    <t xml:space="preserve"> - Modified clock name. ("CLKC_P***" to "CLK_P***")
 - Peripheral Group 9   : Reverted "RS-CANFD0 SELB" as "PBG_CANFD0".</t>
    <phoneticPr fontId="4"/>
  </si>
  <si>
    <t>PBG_CANFD0</t>
    <phoneticPr fontId="17"/>
  </si>
  <si>
    <t>Peripheral_detail</t>
  </si>
  <si>
    <t>r0.11 (For DF3)</t>
  </si>
  <si>
    <t>r0.11 (For DF3)</t>
    <phoneticPr fontId="4"/>
  </si>
  <si>
    <t>r0.10 (For DF2)</t>
    <phoneticPr fontId="4"/>
  </si>
  <si>
    <t>r0.09 (For DF2)</t>
    <phoneticPr fontId="4"/>
  </si>
  <si>
    <t>r0.08 (For DF2)</t>
    <phoneticPr fontId="4"/>
  </si>
  <si>
    <t>r0.07 (For DF2)</t>
    <phoneticPr fontId="4"/>
  </si>
  <si>
    <t>r0.06 (For DF2)</t>
    <phoneticPr fontId="4"/>
  </si>
  <si>
    <t>r0.05 (For DF1)</t>
    <phoneticPr fontId="4"/>
  </si>
  <si>
    <t>r0.04 (For DF1)</t>
    <phoneticPr fontId="4"/>
  </si>
  <si>
    <t xml:space="preserve"> (For DF1)</t>
  </si>
  <si>
    <t>r0.03 (For DF1)</t>
    <phoneticPr fontId="4"/>
  </si>
  <si>
    <t>r0.02 (For DF1)</t>
    <phoneticPr fontId="4"/>
  </si>
  <si>
    <t>r0.01 (For DF1)</t>
    <phoneticPr fontId="4"/>
  </si>
  <si>
    <t>r0.00 (For DF1)</t>
    <phoneticPr fontId="4"/>
  </si>
  <si>
    <t>不要→CANFDガードだったので復活。</t>
    <rPh sb="0" eb="2">
      <t>フヨウ</t>
    </rPh>
    <rPh sb="16" eb="18">
      <t>フッカツ</t>
    </rPh>
    <phoneticPr fontId="17"/>
  </si>
  <si>
    <t>r0.12 (For DF3)</t>
    <phoneticPr fontId="4"/>
  </si>
  <si>
    <r>
      <t>FEINC_PE0: FEINC_PE0-&gt;FEINC, DF1</t>
    </r>
    <r>
      <rPr>
        <sz val="11"/>
        <rFont val="ＭＳ Ｐゴシック"/>
        <family val="3"/>
        <charset val="128"/>
      </rPr>
      <t>では使用しないので削除→</t>
    </r>
    <r>
      <rPr>
        <sz val="11"/>
        <rFont val="Arial"/>
        <family val="3"/>
      </rPr>
      <t>DF2</t>
    </r>
    <r>
      <rPr>
        <sz val="11"/>
        <rFont val="ＭＳ ゴシック"/>
        <family val="3"/>
        <charset val="128"/>
      </rPr>
      <t>で暫定的に復活</t>
    </r>
    <r>
      <rPr>
        <sz val="11"/>
        <color rgb="FFFF0000"/>
        <rFont val="ＭＳ ゴシック"/>
        <family val="3"/>
        <charset val="128"/>
      </rPr>
      <t>→</t>
    </r>
    <r>
      <rPr>
        <sz val="11"/>
        <color rgb="FFFF0000"/>
        <rFont val="Arial"/>
        <family val="3"/>
      </rPr>
      <t>DF3</t>
    </r>
    <r>
      <rPr>
        <sz val="11"/>
        <color rgb="FFFF0000"/>
        <rFont val="ＭＳ ゴシック"/>
        <family val="3"/>
        <charset val="128"/>
      </rPr>
      <t>で再度削除</t>
    </r>
    <rPh sb="34" eb="36">
      <t>シヨウ</t>
    </rPh>
    <rPh sb="41" eb="43">
      <t>サクジョ</t>
    </rPh>
    <rPh sb="59" eb="61">
      <t>サイド</t>
    </rPh>
    <rPh sb="61" eb="63">
      <t>サクジョ</t>
    </rPh>
    <phoneticPr fontId="4"/>
  </si>
  <si>
    <t xml:space="preserve"> - Peripheral Group 1A  : Removed "FEINC".</t>
    <phoneticPr fontId="4"/>
  </si>
</sst>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8">
    <font>
      <sz val="11"/>
      <color theme="1"/>
      <name val="游ゴシック"/>
      <family val="2"/>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6"/>
      <name val="游ゴシック"/>
      <family val="3"/>
      <charset val="128"/>
      <scheme val="minor"/>
    </font>
    <font>
      <sz val="11"/>
      <color theme="1"/>
      <name val="ＭＳ Ｐゴシック"/>
      <family val="3"/>
      <charset val="128"/>
    </font>
    <font>
      <sz val="11"/>
      <color rgb="FF92D050"/>
      <name val="ＭＳ Ｐゴシック"/>
      <family val="3"/>
      <charset val="128"/>
    </font>
    <font>
      <sz val="11"/>
      <color rgb="FF00B050"/>
      <name val="ＭＳ Ｐゴシック"/>
      <family val="3"/>
      <charset val="128"/>
    </font>
    <font>
      <sz val="11"/>
      <color theme="8" tint="0.79998168889431442"/>
      <name val="ＭＳ Ｐゴシック"/>
      <family val="3"/>
      <charset val="128"/>
    </font>
    <font>
      <sz val="11"/>
      <name val="ＭＳ Ｐゴシック"/>
      <family val="3"/>
      <charset val="128"/>
    </font>
    <font>
      <sz val="11"/>
      <color theme="5" tint="0.79998168889431442"/>
      <name val="ＭＳ Ｐゴシック"/>
      <family val="3"/>
      <charset val="128"/>
    </font>
    <font>
      <b/>
      <sz val="11"/>
      <color theme="1"/>
      <name val="ＭＳ Ｐゴシック"/>
      <family val="3"/>
      <charset val="128"/>
    </font>
    <font>
      <b/>
      <sz val="11"/>
      <color theme="8" tint="0.79998168889431442"/>
      <name val="ＭＳ Ｐゴシック"/>
      <family val="3"/>
      <charset val="128"/>
    </font>
    <font>
      <sz val="11"/>
      <color theme="9" tint="0.79998168889431442"/>
      <name val="ＭＳ Ｐゴシック"/>
      <family val="3"/>
      <charset val="128"/>
    </font>
    <font>
      <sz val="11"/>
      <color theme="1"/>
      <name val="游ゴシック"/>
      <family val="2"/>
      <scheme val="minor"/>
    </font>
    <font>
      <sz val="11"/>
      <color rgb="FFFF0000"/>
      <name val="游ゴシック"/>
      <family val="2"/>
      <charset val="128"/>
      <scheme val="minor"/>
    </font>
    <font>
      <sz val="11"/>
      <color theme="0"/>
      <name val="ＭＳ Ｐゴシック"/>
      <family val="3"/>
      <charset val="128"/>
    </font>
    <font>
      <sz val="6"/>
      <name val="游ゴシック"/>
      <family val="2"/>
      <charset val="128"/>
      <scheme val="minor"/>
    </font>
    <font>
      <sz val="11"/>
      <color rgb="FFFF0000"/>
      <name val="游ゴシック"/>
      <family val="2"/>
      <scheme val="minor"/>
    </font>
    <font>
      <sz val="11"/>
      <name val="游ゴシック"/>
      <family val="2"/>
      <scheme val="minor"/>
    </font>
    <font>
      <sz val="8"/>
      <name val="游ゴシック"/>
      <family val="3"/>
      <charset val="128"/>
      <scheme val="minor"/>
    </font>
    <font>
      <sz val="11"/>
      <color theme="1"/>
      <name val="游ゴシック"/>
      <family val="3"/>
      <charset val="128"/>
      <scheme val="minor"/>
    </font>
    <font>
      <sz val="11"/>
      <color rgb="FFFF0000"/>
      <name val="游ゴシック"/>
      <family val="3"/>
      <charset val="128"/>
      <scheme val="minor"/>
    </font>
    <font>
      <sz val="11"/>
      <color theme="0"/>
      <name val="游ゴシック"/>
      <family val="3"/>
      <charset val="128"/>
      <scheme val="minor"/>
    </font>
    <font>
      <sz val="11"/>
      <name val="游ゴシック"/>
      <family val="3"/>
      <charset val="128"/>
      <scheme val="minor"/>
    </font>
    <font>
      <sz val="8"/>
      <color theme="1"/>
      <name val="游ゴシック"/>
      <family val="3"/>
      <charset val="128"/>
      <scheme val="minor"/>
    </font>
    <font>
      <b/>
      <sz val="11"/>
      <name val="Arial"/>
      <family val="2"/>
    </font>
    <font>
      <sz val="6"/>
      <name val="ＭＳ Ｐゴシック"/>
      <family val="3"/>
      <charset val="128"/>
    </font>
    <font>
      <b/>
      <sz val="11"/>
      <color theme="1"/>
      <name val="Arial"/>
      <family val="2"/>
    </font>
    <font>
      <b/>
      <sz val="11"/>
      <color rgb="FFFF0000"/>
      <name val="Arial"/>
      <family val="2"/>
    </font>
    <font>
      <sz val="10"/>
      <name val="Arial"/>
      <family val="2"/>
    </font>
    <font>
      <b/>
      <sz val="8"/>
      <color theme="1"/>
      <name val="游ゴシック"/>
      <family val="3"/>
      <charset val="128"/>
      <scheme val="minor"/>
    </font>
    <font>
      <b/>
      <sz val="8"/>
      <name val="游ゴシック"/>
      <family val="3"/>
      <charset val="128"/>
      <scheme val="minor"/>
    </font>
    <font>
      <b/>
      <sz val="11"/>
      <color rgb="FFFF0000"/>
      <name val="游ゴシック"/>
      <family val="3"/>
      <charset val="128"/>
      <scheme val="minor"/>
    </font>
    <font>
      <sz val="11"/>
      <name val="Arial"/>
      <family val="2"/>
    </font>
    <font>
      <sz val="11"/>
      <color rgb="FF00B0F0"/>
      <name val="Arial"/>
      <family val="2"/>
    </font>
    <font>
      <strike/>
      <sz val="11"/>
      <color rgb="FFFF0000"/>
      <name val="Arial"/>
      <family val="2"/>
    </font>
    <font>
      <sz val="10"/>
      <name val="Segoe UI Symbol"/>
      <family val="1"/>
    </font>
    <font>
      <sz val="11"/>
      <color theme="3"/>
      <name val="Arial"/>
      <family val="2"/>
    </font>
    <font>
      <sz val="10"/>
      <name val="Segoe UI Symbol"/>
      <family val="2"/>
    </font>
    <font>
      <sz val="11"/>
      <color rgb="FFFF0000"/>
      <name val="Arial"/>
      <family val="2"/>
    </font>
    <font>
      <sz val="11"/>
      <name val="游ゴシック"/>
      <family val="2"/>
      <charset val="128"/>
    </font>
    <font>
      <sz val="11"/>
      <name val="ＭＳ Ｐゴシック"/>
      <family val="2"/>
      <charset val="128"/>
    </font>
    <font>
      <sz val="11"/>
      <color rgb="FFFF0000"/>
      <name val="ＭＳ Ｐゴシック"/>
      <family val="2"/>
      <charset val="128"/>
    </font>
    <font>
      <sz val="10"/>
      <color rgb="FFFF0000"/>
      <name val="Segoe UI Symbol"/>
      <family val="1"/>
    </font>
    <font>
      <sz val="10"/>
      <color rgb="FFFF0000"/>
      <name val="Segoe UI Symbol"/>
      <family val="2"/>
    </font>
    <font>
      <sz val="11"/>
      <color rgb="FFFF0000"/>
      <name val="Arial"/>
      <family val="2"/>
      <charset val="128"/>
    </font>
    <font>
      <sz val="11"/>
      <name val="ＭＳ ゴシック"/>
      <family val="3"/>
      <charset val="128"/>
    </font>
    <font>
      <sz val="11"/>
      <name val="Yu Gothic"/>
      <family val="2"/>
      <charset val="128"/>
    </font>
    <font>
      <strike/>
      <sz val="11"/>
      <name val="Arial"/>
      <family val="2"/>
    </font>
    <font>
      <sz val="10"/>
      <color theme="1"/>
      <name val="Segoe UI Symbol"/>
      <family val="1"/>
    </font>
    <font>
      <sz val="11"/>
      <color theme="1"/>
      <name val="Arial"/>
      <family val="2"/>
    </font>
    <font>
      <sz val="11"/>
      <color rgb="FFFFC000"/>
      <name val="Arial"/>
      <family val="2"/>
    </font>
    <font>
      <sz val="11"/>
      <color rgb="FF7030A0"/>
      <name val="Arial"/>
      <family val="2"/>
    </font>
    <font>
      <sz val="10"/>
      <color rgb="FFFF0000"/>
      <name val="Segoe UI Symbol"/>
      <family val="1"/>
      <charset val="128"/>
    </font>
    <font>
      <sz val="10"/>
      <color rgb="FFFF0000"/>
      <name val="ＭＳ Ｐ明朝"/>
      <family val="1"/>
      <charset val="128"/>
    </font>
    <font>
      <sz val="10.5"/>
      <name val="Times New Roman"/>
      <family val="1"/>
    </font>
    <font>
      <sz val="10.5"/>
      <color theme="1"/>
      <name val="Times New Roman"/>
      <family val="1"/>
    </font>
    <font>
      <sz val="10"/>
      <name val="Segoe UI Symbol"/>
      <family val="3"/>
      <charset val="128"/>
    </font>
    <font>
      <sz val="10"/>
      <color rgb="FFFF0000"/>
      <name val="Segoe UI Symbol"/>
      <family val="3"/>
      <charset val="128"/>
    </font>
    <font>
      <sz val="10"/>
      <name val="ＭＳ Ｐ明朝"/>
      <family val="1"/>
      <charset val="128"/>
    </font>
    <font>
      <sz val="9"/>
      <name val="游ゴシック"/>
      <family val="3"/>
      <charset val="134"/>
      <scheme val="minor"/>
    </font>
    <font>
      <sz val="11"/>
      <name val="Arial"/>
      <family val="2"/>
      <charset val="128"/>
    </font>
    <font>
      <b/>
      <sz val="10"/>
      <color theme="1"/>
      <name val="Times New Roman"/>
      <family val="1"/>
    </font>
    <font>
      <b/>
      <sz val="12"/>
      <name val="Arial"/>
      <family val="2"/>
    </font>
    <font>
      <b/>
      <sz val="10"/>
      <color rgb="FF7030A0"/>
      <name val="Times New Roman"/>
      <family val="1"/>
    </font>
    <font>
      <b/>
      <sz val="10"/>
      <color rgb="FFFFC000"/>
      <name val="Times New Roman"/>
      <family val="1"/>
    </font>
    <font>
      <b/>
      <sz val="10"/>
      <name val="Times New Roman"/>
      <family val="1"/>
    </font>
    <font>
      <sz val="11"/>
      <color rgb="FF7030A0"/>
      <name val="游ゴシック"/>
      <family val="2"/>
      <scheme val="minor"/>
    </font>
    <font>
      <b/>
      <sz val="16"/>
      <color theme="1"/>
      <name val="Arial"/>
      <family val="2"/>
    </font>
    <font>
      <b/>
      <sz val="9"/>
      <color indexed="81"/>
      <name val="MS P ゴシック"/>
      <family val="3"/>
      <charset val="128"/>
    </font>
    <font>
      <b/>
      <sz val="10"/>
      <color indexed="81"/>
      <name val="MS P ゴシック"/>
      <family val="3"/>
      <charset val="128"/>
    </font>
    <font>
      <sz val="11"/>
      <name val="Meiryo UI"/>
      <family val="3"/>
      <charset val="128"/>
    </font>
    <font>
      <sz val="12"/>
      <name val="Meiryo UI"/>
      <family val="3"/>
      <charset val="128"/>
    </font>
    <font>
      <b/>
      <sz val="12"/>
      <name val="Meiryo UI"/>
      <family val="3"/>
      <charset val="128"/>
    </font>
    <font>
      <b/>
      <u/>
      <sz val="14"/>
      <name val="Meiryo UI"/>
      <family val="3"/>
      <charset val="128"/>
    </font>
    <font>
      <b/>
      <sz val="14"/>
      <name val="Meiryo UI"/>
      <family val="3"/>
      <charset val="128"/>
    </font>
    <font>
      <sz val="11"/>
      <color theme="1"/>
      <name val="BIZ UDゴシック"/>
      <family val="2"/>
      <charset val="128"/>
    </font>
    <font>
      <sz val="6"/>
      <name val="BIZ UDゴシック"/>
      <family val="2"/>
      <charset val="128"/>
    </font>
    <font>
      <sz val="11"/>
      <color rgb="FFFF0000"/>
      <name val="BIZ UDゴシック"/>
      <family val="2"/>
      <charset val="128"/>
    </font>
    <font>
      <sz val="11"/>
      <color rgb="FFFF0000"/>
      <name val="BIZ UDゴシック"/>
      <family val="3"/>
      <charset val="128"/>
    </font>
    <font>
      <sz val="16"/>
      <color rgb="FFFF0000"/>
      <name val="游ゴシック"/>
      <family val="2"/>
      <charset val="128"/>
      <scheme val="minor"/>
    </font>
    <font>
      <sz val="11"/>
      <name val="游ゴシック"/>
      <family val="2"/>
      <charset val="128"/>
      <scheme val="minor"/>
    </font>
    <font>
      <b/>
      <sz val="11"/>
      <color theme="1"/>
      <name val="游ゴシック"/>
      <family val="3"/>
      <charset val="128"/>
      <scheme val="minor"/>
    </font>
    <font>
      <sz val="11"/>
      <name val="ＭＳ ゴシック"/>
      <family val="2"/>
      <charset val="128"/>
    </font>
    <font>
      <sz val="11"/>
      <name val="Arial"/>
      <family val="3"/>
    </font>
    <font>
      <strike/>
      <sz val="11"/>
      <name val="ＭＳ Ｐゴシック"/>
      <family val="3"/>
      <charset val="128"/>
    </font>
    <font>
      <b/>
      <sz val="11"/>
      <color theme="0"/>
      <name val="Arial"/>
      <family val="2"/>
    </font>
    <font>
      <sz val="11"/>
      <name val="BIZ UDゴシック"/>
      <family val="2"/>
      <charset val="128"/>
    </font>
    <font>
      <sz val="11"/>
      <name val="BIZ UDゴシック"/>
      <family val="3"/>
      <charset val="128"/>
    </font>
    <font>
      <sz val="10"/>
      <name val="BIZ UDゴシック"/>
      <family val="3"/>
      <charset val="128"/>
    </font>
    <font>
      <sz val="11"/>
      <color rgb="FF0000FF"/>
      <name val="BIZ UDゴシック"/>
      <family val="2"/>
      <charset val="128"/>
    </font>
    <font>
      <sz val="11"/>
      <color rgb="FF0000FF"/>
      <name val="BIZ UDゴシック"/>
      <family val="3"/>
      <charset val="128"/>
    </font>
    <font>
      <u/>
      <sz val="11"/>
      <color theme="10"/>
      <name val="BIZ UDゴシック"/>
      <family val="2"/>
      <charset val="128"/>
    </font>
    <font>
      <u/>
      <sz val="11"/>
      <color rgb="FF0000FF"/>
      <name val="BIZ UDゴシック"/>
      <family val="3"/>
      <charset val="128"/>
    </font>
    <font>
      <sz val="9"/>
      <color indexed="81"/>
      <name val="MS P ゴシック"/>
      <family val="3"/>
      <charset val="128"/>
    </font>
    <font>
      <sz val="11"/>
      <color rgb="FFFF0000"/>
      <name val="ＭＳ ゴシック"/>
      <family val="3"/>
      <charset val="128"/>
    </font>
    <font>
      <sz val="11"/>
      <color rgb="FFFF0000"/>
      <name val="Arial"/>
      <family val="3"/>
    </font>
  </fonts>
  <fills count="53">
    <fill>
      <patternFill patternType="none"/>
    </fill>
    <fill>
      <patternFill patternType="gray125"/>
    </fill>
    <fill>
      <patternFill patternType="solid">
        <fgColor rgb="FF92D050"/>
        <bgColor indexed="64"/>
      </patternFill>
    </fill>
    <fill>
      <patternFill patternType="solid">
        <fgColor theme="0" tint="-0.34998626667073579"/>
        <bgColor indexed="64"/>
      </patternFill>
    </fill>
    <fill>
      <patternFill patternType="solid">
        <fgColor rgb="FF00B050"/>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rgb="FFFFC000"/>
        <bgColor indexed="64"/>
      </patternFill>
    </fill>
    <fill>
      <patternFill patternType="solid">
        <fgColor rgb="FF00B0F0"/>
        <bgColor indexed="64"/>
      </patternFill>
    </fill>
    <fill>
      <patternFill patternType="solid">
        <fgColor rgb="FFFFFF00"/>
        <bgColor indexed="64"/>
      </patternFill>
    </fill>
    <fill>
      <patternFill patternType="solid">
        <fgColor theme="0"/>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7" tint="0.39997558519241921"/>
        <bgColor indexed="64"/>
      </patternFill>
    </fill>
    <fill>
      <patternFill patternType="solid">
        <fgColor rgb="FFFFFF99"/>
        <bgColor indexed="64"/>
      </patternFill>
    </fill>
    <fill>
      <patternFill patternType="solid">
        <fgColor theme="0" tint="-0.249977111117893"/>
        <bgColor indexed="64"/>
      </patternFill>
    </fill>
    <fill>
      <patternFill patternType="solid">
        <fgColor rgb="FFFE4040"/>
        <bgColor indexed="64"/>
      </patternFill>
    </fill>
    <fill>
      <patternFill patternType="solid">
        <fgColor rgb="FFCC00FF"/>
        <bgColor indexed="64"/>
      </patternFill>
    </fill>
    <fill>
      <patternFill patternType="solid">
        <fgColor rgb="FFFF9900"/>
        <bgColor indexed="64"/>
      </patternFill>
    </fill>
    <fill>
      <patternFill patternType="solid">
        <fgColor rgb="FFFF7C80"/>
        <bgColor indexed="64"/>
      </patternFill>
    </fill>
    <fill>
      <patternFill patternType="solid">
        <fgColor theme="3" tint="0.59999389629810485"/>
        <bgColor indexed="64"/>
      </patternFill>
    </fill>
    <fill>
      <patternFill patternType="solid">
        <fgColor rgb="FF0070C0"/>
        <bgColor indexed="64"/>
      </patternFill>
    </fill>
    <fill>
      <patternFill patternType="solid">
        <fgColor indexed="47"/>
        <bgColor indexed="64"/>
      </patternFill>
    </fill>
    <fill>
      <patternFill patternType="solid">
        <fgColor rgb="FFCC9900"/>
        <bgColor indexed="64"/>
      </patternFill>
    </fill>
    <fill>
      <patternFill patternType="solid">
        <fgColor rgb="FFFF9999"/>
        <bgColor indexed="64"/>
      </patternFill>
    </fill>
    <fill>
      <patternFill patternType="solid">
        <fgColor rgb="FF6666FF"/>
        <bgColor indexed="64"/>
      </patternFill>
    </fill>
    <fill>
      <patternFill patternType="solid">
        <fgColor indexed="46"/>
        <bgColor indexed="64"/>
      </patternFill>
    </fill>
    <fill>
      <patternFill patternType="solid">
        <fgColor rgb="FF33CCFF"/>
        <bgColor indexed="64"/>
      </patternFill>
    </fill>
    <fill>
      <patternFill patternType="solid">
        <fgColor indexed="50"/>
        <bgColor indexed="64"/>
      </patternFill>
    </fill>
    <fill>
      <patternFill patternType="solid">
        <fgColor rgb="FF7030A0"/>
        <bgColor indexed="64"/>
      </patternFill>
    </fill>
    <fill>
      <patternFill patternType="solid">
        <fgColor rgb="FFA6A6A6"/>
        <bgColor indexed="64"/>
      </patternFill>
    </fill>
    <fill>
      <patternFill patternType="solid">
        <fgColor rgb="FFFFCC99"/>
        <bgColor indexed="64"/>
      </patternFill>
    </fill>
    <fill>
      <patternFill patternType="solid">
        <fgColor rgb="FFFF6699"/>
        <bgColor indexed="64"/>
      </patternFill>
    </fill>
    <fill>
      <patternFill patternType="solid">
        <fgColor indexed="45"/>
        <bgColor indexed="64"/>
      </patternFill>
    </fill>
    <fill>
      <patternFill patternType="solid">
        <fgColor rgb="FFFF99CC"/>
        <bgColor indexed="64"/>
      </patternFill>
    </fill>
    <fill>
      <patternFill patternType="solid">
        <fgColor rgb="FFB3FF9B"/>
        <bgColor indexed="64"/>
      </patternFill>
    </fill>
    <fill>
      <patternFill patternType="solid">
        <fgColor rgb="FFFE6A6A"/>
        <bgColor indexed="64"/>
      </patternFill>
    </fill>
    <fill>
      <patternFill patternType="solid">
        <fgColor rgb="FFCC99FF"/>
        <bgColor indexed="64"/>
      </patternFill>
    </fill>
    <fill>
      <patternFill patternType="solid">
        <fgColor rgb="FF99CC00"/>
        <bgColor indexed="64"/>
      </patternFill>
    </fill>
    <fill>
      <patternFill patternType="solid">
        <fgColor theme="6" tint="0.79998168889431442"/>
        <bgColor indexed="64"/>
      </patternFill>
    </fill>
    <fill>
      <patternFill patternType="solid">
        <fgColor theme="3" tint="0.79998168889431442"/>
        <bgColor indexed="64"/>
      </patternFill>
    </fill>
    <fill>
      <patternFill patternType="solid">
        <fgColor theme="2" tint="-0.499984740745262"/>
        <bgColor indexed="64"/>
      </patternFill>
    </fill>
    <fill>
      <patternFill patternType="solid">
        <fgColor rgb="FFFFFFFF"/>
        <bgColor indexed="64"/>
      </patternFill>
    </fill>
    <fill>
      <patternFill patternType="solid">
        <fgColor theme="0" tint="-0.14999847407452621"/>
        <bgColor indexed="64"/>
      </patternFill>
    </fill>
    <fill>
      <patternFill patternType="solid">
        <fgColor rgb="FF9999FF"/>
        <bgColor indexed="64"/>
      </patternFill>
    </fill>
    <fill>
      <patternFill patternType="solid">
        <fgColor theme="4" tint="0.39997558519241921"/>
        <bgColor indexed="64"/>
      </patternFill>
    </fill>
    <fill>
      <patternFill patternType="solid">
        <fgColor theme="7" tint="0.79998168889431442"/>
        <bgColor indexed="64"/>
      </patternFill>
    </fill>
    <fill>
      <patternFill patternType="solid">
        <fgColor rgb="FFCCCC00"/>
        <bgColor indexed="64"/>
      </patternFill>
    </fill>
    <fill>
      <patternFill patternType="solid">
        <fgColor rgb="FFFFCCFF"/>
        <bgColor indexed="64"/>
      </patternFill>
    </fill>
    <fill>
      <patternFill patternType="solid">
        <fgColor rgb="FFFFCF9F"/>
        <bgColor indexed="64"/>
      </patternFill>
    </fill>
    <fill>
      <patternFill patternType="solid">
        <fgColor theme="5" tint="0.39997558519241921"/>
        <bgColor indexed="64"/>
      </patternFill>
    </fill>
  </fills>
  <borders count="7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medium">
        <color indexed="64"/>
      </right>
      <top/>
      <bottom/>
      <diagonal/>
    </border>
    <border>
      <left/>
      <right style="thin">
        <color indexed="64"/>
      </right>
      <top style="thin">
        <color indexed="64"/>
      </top>
      <bottom style="thin">
        <color indexed="64"/>
      </bottom>
      <diagonal/>
    </border>
    <border>
      <left/>
      <right/>
      <top/>
      <bottom style="medium">
        <color indexed="64"/>
      </bottom>
      <diagonal/>
    </border>
    <border>
      <left/>
      <right style="thin">
        <color indexed="64"/>
      </right>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medium">
        <color indexed="64"/>
      </right>
      <top style="thin">
        <color indexed="64"/>
      </top>
      <bottom style="double">
        <color indexed="64"/>
      </bottom>
      <diagonal/>
    </border>
    <border>
      <left/>
      <right style="thin">
        <color indexed="64"/>
      </right>
      <top style="thin">
        <color indexed="64"/>
      </top>
      <bottom style="double">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right style="thin">
        <color indexed="64"/>
      </right>
      <top/>
      <bottom/>
      <diagonal/>
    </border>
    <border>
      <left/>
      <right style="thin">
        <color indexed="64"/>
      </right>
      <top style="thin">
        <color indexed="64"/>
      </top>
      <bottom/>
      <diagonal/>
    </border>
    <border>
      <left style="medium">
        <color indexed="64"/>
      </left>
      <right style="thin">
        <color indexed="64"/>
      </right>
      <top style="thin">
        <color indexed="64"/>
      </top>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medium">
        <color indexed="64"/>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style="thin">
        <color indexed="64"/>
      </right>
      <top/>
      <bottom/>
      <diagonal/>
    </border>
    <border>
      <left style="thin">
        <color indexed="64"/>
      </left>
      <right style="medium">
        <color indexed="64"/>
      </right>
      <top style="medium">
        <color indexed="64"/>
      </top>
      <bottom/>
      <diagonal/>
    </border>
    <border>
      <left style="thin">
        <color indexed="64"/>
      </left>
      <right style="medium">
        <color indexed="64"/>
      </right>
      <top/>
      <bottom style="double">
        <color indexed="64"/>
      </bottom>
      <diagonal/>
    </border>
    <border>
      <left style="medium">
        <color indexed="64"/>
      </left>
      <right style="medium">
        <color indexed="64"/>
      </right>
      <top/>
      <bottom style="double">
        <color indexed="64"/>
      </bottom>
      <diagonal/>
    </border>
    <border>
      <left style="medium">
        <color indexed="64"/>
      </left>
      <right style="medium">
        <color indexed="64"/>
      </right>
      <top/>
      <bottom/>
      <diagonal/>
    </border>
    <border>
      <left style="medium">
        <color indexed="64"/>
      </left>
      <right style="thin">
        <color indexed="64"/>
      </right>
      <top/>
      <bottom/>
      <diagonal/>
    </border>
    <border>
      <left style="thin">
        <color indexed="64"/>
      </left>
      <right style="thin">
        <color indexed="64"/>
      </right>
      <top style="thin">
        <color indexed="64"/>
      </top>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64"/>
      </top>
      <bottom/>
      <diagonal/>
    </border>
    <border>
      <left style="thin">
        <color indexed="64"/>
      </left>
      <right style="medium">
        <color indexed="64"/>
      </right>
      <top style="thin">
        <color indexed="64"/>
      </top>
      <bottom/>
      <diagonal/>
    </border>
    <border>
      <left style="medium">
        <color indexed="64"/>
      </left>
      <right style="medium">
        <color indexed="64"/>
      </right>
      <top style="thin">
        <color indexed="64"/>
      </top>
      <bottom/>
      <diagonal/>
    </border>
    <border>
      <left style="thin">
        <color indexed="64"/>
      </left>
      <right style="medium">
        <color indexed="64"/>
      </right>
      <top/>
      <bottom/>
      <diagonal/>
    </border>
    <border>
      <left style="medium">
        <color rgb="FFFF0000"/>
      </left>
      <right style="medium">
        <color rgb="FFFF0000"/>
      </right>
      <top style="medium">
        <color rgb="FFFF0000"/>
      </top>
      <bottom style="medium">
        <color rgb="FFFF0000"/>
      </bottom>
      <diagonal/>
    </border>
    <border>
      <left style="medium">
        <color rgb="FFFF0000"/>
      </left>
      <right style="medium">
        <color rgb="FFFF0000"/>
      </right>
      <top style="thin">
        <color indexed="64"/>
      </top>
      <bottom style="medium">
        <color rgb="FFFF0000"/>
      </bottom>
      <diagonal/>
    </border>
    <border>
      <left style="thin">
        <color indexed="64"/>
      </left>
      <right/>
      <top style="thin">
        <color indexed="64"/>
      </top>
      <bottom style="thin">
        <color indexed="64"/>
      </bottom>
      <diagonal/>
    </border>
    <border>
      <left style="medium">
        <color rgb="FFFF0000"/>
      </left>
      <right style="medium">
        <color rgb="FFFF0000"/>
      </right>
      <top style="thin">
        <color indexed="64"/>
      </top>
      <bottom style="thin">
        <color indexed="64"/>
      </bottom>
      <diagonal/>
    </border>
    <border>
      <left style="medium">
        <color rgb="FFFF0000"/>
      </left>
      <right style="medium">
        <color rgb="FFFF0000"/>
      </right>
      <top style="medium">
        <color rgb="FFFF0000"/>
      </top>
      <bottom style="thin">
        <color indexed="64"/>
      </bottom>
      <diagonal/>
    </border>
    <border>
      <left style="medium">
        <color rgb="FFFF0000"/>
      </left>
      <right style="medium">
        <color rgb="FFFF0000"/>
      </right>
      <top style="thin">
        <color indexed="64"/>
      </top>
      <bottom/>
      <diagonal/>
    </border>
    <border>
      <left style="thin">
        <color indexed="64"/>
      </left>
      <right style="medium">
        <color rgb="FFFF0000"/>
      </right>
      <top style="thin">
        <color indexed="64"/>
      </top>
      <bottom/>
      <diagonal/>
    </border>
    <border>
      <left style="thin">
        <color indexed="64"/>
      </left>
      <right style="medium">
        <color rgb="FFFF0000"/>
      </right>
      <top/>
      <bottom style="thin">
        <color indexed="64"/>
      </bottom>
      <diagonal/>
    </border>
    <border>
      <left style="thin">
        <color indexed="64"/>
      </left>
      <right style="medium">
        <color rgb="FFFF0000"/>
      </right>
      <top/>
      <bottom/>
      <diagonal/>
    </border>
    <border>
      <left/>
      <right style="medium">
        <color rgb="FFFF0000"/>
      </right>
      <top/>
      <bottom/>
      <diagonal/>
    </border>
    <border>
      <left/>
      <right style="medium">
        <color rgb="FFFF0000"/>
      </right>
      <top/>
      <bottom style="thin">
        <color indexed="64"/>
      </bottom>
      <diagonal/>
    </border>
    <border>
      <left/>
      <right style="medium">
        <color rgb="FFFF0000"/>
      </right>
      <top style="thin">
        <color indexed="64"/>
      </top>
      <bottom/>
      <diagonal/>
    </border>
    <border>
      <left/>
      <right style="medium">
        <color rgb="FFFF0000"/>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style="thin">
        <color indexed="64"/>
      </left>
      <right style="medium">
        <color rgb="FFFF0000"/>
      </right>
      <top style="thin">
        <color indexed="64"/>
      </top>
      <bottom style="thin">
        <color indexed="64"/>
      </bottom>
      <diagonal/>
    </border>
    <border>
      <left style="thin">
        <color indexed="64"/>
      </left>
      <right/>
      <top/>
      <bottom style="thin">
        <color indexed="64"/>
      </bottom>
      <diagonal/>
    </border>
    <border>
      <left style="medium">
        <color rgb="FFFF0000"/>
      </left>
      <right style="medium">
        <color rgb="FFFF0000"/>
      </right>
      <top/>
      <bottom/>
      <diagonal/>
    </border>
    <border>
      <left style="medium">
        <color indexed="64"/>
      </left>
      <right style="thin">
        <color indexed="64"/>
      </right>
      <top style="thin">
        <color indexed="64"/>
      </top>
      <bottom style="thin">
        <color indexed="64"/>
      </bottom>
      <diagonal/>
    </border>
  </borders>
  <cellStyleXfs count="12">
    <xf numFmtId="0" fontId="0" fillId="0" borderId="0"/>
    <xf numFmtId="0" fontId="14" fillId="0" borderId="0"/>
    <xf numFmtId="0" fontId="21" fillId="0" borderId="0">
      <alignment vertical="center"/>
    </xf>
    <xf numFmtId="0" fontId="9" fillId="0" borderId="0"/>
    <xf numFmtId="0" fontId="30" fillId="0" borderId="0"/>
    <xf numFmtId="0" fontId="3" fillId="0" borderId="0">
      <alignment vertical="center"/>
    </xf>
    <xf numFmtId="0" fontId="3" fillId="0" borderId="0">
      <alignment vertical="center"/>
    </xf>
    <xf numFmtId="0" fontId="9" fillId="0" borderId="0">
      <alignment vertical="center"/>
    </xf>
    <xf numFmtId="0" fontId="3" fillId="0" borderId="0">
      <alignment vertical="center"/>
    </xf>
    <xf numFmtId="0" fontId="77" fillId="0" borderId="0">
      <alignment vertical="center"/>
    </xf>
    <xf numFmtId="0" fontId="93" fillId="0" borderId="0" applyNumberFormat="0" applyFill="0" applyBorder="0" applyAlignment="0" applyProtection="0">
      <alignment vertical="center"/>
    </xf>
    <xf numFmtId="0" fontId="2" fillId="0" borderId="0">
      <alignment vertical="center"/>
    </xf>
  </cellStyleXfs>
  <cellXfs count="749">
    <xf numFmtId="0" fontId="0" fillId="0" borderId="0" xfId="0"/>
    <xf numFmtId="0" fontId="5" fillId="0" borderId="0" xfId="0" applyFont="1" applyAlignment="1">
      <alignment horizontal="center" vertical="center"/>
    </xf>
    <xf numFmtId="0" fontId="5" fillId="0" borderId="3" xfId="0" applyFont="1" applyBorder="1" applyAlignment="1">
      <alignment horizontal="center" vertical="center"/>
    </xf>
    <xf numFmtId="0" fontId="5" fillId="0" borderId="5" xfId="0" applyFont="1" applyBorder="1" applyAlignment="1">
      <alignment horizontal="center" vertical="center"/>
    </xf>
    <xf numFmtId="0" fontId="5" fillId="10" borderId="4" xfId="0" applyFont="1" applyFill="1" applyBorder="1" applyAlignment="1">
      <alignment horizontal="center" vertical="center"/>
    </xf>
    <xf numFmtId="0" fontId="9" fillId="12" borderId="15" xfId="0" applyFont="1" applyFill="1" applyBorder="1" applyAlignment="1">
      <alignment horizontal="center" vertical="center"/>
    </xf>
    <xf numFmtId="0" fontId="10" fillId="13" borderId="18" xfId="0" applyFont="1" applyFill="1" applyBorder="1" applyAlignment="1">
      <alignment horizontal="center" vertical="center"/>
    </xf>
    <xf numFmtId="0" fontId="10" fillId="13" borderId="16" xfId="0" applyFont="1" applyFill="1" applyBorder="1" applyAlignment="1">
      <alignment horizontal="center" vertical="center"/>
    </xf>
    <xf numFmtId="0" fontId="9" fillId="13" borderId="15" xfId="0" applyFont="1" applyFill="1" applyBorder="1" applyAlignment="1">
      <alignment horizontal="center" vertical="center"/>
    </xf>
    <xf numFmtId="0" fontId="9" fillId="14" borderId="7" xfId="0" applyFont="1" applyFill="1" applyBorder="1" applyAlignment="1">
      <alignment horizontal="center" vertical="center"/>
    </xf>
    <xf numFmtId="0" fontId="9" fillId="2" borderId="7" xfId="0" applyFont="1" applyFill="1" applyBorder="1" applyAlignment="1">
      <alignment horizontal="center" vertical="center"/>
    </xf>
    <xf numFmtId="0" fontId="9" fillId="2" borderId="36" xfId="0" applyFont="1" applyFill="1" applyBorder="1" applyAlignment="1">
      <alignment horizontal="center" vertical="center"/>
    </xf>
    <xf numFmtId="0" fontId="6" fillId="2" borderId="18" xfId="0" applyFont="1" applyFill="1" applyBorder="1" applyAlignment="1">
      <alignment horizontal="center" vertical="center"/>
    </xf>
    <xf numFmtId="0" fontId="6" fillId="2" borderId="16" xfId="0" applyFont="1" applyFill="1" applyBorder="1" applyAlignment="1">
      <alignment horizontal="center" vertical="center"/>
    </xf>
    <xf numFmtId="0" fontId="9" fillId="15" borderId="15" xfId="0" applyFont="1" applyFill="1" applyBorder="1" applyAlignment="1">
      <alignment horizontal="center" vertical="center"/>
    </xf>
    <xf numFmtId="0" fontId="9" fillId="8" borderId="4" xfId="0" applyFont="1" applyFill="1" applyBorder="1" applyAlignment="1">
      <alignment horizontal="center" vertical="center" wrapText="1"/>
    </xf>
    <xf numFmtId="0" fontId="9" fillId="8" borderId="1" xfId="0" applyFont="1" applyFill="1" applyBorder="1" applyAlignment="1">
      <alignment horizontal="center" vertical="center" wrapText="1"/>
    </xf>
    <xf numFmtId="0" fontId="9" fillId="8" borderId="7" xfId="0" applyFont="1" applyFill="1" applyBorder="1" applyAlignment="1">
      <alignment horizontal="center" vertical="center" wrapText="1"/>
    </xf>
    <xf numFmtId="0" fontId="9" fillId="3" borderId="1" xfId="0" applyFont="1" applyFill="1" applyBorder="1" applyAlignment="1">
      <alignment horizontal="center" vertical="center"/>
    </xf>
    <xf numFmtId="0" fontId="9" fillId="3" borderId="7" xfId="0" applyFont="1" applyFill="1" applyBorder="1" applyAlignment="1">
      <alignment horizontal="center" vertical="center"/>
    </xf>
    <xf numFmtId="0" fontId="9" fillId="4" borderId="4" xfId="0" applyFont="1" applyFill="1" applyBorder="1" applyAlignment="1">
      <alignment horizontal="center" vertical="center"/>
    </xf>
    <xf numFmtId="0" fontId="9" fillId="4" borderId="1" xfId="0" applyFont="1" applyFill="1" applyBorder="1" applyAlignment="1">
      <alignment horizontal="center" vertical="center"/>
    </xf>
    <xf numFmtId="0" fontId="9" fillId="4" borderId="7" xfId="0" applyFont="1" applyFill="1" applyBorder="1" applyAlignment="1">
      <alignment horizontal="center" vertical="center"/>
    </xf>
    <xf numFmtId="0" fontId="9" fillId="4" borderId="4" xfId="0" applyFont="1" applyFill="1" applyBorder="1" applyAlignment="1">
      <alignment horizontal="center" vertical="center" wrapText="1"/>
    </xf>
    <xf numFmtId="0" fontId="9" fillId="4" borderId="1" xfId="0" applyFont="1" applyFill="1" applyBorder="1" applyAlignment="1">
      <alignment horizontal="center" vertical="center" wrapText="1"/>
    </xf>
    <xf numFmtId="0" fontId="9" fillId="4" borderId="7" xfId="0" applyFont="1" applyFill="1" applyBorder="1" applyAlignment="1">
      <alignment horizontal="center" vertical="center" wrapText="1"/>
    </xf>
    <xf numFmtId="0" fontId="5" fillId="9" borderId="0" xfId="0" applyFont="1" applyFill="1" applyAlignment="1">
      <alignment vertical="center"/>
    </xf>
    <xf numFmtId="0" fontId="5" fillId="9" borderId="0" xfId="0" applyFont="1" applyFill="1" applyAlignment="1">
      <alignment horizontal="center" vertical="center"/>
    </xf>
    <xf numFmtId="0" fontId="5" fillId="2" borderId="1" xfId="0" applyFont="1" applyFill="1" applyBorder="1" applyAlignment="1">
      <alignment vertical="top"/>
    </xf>
    <xf numFmtId="0" fontId="5" fillId="0" borderId="0" xfId="0" applyFont="1" applyAlignment="1">
      <alignment vertical="top"/>
    </xf>
    <xf numFmtId="0" fontId="11" fillId="3" borderId="10" xfId="0" applyFont="1" applyFill="1" applyBorder="1" applyAlignment="1">
      <alignment horizontal="center" vertical="center"/>
    </xf>
    <xf numFmtId="0" fontId="11" fillId="6" borderId="29" xfId="0" applyFont="1" applyFill="1" applyBorder="1" applyAlignment="1">
      <alignment horizontal="center" vertical="center"/>
    </xf>
    <xf numFmtId="0" fontId="11" fillId="6" borderId="30" xfId="0" applyFont="1" applyFill="1" applyBorder="1" applyAlignment="1">
      <alignment horizontal="center" vertical="center"/>
    </xf>
    <xf numFmtId="0" fontId="11" fillId="6" borderId="33" xfId="0" applyFont="1" applyFill="1" applyBorder="1" applyAlignment="1">
      <alignment horizontal="center" vertical="center"/>
    </xf>
    <xf numFmtId="0" fontId="11" fillId="6" borderId="34" xfId="0" applyFont="1" applyFill="1" applyBorder="1" applyAlignment="1">
      <alignment horizontal="center" vertical="center"/>
    </xf>
    <xf numFmtId="0" fontId="11" fillId="6" borderId="11" xfId="0" applyFont="1" applyFill="1" applyBorder="1" applyAlignment="1">
      <alignment horizontal="center" vertical="center"/>
    </xf>
    <xf numFmtId="0" fontId="11" fillId="6" borderId="9" xfId="0" applyFont="1" applyFill="1" applyBorder="1" applyAlignment="1">
      <alignment horizontal="center" vertical="center"/>
    </xf>
    <xf numFmtId="0" fontId="11" fillId="6" borderId="10" xfId="0" applyFont="1" applyFill="1" applyBorder="1" applyAlignment="1">
      <alignment horizontal="center" vertical="center"/>
    </xf>
    <xf numFmtId="0" fontId="9" fillId="2" borderId="17" xfId="0" applyFont="1" applyFill="1" applyBorder="1" applyAlignment="1">
      <alignment horizontal="center" vertical="center"/>
    </xf>
    <xf numFmtId="0" fontId="9" fillId="4" borderId="18" xfId="0" applyFont="1" applyFill="1" applyBorder="1" applyAlignment="1">
      <alignment horizontal="center" vertical="center"/>
    </xf>
    <xf numFmtId="0" fontId="7" fillId="4" borderId="16" xfId="0" applyFont="1" applyFill="1" applyBorder="1" applyAlignment="1">
      <alignment horizontal="center" vertical="center"/>
    </xf>
    <xf numFmtId="0" fontId="7" fillId="4" borderId="6" xfId="0" applyFont="1" applyFill="1" applyBorder="1" applyAlignment="1">
      <alignment horizontal="center" vertical="center"/>
    </xf>
    <xf numFmtId="0" fontId="9" fillId="4" borderId="19" xfId="0" applyFont="1" applyFill="1" applyBorder="1" applyAlignment="1">
      <alignment horizontal="center" vertical="center"/>
    </xf>
    <xf numFmtId="0" fontId="9" fillId="2" borderId="37" xfId="0" applyFont="1" applyFill="1" applyBorder="1" applyAlignment="1">
      <alignment horizontal="center" vertical="center"/>
    </xf>
    <xf numFmtId="0" fontId="6" fillId="2" borderId="2" xfId="0" applyFont="1" applyFill="1" applyBorder="1" applyAlignment="1">
      <alignment horizontal="center" vertical="center"/>
    </xf>
    <xf numFmtId="0" fontId="12" fillId="6" borderId="17" xfId="0" applyFont="1" applyFill="1" applyBorder="1" applyAlignment="1">
      <alignment horizontal="center" vertical="center"/>
    </xf>
    <xf numFmtId="0" fontId="12" fillId="6" borderId="31" xfId="0" applyFont="1" applyFill="1" applyBorder="1" applyAlignment="1">
      <alignment horizontal="center" vertical="center"/>
    </xf>
    <xf numFmtId="0" fontId="12" fillId="6" borderId="32" xfId="0" applyFont="1" applyFill="1" applyBorder="1" applyAlignment="1">
      <alignment horizontal="center" vertical="center"/>
    </xf>
    <xf numFmtId="0" fontId="12" fillId="6" borderId="35" xfId="0" applyFont="1" applyFill="1" applyBorder="1" applyAlignment="1">
      <alignment horizontal="center" vertical="center"/>
    </xf>
    <xf numFmtId="0" fontId="8" fillId="6" borderId="16" xfId="0" applyFont="1" applyFill="1" applyBorder="1" applyAlignment="1">
      <alignment horizontal="center" vertical="center"/>
    </xf>
    <xf numFmtId="0" fontId="8" fillId="6" borderId="2" xfId="0" applyFont="1" applyFill="1" applyBorder="1" applyAlignment="1">
      <alignment horizontal="center" vertical="center"/>
    </xf>
    <xf numFmtId="0" fontId="9" fillId="13" borderId="37" xfId="0" applyFont="1" applyFill="1" applyBorder="1" applyAlignment="1">
      <alignment horizontal="center" vertical="center"/>
    </xf>
    <xf numFmtId="0" fontId="10" fillId="13" borderId="36" xfId="0" applyFont="1" applyFill="1" applyBorder="1" applyAlignment="1">
      <alignment horizontal="center" vertical="center"/>
    </xf>
    <xf numFmtId="0" fontId="9" fillId="14" borderId="18" xfId="0" applyFont="1" applyFill="1" applyBorder="1" applyAlignment="1">
      <alignment horizontal="center" vertical="center"/>
    </xf>
    <xf numFmtId="0" fontId="13" fillId="14" borderId="16" xfId="0" applyFont="1" applyFill="1" applyBorder="1" applyAlignment="1">
      <alignment horizontal="center" vertical="center"/>
    </xf>
    <xf numFmtId="0" fontId="9" fillId="14" borderId="37" xfId="0" applyFont="1" applyFill="1" applyBorder="1" applyAlignment="1">
      <alignment horizontal="center" vertical="center"/>
    </xf>
    <xf numFmtId="0" fontId="13" fillId="14" borderId="2" xfId="0" applyFont="1" applyFill="1" applyBorder="1" applyAlignment="1">
      <alignment horizontal="center" vertical="center"/>
    </xf>
    <xf numFmtId="0" fontId="9" fillId="10" borderId="6" xfId="0" applyFont="1" applyFill="1" applyBorder="1" applyAlignment="1">
      <alignment horizontal="center" vertical="center"/>
    </xf>
    <xf numFmtId="0" fontId="9" fillId="10" borderId="2" xfId="0" applyFont="1" applyFill="1" applyBorder="1" applyAlignment="1">
      <alignment horizontal="center" vertical="center"/>
    </xf>
    <xf numFmtId="0" fontId="9" fillId="10" borderId="8" xfId="0" applyFont="1" applyFill="1" applyBorder="1" applyAlignment="1">
      <alignment horizontal="center" vertical="center"/>
    </xf>
    <xf numFmtId="0" fontId="9" fillId="9" borderId="14" xfId="0" applyFont="1" applyFill="1" applyBorder="1" applyAlignment="1">
      <alignment horizontal="center" vertical="center"/>
    </xf>
    <xf numFmtId="0" fontId="9" fillId="2" borderId="2" xfId="0" applyFont="1" applyFill="1" applyBorder="1" applyAlignment="1">
      <alignment horizontal="center" vertical="center"/>
    </xf>
    <xf numFmtId="0" fontId="9" fillId="3" borderId="8" xfId="0" applyFont="1" applyFill="1" applyBorder="1" applyAlignment="1">
      <alignment horizontal="center" vertical="center"/>
    </xf>
    <xf numFmtId="0" fontId="9" fillId="2" borderId="8" xfId="0" applyFont="1" applyFill="1" applyBorder="1" applyAlignment="1">
      <alignment horizontal="center" vertical="center"/>
    </xf>
    <xf numFmtId="0" fontId="9" fillId="10" borderId="4" xfId="0" applyFont="1" applyFill="1" applyBorder="1" applyAlignment="1">
      <alignment horizontal="center" vertical="center"/>
    </xf>
    <xf numFmtId="0" fontId="9" fillId="10" borderId="1" xfId="0" applyFont="1" applyFill="1" applyBorder="1" applyAlignment="1">
      <alignment horizontal="center" vertical="center"/>
    </xf>
    <xf numFmtId="0" fontId="9" fillId="10" borderId="7" xfId="0" applyFont="1" applyFill="1" applyBorder="1" applyAlignment="1">
      <alignment horizontal="center" vertical="center"/>
    </xf>
    <xf numFmtId="0" fontId="9" fillId="9" borderId="15" xfId="0" applyFont="1" applyFill="1" applyBorder="1" applyAlignment="1">
      <alignment horizontal="center" vertical="center"/>
    </xf>
    <xf numFmtId="0" fontId="9" fillId="3" borderId="4" xfId="0" applyFont="1" applyFill="1" applyBorder="1" applyAlignment="1">
      <alignment horizontal="center" vertical="center"/>
    </xf>
    <xf numFmtId="0" fontId="9" fillId="2" borderId="4" xfId="0" applyFont="1" applyFill="1" applyBorder="1" applyAlignment="1">
      <alignment horizontal="center" vertical="center" wrapText="1"/>
    </xf>
    <xf numFmtId="0" fontId="9" fillId="2" borderId="1" xfId="0" applyFont="1" applyFill="1" applyBorder="1" applyAlignment="1">
      <alignment horizontal="center" vertical="center" wrapText="1"/>
    </xf>
    <xf numFmtId="0" fontId="9" fillId="2" borderId="7" xfId="0" applyFont="1" applyFill="1" applyBorder="1" applyAlignment="1">
      <alignment horizontal="center" vertical="center" wrapText="1"/>
    </xf>
    <xf numFmtId="0" fontId="9" fillId="7" borderId="4" xfId="0" applyFont="1" applyFill="1" applyBorder="1" applyAlignment="1">
      <alignment horizontal="center" vertical="center" wrapText="1"/>
    </xf>
    <xf numFmtId="0" fontId="9" fillId="7" borderId="1" xfId="0" applyFont="1" applyFill="1" applyBorder="1" applyAlignment="1">
      <alignment horizontal="center" vertical="center" wrapText="1"/>
    </xf>
    <xf numFmtId="0" fontId="9" fillId="7" borderId="7" xfId="0" applyFont="1" applyFill="1" applyBorder="1" applyAlignment="1">
      <alignment horizontal="center" vertical="center" wrapText="1"/>
    </xf>
    <xf numFmtId="0" fontId="9" fillId="3" borderId="15" xfId="0" applyFont="1" applyFill="1" applyBorder="1" applyAlignment="1">
      <alignment horizontal="center" vertical="center" wrapText="1"/>
    </xf>
    <xf numFmtId="0" fontId="9" fillId="11" borderId="15" xfId="0" applyFont="1" applyFill="1" applyBorder="1" applyAlignment="1">
      <alignment horizontal="center" vertical="center"/>
    </xf>
    <xf numFmtId="0" fontId="9" fillId="6" borderId="43" xfId="0" applyFont="1" applyFill="1" applyBorder="1" applyAlignment="1">
      <alignment horizontal="center" vertical="center"/>
    </xf>
    <xf numFmtId="0" fontId="9" fillId="6" borderId="37" xfId="0" applyFont="1" applyFill="1" applyBorder="1" applyAlignment="1">
      <alignment horizontal="center" vertical="center"/>
    </xf>
    <xf numFmtId="0" fontId="9" fillId="3" borderId="22" xfId="0" applyFont="1" applyFill="1" applyBorder="1" applyAlignment="1">
      <alignment horizontal="center" vertical="center"/>
    </xf>
    <xf numFmtId="0" fontId="9" fillId="6" borderId="18" xfId="0" applyFont="1" applyFill="1" applyBorder="1" applyAlignment="1">
      <alignment horizontal="center" vertical="center"/>
    </xf>
    <xf numFmtId="0" fontId="9" fillId="6" borderId="19" xfId="0" applyFont="1" applyFill="1" applyBorder="1" applyAlignment="1">
      <alignment horizontal="center" vertical="center"/>
    </xf>
    <xf numFmtId="0" fontId="9" fillId="13" borderId="36" xfId="0" applyFont="1" applyFill="1" applyBorder="1" applyAlignment="1">
      <alignment horizontal="center" vertical="center"/>
    </xf>
    <xf numFmtId="0" fontId="10" fillId="13" borderId="2" xfId="0" applyFont="1" applyFill="1" applyBorder="1" applyAlignment="1">
      <alignment horizontal="center" vertical="center"/>
    </xf>
    <xf numFmtId="0" fontId="5" fillId="10" borderId="1" xfId="0" applyFont="1" applyFill="1" applyBorder="1" applyAlignment="1">
      <alignment vertical="top"/>
    </xf>
    <xf numFmtId="0" fontId="5" fillId="10" borderId="1" xfId="0" applyFont="1" applyFill="1" applyBorder="1" applyAlignment="1">
      <alignment vertical="top" wrapText="1"/>
    </xf>
    <xf numFmtId="14" fontId="5" fillId="10" borderId="1" xfId="0" applyNumberFormat="1" applyFont="1" applyFill="1" applyBorder="1" applyAlignment="1">
      <alignment vertical="top"/>
    </xf>
    <xf numFmtId="0" fontId="5" fillId="10" borderId="1" xfId="0" quotePrefix="1" applyFont="1" applyFill="1" applyBorder="1" applyAlignment="1">
      <alignment vertical="top"/>
    </xf>
    <xf numFmtId="0" fontId="5" fillId="10" borderId="37" xfId="0" applyFont="1" applyFill="1" applyBorder="1" applyAlignment="1">
      <alignment vertical="top"/>
    </xf>
    <xf numFmtId="0" fontId="5" fillId="10" borderId="37" xfId="0" quotePrefix="1" applyFont="1" applyFill="1" applyBorder="1" applyAlignment="1">
      <alignment vertical="top"/>
    </xf>
    <xf numFmtId="0" fontId="5" fillId="10" borderId="37" xfId="0" applyFont="1" applyFill="1" applyBorder="1" applyAlignment="1">
      <alignment vertical="top" wrapText="1"/>
    </xf>
    <xf numFmtId="14" fontId="5" fillId="10" borderId="37" xfId="0" applyNumberFormat="1" applyFont="1" applyFill="1" applyBorder="1" applyAlignment="1">
      <alignment vertical="top"/>
    </xf>
    <xf numFmtId="0" fontId="5" fillId="10" borderId="2" xfId="0" applyFont="1" applyFill="1" applyBorder="1" applyAlignment="1">
      <alignment vertical="top" wrapText="1"/>
    </xf>
    <xf numFmtId="14" fontId="5" fillId="10" borderId="1" xfId="0" applyNumberFormat="1" applyFont="1" applyFill="1" applyBorder="1" applyAlignment="1">
      <alignment vertical="top" wrapText="1"/>
    </xf>
    <xf numFmtId="0" fontId="5" fillId="10" borderId="1" xfId="0" quotePrefix="1" applyFont="1" applyFill="1" applyBorder="1" applyAlignment="1">
      <alignment vertical="top" wrapText="1"/>
    </xf>
    <xf numFmtId="0" fontId="5" fillId="10" borderId="1" xfId="0" applyFont="1" applyFill="1" applyBorder="1" applyAlignment="1">
      <alignment wrapText="1"/>
    </xf>
    <xf numFmtId="0" fontId="16" fillId="10" borderId="2" xfId="0" applyFont="1" applyFill="1" applyBorder="1" applyAlignment="1">
      <alignment vertical="top"/>
    </xf>
    <xf numFmtId="0" fontId="16" fillId="10" borderId="2" xfId="0" quotePrefix="1" applyFont="1" applyFill="1" applyBorder="1" applyAlignment="1">
      <alignment vertical="top"/>
    </xf>
    <xf numFmtId="14" fontId="16" fillId="10" borderId="2" xfId="0" applyNumberFormat="1" applyFont="1" applyFill="1" applyBorder="1" applyAlignment="1">
      <alignment vertical="top"/>
    </xf>
    <xf numFmtId="0" fontId="14" fillId="0" borderId="0" xfId="1"/>
    <xf numFmtId="0" fontId="14" fillId="0" borderId="47" xfId="1" applyBorder="1"/>
    <xf numFmtId="0" fontId="14" fillId="0" borderId="1" xfId="1" applyBorder="1"/>
    <xf numFmtId="0" fontId="14" fillId="0" borderId="2" xfId="1" applyBorder="1"/>
    <xf numFmtId="0" fontId="19" fillId="0" borderId="37" xfId="1" applyFont="1" applyBorder="1"/>
    <xf numFmtId="0" fontId="14" fillId="0" borderId="48" xfId="1" applyBorder="1"/>
    <xf numFmtId="0" fontId="0" fillId="18" borderId="1" xfId="1" applyFont="1" applyFill="1" applyBorder="1"/>
    <xf numFmtId="0" fontId="14" fillId="0" borderId="50" xfId="1" applyBorder="1"/>
    <xf numFmtId="0" fontId="0" fillId="19" borderId="1" xfId="1" applyFont="1" applyFill="1" applyBorder="1"/>
    <xf numFmtId="0" fontId="14" fillId="8" borderId="1" xfId="1" applyFill="1" applyBorder="1"/>
    <xf numFmtId="0" fontId="14" fillId="20" borderId="1" xfId="1" applyFill="1" applyBorder="1"/>
    <xf numFmtId="0" fontId="14" fillId="21" borderId="1" xfId="1" applyFill="1" applyBorder="1"/>
    <xf numFmtId="0" fontId="14" fillId="12" borderId="1" xfId="1" applyFill="1" applyBorder="1"/>
    <xf numFmtId="0" fontId="14" fillId="22" borderId="1" xfId="1" applyFill="1" applyBorder="1"/>
    <xf numFmtId="0" fontId="14" fillId="23" borderId="1" xfId="1" applyFill="1" applyBorder="1"/>
    <xf numFmtId="0" fontId="14" fillId="15" borderId="1" xfId="1" applyFill="1" applyBorder="1"/>
    <xf numFmtId="0" fontId="14" fillId="9" borderId="1" xfId="1" applyFill="1" applyBorder="1"/>
    <xf numFmtId="0" fontId="14" fillId="2" borderId="1" xfId="1" applyFill="1" applyBorder="1"/>
    <xf numFmtId="0" fontId="14" fillId="0" borderId="51" xfId="1" applyBorder="1"/>
    <xf numFmtId="0" fontId="14" fillId="7" borderId="1" xfId="1" applyFill="1" applyBorder="1"/>
    <xf numFmtId="0" fontId="14" fillId="0" borderId="37" xfId="1" applyBorder="1"/>
    <xf numFmtId="0" fontId="14" fillId="0" borderId="48" xfId="1" applyBorder="1" applyAlignment="1">
      <alignment vertical="center"/>
    </xf>
    <xf numFmtId="0" fontId="20" fillId="0" borderId="1" xfId="1" applyFont="1" applyBorder="1" applyAlignment="1">
      <alignment horizontal="center" vertical="center"/>
    </xf>
    <xf numFmtId="0" fontId="20" fillId="0" borderId="1" xfId="2" applyFont="1" applyBorder="1" applyAlignment="1">
      <alignment horizontal="center" vertical="center"/>
    </xf>
    <xf numFmtId="0" fontId="14" fillId="0" borderId="52" xfId="1" applyBorder="1" applyAlignment="1">
      <alignment vertical="center"/>
    </xf>
    <xf numFmtId="0" fontId="14" fillId="0" borderId="50" xfId="1" applyBorder="1" applyAlignment="1">
      <alignment vertical="center"/>
    </xf>
    <xf numFmtId="0" fontId="22" fillId="2" borderId="50" xfId="1" applyFont="1" applyFill="1" applyBorder="1" applyAlignment="1">
      <alignment vertical="center"/>
    </xf>
    <xf numFmtId="0" fontId="19" fillId="0" borderId="50" xfId="1" applyFont="1" applyBorder="1" applyAlignment="1">
      <alignment vertical="center"/>
    </xf>
    <xf numFmtId="0" fontId="23" fillId="10" borderId="54" xfId="1" applyFont="1" applyFill="1" applyBorder="1" applyAlignment="1">
      <alignment vertical="center"/>
    </xf>
    <xf numFmtId="0" fontId="0" fillId="18" borderId="50" xfId="1" applyFont="1" applyFill="1" applyBorder="1" applyAlignment="1">
      <alignment vertical="center"/>
    </xf>
    <xf numFmtId="0" fontId="24" fillId="10" borderId="53" xfId="1" applyFont="1" applyFill="1" applyBorder="1" applyAlignment="1">
      <alignment vertical="center"/>
    </xf>
    <xf numFmtId="0" fontId="23" fillId="10" borderId="55" xfId="1" applyFont="1" applyFill="1" applyBorder="1" applyAlignment="1">
      <alignment vertical="center"/>
    </xf>
    <xf numFmtId="0" fontId="24" fillId="10" borderId="55" xfId="1" applyFont="1" applyFill="1" applyBorder="1" applyAlignment="1">
      <alignment vertical="center"/>
    </xf>
    <xf numFmtId="0" fontId="0" fillId="19" borderId="50" xfId="1" applyFont="1" applyFill="1" applyBorder="1" applyAlignment="1">
      <alignment vertical="center"/>
    </xf>
    <xf numFmtId="0" fontId="14" fillId="8" borderId="50" xfId="1" applyFill="1" applyBorder="1" applyAlignment="1">
      <alignment vertical="center"/>
    </xf>
    <xf numFmtId="0" fontId="23" fillId="10" borderId="56" xfId="1" applyFont="1" applyFill="1" applyBorder="1" applyAlignment="1">
      <alignment vertical="center"/>
    </xf>
    <xf numFmtId="0" fontId="21" fillId="20" borderId="50" xfId="1" applyFont="1" applyFill="1" applyBorder="1" applyAlignment="1">
      <alignment vertical="center"/>
    </xf>
    <xf numFmtId="0" fontId="14" fillId="20" borderId="50" xfId="1" applyFill="1" applyBorder="1" applyAlignment="1">
      <alignment vertical="center"/>
    </xf>
    <xf numFmtId="0" fontId="25" fillId="0" borderId="49" xfId="1" applyFont="1" applyBorder="1" applyAlignment="1">
      <alignment horizontal="center" vertical="center"/>
    </xf>
    <xf numFmtId="0" fontId="25" fillId="0" borderId="1" xfId="2" applyFont="1" applyBorder="1" applyAlignment="1">
      <alignment horizontal="center" vertical="center"/>
    </xf>
    <xf numFmtId="0" fontId="14" fillId="21" borderId="50" xfId="1" applyFill="1" applyBorder="1" applyAlignment="1">
      <alignment vertical="center"/>
    </xf>
    <xf numFmtId="0" fontId="26" fillId="7" borderId="1" xfId="3" applyFont="1" applyFill="1" applyBorder="1" applyAlignment="1">
      <alignment horizontal="center" vertical="center" wrapText="1"/>
    </xf>
    <xf numFmtId="0" fontId="14" fillId="7" borderId="50" xfId="1" applyFill="1" applyBorder="1" applyAlignment="1">
      <alignment vertical="center"/>
    </xf>
    <xf numFmtId="0" fontId="26" fillId="24" borderId="1" xfId="3" applyFont="1" applyFill="1" applyBorder="1" applyAlignment="1">
      <alignment horizontal="center" vertical="center" wrapText="1"/>
    </xf>
    <xf numFmtId="0" fontId="14" fillId="12" borderId="50" xfId="1" applyFill="1" applyBorder="1" applyAlignment="1">
      <alignment vertical="center"/>
    </xf>
    <xf numFmtId="0" fontId="0" fillId="0" borderId="0" xfId="1" applyFont="1"/>
    <xf numFmtId="0" fontId="28" fillId="25" borderId="1" xfId="3" applyFont="1" applyFill="1" applyBorder="1" applyAlignment="1">
      <alignment horizontal="center" vertical="center" wrapText="1"/>
    </xf>
    <xf numFmtId="0" fontId="29" fillId="26" borderId="1" xfId="3" applyFont="1" applyFill="1" applyBorder="1" applyAlignment="1">
      <alignment horizontal="center" vertical="center" wrapText="1"/>
    </xf>
    <xf numFmtId="0" fontId="20" fillId="0" borderId="49" xfId="1" applyFont="1" applyBorder="1" applyAlignment="1">
      <alignment horizontal="center" vertical="center"/>
    </xf>
    <xf numFmtId="0" fontId="26" fillId="26" borderId="1" xfId="3" applyFont="1" applyFill="1" applyBorder="1" applyAlignment="1">
      <alignment horizontal="center" vertical="center" wrapText="1"/>
    </xf>
    <xf numFmtId="0" fontId="26" fillId="25" borderId="1" xfId="3" applyFont="1" applyFill="1" applyBorder="1" applyAlignment="1">
      <alignment horizontal="center" vertical="center" wrapText="1"/>
    </xf>
    <xf numFmtId="0" fontId="14" fillId="9" borderId="50" xfId="1" applyFill="1" applyBorder="1" applyAlignment="1">
      <alignment vertical="center"/>
    </xf>
    <xf numFmtId="0" fontId="26" fillId="27" borderId="1" xfId="3" applyFont="1" applyFill="1" applyBorder="1" applyAlignment="1">
      <alignment horizontal="center" vertical="center" wrapText="1"/>
    </xf>
    <xf numFmtId="0" fontId="14" fillId="23" borderId="50" xfId="1" applyFill="1" applyBorder="1" applyAlignment="1">
      <alignment vertical="center"/>
    </xf>
    <xf numFmtId="0" fontId="26" fillId="28" borderId="1" xfId="4" applyFont="1" applyFill="1" applyBorder="1" applyAlignment="1">
      <alignment horizontal="center" vertical="center" wrapText="1"/>
    </xf>
    <xf numFmtId="0" fontId="14" fillId="15" borderId="50" xfId="1" applyFill="1" applyBorder="1" applyAlignment="1">
      <alignment vertical="center"/>
    </xf>
    <xf numFmtId="0" fontId="14" fillId="22" borderId="50" xfId="1" applyFill="1" applyBorder="1" applyAlignment="1">
      <alignment vertical="center"/>
    </xf>
    <xf numFmtId="0" fontId="26" fillId="29" borderId="1" xfId="3" applyFont="1" applyFill="1" applyBorder="1" applyAlignment="1">
      <alignment horizontal="center" vertical="center" wrapText="1"/>
    </xf>
    <xf numFmtId="0" fontId="26" fillId="30" borderId="1" xfId="1" applyFont="1" applyFill="1" applyBorder="1" applyAlignment="1">
      <alignment horizontal="center" vertical="center" wrapText="1"/>
    </xf>
    <xf numFmtId="0" fontId="14" fillId="2" borderId="50" xfId="1" applyFill="1" applyBorder="1" applyAlignment="1">
      <alignment vertical="center"/>
    </xf>
    <xf numFmtId="0" fontId="24" fillId="7" borderId="50" xfId="1" applyFont="1" applyFill="1" applyBorder="1" applyAlignment="1">
      <alignment vertical="center"/>
    </xf>
    <xf numFmtId="0" fontId="23" fillId="10" borderId="57" xfId="1" applyFont="1" applyFill="1" applyBorder="1" applyAlignment="1">
      <alignment vertical="center"/>
    </xf>
    <xf numFmtId="0" fontId="26" fillId="31" borderId="1" xfId="3" applyFont="1" applyFill="1" applyBorder="1" applyAlignment="1">
      <alignment horizontal="center" vertical="center" wrapText="1"/>
    </xf>
    <xf numFmtId="0" fontId="26" fillId="8" borderId="1" xfId="3" applyFont="1" applyFill="1" applyBorder="1" applyAlignment="1">
      <alignment horizontal="center" vertical="center" wrapText="1"/>
    </xf>
    <xf numFmtId="0" fontId="31" fillId="0" borderId="50" xfId="2" applyFont="1" applyBorder="1" applyAlignment="1">
      <alignment horizontal="center" vertical="center"/>
    </xf>
    <xf numFmtId="0" fontId="31" fillId="0" borderId="49" xfId="2" applyFont="1" applyBorder="1" applyAlignment="1">
      <alignment horizontal="center" vertical="center"/>
    </xf>
    <xf numFmtId="0" fontId="31" fillId="0" borderId="1" xfId="2" applyFont="1" applyBorder="1" applyAlignment="1">
      <alignment horizontal="center" vertical="center"/>
    </xf>
    <xf numFmtId="0" fontId="32" fillId="0" borderId="21" xfId="2" applyFont="1" applyBorder="1" applyAlignment="1">
      <alignment horizontal="center" vertical="center"/>
    </xf>
    <xf numFmtId="0" fontId="32" fillId="0" borderId="1" xfId="2" applyFont="1" applyBorder="1" applyAlignment="1">
      <alignment horizontal="center" vertical="center"/>
    </xf>
    <xf numFmtId="0" fontId="33" fillId="0" borderId="51" xfId="1" applyFont="1" applyBorder="1" applyAlignment="1">
      <alignment horizontal="center"/>
    </xf>
    <xf numFmtId="0" fontId="33" fillId="0" borderId="0" xfId="1" applyFont="1"/>
    <xf numFmtId="0" fontId="34" fillId="0" borderId="0" xfId="3" applyFont="1"/>
    <xf numFmtId="0" fontId="34" fillId="0" borderId="0" xfId="3" applyFont="1" applyAlignment="1">
      <alignment horizontal="left" vertical="top"/>
    </xf>
    <xf numFmtId="0" fontId="34" fillId="0" borderId="0" xfId="3" applyFont="1" applyAlignment="1">
      <alignment horizontal="center"/>
    </xf>
    <xf numFmtId="0" fontId="34" fillId="0" borderId="0" xfId="3" applyFont="1" applyAlignment="1">
      <alignment vertical="center"/>
    </xf>
    <xf numFmtId="0" fontId="34" fillId="0" borderId="0" xfId="4" applyFont="1"/>
    <xf numFmtId="0" fontId="35" fillId="0" borderId="0" xfId="3" applyFont="1" applyAlignment="1">
      <alignment horizontal="left" vertical="top"/>
    </xf>
    <xf numFmtId="0" fontId="36" fillId="0" borderId="0" xfId="3" applyFont="1" applyAlignment="1">
      <alignment horizontal="left" vertical="top"/>
    </xf>
    <xf numFmtId="0" fontId="34" fillId="0" borderId="1" xfId="3" applyFont="1" applyBorder="1"/>
    <xf numFmtId="14" fontId="34" fillId="0" borderId="1" xfId="3" applyNumberFormat="1" applyFont="1" applyBorder="1"/>
    <xf numFmtId="0" fontId="34" fillId="0" borderId="1" xfId="3" applyFont="1" applyBorder="1" applyAlignment="1">
      <alignment horizontal="left" vertical="top"/>
    </xf>
    <xf numFmtId="0" fontId="34" fillId="0" borderId="1" xfId="3" applyFont="1" applyBorder="1" applyAlignment="1">
      <alignment horizontal="center" vertical="top"/>
    </xf>
    <xf numFmtId="0" fontId="37" fillId="0" borderId="1" xfId="5" applyFont="1" applyBorder="1" applyAlignment="1">
      <alignment horizontal="center" vertical="center"/>
    </xf>
    <xf numFmtId="0" fontId="35" fillId="10" borderId="1" xfId="1" applyFont="1" applyFill="1" applyBorder="1"/>
    <xf numFmtId="0" fontId="34" fillId="10" borderId="1" xfId="1" applyFont="1" applyFill="1" applyBorder="1"/>
    <xf numFmtId="0" fontId="38" fillId="32" borderId="1" xfId="1" applyFont="1" applyFill="1" applyBorder="1"/>
    <xf numFmtId="0" fontId="34" fillId="0" borderId="1" xfId="1" applyFont="1" applyBorder="1" applyAlignment="1">
      <alignment horizontal="left" vertical="top"/>
    </xf>
    <xf numFmtId="0" fontId="34" fillId="10" borderId="1" xfId="1" applyFont="1" applyFill="1" applyBorder="1" applyAlignment="1">
      <alignment horizontal="left"/>
    </xf>
    <xf numFmtId="0" fontId="26" fillId="7" borderId="1" xfId="3" applyFont="1" applyFill="1" applyBorder="1" applyAlignment="1">
      <alignment horizontal="left" vertical="top"/>
    </xf>
    <xf numFmtId="0" fontId="34" fillId="0" borderId="0" xfId="3" applyFont="1" applyAlignment="1">
      <alignment vertical="top"/>
    </xf>
    <xf numFmtId="0" fontId="34" fillId="17" borderId="1" xfId="1" applyFont="1" applyFill="1" applyBorder="1" applyAlignment="1">
      <alignment vertical="top"/>
    </xf>
    <xf numFmtId="0" fontId="34" fillId="17" borderId="1" xfId="3" applyFont="1" applyFill="1" applyBorder="1" applyAlignment="1">
      <alignment vertical="top"/>
    </xf>
    <xf numFmtId="0" fontId="26" fillId="17" borderId="1" xfId="3" applyFont="1" applyFill="1" applyBorder="1" applyAlignment="1">
      <alignment vertical="top"/>
    </xf>
    <xf numFmtId="0" fontId="34" fillId="0" borderId="1" xfId="3" applyFont="1" applyBorder="1" applyAlignment="1">
      <alignment vertical="top"/>
    </xf>
    <xf numFmtId="0" fontId="34" fillId="0" borderId="1" xfId="1" applyFont="1" applyBorder="1" applyAlignment="1">
      <alignment vertical="top"/>
    </xf>
    <xf numFmtId="0" fontId="26" fillId="7" borderId="1" xfId="3" applyFont="1" applyFill="1" applyBorder="1" applyAlignment="1">
      <alignment vertical="top"/>
    </xf>
    <xf numFmtId="0" fontId="39" fillId="0" borderId="1" xfId="6" applyFont="1" applyBorder="1" applyAlignment="1">
      <alignment horizontal="center" vertical="center"/>
    </xf>
    <xf numFmtId="0" fontId="34" fillId="0" borderId="1" xfId="1" applyFont="1" applyBorder="1"/>
    <xf numFmtId="0" fontId="34" fillId="32" borderId="1" xfId="1" applyFont="1" applyFill="1" applyBorder="1"/>
    <xf numFmtId="0" fontId="34" fillId="0" borderId="1" xfId="1" applyFont="1" applyBorder="1" applyAlignment="1">
      <alignment horizontal="left"/>
    </xf>
    <xf numFmtId="0" fontId="40" fillId="10" borderId="1" xfId="1" applyFont="1" applyFill="1" applyBorder="1"/>
    <xf numFmtId="0" fontId="40" fillId="0" borderId="1" xfId="1" applyFont="1" applyBorder="1" applyAlignment="1">
      <alignment horizontal="left"/>
    </xf>
    <xf numFmtId="0" fontId="40" fillId="0" borderId="0" xfId="3" applyFont="1" applyAlignment="1">
      <alignment vertical="center"/>
    </xf>
    <xf numFmtId="0" fontId="34" fillId="17" borderId="1" xfId="3" applyFont="1" applyFill="1" applyBorder="1" applyAlignment="1">
      <alignment horizontal="left" vertical="top"/>
    </xf>
    <xf numFmtId="0" fontId="34" fillId="17" borderId="1" xfId="3" applyFont="1" applyFill="1" applyBorder="1" applyAlignment="1">
      <alignment horizontal="center" vertical="top"/>
    </xf>
    <xf numFmtId="0" fontId="37" fillId="17" borderId="1" xfId="5" applyFont="1" applyFill="1" applyBorder="1" applyAlignment="1">
      <alignment horizontal="center" vertical="center"/>
    </xf>
    <xf numFmtId="0" fontId="39" fillId="17" borderId="1" xfId="6" applyFont="1" applyFill="1" applyBorder="1" applyAlignment="1">
      <alignment horizontal="center" vertical="center"/>
    </xf>
    <xf numFmtId="0" fontId="35" fillId="17" borderId="1" xfId="1" applyFont="1" applyFill="1" applyBorder="1"/>
    <xf numFmtId="0" fontId="34" fillId="17" borderId="1" xfId="1" applyFont="1" applyFill="1" applyBorder="1"/>
    <xf numFmtId="0" fontId="34" fillId="17" borderId="1" xfId="1" applyFont="1" applyFill="1" applyBorder="1" applyAlignment="1">
      <alignment horizontal="left" vertical="top"/>
    </xf>
    <xf numFmtId="0" fontId="34" fillId="17" borderId="1" xfId="1" applyFont="1" applyFill="1" applyBorder="1" applyAlignment="1">
      <alignment horizontal="left"/>
    </xf>
    <xf numFmtId="0" fontId="26" fillId="17" borderId="1" xfId="3" applyFont="1" applyFill="1" applyBorder="1" applyAlignment="1">
      <alignment horizontal="left" vertical="top"/>
    </xf>
    <xf numFmtId="0" fontId="40" fillId="0" borderId="1" xfId="1" applyFont="1" applyBorder="1"/>
    <xf numFmtId="0" fontId="40" fillId="0" borderId="0" xfId="4" applyFont="1"/>
    <xf numFmtId="0" fontId="34" fillId="0" borderId="1" xfId="3" applyFont="1" applyBorder="1" applyAlignment="1">
      <alignment horizontal="left" vertical="top" wrapText="1"/>
    </xf>
    <xf numFmtId="0" fontId="34" fillId="32" borderId="1" xfId="3" applyFont="1" applyFill="1" applyBorder="1" applyAlignment="1">
      <alignment horizontal="left" vertical="top" wrapText="1"/>
    </xf>
    <xf numFmtId="0" fontId="34" fillId="0" borderId="1" xfId="3" quotePrefix="1" applyFont="1" applyBorder="1" applyAlignment="1">
      <alignment horizontal="left" vertical="top"/>
    </xf>
    <xf numFmtId="0" fontId="26" fillId="24" borderId="1" xfId="3" applyFont="1" applyFill="1" applyBorder="1" applyAlignment="1">
      <alignment horizontal="left" vertical="top"/>
    </xf>
    <xf numFmtId="0" fontId="34" fillId="0" borderId="1" xfId="3" applyFont="1" applyBorder="1" applyAlignment="1">
      <alignment vertical="top" wrapText="1"/>
    </xf>
    <xf numFmtId="0" fontId="26" fillId="33" borderId="1" xfId="3" applyFont="1" applyFill="1" applyBorder="1" applyAlignment="1">
      <alignment vertical="top"/>
    </xf>
    <xf numFmtId="0" fontId="34" fillId="0" borderId="1" xfId="4" applyFont="1" applyBorder="1" applyAlignment="1">
      <alignment horizontal="left" vertical="top" wrapText="1"/>
    </xf>
    <xf numFmtId="0" fontId="34" fillId="0" borderId="1" xfId="4" applyFont="1" applyBorder="1" applyAlignment="1">
      <alignment horizontal="left" vertical="top"/>
    </xf>
    <xf numFmtId="0" fontId="34" fillId="0" borderId="1" xfId="4" quotePrefix="1" applyFont="1" applyBorder="1" applyAlignment="1">
      <alignment horizontal="left" vertical="top"/>
    </xf>
    <xf numFmtId="0" fontId="26" fillId="25" borderId="1" xfId="3" applyFont="1" applyFill="1" applyBorder="1" applyAlignment="1">
      <alignment horizontal="left" vertical="top" wrapText="1"/>
    </xf>
    <xf numFmtId="0" fontId="34" fillId="0" borderId="0" xfId="4" applyFont="1" applyAlignment="1">
      <alignment vertical="top"/>
    </xf>
    <xf numFmtId="0" fontId="34" fillId="0" borderId="1" xfId="4" applyFont="1" applyBorder="1" applyAlignment="1">
      <alignment vertical="top"/>
    </xf>
    <xf numFmtId="0" fontId="26" fillId="20" borderId="1" xfId="3" applyFont="1" applyFill="1" applyBorder="1" applyAlignment="1">
      <alignment horizontal="left" vertical="top"/>
    </xf>
    <xf numFmtId="0" fontId="34" fillId="32" borderId="1" xfId="4" applyFont="1" applyFill="1" applyBorder="1" applyAlignment="1">
      <alignment horizontal="left" vertical="top" wrapText="1"/>
    </xf>
    <xf numFmtId="0" fontId="40" fillId="0" borderId="0" xfId="3" applyFont="1"/>
    <xf numFmtId="0" fontId="34" fillId="3" borderId="1" xfId="3" applyFont="1" applyFill="1" applyBorder="1" applyAlignment="1">
      <alignment horizontal="center" vertical="top"/>
    </xf>
    <xf numFmtId="0" fontId="37" fillId="3" borderId="1" xfId="5" applyFont="1" applyFill="1" applyBorder="1" applyAlignment="1">
      <alignment horizontal="center" vertical="center"/>
    </xf>
    <xf numFmtId="0" fontId="39" fillId="3" borderId="1" xfId="6" applyFont="1" applyFill="1" applyBorder="1" applyAlignment="1">
      <alignment horizontal="center" vertical="center"/>
    </xf>
    <xf numFmtId="0" fontId="34" fillId="3" borderId="1" xfId="4" applyFont="1" applyFill="1" applyBorder="1" applyAlignment="1">
      <alignment horizontal="left" vertical="top" wrapText="1"/>
    </xf>
    <xf numFmtId="0" fontId="34" fillId="3" borderId="1" xfId="3" applyFont="1" applyFill="1" applyBorder="1" applyAlignment="1">
      <alignment horizontal="left" vertical="top" wrapText="1"/>
    </xf>
    <xf numFmtId="0" fontId="34" fillId="3" borderId="1" xfId="4" applyFont="1" applyFill="1" applyBorder="1" applyAlignment="1">
      <alignment horizontal="left" vertical="top"/>
    </xf>
    <xf numFmtId="0" fontId="34" fillId="3" borderId="1" xfId="4" quotePrefix="1" applyFont="1" applyFill="1" applyBorder="1" applyAlignment="1">
      <alignment horizontal="left" vertical="top"/>
    </xf>
    <xf numFmtId="0" fontId="26" fillId="3" borderId="1" xfId="3" applyFont="1" applyFill="1" applyBorder="1" applyAlignment="1">
      <alignment horizontal="left" vertical="top" wrapText="1"/>
    </xf>
    <xf numFmtId="0" fontId="42" fillId="0" borderId="0" xfId="3" applyFont="1" applyAlignment="1">
      <alignment vertical="top"/>
    </xf>
    <xf numFmtId="0" fontId="34" fillId="17" borderId="1" xfId="4" applyFont="1" applyFill="1" applyBorder="1" applyAlignment="1">
      <alignment vertical="top" wrapText="1"/>
    </xf>
    <xf numFmtId="0" fontId="34" fillId="17" borderId="1" xfId="4" applyFont="1" applyFill="1" applyBorder="1" applyAlignment="1">
      <alignment vertical="top"/>
    </xf>
    <xf numFmtId="0" fontId="34" fillId="0" borderId="1" xfId="4" applyFont="1" applyBorder="1" applyAlignment="1">
      <alignment vertical="top" wrapText="1"/>
    </xf>
    <xf numFmtId="0" fontId="37" fillId="32" borderId="1" xfId="5" applyFont="1" applyFill="1" applyBorder="1" applyAlignment="1">
      <alignment horizontal="center" vertical="center"/>
    </xf>
    <xf numFmtId="0" fontId="39" fillId="32" borderId="1" xfId="6" applyFont="1" applyFill="1" applyBorder="1" applyAlignment="1">
      <alignment horizontal="center" vertical="center"/>
    </xf>
    <xf numFmtId="0" fontId="34" fillId="32" borderId="1" xfId="3" applyFont="1" applyFill="1" applyBorder="1" applyAlignment="1">
      <alignment horizontal="left" vertical="top"/>
    </xf>
    <xf numFmtId="0" fontId="40" fillId="32" borderId="1" xfId="3" applyFont="1" applyFill="1" applyBorder="1" applyAlignment="1">
      <alignment horizontal="left" vertical="top"/>
    </xf>
    <xf numFmtId="0" fontId="34" fillId="32" borderId="1" xfId="3" quotePrefix="1" applyFont="1" applyFill="1" applyBorder="1" applyAlignment="1">
      <alignment horizontal="left" vertical="top"/>
    </xf>
    <xf numFmtId="0" fontId="26" fillId="32" borderId="1" xfId="3" applyFont="1" applyFill="1" applyBorder="1" applyAlignment="1">
      <alignment horizontal="left" vertical="top"/>
    </xf>
    <xf numFmtId="0" fontId="26" fillId="34" borderId="1" xfId="3" applyFont="1" applyFill="1" applyBorder="1" applyAlignment="1">
      <alignment horizontal="left" vertical="top"/>
    </xf>
    <xf numFmtId="0" fontId="26" fillId="21" borderId="1" xfId="3" applyFont="1" applyFill="1" applyBorder="1" applyAlignment="1">
      <alignment horizontal="left" vertical="top"/>
    </xf>
    <xf numFmtId="0" fontId="29" fillId="26" borderId="1" xfId="3" applyFont="1" applyFill="1" applyBorder="1" applyAlignment="1">
      <alignment horizontal="left" vertical="top"/>
    </xf>
    <xf numFmtId="0" fontId="34" fillId="32" borderId="1" xfId="3" applyFont="1" applyFill="1" applyBorder="1" applyAlignment="1">
      <alignment horizontal="center" vertical="top"/>
    </xf>
    <xf numFmtId="0" fontId="29" fillId="32" borderId="1" xfId="3" applyFont="1" applyFill="1" applyBorder="1" applyAlignment="1">
      <alignment horizontal="left" vertical="top"/>
    </xf>
    <xf numFmtId="0" fontId="36" fillId="32" borderId="1" xfId="3" applyFont="1" applyFill="1" applyBorder="1" applyAlignment="1">
      <alignment horizontal="left" vertical="top"/>
    </xf>
    <xf numFmtId="0" fontId="40" fillId="0" borderId="1" xfId="3" applyFont="1" applyBorder="1" applyAlignment="1">
      <alignment vertical="top" wrapText="1"/>
    </xf>
    <xf numFmtId="0" fontId="40" fillId="0" borderId="1" xfId="3" applyFont="1" applyBorder="1" applyAlignment="1">
      <alignment vertical="top"/>
    </xf>
    <xf numFmtId="0" fontId="40" fillId="0" borderId="1" xfId="1" applyFont="1" applyBorder="1" applyAlignment="1">
      <alignment vertical="top"/>
    </xf>
    <xf numFmtId="0" fontId="29" fillId="21" borderId="1" xfId="3" applyFont="1" applyFill="1" applyBorder="1" applyAlignment="1">
      <alignment horizontal="left" vertical="top"/>
    </xf>
    <xf numFmtId="0" fontId="43" fillId="0" borderId="0" xfId="3" applyFont="1" applyAlignment="1">
      <alignment vertical="top"/>
    </xf>
    <xf numFmtId="0" fontId="34" fillId="3" borderId="1" xfId="3" applyFont="1" applyFill="1" applyBorder="1" applyAlignment="1">
      <alignment horizontal="left" vertical="top"/>
    </xf>
    <xf numFmtId="0" fontId="34" fillId="3" borderId="1" xfId="3" quotePrefix="1" applyFont="1" applyFill="1" applyBorder="1" applyAlignment="1">
      <alignment horizontal="left" vertical="top"/>
    </xf>
    <xf numFmtId="0" fontId="26" fillId="35" borderId="1" xfId="4" applyFont="1" applyFill="1" applyBorder="1" applyAlignment="1">
      <alignment horizontal="left" vertical="top" wrapText="1"/>
    </xf>
    <xf numFmtId="0" fontId="26" fillId="36" borderId="1" xfId="4" applyFont="1" applyFill="1" applyBorder="1" applyAlignment="1">
      <alignment vertical="top"/>
    </xf>
    <xf numFmtId="0" fontId="34" fillId="17" borderId="1" xfId="3" applyFont="1" applyFill="1" applyBorder="1"/>
    <xf numFmtId="14" fontId="34" fillId="17" borderId="1" xfId="3" applyNumberFormat="1" applyFont="1" applyFill="1" applyBorder="1"/>
    <xf numFmtId="0" fontId="34" fillId="17" borderId="1" xfId="4" applyFont="1" applyFill="1" applyBorder="1" applyAlignment="1">
      <alignment horizontal="left" vertical="top"/>
    </xf>
    <xf numFmtId="0" fontId="34" fillId="17" borderId="1" xfId="4" applyFont="1" applyFill="1" applyBorder="1" applyAlignment="1">
      <alignment horizontal="left" vertical="top" wrapText="1"/>
    </xf>
    <xf numFmtId="0" fontId="34" fillId="17" borderId="1" xfId="4" quotePrefix="1" applyFont="1" applyFill="1" applyBorder="1" applyAlignment="1">
      <alignment horizontal="left" vertical="top"/>
    </xf>
    <xf numFmtId="0" fontId="26" fillId="17" borderId="1" xfId="4" applyFont="1" applyFill="1" applyBorder="1" applyAlignment="1">
      <alignment horizontal="left" vertical="top" wrapText="1"/>
    </xf>
    <xf numFmtId="0" fontId="26" fillId="0" borderId="1" xfId="4" applyFont="1" applyBorder="1" applyAlignment="1">
      <alignment vertical="top"/>
    </xf>
    <xf numFmtId="0" fontId="26" fillId="37" borderId="1" xfId="4" applyFont="1" applyFill="1" applyBorder="1" applyAlignment="1">
      <alignment horizontal="left" vertical="top" wrapText="1"/>
    </xf>
    <xf numFmtId="0" fontId="26" fillId="3" borderId="1" xfId="4" applyFont="1" applyFill="1" applyBorder="1" applyAlignment="1">
      <alignment horizontal="left" vertical="top" wrapText="1"/>
    </xf>
    <xf numFmtId="0" fontId="26" fillId="17" borderId="1" xfId="4" applyFont="1" applyFill="1" applyBorder="1" applyAlignment="1">
      <alignment vertical="top"/>
    </xf>
    <xf numFmtId="0" fontId="26" fillId="37" borderId="1" xfId="4" applyFont="1" applyFill="1" applyBorder="1" applyAlignment="1">
      <alignment vertical="top"/>
    </xf>
    <xf numFmtId="0" fontId="44" fillId="0" borderId="1" xfId="5" applyFont="1" applyBorder="1" applyAlignment="1">
      <alignment horizontal="center" vertical="center"/>
    </xf>
    <xf numFmtId="0" fontId="45" fillId="0" borderId="1" xfId="6" applyFont="1" applyBorder="1" applyAlignment="1">
      <alignment horizontal="center" vertical="center"/>
    </xf>
    <xf numFmtId="0" fontId="40" fillId="0" borderId="1" xfId="4" quotePrefix="1" applyFont="1" applyBorder="1" applyAlignment="1">
      <alignment horizontal="left" vertical="top"/>
    </xf>
    <xf numFmtId="0" fontId="34" fillId="32" borderId="1" xfId="4" applyFont="1" applyFill="1" applyBorder="1" applyAlignment="1">
      <alignment horizontal="left" vertical="top"/>
    </xf>
    <xf numFmtId="0" fontId="26" fillId="9" borderId="1" xfId="4" applyFont="1" applyFill="1" applyBorder="1" applyAlignment="1">
      <alignment horizontal="left" vertical="top"/>
    </xf>
    <xf numFmtId="0" fontId="26" fillId="9" borderId="1" xfId="4" applyFont="1" applyFill="1" applyBorder="1" applyAlignment="1">
      <alignment vertical="top"/>
    </xf>
    <xf numFmtId="14" fontId="34" fillId="0" borderId="1" xfId="3" applyNumberFormat="1" applyFont="1" applyBorder="1" applyAlignment="1">
      <alignment wrapText="1"/>
    </xf>
    <xf numFmtId="0" fontId="40" fillId="32" borderId="1" xfId="3" applyFont="1" applyFill="1" applyBorder="1" applyAlignment="1">
      <alignment horizontal="left" vertical="top" wrapText="1"/>
    </xf>
    <xf numFmtId="0" fontId="40" fillId="0" borderId="1" xfId="3" applyFont="1" applyBorder="1" applyAlignment="1">
      <alignment horizontal="left" vertical="top" wrapText="1"/>
    </xf>
    <xf numFmtId="0" fontId="42" fillId="0" borderId="0" xfId="4" applyFont="1"/>
    <xf numFmtId="0" fontId="38" fillId="17" borderId="1" xfId="4" applyFont="1" applyFill="1" applyBorder="1" applyAlignment="1">
      <alignment horizontal="left" vertical="top"/>
    </xf>
    <xf numFmtId="0" fontId="35" fillId="0" borderId="1" xfId="3" applyFont="1" applyBorder="1" applyAlignment="1">
      <alignment horizontal="left" vertical="top" wrapText="1"/>
    </xf>
    <xf numFmtId="0" fontId="35" fillId="0" borderId="1" xfId="3" applyFont="1" applyBorder="1" applyAlignment="1">
      <alignment horizontal="left" vertical="top"/>
    </xf>
    <xf numFmtId="0" fontId="39" fillId="0" borderId="1" xfId="5" applyFont="1" applyBorder="1" applyAlignment="1">
      <alignment horizontal="center" vertical="center"/>
    </xf>
    <xf numFmtId="0" fontId="45" fillId="17" borderId="1" xfId="5" applyFont="1" applyFill="1" applyBorder="1" applyAlignment="1">
      <alignment horizontal="center" vertical="center"/>
    </xf>
    <xf numFmtId="0" fontId="35" fillId="17" borderId="1" xfId="3" applyFont="1" applyFill="1" applyBorder="1" applyAlignment="1">
      <alignment horizontal="left" vertical="top" wrapText="1"/>
    </xf>
    <xf numFmtId="0" fontId="34" fillId="17" borderId="1" xfId="3" applyFont="1" applyFill="1" applyBorder="1" applyAlignment="1">
      <alignment horizontal="left" vertical="top" wrapText="1"/>
    </xf>
    <xf numFmtId="0" fontId="35" fillId="17" borderId="1" xfId="4" applyFont="1" applyFill="1" applyBorder="1" applyAlignment="1">
      <alignment horizontal="left" vertical="top"/>
    </xf>
    <xf numFmtId="0" fontId="35" fillId="0" borderId="1" xfId="4" applyFont="1" applyBorder="1" applyAlignment="1">
      <alignment horizontal="left" vertical="top"/>
    </xf>
    <xf numFmtId="0" fontId="35" fillId="3" borderId="1" xfId="4" applyFont="1" applyFill="1" applyBorder="1" applyAlignment="1">
      <alignment horizontal="left" vertical="top"/>
    </xf>
    <xf numFmtId="0" fontId="34" fillId="3" borderId="1" xfId="3" applyFont="1" applyFill="1" applyBorder="1"/>
    <xf numFmtId="0" fontId="26" fillId="35" borderId="1" xfId="4" applyFont="1" applyFill="1" applyBorder="1" applyAlignment="1">
      <alignment horizontal="left" vertical="top"/>
    </xf>
    <xf numFmtId="0" fontId="34" fillId="10" borderId="1" xfId="4" quotePrefix="1" applyFont="1" applyFill="1" applyBorder="1" applyAlignment="1">
      <alignment horizontal="left" vertical="top"/>
    </xf>
    <xf numFmtId="0" fontId="40" fillId="0" borderId="0" xfId="3" applyFont="1" applyAlignment="1">
      <alignment vertical="top"/>
    </xf>
    <xf numFmtId="0" fontId="34" fillId="0" borderId="1" xfId="3" applyFont="1" applyBorder="1" applyAlignment="1">
      <alignment horizontal="center" vertical="center"/>
    </xf>
    <xf numFmtId="0" fontId="34" fillId="0" borderId="1" xfId="3" applyFont="1" applyBorder="1" applyAlignment="1">
      <alignment vertical="center"/>
    </xf>
    <xf numFmtId="14" fontId="34" fillId="0" borderId="1" xfId="3" applyNumberFormat="1" applyFont="1" applyBorder="1" applyAlignment="1">
      <alignment vertical="center"/>
    </xf>
    <xf numFmtId="14" fontId="34" fillId="0" borderId="1" xfId="3" applyNumberFormat="1" applyFont="1" applyBorder="1" applyAlignment="1">
      <alignment horizontal="center" vertical="center"/>
    </xf>
    <xf numFmtId="14" fontId="34" fillId="3" borderId="1" xfId="3" applyNumberFormat="1" applyFont="1" applyFill="1" applyBorder="1"/>
    <xf numFmtId="0" fontId="46" fillId="0" borderId="0" xfId="4" applyFont="1"/>
    <xf numFmtId="0" fontId="40" fillId="0" borderId="1" xfId="3" applyFont="1" applyBorder="1" applyAlignment="1">
      <alignment horizontal="left" vertical="top"/>
    </xf>
    <xf numFmtId="0" fontId="40" fillId="3" borderId="1" xfId="4" applyFont="1" applyFill="1" applyBorder="1" applyAlignment="1">
      <alignment horizontal="left" vertical="top"/>
    </xf>
    <xf numFmtId="0" fontId="40" fillId="3" borderId="1" xfId="3" applyFont="1" applyFill="1" applyBorder="1" applyAlignment="1">
      <alignment horizontal="center" vertical="top"/>
    </xf>
    <xf numFmtId="0" fontId="40" fillId="3" borderId="1" xfId="4" quotePrefix="1" applyFont="1" applyFill="1" applyBorder="1" applyAlignment="1">
      <alignment horizontal="left" vertical="top"/>
    </xf>
    <xf numFmtId="0" fontId="29" fillId="3" borderId="1" xfId="4" applyFont="1" applyFill="1" applyBorder="1" applyAlignment="1">
      <alignment horizontal="left" vertical="top" wrapText="1"/>
    </xf>
    <xf numFmtId="0" fontId="26" fillId="3" borderId="1" xfId="4" applyFont="1" applyFill="1" applyBorder="1" applyAlignment="1">
      <alignment horizontal="left" vertical="top"/>
    </xf>
    <xf numFmtId="0" fontId="26" fillId="38" borderId="1" xfId="3" applyFont="1" applyFill="1" applyBorder="1" applyAlignment="1">
      <alignment vertical="top"/>
    </xf>
    <xf numFmtId="0" fontId="43" fillId="0" borderId="0" xfId="4" applyFont="1"/>
    <xf numFmtId="0" fontId="26" fillId="36" borderId="1" xfId="4" applyFont="1" applyFill="1" applyBorder="1" applyAlignment="1">
      <alignment horizontal="left" vertical="top"/>
    </xf>
    <xf numFmtId="0" fontId="26" fillId="27" borderId="1" xfId="3" applyFont="1" applyFill="1" applyBorder="1" applyAlignment="1">
      <alignment horizontal="left" vertical="top"/>
    </xf>
    <xf numFmtId="0" fontId="26" fillId="27" borderId="1" xfId="3" applyFont="1" applyFill="1" applyBorder="1" applyAlignment="1">
      <alignment vertical="top"/>
    </xf>
    <xf numFmtId="0" fontId="26" fillId="29" borderId="1" xfId="3" applyFont="1" applyFill="1" applyBorder="1" applyAlignment="1">
      <alignment vertical="top"/>
    </xf>
    <xf numFmtId="0" fontId="34" fillId="32" borderId="1" xfId="4" quotePrefix="1" applyFont="1" applyFill="1" applyBorder="1" applyAlignment="1">
      <alignment horizontal="left" vertical="top"/>
    </xf>
    <xf numFmtId="0" fontId="34" fillId="0" borderId="1" xfId="4" applyFont="1" applyBorder="1" applyAlignment="1">
      <alignment horizontal="center" vertical="top"/>
    </xf>
    <xf numFmtId="0" fontId="26" fillId="28" borderId="1" xfId="4" applyFont="1" applyFill="1" applyBorder="1" applyAlignment="1">
      <alignment horizontal="left" vertical="top"/>
    </xf>
    <xf numFmtId="0" fontId="26" fillId="39" borderId="1" xfId="4" applyFont="1" applyFill="1" applyBorder="1" applyAlignment="1">
      <alignment vertical="top"/>
    </xf>
    <xf numFmtId="0" fontId="34" fillId="3" borderId="1" xfId="4" applyFont="1" applyFill="1" applyBorder="1" applyAlignment="1">
      <alignment horizontal="center" vertical="top"/>
    </xf>
    <xf numFmtId="0" fontId="34" fillId="32" borderId="1" xfId="4" applyFont="1" applyFill="1" applyBorder="1" applyAlignment="1">
      <alignment horizontal="center" vertical="top"/>
    </xf>
    <xf numFmtId="0" fontId="26" fillId="32" borderId="1" xfId="4" applyFont="1" applyFill="1" applyBorder="1" applyAlignment="1">
      <alignment horizontal="left" vertical="top"/>
    </xf>
    <xf numFmtId="0" fontId="26" fillId="18" borderId="1" xfId="3" applyFont="1" applyFill="1" applyBorder="1" applyAlignment="1">
      <alignment horizontal="left" vertical="top"/>
    </xf>
    <xf numFmtId="0" fontId="34" fillId="0" borderId="0" xfId="4" applyFont="1" applyAlignment="1">
      <alignment vertical="center"/>
    </xf>
    <xf numFmtId="14" fontId="34" fillId="0" borderId="1" xfId="3" applyNumberFormat="1" applyFont="1" applyBorder="1" applyAlignment="1">
      <alignment horizontal="center" vertical="center" wrapText="1"/>
    </xf>
    <xf numFmtId="14" fontId="34" fillId="0" borderId="1" xfId="3" applyNumberFormat="1" applyFont="1" applyBorder="1" applyAlignment="1">
      <alignment vertical="center" wrapText="1"/>
    </xf>
    <xf numFmtId="0" fontId="37" fillId="32" borderId="49" xfId="5" applyFont="1" applyFill="1" applyBorder="1" applyAlignment="1">
      <alignment horizontal="center" vertical="center"/>
    </xf>
    <xf numFmtId="0" fontId="39" fillId="32" borderId="49" xfId="6" applyFont="1" applyFill="1" applyBorder="1" applyAlignment="1">
      <alignment horizontal="center" vertical="center"/>
    </xf>
    <xf numFmtId="0" fontId="40" fillId="32" borderId="1" xfId="4" applyFont="1" applyFill="1" applyBorder="1" applyAlignment="1">
      <alignment horizontal="left" vertical="top" wrapText="1"/>
    </xf>
    <xf numFmtId="0" fontId="40" fillId="32" borderId="1" xfId="4" quotePrefix="1" applyFont="1" applyFill="1" applyBorder="1" applyAlignment="1">
      <alignment horizontal="left" vertical="top"/>
    </xf>
    <xf numFmtId="0" fontId="9" fillId="0" borderId="0" xfId="3" applyAlignment="1">
      <alignment vertical="top"/>
    </xf>
    <xf numFmtId="0" fontId="34" fillId="9" borderId="1" xfId="3" applyFont="1" applyFill="1" applyBorder="1" applyAlignment="1">
      <alignment horizontal="left" vertical="top"/>
    </xf>
    <xf numFmtId="0" fontId="26" fillId="29" borderId="1" xfId="3" applyFont="1" applyFill="1" applyBorder="1" applyAlignment="1">
      <alignment horizontal="left" vertical="top"/>
    </xf>
    <xf numFmtId="0" fontId="34" fillId="9" borderId="1" xfId="3" applyFont="1" applyFill="1" applyBorder="1" applyAlignment="1">
      <alignment vertical="top" wrapText="1"/>
    </xf>
    <xf numFmtId="0" fontId="34" fillId="9" borderId="1" xfId="3" applyFont="1" applyFill="1" applyBorder="1" applyAlignment="1">
      <alignment vertical="top"/>
    </xf>
    <xf numFmtId="0" fontId="34" fillId="9" borderId="1" xfId="1" applyFont="1" applyFill="1" applyBorder="1" applyAlignment="1">
      <alignment vertical="top"/>
    </xf>
    <xf numFmtId="0" fontId="26" fillId="19" borderId="1" xfId="3" applyFont="1" applyFill="1" applyBorder="1" applyAlignment="1">
      <alignment horizontal="left" vertical="top"/>
    </xf>
    <xf numFmtId="0" fontId="26" fillId="3" borderId="1" xfId="3" applyFont="1" applyFill="1" applyBorder="1" applyAlignment="1">
      <alignment horizontal="left" vertical="top"/>
    </xf>
    <xf numFmtId="0" fontId="40" fillId="3" borderId="1" xfId="3" applyFont="1" applyFill="1" applyBorder="1" applyAlignment="1">
      <alignment horizontal="left" vertical="top"/>
    </xf>
    <xf numFmtId="0" fontId="44" fillId="32" borderId="1" xfId="5" applyFont="1" applyFill="1" applyBorder="1" applyAlignment="1">
      <alignment horizontal="center" vertical="center"/>
    </xf>
    <xf numFmtId="0" fontId="35" fillId="32" borderId="1" xfId="3" applyFont="1" applyFill="1" applyBorder="1" applyAlignment="1">
      <alignment horizontal="left" vertical="top" wrapText="1"/>
    </xf>
    <xf numFmtId="0" fontId="35" fillId="32" borderId="1" xfId="3" applyFont="1" applyFill="1" applyBorder="1" applyAlignment="1">
      <alignment horizontal="left" vertical="top"/>
    </xf>
    <xf numFmtId="0" fontId="26" fillId="8" borderId="2" xfId="3" applyFont="1" applyFill="1" applyBorder="1" applyAlignment="1">
      <alignment horizontal="left" vertical="top" wrapText="1"/>
    </xf>
    <xf numFmtId="0" fontId="37" fillId="0" borderId="4" xfId="5" applyFont="1" applyBorder="1" applyAlignment="1">
      <alignment horizontal="center" vertical="center"/>
    </xf>
    <xf numFmtId="0" fontId="37" fillId="17" borderId="4" xfId="5" applyFont="1" applyFill="1" applyBorder="1" applyAlignment="1">
      <alignment horizontal="center" vertical="center"/>
    </xf>
    <xf numFmtId="0" fontId="34" fillId="17" borderId="1" xfId="3" quotePrefix="1" applyFont="1" applyFill="1" applyBorder="1" applyAlignment="1">
      <alignment horizontal="left" vertical="top"/>
    </xf>
    <xf numFmtId="0" fontId="40" fillId="17" borderId="1" xfId="3" applyFont="1" applyFill="1" applyBorder="1" applyAlignment="1">
      <alignment horizontal="left" vertical="top" wrapText="1"/>
    </xf>
    <xf numFmtId="0" fontId="37" fillId="17" borderId="49" xfId="5" applyFont="1" applyFill="1" applyBorder="1" applyAlignment="1">
      <alignment horizontal="center" vertical="center"/>
    </xf>
    <xf numFmtId="0" fontId="39" fillId="17" borderId="49" xfId="6" applyFont="1" applyFill="1" applyBorder="1" applyAlignment="1">
      <alignment horizontal="center" vertical="center"/>
    </xf>
    <xf numFmtId="0" fontId="37" fillId="0" borderId="49" xfId="5" applyFont="1" applyBorder="1" applyAlignment="1">
      <alignment horizontal="center" vertical="center"/>
    </xf>
    <xf numFmtId="0" fontId="39" fillId="0" borderId="49" xfId="6" applyFont="1" applyBorder="1" applyAlignment="1">
      <alignment horizontal="center" vertical="center"/>
    </xf>
    <xf numFmtId="0" fontId="40" fillId="0" borderId="1" xfId="3" quotePrefix="1" applyFont="1" applyBorder="1" applyAlignment="1">
      <alignment horizontal="left" vertical="top"/>
    </xf>
    <xf numFmtId="0" fontId="49" fillId="0" borderId="1" xfId="3" applyFont="1" applyBorder="1" applyAlignment="1">
      <alignment horizontal="center" vertical="center"/>
    </xf>
    <xf numFmtId="0" fontId="49" fillId="0" borderId="1" xfId="3" applyFont="1" applyBorder="1" applyAlignment="1">
      <alignment vertical="center"/>
    </xf>
    <xf numFmtId="14" fontId="49" fillId="0" borderId="1" xfId="3" applyNumberFormat="1" applyFont="1" applyBorder="1" applyAlignment="1">
      <alignment horizontal="center" vertical="center"/>
    </xf>
    <xf numFmtId="0" fontId="49" fillId="0" borderId="1" xfId="3" applyFont="1" applyBorder="1"/>
    <xf numFmtId="14" fontId="49" fillId="0" borderId="1" xfId="3" applyNumberFormat="1" applyFont="1" applyBorder="1"/>
    <xf numFmtId="0" fontId="40" fillId="0" borderId="0" xfId="4" applyFont="1" applyAlignment="1">
      <alignment vertical="center"/>
    </xf>
    <xf numFmtId="0" fontId="40" fillId="32" borderId="1" xfId="4" applyFont="1" applyFill="1" applyBorder="1" applyAlignment="1">
      <alignment horizontal="left" vertical="top"/>
    </xf>
    <xf numFmtId="0" fontId="35" fillId="0" borderId="1" xfId="1" applyFont="1" applyBorder="1"/>
    <xf numFmtId="0" fontId="44" fillId="17" borderId="1" xfId="5" applyFont="1" applyFill="1" applyBorder="1" applyAlignment="1">
      <alignment horizontal="center" vertical="center"/>
    </xf>
    <xf numFmtId="0" fontId="50" fillId="0" borderId="1" xfId="5" applyFont="1" applyBorder="1" applyAlignment="1">
      <alignment horizontal="center" vertical="center"/>
    </xf>
    <xf numFmtId="0" fontId="34" fillId="9" borderId="1" xfId="1" applyFont="1" applyFill="1" applyBorder="1"/>
    <xf numFmtId="0" fontId="37" fillId="9" borderId="1" xfId="5" applyFont="1" applyFill="1" applyBorder="1" applyAlignment="1">
      <alignment horizontal="center" vertical="center"/>
    </xf>
    <xf numFmtId="0" fontId="44" fillId="3" borderId="1" xfId="5" applyFont="1" applyFill="1" applyBorder="1" applyAlignment="1">
      <alignment horizontal="center" vertical="center"/>
    </xf>
    <xf numFmtId="0" fontId="34" fillId="3" borderId="1" xfId="1" applyFont="1" applyFill="1" applyBorder="1"/>
    <xf numFmtId="0" fontId="34" fillId="3" borderId="1" xfId="1" applyFont="1" applyFill="1" applyBorder="1" applyAlignment="1">
      <alignment horizontal="left" vertical="top"/>
    </xf>
    <xf numFmtId="0" fontId="34" fillId="3" borderId="1" xfId="1" applyFont="1" applyFill="1" applyBorder="1" applyAlignment="1">
      <alignment horizontal="left"/>
    </xf>
    <xf numFmtId="0" fontId="40" fillId="3" borderId="1" xfId="1" applyFont="1" applyFill="1" applyBorder="1" applyAlignment="1">
      <alignment horizontal="left"/>
    </xf>
    <xf numFmtId="0" fontId="40" fillId="17" borderId="1" xfId="3" applyFont="1" applyFill="1" applyBorder="1" applyAlignment="1">
      <alignment horizontal="left" vertical="top"/>
    </xf>
    <xf numFmtId="0" fontId="40" fillId="17" borderId="1" xfId="1" applyFont="1" applyFill="1" applyBorder="1"/>
    <xf numFmtId="0" fontId="40" fillId="17" borderId="1" xfId="1" applyFont="1" applyFill="1" applyBorder="1" applyAlignment="1">
      <alignment horizontal="left"/>
    </xf>
    <xf numFmtId="0" fontId="34" fillId="0" borderId="1" xfId="3" applyFont="1" applyBorder="1" applyAlignment="1">
      <alignment horizontal="center" vertical="center" wrapText="1"/>
    </xf>
    <xf numFmtId="0" fontId="34" fillId="0" borderId="1" xfId="3" applyFont="1" applyBorder="1" applyAlignment="1">
      <alignment vertical="center" wrapText="1"/>
    </xf>
    <xf numFmtId="0" fontId="26" fillId="30" borderId="1" xfId="3" applyFont="1" applyFill="1" applyBorder="1" applyAlignment="1">
      <alignment horizontal="left" vertical="top"/>
    </xf>
    <xf numFmtId="0" fontId="26" fillId="40" borderId="1" xfId="3" applyFont="1" applyFill="1" applyBorder="1" applyAlignment="1">
      <alignment vertical="top"/>
    </xf>
    <xf numFmtId="0" fontId="51" fillId="0" borderId="1" xfId="3" applyFont="1" applyBorder="1" applyAlignment="1">
      <alignment horizontal="left" vertical="top"/>
    </xf>
    <xf numFmtId="0" fontId="45" fillId="32" borderId="1" xfId="5" applyFont="1" applyFill="1" applyBorder="1" applyAlignment="1">
      <alignment horizontal="center" vertical="center"/>
    </xf>
    <xf numFmtId="0" fontId="26" fillId="40" borderId="1" xfId="3" applyFont="1" applyFill="1" applyBorder="1" applyAlignment="1">
      <alignment horizontal="left" vertical="top"/>
    </xf>
    <xf numFmtId="0" fontId="52" fillId="0" borderId="1" xfId="3" applyFont="1" applyBorder="1" applyAlignment="1">
      <alignment horizontal="left" vertical="top"/>
    </xf>
    <xf numFmtId="0" fontId="53" fillId="0" borderId="1" xfId="3" applyFont="1" applyBorder="1" applyAlignment="1">
      <alignment horizontal="left" vertical="top"/>
    </xf>
    <xf numFmtId="0" fontId="34" fillId="0" borderId="1" xfId="3" applyFont="1" applyBorder="1" applyAlignment="1">
      <alignment wrapText="1"/>
    </xf>
    <xf numFmtId="0" fontId="40" fillId="3" borderId="1" xfId="1" applyFont="1" applyFill="1" applyBorder="1"/>
    <xf numFmtId="0" fontId="34" fillId="10" borderId="1" xfId="3" applyFont="1" applyFill="1" applyBorder="1" applyAlignment="1">
      <alignment horizontal="center" vertical="top"/>
    </xf>
    <xf numFmtId="0" fontId="34" fillId="9" borderId="0" xfId="3" applyFont="1" applyFill="1" applyAlignment="1">
      <alignment wrapText="1"/>
    </xf>
    <xf numFmtId="0" fontId="54" fillId="0" borderId="1" xfId="5" applyFont="1" applyBorder="1" applyAlignment="1">
      <alignment horizontal="center" vertical="center"/>
    </xf>
    <xf numFmtId="0" fontId="51" fillId="0" borderId="1" xfId="3" applyFont="1" applyBorder="1" applyAlignment="1">
      <alignment horizontal="left" vertical="top" wrapText="1"/>
    </xf>
    <xf numFmtId="0" fontId="51" fillId="32" borderId="1" xfId="3" applyFont="1" applyFill="1" applyBorder="1" applyAlignment="1">
      <alignment horizontal="left" vertical="top" wrapText="1"/>
    </xf>
    <xf numFmtId="0" fontId="34" fillId="0" borderId="0" xfId="3" applyFont="1" applyAlignment="1">
      <alignment horizontal="center" vertical="center"/>
    </xf>
    <xf numFmtId="0" fontId="45" fillId="0" borderId="1" xfId="5" applyFont="1" applyBorder="1" applyAlignment="1">
      <alignment horizontal="center" vertical="center"/>
    </xf>
    <xf numFmtId="0" fontId="39" fillId="32" borderId="1" xfId="5" applyFont="1" applyFill="1" applyBorder="1" applyAlignment="1">
      <alignment horizontal="center" vertical="center"/>
    </xf>
    <xf numFmtId="0" fontId="56" fillId="0" borderId="0" xfId="1" applyFont="1" applyAlignment="1">
      <alignment horizontal="center" vertical="center"/>
    </xf>
    <xf numFmtId="0" fontId="56" fillId="0" borderId="0" xfId="1" applyFont="1" applyAlignment="1">
      <alignment vertical="center"/>
    </xf>
    <xf numFmtId="0" fontId="57" fillId="0" borderId="0" xfId="1" applyFont="1"/>
    <xf numFmtId="0" fontId="56" fillId="0" borderId="1" xfId="1" applyFont="1" applyBorder="1" applyAlignment="1">
      <alignment horizontal="center" vertical="center"/>
    </xf>
    <xf numFmtId="0" fontId="56" fillId="0" borderId="1" xfId="1" applyFont="1" applyBorder="1" applyAlignment="1">
      <alignment vertical="center"/>
    </xf>
    <xf numFmtId="0" fontId="57" fillId="0" borderId="1" xfId="1" applyFont="1" applyBorder="1"/>
    <xf numFmtId="0" fontId="34" fillId="0" borderId="1" xfId="4" applyFont="1" applyBorder="1" applyAlignment="1">
      <alignment horizontal="center" vertical="top" wrapText="1"/>
    </xf>
    <xf numFmtId="0" fontId="37" fillId="0" borderId="1" xfId="6" applyFont="1" applyBorder="1" applyAlignment="1">
      <alignment horizontal="center" vertical="center"/>
    </xf>
    <xf numFmtId="14" fontId="40" fillId="0" borderId="0" xfId="4" applyNumberFormat="1" applyFont="1"/>
    <xf numFmtId="0" fontId="40" fillId="0" borderId="1" xfId="4" applyFont="1" applyBorder="1" applyAlignment="1">
      <alignment horizontal="left" vertical="top"/>
    </xf>
    <xf numFmtId="0" fontId="58" fillId="0" borderId="1" xfId="5" applyFont="1" applyBorder="1" applyAlignment="1">
      <alignment horizontal="center" vertical="center"/>
    </xf>
    <xf numFmtId="11" fontId="34" fillId="0" borderId="1" xfId="4" quotePrefix="1" applyNumberFormat="1" applyFont="1" applyBorder="1" applyAlignment="1">
      <alignment horizontal="left" vertical="top"/>
    </xf>
    <xf numFmtId="0" fontId="26" fillId="17" borderId="1" xfId="4" applyFont="1" applyFill="1" applyBorder="1" applyAlignment="1">
      <alignment vertical="top" wrapText="1"/>
    </xf>
    <xf numFmtId="49" fontId="34" fillId="0" borderId="1" xfId="7" applyNumberFormat="1" applyFont="1" applyBorder="1" applyAlignment="1">
      <alignment horizontal="left" vertical="top"/>
    </xf>
    <xf numFmtId="49" fontId="34" fillId="32" borderId="1" xfId="7" applyNumberFormat="1" applyFont="1" applyFill="1" applyBorder="1" applyAlignment="1">
      <alignment horizontal="left" vertical="top"/>
    </xf>
    <xf numFmtId="0" fontId="26" fillId="32" borderId="1" xfId="3" applyFont="1" applyFill="1" applyBorder="1" applyAlignment="1">
      <alignment horizontal="left" vertical="top" wrapText="1"/>
    </xf>
    <xf numFmtId="0" fontId="60" fillId="0" borderId="1" xfId="5" applyFont="1" applyBorder="1" applyAlignment="1">
      <alignment horizontal="center" vertical="center"/>
    </xf>
    <xf numFmtId="49" fontId="34" fillId="3" borderId="1" xfId="7" applyNumberFormat="1" applyFont="1" applyFill="1" applyBorder="1" applyAlignment="1">
      <alignment horizontal="left" vertical="top"/>
    </xf>
    <xf numFmtId="0" fontId="39" fillId="9" borderId="1" xfId="6" applyFont="1" applyFill="1" applyBorder="1" applyAlignment="1">
      <alignment horizontal="center" vertical="center"/>
    </xf>
    <xf numFmtId="0" fontId="26" fillId="38" borderId="1" xfId="3" applyFont="1" applyFill="1" applyBorder="1" applyAlignment="1">
      <alignment horizontal="left" vertical="top"/>
    </xf>
    <xf numFmtId="0" fontId="37" fillId="32" borderId="1" xfId="6" applyFont="1" applyFill="1" applyBorder="1" applyAlignment="1">
      <alignment horizontal="center" vertical="center"/>
    </xf>
    <xf numFmtId="0" fontId="44" fillId="0" borderId="1" xfId="6" applyFont="1" applyBorder="1" applyAlignment="1">
      <alignment horizontal="center" vertical="center"/>
    </xf>
    <xf numFmtId="0" fontId="40" fillId="9" borderId="1" xfId="3" applyFont="1" applyFill="1" applyBorder="1" applyAlignment="1">
      <alignment vertical="top" wrapText="1"/>
    </xf>
    <xf numFmtId="0" fontId="62" fillId="0" borderId="0" xfId="4" applyFont="1" applyAlignment="1">
      <alignment vertical="top"/>
    </xf>
    <xf numFmtId="0" fontId="34" fillId="0" borderId="1" xfId="3" quotePrefix="1" applyFont="1" applyBorder="1" applyAlignment="1">
      <alignment horizontal="center" vertical="center"/>
    </xf>
    <xf numFmtId="0" fontId="34" fillId="0" borderId="1" xfId="3" quotePrefix="1" applyFont="1" applyBorder="1" applyAlignment="1">
      <alignment vertical="center"/>
    </xf>
    <xf numFmtId="14" fontId="34" fillId="0" borderId="1" xfId="3" quotePrefix="1" applyNumberFormat="1" applyFont="1" applyBorder="1" applyAlignment="1">
      <alignment vertical="center"/>
    </xf>
    <xf numFmtId="0" fontId="34" fillId="0" borderId="1" xfId="3" quotePrefix="1" applyFont="1" applyBorder="1"/>
    <xf numFmtId="14" fontId="34" fillId="0" borderId="1" xfId="3" quotePrefix="1" applyNumberFormat="1" applyFont="1" applyBorder="1"/>
    <xf numFmtId="49" fontId="34" fillId="9" borderId="1" xfId="7" applyNumberFormat="1" applyFont="1" applyFill="1" applyBorder="1" applyAlignment="1">
      <alignment horizontal="left" vertical="top"/>
    </xf>
    <xf numFmtId="0" fontId="34" fillId="0" borderId="1" xfId="3" applyFont="1" applyBorder="1" applyAlignment="1">
      <alignment horizontal="center" vertical="top" wrapText="1"/>
    </xf>
    <xf numFmtId="0" fontId="26" fillId="8" borderId="1" xfId="3" applyFont="1" applyFill="1" applyBorder="1" applyAlignment="1">
      <alignment horizontal="left" vertical="top" wrapText="1"/>
    </xf>
    <xf numFmtId="0" fontId="34" fillId="17" borderId="1" xfId="3" applyFont="1" applyFill="1" applyBorder="1" applyAlignment="1">
      <alignment horizontal="center" vertical="top" wrapText="1"/>
    </xf>
    <xf numFmtId="0" fontId="26" fillId="17" borderId="2" xfId="3" applyFont="1" applyFill="1" applyBorder="1" applyAlignment="1">
      <alignment horizontal="left" vertical="top" wrapText="1"/>
    </xf>
    <xf numFmtId="0" fontId="40" fillId="0" borderId="0" xfId="3" applyFont="1" applyAlignment="1">
      <alignment wrapText="1"/>
    </xf>
    <xf numFmtId="0" fontId="34" fillId="32" borderId="1" xfId="3" applyFont="1" applyFill="1" applyBorder="1" applyAlignment="1">
      <alignment horizontal="center" vertical="top" wrapText="1"/>
    </xf>
    <xf numFmtId="0" fontId="26" fillId="32" borderId="2" xfId="3" applyFont="1" applyFill="1" applyBorder="1" applyAlignment="1">
      <alignment horizontal="left" vertical="top" wrapText="1"/>
    </xf>
    <xf numFmtId="0" fontId="34" fillId="3" borderId="1" xfId="3" applyFont="1" applyFill="1" applyBorder="1" applyAlignment="1">
      <alignment horizontal="center" vertical="top" wrapText="1"/>
    </xf>
    <xf numFmtId="0" fontId="26" fillId="3" borderId="2" xfId="3" applyFont="1" applyFill="1" applyBorder="1" applyAlignment="1">
      <alignment horizontal="left" vertical="top" wrapText="1"/>
    </xf>
    <xf numFmtId="0" fontId="63" fillId="0" borderId="1" xfId="5" applyFont="1" applyBorder="1" applyAlignment="1">
      <alignment horizontal="center" vertical="center" wrapText="1"/>
    </xf>
    <xf numFmtId="0" fontId="64" fillId="37" borderId="1" xfId="3" applyFont="1" applyFill="1" applyBorder="1"/>
    <xf numFmtId="0" fontId="26" fillId="0" borderId="60" xfId="3" applyFont="1" applyBorder="1" applyAlignment="1">
      <alignment horizontal="left" vertical="top" wrapText="1"/>
    </xf>
    <xf numFmtId="49" fontId="65" fillId="41" borderId="40" xfId="5" applyNumberFormat="1" applyFont="1" applyFill="1" applyBorder="1" applyAlignment="1">
      <alignment horizontal="center" vertical="center" wrapText="1"/>
    </xf>
    <xf numFmtId="49" fontId="66" fillId="41" borderId="40" xfId="5" applyNumberFormat="1" applyFont="1" applyFill="1" applyBorder="1" applyAlignment="1">
      <alignment horizontal="center" vertical="center" wrapText="1"/>
    </xf>
    <xf numFmtId="49" fontId="67" fillId="41" borderId="40" xfId="5" applyNumberFormat="1" applyFont="1" applyFill="1" applyBorder="1" applyAlignment="1">
      <alignment horizontal="center" vertical="center" wrapText="1"/>
    </xf>
    <xf numFmtId="49" fontId="65" fillId="42" borderId="40" xfId="5" applyNumberFormat="1" applyFont="1" applyFill="1" applyBorder="1" applyAlignment="1">
      <alignment horizontal="center" vertical="center" wrapText="1"/>
    </xf>
    <xf numFmtId="49" fontId="67" fillId="42" borderId="40" xfId="5" applyNumberFormat="1" applyFont="1" applyFill="1" applyBorder="1" applyAlignment="1">
      <alignment horizontal="center" vertical="center" wrapText="1"/>
    </xf>
    <xf numFmtId="0" fontId="26" fillId="0" borderId="62" xfId="3" applyFont="1" applyBorder="1" applyAlignment="1">
      <alignment horizontal="left" vertical="top" wrapText="1"/>
    </xf>
    <xf numFmtId="0" fontId="26" fillId="0" borderId="63" xfId="3" applyFont="1" applyBorder="1" applyAlignment="1">
      <alignment horizontal="left" vertical="top" wrapText="1"/>
    </xf>
    <xf numFmtId="0" fontId="26" fillId="0" borderId="63" xfId="3" applyFont="1" applyBorder="1" applyAlignment="1">
      <alignment horizontal="left" vertical="top"/>
    </xf>
    <xf numFmtId="0" fontId="26" fillId="32" borderId="63" xfId="3" applyFont="1" applyFill="1" applyBorder="1" applyAlignment="1">
      <alignment horizontal="left" vertical="top"/>
    </xf>
    <xf numFmtId="0" fontId="26" fillId="0" borderId="61" xfId="3" applyFont="1" applyBorder="1" applyAlignment="1">
      <alignment horizontal="left" vertical="top"/>
    </xf>
    <xf numFmtId="0" fontId="63" fillId="0" borderId="1" xfId="5" applyFont="1" applyBorder="1" applyAlignment="1">
      <alignment horizontal="centerContinuous" vertical="center" wrapText="1"/>
    </xf>
    <xf numFmtId="49" fontId="63" fillId="0" borderId="0" xfId="5" applyNumberFormat="1" applyFont="1" applyAlignment="1">
      <alignment horizontal="center" vertical="center" wrapText="1"/>
    </xf>
    <xf numFmtId="49" fontId="63" fillId="41" borderId="67" xfId="5" applyNumberFormat="1" applyFont="1" applyFill="1" applyBorder="1" applyAlignment="1">
      <alignment horizontal="center" vertical="center" wrapText="1"/>
    </xf>
    <xf numFmtId="0" fontId="26" fillId="0" borderId="0" xfId="3" applyFont="1"/>
    <xf numFmtId="0" fontId="34" fillId="0" borderId="0" xfId="3" applyFont="1" applyAlignment="1">
      <alignment horizontal="left" vertical="top" wrapText="1"/>
    </xf>
    <xf numFmtId="0" fontId="26" fillId="0" borderId="0" xfId="3" applyFont="1" applyAlignment="1">
      <alignment horizontal="left" vertical="top"/>
    </xf>
    <xf numFmtId="0" fontId="69" fillId="0" borderId="0" xfId="1" applyFont="1"/>
    <xf numFmtId="0" fontId="19" fillId="0" borderId="0" xfId="1" applyFont="1"/>
    <xf numFmtId="0" fontId="37" fillId="17" borderId="31" xfId="5" applyFont="1" applyFill="1" applyBorder="1" applyAlignment="1">
      <alignment horizontal="center" vertical="center"/>
    </xf>
    <xf numFmtId="0" fontId="34" fillId="0" borderId="2" xfId="3" applyFont="1" applyBorder="1" applyAlignment="1">
      <alignment horizontal="left" vertical="top"/>
    </xf>
    <xf numFmtId="0" fontId="34" fillId="32" borderId="2" xfId="3" applyFont="1" applyFill="1" applyBorder="1" applyAlignment="1">
      <alignment horizontal="left" vertical="top"/>
    </xf>
    <xf numFmtId="0" fontId="35" fillId="0" borderId="2" xfId="3" applyFont="1" applyBorder="1" applyAlignment="1">
      <alignment horizontal="left" vertical="top"/>
    </xf>
    <xf numFmtId="0" fontId="34" fillId="17" borderId="2" xfId="3" applyFont="1" applyFill="1" applyBorder="1" applyAlignment="1">
      <alignment horizontal="left" vertical="top"/>
    </xf>
    <xf numFmtId="0" fontId="37" fillId="17" borderId="17" xfId="5" applyFont="1" applyFill="1" applyBorder="1" applyAlignment="1">
      <alignment horizontal="center" vertical="center"/>
    </xf>
    <xf numFmtId="0" fontId="18" fillId="0" borderId="0" xfId="1" applyFont="1"/>
    <xf numFmtId="0" fontId="14" fillId="0" borderId="68" xfId="1" applyBorder="1"/>
    <xf numFmtId="0" fontId="26" fillId="0" borderId="64" xfId="3" applyFont="1" applyBorder="1" applyAlignment="1">
      <alignment horizontal="left" vertical="top"/>
    </xf>
    <xf numFmtId="0" fontId="72" fillId="0" borderId="0" xfId="1" applyFont="1"/>
    <xf numFmtId="0" fontId="73" fillId="0" borderId="69" xfId="1" applyFont="1" applyBorder="1" applyAlignment="1">
      <alignment vertical="center" wrapText="1"/>
    </xf>
    <xf numFmtId="0" fontId="73" fillId="0" borderId="70" xfId="1" applyFont="1" applyBorder="1" applyAlignment="1">
      <alignment vertical="center" wrapText="1"/>
    </xf>
    <xf numFmtId="0" fontId="73" fillId="43" borderId="69" xfId="1" applyFont="1" applyFill="1" applyBorder="1" applyAlignment="1">
      <alignment vertical="center" wrapText="1"/>
    </xf>
    <xf numFmtId="0" fontId="73" fillId="43" borderId="70" xfId="1" applyFont="1" applyFill="1" applyBorder="1" applyAlignment="1">
      <alignment vertical="center" wrapText="1"/>
    </xf>
    <xf numFmtId="0" fontId="73" fillId="43" borderId="69" xfId="1" quotePrefix="1" applyFont="1" applyFill="1" applyBorder="1" applyAlignment="1">
      <alignment vertical="center" wrapText="1"/>
    </xf>
    <xf numFmtId="0" fontId="74" fillId="6" borderId="61" xfId="1" applyFont="1" applyFill="1" applyBorder="1" applyAlignment="1">
      <alignment vertical="center" wrapText="1"/>
    </xf>
    <xf numFmtId="0" fontId="74" fillId="6" borderId="60" xfId="1" applyFont="1" applyFill="1" applyBorder="1" applyAlignment="1">
      <alignment vertical="center" wrapText="1"/>
    </xf>
    <xf numFmtId="0" fontId="75" fillId="0" borderId="0" xfId="1" applyFont="1"/>
    <xf numFmtId="0" fontId="73" fillId="0" borderId="0" xfId="1" applyFont="1"/>
    <xf numFmtId="0" fontId="73" fillId="44" borderId="69" xfId="1" applyFont="1" applyFill="1" applyBorder="1" applyAlignment="1">
      <alignment vertical="center" wrapText="1"/>
    </xf>
    <xf numFmtId="0" fontId="73" fillId="44" borderId="70" xfId="1" applyFont="1" applyFill="1" applyBorder="1" applyAlignment="1">
      <alignment vertical="center" wrapText="1"/>
    </xf>
    <xf numFmtId="0" fontId="74" fillId="14" borderId="61" xfId="1" applyFont="1" applyFill="1" applyBorder="1" applyAlignment="1">
      <alignment vertical="center" wrapText="1"/>
    </xf>
    <xf numFmtId="0" fontId="74" fillId="14" borderId="60" xfId="1" applyFont="1" applyFill="1" applyBorder="1" applyAlignment="1">
      <alignment vertical="center" wrapText="1"/>
    </xf>
    <xf numFmtId="0" fontId="74" fillId="45" borderId="1" xfId="1" applyFont="1" applyFill="1" applyBorder="1" applyAlignment="1">
      <alignment horizontal="center"/>
    </xf>
    <xf numFmtId="0" fontId="72" fillId="0" borderId="0" xfId="1" quotePrefix="1" applyFont="1"/>
    <xf numFmtId="0" fontId="76" fillId="0" borderId="0" xfId="1" applyFont="1"/>
    <xf numFmtId="0" fontId="3" fillId="0" borderId="0" xfId="8">
      <alignment vertical="center"/>
    </xf>
    <xf numFmtId="0" fontId="77" fillId="0" borderId="0" xfId="9">
      <alignment vertical="center"/>
    </xf>
    <xf numFmtId="0" fontId="77" fillId="0" borderId="27" xfId="9" applyBorder="1">
      <alignment vertical="center"/>
    </xf>
    <xf numFmtId="0" fontId="77" fillId="0" borderId="27" xfId="9" applyBorder="1" applyAlignment="1">
      <alignment horizontal="center" vertical="center"/>
    </xf>
    <xf numFmtId="0" fontId="77" fillId="0" borderId="0" xfId="9" applyAlignment="1">
      <alignment horizontal="center" vertical="center"/>
    </xf>
    <xf numFmtId="0" fontId="77" fillId="45" borderId="0" xfId="9" applyFill="1">
      <alignment vertical="center"/>
    </xf>
    <xf numFmtId="0" fontId="77" fillId="45" borderId="0" xfId="9" applyFill="1" applyAlignment="1">
      <alignment horizontal="center" vertical="center"/>
    </xf>
    <xf numFmtId="0" fontId="79" fillId="0" borderId="0" xfId="9" applyFont="1">
      <alignment vertical="center"/>
    </xf>
    <xf numFmtId="0" fontId="77" fillId="45" borderId="27" xfId="9" applyFill="1" applyBorder="1">
      <alignment vertical="center"/>
    </xf>
    <xf numFmtId="0" fontId="77" fillId="45" borderId="27" xfId="9" applyFill="1" applyBorder="1" applyAlignment="1">
      <alignment horizontal="center" vertical="center"/>
    </xf>
    <xf numFmtId="0" fontId="77" fillId="48" borderId="0" xfId="9" applyFill="1">
      <alignment vertical="center"/>
    </xf>
    <xf numFmtId="0" fontId="77" fillId="48" borderId="0" xfId="9" applyFill="1" applyAlignment="1">
      <alignment horizontal="center" vertical="center"/>
    </xf>
    <xf numFmtId="0" fontId="77" fillId="14" borderId="27" xfId="9" applyFill="1" applyBorder="1">
      <alignment vertical="center"/>
    </xf>
    <xf numFmtId="0" fontId="77" fillId="14" borderId="27" xfId="9" applyFill="1" applyBorder="1" applyAlignment="1">
      <alignment horizontal="center" vertical="center"/>
    </xf>
    <xf numFmtId="0" fontId="77" fillId="49" borderId="0" xfId="9" applyFill="1">
      <alignment vertical="center"/>
    </xf>
    <xf numFmtId="0" fontId="77" fillId="49" borderId="0" xfId="9" applyFill="1" applyAlignment="1">
      <alignment horizontal="center" vertical="center"/>
    </xf>
    <xf numFmtId="0" fontId="77" fillId="49" borderId="27" xfId="9" applyFill="1" applyBorder="1">
      <alignment vertical="center"/>
    </xf>
    <xf numFmtId="0" fontId="77" fillId="49" borderId="27" xfId="9" applyFill="1" applyBorder="1" applyAlignment="1">
      <alignment horizontal="center" vertical="center"/>
    </xf>
    <xf numFmtId="0" fontId="77" fillId="6" borderId="0" xfId="9" applyFill="1">
      <alignment vertical="center"/>
    </xf>
    <xf numFmtId="0" fontId="77" fillId="6" borderId="0" xfId="9" applyFill="1" applyAlignment="1">
      <alignment horizontal="center" vertical="center"/>
    </xf>
    <xf numFmtId="0" fontId="80" fillId="0" borderId="0" xfId="9" applyFont="1">
      <alignment vertical="center"/>
    </xf>
    <xf numFmtId="0" fontId="77" fillId="48" borderId="27" xfId="9" applyFill="1" applyBorder="1">
      <alignment vertical="center"/>
    </xf>
    <xf numFmtId="0" fontId="77" fillId="48" borderId="27" xfId="9" applyFill="1" applyBorder="1" applyAlignment="1">
      <alignment horizontal="center" vertical="center"/>
    </xf>
    <xf numFmtId="0" fontId="77" fillId="6" borderId="27" xfId="9" applyFill="1" applyBorder="1">
      <alignment vertical="center"/>
    </xf>
    <xf numFmtId="0" fontId="77" fillId="6" borderId="27" xfId="9" applyFill="1" applyBorder="1" applyAlignment="1">
      <alignment horizontal="center" vertical="center"/>
    </xf>
    <xf numFmtId="0" fontId="14" fillId="10" borderId="58" xfId="1" applyFill="1" applyBorder="1" applyAlignment="1">
      <alignment vertical="center"/>
    </xf>
    <xf numFmtId="0" fontId="14" fillId="10" borderId="71" xfId="1" applyFill="1" applyBorder="1" applyAlignment="1">
      <alignment vertical="center"/>
    </xf>
    <xf numFmtId="0" fontId="14" fillId="0" borderId="0" xfId="1" applyAlignment="1">
      <alignment horizontal="right"/>
    </xf>
    <xf numFmtId="0" fontId="19" fillId="0" borderId="52" xfId="1" applyFont="1" applyBorder="1"/>
    <xf numFmtId="0" fontId="14" fillId="0" borderId="17" xfId="1" applyBorder="1"/>
    <xf numFmtId="0" fontId="9" fillId="0" borderId="18" xfId="0" applyFont="1" applyBorder="1" applyAlignment="1">
      <alignment horizontal="center" vertical="center"/>
    </xf>
    <xf numFmtId="0" fontId="9" fillId="0" borderId="37" xfId="0" applyFont="1" applyBorder="1" applyAlignment="1">
      <alignment horizontal="center" vertical="center"/>
    </xf>
    <xf numFmtId="0" fontId="9" fillId="0" borderId="44" xfId="0" applyFont="1" applyBorder="1" applyAlignment="1">
      <alignment horizontal="center" vertical="center"/>
    </xf>
    <xf numFmtId="0" fontId="9" fillId="3" borderId="45" xfId="0" applyFont="1" applyFill="1" applyBorder="1" applyAlignment="1">
      <alignment horizontal="center" vertical="center"/>
    </xf>
    <xf numFmtId="0" fontId="9" fillId="9" borderId="45" xfId="0" applyFont="1" applyFill="1" applyBorder="1" applyAlignment="1">
      <alignment horizontal="center" vertical="center" wrapText="1"/>
    </xf>
    <xf numFmtId="0" fontId="9" fillId="3" borderId="45" xfId="0" applyFont="1" applyFill="1" applyBorder="1" applyAlignment="1">
      <alignment horizontal="center" vertical="center" wrapText="1"/>
    </xf>
    <xf numFmtId="0" fontId="9" fillId="3" borderId="18" xfId="0" applyFont="1" applyFill="1" applyBorder="1" applyAlignment="1">
      <alignment horizontal="center" vertical="center"/>
    </xf>
    <xf numFmtId="0" fontId="9" fillId="9" borderId="18" xfId="0" applyFont="1" applyFill="1" applyBorder="1" applyAlignment="1">
      <alignment horizontal="center" vertical="center"/>
    </xf>
    <xf numFmtId="0" fontId="9" fillId="3" borderId="37" xfId="0" applyFont="1" applyFill="1" applyBorder="1" applyAlignment="1">
      <alignment horizontal="center" vertical="center"/>
    </xf>
    <xf numFmtId="0" fontId="9" fillId="9" borderId="37" xfId="0" applyFont="1" applyFill="1" applyBorder="1" applyAlignment="1">
      <alignment horizontal="center" vertical="center"/>
    </xf>
    <xf numFmtId="0" fontId="9" fillId="3" borderId="46" xfId="0" applyFont="1" applyFill="1" applyBorder="1" applyAlignment="1">
      <alignment horizontal="center" vertical="center"/>
    </xf>
    <xf numFmtId="0" fontId="9" fillId="3" borderId="44" xfId="0" applyFont="1" applyFill="1" applyBorder="1" applyAlignment="1">
      <alignment horizontal="center" vertical="center"/>
    </xf>
    <xf numFmtId="0" fontId="9" fillId="9" borderId="44" xfId="0" applyFont="1" applyFill="1" applyBorder="1" applyAlignment="1">
      <alignment horizontal="center" vertical="center"/>
    </xf>
    <xf numFmtId="0" fontId="9" fillId="6" borderId="22" xfId="0" applyFont="1" applyFill="1" applyBorder="1" applyAlignment="1">
      <alignment horizontal="center" vertical="center"/>
    </xf>
    <xf numFmtId="0" fontId="9" fillId="5" borderId="15" xfId="0" applyFont="1" applyFill="1" applyBorder="1" applyAlignment="1">
      <alignment horizontal="center" vertical="center"/>
    </xf>
    <xf numFmtId="0" fontId="9" fillId="5" borderId="4" xfId="0" applyFont="1" applyFill="1" applyBorder="1" applyAlignment="1">
      <alignment horizontal="center" vertical="center" wrapText="1"/>
    </xf>
    <xf numFmtId="0" fontId="9" fillId="5" borderId="1" xfId="0" applyFont="1" applyFill="1" applyBorder="1" applyAlignment="1">
      <alignment horizontal="center" vertical="center" wrapText="1"/>
    </xf>
    <xf numFmtId="0" fontId="9" fillId="5" borderId="7" xfId="0" applyFont="1" applyFill="1" applyBorder="1" applyAlignment="1">
      <alignment horizontal="center" vertical="center" wrapText="1"/>
    </xf>
    <xf numFmtId="0" fontId="9" fillId="13" borderId="7" xfId="0" applyFont="1" applyFill="1" applyBorder="1" applyAlignment="1">
      <alignment horizontal="center" vertical="center"/>
    </xf>
    <xf numFmtId="0" fontId="19" fillId="0" borderId="59" xfId="1" applyFont="1" applyBorder="1" applyAlignment="1">
      <alignment vertical="center"/>
    </xf>
    <xf numFmtId="0" fontId="32" fillId="0" borderId="50" xfId="2" applyFont="1" applyBorder="1" applyAlignment="1">
      <alignment horizontal="center" vertical="center"/>
    </xf>
    <xf numFmtId="0" fontId="24" fillId="10" borderId="58" xfId="1" applyFont="1" applyFill="1" applyBorder="1" applyAlignment="1">
      <alignment vertical="center"/>
    </xf>
    <xf numFmtId="0" fontId="24" fillId="18" borderId="50" xfId="1" applyFont="1" applyFill="1" applyBorder="1" applyAlignment="1">
      <alignment vertical="center"/>
    </xf>
    <xf numFmtId="0" fontId="24" fillId="19" borderId="50" xfId="1" applyFont="1" applyFill="1" applyBorder="1" applyAlignment="1">
      <alignment vertical="center"/>
    </xf>
    <xf numFmtId="0" fontId="24" fillId="8" borderId="50" xfId="1" applyFont="1" applyFill="1" applyBorder="1" applyAlignment="1">
      <alignment vertical="center"/>
    </xf>
    <xf numFmtId="0" fontId="24" fillId="20" borderId="50" xfId="1" applyFont="1" applyFill="1" applyBorder="1" applyAlignment="1">
      <alignment vertical="center"/>
    </xf>
    <xf numFmtId="0" fontId="24" fillId="21" borderId="50" xfId="1" applyFont="1" applyFill="1" applyBorder="1" applyAlignment="1">
      <alignment vertical="center"/>
    </xf>
    <xf numFmtId="0" fontId="24" fillId="12" borderId="50" xfId="1" applyFont="1" applyFill="1" applyBorder="1" applyAlignment="1">
      <alignment vertical="center"/>
    </xf>
    <xf numFmtId="0" fontId="24" fillId="22" borderId="50" xfId="1" applyFont="1" applyFill="1" applyBorder="1" applyAlignment="1">
      <alignment vertical="center"/>
    </xf>
    <xf numFmtId="0" fontId="24" fillId="23" borderId="50" xfId="1" applyFont="1" applyFill="1" applyBorder="1" applyAlignment="1">
      <alignment vertical="center"/>
    </xf>
    <xf numFmtId="0" fontId="24" fillId="15" borderId="50" xfId="1" applyFont="1" applyFill="1" applyBorder="1" applyAlignment="1">
      <alignment vertical="center"/>
    </xf>
    <xf numFmtId="0" fontId="24" fillId="9" borderId="50" xfId="1" applyFont="1" applyFill="1" applyBorder="1" applyAlignment="1">
      <alignment vertical="center"/>
    </xf>
    <xf numFmtId="0" fontId="19" fillId="0" borderId="1" xfId="1" applyFont="1" applyBorder="1"/>
    <xf numFmtId="0" fontId="19" fillId="0" borderId="2" xfId="1" applyFont="1" applyBorder="1"/>
    <xf numFmtId="0" fontId="19" fillId="0" borderId="48" xfId="1" applyFont="1" applyBorder="1"/>
    <xf numFmtId="0" fontId="34" fillId="0" borderId="1" xfId="2" applyFont="1" applyBorder="1" applyAlignment="1">
      <alignment horizontal="left" vertical="top"/>
    </xf>
    <xf numFmtId="0" fontId="42" fillId="0" borderId="0" xfId="4" applyFont="1" applyAlignment="1">
      <alignment vertical="top"/>
    </xf>
    <xf numFmtId="0" fontId="49" fillId="0" borderId="0" xfId="3" applyFont="1" applyAlignment="1">
      <alignment vertical="top"/>
    </xf>
    <xf numFmtId="0" fontId="34" fillId="0" borderId="0" xfId="3" applyFont="1" applyAlignment="1">
      <alignment vertical="top" wrapText="1"/>
    </xf>
    <xf numFmtId="0" fontId="73" fillId="0" borderId="1" xfId="1" applyFont="1" applyBorder="1" applyAlignment="1">
      <alignment vertical="center"/>
    </xf>
    <xf numFmtId="0" fontId="34" fillId="0" borderId="0" xfId="3" applyFont="1" applyAlignment="1">
      <alignment wrapText="1"/>
    </xf>
    <xf numFmtId="0" fontId="34" fillId="0" borderId="1" xfId="1" applyFont="1" applyBorder="1" applyAlignment="1">
      <alignment vertical="top" wrapText="1"/>
    </xf>
    <xf numFmtId="14" fontId="16" fillId="10" borderId="31" xfId="0" applyNumberFormat="1" applyFont="1" applyFill="1" applyBorder="1" applyAlignment="1">
      <alignment vertical="top"/>
    </xf>
    <xf numFmtId="0" fontId="19" fillId="0" borderId="50" xfId="1" applyFont="1" applyBorder="1"/>
    <xf numFmtId="0" fontId="24" fillId="15" borderId="49" xfId="1" applyFont="1" applyFill="1" applyBorder="1" applyAlignment="1">
      <alignment vertical="center"/>
    </xf>
    <xf numFmtId="0" fontId="24" fillId="23" borderId="49" xfId="1" applyFont="1" applyFill="1" applyBorder="1" applyAlignment="1">
      <alignment vertical="center"/>
    </xf>
    <xf numFmtId="0" fontId="24" fillId="22" borderId="49" xfId="1" applyFont="1" applyFill="1" applyBorder="1" applyAlignment="1">
      <alignment vertical="center"/>
    </xf>
    <xf numFmtId="0" fontId="24" fillId="12" borderId="49" xfId="1" applyFont="1" applyFill="1" applyBorder="1" applyAlignment="1">
      <alignment vertical="center"/>
    </xf>
    <xf numFmtId="0" fontId="24" fillId="21" borderId="71" xfId="1" applyFont="1" applyFill="1" applyBorder="1" applyAlignment="1">
      <alignment vertical="center"/>
    </xf>
    <xf numFmtId="0" fontId="24" fillId="20" borderId="71" xfId="1" applyFont="1" applyFill="1" applyBorder="1" applyAlignment="1">
      <alignment vertical="center"/>
    </xf>
    <xf numFmtId="0" fontId="24" fillId="8" borderId="71" xfId="1" applyFont="1" applyFill="1" applyBorder="1" applyAlignment="1">
      <alignment vertical="center"/>
    </xf>
    <xf numFmtId="0" fontId="24" fillId="19" borderId="71" xfId="1" applyFont="1" applyFill="1" applyBorder="1" applyAlignment="1">
      <alignment vertical="center"/>
    </xf>
    <xf numFmtId="0" fontId="24" fillId="18" borderId="71" xfId="1" applyFont="1" applyFill="1" applyBorder="1" applyAlignment="1">
      <alignment vertical="center"/>
    </xf>
    <xf numFmtId="0" fontId="14" fillId="0" borderId="1" xfId="1" applyBorder="1" applyAlignment="1">
      <alignment vertical="center"/>
    </xf>
    <xf numFmtId="0" fontId="24" fillId="9" borderId="72" xfId="1" applyFont="1" applyFill="1" applyBorder="1"/>
    <xf numFmtId="0" fontId="24" fillId="7" borderId="71" xfId="1" applyFont="1" applyFill="1" applyBorder="1"/>
    <xf numFmtId="0" fontId="19" fillId="0" borderId="51" xfId="1" applyFont="1" applyBorder="1"/>
    <xf numFmtId="0" fontId="19" fillId="0" borderId="73" xfId="1" applyFont="1" applyBorder="1"/>
    <xf numFmtId="0" fontId="16" fillId="10" borderId="31" xfId="0" applyFont="1" applyFill="1" applyBorder="1" applyAlignment="1">
      <alignment vertical="top"/>
    </xf>
    <xf numFmtId="0" fontId="64" fillId="37" borderId="1" xfId="3" applyFont="1" applyFill="1" applyBorder="1" applyAlignment="1">
      <alignment vertical="center"/>
    </xf>
    <xf numFmtId="0" fontId="26" fillId="0" borderId="64" xfId="3" applyFont="1" applyBorder="1" applyAlignment="1">
      <alignment vertical="center"/>
    </xf>
    <xf numFmtId="0" fontId="26" fillId="0" borderId="63" xfId="3" applyFont="1" applyBorder="1" applyAlignment="1">
      <alignment horizontal="left" vertical="center"/>
    </xf>
    <xf numFmtId="0" fontId="26" fillId="0" borderId="61" xfId="3" applyFont="1" applyBorder="1" applyAlignment="1">
      <alignment horizontal="left" vertical="center"/>
    </xf>
    <xf numFmtId="0" fontId="26" fillId="32" borderId="63" xfId="3" applyFont="1" applyFill="1" applyBorder="1" applyAlignment="1">
      <alignment horizontal="left" vertical="center"/>
    </xf>
    <xf numFmtId="0" fontId="26" fillId="0" borderId="63" xfId="3" applyFont="1" applyBorder="1" applyAlignment="1">
      <alignment horizontal="left" vertical="center" wrapText="1"/>
    </xf>
    <xf numFmtId="0" fontId="26" fillId="0" borderId="62" xfId="3" applyFont="1" applyBorder="1" applyAlignment="1">
      <alignment horizontal="left" vertical="center" wrapText="1"/>
    </xf>
    <xf numFmtId="0" fontId="26" fillId="0" borderId="61" xfId="3" applyFont="1" applyBorder="1" applyAlignment="1">
      <alignment vertical="center" wrapText="1"/>
    </xf>
    <xf numFmtId="0" fontId="34" fillId="9" borderId="0" xfId="3" applyFont="1" applyFill="1" applyAlignment="1">
      <alignment vertical="center"/>
    </xf>
    <xf numFmtId="0" fontId="34" fillId="9" borderId="0" xfId="3" applyFont="1" applyFill="1" applyAlignment="1">
      <alignment horizontal="right" vertical="center"/>
    </xf>
    <xf numFmtId="0" fontId="5" fillId="10" borderId="2" xfId="0" quotePrefix="1" applyFont="1" applyFill="1" applyBorder="1" applyAlignment="1">
      <alignment vertical="top"/>
    </xf>
    <xf numFmtId="0" fontId="33" fillId="0" borderId="0" xfId="1" applyFont="1" applyAlignment="1">
      <alignment horizontal="center"/>
    </xf>
    <xf numFmtId="0" fontId="19" fillId="0" borderId="50" xfId="1" applyFont="1" applyBorder="1" applyAlignment="1">
      <alignment vertical="center" wrapText="1"/>
    </xf>
    <xf numFmtId="0" fontId="24" fillId="2" borderId="50" xfId="1" applyFont="1" applyFill="1" applyBorder="1" applyAlignment="1">
      <alignment vertical="center" wrapText="1"/>
    </xf>
    <xf numFmtId="0" fontId="24" fillId="2" borderId="71" xfId="1" applyFont="1" applyFill="1" applyBorder="1" applyAlignment="1">
      <alignment vertical="center"/>
    </xf>
    <xf numFmtId="0" fontId="24" fillId="0" borderId="0" xfId="1" applyFont="1" applyAlignment="1">
      <alignment horizontal="right"/>
    </xf>
    <xf numFmtId="0" fontId="9" fillId="0" borderId="0" xfId="4" applyFont="1" applyAlignment="1">
      <alignment vertical="top"/>
    </xf>
    <xf numFmtId="0" fontId="34" fillId="0" borderId="0" xfId="4" applyFont="1" applyAlignment="1">
      <alignment vertical="top" wrapText="1"/>
    </xf>
    <xf numFmtId="0" fontId="67" fillId="0" borderId="1" xfId="5" applyFont="1" applyBorder="1" applyAlignment="1">
      <alignment horizontal="center" vertical="center" wrapText="1"/>
    </xf>
    <xf numFmtId="0" fontId="34" fillId="0" borderId="0" xfId="1" applyFont="1" applyAlignment="1">
      <alignment vertical="top"/>
    </xf>
    <xf numFmtId="0" fontId="69" fillId="0" borderId="0" xfId="1" applyFont="1" applyAlignment="1">
      <alignment vertical="center"/>
    </xf>
    <xf numFmtId="0" fontId="26" fillId="0" borderId="0" xfId="3" applyFont="1" applyAlignment="1">
      <alignment vertical="center"/>
    </xf>
    <xf numFmtId="0" fontId="26" fillId="12" borderId="1" xfId="3" applyFont="1" applyFill="1" applyBorder="1" applyAlignment="1">
      <alignment vertical="center"/>
    </xf>
    <xf numFmtId="0" fontId="26" fillId="41" borderId="1" xfId="3" applyFont="1" applyFill="1" applyBorder="1" applyAlignment="1">
      <alignment vertical="center"/>
    </xf>
    <xf numFmtId="0" fontId="26" fillId="7" borderId="1" xfId="3" applyFont="1" applyFill="1" applyBorder="1" applyAlignment="1">
      <alignment vertical="center"/>
    </xf>
    <xf numFmtId="0" fontId="26" fillId="36" borderId="1" xfId="4" applyFont="1" applyFill="1" applyBorder="1" applyAlignment="1">
      <alignment vertical="center"/>
    </xf>
    <xf numFmtId="0" fontId="26" fillId="37" borderId="1" xfId="4" applyFont="1" applyFill="1" applyBorder="1" applyAlignment="1">
      <alignment vertical="center"/>
    </xf>
    <xf numFmtId="0" fontId="26" fillId="39" borderId="1" xfId="4" applyFont="1" applyFill="1" applyBorder="1" applyAlignment="1">
      <alignment vertical="center"/>
    </xf>
    <xf numFmtId="0" fontId="26" fillId="27" borderId="1" xfId="3" applyFont="1" applyFill="1" applyBorder="1" applyAlignment="1">
      <alignment vertical="center"/>
    </xf>
    <xf numFmtId="0" fontId="26" fillId="29" borderId="1" xfId="3" applyFont="1" applyFill="1" applyBorder="1" applyAlignment="1">
      <alignment vertical="center"/>
    </xf>
    <xf numFmtId="0" fontId="26" fillId="33" borderId="1" xfId="3" applyFont="1" applyFill="1" applyBorder="1" applyAlignment="1">
      <alignment vertical="center"/>
    </xf>
    <xf numFmtId="0" fontId="26" fillId="21" borderId="1" xfId="3" applyFont="1" applyFill="1" applyBorder="1" applyAlignment="1">
      <alignment horizontal="left" vertical="center"/>
    </xf>
    <xf numFmtId="0" fontId="26" fillId="20" borderId="1" xfId="3" applyFont="1" applyFill="1" applyBorder="1" applyAlignment="1">
      <alignment horizontal="left" vertical="center"/>
    </xf>
    <xf numFmtId="0" fontId="26" fillId="8" borderId="2" xfId="3" applyFont="1" applyFill="1" applyBorder="1" applyAlignment="1">
      <alignment horizontal="left" vertical="center" wrapText="1"/>
    </xf>
    <xf numFmtId="0" fontId="26" fillId="19" borderId="1" xfId="3" applyFont="1" applyFill="1" applyBorder="1" applyAlignment="1">
      <alignment horizontal="left" vertical="center"/>
    </xf>
    <xf numFmtId="0" fontId="26" fillId="18" borderId="1" xfId="3" applyFont="1" applyFill="1" applyBorder="1" applyAlignment="1">
      <alignment horizontal="left" vertical="center"/>
    </xf>
    <xf numFmtId="0" fontId="26" fillId="38" borderId="1" xfId="3" applyFont="1" applyFill="1" applyBorder="1" applyAlignment="1">
      <alignment vertical="center"/>
    </xf>
    <xf numFmtId="0" fontId="26" fillId="2" borderId="1" xfId="3" applyFont="1" applyFill="1" applyBorder="1" applyAlignment="1">
      <alignment vertical="center"/>
    </xf>
    <xf numFmtId="0" fontId="26" fillId="5" borderId="1" xfId="3" applyFont="1" applyFill="1" applyBorder="1" applyAlignment="1">
      <alignment vertical="center"/>
    </xf>
    <xf numFmtId="0" fontId="26" fillId="9" borderId="1" xfId="3" applyFont="1" applyFill="1" applyBorder="1" applyAlignment="1">
      <alignment vertical="center"/>
    </xf>
    <xf numFmtId="0" fontId="87" fillId="21" borderId="1" xfId="3" applyFont="1" applyFill="1" applyBorder="1" applyAlignment="1">
      <alignment horizontal="left" vertical="center"/>
    </xf>
    <xf numFmtId="0" fontId="88" fillId="0" borderId="0" xfId="9" applyFont="1">
      <alignment vertical="center"/>
    </xf>
    <xf numFmtId="0" fontId="89" fillId="0" borderId="0" xfId="9" applyFont="1">
      <alignment vertical="center"/>
    </xf>
    <xf numFmtId="0" fontId="89" fillId="0" borderId="0" xfId="9" applyFont="1" applyAlignment="1">
      <alignment horizontal="center" vertical="center"/>
    </xf>
    <xf numFmtId="0" fontId="89" fillId="16" borderId="24" xfId="9" applyFont="1" applyFill="1" applyBorder="1">
      <alignment vertical="center"/>
    </xf>
    <xf numFmtId="0" fontId="89" fillId="16" borderId="24" xfId="9" applyFont="1" applyFill="1" applyBorder="1" applyAlignment="1">
      <alignment horizontal="center" vertical="center"/>
    </xf>
    <xf numFmtId="0" fontId="89" fillId="16" borderId="0" xfId="9" applyFont="1" applyFill="1">
      <alignment vertical="center"/>
    </xf>
    <xf numFmtId="0" fontId="89" fillId="16" borderId="0" xfId="9" applyFont="1" applyFill="1" applyAlignment="1">
      <alignment horizontal="center" vertical="center"/>
    </xf>
    <xf numFmtId="0" fontId="89" fillId="16" borderId="27" xfId="9" applyFont="1" applyFill="1" applyBorder="1">
      <alignment vertical="center"/>
    </xf>
    <xf numFmtId="0" fontId="89" fillId="16" borderId="27" xfId="9" applyFont="1" applyFill="1" applyBorder="1" applyAlignment="1">
      <alignment horizontal="center" vertical="center"/>
    </xf>
    <xf numFmtId="0" fontId="89" fillId="45" borderId="0" xfId="9" applyFont="1" applyFill="1">
      <alignment vertical="center"/>
    </xf>
    <xf numFmtId="0" fontId="89" fillId="45" borderId="0" xfId="9" applyFont="1" applyFill="1" applyAlignment="1">
      <alignment horizontal="center" vertical="center"/>
    </xf>
    <xf numFmtId="0" fontId="89" fillId="45" borderId="27" xfId="9" applyFont="1" applyFill="1" applyBorder="1">
      <alignment vertical="center"/>
    </xf>
    <xf numFmtId="0" fontId="89" fillId="45" borderId="27" xfId="9" applyFont="1" applyFill="1" applyBorder="1" applyAlignment="1">
      <alignment horizontal="center" vertical="center"/>
    </xf>
    <xf numFmtId="0" fontId="89" fillId="46" borderId="0" xfId="9" applyFont="1" applyFill="1">
      <alignment vertical="center"/>
    </xf>
    <xf numFmtId="0" fontId="89" fillId="46" borderId="0" xfId="9" applyFont="1" applyFill="1" applyAlignment="1">
      <alignment horizontal="center" vertical="center"/>
    </xf>
    <xf numFmtId="0" fontId="90" fillId="46" borderId="0" xfId="9" applyFont="1" applyFill="1">
      <alignment vertical="center"/>
    </xf>
    <xf numFmtId="0" fontId="90" fillId="46" borderId="0" xfId="9" applyFont="1" applyFill="1" applyAlignment="1">
      <alignment horizontal="center" vertical="center"/>
    </xf>
    <xf numFmtId="0" fontId="90" fillId="46" borderId="27" xfId="9" applyFont="1" applyFill="1" applyBorder="1">
      <alignment vertical="center"/>
    </xf>
    <xf numFmtId="0" fontId="90" fillId="46" borderId="27" xfId="9" applyFont="1" applyFill="1" applyBorder="1" applyAlignment="1">
      <alignment horizontal="center" vertical="center"/>
    </xf>
    <xf numFmtId="0" fontId="89" fillId="46" borderId="27" xfId="9" applyFont="1" applyFill="1" applyBorder="1">
      <alignment vertical="center"/>
    </xf>
    <xf numFmtId="0" fontId="89" fillId="47" borderId="0" xfId="9" applyFont="1" applyFill="1">
      <alignment vertical="center"/>
    </xf>
    <xf numFmtId="0" fontId="89" fillId="47" borderId="0" xfId="9" applyFont="1" applyFill="1" applyAlignment="1">
      <alignment horizontal="center" vertical="center"/>
    </xf>
    <xf numFmtId="0" fontId="91" fillId="0" borderId="0" xfId="9" applyFont="1">
      <alignment vertical="center"/>
    </xf>
    <xf numFmtId="0" fontId="92" fillId="14" borderId="0" xfId="9" applyFont="1" applyFill="1">
      <alignment vertical="center"/>
    </xf>
    <xf numFmtId="0" fontId="92" fillId="14" borderId="0" xfId="9" applyFont="1" applyFill="1" applyAlignment="1">
      <alignment horizontal="center" vertical="center"/>
    </xf>
    <xf numFmtId="0" fontId="92" fillId="0" borderId="0" xfId="9" applyFont="1">
      <alignment vertical="center"/>
    </xf>
    <xf numFmtId="0" fontId="91" fillId="13" borderId="0" xfId="9" applyFont="1" applyFill="1">
      <alignment vertical="center"/>
    </xf>
    <xf numFmtId="0" fontId="91" fillId="13" borderId="0" xfId="9" applyFont="1" applyFill="1" applyAlignment="1">
      <alignment horizontal="center" vertical="center"/>
    </xf>
    <xf numFmtId="0" fontId="94" fillId="0" borderId="0" xfId="10" applyFont="1">
      <alignment vertical="center"/>
    </xf>
    <xf numFmtId="0" fontId="92" fillId="13" borderId="27" xfId="9" applyFont="1" applyFill="1" applyBorder="1">
      <alignment vertical="center"/>
    </xf>
    <xf numFmtId="0" fontId="92" fillId="13" borderId="27" xfId="9" applyFont="1" applyFill="1" applyBorder="1" applyAlignment="1">
      <alignment horizontal="center" vertical="center"/>
    </xf>
    <xf numFmtId="0" fontId="92" fillId="45" borderId="0" xfId="9" applyFont="1" applyFill="1">
      <alignment vertical="center"/>
    </xf>
    <xf numFmtId="0" fontId="92" fillId="45" borderId="0" xfId="9" applyFont="1" applyFill="1" applyAlignment="1">
      <alignment horizontal="center" vertical="center"/>
    </xf>
    <xf numFmtId="0" fontId="92" fillId="45" borderId="27" xfId="9" applyFont="1" applyFill="1" applyBorder="1">
      <alignment vertical="center"/>
    </xf>
    <xf numFmtId="0" fontId="92" fillId="45" borderId="27" xfId="9" applyFont="1" applyFill="1" applyBorder="1" applyAlignment="1">
      <alignment horizontal="center" vertical="center"/>
    </xf>
    <xf numFmtId="0" fontId="89" fillId="47" borderId="27" xfId="9" applyFont="1" applyFill="1" applyBorder="1">
      <alignment vertical="center"/>
    </xf>
    <xf numFmtId="0" fontId="89" fillId="47" borderId="27" xfId="9" applyFont="1" applyFill="1" applyBorder="1" applyAlignment="1">
      <alignment horizontal="center" vertical="center"/>
    </xf>
    <xf numFmtId="0" fontId="89" fillId="50" borderId="0" xfId="9" applyFont="1" applyFill="1">
      <alignment vertical="center"/>
    </xf>
    <xf numFmtId="0" fontId="89" fillId="50" borderId="0" xfId="9" applyFont="1" applyFill="1" applyAlignment="1">
      <alignment horizontal="center" vertical="center"/>
    </xf>
    <xf numFmtId="0" fontId="89" fillId="50" borderId="27" xfId="9" applyFont="1" applyFill="1" applyBorder="1">
      <alignment vertical="center"/>
    </xf>
    <xf numFmtId="0" fontId="89" fillId="50" borderId="27" xfId="9" applyFont="1" applyFill="1" applyBorder="1" applyAlignment="1">
      <alignment horizontal="center" vertical="center"/>
    </xf>
    <xf numFmtId="0" fontId="81" fillId="0" borderId="0" xfId="11" applyFont="1">
      <alignment vertical="center"/>
    </xf>
    <xf numFmtId="0" fontId="2" fillId="0" borderId="0" xfId="11">
      <alignment vertical="center"/>
    </xf>
    <xf numFmtId="0" fontId="33" fillId="0" borderId="0" xfId="11" applyFont="1">
      <alignment vertical="center"/>
    </xf>
    <xf numFmtId="49" fontId="2" fillId="0" borderId="0" xfId="11" applyNumberFormat="1">
      <alignment vertical="center"/>
    </xf>
    <xf numFmtId="49" fontId="2" fillId="0" borderId="0" xfId="11" applyNumberFormat="1" applyAlignment="1">
      <alignment horizontal="right" vertical="center"/>
    </xf>
    <xf numFmtId="0" fontId="24" fillId="0" borderId="0" xfId="11" applyFont="1">
      <alignment vertical="center"/>
    </xf>
    <xf numFmtId="0" fontId="22" fillId="0" borderId="0" xfId="11" applyFont="1">
      <alignment vertical="center"/>
    </xf>
    <xf numFmtId="0" fontId="2" fillId="0" borderId="0" xfId="11" applyAlignment="1">
      <alignment horizontal="right" vertical="center"/>
    </xf>
    <xf numFmtId="0" fontId="2" fillId="14" borderId="0" xfId="11" applyFill="1">
      <alignment vertical="center"/>
    </xf>
    <xf numFmtId="0" fontId="2" fillId="13" borderId="0" xfId="11" applyFill="1">
      <alignment vertical="center"/>
    </xf>
    <xf numFmtId="0" fontId="33" fillId="14" borderId="0" xfId="11" applyFont="1" applyFill="1">
      <alignment vertical="center"/>
    </xf>
    <xf numFmtId="49" fontId="2" fillId="14" borderId="0" xfId="11" applyNumberFormat="1" applyFill="1">
      <alignment vertical="center"/>
    </xf>
    <xf numFmtId="0" fontId="2" fillId="14" borderId="0" xfId="11" applyFill="1" applyAlignment="1">
      <alignment horizontal="right" vertical="center"/>
    </xf>
    <xf numFmtId="0" fontId="33" fillId="13" borderId="0" xfId="11" applyFont="1" applyFill="1">
      <alignment vertical="center"/>
    </xf>
    <xf numFmtId="49" fontId="2" fillId="13" borderId="0" xfId="11" applyNumberFormat="1" applyFill="1">
      <alignment vertical="center"/>
    </xf>
    <xf numFmtId="0" fontId="82" fillId="13" borderId="0" xfId="11" applyFont="1" applyFill="1">
      <alignment vertical="center"/>
    </xf>
    <xf numFmtId="0" fontId="2" fillId="14" borderId="0" xfId="11" applyFill="1" applyAlignment="1">
      <alignment horizontal="left" vertical="center"/>
    </xf>
    <xf numFmtId="0" fontId="82" fillId="0" borderId="0" xfId="11" applyFont="1">
      <alignment vertical="center"/>
    </xf>
    <xf numFmtId="0" fontId="2" fillId="6" borderId="0" xfId="11" applyFill="1">
      <alignment vertical="center"/>
    </xf>
    <xf numFmtId="0" fontId="82" fillId="6" borderId="0" xfId="11" applyFont="1" applyFill="1">
      <alignment vertical="center"/>
    </xf>
    <xf numFmtId="0" fontId="33" fillId="6" borderId="0" xfId="11" applyFont="1" applyFill="1" applyAlignment="1">
      <alignment horizontal="left" vertical="center"/>
    </xf>
    <xf numFmtId="0" fontId="33" fillId="6" borderId="0" xfId="11" applyFont="1" applyFill="1">
      <alignment vertical="center"/>
    </xf>
    <xf numFmtId="0" fontId="33" fillId="14" borderId="0" xfId="11" applyFont="1" applyFill="1" applyAlignment="1">
      <alignment horizontal="left" vertical="center"/>
    </xf>
    <xf numFmtId="0" fontId="33" fillId="14" borderId="0" xfId="11" applyFont="1" applyFill="1" applyAlignment="1">
      <alignment horizontal="center" vertical="center"/>
    </xf>
    <xf numFmtId="0" fontId="33" fillId="6" borderId="0" xfId="11" applyFont="1" applyFill="1" applyAlignment="1">
      <alignment horizontal="right" vertical="center"/>
    </xf>
    <xf numFmtId="0" fontId="15" fillId="6" borderId="0" xfId="11" applyFont="1" applyFill="1">
      <alignment vertical="center"/>
    </xf>
    <xf numFmtId="0" fontId="2" fillId="6" borderId="0" xfId="11" applyFill="1" applyAlignment="1">
      <alignment horizontal="right" vertical="center"/>
    </xf>
    <xf numFmtId="0" fontId="2" fillId="51" borderId="0" xfId="11" applyFill="1">
      <alignment vertical="center"/>
    </xf>
    <xf numFmtId="0" fontId="33" fillId="51" borderId="0" xfId="11" applyFont="1" applyFill="1">
      <alignment vertical="center"/>
    </xf>
    <xf numFmtId="0" fontId="24" fillId="51" borderId="0" xfId="11" applyFont="1" applyFill="1">
      <alignment vertical="center"/>
    </xf>
    <xf numFmtId="0" fontId="33" fillId="52" borderId="0" xfId="11" applyFont="1" applyFill="1">
      <alignment vertical="center"/>
    </xf>
    <xf numFmtId="0" fontId="2" fillId="52" borderId="0" xfId="11" applyFill="1">
      <alignment vertical="center"/>
    </xf>
    <xf numFmtId="0" fontId="33" fillId="14" borderId="0" xfId="11" applyFont="1" applyFill="1" applyAlignment="1">
      <alignment horizontal="right" vertical="center"/>
    </xf>
    <xf numFmtId="0" fontId="24" fillId="52" borderId="0" xfId="11" applyFont="1" applyFill="1">
      <alignment vertical="center"/>
    </xf>
    <xf numFmtId="0" fontId="24" fillId="13" borderId="0" xfId="11" applyFont="1" applyFill="1">
      <alignment vertical="center"/>
    </xf>
    <xf numFmtId="0" fontId="83" fillId="0" borderId="0" xfId="11" applyFont="1">
      <alignment vertical="center"/>
    </xf>
    <xf numFmtId="0" fontId="83" fillId="52" borderId="0" xfId="11" applyFont="1" applyFill="1">
      <alignment vertical="center"/>
    </xf>
    <xf numFmtId="0" fontId="2" fillId="52" borderId="0" xfId="11" applyFill="1" applyAlignment="1">
      <alignment horizontal="right" vertical="center"/>
    </xf>
    <xf numFmtId="0" fontId="2" fillId="13" borderId="0" xfId="11" applyFill="1" applyAlignment="1">
      <alignment horizontal="right" vertical="center"/>
    </xf>
    <xf numFmtId="49" fontId="2" fillId="52" borderId="0" xfId="11" applyNumberFormat="1" applyFill="1">
      <alignment vertical="center"/>
    </xf>
    <xf numFmtId="0" fontId="15" fillId="0" borderId="0" xfId="11" applyFont="1">
      <alignment vertical="center"/>
    </xf>
    <xf numFmtId="0" fontId="5" fillId="10" borderId="74" xfId="0" applyFont="1" applyFill="1" applyBorder="1" applyAlignment="1">
      <alignment horizontal="center" vertical="center"/>
    </xf>
    <xf numFmtId="0" fontId="5" fillId="10" borderId="1" xfId="0" applyFont="1" applyFill="1" applyBorder="1" applyAlignment="1">
      <alignment horizontal="center" vertical="center"/>
    </xf>
    <xf numFmtId="0" fontId="5" fillId="10" borderId="7" xfId="0" applyFont="1" applyFill="1" applyBorder="1" applyAlignment="1">
      <alignment horizontal="center" vertical="center"/>
    </xf>
    <xf numFmtId="0" fontId="9" fillId="16" borderId="15" xfId="0" applyFont="1" applyFill="1" applyBorder="1" applyAlignment="1">
      <alignment horizontal="center" vertical="center" wrapText="1"/>
    </xf>
    <xf numFmtId="0" fontId="5" fillId="3" borderId="7" xfId="0" applyFont="1" applyFill="1" applyBorder="1" applyAlignment="1">
      <alignment horizontal="center" vertical="center"/>
    </xf>
    <xf numFmtId="0" fontId="9" fillId="16" borderId="4" xfId="0" applyFont="1" applyFill="1" applyBorder="1" applyAlignment="1">
      <alignment horizontal="center" vertical="center" wrapText="1"/>
    </xf>
    <xf numFmtId="0" fontId="9" fillId="16" borderId="1" xfId="0" applyFont="1" applyFill="1" applyBorder="1" applyAlignment="1">
      <alignment horizontal="center" vertical="center" wrapText="1"/>
    </xf>
    <xf numFmtId="0" fontId="9" fillId="16" borderId="7" xfId="0" applyFont="1" applyFill="1" applyBorder="1" applyAlignment="1">
      <alignment horizontal="center" vertical="center" wrapText="1"/>
    </xf>
    <xf numFmtId="0" fontId="26" fillId="0" borderId="64" xfId="3" applyFont="1" applyBorder="1" applyAlignment="1">
      <alignment vertical="center" wrapText="1"/>
    </xf>
    <xf numFmtId="0" fontId="26" fillId="0" borderId="63" xfId="3" applyFont="1" applyBorder="1" applyAlignment="1">
      <alignment vertical="center" wrapText="1"/>
    </xf>
    <xf numFmtId="0" fontId="26" fillId="0" borderId="1" xfId="3" applyFont="1" applyBorder="1" applyAlignment="1">
      <alignment vertical="center"/>
    </xf>
    <xf numFmtId="0" fontId="26" fillId="0" borderId="1" xfId="4" applyFont="1" applyBorder="1" applyAlignment="1">
      <alignment vertical="center"/>
    </xf>
    <xf numFmtId="0" fontId="26" fillId="0" borderId="1" xfId="3" applyFont="1" applyBorder="1" applyAlignment="1">
      <alignment horizontal="left" vertical="center"/>
    </xf>
    <xf numFmtId="0" fontId="26" fillId="0" borderId="2" xfId="3" applyFont="1" applyBorder="1" applyAlignment="1">
      <alignment horizontal="left" vertical="center" wrapText="1"/>
    </xf>
    <xf numFmtId="0" fontId="9" fillId="10" borderId="74" xfId="0" applyFont="1" applyFill="1" applyBorder="1" applyAlignment="1">
      <alignment horizontal="center" vertical="center"/>
    </xf>
    <xf numFmtId="0" fontId="9" fillId="10" borderId="40" xfId="0" applyFont="1" applyFill="1" applyBorder="1" applyAlignment="1">
      <alignment horizontal="center" vertical="center"/>
    </xf>
    <xf numFmtId="0" fontId="9" fillId="14" borderId="15" xfId="0" applyFont="1" applyFill="1" applyBorder="1" applyAlignment="1">
      <alignment horizontal="center" vertical="center" wrapText="1"/>
    </xf>
    <xf numFmtId="0" fontId="9" fillId="14" borderId="38" xfId="0" applyFont="1" applyFill="1" applyBorder="1" applyAlignment="1">
      <alignment horizontal="center" vertical="center" wrapText="1"/>
    </xf>
    <xf numFmtId="0" fontId="9" fillId="3" borderId="41" xfId="0" applyFont="1" applyFill="1" applyBorder="1" applyAlignment="1">
      <alignment horizontal="center" vertical="center"/>
    </xf>
    <xf numFmtId="0" fontId="9" fillId="15" borderId="15" xfId="0" applyFont="1" applyFill="1" applyBorder="1" applyAlignment="1">
      <alignment horizontal="center" vertical="center" wrapText="1"/>
    </xf>
    <xf numFmtId="0" fontId="9" fillId="15" borderId="4" xfId="0" applyFont="1" applyFill="1" applyBorder="1" applyAlignment="1">
      <alignment horizontal="center" vertical="center" wrapText="1"/>
    </xf>
    <xf numFmtId="0" fontId="9" fillId="15" borderId="1" xfId="0" applyFont="1" applyFill="1" applyBorder="1" applyAlignment="1">
      <alignment horizontal="center" vertical="center" wrapText="1"/>
    </xf>
    <xf numFmtId="0" fontId="9" fillId="15" borderId="7" xfId="0" applyFont="1" applyFill="1" applyBorder="1" applyAlignment="1">
      <alignment horizontal="center" vertical="center" wrapText="1"/>
    </xf>
    <xf numFmtId="0" fontId="42" fillId="0" borderId="0" xfId="3" applyFont="1"/>
    <xf numFmtId="0" fontId="16" fillId="10" borderId="2" xfId="0" applyFont="1" applyFill="1" applyBorder="1" applyAlignment="1">
      <alignment vertical="top" wrapText="1"/>
    </xf>
    <xf numFmtId="0" fontId="16" fillId="10" borderId="31" xfId="0" quotePrefix="1" applyFont="1" applyFill="1" applyBorder="1" applyAlignment="1">
      <alignment vertical="top"/>
    </xf>
    <xf numFmtId="0" fontId="16" fillId="10" borderId="31" xfId="0" applyFont="1" applyFill="1" applyBorder="1" applyAlignment="1">
      <alignment vertical="top" wrapText="1"/>
    </xf>
    <xf numFmtId="0" fontId="40" fillId="0" borderId="1" xfId="4" applyFont="1" applyBorder="1" applyAlignment="1">
      <alignment vertical="top"/>
    </xf>
    <xf numFmtId="0" fontId="9" fillId="3" borderId="39" xfId="0" applyFont="1" applyFill="1" applyBorder="1" applyAlignment="1">
      <alignment horizontal="center" vertical="center"/>
    </xf>
    <xf numFmtId="0" fontId="9" fillId="3" borderId="40" xfId="0" applyFont="1" applyFill="1" applyBorder="1" applyAlignment="1">
      <alignment horizontal="center" vertical="center"/>
    </xf>
    <xf numFmtId="0" fontId="9" fillId="3" borderId="42" xfId="0" applyFont="1" applyFill="1" applyBorder="1" applyAlignment="1">
      <alignment horizontal="center" vertical="center"/>
    </xf>
    <xf numFmtId="0" fontId="9" fillId="10" borderId="39" xfId="0" applyFont="1" applyFill="1" applyBorder="1" applyAlignment="1">
      <alignment horizontal="center" vertical="center"/>
    </xf>
    <xf numFmtId="0" fontId="9" fillId="10" borderId="41" xfId="0" applyFont="1" applyFill="1" applyBorder="1" applyAlignment="1">
      <alignment horizontal="center" vertical="center"/>
    </xf>
    <xf numFmtId="0" fontId="9" fillId="14" borderId="4" xfId="0" applyFont="1" applyFill="1" applyBorder="1" applyAlignment="1">
      <alignment horizontal="center" vertical="center" wrapText="1"/>
    </xf>
    <xf numFmtId="0" fontId="9" fillId="14" borderId="1" xfId="0" applyFont="1" applyFill="1" applyBorder="1" applyAlignment="1">
      <alignment horizontal="center" vertical="center" wrapText="1"/>
    </xf>
    <xf numFmtId="0" fontId="9" fillId="14" borderId="7" xfId="0" applyFont="1" applyFill="1" applyBorder="1" applyAlignment="1">
      <alignment horizontal="center" vertical="center" wrapText="1"/>
    </xf>
    <xf numFmtId="0" fontId="9" fillId="6" borderId="23" xfId="0" applyFont="1" applyFill="1" applyBorder="1" applyAlignment="1">
      <alignment horizontal="center" vertical="center" wrapText="1"/>
    </xf>
    <xf numFmtId="0" fontId="9" fillId="6" borderId="24" xfId="0" applyFont="1" applyFill="1" applyBorder="1" applyAlignment="1">
      <alignment horizontal="center" vertical="center"/>
    </xf>
    <xf numFmtId="0" fontId="9" fillId="6" borderId="25" xfId="0" applyFont="1" applyFill="1" applyBorder="1" applyAlignment="1">
      <alignment horizontal="center" vertical="center"/>
    </xf>
    <xf numFmtId="0" fontId="8" fillId="6" borderId="26" xfId="0" applyFont="1" applyFill="1" applyBorder="1" applyAlignment="1">
      <alignment horizontal="center" vertical="center" wrapText="1"/>
    </xf>
    <xf numFmtId="0" fontId="8" fillId="6" borderId="27" xfId="0" applyFont="1" applyFill="1" applyBorder="1" applyAlignment="1">
      <alignment horizontal="center" vertical="center"/>
    </xf>
    <xf numFmtId="0" fontId="8" fillId="6" borderId="28" xfId="0" applyFont="1" applyFill="1" applyBorder="1" applyAlignment="1">
      <alignment horizontal="center" vertical="center"/>
    </xf>
    <xf numFmtId="0" fontId="9" fillId="6" borderId="20" xfId="0" applyFont="1" applyFill="1" applyBorder="1" applyAlignment="1">
      <alignment horizontal="center" vertical="center" wrapText="1"/>
    </xf>
    <xf numFmtId="0" fontId="9" fillId="6" borderId="21" xfId="0" applyFont="1" applyFill="1" applyBorder="1" applyAlignment="1">
      <alignment horizontal="center" vertical="center" wrapText="1"/>
    </xf>
    <xf numFmtId="0" fontId="9" fillId="6" borderId="4" xfId="0" applyFont="1" applyFill="1" applyBorder="1" applyAlignment="1">
      <alignment horizontal="center" vertical="center" wrapText="1"/>
    </xf>
    <xf numFmtId="0" fontId="11" fillId="6" borderId="12" xfId="0" applyFont="1" applyFill="1" applyBorder="1" applyAlignment="1">
      <alignment horizontal="center" vertical="center"/>
    </xf>
    <xf numFmtId="0" fontId="11" fillId="6" borderId="13" xfId="0" applyFont="1" applyFill="1" applyBorder="1" applyAlignment="1">
      <alignment horizontal="center" vertical="center"/>
    </xf>
    <xf numFmtId="0" fontId="9" fillId="6" borderId="22" xfId="0" applyFont="1" applyFill="1" applyBorder="1" applyAlignment="1">
      <alignment horizontal="center" vertical="center" wrapText="1"/>
    </xf>
    <xf numFmtId="0" fontId="34" fillId="0" borderId="0" xfId="3" applyFont="1" applyAlignment="1">
      <alignment horizontal="left" vertical="top"/>
    </xf>
    <xf numFmtId="49" fontId="63" fillId="41" borderId="65" xfId="5" applyNumberFormat="1" applyFont="1" applyFill="1" applyBorder="1" applyAlignment="1">
      <alignment horizontal="center" vertical="center" wrapText="1"/>
    </xf>
    <xf numFmtId="0" fontId="14" fillId="0" borderId="12" xfId="1" applyBorder="1" applyAlignment="1">
      <alignment horizontal="center" vertical="center" wrapText="1"/>
    </xf>
    <xf numFmtId="0" fontId="14" fillId="0" borderId="13" xfId="1" applyBorder="1" applyAlignment="1">
      <alignment horizontal="center" vertical="center" wrapText="1"/>
    </xf>
    <xf numFmtId="0" fontId="14" fillId="0" borderId="66" xfId="1" applyBorder="1" applyAlignment="1">
      <alignment horizontal="center" vertical="center" wrapText="1"/>
    </xf>
    <xf numFmtId="49" fontId="65" fillId="41" borderId="65" xfId="5" applyNumberFormat="1" applyFont="1" applyFill="1" applyBorder="1" applyAlignment="1">
      <alignment horizontal="center" vertical="center" wrapText="1"/>
    </xf>
    <xf numFmtId="0" fontId="68" fillId="0" borderId="66" xfId="1" applyFont="1" applyBorder="1" applyAlignment="1">
      <alignment horizontal="center" vertical="center" wrapText="1"/>
    </xf>
    <xf numFmtId="0" fontId="63" fillId="0" borderId="49" xfId="5" applyFont="1" applyBorder="1" applyAlignment="1">
      <alignment horizontal="center" vertical="center" wrapText="1"/>
    </xf>
    <xf numFmtId="0" fontId="63" fillId="0" borderId="21" xfId="5" applyFont="1" applyBorder="1" applyAlignment="1">
      <alignment horizontal="center" vertical="center" wrapText="1"/>
    </xf>
    <xf numFmtId="0" fontId="63" fillId="0" borderId="4" xfId="5" applyFont="1" applyBorder="1" applyAlignment="1">
      <alignment horizontal="center" vertical="center" wrapText="1"/>
    </xf>
    <xf numFmtId="0" fontId="67" fillId="0" borderId="49" xfId="5" applyFont="1" applyBorder="1" applyAlignment="1">
      <alignment horizontal="center" vertical="center" wrapText="1"/>
    </xf>
    <xf numFmtId="0" fontId="67" fillId="0" borderId="21" xfId="5" applyFont="1" applyBorder="1" applyAlignment="1">
      <alignment horizontal="center" vertical="center" wrapText="1"/>
    </xf>
    <xf numFmtId="0" fontId="67" fillId="0" borderId="4" xfId="5" applyFont="1" applyBorder="1" applyAlignment="1">
      <alignment horizontal="center" vertical="center" wrapText="1"/>
    </xf>
  </cellXfs>
  <cellStyles count="12">
    <cellStyle name="Normal 3" xfId="4" xr:uid="{FD830CCA-3AF8-4F76-BA1D-16C5425250D8}"/>
    <cellStyle name="Normal 3 2 2 2 2 2 2" xfId="5" xr:uid="{3558E9FB-F72D-4B4D-8C47-C6581B6E3FB4}"/>
    <cellStyle name="Normal 3 2 2 2 2 2 2 2" xfId="6" xr:uid="{B21C65F1-8F35-4E12-B10A-512A16ED4A35}"/>
    <cellStyle name="ハイパーリンク 2" xfId="10" xr:uid="{224E67EA-00B8-4FBA-B7B2-91DB1527105F}"/>
    <cellStyle name="標準" xfId="0" builtinId="0"/>
    <cellStyle name="標準 2" xfId="2" xr:uid="{495235E6-D1F3-4626-B412-E410E882F6E7}"/>
    <cellStyle name="標準 3" xfId="1" xr:uid="{381F5A29-35DE-457A-B3A0-ECAC4C46595F}"/>
    <cellStyle name="標準 4" xfId="8" xr:uid="{EB9EC54C-4F1C-4995-B07C-74794E17A946}"/>
    <cellStyle name="標準 5" xfId="9" xr:uid="{A349E0E7-9B78-4F31-955F-C4596DE3E370}"/>
    <cellStyle name="標準 59" xfId="3" xr:uid="{BDCE1891-8D1D-4388-BDFB-CF557B973C55}"/>
    <cellStyle name="標準 6" xfId="7" xr:uid="{ADAF19BA-BBF2-4B0A-9CDE-9D369649139F}"/>
    <cellStyle name="標準 7" xfId="11" xr:uid="{0258385A-AAA8-4FFC-B63C-70199D0B439D}"/>
  </cellStyles>
  <dxfs count="11">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34998626667073579"/>
        </patternFill>
      </fill>
    </dxf>
    <dxf>
      <fill>
        <patternFill>
          <bgColor theme="0" tint="-0.24994659260841701"/>
        </patternFill>
      </fill>
    </dxf>
    <dxf>
      <font>
        <color rgb="FF0000FF"/>
      </font>
    </dxf>
    <dxf>
      <font>
        <color rgb="FFFF0000"/>
      </font>
    </dxf>
    <dxf>
      <font>
        <color rgb="FF0000FF"/>
      </font>
    </dxf>
    <dxf>
      <font>
        <color rgb="FFFF0000"/>
      </font>
    </dxf>
    <dxf>
      <fill>
        <patternFill>
          <bgColor rgb="FFFF0000"/>
        </patternFill>
      </fill>
    </dxf>
    <dxf>
      <fill>
        <patternFill>
          <bgColor theme="0" tint="-0.24994659260841701"/>
        </patternFill>
      </fill>
    </dxf>
  </dxfs>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3.xml"/><Relationship Id="rId17" Type="http://schemas.openxmlformats.org/officeDocument/2006/relationships/calcChain" Target="calcChain.xml"/><Relationship Id="rId2" Type="http://schemas.openxmlformats.org/officeDocument/2006/relationships/worksheet" Target="worksheets/sheet2.xml"/><Relationship Id="rId16"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4.xml.rels><?xml version="1.0" encoding="UTF-8" standalone="yes"?>
<Relationships xmlns="http://schemas.openxmlformats.org/package/2006/relationships"><Relationship Id="rId2" Type="http://schemas.openxmlformats.org/officeDocument/2006/relationships/image" Target="../media/image2.sv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40</xdr:col>
      <xdr:colOff>0</xdr:colOff>
      <xdr:row>1</xdr:row>
      <xdr:rowOff>0</xdr:rowOff>
    </xdr:from>
    <xdr:to>
      <xdr:col>40</xdr:col>
      <xdr:colOff>0</xdr:colOff>
      <xdr:row>1</xdr:row>
      <xdr:rowOff>0</xdr:rowOff>
    </xdr:to>
    <xdr:sp macro="" textlink="">
      <xdr:nvSpPr>
        <xdr:cNvPr id="2" name="Text Box 14">
          <a:extLst>
            <a:ext uri="{FF2B5EF4-FFF2-40B4-BE49-F238E27FC236}">
              <a16:creationId xmlns:a16="http://schemas.microsoft.com/office/drawing/2014/main" id="{2D031D5E-56FE-4A81-80B8-B29E14B4D43F}"/>
            </a:ext>
          </a:extLst>
        </xdr:cNvPr>
        <xdr:cNvSpPr txBox="1">
          <a:spLocks noChangeArrowheads="1"/>
        </xdr:cNvSpPr>
      </xdr:nvSpPr>
      <xdr:spPr bwMode="auto">
        <a:xfrm>
          <a:off x="16459200" y="23812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lnSpc>
              <a:spcPts val="1300"/>
            </a:lnSpc>
            <a:defRPr sz="1000"/>
          </a:pPr>
          <a:endParaRPr lang="en-US" altLang="ja-JP" sz="1100" b="0" i="0" u="none" strike="noStrike" baseline="0">
            <a:solidFill>
              <a:srgbClr val="000000"/>
            </a:solidFill>
            <a:latin typeface="ＭＳ Ｐゴシック"/>
            <a:ea typeface="ＭＳ Ｐゴシック"/>
          </a:endParaRPr>
        </a:p>
        <a:p>
          <a:pPr algn="l" rtl="0">
            <a:lnSpc>
              <a:spcPts val="1300"/>
            </a:lnSpc>
            <a:defRPr sz="1000"/>
          </a:pPr>
          <a:r>
            <a:rPr lang="en-US" altLang="ja-JP" sz="1100" b="0" i="0" u="none" strike="noStrike" baseline="0">
              <a:solidFill>
                <a:srgbClr val="000000"/>
              </a:solidFill>
              <a:latin typeface="ＭＳ Ｐゴシック"/>
              <a:ea typeface="ＭＳ Ｐゴシック"/>
            </a:rPr>
            <a:t>PFC1A</a:t>
          </a:r>
          <a:r>
            <a:rPr lang="ja-JP" altLang="en-US" sz="1100" b="0" i="0" u="none" strike="noStrike" baseline="0">
              <a:solidFill>
                <a:srgbClr val="000000"/>
              </a:solidFill>
              <a:latin typeface="ＭＳ Ｐゴシック"/>
              <a:ea typeface="ＭＳ Ｐゴシック"/>
            </a:rPr>
            <a:t>から</a:t>
          </a:r>
        </a:p>
        <a:p>
          <a:pPr algn="l" rtl="0">
            <a:lnSpc>
              <a:spcPts val="1300"/>
            </a:lnSpc>
            <a:defRPr sz="1000"/>
          </a:pPr>
          <a:r>
            <a:rPr lang="en-US" altLang="ja-JP" sz="1100" b="0" i="0" u="none" strike="noStrike" baseline="0">
              <a:solidFill>
                <a:srgbClr val="000000"/>
              </a:solidFill>
              <a:latin typeface="ＭＳ Ｐゴシック"/>
              <a:ea typeface="ＭＳ Ｐゴシック"/>
            </a:rPr>
            <a:t>PF</a:t>
          </a:r>
          <a:r>
            <a:rPr lang="ja-JP" altLang="en-US" sz="1100" b="0" i="0" u="none" strike="noStrike" baseline="0">
              <a:solidFill>
                <a:srgbClr val="000000"/>
              </a:solidFill>
              <a:latin typeface="ＭＳ Ｐゴシック"/>
              <a:ea typeface="ＭＳ Ｐゴシック"/>
            </a:rPr>
            <a:t>事推より提案の</a:t>
          </a:r>
          <a:r>
            <a:rPr lang="en-US" altLang="ja-JP" sz="1100" b="0" i="0" u="none" strike="noStrike" baseline="0">
              <a:solidFill>
                <a:srgbClr val="000000"/>
              </a:solidFill>
              <a:latin typeface="ＭＳ Ｐゴシック"/>
              <a:ea typeface="ＭＳ Ｐゴシック"/>
            </a:rPr>
            <a:t>platform</a:t>
          </a:r>
          <a:r>
            <a:rPr lang="ja-JP" altLang="en-US" sz="1100" b="0" i="0" u="none" strike="noStrike" baseline="0">
              <a:solidFill>
                <a:srgbClr val="000000"/>
              </a:solidFill>
              <a:latin typeface="ＭＳ Ｐゴシック"/>
              <a:ea typeface="ＭＳ Ｐゴシック"/>
            </a:rPr>
            <a:t>統一案に</a:t>
          </a:r>
        </a:p>
        <a:p>
          <a:pPr algn="l" rtl="0">
            <a:defRPr sz="1000"/>
          </a:pPr>
          <a:r>
            <a:rPr lang="ja-JP" altLang="en-US" sz="1100" b="0" i="0" u="none" strike="noStrike" baseline="0">
              <a:solidFill>
                <a:srgbClr val="000000"/>
              </a:solidFill>
              <a:latin typeface="ＭＳ Ｐゴシック"/>
              <a:ea typeface="ＭＳ Ｐゴシック"/>
            </a:rPr>
            <a:t>合わせる方針に決定したため</a:t>
          </a:r>
        </a:p>
        <a:p>
          <a:pPr algn="l" rtl="0">
            <a:lnSpc>
              <a:spcPts val="1300"/>
            </a:lnSpc>
            <a:defRPr sz="1000"/>
          </a:pPr>
          <a:r>
            <a:rPr lang="ja-JP" altLang="en-US" sz="1100" b="0" i="0" u="none" strike="noStrike" baseline="0">
              <a:solidFill>
                <a:srgbClr val="000000"/>
              </a:solidFill>
              <a:latin typeface="ＭＳ Ｐゴシック"/>
              <a:ea typeface="ＭＳ Ｐゴシック"/>
            </a:rPr>
            <a:t>前</a:t>
          </a:r>
          <a:r>
            <a:rPr lang="en-US" altLang="ja-JP" sz="1100" b="0" i="0" u="none" strike="noStrike" baseline="0">
              <a:solidFill>
                <a:srgbClr val="000000"/>
              </a:solidFill>
              <a:latin typeface="ＭＳ Ｐゴシック"/>
              <a:ea typeface="ＭＳ Ｐゴシック"/>
            </a:rPr>
            <a:t>rev</a:t>
          </a:r>
          <a:r>
            <a:rPr lang="ja-JP" altLang="en-US" sz="1100" b="0" i="0" u="none" strike="noStrike" baseline="0">
              <a:solidFill>
                <a:srgbClr val="000000"/>
              </a:solidFill>
              <a:latin typeface="ＭＳ Ｐゴシック"/>
              <a:ea typeface="ＭＳ Ｐゴシック"/>
            </a:rPr>
            <a:t>のアドレス割り振り案から変更。</a:t>
          </a:r>
        </a:p>
        <a:p>
          <a:pPr algn="l" rtl="0">
            <a:lnSpc>
              <a:spcPts val="1300"/>
            </a:lnSpc>
            <a:defRPr sz="1000"/>
          </a:pPr>
          <a:endParaRPr lang="ja-JP" altLang="en-US" sz="1100" b="0" i="0" u="none" strike="noStrike" baseline="0">
            <a:solidFill>
              <a:srgbClr val="000000"/>
            </a:solidFill>
            <a:latin typeface="ＭＳ Ｐゴシック"/>
            <a:ea typeface="ＭＳ Ｐゴシック"/>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293370</xdr:colOff>
      <xdr:row>58</xdr:row>
      <xdr:rowOff>70484</xdr:rowOff>
    </xdr:from>
    <xdr:to>
      <xdr:col>6</xdr:col>
      <xdr:colOff>403859</xdr:colOff>
      <xdr:row>84</xdr:row>
      <xdr:rowOff>82911</xdr:rowOff>
    </xdr:to>
    <xdr:grpSp>
      <xdr:nvGrpSpPr>
        <xdr:cNvPr id="2" name="グループ化 1">
          <a:extLst>
            <a:ext uri="{FF2B5EF4-FFF2-40B4-BE49-F238E27FC236}">
              <a16:creationId xmlns:a16="http://schemas.microsoft.com/office/drawing/2014/main" id="{7AF491AA-F8F9-49AE-9739-197E859313A2}"/>
            </a:ext>
          </a:extLst>
        </xdr:cNvPr>
        <xdr:cNvGrpSpPr/>
      </xdr:nvGrpSpPr>
      <xdr:grpSpPr>
        <a:xfrm>
          <a:off x="560070" y="13093064"/>
          <a:ext cx="12607289" cy="4965427"/>
          <a:chOff x="3486150" y="1828799"/>
          <a:chExt cx="11285219" cy="4975518"/>
        </a:xfrm>
      </xdr:grpSpPr>
      <xdr:grpSp>
        <xdr:nvGrpSpPr>
          <xdr:cNvPr id="3" name="グループ化 2">
            <a:extLst>
              <a:ext uri="{FF2B5EF4-FFF2-40B4-BE49-F238E27FC236}">
                <a16:creationId xmlns:a16="http://schemas.microsoft.com/office/drawing/2014/main" id="{114DE1E1-8E0D-3E46-2427-96018FFC7605}"/>
              </a:ext>
            </a:extLst>
          </xdr:cNvPr>
          <xdr:cNvGrpSpPr/>
        </xdr:nvGrpSpPr>
        <xdr:grpSpPr>
          <a:xfrm>
            <a:off x="3486150" y="1828799"/>
            <a:ext cx="6911481" cy="4975518"/>
            <a:chOff x="9806940" y="13011150"/>
            <a:chExt cx="6907671" cy="4986954"/>
          </a:xfrm>
        </xdr:grpSpPr>
        <xdr:sp macro="" textlink="">
          <xdr:nvSpPr>
            <xdr:cNvPr id="5" name="Rectangle 56">
              <a:extLst>
                <a:ext uri="{FF2B5EF4-FFF2-40B4-BE49-F238E27FC236}">
                  <a16:creationId xmlns:a16="http://schemas.microsoft.com/office/drawing/2014/main" id="{D7446502-E8F3-1870-D946-A40B342684BC}"/>
                </a:ext>
              </a:extLst>
            </xdr:cNvPr>
            <xdr:cNvSpPr/>
          </xdr:nvSpPr>
          <xdr:spPr>
            <a:xfrm>
              <a:off x="9817957" y="13928412"/>
              <a:ext cx="2871282" cy="4069692"/>
            </a:xfrm>
            <a:prstGeom prst="rect">
              <a:avLst/>
            </a:prstGeom>
            <a:no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6" name="Left-Right Arrow 57">
              <a:extLst>
                <a:ext uri="{FF2B5EF4-FFF2-40B4-BE49-F238E27FC236}">
                  <a16:creationId xmlns:a16="http://schemas.microsoft.com/office/drawing/2014/main" id="{453704C3-885C-C397-755E-AB7E373162E7}"/>
                </a:ext>
              </a:extLst>
            </xdr:cNvPr>
            <xdr:cNvSpPr/>
          </xdr:nvSpPr>
          <xdr:spPr>
            <a:xfrm>
              <a:off x="9806940" y="13011150"/>
              <a:ext cx="6187073" cy="534174"/>
            </a:xfrm>
            <a:prstGeom prst="lef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b="1">
                  <a:solidFill>
                    <a:schemeClr val="tx1"/>
                  </a:solidFill>
                </a:rPr>
                <a:t>AXI-bus</a:t>
              </a:r>
            </a:p>
          </xdr:txBody>
        </xdr:sp>
        <xdr:sp macro="" textlink="">
          <xdr:nvSpPr>
            <xdr:cNvPr id="7" name="Left-Right Arrow 58">
              <a:extLst>
                <a:ext uri="{FF2B5EF4-FFF2-40B4-BE49-F238E27FC236}">
                  <a16:creationId xmlns:a16="http://schemas.microsoft.com/office/drawing/2014/main" id="{D5264564-39CE-7CCD-EA3B-7CEE683DF504}"/>
                </a:ext>
              </a:extLst>
            </xdr:cNvPr>
            <xdr:cNvSpPr/>
          </xdr:nvSpPr>
          <xdr:spPr>
            <a:xfrm rot="16200000">
              <a:off x="11091134" y="13581608"/>
              <a:ext cx="675883" cy="416407"/>
            </a:xfrm>
            <a:prstGeom prst="lef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US" sz="1100">
                <a:solidFill>
                  <a:schemeClr val="tx1"/>
                </a:solidFill>
              </a:endParaRPr>
            </a:p>
          </xdr:txBody>
        </xdr:sp>
        <xdr:sp macro="" textlink="">
          <xdr:nvSpPr>
            <xdr:cNvPr id="8" name="Rectangle 61">
              <a:extLst>
                <a:ext uri="{FF2B5EF4-FFF2-40B4-BE49-F238E27FC236}">
                  <a16:creationId xmlns:a16="http://schemas.microsoft.com/office/drawing/2014/main" id="{3DCE8730-C68E-F82A-2A0D-85A116BDC744}"/>
                </a:ext>
              </a:extLst>
            </xdr:cNvPr>
            <xdr:cNvSpPr/>
          </xdr:nvSpPr>
          <xdr:spPr>
            <a:xfrm>
              <a:off x="10705670" y="15153481"/>
              <a:ext cx="1449352" cy="2594649"/>
            </a:xfrm>
            <a:prstGeom prst="rect">
              <a:avLst/>
            </a:prstGeom>
            <a:solidFill>
              <a:schemeClr val="accent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solidFill>
                    <a:schemeClr val="tx1"/>
                  </a:solidFill>
                </a:rPr>
                <a:t>BBG_xx</a:t>
              </a:r>
            </a:p>
          </xdr:txBody>
        </xdr:sp>
        <xdr:sp macro="" textlink="">
          <xdr:nvSpPr>
            <xdr:cNvPr id="9" name="Rectangle 62">
              <a:extLst>
                <a:ext uri="{FF2B5EF4-FFF2-40B4-BE49-F238E27FC236}">
                  <a16:creationId xmlns:a16="http://schemas.microsoft.com/office/drawing/2014/main" id="{C81D9466-04CF-7E62-65AA-454A7C0E89E4}"/>
                </a:ext>
              </a:extLst>
            </xdr:cNvPr>
            <xdr:cNvSpPr/>
          </xdr:nvSpPr>
          <xdr:spPr>
            <a:xfrm>
              <a:off x="15603760" y="15124906"/>
              <a:ext cx="990695" cy="2598732"/>
            </a:xfrm>
            <a:prstGeom prst="rect">
              <a:avLst/>
            </a:prstGeom>
            <a:solidFill>
              <a:schemeClr val="accent2">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a:solidFill>
                    <a:schemeClr val="tx1"/>
                  </a:solidFill>
                </a:rPr>
                <a:t>Module</a:t>
              </a:r>
              <a:r>
                <a:rPr lang="en-US" sz="1400" baseline="0">
                  <a:solidFill>
                    <a:schemeClr val="tx1"/>
                  </a:solidFill>
                </a:rPr>
                <a:t> </a:t>
              </a:r>
            </a:p>
          </xdr:txBody>
        </xdr:sp>
        <xdr:sp macro="" textlink="">
          <xdr:nvSpPr>
            <xdr:cNvPr id="10" name="TextBox 63">
              <a:extLst>
                <a:ext uri="{FF2B5EF4-FFF2-40B4-BE49-F238E27FC236}">
                  <a16:creationId xmlns:a16="http://schemas.microsoft.com/office/drawing/2014/main" id="{C94960F0-165E-AC48-0665-3AA1D0F986CC}"/>
                </a:ext>
              </a:extLst>
            </xdr:cNvPr>
            <xdr:cNvSpPr txBox="1"/>
          </xdr:nvSpPr>
          <xdr:spPr>
            <a:xfrm>
              <a:off x="11544688" y="13603617"/>
              <a:ext cx="664862"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400" b="1"/>
                <a:t>Grp xx</a:t>
              </a:r>
            </a:p>
          </xdr:txBody>
        </xdr:sp>
        <xdr:cxnSp macro="">
          <xdr:nvCxnSpPr>
            <xdr:cNvPr id="11" name="Straight Arrow Connector 64">
              <a:extLst>
                <a:ext uri="{FF2B5EF4-FFF2-40B4-BE49-F238E27FC236}">
                  <a16:creationId xmlns:a16="http://schemas.microsoft.com/office/drawing/2014/main" id="{05B221A6-5386-BB3C-D6EE-E7A82AF38D03}"/>
                </a:ext>
              </a:extLst>
            </xdr:cNvPr>
            <xdr:cNvCxnSpPr/>
          </xdr:nvCxnSpPr>
          <xdr:spPr>
            <a:xfrm>
              <a:off x="12189312" y="15312568"/>
              <a:ext cx="3425715" cy="0"/>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12" name="TextBox 65">
              <a:extLst>
                <a:ext uri="{FF2B5EF4-FFF2-40B4-BE49-F238E27FC236}">
                  <a16:creationId xmlns:a16="http://schemas.microsoft.com/office/drawing/2014/main" id="{13E46556-EE7B-5A6E-3479-AEF09B520532}"/>
                </a:ext>
              </a:extLst>
            </xdr:cNvPr>
            <xdr:cNvSpPr txBox="1"/>
          </xdr:nvSpPr>
          <xdr:spPr>
            <a:xfrm>
              <a:off x="12723528" y="15098237"/>
              <a:ext cx="289431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b="1"/>
                <a:t>isobbg_APBxx_PSEL_&lt;module instance name&gt;</a:t>
              </a:r>
            </a:p>
          </xdr:txBody>
        </xdr:sp>
        <xdr:cxnSp macro="">
          <xdr:nvCxnSpPr>
            <xdr:cNvPr id="13" name="Straight Arrow Connector 66">
              <a:extLst>
                <a:ext uri="{FF2B5EF4-FFF2-40B4-BE49-F238E27FC236}">
                  <a16:creationId xmlns:a16="http://schemas.microsoft.com/office/drawing/2014/main" id="{98896350-53B0-391F-86C5-CD181ADA8F30}"/>
                </a:ext>
              </a:extLst>
            </xdr:cNvPr>
            <xdr:cNvCxnSpPr/>
          </xdr:nvCxnSpPr>
          <xdr:spPr>
            <a:xfrm>
              <a:off x="12189312" y="15523088"/>
              <a:ext cx="3425715" cy="0"/>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14" name="TextBox 67">
              <a:extLst>
                <a:ext uri="{FF2B5EF4-FFF2-40B4-BE49-F238E27FC236}">
                  <a16:creationId xmlns:a16="http://schemas.microsoft.com/office/drawing/2014/main" id="{DF0D0CDB-813F-8E68-2E9D-BC763AE16159}"/>
                </a:ext>
              </a:extLst>
            </xdr:cNvPr>
            <xdr:cNvSpPr txBox="1"/>
          </xdr:nvSpPr>
          <xdr:spPr>
            <a:xfrm>
              <a:off x="12721623" y="15318283"/>
              <a:ext cx="1709827"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b="1"/>
                <a:t>isobbg_APBxx_PSTRB[x:x]</a:t>
              </a:r>
            </a:p>
          </xdr:txBody>
        </xdr:sp>
        <xdr:cxnSp macro="">
          <xdr:nvCxnSpPr>
            <xdr:cNvPr id="15" name="Straight Arrow Connector 68">
              <a:extLst>
                <a:ext uri="{FF2B5EF4-FFF2-40B4-BE49-F238E27FC236}">
                  <a16:creationId xmlns:a16="http://schemas.microsoft.com/office/drawing/2014/main" id="{F135C612-3C4C-3481-A8F9-C27D3AE83604}"/>
                </a:ext>
              </a:extLst>
            </xdr:cNvPr>
            <xdr:cNvCxnSpPr/>
          </xdr:nvCxnSpPr>
          <xdr:spPr>
            <a:xfrm>
              <a:off x="12193122" y="15695508"/>
              <a:ext cx="3418095" cy="0"/>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16" name="TextBox 69">
              <a:extLst>
                <a:ext uri="{FF2B5EF4-FFF2-40B4-BE49-F238E27FC236}">
                  <a16:creationId xmlns:a16="http://schemas.microsoft.com/office/drawing/2014/main" id="{21884230-0E33-78BF-6A94-08FCC621D5A9}"/>
                </a:ext>
              </a:extLst>
            </xdr:cNvPr>
            <xdr:cNvSpPr txBox="1"/>
          </xdr:nvSpPr>
          <xdr:spPr>
            <a:xfrm>
              <a:off x="12727338" y="15509753"/>
              <a:ext cx="195720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b="1"/>
                <a:t>isobbg_APBxx_PWDATA[31:0]</a:t>
              </a:r>
            </a:p>
          </xdr:txBody>
        </xdr:sp>
        <xdr:cxnSp macro="">
          <xdr:nvCxnSpPr>
            <xdr:cNvPr id="17" name="Straight Arrow Connector 70">
              <a:extLst>
                <a:ext uri="{FF2B5EF4-FFF2-40B4-BE49-F238E27FC236}">
                  <a16:creationId xmlns:a16="http://schemas.microsoft.com/office/drawing/2014/main" id="{94B6870A-09CC-4AA2-09DB-A645FB88C4FA}"/>
                </a:ext>
              </a:extLst>
            </xdr:cNvPr>
            <xdr:cNvCxnSpPr/>
          </xdr:nvCxnSpPr>
          <xdr:spPr>
            <a:xfrm flipH="1">
              <a:off x="12154750" y="17109162"/>
              <a:ext cx="3418095" cy="0"/>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18" name="TextBox 71">
              <a:extLst>
                <a:ext uri="{FF2B5EF4-FFF2-40B4-BE49-F238E27FC236}">
                  <a16:creationId xmlns:a16="http://schemas.microsoft.com/office/drawing/2014/main" id="{5808E1A0-F33C-0BB5-E890-CB04EC60CD74}"/>
                </a:ext>
              </a:extLst>
            </xdr:cNvPr>
            <xdr:cNvSpPr txBox="1"/>
          </xdr:nvSpPr>
          <xdr:spPr>
            <a:xfrm>
              <a:off x="12728971" y="16906025"/>
              <a:ext cx="263976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b="1"/>
                <a:t>&lt;module instance name&gt;_APBxx_PREADY</a:t>
              </a:r>
            </a:p>
          </xdr:txBody>
        </xdr:sp>
        <xdr:cxnSp macro="">
          <xdr:nvCxnSpPr>
            <xdr:cNvPr id="19" name="Straight Arrow Connector 72">
              <a:extLst>
                <a:ext uri="{FF2B5EF4-FFF2-40B4-BE49-F238E27FC236}">
                  <a16:creationId xmlns:a16="http://schemas.microsoft.com/office/drawing/2014/main" id="{8B79E3FA-2784-BFAD-C2E6-78F6B30D6514}"/>
                </a:ext>
              </a:extLst>
            </xdr:cNvPr>
            <xdr:cNvCxnSpPr/>
          </xdr:nvCxnSpPr>
          <xdr:spPr>
            <a:xfrm flipH="1">
              <a:off x="12154750" y="17681516"/>
              <a:ext cx="3418095" cy="0"/>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20" name="TextBox 73">
              <a:extLst>
                <a:ext uri="{FF2B5EF4-FFF2-40B4-BE49-F238E27FC236}">
                  <a16:creationId xmlns:a16="http://schemas.microsoft.com/office/drawing/2014/main" id="{7FCE7A44-3D36-3D93-70F8-B8ACCCEBE5F0}"/>
                </a:ext>
              </a:extLst>
            </xdr:cNvPr>
            <xdr:cNvSpPr txBox="1"/>
          </xdr:nvSpPr>
          <xdr:spPr>
            <a:xfrm>
              <a:off x="12728971" y="17465046"/>
              <a:ext cx="2997937"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b="1"/>
                <a:t>&lt;module instance name&gt;_APBxx_PRDATA[31:0]</a:t>
              </a:r>
            </a:p>
          </xdr:txBody>
        </xdr:sp>
        <xdr:sp macro="" textlink="">
          <xdr:nvSpPr>
            <xdr:cNvPr id="21" name="Rectangle 74">
              <a:extLst>
                <a:ext uri="{FF2B5EF4-FFF2-40B4-BE49-F238E27FC236}">
                  <a16:creationId xmlns:a16="http://schemas.microsoft.com/office/drawing/2014/main" id="{366E4003-8450-410D-5718-7D84C2AD7B5A}"/>
                </a:ext>
              </a:extLst>
            </xdr:cNvPr>
            <xdr:cNvSpPr/>
          </xdr:nvSpPr>
          <xdr:spPr>
            <a:xfrm>
              <a:off x="10703765" y="14155938"/>
              <a:ext cx="1447447" cy="367782"/>
            </a:xfrm>
            <a:prstGeom prst="rect">
              <a:avLst/>
            </a:prstGeom>
            <a:solidFill>
              <a:schemeClr val="accent1">
                <a:lumMod val="40000"/>
                <a:lumOff val="60000"/>
              </a:schemeClr>
            </a:solidFill>
            <a:ln w="19050">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tx1"/>
                  </a:solidFill>
                </a:rPr>
                <a:t>APB2APB bridge</a:t>
              </a:r>
            </a:p>
          </xdr:txBody>
        </xdr:sp>
        <xdr:sp macro="" textlink="">
          <xdr:nvSpPr>
            <xdr:cNvPr id="22" name="Left-Right Arrow 75">
              <a:extLst>
                <a:ext uri="{FF2B5EF4-FFF2-40B4-BE49-F238E27FC236}">
                  <a16:creationId xmlns:a16="http://schemas.microsoft.com/office/drawing/2014/main" id="{2916BE54-27C2-511D-C569-F69170485197}"/>
                </a:ext>
              </a:extLst>
            </xdr:cNvPr>
            <xdr:cNvSpPr/>
          </xdr:nvSpPr>
          <xdr:spPr>
            <a:xfrm rot="16200000">
              <a:off x="11127249" y="14612305"/>
              <a:ext cx="629432" cy="435457"/>
            </a:xfrm>
            <a:prstGeom prst="lef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US" sz="1100">
                <a:solidFill>
                  <a:schemeClr val="tx1"/>
                </a:solidFill>
              </a:endParaRPr>
            </a:p>
          </xdr:txBody>
        </xdr:sp>
        <xdr:sp macro="" textlink="">
          <xdr:nvSpPr>
            <xdr:cNvPr id="23" name="TextBox 76">
              <a:extLst>
                <a:ext uri="{FF2B5EF4-FFF2-40B4-BE49-F238E27FC236}">
                  <a16:creationId xmlns:a16="http://schemas.microsoft.com/office/drawing/2014/main" id="{ABDFEF57-428E-8039-D1D1-C5B2705AD29B}"/>
                </a:ext>
              </a:extLst>
            </xdr:cNvPr>
            <xdr:cNvSpPr txBox="1"/>
          </xdr:nvSpPr>
          <xdr:spPr>
            <a:xfrm>
              <a:off x="9849026" y="13962369"/>
              <a:ext cx="895200" cy="31221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400" b="1"/>
                <a:t>BBG_TOP</a:t>
              </a:r>
            </a:p>
          </xdr:txBody>
        </xdr:sp>
        <xdr:cxnSp macro="">
          <xdr:nvCxnSpPr>
            <xdr:cNvPr id="24" name="Straight Arrow Connector 77">
              <a:extLst>
                <a:ext uri="{FF2B5EF4-FFF2-40B4-BE49-F238E27FC236}">
                  <a16:creationId xmlns:a16="http://schemas.microsoft.com/office/drawing/2014/main" id="{1CAD9D3A-9AC3-1D9C-73C3-0C8C1EA7CA4F}"/>
                </a:ext>
              </a:extLst>
            </xdr:cNvPr>
            <xdr:cNvCxnSpPr/>
          </xdr:nvCxnSpPr>
          <xdr:spPr>
            <a:xfrm>
              <a:off x="12189312" y="15904145"/>
              <a:ext cx="3425715" cy="0"/>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25" name="Straight Arrow Connector 78">
              <a:extLst>
                <a:ext uri="{FF2B5EF4-FFF2-40B4-BE49-F238E27FC236}">
                  <a16:creationId xmlns:a16="http://schemas.microsoft.com/office/drawing/2014/main" id="{9B249998-A86A-A652-6032-11C38D8C794C}"/>
                </a:ext>
              </a:extLst>
            </xdr:cNvPr>
            <xdr:cNvCxnSpPr/>
          </xdr:nvCxnSpPr>
          <xdr:spPr>
            <a:xfrm>
              <a:off x="12189312" y="16118475"/>
              <a:ext cx="3425715" cy="0"/>
            </a:xfrm>
            <a:prstGeom prst="straightConnector1">
              <a:avLst/>
            </a:prstGeom>
            <a:ln w="63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26" name="TextBox 79">
              <a:extLst>
                <a:ext uri="{FF2B5EF4-FFF2-40B4-BE49-F238E27FC236}">
                  <a16:creationId xmlns:a16="http://schemas.microsoft.com/office/drawing/2014/main" id="{C7B8609E-1F23-85F8-DE9F-AAB2F70FDEE6}"/>
                </a:ext>
              </a:extLst>
            </xdr:cNvPr>
            <xdr:cNvSpPr txBox="1"/>
          </xdr:nvSpPr>
          <xdr:spPr>
            <a:xfrm>
              <a:off x="12721623" y="15890810"/>
              <a:ext cx="160935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b="1"/>
                <a:t>isobbg_APBxx_PENABLE</a:t>
              </a:r>
            </a:p>
          </xdr:txBody>
        </xdr:sp>
        <xdr:sp macro="" textlink="">
          <xdr:nvSpPr>
            <xdr:cNvPr id="27" name="TextBox 80">
              <a:extLst>
                <a:ext uri="{FF2B5EF4-FFF2-40B4-BE49-F238E27FC236}">
                  <a16:creationId xmlns:a16="http://schemas.microsoft.com/office/drawing/2014/main" id="{0534B4BE-9A9B-D260-F24D-CA6E2C3C09FF}"/>
                </a:ext>
              </a:extLst>
            </xdr:cNvPr>
            <xdr:cNvSpPr txBox="1"/>
          </xdr:nvSpPr>
          <xdr:spPr>
            <a:xfrm>
              <a:off x="12725140" y="15698585"/>
              <a:ext cx="153824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b="1"/>
                <a:t>isobbg_APBxx_PWRITE</a:t>
              </a:r>
            </a:p>
          </xdr:txBody>
        </xdr:sp>
        <xdr:cxnSp macro="">
          <xdr:nvCxnSpPr>
            <xdr:cNvPr id="28" name="Straight Arrow Connector 81">
              <a:extLst>
                <a:ext uri="{FF2B5EF4-FFF2-40B4-BE49-F238E27FC236}">
                  <a16:creationId xmlns:a16="http://schemas.microsoft.com/office/drawing/2014/main" id="{3DFA3C35-8F86-CE58-3033-DF98EBC1255C}"/>
                </a:ext>
              </a:extLst>
            </xdr:cNvPr>
            <xdr:cNvCxnSpPr/>
          </xdr:nvCxnSpPr>
          <xdr:spPr>
            <a:xfrm>
              <a:off x="12189312" y="16305988"/>
              <a:ext cx="3425715" cy="0"/>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29" name="TextBox 82">
              <a:extLst>
                <a:ext uri="{FF2B5EF4-FFF2-40B4-BE49-F238E27FC236}">
                  <a16:creationId xmlns:a16="http://schemas.microsoft.com/office/drawing/2014/main" id="{48389886-6E67-C935-6393-6C50C40AA370}"/>
                </a:ext>
              </a:extLst>
            </xdr:cNvPr>
            <xdr:cNvSpPr txBox="1"/>
          </xdr:nvSpPr>
          <xdr:spPr>
            <a:xfrm>
              <a:off x="12721623" y="16116423"/>
              <a:ext cx="1757597"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b="1"/>
                <a:t>isobbg_APBxx_PADDR[x:x]</a:t>
              </a:r>
            </a:p>
          </xdr:txBody>
        </xdr:sp>
        <xdr:cxnSp macro="">
          <xdr:nvCxnSpPr>
            <xdr:cNvPr id="30" name="Straight Arrow Connector 89">
              <a:extLst>
                <a:ext uri="{FF2B5EF4-FFF2-40B4-BE49-F238E27FC236}">
                  <a16:creationId xmlns:a16="http://schemas.microsoft.com/office/drawing/2014/main" id="{DF4DBB8D-76FF-26A2-76B1-29165A204126}"/>
                </a:ext>
              </a:extLst>
            </xdr:cNvPr>
            <xdr:cNvCxnSpPr/>
          </xdr:nvCxnSpPr>
          <xdr:spPr>
            <a:xfrm flipH="1">
              <a:off x="12154750" y="16901097"/>
              <a:ext cx="3418095" cy="0"/>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31" name="TextBox 90">
              <a:extLst>
                <a:ext uri="{FF2B5EF4-FFF2-40B4-BE49-F238E27FC236}">
                  <a16:creationId xmlns:a16="http://schemas.microsoft.com/office/drawing/2014/main" id="{13268152-8C8F-B990-1852-8D83CFCB4538}"/>
                </a:ext>
              </a:extLst>
            </xdr:cNvPr>
            <xdr:cNvSpPr txBox="1"/>
          </xdr:nvSpPr>
          <xdr:spPr>
            <a:xfrm>
              <a:off x="12728971" y="16676733"/>
              <a:ext cx="2681247"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b="1"/>
                <a:t>&lt;module instance name&gt;_APBxx_PSLVERR</a:t>
              </a:r>
            </a:p>
          </xdr:txBody>
        </xdr:sp>
        <xdr:cxnSp macro="">
          <xdr:nvCxnSpPr>
            <xdr:cNvPr id="32" name="Straight Arrow Connector 95">
              <a:extLst>
                <a:ext uri="{FF2B5EF4-FFF2-40B4-BE49-F238E27FC236}">
                  <a16:creationId xmlns:a16="http://schemas.microsoft.com/office/drawing/2014/main" id="{66F5D2AC-EEB1-DFD4-B27D-DDB94B4C23BD}"/>
                </a:ext>
              </a:extLst>
            </xdr:cNvPr>
            <xdr:cNvCxnSpPr/>
          </xdr:nvCxnSpPr>
          <xdr:spPr>
            <a:xfrm>
              <a:off x="16260041" y="14066781"/>
              <a:ext cx="0" cy="1027538"/>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33" name="TextBox 98">
              <a:extLst>
                <a:ext uri="{FF2B5EF4-FFF2-40B4-BE49-F238E27FC236}">
                  <a16:creationId xmlns:a16="http://schemas.microsoft.com/office/drawing/2014/main" id="{1377406C-E7B0-E3F2-1BBD-4EAE39B25143}"/>
                </a:ext>
              </a:extLst>
            </xdr:cNvPr>
            <xdr:cNvSpPr txBox="1"/>
          </xdr:nvSpPr>
          <xdr:spPr>
            <a:xfrm>
              <a:off x="16243456" y="14255559"/>
              <a:ext cx="471155"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b="1"/>
                <a:t>PCLK</a:t>
              </a:r>
            </a:p>
          </xdr:txBody>
        </xdr:sp>
        <xdr:sp macro="" textlink="">
          <xdr:nvSpPr>
            <xdr:cNvPr id="34" name="Rounded Rectangle 5">
              <a:extLst>
                <a:ext uri="{FF2B5EF4-FFF2-40B4-BE49-F238E27FC236}">
                  <a16:creationId xmlns:a16="http://schemas.microsoft.com/office/drawing/2014/main" id="{4F1AC9F3-50AD-839D-91B7-E151A025F64F}"/>
                </a:ext>
              </a:extLst>
            </xdr:cNvPr>
            <xdr:cNvSpPr/>
          </xdr:nvSpPr>
          <xdr:spPr>
            <a:xfrm>
              <a:off x="12154318" y="16610566"/>
              <a:ext cx="3483429" cy="645624"/>
            </a:xfrm>
            <a:prstGeom prst="round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4" name="Rectangular Callout 93">
            <a:extLst>
              <a:ext uri="{FF2B5EF4-FFF2-40B4-BE49-F238E27FC236}">
                <a16:creationId xmlns:a16="http://schemas.microsoft.com/office/drawing/2014/main" id="{B7CB894D-F614-C430-9E7A-7B7100B10208}"/>
              </a:ext>
            </a:extLst>
          </xdr:cNvPr>
          <xdr:cNvSpPr/>
        </xdr:nvSpPr>
        <xdr:spPr>
          <a:xfrm>
            <a:off x="10988382" y="5705684"/>
            <a:ext cx="3782987" cy="788461"/>
          </a:xfrm>
          <a:prstGeom prst="wedgeRectCallout">
            <a:avLst>
              <a:gd name="adj1" fmla="val -93143"/>
              <a:gd name="adj2" fmla="val -57963"/>
            </a:avLst>
          </a:prstGeom>
          <a:solidFill>
            <a:schemeClr val="bg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a:solidFill>
                  <a:srgbClr val="FF0000"/>
                </a:solidFill>
              </a:rPr>
              <a:t>By default, these signals</a:t>
            </a:r>
            <a:r>
              <a:rPr lang="en-US" sz="1400" baseline="0">
                <a:solidFill>
                  <a:srgbClr val="FF0000"/>
                </a:solidFill>
              </a:rPr>
              <a:t> are fixed or FLT in interface of BBG. If module need to connect to BBG, please share to BBG team.</a:t>
            </a:r>
            <a:endParaRPr lang="en-US" sz="1400">
              <a:solidFill>
                <a:srgbClr val="FF0000"/>
              </a:solidFill>
            </a:endParaRPr>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476250</xdr:colOff>
      <xdr:row>40</xdr:row>
      <xdr:rowOff>12700</xdr:rowOff>
    </xdr:from>
    <xdr:to>
      <xdr:col>1</xdr:col>
      <xdr:colOff>762000</xdr:colOff>
      <xdr:row>77</xdr:row>
      <xdr:rowOff>142875</xdr:rowOff>
    </xdr:to>
    <xdr:sp macro="" textlink="">
      <xdr:nvSpPr>
        <xdr:cNvPr id="2" name="左中かっこ 1">
          <a:extLst>
            <a:ext uri="{FF2B5EF4-FFF2-40B4-BE49-F238E27FC236}">
              <a16:creationId xmlns:a16="http://schemas.microsoft.com/office/drawing/2014/main" id="{363700A4-53C8-4676-9D53-78EF7588E8CD}"/>
            </a:ext>
          </a:extLst>
        </xdr:cNvPr>
        <xdr:cNvSpPr/>
      </xdr:nvSpPr>
      <xdr:spPr>
        <a:xfrm>
          <a:off x="685800" y="6870700"/>
          <a:ext cx="285750" cy="6473825"/>
        </a:xfrm>
        <a:prstGeom prst="lef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22</xdr:col>
      <xdr:colOff>425450</xdr:colOff>
      <xdr:row>69</xdr:row>
      <xdr:rowOff>25399</xdr:rowOff>
    </xdr:from>
    <xdr:to>
      <xdr:col>22</xdr:col>
      <xdr:colOff>663575</xdr:colOff>
      <xdr:row>77</xdr:row>
      <xdr:rowOff>104774</xdr:rowOff>
    </xdr:to>
    <xdr:sp macro="" textlink="">
      <xdr:nvSpPr>
        <xdr:cNvPr id="3" name="左中かっこ 2">
          <a:extLst>
            <a:ext uri="{FF2B5EF4-FFF2-40B4-BE49-F238E27FC236}">
              <a16:creationId xmlns:a16="http://schemas.microsoft.com/office/drawing/2014/main" id="{5B2F74E2-91DF-4EF7-8EBD-FB0BAB494DB1}"/>
            </a:ext>
          </a:extLst>
        </xdr:cNvPr>
        <xdr:cNvSpPr/>
      </xdr:nvSpPr>
      <xdr:spPr>
        <a:xfrm>
          <a:off x="15227300" y="11855449"/>
          <a:ext cx="238125" cy="1450975"/>
        </a:xfrm>
        <a:prstGeom prst="lef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22</xdr:col>
      <xdr:colOff>511969</xdr:colOff>
      <xdr:row>2</xdr:row>
      <xdr:rowOff>26989</xdr:rowOff>
    </xdr:from>
    <xdr:to>
      <xdr:col>22</xdr:col>
      <xdr:colOff>687917</xdr:colOff>
      <xdr:row>4</xdr:row>
      <xdr:rowOff>116417</xdr:rowOff>
    </xdr:to>
    <xdr:sp macro="" textlink="">
      <xdr:nvSpPr>
        <xdr:cNvPr id="4" name="左中かっこ 3">
          <a:extLst>
            <a:ext uri="{FF2B5EF4-FFF2-40B4-BE49-F238E27FC236}">
              <a16:creationId xmlns:a16="http://schemas.microsoft.com/office/drawing/2014/main" id="{A829A2A1-E22D-4ECB-B802-4F02CAF00667}"/>
            </a:ext>
          </a:extLst>
        </xdr:cNvPr>
        <xdr:cNvSpPr/>
      </xdr:nvSpPr>
      <xdr:spPr>
        <a:xfrm>
          <a:off x="15313819" y="369889"/>
          <a:ext cx="175948" cy="432328"/>
        </a:xfrm>
        <a:prstGeom prst="lef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22</xdr:col>
      <xdr:colOff>511968</xdr:colOff>
      <xdr:row>39</xdr:row>
      <xdr:rowOff>42333</xdr:rowOff>
    </xdr:from>
    <xdr:to>
      <xdr:col>22</xdr:col>
      <xdr:colOff>698499</xdr:colOff>
      <xdr:row>68</xdr:row>
      <xdr:rowOff>63500</xdr:rowOff>
    </xdr:to>
    <xdr:sp macro="" textlink="">
      <xdr:nvSpPr>
        <xdr:cNvPr id="5" name="左中かっこ 4">
          <a:extLst>
            <a:ext uri="{FF2B5EF4-FFF2-40B4-BE49-F238E27FC236}">
              <a16:creationId xmlns:a16="http://schemas.microsoft.com/office/drawing/2014/main" id="{5741FF97-EAE7-4DCF-A4DB-B91810B0B952}"/>
            </a:ext>
          </a:extLst>
        </xdr:cNvPr>
        <xdr:cNvSpPr/>
      </xdr:nvSpPr>
      <xdr:spPr>
        <a:xfrm>
          <a:off x="15313818" y="6728883"/>
          <a:ext cx="186531" cy="4993217"/>
        </a:xfrm>
        <a:prstGeom prst="lef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13</xdr:col>
      <xdr:colOff>425450</xdr:colOff>
      <xdr:row>69</xdr:row>
      <xdr:rowOff>25399</xdr:rowOff>
    </xdr:from>
    <xdr:to>
      <xdr:col>13</xdr:col>
      <xdr:colOff>663575</xdr:colOff>
      <xdr:row>77</xdr:row>
      <xdr:rowOff>104774</xdr:rowOff>
    </xdr:to>
    <xdr:sp macro="" textlink="">
      <xdr:nvSpPr>
        <xdr:cNvPr id="6" name="左中かっこ 5">
          <a:extLst>
            <a:ext uri="{FF2B5EF4-FFF2-40B4-BE49-F238E27FC236}">
              <a16:creationId xmlns:a16="http://schemas.microsoft.com/office/drawing/2014/main" id="{048C0704-68F2-4F6A-99D5-398300545139}"/>
            </a:ext>
          </a:extLst>
        </xdr:cNvPr>
        <xdr:cNvSpPr/>
      </xdr:nvSpPr>
      <xdr:spPr>
        <a:xfrm>
          <a:off x="8883650" y="11855449"/>
          <a:ext cx="238125" cy="1450975"/>
        </a:xfrm>
        <a:prstGeom prst="lef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13</xdr:col>
      <xdr:colOff>425450</xdr:colOff>
      <xdr:row>51</xdr:row>
      <xdr:rowOff>25399</xdr:rowOff>
    </xdr:from>
    <xdr:to>
      <xdr:col>13</xdr:col>
      <xdr:colOff>663575</xdr:colOff>
      <xdr:row>59</xdr:row>
      <xdr:rowOff>104774</xdr:rowOff>
    </xdr:to>
    <xdr:sp macro="" textlink="">
      <xdr:nvSpPr>
        <xdr:cNvPr id="7" name="左中かっこ 6">
          <a:extLst>
            <a:ext uri="{FF2B5EF4-FFF2-40B4-BE49-F238E27FC236}">
              <a16:creationId xmlns:a16="http://schemas.microsoft.com/office/drawing/2014/main" id="{949BAE13-BCF0-40AF-85A1-7D16EC0E6E1C}"/>
            </a:ext>
          </a:extLst>
        </xdr:cNvPr>
        <xdr:cNvSpPr/>
      </xdr:nvSpPr>
      <xdr:spPr>
        <a:xfrm>
          <a:off x="8883650" y="8769349"/>
          <a:ext cx="238125" cy="1450975"/>
        </a:xfrm>
        <a:prstGeom prst="lef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13</xdr:col>
      <xdr:colOff>425450</xdr:colOff>
      <xdr:row>60</xdr:row>
      <xdr:rowOff>25399</xdr:rowOff>
    </xdr:from>
    <xdr:to>
      <xdr:col>13</xdr:col>
      <xdr:colOff>663575</xdr:colOff>
      <xdr:row>68</xdr:row>
      <xdr:rowOff>104774</xdr:rowOff>
    </xdr:to>
    <xdr:sp macro="" textlink="">
      <xdr:nvSpPr>
        <xdr:cNvPr id="8" name="左中かっこ 7">
          <a:extLst>
            <a:ext uri="{FF2B5EF4-FFF2-40B4-BE49-F238E27FC236}">
              <a16:creationId xmlns:a16="http://schemas.microsoft.com/office/drawing/2014/main" id="{6CD7FCB9-F868-4237-B196-25113F2C1A83}"/>
            </a:ext>
          </a:extLst>
        </xdr:cNvPr>
        <xdr:cNvSpPr/>
      </xdr:nvSpPr>
      <xdr:spPr>
        <a:xfrm>
          <a:off x="8883650" y="10312399"/>
          <a:ext cx="238125" cy="1450975"/>
        </a:xfrm>
        <a:prstGeom prst="lef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13</xdr:col>
      <xdr:colOff>546100</xdr:colOff>
      <xdr:row>2</xdr:row>
      <xdr:rowOff>38100</xdr:rowOff>
    </xdr:from>
    <xdr:to>
      <xdr:col>13</xdr:col>
      <xdr:colOff>736600</xdr:colOff>
      <xdr:row>10</xdr:row>
      <xdr:rowOff>0</xdr:rowOff>
    </xdr:to>
    <xdr:sp macro="" textlink="">
      <xdr:nvSpPr>
        <xdr:cNvPr id="9" name="左中かっこ 8">
          <a:extLst>
            <a:ext uri="{FF2B5EF4-FFF2-40B4-BE49-F238E27FC236}">
              <a16:creationId xmlns:a16="http://schemas.microsoft.com/office/drawing/2014/main" id="{A9F13D1D-E335-4EF5-8905-4616CD757699}"/>
            </a:ext>
          </a:extLst>
        </xdr:cNvPr>
        <xdr:cNvSpPr/>
      </xdr:nvSpPr>
      <xdr:spPr>
        <a:xfrm>
          <a:off x="9004300" y="381000"/>
          <a:ext cx="190500" cy="1333500"/>
        </a:xfrm>
        <a:prstGeom prst="lef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1</xdr:col>
      <xdr:colOff>546100</xdr:colOff>
      <xdr:row>2</xdr:row>
      <xdr:rowOff>38100</xdr:rowOff>
    </xdr:from>
    <xdr:to>
      <xdr:col>1</xdr:col>
      <xdr:colOff>736600</xdr:colOff>
      <xdr:row>10</xdr:row>
      <xdr:rowOff>0</xdr:rowOff>
    </xdr:to>
    <xdr:sp macro="" textlink="">
      <xdr:nvSpPr>
        <xdr:cNvPr id="10" name="左中かっこ 9">
          <a:extLst>
            <a:ext uri="{FF2B5EF4-FFF2-40B4-BE49-F238E27FC236}">
              <a16:creationId xmlns:a16="http://schemas.microsoft.com/office/drawing/2014/main" id="{00890EF3-D78F-49BB-ACE0-E7B2689F4A82}"/>
            </a:ext>
          </a:extLst>
        </xdr:cNvPr>
        <xdr:cNvSpPr/>
      </xdr:nvSpPr>
      <xdr:spPr>
        <a:xfrm>
          <a:off x="755650" y="381000"/>
          <a:ext cx="190500" cy="1333500"/>
        </a:xfrm>
        <a:prstGeom prst="lef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30</xdr:col>
      <xdr:colOff>425450</xdr:colOff>
      <xdr:row>69</xdr:row>
      <xdr:rowOff>25399</xdr:rowOff>
    </xdr:from>
    <xdr:to>
      <xdr:col>30</xdr:col>
      <xdr:colOff>663575</xdr:colOff>
      <xdr:row>77</xdr:row>
      <xdr:rowOff>104774</xdr:rowOff>
    </xdr:to>
    <xdr:sp macro="" textlink="">
      <xdr:nvSpPr>
        <xdr:cNvPr id="11" name="左中かっこ 10">
          <a:extLst>
            <a:ext uri="{FF2B5EF4-FFF2-40B4-BE49-F238E27FC236}">
              <a16:creationId xmlns:a16="http://schemas.microsoft.com/office/drawing/2014/main" id="{43DA7AA5-13DB-41E6-8D5A-9D2F22D3E15B}"/>
            </a:ext>
          </a:extLst>
        </xdr:cNvPr>
        <xdr:cNvSpPr/>
      </xdr:nvSpPr>
      <xdr:spPr>
        <a:xfrm>
          <a:off x="20770850" y="11855449"/>
          <a:ext cx="238125" cy="1450975"/>
        </a:xfrm>
        <a:prstGeom prst="lef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30</xdr:col>
      <xdr:colOff>425450</xdr:colOff>
      <xdr:row>60</xdr:row>
      <xdr:rowOff>25399</xdr:rowOff>
    </xdr:from>
    <xdr:to>
      <xdr:col>30</xdr:col>
      <xdr:colOff>663575</xdr:colOff>
      <xdr:row>68</xdr:row>
      <xdr:rowOff>104774</xdr:rowOff>
    </xdr:to>
    <xdr:sp macro="" textlink="">
      <xdr:nvSpPr>
        <xdr:cNvPr id="12" name="左中かっこ 11">
          <a:extLst>
            <a:ext uri="{FF2B5EF4-FFF2-40B4-BE49-F238E27FC236}">
              <a16:creationId xmlns:a16="http://schemas.microsoft.com/office/drawing/2014/main" id="{E532C298-5950-4D3B-93AD-DC1D43FC8A1A}"/>
            </a:ext>
          </a:extLst>
        </xdr:cNvPr>
        <xdr:cNvSpPr/>
      </xdr:nvSpPr>
      <xdr:spPr>
        <a:xfrm>
          <a:off x="20770850" y="10312399"/>
          <a:ext cx="238125" cy="1450975"/>
        </a:xfrm>
        <a:prstGeom prst="lef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30</xdr:col>
      <xdr:colOff>546100</xdr:colOff>
      <xdr:row>2</xdr:row>
      <xdr:rowOff>38100</xdr:rowOff>
    </xdr:from>
    <xdr:to>
      <xdr:col>30</xdr:col>
      <xdr:colOff>749300</xdr:colOff>
      <xdr:row>42</xdr:row>
      <xdr:rowOff>152400</xdr:rowOff>
    </xdr:to>
    <xdr:sp macro="" textlink="">
      <xdr:nvSpPr>
        <xdr:cNvPr id="13" name="左中かっこ 12">
          <a:extLst>
            <a:ext uri="{FF2B5EF4-FFF2-40B4-BE49-F238E27FC236}">
              <a16:creationId xmlns:a16="http://schemas.microsoft.com/office/drawing/2014/main" id="{EA6B75FC-38BF-4262-B61F-2113C8CB07C7}"/>
            </a:ext>
          </a:extLst>
        </xdr:cNvPr>
        <xdr:cNvSpPr/>
      </xdr:nvSpPr>
      <xdr:spPr>
        <a:xfrm>
          <a:off x="20891500" y="381000"/>
          <a:ext cx="203200" cy="6972300"/>
        </a:xfrm>
        <a:prstGeom prst="lef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22</xdr:col>
      <xdr:colOff>508000</xdr:colOff>
      <xdr:row>5</xdr:row>
      <xdr:rowOff>31750</xdr:rowOff>
    </xdr:from>
    <xdr:to>
      <xdr:col>22</xdr:col>
      <xdr:colOff>687123</xdr:colOff>
      <xdr:row>7</xdr:row>
      <xdr:rowOff>114828</xdr:rowOff>
    </xdr:to>
    <xdr:sp macro="" textlink="">
      <xdr:nvSpPr>
        <xdr:cNvPr id="14" name="左中かっこ 13">
          <a:extLst>
            <a:ext uri="{FF2B5EF4-FFF2-40B4-BE49-F238E27FC236}">
              <a16:creationId xmlns:a16="http://schemas.microsoft.com/office/drawing/2014/main" id="{D50CD8DA-E98C-439E-8477-566BBC953774}"/>
            </a:ext>
          </a:extLst>
        </xdr:cNvPr>
        <xdr:cNvSpPr/>
      </xdr:nvSpPr>
      <xdr:spPr>
        <a:xfrm>
          <a:off x="15309850" y="889000"/>
          <a:ext cx="179123" cy="425978"/>
        </a:xfrm>
        <a:prstGeom prst="lef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22</xdr:col>
      <xdr:colOff>508000</xdr:colOff>
      <xdr:row>8</xdr:row>
      <xdr:rowOff>31750</xdr:rowOff>
    </xdr:from>
    <xdr:to>
      <xdr:col>22</xdr:col>
      <xdr:colOff>687123</xdr:colOff>
      <xdr:row>10</xdr:row>
      <xdr:rowOff>114828</xdr:rowOff>
    </xdr:to>
    <xdr:sp macro="" textlink="">
      <xdr:nvSpPr>
        <xdr:cNvPr id="15" name="左中かっこ 14">
          <a:extLst>
            <a:ext uri="{FF2B5EF4-FFF2-40B4-BE49-F238E27FC236}">
              <a16:creationId xmlns:a16="http://schemas.microsoft.com/office/drawing/2014/main" id="{1531CCEC-D1F5-4F1E-A044-B73CCA642B02}"/>
            </a:ext>
          </a:extLst>
        </xdr:cNvPr>
        <xdr:cNvSpPr/>
      </xdr:nvSpPr>
      <xdr:spPr>
        <a:xfrm>
          <a:off x="15309850" y="1403350"/>
          <a:ext cx="179123" cy="425978"/>
        </a:xfrm>
        <a:prstGeom prst="lef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22</xdr:col>
      <xdr:colOff>508000</xdr:colOff>
      <xdr:row>11</xdr:row>
      <xdr:rowOff>31750</xdr:rowOff>
    </xdr:from>
    <xdr:to>
      <xdr:col>22</xdr:col>
      <xdr:colOff>687123</xdr:colOff>
      <xdr:row>13</xdr:row>
      <xdr:rowOff>114828</xdr:rowOff>
    </xdr:to>
    <xdr:sp macro="" textlink="">
      <xdr:nvSpPr>
        <xdr:cNvPr id="16" name="左中かっこ 15">
          <a:extLst>
            <a:ext uri="{FF2B5EF4-FFF2-40B4-BE49-F238E27FC236}">
              <a16:creationId xmlns:a16="http://schemas.microsoft.com/office/drawing/2014/main" id="{E2BCEE09-8F04-4658-946E-A833AC973D67}"/>
            </a:ext>
          </a:extLst>
        </xdr:cNvPr>
        <xdr:cNvSpPr/>
      </xdr:nvSpPr>
      <xdr:spPr>
        <a:xfrm>
          <a:off x="15309850" y="1917700"/>
          <a:ext cx="179123" cy="425978"/>
        </a:xfrm>
        <a:prstGeom prst="lef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22</xdr:col>
      <xdr:colOff>508000</xdr:colOff>
      <xdr:row>14</xdr:row>
      <xdr:rowOff>31750</xdr:rowOff>
    </xdr:from>
    <xdr:to>
      <xdr:col>22</xdr:col>
      <xdr:colOff>687123</xdr:colOff>
      <xdr:row>16</xdr:row>
      <xdr:rowOff>114828</xdr:rowOff>
    </xdr:to>
    <xdr:sp macro="" textlink="">
      <xdr:nvSpPr>
        <xdr:cNvPr id="17" name="左中かっこ 16">
          <a:extLst>
            <a:ext uri="{FF2B5EF4-FFF2-40B4-BE49-F238E27FC236}">
              <a16:creationId xmlns:a16="http://schemas.microsoft.com/office/drawing/2014/main" id="{435969C1-5545-4250-893E-F007B49D2512}"/>
            </a:ext>
          </a:extLst>
        </xdr:cNvPr>
        <xdr:cNvSpPr/>
      </xdr:nvSpPr>
      <xdr:spPr>
        <a:xfrm>
          <a:off x="15309850" y="2432050"/>
          <a:ext cx="179123" cy="425978"/>
        </a:xfrm>
        <a:prstGeom prst="lef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22</xdr:col>
      <xdr:colOff>504825</xdr:colOff>
      <xdr:row>20</xdr:row>
      <xdr:rowOff>38100</xdr:rowOff>
    </xdr:from>
    <xdr:to>
      <xdr:col>22</xdr:col>
      <xdr:colOff>733425</xdr:colOff>
      <xdr:row>38</xdr:row>
      <xdr:rowOff>133350</xdr:rowOff>
    </xdr:to>
    <xdr:sp macro="" textlink="">
      <xdr:nvSpPr>
        <xdr:cNvPr id="18" name="左中かっこ 17">
          <a:extLst>
            <a:ext uri="{FF2B5EF4-FFF2-40B4-BE49-F238E27FC236}">
              <a16:creationId xmlns:a16="http://schemas.microsoft.com/office/drawing/2014/main" id="{DA3BC78C-16C7-412B-A28A-198AC8277986}"/>
            </a:ext>
          </a:extLst>
        </xdr:cNvPr>
        <xdr:cNvSpPr/>
      </xdr:nvSpPr>
      <xdr:spPr>
        <a:xfrm>
          <a:off x="15306675" y="3467100"/>
          <a:ext cx="228600" cy="3181350"/>
        </a:xfrm>
        <a:prstGeom prst="lef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22</xdr:col>
      <xdr:colOff>508000</xdr:colOff>
      <xdr:row>17</xdr:row>
      <xdr:rowOff>31750</xdr:rowOff>
    </xdr:from>
    <xdr:to>
      <xdr:col>22</xdr:col>
      <xdr:colOff>687123</xdr:colOff>
      <xdr:row>19</xdr:row>
      <xdr:rowOff>114828</xdr:rowOff>
    </xdr:to>
    <xdr:sp macro="" textlink="">
      <xdr:nvSpPr>
        <xdr:cNvPr id="19" name="左中かっこ 18">
          <a:extLst>
            <a:ext uri="{FF2B5EF4-FFF2-40B4-BE49-F238E27FC236}">
              <a16:creationId xmlns:a16="http://schemas.microsoft.com/office/drawing/2014/main" id="{24104C3E-6B45-4A2C-B007-1132401C7738}"/>
            </a:ext>
          </a:extLst>
        </xdr:cNvPr>
        <xdr:cNvSpPr/>
      </xdr:nvSpPr>
      <xdr:spPr>
        <a:xfrm>
          <a:off x="15309850" y="2946400"/>
          <a:ext cx="179123" cy="425978"/>
        </a:xfrm>
        <a:prstGeom prst="lef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13</xdr:col>
      <xdr:colOff>425450</xdr:colOff>
      <xdr:row>42</xdr:row>
      <xdr:rowOff>25399</xdr:rowOff>
    </xdr:from>
    <xdr:to>
      <xdr:col>13</xdr:col>
      <xdr:colOff>663575</xdr:colOff>
      <xdr:row>50</xdr:row>
      <xdr:rowOff>104774</xdr:rowOff>
    </xdr:to>
    <xdr:sp macro="" textlink="">
      <xdr:nvSpPr>
        <xdr:cNvPr id="20" name="左中かっこ 19">
          <a:extLst>
            <a:ext uri="{FF2B5EF4-FFF2-40B4-BE49-F238E27FC236}">
              <a16:creationId xmlns:a16="http://schemas.microsoft.com/office/drawing/2014/main" id="{E17F1FFC-B51F-43F0-A417-F6B001156184}"/>
            </a:ext>
          </a:extLst>
        </xdr:cNvPr>
        <xdr:cNvSpPr/>
      </xdr:nvSpPr>
      <xdr:spPr>
        <a:xfrm>
          <a:off x="8883650" y="7226299"/>
          <a:ext cx="238125" cy="1450975"/>
        </a:xfrm>
        <a:prstGeom prst="lef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156</xdr:col>
      <xdr:colOff>0</xdr:colOff>
      <xdr:row>92</xdr:row>
      <xdr:rowOff>0</xdr:rowOff>
    </xdr:from>
    <xdr:to>
      <xdr:col>162</xdr:col>
      <xdr:colOff>0</xdr:colOff>
      <xdr:row>92</xdr:row>
      <xdr:rowOff>0</xdr:rowOff>
    </xdr:to>
    <xdr:cxnSp macro="">
      <xdr:nvCxnSpPr>
        <xdr:cNvPr id="2" name="直線コネクタ 1">
          <a:extLst>
            <a:ext uri="{FF2B5EF4-FFF2-40B4-BE49-F238E27FC236}">
              <a16:creationId xmlns:a16="http://schemas.microsoft.com/office/drawing/2014/main" id="{35DD092B-0748-4F03-A810-8E218992CD26}"/>
            </a:ext>
          </a:extLst>
        </xdr:cNvPr>
        <xdr:cNvCxnSpPr/>
      </xdr:nvCxnSpPr>
      <xdr:spPr>
        <a:xfrm>
          <a:off x="62407800" y="21983700"/>
          <a:ext cx="2400300" cy="0"/>
        </a:xfrm>
        <a:prstGeom prst="line">
          <a:avLst/>
        </a:prstGeom>
        <a:ln w="28575">
          <a:solidFill>
            <a:schemeClr val="accent2"/>
          </a:solidFill>
          <a:prstDash val="sysDash"/>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86</xdr:col>
      <xdr:colOff>0</xdr:colOff>
      <xdr:row>93</xdr:row>
      <xdr:rowOff>0</xdr:rowOff>
    </xdr:from>
    <xdr:to>
      <xdr:col>86</xdr:col>
      <xdr:colOff>0</xdr:colOff>
      <xdr:row>107</xdr:row>
      <xdr:rowOff>0</xdr:rowOff>
    </xdr:to>
    <xdr:cxnSp macro="">
      <xdr:nvCxnSpPr>
        <xdr:cNvPr id="3" name="直線矢印コネクタ 2">
          <a:extLst>
            <a:ext uri="{FF2B5EF4-FFF2-40B4-BE49-F238E27FC236}">
              <a16:creationId xmlns:a16="http://schemas.microsoft.com/office/drawing/2014/main" id="{2AFCC7EE-AA9C-4F63-8719-EDE60DF56F89}"/>
            </a:ext>
          </a:extLst>
        </xdr:cNvPr>
        <xdr:cNvCxnSpPr>
          <a:cxnSpLocks/>
        </xdr:cNvCxnSpPr>
      </xdr:nvCxnSpPr>
      <xdr:spPr>
        <a:xfrm>
          <a:off x="34404300" y="22221825"/>
          <a:ext cx="0" cy="3333750"/>
        </a:xfrm>
        <a:prstGeom prst="straightConnector1">
          <a:avLst/>
        </a:prstGeom>
        <a:ln w="19050">
          <a:solidFill>
            <a:schemeClr val="accent6"/>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83</xdr:col>
      <xdr:colOff>0</xdr:colOff>
      <xdr:row>95</xdr:row>
      <xdr:rowOff>0</xdr:rowOff>
    </xdr:from>
    <xdr:to>
      <xdr:col>99</xdr:col>
      <xdr:colOff>0</xdr:colOff>
      <xdr:row>95</xdr:row>
      <xdr:rowOff>0</xdr:rowOff>
    </xdr:to>
    <xdr:cxnSp macro="">
      <xdr:nvCxnSpPr>
        <xdr:cNvPr id="4" name="直線コネクタ 3">
          <a:extLst>
            <a:ext uri="{FF2B5EF4-FFF2-40B4-BE49-F238E27FC236}">
              <a16:creationId xmlns:a16="http://schemas.microsoft.com/office/drawing/2014/main" id="{78A09851-1504-4168-8864-114C62DC7FF0}"/>
            </a:ext>
          </a:extLst>
        </xdr:cNvPr>
        <xdr:cNvCxnSpPr/>
      </xdr:nvCxnSpPr>
      <xdr:spPr>
        <a:xfrm>
          <a:off x="33204150" y="22698075"/>
          <a:ext cx="6400800" cy="0"/>
        </a:xfrm>
        <a:prstGeom prst="line">
          <a:avLst/>
        </a:prstGeom>
        <a:ln w="28575">
          <a:solidFill>
            <a:schemeClr val="accent2">
              <a:lumMod val="50000"/>
            </a:schemeClr>
          </a:solidFill>
          <a:prstDash val="sysDash"/>
        </a:ln>
      </xdr:spPr>
      <xdr:style>
        <a:lnRef idx="1">
          <a:schemeClr val="accent2"/>
        </a:lnRef>
        <a:fillRef idx="0">
          <a:schemeClr val="accent2"/>
        </a:fillRef>
        <a:effectRef idx="0">
          <a:schemeClr val="accent2"/>
        </a:effectRef>
        <a:fontRef idx="minor">
          <a:schemeClr val="tx1"/>
        </a:fontRef>
      </xdr:style>
    </xdr:cxnSp>
    <xdr:clientData/>
  </xdr:twoCellAnchor>
  <xdr:oneCellAnchor>
    <xdr:from>
      <xdr:col>1</xdr:col>
      <xdr:colOff>0</xdr:colOff>
      <xdr:row>11</xdr:row>
      <xdr:rowOff>140081</xdr:rowOff>
    </xdr:from>
    <xdr:ext cx="1555362" cy="280205"/>
    <xdr:sp macro="" textlink="">
      <xdr:nvSpPr>
        <xdr:cNvPr id="5" name="テキスト ボックス 4">
          <a:extLst>
            <a:ext uri="{FF2B5EF4-FFF2-40B4-BE49-F238E27FC236}">
              <a16:creationId xmlns:a16="http://schemas.microsoft.com/office/drawing/2014/main" id="{74D561FE-2534-4816-BD1C-042345B18E5A}"/>
            </a:ext>
          </a:extLst>
        </xdr:cNvPr>
        <xdr:cNvSpPr txBox="1"/>
      </xdr:nvSpPr>
      <xdr:spPr>
        <a:xfrm>
          <a:off x="400050" y="2845181"/>
          <a:ext cx="1555362" cy="280205"/>
        </a:xfrm>
        <a:prstGeom prst="rect">
          <a:avLst/>
        </a:prstGeom>
        <a:solidFill>
          <a:sysClr val="window" lastClr="FFFFFF"/>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200" b="1">
              <a:solidFill>
                <a:srgbClr val="FF0000"/>
              </a:solidFill>
              <a:latin typeface="+mn-lt"/>
              <a:ea typeface="+mn-ea"/>
              <a:cs typeface="Arial" panose="020B0604020202020204" pitchFamily="34" charset="0"/>
            </a:rPr>
            <a:t>Enclosure description</a:t>
          </a:r>
          <a:endParaRPr kumimoji="1" lang="ja-JP" altLang="en-US" sz="1200" b="1">
            <a:solidFill>
              <a:srgbClr val="FF0000"/>
            </a:solidFill>
            <a:latin typeface="+mn-lt"/>
            <a:ea typeface="+mn-ea"/>
            <a:cs typeface="Arial" panose="020B0604020202020204" pitchFamily="34" charset="0"/>
          </a:endParaRPr>
        </a:p>
      </xdr:txBody>
    </xdr:sp>
    <xdr:clientData/>
  </xdr:oneCellAnchor>
  <xdr:twoCellAnchor>
    <xdr:from>
      <xdr:col>1</xdr:col>
      <xdr:colOff>0</xdr:colOff>
      <xdr:row>13</xdr:row>
      <xdr:rowOff>1</xdr:rowOff>
    </xdr:from>
    <xdr:to>
      <xdr:col>4</xdr:col>
      <xdr:colOff>0</xdr:colOff>
      <xdr:row>15</xdr:row>
      <xdr:rowOff>0</xdr:rowOff>
    </xdr:to>
    <xdr:sp macro="" textlink="">
      <xdr:nvSpPr>
        <xdr:cNvPr id="6" name="テキスト ボックス 5">
          <a:extLst>
            <a:ext uri="{FF2B5EF4-FFF2-40B4-BE49-F238E27FC236}">
              <a16:creationId xmlns:a16="http://schemas.microsoft.com/office/drawing/2014/main" id="{69D3761C-637B-4189-AA31-A9AE1F7FD2BB}"/>
            </a:ext>
          </a:extLst>
        </xdr:cNvPr>
        <xdr:cNvSpPr txBox="1"/>
      </xdr:nvSpPr>
      <xdr:spPr>
        <a:xfrm>
          <a:off x="400050" y="3181351"/>
          <a:ext cx="1200150" cy="476249"/>
        </a:xfrm>
        <a:prstGeom prst="rect">
          <a:avLst/>
        </a:prstGeom>
        <a:solidFill>
          <a:sysClr val="window" lastClr="FFFFFF"/>
        </a:solidFill>
        <a:ln w="28575" cmpd="sng">
          <a:solidFill>
            <a:sysClr val="windowText" lastClr="000000"/>
          </a:solidFill>
          <a:prstDash val="sysDash"/>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100">
              <a:latin typeface="+mn-lt"/>
              <a:cs typeface="Arial" panose="020B0604020202020204" pitchFamily="34" charset="0"/>
            </a:rPr>
            <a:t>CPUSS</a:t>
          </a:r>
          <a:endParaRPr kumimoji="1" lang="ja-JP" altLang="en-US" sz="1100">
            <a:latin typeface="+mn-lt"/>
            <a:cs typeface="Arial" panose="020B0604020202020204" pitchFamily="34" charset="0"/>
          </a:endParaRPr>
        </a:p>
      </xdr:txBody>
    </xdr:sp>
    <xdr:clientData/>
  </xdr:twoCellAnchor>
  <xdr:twoCellAnchor>
    <xdr:from>
      <xdr:col>34</xdr:col>
      <xdr:colOff>0</xdr:colOff>
      <xdr:row>62</xdr:row>
      <xdr:rowOff>0</xdr:rowOff>
    </xdr:from>
    <xdr:to>
      <xdr:col>218</xdr:col>
      <xdr:colOff>0</xdr:colOff>
      <xdr:row>67</xdr:row>
      <xdr:rowOff>0</xdr:rowOff>
    </xdr:to>
    <xdr:sp macro="" textlink="">
      <xdr:nvSpPr>
        <xdr:cNvPr id="7" name="正方形/長方形 6">
          <a:extLst>
            <a:ext uri="{FF2B5EF4-FFF2-40B4-BE49-F238E27FC236}">
              <a16:creationId xmlns:a16="http://schemas.microsoft.com/office/drawing/2014/main" id="{52D2F983-E5D7-457A-ACFD-90E01AA2D1F0}"/>
            </a:ext>
          </a:extLst>
        </xdr:cNvPr>
        <xdr:cNvSpPr/>
      </xdr:nvSpPr>
      <xdr:spPr>
        <a:xfrm>
          <a:off x="13601700" y="14839950"/>
          <a:ext cx="73609200" cy="1190625"/>
        </a:xfrm>
        <a:prstGeom prst="rect">
          <a:avLst/>
        </a:prstGeom>
        <a:solidFill>
          <a:schemeClr val="accent4"/>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36000" tIns="0" rIns="36000" bIns="0" rtlCol="0" anchor="ctr"/>
        <a:lstStyle/>
        <a:p>
          <a:pPr algn="ctr"/>
          <a:r>
            <a:rPr kumimoji="1" lang="en-US" altLang="ja-JP" sz="2000">
              <a:solidFill>
                <a:schemeClr val="bg1"/>
              </a:solidFill>
              <a:latin typeface="+mn-lt"/>
              <a:cs typeface="Arial" panose="020B0604020202020204" pitchFamily="34" charset="0"/>
            </a:rPr>
            <a:t>Main</a:t>
          </a:r>
          <a:r>
            <a:rPr kumimoji="1" lang="en-US" altLang="ja-JP" sz="2000" baseline="0">
              <a:solidFill>
                <a:schemeClr val="bg1"/>
              </a:solidFill>
              <a:latin typeface="+mn-lt"/>
              <a:cs typeface="Arial" panose="020B0604020202020204" pitchFamily="34" charset="0"/>
            </a:rPr>
            <a:t> interconnect 0: MAI0</a:t>
          </a:r>
          <a:endParaRPr kumimoji="1" lang="en-US" altLang="ja-JP" sz="2000">
            <a:solidFill>
              <a:schemeClr val="bg1"/>
            </a:solidFill>
            <a:latin typeface="+mn-lt"/>
            <a:cs typeface="Arial" panose="020B0604020202020204" pitchFamily="34" charset="0"/>
          </a:endParaRPr>
        </a:p>
        <a:p>
          <a:pPr algn="ctr"/>
          <a:r>
            <a:rPr kumimoji="1" lang="en-US" altLang="ja-JP" sz="2000">
              <a:solidFill>
                <a:schemeClr val="bg1"/>
              </a:solidFill>
              <a:latin typeface="+mn-lt"/>
              <a:cs typeface="Arial" panose="020B0604020202020204" pitchFamily="34" charset="0"/>
            </a:rPr>
            <a:t>DEC_AXI3 + ABT_AXI3</a:t>
          </a:r>
        </a:p>
        <a:p>
          <a:pPr algn="ctr"/>
          <a:r>
            <a:rPr kumimoji="1" lang="en-US" altLang="ja-JP" sz="2000">
              <a:solidFill>
                <a:schemeClr val="bg1"/>
              </a:solidFill>
              <a:latin typeface="+mn-lt"/>
              <a:cs typeface="Arial" panose="020B0604020202020204" pitchFamily="34" charset="0"/>
            </a:rPr>
            <a:t>(AXI-XB </a:t>
          </a:r>
          <a:r>
            <a:rPr kumimoji="1" lang="en-US" altLang="ja-JP" sz="2000">
              <a:solidFill>
                <a:srgbClr val="FF0000"/>
              </a:solidFill>
              <a:latin typeface="+mn-lt"/>
              <a:cs typeface="Arial" panose="020B0604020202020204" pitchFamily="34" charset="0"/>
            </a:rPr>
            <a:t>64</a:t>
          </a:r>
          <a:r>
            <a:rPr kumimoji="1" lang="en-US" altLang="ja-JP" sz="2000">
              <a:solidFill>
                <a:schemeClr val="bg1"/>
              </a:solidFill>
              <a:latin typeface="+mn-lt"/>
              <a:cs typeface="Arial" panose="020B0604020202020204" pitchFamily="34" charset="0"/>
            </a:rPr>
            <a:t> bit </a:t>
          </a:r>
          <a:r>
            <a:rPr kumimoji="1" lang="en-US" altLang="ja-JP" sz="2000">
              <a:solidFill>
                <a:srgbClr val="FF0000"/>
              </a:solidFill>
              <a:latin typeface="+mn-lt"/>
              <a:cs typeface="Arial" panose="020B0604020202020204" pitchFamily="34" charset="0"/>
            </a:rPr>
            <a:t>MainCPU clock / 2</a:t>
          </a:r>
          <a:r>
            <a:rPr kumimoji="1" lang="en-US" altLang="ja-JP" sz="2000">
              <a:solidFill>
                <a:schemeClr val="bg1"/>
              </a:solidFill>
              <a:latin typeface="+mn-lt"/>
              <a:cs typeface="Arial" panose="020B0604020202020204" pitchFamily="34" charset="0"/>
            </a:rPr>
            <a:t>)</a:t>
          </a:r>
          <a:endParaRPr kumimoji="1" lang="ja-JP" altLang="en-US" sz="2000">
            <a:solidFill>
              <a:schemeClr val="bg1"/>
            </a:solidFill>
            <a:latin typeface="+mn-lt"/>
            <a:cs typeface="Arial" panose="020B0604020202020204" pitchFamily="34" charset="0"/>
          </a:endParaRPr>
        </a:p>
      </xdr:txBody>
    </xdr:sp>
    <xdr:clientData/>
  </xdr:twoCellAnchor>
  <xdr:twoCellAnchor>
    <xdr:from>
      <xdr:col>62</xdr:col>
      <xdr:colOff>0</xdr:colOff>
      <xdr:row>32</xdr:row>
      <xdr:rowOff>0</xdr:rowOff>
    </xdr:from>
    <xdr:to>
      <xdr:col>65</xdr:col>
      <xdr:colOff>392569</xdr:colOff>
      <xdr:row>34</xdr:row>
      <xdr:rowOff>0</xdr:rowOff>
    </xdr:to>
    <xdr:sp macro="" textlink="">
      <xdr:nvSpPr>
        <xdr:cNvPr id="8" name="正方形/長方形 7">
          <a:extLst>
            <a:ext uri="{FF2B5EF4-FFF2-40B4-BE49-F238E27FC236}">
              <a16:creationId xmlns:a16="http://schemas.microsoft.com/office/drawing/2014/main" id="{855FD94B-B0C2-45EE-94BE-BB87790E01D0}"/>
            </a:ext>
          </a:extLst>
        </xdr:cNvPr>
        <xdr:cNvSpPr/>
      </xdr:nvSpPr>
      <xdr:spPr>
        <a:xfrm>
          <a:off x="24803100" y="7705725"/>
          <a:ext cx="1592719" cy="476250"/>
        </a:xfrm>
        <a:prstGeom prst="rect">
          <a:avLst/>
        </a:prstGeom>
        <a:gradFill>
          <a:gsLst>
            <a:gs pos="0">
              <a:schemeClr val="accent1"/>
            </a:gs>
            <a:gs pos="100000">
              <a:schemeClr val="accent4"/>
            </a:gs>
          </a:gsLst>
          <a:lin ang="0" scaled="0"/>
        </a:gra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36000" tIns="0" rIns="36000" bIns="0" rtlCol="0" anchor="ctr"/>
        <a:lstStyle/>
        <a:p>
          <a:pPr algn="ctr"/>
          <a:r>
            <a:rPr kumimoji="1" lang="en-US" altLang="ja-JP" sz="1400">
              <a:latin typeface="+mn-lt"/>
              <a:cs typeface="Arial" panose="020B0604020202020204" pitchFamily="34" charset="0"/>
            </a:rPr>
            <a:t>CoreSight</a:t>
          </a:r>
        </a:p>
        <a:p>
          <a:pPr algn="ctr"/>
          <a:r>
            <a:rPr kumimoji="1" lang="en-US" altLang="ja-JP" sz="1400">
              <a:latin typeface="+mn-lt"/>
              <a:cs typeface="Arial" panose="020B0604020202020204" pitchFamily="34" charset="0"/>
            </a:rPr>
            <a:t>SoC-400</a:t>
          </a:r>
          <a:endParaRPr kumimoji="1" lang="ja-JP" altLang="en-US" sz="1400">
            <a:latin typeface="+mn-lt"/>
            <a:cs typeface="Arial" panose="020B0604020202020204" pitchFamily="34" charset="0"/>
          </a:endParaRPr>
        </a:p>
      </xdr:txBody>
    </xdr:sp>
    <xdr:clientData/>
  </xdr:twoCellAnchor>
  <xdr:twoCellAnchor>
    <xdr:from>
      <xdr:col>13</xdr:col>
      <xdr:colOff>394606</xdr:colOff>
      <xdr:row>102</xdr:row>
      <xdr:rowOff>0</xdr:rowOff>
    </xdr:from>
    <xdr:to>
      <xdr:col>14</xdr:col>
      <xdr:colOff>0</xdr:colOff>
      <xdr:row>109</xdr:row>
      <xdr:rowOff>0</xdr:rowOff>
    </xdr:to>
    <xdr:cxnSp macro="">
      <xdr:nvCxnSpPr>
        <xdr:cNvPr id="9" name="直線矢印コネクタ 8">
          <a:extLst>
            <a:ext uri="{FF2B5EF4-FFF2-40B4-BE49-F238E27FC236}">
              <a16:creationId xmlns:a16="http://schemas.microsoft.com/office/drawing/2014/main" id="{E627506C-63CD-463C-8F6A-59B1AED75172}"/>
            </a:ext>
          </a:extLst>
        </xdr:cNvPr>
        <xdr:cNvCxnSpPr>
          <a:cxnSpLocks/>
        </xdr:cNvCxnSpPr>
      </xdr:nvCxnSpPr>
      <xdr:spPr>
        <a:xfrm>
          <a:off x="5595256" y="24364950"/>
          <a:ext cx="5444" cy="1666875"/>
        </a:xfrm>
        <a:prstGeom prst="straightConnector1">
          <a:avLst/>
        </a:prstGeom>
        <a:ln w="76200">
          <a:solidFill>
            <a:schemeClr val="accent2"/>
          </a:solidFill>
          <a:tailEnd type="triangle" w="sm"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xdr:colOff>
      <xdr:row>30</xdr:row>
      <xdr:rowOff>235322</xdr:rowOff>
    </xdr:from>
    <xdr:to>
      <xdr:col>14</xdr:col>
      <xdr:colOff>0</xdr:colOff>
      <xdr:row>33</xdr:row>
      <xdr:rowOff>80</xdr:rowOff>
    </xdr:to>
    <xdr:sp macro="" textlink="">
      <xdr:nvSpPr>
        <xdr:cNvPr id="10" name="正方形/長方形 9">
          <a:extLst>
            <a:ext uri="{FF2B5EF4-FFF2-40B4-BE49-F238E27FC236}">
              <a16:creationId xmlns:a16="http://schemas.microsoft.com/office/drawing/2014/main" id="{E8625BD2-55DA-468F-BD97-B9823B4A92D3}"/>
            </a:ext>
          </a:extLst>
        </xdr:cNvPr>
        <xdr:cNvSpPr/>
      </xdr:nvSpPr>
      <xdr:spPr>
        <a:xfrm>
          <a:off x="2400301" y="7464797"/>
          <a:ext cx="3200399" cy="479133"/>
        </a:xfrm>
        <a:prstGeom prst="rect">
          <a:avLst/>
        </a:prstGeom>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36000" tIns="0" rIns="36000" bIns="0" rtlCol="0" anchor="ctr"/>
        <a:lstStyle/>
        <a:p>
          <a:pPr algn="ctr"/>
          <a:r>
            <a:rPr kumimoji="1" lang="en-US" altLang="ja-JP" sz="1400">
              <a:latin typeface="+mn-lt"/>
              <a:cs typeface="Arial" panose="020B0604020202020204" pitchFamily="34" charset="0"/>
            </a:rPr>
            <a:t>Cortex-M33</a:t>
          </a:r>
        </a:p>
        <a:p>
          <a:pPr algn="ctr"/>
          <a:r>
            <a:rPr kumimoji="1" lang="en-US" altLang="ja-JP" sz="1400">
              <a:latin typeface="+mn-lt"/>
              <a:cs typeface="Arial" panose="020B0604020202020204" pitchFamily="34" charset="0"/>
            </a:rPr>
            <a:t>120/160/240</a:t>
          </a:r>
        </a:p>
      </xdr:txBody>
    </xdr:sp>
    <xdr:clientData/>
  </xdr:twoCellAnchor>
  <xdr:twoCellAnchor>
    <xdr:from>
      <xdr:col>72</xdr:col>
      <xdr:colOff>14965</xdr:colOff>
      <xdr:row>7</xdr:row>
      <xdr:rowOff>8731</xdr:rowOff>
    </xdr:from>
    <xdr:to>
      <xdr:col>87</xdr:col>
      <xdr:colOff>0</xdr:colOff>
      <xdr:row>9</xdr:row>
      <xdr:rowOff>8731</xdr:rowOff>
    </xdr:to>
    <xdr:sp macro="" textlink="">
      <xdr:nvSpPr>
        <xdr:cNvPr id="11" name="正方形/長方形 10">
          <a:extLst>
            <a:ext uri="{FF2B5EF4-FFF2-40B4-BE49-F238E27FC236}">
              <a16:creationId xmlns:a16="http://schemas.microsoft.com/office/drawing/2014/main" id="{431299B1-BCB1-44E4-AA8E-66B060E1A490}"/>
            </a:ext>
          </a:extLst>
        </xdr:cNvPr>
        <xdr:cNvSpPr/>
      </xdr:nvSpPr>
      <xdr:spPr>
        <a:xfrm>
          <a:off x="28818565" y="1761331"/>
          <a:ext cx="5985785" cy="476250"/>
        </a:xfrm>
        <a:prstGeom prst="rect">
          <a:avLst/>
        </a:prstGeom>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36000" tIns="0" rIns="36000" bIns="0" rtlCol="0" anchor="ctr"/>
        <a:lstStyle/>
        <a:p>
          <a:pPr algn="ctr"/>
          <a:r>
            <a:rPr kumimoji="1" lang="en-US" altLang="ja-JP" sz="1400">
              <a:latin typeface="+mn-lt"/>
              <a:cs typeface="Arial" panose="020B0604020202020204" pitchFamily="34" charset="0"/>
            </a:rPr>
            <a:t>Cortex-M33 w/ TCM</a:t>
          </a:r>
        </a:p>
        <a:p>
          <a:pPr algn="ctr"/>
          <a:r>
            <a:rPr kumimoji="1" lang="en-US" altLang="ja-JP" sz="1400" baseline="0">
              <a:latin typeface="+mn-lt"/>
              <a:cs typeface="Arial" panose="020B0604020202020204" pitchFamily="34" charset="0"/>
            </a:rPr>
            <a:t>MainCPU clock/2</a:t>
          </a:r>
          <a:endParaRPr kumimoji="1" lang="ja-JP" altLang="en-US" sz="1400">
            <a:latin typeface="+mn-lt"/>
            <a:cs typeface="Arial" panose="020B0604020202020204" pitchFamily="34" charset="0"/>
          </a:endParaRPr>
        </a:p>
      </xdr:txBody>
    </xdr:sp>
    <xdr:clientData/>
  </xdr:twoCellAnchor>
  <xdr:twoCellAnchor>
    <xdr:from>
      <xdr:col>6</xdr:col>
      <xdr:colOff>1</xdr:colOff>
      <xdr:row>109</xdr:row>
      <xdr:rowOff>2</xdr:rowOff>
    </xdr:from>
    <xdr:to>
      <xdr:col>8</xdr:col>
      <xdr:colOff>0</xdr:colOff>
      <xdr:row>112</xdr:row>
      <xdr:rowOff>1</xdr:rowOff>
    </xdr:to>
    <xdr:sp macro="" textlink="">
      <xdr:nvSpPr>
        <xdr:cNvPr id="12" name="正方形/長方形 11">
          <a:extLst>
            <a:ext uri="{FF2B5EF4-FFF2-40B4-BE49-F238E27FC236}">
              <a16:creationId xmlns:a16="http://schemas.microsoft.com/office/drawing/2014/main" id="{820E29E5-6E62-4451-A563-48B6CD33CD60}"/>
            </a:ext>
          </a:extLst>
        </xdr:cNvPr>
        <xdr:cNvSpPr/>
      </xdr:nvSpPr>
      <xdr:spPr>
        <a:xfrm>
          <a:off x="2400301" y="26031827"/>
          <a:ext cx="800099" cy="714374"/>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lIns="36000" tIns="0" rIns="36000" bIns="0" rtlCol="0" anchor="ctr"/>
        <a:lstStyle/>
        <a:p>
          <a:pPr algn="ctr"/>
          <a:r>
            <a:rPr kumimoji="1" lang="en-US" altLang="ja-JP" sz="1400">
              <a:latin typeface="+mn-lt"/>
              <a:cs typeface="Arial" panose="020B0604020202020204" pitchFamily="34" charset="0"/>
            </a:rPr>
            <a:t>Code</a:t>
          </a:r>
        </a:p>
        <a:p>
          <a:pPr algn="ctr"/>
          <a:r>
            <a:rPr kumimoji="1" lang="en-US" altLang="ja-JP" sz="1400">
              <a:latin typeface="+mn-lt"/>
              <a:cs typeface="Arial" panose="020B0604020202020204" pitchFamily="34" charset="0"/>
            </a:rPr>
            <a:t>Flash0</a:t>
          </a:r>
        </a:p>
        <a:p>
          <a:pPr algn="ctr"/>
          <a:r>
            <a:rPr kumimoji="1" lang="en-US" altLang="ja-JP" sz="1400">
              <a:latin typeface="+mn-lt"/>
              <a:cs typeface="Arial" panose="020B0604020202020204" pitchFamily="34" charset="0"/>
            </a:rPr>
            <a:t>2MB</a:t>
          </a:r>
        </a:p>
        <a:p>
          <a:pPr algn="ctr"/>
          <a:endParaRPr kumimoji="1" lang="en-US" altLang="ja-JP" sz="1400">
            <a:latin typeface="+mn-lt"/>
            <a:cs typeface="Arial" panose="020B0604020202020204" pitchFamily="34" charset="0"/>
          </a:endParaRPr>
        </a:p>
        <a:p>
          <a:pPr algn="ctr"/>
          <a:endParaRPr kumimoji="1" lang="ja-JP" altLang="en-US" sz="1400">
            <a:latin typeface="+mn-lt"/>
            <a:cs typeface="Arial" panose="020B0604020202020204" pitchFamily="34" charset="0"/>
          </a:endParaRPr>
        </a:p>
      </xdr:txBody>
    </xdr:sp>
    <xdr:clientData/>
  </xdr:twoCellAnchor>
  <xdr:twoCellAnchor>
    <xdr:from>
      <xdr:col>13</xdr:col>
      <xdr:colOff>1</xdr:colOff>
      <xdr:row>109</xdr:row>
      <xdr:rowOff>0</xdr:rowOff>
    </xdr:from>
    <xdr:to>
      <xdr:col>15</xdr:col>
      <xdr:colOff>0</xdr:colOff>
      <xdr:row>112</xdr:row>
      <xdr:rowOff>0</xdr:rowOff>
    </xdr:to>
    <xdr:sp macro="" textlink="">
      <xdr:nvSpPr>
        <xdr:cNvPr id="13" name="正方形/長方形 12">
          <a:extLst>
            <a:ext uri="{FF2B5EF4-FFF2-40B4-BE49-F238E27FC236}">
              <a16:creationId xmlns:a16="http://schemas.microsoft.com/office/drawing/2014/main" id="{B9C1F5ED-A45B-4F0F-9380-6CAA5FC1B624}"/>
            </a:ext>
          </a:extLst>
        </xdr:cNvPr>
        <xdr:cNvSpPr/>
      </xdr:nvSpPr>
      <xdr:spPr>
        <a:xfrm>
          <a:off x="5200651" y="26031825"/>
          <a:ext cx="800099" cy="714375"/>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lIns="36000" tIns="0" rIns="36000" bIns="0" rtlCol="0" anchor="ctr"/>
        <a:lstStyle/>
        <a:p>
          <a:pPr algn="ctr"/>
          <a:r>
            <a:rPr kumimoji="1" lang="en-US" altLang="ja-JP" sz="1400">
              <a:latin typeface="+mn-lt"/>
              <a:cs typeface="Arial" panose="020B0604020202020204" pitchFamily="34" charset="0"/>
            </a:rPr>
            <a:t>Code</a:t>
          </a:r>
        </a:p>
        <a:p>
          <a:pPr algn="ctr"/>
          <a:r>
            <a:rPr kumimoji="1" lang="en-US" altLang="ja-JP" sz="1400">
              <a:latin typeface="+mn-lt"/>
              <a:cs typeface="Arial" panose="020B0604020202020204" pitchFamily="34" charset="0"/>
            </a:rPr>
            <a:t>Flash1</a:t>
          </a:r>
        </a:p>
        <a:p>
          <a:pPr algn="ctr"/>
          <a:r>
            <a:rPr kumimoji="1" lang="en-US" altLang="ja-JP" sz="1400">
              <a:latin typeface="+mn-lt"/>
              <a:cs typeface="Arial" panose="020B0604020202020204" pitchFamily="34" charset="0"/>
            </a:rPr>
            <a:t>2MB</a:t>
          </a:r>
        </a:p>
        <a:p>
          <a:pPr algn="ctr"/>
          <a:endParaRPr kumimoji="1" lang="en-US" altLang="ja-JP" sz="1400">
            <a:latin typeface="+mn-lt"/>
            <a:cs typeface="Arial" panose="020B0604020202020204" pitchFamily="34" charset="0"/>
          </a:endParaRPr>
        </a:p>
        <a:p>
          <a:pPr algn="ctr"/>
          <a:endParaRPr kumimoji="1" lang="ja-JP" altLang="en-US" sz="1400">
            <a:latin typeface="+mn-lt"/>
            <a:cs typeface="Arial" panose="020B0604020202020204" pitchFamily="34" charset="0"/>
          </a:endParaRPr>
        </a:p>
      </xdr:txBody>
    </xdr:sp>
    <xdr:clientData/>
  </xdr:twoCellAnchor>
  <xdr:twoCellAnchor>
    <xdr:from>
      <xdr:col>26</xdr:col>
      <xdr:colOff>0</xdr:colOff>
      <xdr:row>49</xdr:row>
      <xdr:rowOff>0</xdr:rowOff>
    </xdr:from>
    <xdr:to>
      <xdr:col>26</xdr:col>
      <xdr:colOff>1</xdr:colOff>
      <xdr:row>86</xdr:row>
      <xdr:rowOff>4</xdr:rowOff>
    </xdr:to>
    <xdr:cxnSp macro="">
      <xdr:nvCxnSpPr>
        <xdr:cNvPr id="14" name="直線矢印コネクタ 13">
          <a:extLst>
            <a:ext uri="{FF2B5EF4-FFF2-40B4-BE49-F238E27FC236}">
              <a16:creationId xmlns:a16="http://schemas.microsoft.com/office/drawing/2014/main" id="{1BFFAAA8-5C6E-4645-98F4-7DE1CA11C728}"/>
            </a:ext>
          </a:extLst>
        </xdr:cNvPr>
        <xdr:cNvCxnSpPr>
          <a:stCxn id="222" idx="2"/>
          <a:endCxn id="211" idx="0"/>
        </xdr:cNvCxnSpPr>
      </xdr:nvCxnSpPr>
      <xdr:spPr>
        <a:xfrm>
          <a:off x="10401300" y="11744325"/>
          <a:ext cx="1" cy="8810629"/>
        </a:xfrm>
        <a:prstGeom prst="straightConnector1">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52</xdr:col>
      <xdr:colOff>0</xdr:colOff>
      <xdr:row>100</xdr:row>
      <xdr:rowOff>0</xdr:rowOff>
    </xdr:from>
    <xdr:to>
      <xdr:col>52</xdr:col>
      <xdr:colOff>0</xdr:colOff>
      <xdr:row>105</xdr:row>
      <xdr:rowOff>0</xdr:rowOff>
    </xdr:to>
    <xdr:cxnSp macro="">
      <xdr:nvCxnSpPr>
        <xdr:cNvPr id="15" name="直線矢印コネクタ 14">
          <a:extLst>
            <a:ext uri="{FF2B5EF4-FFF2-40B4-BE49-F238E27FC236}">
              <a16:creationId xmlns:a16="http://schemas.microsoft.com/office/drawing/2014/main" id="{B59F344F-42E4-4F37-A793-BBF18A870A4D}"/>
            </a:ext>
          </a:extLst>
        </xdr:cNvPr>
        <xdr:cNvCxnSpPr/>
      </xdr:nvCxnSpPr>
      <xdr:spPr>
        <a:xfrm>
          <a:off x="20802600" y="23888700"/>
          <a:ext cx="0" cy="1190625"/>
        </a:xfrm>
        <a:prstGeom prst="straightConnector1">
          <a:avLst/>
        </a:prstGeom>
        <a:ln w="19050">
          <a:solidFill>
            <a:schemeClr val="accent2"/>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51</xdr:col>
      <xdr:colOff>0</xdr:colOff>
      <xdr:row>105</xdr:row>
      <xdr:rowOff>0</xdr:rowOff>
    </xdr:from>
    <xdr:to>
      <xdr:col>53</xdr:col>
      <xdr:colOff>0</xdr:colOff>
      <xdr:row>108</xdr:row>
      <xdr:rowOff>1744</xdr:rowOff>
    </xdr:to>
    <xdr:sp macro="" textlink="">
      <xdr:nvSpPr>
        <xdr:cNvPr id="16" name="正方形/長方形 15">
          <a:extLst>
            <a:ext uri="{FF2B5EF4-FFF2-40B4-BE49-F238E27FC236}">
              <a16:creationId xmlns:a16="http://schemas.microsoft.com/office/drawing/2014/main" id="{309C7780-4BFA-4840-8F3C-B726E2BC7000}"/>
            </a:ext>
          </a:extLst>
        </xdr:cNvPr>
        <xdr:cNvSpPr/>
      </xdr:nvSpPr>
      <xdr:spPr>
        <a:xfrm>
          <a:off x="20402550" y="25079325"/>
          <a:ext cx="800100" cy="716119"/>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lIns="36000" tIns="0" rIns="36000" bIns="0" rtlCol="0" anchor="ctr"/>
        <a:lstStyle/>
        <a:p>
          <a:pPr algn="ctr"/>
          <a:r>
            <a:rPr kumimoji="1" lang="en-US" altLang="ja-JP" sz="1200">
              <a:latin typeface="+mn-lt"/>
              <a:cs typeface="Arial" panose="020B0604020202020204" pitchFamily="34" charset="0"/>
            </a:rPr>
            <a:t>Data</a:t>
          </a:r>
        </a:p>
        <a:p>
          <a:pPr algn="ctr"/>
          <a:r>
            <a:rPr kumimoji="1" lang="en-US" altLang="ja-JP" sz="1200">
              <a:latin typeface="+mn-lt"/>
              <a:cs typeface="Arial" panose="020B0604020202020204" pitchFamily="34" charset="0"/>
            </a:rPr>
            <a:t>Flash0</a:t>
          </a:r>
        </a:p>
        <a:p>
          <a:pPr algn="ctr"/>
          <a:r>
            <a:rPr kumimoji="1" lang="en-US" altLang="ja-JP" sz="1200">
              <a:latin typeface="+mn-lt"/>
              <a:cs typeface="Arial" panose="020B0604020202020204" pitchFamily="34" charset="0"/>
            </a:rPr>
            <a:t>256KB</a:t>
          </a:r>
          <a:endParaRPr kumimoji="1" lang="ja-JP" altLang="en-US" sz="1200">
            <a:latin typeface="+mn-lt"/>
            <a:cs typeface="Arial" panose="020B0604020202020204" pitchFamily="34" charset="0"/>
          </a:endParaRPr>
        </a:p>
      </xdr:txBody>
    </xdr:sp>
    <xdr:clientData/>
  </xdr:twoCellAnchor>
  <xdr:twoCellAnchor>
    <xdr:from>
      <xdr:col>56</xdr:col>
      <xdr:colOff>0</xdr:colOff>
      <xdr:row>105</xdr:row>
      <xdr:rowOff>0</xdr:rowOff>
    </xdr:from>
    <xdr:to>
      <xdr:col>59</xdr:col>
      <xdr:colOff>0</xdr:colOff>
      <xdr:row>108</xdr:row>
      <xdr:rowOff>2834</xdr:rowOff>
    </xdr:to>
    <xdr:sp macro="" textlink="">
      <xdr:nvSpPr>
        <xdr:cNvPr id="17" name="正方形/長方形 16">
          <a:extLst>
            <a:ext uri="{FF2B5EF4-FFF2-40B4-BE49-F238E27FC236}">
              <a16:creationId xmlns:a16="http://schemas.microsoft.com/office/drawing/2014/main" id="{5E814FA3-F03F-45E8-9924-D13DC627BD3A}"/>
            </a:ext>
          </a:extLst>
        </xdr:cNvPr>
        <xdr:cNvSpPr/>
      </xdr:nvSpPr>
      <xdr:spPr>
        <a:xfrm>
          <a:off x="22402800" y="25079325"/>
          <a:ext cx="1200150" cy="717209"/>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lIns="36000" tIns="0" rIns="36000" bIns="0" rtlCol="0" anchor="ctr"/>
        <a:lstStyle/>
        <a:p>
          <a:pPr algn="ctr"/>
          <a:r>
            <a:rPr kumimoji="1" lang="en-US" altLang="ja-JP" sz="1200">
              <a:latin typeface="+mn-lt"/>
              <a:cs typeface="Arial" panose="020B0604020202020204" pitchFamily="34" charset="0"/>
            </a:rPr>
            <a:t>Data Flash1</a:t>
          </a:r>
        </a:p>
        <a:p>
          <a:pPr algn="ctr"/>
          <a:r>
            <a:rPr kumimoji="1" lang="en-US" altLang="ja-JP" sz="1200">
              <a:latin typeface="+mn-lt"/>
              <a:cs typeface="Arial" panose="020B0604020202020204" pitchFamily="34" charset="0"/>
            </a:rPr>
            <a:t>(for RSIP-M30A)</a:t>
          </a:r>
        </a:p>
        <a:p>
          <a:pPr algn="ctr"/>
          <a:r>
            <a:rPr kumimoji="1" lang="en-US" altLang="ja-JP" sz="1200">
              <a:latin typeface="+mn-lt"/>
              <a:cs typeface="Arial" panose="020B0604020202020204" pitchFamily="34" charset="0"/>
            </a:rPr>
            <a:t>64KB</a:t>
          </a:r>
          <a:endParaRPr kumimoji="1" lang="ja-JP" altLang="en-US" sz="1200">
            <a:latin typeface="+mn-lt"/>
            <a:cs typeface="Arial" panose="020B0604020202020204" pitchFamily="34" charset="0"/>
          </a:endParaRPr>
        </a:p>
      </xdr:txBody>
    </xdr:sp>
    <xdr:clientData/>
  </xdr:twoCellAnchor>
  <xdr:twoCellAnchor>
    <xdr:from>
      <xdr:col>57</xdr:col>
      <xdr:colOff>8389</xdr:colOff>
      <xdr:row>100</xdr:row>
      <xdr:rowOff>0</xdr:rowOff>
    </xdr:from>
    <xdr:to>
      <xdr:col>57</xdr:col>
      <xdr:colOff>8389</xdr:colOff>
      <xdr:row>105</xdr:row>
      <xdr:rowOff>0</xdr:rowOff>
    </xdr:to>
    <xdr:cxnSp macro="">
      <xdr:nvCxnSpPr>
        <xdr:cNvPr id="18" name="直線矢印コネクタ 17">
          <a:extLst>
            <a:ext uri="{FF2B5EF4-FFF2-40B4-BE49-F238E27FC236}">
              <a16:creationId xmlns:a16="http://schemas.microsoft.com/office/drawing/2014/main" id="{4D1B8AF0-6C0C-49DF-8FAC-3C03615EE6A6}"/>
            </a:ext>
          </a:extLst>
        </xdr:cNvPr>
        <xdr:cNvCxnSpPr/>
      </xdr:nvCxnSpPr>
      <xdr:spPr>
        <a:xfrm>
          <a:off x="22811239" y="23888700"/>
          <a:ext cx="0" cy="1190625"/>
        </a:xfrm>
        <a:prstGeom prst="straightConnector1">
          <a:avLst/>
        </a:prstGeom>
        <a:ln w="19050">
          <a:solidFill>
            <a:schemeClr val="accent2"/>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33</xdr:col>
      <xdr:colOff>0</xdr:colOff>
      <xdr:row>98</xdr:row>
      <xdr:rowOff>0</xdr:rowOff>
    </xdr:from>
    <xdr:to>
      <xdr:col>38</xdr:col>
      <xdr:colOff>0</xdr:colOff>
      <xdr:row>102</xdr:row>
      <xdr:rowOff>0</xdr:rowOff>
    </xdr:to>
    <xdr:sp macro="" textlink="">
      <xdr:nvSpPr>
        <xdr:cNvPr id="19" name="正方形/長方形 18">
          <a:extLst>
            <a:ext uri="{FF2B5EF4-FFF2-40B4-BE49-F238E27FC236}">
              <a16:creationId xmlns:a16="http://schemas.microsoft.com/office/drawing/2014/main" id="{F1E21116-CABA-43A1-9D8C-5A054CF2F7C7}"/>
            </a:ext>
          </a:extLst>
        </xdr:cNvPr>
        <xdr:cNvSpPr/>
      </xdr:nvSpPr>
      <xdr:spPr>
        <a:xfrm>
          <a:off x="13201650" y="23412450"/>
          <a:ext cx="2000250" cy="952500"/>
        </a:xfrm>
        <a:prstGeom prst="rect">
          <a:avLst/>
        </a:prstGeom>
        <a:gradFill>
          <a:gsLst>
            <a:gs pos="0">
              <a:schemeClr val="accent2"/>
            </a:gs>
            <a:gs pos="100000">
              <a:schemeClr val="accent1"/>
            </a:gs>
          </a:gsLst>
          <a:lin ang="16200000" scaled="1"/>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36000" tIns="0" rIns="36000" bIns="0" rtlCol="0" anchor="ctr"/>
        <a:lstStyle/>
        <a:p>
          <a:pPr algn="ctr"/>
          <a:r>
            <a:rPr kumimoji="1" lang="en-US" altLang="ja-JP" sz="1400">
              <a:latin typeface="+mn-lt"/>
              <a:cs typeface="Arial" panose="020B0604020202020204" pitchFamily="34" charset="0"/>
            </a:rPr>
            <a:t>SRAM</a:t>
          </a:r>
        </a:p>
        <a:p>
          <a:pPr algn="ctr"/>
          <a:r>
            <a:rPr kumimoji="1" lang="en-US" altLang="ja-JP" sz="1400">
              <a:latin typeface="+mn-lt"/>
              <a:cs typeface="Arial" panose="020B0604020202020204" pitchFamily="34" charset="0"/>
            </a:rPr>
            <a:t>ctrl</a:t>
          </a:r>
          <a:endParaRPr kumimoji="1" lang="ja-JP" altLang="en-US" sz="1400">
            <a:latin typeface="+mn-lt"/>
            <a:cs typeface="Arial" panose="020B0604020202020204" pitchFamily="34" charset="0"/>
          </a:endParaRPr>
        </a:p>
      </xdr:txBody>
    </xdr:sp>
    <xdr:clientData/>
  </xdr:twoCellAnchor>
  <xdr:twoCellAnchor>
    <xdr:from>
      <xdr:col>33</xdr:col>
      <xdr:colOff>1</xdr:colOff>
      <xdr:row>106</xdr:row>
      <xdr:rowOff>19794</xdr:rowOff>
    </xdr:from>
    <xdr:to>
      <xdr:col>35</xdr:col>
      <xdr:colOff>0</xdr:colOff>
      <xdr:row>109</xdr:row>
      <xdr:rowOff>19794</xdr:rowOff>
    </xdr:to>
    <xdr:sp macro="" textlink="">
      <xdr:nvSpPr>
        <xdr:cNvPr id="20" name="正方形/長方形 19">
          <a:extLst>
            <a:ext uri="{FF2B5EF4-FFF2-40B4-BE49-F238E27FC236}">
              <a16:creationId xmlns:a16="http://schemas.microsoft.com/office/drawing/2014/main" id="{9A3FECA7-CB5C-4167-AAF0-C81A635ACF12}"/>
            </a:ext>
          </a:extLst>
        </xdr:cNvPr>
        <xdr:cNvSpPr/>
      </xdr:nvSpPr>
      <xdr:spPr>
        <a:xfrm>
          <a:off x="13201651" y="25337244"/>
          <a:ext cx="800099" cy="714375"/>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lIns="36000" tIns="0" rIns="36000" bIns="0" rtlCol="0" anchor="ctr"/>
        <a:lstStyle/>
        <a:p>
          <a:pPr algn="ctr"/>
          <a:r>
            <a:rPr kumimoji="1" lang="en-US" altLang="ja-JP" sz="1400">
              <a:latin typeface="+mn-lt"/>
              <a:cs typeface="Arial" panose="020B0604020202020204" pitchFamily="34" charset="0"/>
            </a:rPr>
            <a:t>Global RAM</a:t>
          </a:r>
        </a:p>
        <a:p>
          <a:pPr algn="ctr"/>
          <a:r>
            <a:rPr kumimoji="1" lang="en-US" altLang="ja-JP" sz="1400">
              <a:latin typeface="+mn-lt"/>
              <a:cs typeface="Arial" panose="020B0604020202020204" pitchFamily="34" charset="0"/>
            </a:rPr>
            <a:t>704/2 KB</a:t>
          </a:r>
          <a:endParaRPr kumimoji="1" lang="ja-JP" altLang="en-US" sz="1400">
            <a:latin typeface="+mn-lt"/>
            <a:cs typeface="Arial" panose="020B0604020202020204" pitchFamily="34" charset="0"/>
          </a:endParaRPr>
        </a:p>
      </xdr:txBody>
    </xdr:sp>
    <xdr:clientData/>
  </xdr:twoCellAnchor>
  <xdr:twoCellAnchor>
    <xdr:from>
      <xdr:col>39</xdr:col>
      <xdr:colOff>11882</xdr:colOff>
      <xdr:row>106</xdr:row>
      <xdr:rowOff>2</xdr:rowOff>
    </xdr:from>
    <xdr:to>
      <xdr:col>41</xdr:col>
      <xdr:colOff>15962</xdr:colOff>
      <xdr:row>109</xdr:row>
      <xdr:rowOff>1</xdr:rowOff>
    </xdr:to>
    <xdr:sp macro="" textlink="">
      <xdr:nvSpPr>
        <xdr:cNvPr id="21" name="正方形/長方形 20">
          <a:extLst>
            <a:ext uri="{FF2B5EF4-FFF2-40B4-BE49-F238E27FC236}">
              <a16:creationId xmlns:a16="http://schemas.microsoft.com/office/drawing/2014/main" id="{0BB18D4A-AF75-4360-9ECB-56AF13252164}"/>
            </a:ext>
          </a:extLst>
        </xdr:cNvPr>
        <xdr:cNvSpPr/>
      </xdr:nvSpPr>
      <xdr:spPr>
        <a:xfrm>
          <a:off x="15613832" y="25317452"/>
          <a:ext cx="804180" cy="714374"/>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lIns="36000" tIns="0" rIns="36000" bIns="0" rtlCol="0" anchor="ctr"/>
        <a:lstStyle/>
        <a:p>
          <a:pPr algn="ctr"/>
          <a:r>
            <a:rPr kumimoji="1" lang="en-US" altLang="ja-JP" sz="1400">
              <a:latin typeface="+mn-lt"/>
              <a:cs typeface="Arial" panose="020B0604020202020204" pitchFamily="34" charset="0"/>
            </a:rPr>
            <a:t>Retention </a:t>
          </a:r>
        </a:p>
        <a:p>
          <a:pPr algn="ctr"/>
          <a:r>
            <a:rPr kumimoji="1" lang="en-US" altLang="ja-JP" sz="1400">
              <a:latin typeface="+mn-lt"/>
              <a:cs typeface="Arial" panose="020B0604020202020204" pitchFamily="34" charset="0"/>
            </a:rPr>
            <a:t>RAM 32/2 KB</a:t>
          </a:r>
          <a:endParaRPr kumimoji="1" lang="ja-JP" altLang="en-US" sz="1400">
            <a:latin typeface="+mn-lt"/>
            <a:cs typeface="Arial" panose="020B0604020202020204" pitchFamily="34" charset="0"/>
          </a:endParaRPr>
        </a:p>
      </xdr:txBody>
    </xdr:sp>
    <xdr:clientData/>
  </xdr:twoCellAnchor>
  <xdr:twoCellAnchor>
    <xdr:from>
      <xdr:col>34</xdr:col>
      <xdr:colOff>0</xdr:colOff>
      <xdr:row>95</xdr:row>
      <xdr:rowOff>232771</xdr:rowOff>
    </xdr:from>
    <xdr:to>
      <xdr:col>34</xdr:col>
      <xdr:colOff>0</xdr:colOff>
      <xdr:row>98</xdr:row>
      <xdr:rowOff>0</xdr:rowOff>
    </xdr:to>
    <xdr:cxnSp macro="">
      <xdr:nvCxnSpPr>
        <xdr:cNvPr id="22" name="直線矢印コネクタ 21">
          <a:extLst>
            <a:ext uri="{FF2B5EF4-FFF2-40B4-BE49-F238E27FC236}">
              <a16:creationId xmlns:a16="http://schemas.microsoft.com/office/drawing/2014/main" id="{A780A3CF-A982-4FF1-B838-12C30F4AB29D}"/>
            </a:ext>
          </a:extLst>
        </xdr:cNvPr>
        <xdr:cNvCxnSpPr/>
      </xdr:nvCxnSpPr>
      <xdr:spPr>
        <a:xfrm>
          <a:off x="13601700" y="22930846"/>
          <a:ext cx="0" cy="481604"/>
        </a:xfrm>
        <a:prstGeom prst="straightConnector1">
          <a:avLst/>
        </a:prstGeom>
        <a:ln w="381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39</xdr:col>
      <xdr:colOff>394606</xdr:colOff>
      <xdr:row>102</xdr:row>
      <xdr:rowOff>0</xdr:rowOff>
    </xdr:from>
    <xdr:to>
      <xdr:col>39</xdr:col>
      <xdr:colOff>394606</xdr:colOff>
      <xdr:row>106</xdr:row>
      <xdr:rowOff>0</xdr:rowOff>
    </xdr:to>
    <xdr:cxnSp macro="">
      <xdr:nvCxnSpPr>
        <xdr:cNvPr id="23" name="直線矢印コネクタ 22">
          <a:extLst>
            <a:ext uri="{FF2B5EF4-FFF2-40B4-BE49-F238E27FC236}">
              <a16:creationId xmlns:a16="http://schemas.microsoft.com/office/drawing/2014/main" id="{F115D1F5-15AE-4791-8EC8-25C9CB215726}"/>
            </a:ext>
          </a:extLst>
        </xdr:cNvPr>
        <xdr:cNvCxnSpPr/>
      </xdr:nvCxnSpPr>
      <xdr:spPr>
        <a:xfrm>
          <a:off x="15996556" y="24364950"/>
          <a:ext cx="0" cy="952500"/>
        </a:xfrm>
        <a:prstGeom prst="straightConnector1">
          <a:avLst/>
        </a:prstGeom>
        <a:ln w="38100">
          <a:solidFill>
            <a:schemeClr val="accent2"/>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39</xdr:col>
      <xdr:colOff>5441</xdr:colOff>
      <xdr:row>31</xdr:row>
      <xdr:rowOff>224117</xdr:rowOff>
    </xdr:from>
    <xdr:to>
      <xdr:col>42</xdr:col>
      <xdr:colOff>0</xdr:colOff>
      <xdr:row>34</xdr:row>
      <xdr:rowOff>0</xdr:rowOff>
    </xdr:to>
    <xdr:sp macro="" textlink="">
      <xdr:nvSpPr>
        <xdr:cNvPr id="24" name="正方形/長方形 23">
          <a:extLst>
            <a:ext uri="{FF2B5EF4-FFF2-40B4-BE49-F238E27FC236}">
              <a16:creationId xmlns:a16="http://schemas.microsoft.com/office/drawing/2014/main" id="{BE5088C2-3CA2-4610-AF30-FDD1D2108BA4}"/>
            </a:ext>
          </a:extLst>
        </xdr:cNvPr>
        <xdr:cNvSpPr/>
      </xdr:nvSpPr>
      <xdr:spPr>
        <a:xfrm>
          <a:off x="15607391" y="7691717"/>
          <a:ext cx="1194709" cy="490258"/>
        </a:xfrm>
        <a:prstGeom prst="rect">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lIns="36000" tIns="0" rIns="36000" bIns="0" rtlCol="0" anchor="ctr"/>
        <a:lstStyle/>
        <a:p>
          <a:pPr algn="ctr"/>
          <a:r>
            <a:rPr kumimoji="1" lang="en-US" altLang="ja-JP" sz="1400">
              <a:latin typeface="+mn-lt"/>
              <a:cs typeface="Arial" panose="020B0604020202020204" pitchFamily="34" charset="0"/>
            </a:rPr>
            <a:t>pDMA0</a:t>
          </a:r>
          <a:r>
            <a:rPr kumimoji="1" lang="en-US" altLang="ja-JP" sz="1400" baseline="0">
              <a:latin typeface="+mn-lt"/>
              <a:cs typeface="Arial" panose="020B0604020202020204" pitchFamily="34" charset="0"/>
            </a:rPr>
            <a:t> 8ch</a:t>
          </a:r>
        </a:p>
        <a:p>
          <a:pPr marL="0" marR="0" lvl="0" indent="0" algn="ctr" defTabSz="914400" eaLnBrk="1" fontAlgn="auto" latinLnBrk="0" hangingPunct="1">
            <a:lnSpc>
              <a:spcPct val="100000"/>
            </a:lnSpc>
            <a:spcBef>
              <a:spcPts val="0"/>
            </a:spcBef>
            <a:spcAft>
              <a:spcPts val="0"/>
            </a:spcAft>
            <a:buClrTx/>
            <a:buSzTx/>
            <a:buFontTx/>
            <a:buNone/>
            <a:tabLst/>
            <a:defRPr/>
          </a:pPr>
          <a:r>
            <a:rPr kumimoji="1" lang="en-US" altLang="ja-JP" sz="1400">
              <a:solidFill>
                <a:schemeClr val="lt1"/>
              </a:solidFill>
              <a:effectLst/>
              <a:latin typeface="+mn-lt"/>
              <a:ea typeface="+mn-ea"/>
              <a:cs typeface="Arial" panose="020B0604020202020204" pitchFamily="34" charset="0"/>
            </a:rPr>
            <a:t>base on F1K</a:t>
          </a:r>
          <a:endParaRPr lang="ja-JP" altLang="ja-JP" sz="1400">
            <a:effectLst/>
            <a:latin typeface="+mn-lt"/>
            <a:cs typeface="Arial" panose="020B0604020202020204" pitchFamily="34" charset="0"/>
          </a:endParaRPr>
        </a:p>
      </xdr:txBody>
    </xdr:sp>
    <xdr:clientData/>
  </xdr:twoCellAnchor>
  <xdr:twoCellAnchor>
    <xdr:from>
      <xdr:col>54</xdr:col>
      <xdr:colOff>4643</xdr:colOff>
      <xdr:row>34</xdr:row>
      <xdr:rowOff>0</xdr:rowOff>
    </xdr:from>
    <xdr:to>
      <xdr:col>54</xdr:col>
      <xdr:colOff>4643</xdr:colOff>
      <xdr:row>58</xdr:row>
      <xdr:rowOff>2723</xdr:rowOff>
    </xdr:to>
    <xdr:cxnSp macro="">
      <xdr:nvCxnSpPr>
        <xdr:cNvPr id="25" name="直線矢印コネクタ 24">
          <a:extLst>
            <a:ext uri="{FF2B5EF4-FFF2-40B4-BE49-F238E27FC236}">
              <a16:creationId xmlns:a16="http://schemas.microsoft.com/office/drawing/2014/main" id="{43EF2E9C-F468-47D1-ADD3-53C8B0C6A307}"/>
            </a:ext>
          </a:extLst>
        </xdr:cNvPr>
        <xdr:cNvCxnSpPr>
          <a:cxnSpLocks/>
        </xdr:cNvCxnSpPr>
      </xdr:nvCxnSpPr>
      <xdr:spPr>
        <a:xfrm>
          <a:off x="21607343" y="8181975"/>
          <a:ext cx="0" cy="5708198"/>
        </a:xfrm>
        <a:prstGeom prst="straightConnector1">
          <a:avLst/>
        </a:prstGeom>
        <a:ln w="38100">
          <a:solidFill>
            <a:srgbClr val="FFC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0</xdr:colOff>
      <xdr:row>33</xdr:row>
      <xdr:rowOff>13607</xdr:rowOff>
    </xdr:from>
    <xdr:to>
      <xdr:col>11</xdr:col>
      <xdr:colOff>0</xdr:colOff>
      <xdr:row>47</xdr:row>
      <xdr:rowOff>0</xdr:rowOff>
    </xdr:to>
    <xdr:cxnSp macro="">
      <xdr:nvCxnSpPr>
        <xdr:cNvPr id="26" name="直線矢印コネクタ 25">
          <a:extLst>
            <a:ext uri="{FF2B5EF4-FFF2-40B4-BE49-F238E27FC236}">
              <a16:creationId xmlns:a16="http://schemas.microsoft.com/office/drawing/2014/main" id="{9F6CDC29-431A-47A2-B844-F82A829CB3A1}"/>
            </a:ext>
          </a:extLst>
        </xdr:cNvPr>
        <xdr:cNvCxnSpPr>
          <a:cxnSpLocks/>
        </xdr:cNvCxnSpPr>
      </xdr:nvCxnSpPr>
      <xdr:spPr>
        <a:xfrm>
          <a:off x="4400550" y="7957457"/>
          <a:ext cx="0" cy="3310618"/>
        </a:xfrm>
        <a:prstGeom prst="straightConnector1">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108</xdr:col>
      <xdr:colOff>0</xdr:colOff>
      <xdr:row>32</xdr:row>
      <xdr:rowOff>2800</xdr:rowOff>
    </xdr:from>
    <xdr:to>
      <xdr:col>110</xdr:col>
      <xdr:colOff>0</xdr:colOff>
      <xdr:row>33</xdr:row>
      <xdr:rowOff>224117</xdr:rowOff>
    </xdr:to>
    <xdr:sp macro="" textlink="">
      <xdr:nvSpPr>
        <xdr:cNvPr id="27" name="正方形/長方形 26">
          <a:extLst>
            <a:ext uri="{FF2B5EF4-FFF2-40B4-BE49-F238E27FC236}">
              <a16:creationId xmlns:a16="http://schemas.microsoft.com/office/drawing/2014/main" id="{7E923E91-45E3-4DA9-A5F3-48982278C5C7}"/>
            </a:ext>
          </a:extLst>
        </xdr:cNvPr>
        <xdr:cNvSpPr/>
      </xdr:nvSpPr>
      <xdr:spPr>
        <a:xfrm>
          <a:off x="43205400" y="7708525"/>
          <a:ext cx="800100" cy="459442"/>
        </a:xfrm>
        <a:prstGeom prst="rect">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lIns="36000" tIns="0" rIns="36000" bIns="0" rtlCol="0" anchor="ctr"/>
        <a:lstStyle/>
        <a:p>
          <a:pPr algn="ctr"/>
          <a:r>
            <a:rPr kumimoji="1" lang="en-US" altLang="ja-JP" sz="1400">
              <a:latin typeface="+mn-lt"/>
              <a:cs typeface="Arial" panose="020B0604020202020204" pitchFamily="34" charset="0"/>
            </a:rPr>
            <a:t>ETND</a:t>
          </a:r>
        </a:p>
      </xdr:txBody>
    </xdr:sp>
    <xdr:clientData/>
  </xdr:twoCellAnchor>
  <xdr:twoCellAnchor>
    <xdr:from>
      <xdr:col>102</xdr:col>
      <xdr:colOff>0</xdr:colOff>
      <xdr:row>32</xdr:row>
      <xdr:rowOff>2800</xdr:rowOff>
    </xdr:from>
    <xdr:to>
      <xdr:col>104</xdr:col>
      <xdr:colOff>0</xdr:colOff>
      <xdr:row>33</xdr:row>
      <xdr:rowOff>224117</xdr:rowOff>
    </xdr:to>
    <xdr:sp macro="" textlink="">
      <xdr:nvSpPr>
        <xdr:cNvPr id="28" name="正方形/長方形 27">
          <a:extLst>
            <a:ext uri="{FF2B5EF4-FFF2-40B4-BE49-F238E27FC236}">
              <a16:creationId xmlns:a16="http://schemas.microsoft.com/office/drawing/2014/main" id="{E14EA939-E1AC-4DB4-895B-F642C1D82AB2}"/>
            </a:ext>
          </a:extLst>
        </xdr:cNvPr>
        <xdr:cNvSpPr/>
      </xdr:nvSpPr>
      <xdr:spPr>
        <a:xfrm>
          <a:off x="40805100" y="7708525"/>
          <a:ext cx="800100" cy="459442"/>
        </a:xfrm>
        <a:prstGeom prst="rect">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lIns="36000" tIns="0" rIns="36000" bIns="0" rtlCol="0" anchor="ctr"/>
        <a:lstStyle/>
        <a:p>
          <a:pPr algn="ctr"/>
          <a:r>
            <a:rPr kumimoji="1" lang="en-US" altLang="ja-JP" sz="1400">
              <a:latin typeface="+mn-lt"/>
              <a:cs typeface="Arial" panose="020B0604020202020204" pitchFamily="34" charset="0"/>
            </a:rPr>
            <a:t>ETNF</a:t>
          </a:r>
        </a:p>
      </xdr:txBody>
    </xdr:sp>
    <xdr:clientData/>
  </xdr:twoCellAnchor>
  <xdr:twoCellAnchor>
    <xdr:from>
      <xdr:col>109</xdr:col>
      <xdr:colOff>0</xdr:colOff>
      <xdr:row>33</xdr:row>
      <xdr:rowOff>224117</xdr:rowOff>
    </xdr:from>
    <xdr:to>
      <xdr:col>109</xdr:col>
      <xdr:colOff>0</xdr:colOff>
      <xdr:row>43</xdr:row>
      <xdr:rowOff>0</xdr:rowOff>
    </xdr:to>
    <xdr:cxnSp macro="">
      <xdr:nvCxnSpPr>
        <xdr:cNvPr id="29" name="直線矢印コネクタ 28">
          <a:extLst>
            <a:ext uri="{FF2B5EF4-FFF2-40B4-BE49-F238E27FC236}">
              <a16:creationId xmlns:a16="http://schemas.microsoft.com/office/drawing/2014/main" id="{8090511E-C465-47F1-8E19-F39517B3A68E}"/>
            </a:ext>
          </a:extLst>
        </xdr:cNvPr>
        <xdr:cNvCxnSpPr/>
      </xdr:nvCxnSpPr>
      <xdr:spPr>
        <a:xfrm>
          <a:off x="43605450" y="8167967"/>
          <a:ext cx="0" cy="2147608"/>
        </a:xfrm>
        <a:prstGeom prst="straightConnector1">
          <a:avLst/>
        </a:prstGeom>
        <a:ln w="38100">
          <a:tailEnd type="triangle"/>
        </a:ln>
      </xdr:spPr>
      <xdr:style>
        <a:lnRef idx="2">
          <a:schemeClr val="accent4"/>
        </a:lnRef>
        <a:fillRef idx="0">
          <a:schemeClr val="accent4"/>
        </a:fillRef>
        <a:effectRef idx="1">
          <a:schemeClr val="accent4"/>
        </a:effectRef>
        <a:fontRef idx="minor">
          <a:schemeClr val="tx1"/>
        </a:fontRef>
      </xdr:style>
    </xdr:cxnSp>
    <xdr:clientData/>
  </xdr:twoCellAnchor>
  <xdr:twoCellAnchor>
    <xdr:from>
      <xdr:col>6</xdr:col>
      <xdr:colOff>394606</xdr:colOff>
      <xdr:row>40</xdr:row>
      <xdr:rowOff>208479</xdr:rowOff>
    </xdr:from>
    <xdr:to>
      <xdr:col>7</xdr:col>
      <xdr:colOff>7265</xdr:colOff>
      <xdr:row>92</xdr:row>
      <xdr:rowOff>209102</xdr:rowOff>
    </xdr:to>
    <xdr:cxnSp macro="">
      <xdr:nvCxnSpPr>
        <xdr:cNvPr id="30" name="直線矢印コネクタ 29">
          <a:extLst>
            <a:ext uri="{FF2B5EF4-FFF2-40B4-BE49-F238E27FC236}">
              <a16:creationId xmlns:a16="http://schemas.microsoft.com/office/drawing/2014/main" id="{66DE3B47-8270-4BD7-BCED-EF367D54FA7F}"/>
            </a:ext>
          </a:extLst>
        </xdr:cNvPr>
        <xdr:cNvCxnSpPr>
          <a:cxnSpLocks/>
          <a:stCxn id="253" idx="2"/>
        </xdr:cNvCxnSpPr>
      </xdr:nvCxnSpPr>
      <xdr:spPr>
        <a:xfrm flipH="1">
          <a:off x="2794906" y="9809679"/>
          <a:ext cx="12709" cy="12383123"/>
        </a:xfrm>
        <a:prstGeom prst="straightConnector1">
          <a:avLst/>
        </a:prstGeom>
        <a:ln w="57150">
          <a:tailEnd type="triangle" w="sm"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34</xdr:col>
      <xdr:colOff>0</xdr:colOff>
      <xdr:row>102</xdr:row>
      <xdr:rowOff>1</xdr:rowOff>
    </xdr:from>
    <xdr:to>
      <xdr:col>34</xdr:col>
      <xdr:colOff>1818</xdr:colOff>
      <xdr:row>106</xdr:row>
      <xdr:rowOff>9527</xdr:rowOff>
    </xdr:to>
    <xdr:cxnSp macro="">
      <xdr:nvCxnSpPr>
        <xdr:cNvPr id="31" name="直線矢印コネクタ 30">
          <a:extLst>
            <a:ext uri="{FF2B5EF4-FFF2-40B4-BE49-F238E27FC236}">
              <a16:creationId xmlns:a16="http://schemas.microsoft.com/office/drawing/2014/main" id="{68C24D6F-F18C-413D-9167-BB664D7B68CE}"/>
            </a:ext>
          </a:extLst>
        </xdr:cNvPr>
        <xdr:cNvCxnSpPr/>
      </xdr:nvCxnSpPr>
      <xdr:spPr>
        <a:xfrm>
          <a:off x="13601700" y="24364951"/>
          <a:ext cx="1818" cy="962026"/>
        </a:xfrm>
        <a:prstGeom prst="straightConnector1">
          <a:avLst/>
        </a:prstGeom>
        <a:ln w="38100">
          <a:solidFill>
            <a:schemeClr val="accent2"/>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121</xdr:col>
      <xdr:colOff>394606</xdr:colOff>
      <xdr:row>108</xdr:row>
      <xdr:rowOff>0</xdr:rowOff>
    </xdr:from>
    <xdr:to>
      <xdr:col>123</xdr:col>
      <xdr:colOff>394606</xdr:colOff>
      <xdr:row>110</xdr:row>
      <xdr:rowOff>0</xdr:rowOff>
    </xdr:to>
    <xdr:sp macro="" textlink="">
      <xdr:nvSpPr>
        <xdr:cNvPr id="32" name="正方形/長方形 31">
          <a:extLst>
            <a:ext uri="{FF2B5EF4-FFF2-40B4-BE49-F238E27FC236}">
              <a16:creationId xmlns:a16="http://schemas.microsoft.com/office/drawing/2014/main" id="{ADAFEAA8-D2E7-4CCA-A1A8-F94677D3D639}"/>
            </a:ext>
          </a:extLst>
        </xdr:cNvPr>
        <xdr:cNvSpPr/>
      </xdr:nvSpPr>
      <xdr:spPr>
        <a:xfrm>
          <a:off x="48800656" y="25793700"/>
          <a:ext cx="800100" cy="476250"/>
        </a:xfrm>
        <a:prstGeom prst="rect">
          <a:avLst/>
        </a:prstGeom>
        <a:solidFill>
          <a:srgbClr val="FF5DF3"/>
        </a:solidFill>
        <a:ln>
          <a:solidFill>
            <a:sysClr val="windowText" lastClr="000000"/>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lIns="36000" tIns="0" rIns="36000" bIns="0" rtlCol="0" anchor="ctr"/>
        <a:lstStyle/>
        <a:p>
          <a:pPr algn="ctr"/>
          <a:r>
            <a:rPr kumimoji="1" lang="en-US" altLang="ja-JP" sz="1200">
              <a:solidFill>
                <a:sysClr val="windowText" lastClr="000000"/>
              </a:solidFill>
              <a:latin typeface="+mn-lt"/>
              <a:cs typeface="Arial" panose="020B0604020202020204" pitchFamily="34" charset="0"/>
            </a:rPr>
            <a:t>CANXL</a:t>
          </a:r>
        </a:p>
        <a:p>
          <a:pPr algn="ctr"/>
          <a:r>
            <a:rPr kumimoji="1" lang="en-US" altLang="ja-JP" sz="1200">
              <a:solidFill>
                <a:sysClr val="windowText" lastClr="000000"/>
              </a:solidFill>
              <a:latin typeface="+mn-lt"/>
              <a:cs typeface="Arial" panose="020B0604020202020204" pitchFamily="34" charset="0"/>
            </a:rPr>
            <a:t>ECC</a:t>
          </a:r>
        </a:p>
      </xdr:txBody>
    </xdr:sp>
    <xdr:clientData/>
  </xdr:twoCellAnchor>
  <xdr:twoCellAnchor>
    <xdr:from>
      <xdr:col>86</xdr:col>
      <xdr:colOff>403411</xdr:colOff>
      <xdr:row>20</xdr:row>
      <xdr:rowOff>0</xdr:rowOff>
    </xdr:from>
    <xdr:to>
      <xdr:col>88</xdr:col>
      <xdr:colOff>403410</xdr:colOff>
      <xdr:row>21</xdr:row>
      <xdr:rowOff>226219</xdr:rowOff>
    </xdr:to>
    <xdr:sp macro="" textlink="">
      <xdr:nvSpPr>
        <xdr:cNvPr id="33" name="正方形/長方形 32">
          <a:extLst>
            <a:ext uri="{FF2B5EF4-FFF2-40B4-BE49-F238E27FC236}">
              <a16:creationId xmlns:a16="http://schemas.microsoft.com/office/drawing/2014/main" id="{9223A1EB-7618-4E1E-9800-D20D6A5B8ACC}"/>
            </a:ext>
          </a:extLst>
        </xdr:cNvPr>
        <xdr:cNvSpPr/>
      </xdr:nvSpPr>
      <xdr:spPr>
        <a:xfrm>
          <a:off x="34807711" y="4848225"/>
          <a:ext cx="800099" cy="464344"/>
        </a:xfrm>
        <a:prstGeom prst="rect">
          <a:avLst/>
        </a:prstGeom>
        <a:ln/>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lIns="36000" tIns="0" rIns="36000" bIns="0" rtlCol="0" anchor="ctr"/>
        <a:lstStyle/>
        <a:p>
          <a:pPr algn="ctr"/>
          <a:r>
            <a:rPr kumimoji="1" lang="en-US" altLang="ja-JP" sz="1400">
              <a:latin typeface="+mn-lt"/>
              <a:cs typeface="Arial" panose="020B0604020202020204" pitchFamily="34" charset="0"/>
            </a:rPr>
            <a:t>sDMA</a:t>
          </a:r>
        </a:p>
        <a:p>
          <a:pPr algn="ctr"/>
          <a:r>
            <a:rPr kumimoji="1" lang="en-US" altLang="ja-JP" sz="1400">
              <a:latin typeface="+mn-lt"/>
              <a:cs typeface="Arial" panose="020B0604020202020204" pitchFamily="34" charset="0"/>
            </a:rPr>
            <a:t>3ch</a:t>
          </a:r>
        </a:p>
      </xdr:txBody>
    </xdr:sp>
    <xdr:clientData/>
  </xdr:twoCellAnchor>
  <xdr:twoCellAnchor>
    <xdr:from>
      <xdr:col>73</xdr:col>
      <xdr:colOff>0</xdr:colOff>
      <xdr:row>9</xdr:row>
      <xdr:rowOff>0</xdr:rowOff>
    </xdr:from>
    <xdr:to>
      <xdr:col>73</xdr:col>
      <xdr:colOff>113</xdr:colOff>
      <xdr:row>11</xdr:row>
      <xdr:rowOff>0</xdr:rowOff>
    </xdr:to>
    <xdr:cxnSp macro="">
      <xdr:nvCxnSpPr>
        <xdr:cNvPr id="34" name="直線矢印コネクタ 33">
          <a:extLst>
            <a:ext uri="{FF2B5EF4-FFF2-40B4-BE49-F238E27FC236}">
              <a16:creationId xmlns:a16="http://schemas.microsoft.com/office/drawing/2014/main" id="{B2F477CD-0460-45DD-B5CA-3EC2CB9343C5}"/>
            </a:ext>
          </a:extLst>
        </xdr:cNvPr>
        <xdr:cNvCxnSpPr/>
      </xdr:nvCxnSpPr>
      <xdr:spPr>
        <a:xfrm flipH="1">
          <a:off x="29203650" y="2228850"/>
          <a:ext cx="113" cy="476250"/>
        </a:xfrm>
        <a:prstGeom prst="straightConnector1">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84</xdr:col>
      <xdr:colOff>404131</xdr:colOff>
      <xdr:row>8</xdr:row>
      <xdr:rowOff>235403</xdr:rowOff>
    </xdr:from>
    <xdr:to>
      <xdr:col>84</xdr:col>
      <xdr:colOff>404131</xdr:colOff>
      <xdr:row>11</xdr:row>
      <xdr:rowOff>0</xdr:rowOff>
    </xdr:to>
    <xdr:cxnSp macro="">
      <xdr:nvCxnSpPr>
        <xdr:cNvPr id="35" name="直線矢印コネクタ 34">
          <a:extLst>
            <a:ext uri="{FF2B5EF4-FFF2-40B4-BE49-F238E27FC236}">
              <a16:creationId xmlns:a16="http://schemas.microsoft.com/office/drawing/2014/main" id="{EC44BE27-45C4-431F-8289-4C0CAAE43E5C}"/>
            </a:ext>
          </a:extLst>
        </xdr:cNvPr>
        <xdr:cNvCxnSpPr/>
      </xdr:nvCxnSpPr>
      <xdr:spPr>
        <a:xfrm>
          <a:off x="34008331" y="2226128"/>
          <a:ext cx="0" cy="478972"/>
        </a:xfrm>
        <a:prstGeom prst="straightConnector1">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0</xdr:colOff>
      <xdr:row>5</xdr:row>
      <xdr:rowOff>9525</xdr:rowOff>
    </xdr:from>
    <xdr:to>
      <xdr:col>4</xdr:col>
      <xdr:colOff>2</xdr:colOff>
      <xdr:row>7</xdr:row>
      <xdr:rowOff>0</xdr:rowOff>
    </xdr:to>
    <xdr:sp macro="" textlink="">
      <xdr:nvSpPr>
        <xdr:cNvPr id="36" name="正方形/長方形 35">
          <a:extLst>
            <a:ext uri="{FF2B5EF4-FFF2-40B4-BE49-F238E27FC236}">
              <a16:creationId xmlns:a16="http://schemas.microsoft.com/office/drawing/2014/main" id="{91B7D7C9-B4D6-453C-A1EF-C43BAC74404E}"/>
            </a:ext>
          </a:extLst>
        </xdr:cNvPr>
        <xdr:cNvSpPr/>
      </xdr:nvSpPr>
      <xdr:spPr>
        <a:xfrm>
          <a:off x="400050" y="1285875"/>
          <a:ext cx="1200152" cy="466725"/>
        </a:xfrm>
        <a:prstGeom prst="rect">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ctr"/>
        <a:lstStyle/>
        <a:p>
          <a:pPr algn="ctr"/>
          <a:r>
            <a:rPr kumimoji="1" lang="en-US" altLang="ja-JP" sz="1400">
              <a:latin typeface="+mn-lt"/>
              <a:cs typeface="Arial" panose="020B0604020202020204" pitchFamily="34" charset="0"/>
            </a:rPr>
            <a:t>AXI3</a:t>
          </a:r>
          <a:endParaRPr kumimoji="1" lang="ja-JP" altLang="en-US" sz="1400">
            <a:latin typeface="+mn-lt"/>
            <a:cs typeface="Arial" panose="020B0604020202020204" pitchFamily="34" charset="0"/>
          </a:endParaRPr>
        </a:p>
      </xdr:txBody>
    </xdr:sp>
    <xdr:clientData/>
  </xdr:twoCellAnchor>
  <xdr:twoCellAnchor>
    <xdr:from>
      <xdr:col>73</xdr:col>
      <xdr:colOff>0</xdr:colOff>
      <xdr:row>13</xdr:row>
      <xdr:rowOff>0</xdr:rowOff>
    </xdr:from>
    <xdr:to>
      <xdr:col>73</xdr:col>
      <xdr:colOff>0</xdr:colOff>
      <xdr:row>15</xdr:row>
      <xdr:rowOff>0</xdr:rowOff>
    </xdr:to>
    <xdr:cxnSp macro="">
      <xdr:nvCxnSpPr>
        <xdr:cNvPr id="37" name="直線矢印コネクタ 36">
          <a:extLst>
            <a:ext uri="{FF2B5EF4-FFF2-40B4-BE49-F238E27FC236}">
              <a16:creationId xmlns:a16="http://schemas.microsoft.com/office/drawing/2014/main" id="{C28E2896-343D-4D04-AFF6-7CD6C539C7BA}"/>
            </a:ext>
          </a:extLst>
        </xdr:cNvPr>
        <xdr:cNvCxnSpPr/>
      </xdr:nvCxnSpPr>
      <xdr:spPr>
        <a:xfrm>
          <a:off x="29203650" y="3181350"/>
          <a:ext cx="0" cy="476250"/>
        </a:xfrm>
        <a:prstGeom prst="straightConnector1">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0</xdr:colOff>
      <xdr:row>7</xdr:row>
      <xdr:rowOff>0</xdr:rowOff>
    </xdr:from>
    <xdr:to>
      <xdr:col>4</xdr:col>
      <xdr:colOff>2</xdr:colOff>
      <xdr:row>9</xdr:row>
      <xdr:rowOff>0</xdr:rowOff>
    </xdr:to>
    <xdr:sp macro="" textlink="">
      <xdr:nvSpPr>
        <xdr:cNvPr id="38" name="正方形/長方形 37">
          <a:extLst>
            <a:ext uri="{FF2B5EF4-FFF2-40B4-BE49-F238E27FC236}">
              <a16:creationId xmlns:a16="http://schemas.microsoft.com/office/drawing/2014/main" id="{4EAB05B9-9B35-4E36-A45B-A080756C99AE}"/>
            </a:ext>
          </a:extLst>
        </xdr:cNvPr>
        <xdr:cNvSpPr/>
      </xdr:nvSpPr>
      <xdr:spPr>
        <a:xfrm>
          <a:off x="400050" y="1752600"/>
          <a:ext cx="1200152" cy="476250"/>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400">
              <a:latin typeface="+mn-lt"/>
              <a:cs typeface="Arial" panose="020B0604020202020204" pitchFamily="34" charset="0"/>
            </a:rPr>
            <a:t>APB</a:t>
          </a:r>
          <a:endParaRPr kumimoji="1" lang="ja-JP" altLang="en-US" sz="1400">
            <a:latin typeface="+mn-lt"/>
            <a:cs typeface="Arial" panose="020B0604020202020204" pitchFamily="34" charset="0"/>
          </a:endParaRPr>
        </a:p>
      </xdr:txBody>
    </xdr:sp>
    <xdr:clientData/>
  </xdr:twoCellAnchor>
  <xdr:twoCellAnchor>
    <xdr:from>
      <xdr:col>86</xdr:col>
      <xdr:colOff>399489</xdr:colOff>
      <xdr:row>23</xdr:row>
      <xdr:rowOff>0</xdr:rowOff>
    </xdr:from>
    <xdr:to>
      <xdr:col>95</xdr:col>
      <xdr:colOff>0</xdr:colOff>
      <xdr:row>25</xdr:row>
      <xdr:rowOff>80</xdr:rowOff>
    </xdr:to>
    <xdr:sp macro="" textlink="">
      <xdr:nvSpPr>
        <xdr:cNvPr id="39" name="正方形/長方形 38">
          <a:extLst>
            <a:ext uri="{FF2B5EF4-FFF2-40B4-BE49-F238E27FC236}">
              <a16:creationId xmlns:a16="http://schemas.microsoft.com/office/drawing/2014/main" id="{08EBB8A9-7935-4674-8E6E-67882CCB1FCA}"/>
            </a:ext>
          </a:extLst>
        </xdr:cNvPr>
        <xdr:cNvSpPr/>
      </xdr:nvSpPr>
      <xdr:spPr>
        <a:xfrm>
          <a:off x="34803789" y="5562600"/>
          <a:ext cx="3200961" cy="476330"/>
        </a:xfrm>
        <a:prstGeom prst="rect">
          <a:avLst/>
        </a:prstGeom>
        <a:gradFill flip="none" rotWithShape="1">
          <a:gsLst>
            <a:gs pos="0">
              <a:schemeClr val="accent4"/>
            </a:gs>
            <a:gs pos="100000">
              <a:srgbClr val="FFC000"/>
            </a:gs>
          </a:gsLst>
          <a:lin ang="16200000" scaled="1"/>
          <a:tileRect/>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36000" tIns="0" rIns="36000" bIns="0" rtlCol="0" anchor="ctr"/>
        <a:lstStyle/>
        <a:p>
          <a:pPr algn="ctr"/>
          <a:r>
            <a:rPr kumimoji="1" lang="en-US" altLang="ja-JP" sz="1400">
              <a:latin typeface="+mn-lt"/>
              <a:cs typeface="Arial" panose="020B0604020202020204" pitchFamily="34" charset="0"/>
            </a:rPr>
            <a:t>AXI interconnect</a:t>
          </a:r>
          <a:r>
            <a:rPr kumimoji="1" lang="en-US" altLang="ja-JP" sz="1400" baseline="0">
              <a:latin typeface="+mn-lt"/>
              <a:cs typeface="Arial" panose="020B0604020202020204" pitchFamily="34" charset="0"/>
            </a:rPr>
            <a:t> </a:t>
          </a:r>
        </a:p>
        <a:p>
          <a:pPr algn="ctr"/>
          <a:r>
            <a:rPr kumimoji="1" lang="en-US" altLang="ja-JP" sz="1400">
              <a:latin typeface="+mn-lt"/>
              <a:cs typeface="Arial" panose="020B0604020202020204" pitchFamily="34" charset="0"/>
            </a:rPr>
            <a:t>64bit</a:t>
          </a:r>
          <a:endParaRPr kumimoji="1" lang="ja-JP" altLang="en-US" sz="1400">
            <a:latin typeface="+mn-lt"/>
            <a:cs typeface="Arial" panose="020B0604020202020204" pitchFamily="34" charset="0"/>
          </a:endParaRPr>
        </a:p>
      </xdr:txBody>
    </xdr:sp>
    <xdr:clientData/>
  </xdr:twoCellAnchor>
  <xdr:twoCellAnchor>
    <xdr:from>
      <xdr:col>6</xdr:col>
      <xdr:colOff>394606</xdr:colOff>
      <xdr:row>102</xdr:row>
      <xdr:rowOff>0</xdr:rowOff>
    </xdr:from>
    <xdr:to>
      <xdr:col>7</xdr:col>
      <xdr:colOff>0</xdr:colOff>
      <xdr:row>109</xdr:row>
      <xdr:rowOff>2</xdr:rowOff>
    </xdr:to>
    <xdr:cxnSp macro="">
      <xdr:nvCxnSpPr>
        <xdr:cNvPr id="40" name="直線矢印コネクタ 39">
          <a:extLst>
            <a:ext uri="{FF2B5EF4-FFF2-40B4-BE49-F238E27FC236}">
              <a16:creationId xmlns:a16="http://schemas.microsoft.com/office/drawing/2014/main" id="{99B30B3B-B3DF-4F87-8EE6-8EA53481BD46}"/>
            </a:ext>
          </a:extLst>
        </xdr:cNvPr>
        <xdr:cNvCxnSpPr/>
      </xdr:nvCxnSpPr>
      <xdr:spPr>
        <a:xfrm>
          <a:off x="2794906" y="24364950"/>
          <a:ext cx="5444" cy="1666877"/>
        </a:xfrm>
        <a:prstGeom prst="straightConnector1">
          <a:avLst/>
        </a:prstGeom>
        <a:ln w="76200">
          <a:solidFill>
            <a:schemeClr val="accent2"/>
          </a:solidFill>
          <a:tailEnd type="triangle" w="sm"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72</xdr:col>
      <xdr:colOff>9050</xdr:colOff>
      <xdr:row>11</xdr:row>
      <xdr:rowOff>0</xdr:rowOff>
    </xdr:from>
    <xdr:to>
      <xdr:col>74</xdr:col>
      <xdr:colOff>4</xdr:colOff>
      <xdr:row>12</xdr:row>
      <xdr:rowOff>235324</xdr:rowOff>
    </xdr:to>
    <xdr:sp macro="" textlink="">
      <xdr:nvSpPr>
        <xdr:cNvPr id="41" name="正方形/長方形 40">
          <a:extLst>
            <a:ext uri="{FF2B5EF4-FFF2-40B4-BE49-F238E27FC236}">
              <a16:creationId xmlns:a16="http://schemas.microsoft.com/office/drawing/2014/main" id="{3FD66AAF-2204-4FD8-9ABD-2F3BB1B18D76}"/>
            </a:ext>
          </a:extLst>
        </xdr:cNvPr>
        <xdr:cNvSpPr/>
      </xdr:nvSpPr>
      <xdr:spPr>
        <a:xfrm>
          <a:off x="28812650" y="2705100"/>
          <a:ext cx="791054" cy="473449"/>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36000" tIns="0" rIns="36000" bIns="0" rtlCol="0" anchor="ctr"/>
        <a:lstStyle/>
        <a:p>
          <a:pPr algn="ctr"/>
          <a:r>
            <a:rPr kumimoji="1" lang="en-US" altLang="ja-JP" sz="1400">
              <a:latin typeface="+mn-lt"/>
              <a:cs typeface="Arial" panose="020B0604020202020204" pitchFamily="34" charset="0"/>
            </a:rPr>
            <a:t>C-cache</a:t>
          </a:r>
        </a:p>
        <a:p>
          <a:pPr algn="ctr"/>
          <a:r>
            <a:rPr kumimoji="1" lang="en-US" altLang="ja-JP" sz="1400">
              <a:latin typeface="+mn-lt"/>
              <a:cs typeface="Arial" panose="020B0604020202020204" pitchFamily="34" charset="0"/>
            </a:rPr>
            <a:t>X KB</a:t>
          </a:r>
          <a:endParaRPr kumimoji="1" lang="ja-JP" altLang="en-US" sz="1400">
            <a:latin typeface="+mn-lt"/>
            <a:cs typeface="Arial" panose="020B0604020202020204" pitchFamily="34" charset="0"/>
          </a:endParaRPr>
        </a:p>
      </xdr:txBody>
    </xdr:sp>
    <xdr:clientData/>
  </xdr:twoCellAnchor>
  <xdr:twoCellAnchor>
    <xdr:from>
      <xdr:col>55</xdr:col>
      <xdr:colOff>0</xdr:colOff>
      <xdr:row>73</xdr:row>
      <xdr:rowOff>0</xdr:rowOff>
    </xdr:from>
    <xdr:to>
      <xdr:col>55</xdr:col>
      <xdr:colOff>0</xdr:colOff>
      <xdr:row>90</xdr:row>
      <xdr:rowOff>0</xdr:rowOff>
    </xdr:to>
    <xdr:cxnSp macro="">
      <xdr:nvCxnSpPr>
        <xdr:cNvPr id="42" name="直線矢印コネクタ 41">
          <a:extLst>
            <a:ext uri="{FF2B5EF4-FFF2-40B4-BE49-F238E27FC236}">
              <a16:creationId xmlns:a16="http://schemas.microsoft.com/office/drawing/2014/main" id="{08E872FD-A743-4801-B95A-791D6173DA9C}"/>
            </a:ext>
          </a:extLst>
        </xdr:cNvPr>
        <xdr:cNvCxnSpPr>
          <a:cxnSpLocks/>
        </xdr:cNvCxnSpPr>
      </xdr:nvCxnSpPr>
      <xdr:spPr>
        <a:xfrm>
          <a:off x="22002750" y="17459325"/>
          <a:ext cx="0" cy="4048125"/>
        </a:xfrm>
        <a:prstGeom prst="straightConnector1">
          <a:avLst/>
        </a:prstGeom>
        <a:ln w="19050">
          <a:solidFill>
            <a:schemeClr val="accent6"/>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0</xdr:colOff>
      <xdr:row>3</xdr:row>
      <xdr:rowOff>0</xdr:rowOff>
    </xdr:from>
    <xdr:to>
      <xdr:col>4</xdr:col>
      <xdr:colOff>2</xdr:colOff>
      <xdr:row>5</xdr:row>
      <xdr:rowOff>0</xdr:rowOff>
    </xdr:to>
    <xdr:sp macro="" textlink="">
      <xdr:nvSpPr>
        <xdr:cNvPr id="43" name="正方形/長方形 42">
          <a:extLst>
            <a:ext uri="{FF2B5EF4-FFF2-40B4-BE49-F238E27FC236}">
              <a16:creationId xmlns:a16="http://schemas.microsoft.com/office/drawing/2014/main" id="{0B73CB20-F864-4D8C-AA92-5645ECD65903}"/>
            </a:ext>
          </a:extLst>
        </xdr:cNvPr>
        <xdr:cNvSpPr/>
      </xdr:nvSpPr>
      <xdr:spPr>
        <a:xfrm>
          <a:off x="400050" y="800100"/>
          <a:ext cx="1200152" cy="4762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latin typeface="+mn-lt"/>
              <a:cs typeface="Arial" panose="020B0604020202020204" pitchFamily="34" charset="0"/>
            </a:rPr>
            <a:t>AHB5-Lite</a:t>
          </a:r>
          <a:endParaRPr kumimoji="1" lang="ja-JP" altLang="en-US" sz="1400">
            <a:latin typeface="+mn-lt"/>
            <a:cs typeface="Arial" panose="020B0604020202020204" pitchFamily="34" charset="0"/>
          </a:endParaRPr>
        </a:p>
      </xdr:txBody>
    </xdr:sp>
    <xdr:clientData/>
  </xdr:twoCellAnchor>
  <xdr:twoCellAnchor>
    <xdr:from>
      <xdr:col>6</xdr:col>
      <xdr:colOff>430906</xdr:colOff>
      <xdr:row>33</xdr:row>
      <xdr:rowOff>1</xdr:rowOff>
    </xdr:from>
    <xdr:to>
      <xdr:col>7</xdr:col>
      <xdr:colOff>1601</xdr:colOff>
      <xdr:row>35</xdr:row>
      <xdr:rowOff>0</xdr:rowOff>
    </xdr:to>
    <xdr:cxnSp macro="">
      <xdr:nvCxnSpPr>
        <xdr:cNvPr id="44" name="直線矢印コネクタ 43">
          <a:extLst>
            <a:ext uri="{FF2B5EF4-FFF2-40B4-BE49-F238E27FC236}">
              <a16:creationId xmlns:a16="http://schemas.microsoft.com/office/drawing/2014/main" id="{5ED4A4E4-CA19-4AEC-9A37-305EC5A53B28}"/>
            </a:ext>
          </a:extLst>
        </xdr:cNvPr>
        <xdr:cNvCxnSpPr>
          <a:cxnSpLocks/>
        </xdr:cNvCxnSpPr>
      </xdr:nvCxnSpPr>
      <xdr:spPr>
        <a:xfrm flipH="1">
          <a:off x="2802631" y="7943851"/>
          <a:ext cx="0" cy="476249"/>
        </a:xfrm>
        <a:prstGeom prst="straightConnector1">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53</xdr:col>
      <xdr:colOff>2</xdr:colOff>
      <xdr:row>32</xdr:row>
      <xdr:rowOff>0</xdr:rowOff>
    </xdr:from>
    <xdr:to>
      <xdr:col>56</xdr:col>
      <xdr:colOff>1</xdr:colOff>
      <xdr:row>34</xdr:row>
      <xdr:rowOff>9526</xdr:rowOff>
    </xdr:to>
    <xdr:sp macro="" textlink="">
      <xdr:nvSpPr>
        <xdr:cNvPr id="45" name="正方形/長方形 44">
          <a:extLst>
            <a:ext uri="{FF2B5EF4-FFF2-40B4-BE49-F238E27FC236}">
              <a16:creationId xmlns:a16="http://schemas.microsoft.com/office/drawing/2014/main" id="{CAAB6787-CDD4-4B4A-A23E-D8586A6AD57E}"/>
            </a:ext>
          </a:extLst>
        </xdr:cNvPr>
        <xdr:cNvSpPr/>
      </xdr:nvSpPr>
      <xdr:spPr>
        <a:xfrm>
          <a:off x="21202652" y="7705725"/>
          <a:ext cx="1200149" cy="485776"/>
        </a:xfrm>
        <a:prstGeom prst="rect">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lIns="36000" tIns="0" rIns="36000" bIns="0" rtlCol="0" anchor="ctr"/>
        <a:lstStyle/>
        <a:p>
          <a:pPr algn="ctr"/>
          <a:r>
            <a:rPr kumimoji="1" lang="en-US" altLang="ja-JP" sz="1400">
              <a:latin typeface="+mn-lt"/>
              <a:cs typeface="Arial" panose="020B0604020202020204" pitchFamily="34" charset="0"/>
            </a:rPr>
            <a:t>DTS</a:t>
          </a:r>
          <a:r>
            <a:rPr kumimoji="1" lang="en-US" altLang="ja-JP" sz="1400" baseline="0">
              <a:latin typeface="+mn-lt"/>
              <a:cs typeface="Arial" panose="020B0604020202020204" pitchFamily="34" charset="0"/>
            </a:rPr>
            <a:t> 8ch</a:t>
          </a:r>
        </a:p>
        <a:p>
          <a:pPr algn="ctr"/>
          <a:r>
            <a:rPr kumimoji="1" lang="en-US" altLang="ja-JP" sz="1400">
              <a:latin typeface="+mn-lt"/>
              <a:cs typeface="Arial" panose="020B0604020202020204" pitchFamily="34" charset="0"/>
            </a:rPr>
            <a:t>base on U2X</a:t>
          </a:r>
        </a:p>
      </xdr:txBody>
    </xdr:sp>
    <xdr:clientData/>
  </xdr:twoCellAnchor>
  <xdr:twoCellAnchor>
    <xdr:from>
      <xdr:col>47</xdr:col>
      <xdr:colOff>0</xdr:colOff>
      <xdr:row>34</xdr:row>
      <xdr:rowOff>0</xdr:rowOff>
    </xdr:from>
    <xdr:to>
      <xdr:col>47</xdr:col>
      <xdr:colOff>4644</xdr:colOff>
      <xdr:row>58</xdr:row>
      <xdr:rowOff>2722</xdr:rowOff>
    </xdr:to>
    <xdr:cxnSp macro="">
      <xdr:nvCxnSpPr>
        <xdr:cNvPr id="46" name="直線矢印コネクタ 45">
          <a:extLst>
            <a:ext uri="{FF2B5EF4-FFF2-40B4-BE49-F238E27FC236}">
              <a16:creationId xmlns:a16="http://schemas.microsoft.com/office/drawing/2014/main" id="{1AFC8D5F-866E-45E8-A2AC-27BF10849E98}"/>
            </a:ext>
          </a:extLst>
        </xdr:cNvPr>
        <xdr:cNvCxnSpPr>
          <a:cxnSpLocks/>
        </xdr:cNvCxnSpPr>
      </xdr:nvCxnSpPr>
      <xdr:spPr>
        <a:xfrm>
          <a:off x="18802350" y="8181975"/>
          <a:ext cx="4644" cy="5708197"/>
        </a:xfrm>
        <a:prstGeom prst="straightConnector1">
          <a:avLst/>
        </a:prstGeom>
        <a:ln w="38100">
          <a:solidFill>
            <a:srgbClr val="FFC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78</xdr:col>
      <xdr:colOff>0</xdr:colOff>
      <xdr:row>3</xdr:row>
      <xdr:rowOff>0</xdr:rowOff>
    </xdr:from>
    <xdr:to>
      <xdr:col>78</xdr:col>
      <xdr:colOff>0</xdr:colOff>
      <xdr:row>7</xdr:row>
      <xdr:rowOff>0</xdr:rowOff>
    </xdr:to>
    <xdr:cxnSp macro="">
      <xdr:nvCxnSpPr>
        <xdr:cNvPr id="47" name="直線矢印コネクタ 46">
          <a:extLst>
            <a:ext uri="{FF2B5EF4-FFF2-40B4-BE49-F238E27FC236}">
              <a16:creationId xmlns:a16="http://schemas.microsoft.com/office/drawing/2014/main" id="{A331885C-B10A-4126-B034-BCC33DF24CB4}"/>
            </a:ext>
          </a:extLst>
        </xdr:cNvPr>
        <xdr:cNvCxnSpPr/>
      </xdr:nvCxnSpPr>
      <xdr:spPr>
        <a:xfrm>
          <a:off x="31203900" y="800100"/>
          <a:ext cx="0" cy="952500"/>
        </a:xfrm>
        <a:prstGeom prst="straightConnector1">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0</xdr:colOff>
      <xdr:row>29</xdr:row>
      <xdr:rowOff>0</xdr:rowOff>
    </xdr:from>
    <xdr:to>
      <xdr:col>13</xdr:col>
      <xdr:colOff>0</xdr:colOff>
      <xdr:row>31</xdr:row>
      <xdr:rowOff>0</xdr:rowOff>
    </xdr:to>
    <xdr:cxnSp macro="">
      <xdr:nvCxnSpPr>
        <xdr:cNvPr id="48" name="直線矢印コネクタ 47">
          <a:extLst>
            <a:ext uri="{FF2B5EF4-FFF2-40B4-BE49-F238E27FC236}">
              <a16:creationId xmlns:a16="http://schemas.microsoft.com/office/drawing/2014/main" id="{1D5426A4-2397-46BC-88E7-43F0D580175F}"/>
            </a:ext>
          </a:extLst>
        </xdr:cNvPr>
        <xdr:cNvCxnSpPr/>
      </xdr:nvCxnSpPr>
      <xdr:spPr>
        <a:xfrm>
          <a:off x="5200650" y="6991350"/>
          <a:ext cx="0" cy="476250"/>
        </a:xfrm>
        <a:prstGeom prst="straightConnector1">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0</xdr:colOff>
      <xdr:row>29</xdr:row>
      <xdr:rowOff>0</xdr:rowOff>
    </xdr:from>
    <xdr:to>
      <xdr:col>21</xdr:col>
      <xdr:colOff>0</xdr:colOff>
      <xdr:row>29</xdr:row>
      <xdr:rowOff>0</xdr:rowOff>
    </xdr:to>
    <xdr:cxnSp macro="">
      <xdr:nvCxnSpPr>
        <xdr:cNvPr id="49" name="直線矢印コネクタ 48">
          <a:extLst>
            <a:ext uri="{FF2B5EF4-FFF2-40B4-BE49-F238E27FC236}">
              <a16:creationId xmlns:a16="http://schemas.microsoft.com/office/drawing/2014/main" id="{F32CDE65-2B7C-439F-87CF-FF6A17518A9B}"/>
            </a:ext>
          </a:extLst>
        </xdr:cNvPr>
        <xdr:cNvCxnSpPr/>
      </xdr:nvCxnSpPr>
      <xdr:spPr>
        <a:xfrm flipH="1">
          <a:off x="5200650" y="6991350"/>
          <a:ext cx="3200400" cy="0"/>
        </a:xfrm>
        <a:prstGeom prst="straightConnector1">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60</xdr:col>
      <xdr:colOff>0</xdr:colOff>
      <xdr:row>3</xdr:row>
      <xdr:rowOff>0</xdr:rowOff>
    </xdr:from>
    <xdr:to>
      <xdr:col>78</xdr:col>
      <xdr:colOff>0</xdr:colOff>
      <xdr:row>3</xdr:row>
      <xdr:rowOff>0</xdr:rowOff>
    </xdr:to>
    <xdr:cxnSp macro="">
      <xdr:nvCxnSpPr>
        <xdr:cNvPr id="50" name="直線矢印コネクタ 49">
          <a:extLst>
            <a:ext uri="{FF2B5EF4-FFF2-40B4-BE49-F238E27FC236}">
              <a16:creationId xmlns:a16="http://schemas.microsoft.com/office/drawing/2014/main" id="{59759E9F-D6B7-4890-8C95-E8B83B50787E}"/>
            </a:ext>
          </a:extLst>
        </xdr:cNvPr>
        <xdr:cNvCxnSpPr/>
      </xdr:nvCxnSpPr>
      <xdr:spPr>
        <a:xfrm>
          <a:off x="24003000" y="800100"/>
          <a:ext cx="7200900" cy="0"/>
        </a:xfrm>
        <a:prstGeom prst="straightConnector1">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64</xdr:col>
      <xdr:colOff>0</xdr:colOff>
      <xdr:row>34</xdr:row>
      <xdr:rowOff>14740</xdr:rowOff>
    </xdr:from>
    <xdr:to>
      <xdr:col>64</xdr:col>
      <xdr:colOff>0</xdr:colOff>
      <xdr:row>37</xdr:row>
      <xdr:rowOff>0</xdr:rowOff>
    </xdr:to>
    <xdr:cxnSp macro="">
      <xdr:nvCxnSpPr>
        <xdr:cNvPr id="51" name="直線矢印コネクタ 50">
          <a:extLst>
            <a:ext uri="{FF2B5EF4-FFF2-40B4-BE49-F238E27FC236}">
              <a16:creationId xmlns:a16="http://schemas.microsoft.com/office/drawing/2014/main" id="{8A6FD4E7-119D-4865-96CB-02338456FE8B}"/>
            </a:ext>
          </a:extLst>
        </xdr:cNvPr>
        <xdr:cNvCxnSpPr/>
      </xdr:nvCxnSpPr>
      <xdr:spPr>
        <a:xfrm>
          <a:off x="25603200" y="8196715"/>
          <a:ext cx="0" cy="690110"/>
        </a:xfrm>
        <a:prstGeom prst="straightConnector1">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62</xdr:col>
      <xdr:colOff>391312</xdr:colOff>
      <xdr:row>34</xdr:row>
      <xdr:rowOff>2836</xdr:rowOff>
    </xdr:from>
    <xdr:to>
      <xdr:col>62</xdr:col>
      <xdr:colOff>391312</xdr:colOff>
      <xdr:row>35</xdr:row>
      <xdr:rowOff>0</xdr:rowOff>
    </xdr:to>
    <xdr:cxnSp macro="">
      <xdr:nvCxnSpPr>
        <xdr:cNvPr id="52" name="直線矢印コネクタ 51">
          <a:extLst>
            <a:ext uri="{FF2B5EF4-FFF2-40B4-BE49-F238E27FC236}">
              <a16:creationId xmlns:a16="http://schemas.microsoft.com/office/drawing/2014/main" id="{4FCD0A47-6DC6-4435-A49B-C6C6C2200AE2}"/>
            </a:ext>
          </a:extLst>
        </xdr:cNvPr>
        <xdr:cNvCxnSpPr/>
      </xdr:nvCxnSpPr>
      <xdr:spPr>
        <a:xfrm>
          <a:off x="25194412" y="8184811"/>
          <a:ext cx="0" cy="235289"/>
        </a:xfrm>
        <a:prstGeom prst="straightConnector1">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60</xdr:col>
      <xdr:colOff>0</xdr:colOff>
      <xdr:row>35</xdr:row>
      <xdr:rowOff>0</xdr:rowOff>
    </xdr:from>
    <xdr:to>
      <xdr:col>62</xdr:col>
      <xdr:colOff>396166</xdr:colOff>
      <xdr:row>35</xdr:row>
      <xdr:rowOff>0</xdr:rowOff>
    </xdr:to>
    <xdr:cxnSp macro="">
      <xdr:nvCxnSpPr>
        <xdr:cNvPr id="53" name="直線矢印コネクタ 52">
          <a:extLst>
            <a:ext uri="{FF2B5EF4-FFF2-40B4-BE49-F238E27FC236}">
              <a16:creationId xmlns:a16="http://schemas.microsoft.com/office/drawing/2014/main" id="{A556E884-DE06-4147-8CE3-CDED27B2EA26}"/>
            </a:ext>
          </a:extLst>
        </xdr:cNvPr>
        <xdr:cNvCxnSpPr/>
      </xdr:nvCxnSpPr>
      <xdr:spPr>
        <a:xfrm flipH="1">
          <a:off x="24003000" y="8420100"/>
          <a:ext cx="1196266" cy="0"/>
        </a:xfrm>
        <a:prstGeom prst="straightConnector1">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60</xdr:col>
      <xdr:colOff>0</xdr:colOff>
      <xdr:row>3</xdr:row>
      <xdr:rowOff>0</xdr:rowOff>
    </xdr:from>
    <xdr:to>
      <xdr:col>60</xdr:col>
      <xdr:colOff>0</xdr:colOff>
      <xdr:row>35</xdr:row>
      <xdr:rowOff>0</xdr:rowOff>
    </xdr:to>
    <xdr:cxnSp macro="">
      <xdr:nvCxnSpPr>
        <xdr:cNvPr id="54" name="直線矢印コネクタ 53">
          <a:extLst>
            <a:ext uri="{FF2B5EF4-FFF2-40B4-BE49-F238E27FC236}">
              <a16:creationId xmlns:a16="http://schemas.microsoft.com/office/drawing/2014/main" id="{01A97372-D356-4DB5-9893-D05BFF572631}"/>
            </a:ext>
          </a:extLst>
        </xdr:cNvPr>
        <xdr:cNvCxnSpPr/>
      </xdr:nvCxnSpPr>
      <xdr:spPr>
        <a:xfrm flipV="1">
          <a:off x="24003000" y="800100"/>
          <a:ext cx="0" cy="7620000"/>
        </a:xfrm>
        <a:prstGeom prst="straightConnector1">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0</xdr:colOff>
      <xdr:row>29</xdr:row>
      <xdr:rowOff>0</xdr:rowOff>
    </xdr:from>
    <xdr:to>
      <xdr:col>21</xdr:col>
      <xdr:colOff>0</xdr:colOff>
      <xdr:row>37</xdr:row>
      <xdr:rowOff>0</xdr:rowOff>
    </xdr:to>
    <xdr:cxnSp macro="">
      <xdr:nvCxnSpPr>
        <xdr:cNvPr id="55" name="直線矢印コネクタ 54">
          <a:extLst>
            <a:ext uri="{FF2B5EF4-FFF2-40B4-BE49-F238E27FC236}">
              <a16:creationId xmlns:a16="http://schemas.microsoft.com/office/drawing/2014/main" id="{A5C52375-F6A6-466B-8762-076A099D47EF}"/>
            </a:ext>
          </a:extLst>
        </xdr:cNvPr>
        <xdr:cNvCxnSpPr/>
      </xdr:nvCxnSpPr>
      <xdr:spPr>
        <a:xfrm flipV="1">
          <a:off x="8401050" y="6991350"/>
          <a:ext cx="0" cy="1895475"/>
        </a:xfrm>
        <a:prstGeom prst="straightConnector1">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0</xdr:colOff>
      <xdr:row>37</xdr:row>
      <xdr:rowOff>0</xdr:rowOff>
    </xdr:from>
    <xdr:to>
      <xdr:col>64</xdr:col>
      <xdr:colOff>0</xdr:colOff>
      <xdr:row>37</xdr:row>
      <xdr:rowOff>0</xdr:rowOff>
    </xdr:to>
    <xdr:cxnSp macro="">
      <xdr:nvCxnSpPr>
        <xdr:cNvPr id="56" name="直線矢印コネクタ 55">
          <a:extLst>
            <a:ext uri="{FF2B5EF4-FFF2-40B4-BE49-F238E27FC236}">
              <a16:creationId xmlns:a16="http://schemas.microsoft.com/office/drawing/2014/main" id="{9C7A093A-8AD9-4340-998E-19F306710FBA}"/>
            </a:ext>
          </a:extLst>
        </xdr:cNvPr>
        <xdr:cNvCxnSpPr/>
      </xdr:nvCxnSpPr>
      <xdr:spPr>
        <a:xfrm flipH="1">
          <a:off x="8401050" y="8886825"/>
          <a:ext cx="17202150" cy="0"/>
        </a:xfrm>
        <a:prstGeom prst="straightConnector1">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64</xdr:col>
      <xdr:colOff>0</xdr:colOff>
      <xdr:row>31</xdr:row>
      <xdr:rowOff>0</xdr:rowOff>
    </xdr:from>
    <xdr:to>
      <xdr:col>64</xdr:col>
      <xdr:colOff>0</xdr:colOff>
      <xdr:row>32</xdr:row>
      <xdr:rowOff>2834</xdr:rowOff>
    </xdr:to>
    <xdr:cxnSp macro="">
      <xdr:nvCxnSpPr>
        <xdr:cNvPr id="57" name="直線矢印コネクタ 56">
          <a:extLst>
            <a:ext uri="{FF2B5EF4-FFF2-40B4-BE49-F238E27FC236}">
              <a16:creationId xmlns:a16="http://schemas.microsoft.com/office/drawing/2014/main" id="{A165F68F-DD0E-4D8C-AD6A-469440742607}"/>
            </a:ext>
          </a:extLst>
        </xdr:cNvPr>
        <xdr:cNvCxnSpPr/>
      </xdr:nvCxnSpPr>
      <xdr:spPr>
        <a:xfrm>
          <a:off x="25603200" y="7467600"/>
          <a:ext cx="0" cy="240959"/>
        </a:xfrm>
        <a:prstGeom prst="straightConnector1">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84</xdr:col>
      <xdr:colOff>0</xdr:colOff>
      <xdr:row>23</xdr:row>
      <xdr:rowOff>0</xdr:rowOff>
    </xdr:from>
    <xdr:to>
      <xdr:col>85</xdr:col>
      <xdr:colOff>427505</xdr:colOff>
      <xdr:row>24</xdr:row>
      <xdr:rowOff>240084</xdr:rowOff>
    </xdr:to>
    <xdr:sp macro="" textlink="">
      <xdr:nvSpPr>
        <xdr:cNvPr id="58" name="正方形/長方形 57">
          <a:extLst>
            <a:ext uri="{FF2B5EF4-FFF2-40B4-BE49-F238E27FC236}">
              <a16:creationId xmlns:a16="http://schemas.microsoft.com/office/drawing/2014/main" id="{CFCBA7F1-8966-47E9-94FD-8AB49655EBD3}"/>
            </a:ext>
          </a:extLst>
        </xdr:cNvPr>
        <xdr:cNvSpPr/>
      </xdr:nvSpPr>
      <xdr:spPr>
        <a:xfrm>
          <a:off x="33604200" y="5562600"/>
          <a:ext cx="798980" cy="478209"/>
        </a:xfrm>
        <a:prstGeom prst="rect">
          <a:avLst/>
        </a:prstGeom>
        <a:gradFill flip="none" rotWithShape="1">
          <a:gsLst>
            <a:gs pos="0">
              <a:schemeClr val="accent1"/>
            </a:gs>
            <a:gs pos="100000">
              <a:schemeClr val="accent1"/>
            </a:gs>
          </a:gsLst>
          <a:lin ang="16200000" scaled="1"/>
          <a:tileRect/>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36000" tIns="0" rIns="36000" bIns="0" rtlCol="0" anchor="ctr"/>
        <a:lstStyle/>
        <a:p>
          <a:pPr algn="ctr"/>
          <a:r>
            <a:rPr kumimoji="1" lang="en-US" altLang="ja-JP" sz="1200">
              <a:latin typeface="+mn-lt"/>
              <a:cs typeface="Arial" panose="020B0604020202020204" pitchFamily="34" charset="0"/>
            </a:rPr>
            <a:t>AHB2AHB</a:t>
          </a:r>
        </a:p>
        <a:p>
          <a:pPr algn="ctr"/>
          <a:r>
            <a:rPr kumimoji="1" lang="en-US" altLang="ja-JP" sz="1200">
              <a:latin typeface="+mn-lt"/>
              <a:cs typeface="Arial" panose="020B0604020202020204" pitchFamily="34" charset="0"/>
            </a:rPr>
            <a:t>up size</a:t>
          </a:r>
          <a:endParaRPr kumimoji="1" lang="ja-JP" altLang="en-US" sz="1200">
            <a:latin typeface="+mn-lt"/>
            <a:cs typeface="Arial" panose="020B0604020202020204" pitchFamily="34" charset="0"/>
          </a:endParaRPr>
        </a:p>
      </xdr:txBody>
    </xdr:sp>
    <xdr:clientData/>
  </xdr:twoCellAnchor>
  <xdr:twoCellAnchor>
    <xdr:from>
      <xdr:col>40</xdr:col>
      <xdr:colOff>0</xdr:colOff>
      <xdr:row>34</xdr:row>
      <xdr:rowOff>0</xdr:rowOff>
    </xdr:from>
    <xdr:to>
      <xdr:col>40</xdr:col>
      <xdr:colOff>12583</xdr:colOff>
      <xdr:row>58</xdr:row>
      <xdr:rowOff>0</xdr:rowOff>
    </xdr:to>
    <xdr:cxnSp macro="">
      <xdr:nvCxnSpPr>
        <xdr:cNvPr id="59" name="直線矢印コネクタ 58">
          <a:extLst>
            <a:ext uri="{FF2B5EF4-FFF2-40B4-BE49-F238E27FC236}">
              <a16:creationId xmlns:a16="http://schemas.microsoft.com/office/drawing/2014/main" id="{0D34D1B9-4664-488D-ADBA-0856692E4B08}"/>
            </a:ext>
          </a:extLst>
        </xdr:cNvPr>
        <xdr:cNvCxnSpPr>
          <a:cxnSpLocks/>
        </xdr:cNvCxnSpPr>
      </xdr:nvCxnSpPr>
      <xdr:spPr>
        <a:xfrm>
          <a:off x="16002000" y="8181975"/>
          <a:ext cx="12583" cy="5705475"/>
        </a:xfrm>
        <a:prstGeom prst="straightConnector1">
          <a:avLst/>
        </a:prstGeom>
        <a:ln w="38100">
          <a:solidFill>
            <a:srgbClr val="FFC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0</xdr:colOff>
      <xdr:row>9</xdr:row>
      <xdr:rowOff>79</xdr:rowOff>
    </xdr:from>
    <xdr:to>
      <xdr:col>4</xdr:col>
      <xdr:colOff>2</xdr:colOff>
      <xdr:row>11</xdr:row>
      <xdr:rowOff>0</xdr:rowOff>
    </xdr:to>
    <xdr:sp macro="" textlink="">
      <xdr:nvSpPr>
        <xdr:cNvPr id="60" name="正方形/長方形 59">
          <a:extLst>
            <a:ext uri="{FF2B5EF4-FFF2-40B4-BE49-F238E27FC236}">
              <a16:creationId xmlns:a16="http://schemas.microsoft.com/office/drawing/2014/main" id="{CC812A12-3F05-48EE-9A8B-40473D208995}"/>
            </a:ext>
          </a:extLst>
        </xdr:cNvPr>
        <xdr:cNvSpPr/>
      </xdr:nvSpPr>
      <xdr:spPr>
        <a:xfrm>
          <a:off x="400050" y="2228929"/>
          <a:ext cx="1200152" cy="476171"/>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kumimoji="1" lang="en-US" altLang="ja-JP" sz="1400">
              <a:latin typeface="+mn-lt"/>
              <a:cs typeface="Arial" panose="020B0604020202020204" pitchFamily="34" charset="0"/>
            </a:rPr>
            <a:t>Local</a:t>
          </a:r>
          <a:r>
            <a:rPr kumimoji="1" lang="ja-JP" altLang="en-US" sz="1400">
              <a:latin typeface="+mn-lt"/>
              <a:cs typeface="Arial" panose="020B0604020202020204" pitchFamily="34" charset="0"/>
            </a:rPr>
            <a:t> </a:t>
          </a:r>
          <a:r>
            <a:rPr kumimoji="1" lang="en-US" altLang="ja-JP" sz="1400">
              <a:latin typeface="+mn-lt"/>
              <a:cs typeface="Arial" panose="020B0604020202020204" pitchFamily="34" charset="0"/>
            </a:rPr>
            <a:t>protcol</a:t>
          </a:r>
          <a:endParaRPr kumimoji="1" lang="ja-JP" altLang="en-US" sz="1400">
            <a:latin typeface="+mn-lt"/>
            <a:cs typeface="Arial" panose="020B0604020202020204" pitchFamily="34" charset="0"/>
          </a:endParaRPr>
        </a:p>
      </xdr:txBody>
    </xdr:sp>
    <xdr:clientData/>
  </xdr:twoCellAnchor>
  <xdr:twoCellAnchor>
    <xdr:from>
      <xdr:col>164</xdr:col>
      <xdr:colOff>10204</xdr:colOff>
      <xdr:row>108</xdr:row>
      <xdr:rowOff>0</xdr:rowOff>
    </xdr:from>
    <xdr:to>
      <xdr:col>166</xdr:col>
      <xdr:colOff>0</xdr:colOff>
      <xdr:row>110</xdr:row>
      <xdr:rowOff>0</xdr:rowOff>
    </xdr:to>
    <xdr:sp macro="" textlink="">
      <xdr:nvSpPr>
        <xdr:cNvPr id="61" name="Rectangle 130">
          <a:extLst>
            <a:ext uri="{FF2B5EF4-FFF2-40B4-BE49-F238E27FC236}">
              <a16:creationId xmlns:a16="http://schemas.microsoft.com/office/drawing/2014/main" id="{BD29FB18-2EBC-4C29-BE26-68AA1EB44903}"/>
            </a:ext>
          </a:extLst>
        </xdr:cNvPr>
        <xdr:cNvSpPr>
          <a:spLocks noChangeArrowheads="1"/>
        </xdr:cNvSpPr>
      </xdr:nvSpPr>
      <xdr:spPr bwMode="auto">
        <a:xfrm>
          <a:off x="65618404" y="25793700"/>
          <a:ext cx="789896" cy="476250"/>
        </a:xfrm>
        <a:prstGeom prst="rect">
          <a:avLst/>
        </a:prstGeom>
        <a:solidFill>
          <a:srgbClr val="FFFF00"/>
        </a:solidFill>
        <a:ln w="9525">
          <a:solidFill>
            <a:schemeClr val="tx1"/>
          </a:solidFill>
          <a:miter lim="800000"/>
          <a:headEnd/>
          <a:tailEnd/>
        </a:ln>
        <a:effectLst/>
      </xdr:spPr>
      <xdr:txBody>
        <a:bodyPr vertOverflow="clip" horzOverflow="clip" wrap="none" lIns="0" tIns="0" rIns="0" bIns="0" anchor="ctr"/>
        <a:lstStyle>
          <a:defPPr>
            <a:defRPr lang="ja-JP"/>
          </a:defPPr>
          <a:lvl1pPr algn="l" rtl="0" fontAlgn="base">
            <a:spcBef>
              <a:spcPct val="0"/>
            </a:spcBef>
            <a:spcAft>
              <a:spcPct val="0"/>
            </a:spcAft>
            <a:defRPr kumimoji="1" sz="1600" kern="1200">
              <a:solidFill>
                <a:schemeClr val="tx1"/>
              </a:solidFill>
              <a:latin typeface="Arial" charset="0"/>
              <a:ea typeface="ＭＳ Ｐゴシック" charset="-128"/>
              <a:cs typeface="+mn-cs"/>
            </a:defRPr>
          </a:lvl1pPr>
          <a:lvl2pPr marL="457200" algn="l" rtl="0" fontAlgn="base">
            <a:spcBef>
              <a:spcPct val="0"/>
            </a:spcBef>
            <a:spcAft>
              <a:spcPct val="0"/>
            </a:spcAft>
            <a:defRPr kumimoji="1" sz="1600" kern="1200">
              <a:solidFill>
                <a:schemeClr val="tx1"/>
              </a:solidFill>
              <a:latin typeface="Arial" charset="0"/>
              <a:ea typeface="ＭＳ Ｐゴシック" charset="-128"/>
              <a:cs typeface="+mn-cs"/>
            </a:defRPr>
          </a:lvl2pPr>
          <a:lvl3pPr marL="914400" algn="l" rtl="0" fontAlgn="base">
            <a:spcBef>
              <a:spcPct val="0"/>
            </a:spcBef>
            <a:spcAft>
              <a:spcPct val="0"/>
            </a:spcAft>
            <a:defRPr kumimoji="1" sz="1600" kern="1200">
              <a:solidFill>
                <a:schemeClr val="tx1"/>
              </a:solidFill>
              <a:latin typeface="Arial" charset="0"/>
              <a:ea typeface="ＭＳ Ｐゴシック" charset="-128"/>
              <a:cs typeface="+mn-cs"/>
            </a:defRPr>
          </a:lvl3pPr>
          <a:lvl4pPr marL="1371600" algn="l" rtl="0" fontAlgn="base">
            <a:spcBef>
              <a:spcPct val="0"/>
            </a:spcBef>
            <a:spcAft>
              <a:spcPct val="0"/>
            </a:spcAft>
            <a:defRPr kumimoji="1" sz="1600" kern="1200">
              <a:solidFill>
                <a:schemeClr val="tx1"/>
              </a:solidFill>
              <a:latin typeface="Arial" charset="0"/>
              <a:ea typeface="ＭＳ Ｐゴシック" charset="-128"/>
              <a:cs typeface="+mn-cs"/>
            </a:defRPr>
          </a:lvl4pPr>
          <a:lvl5pPr marL="1828800" algn="l" rtl="0" fontAlgn="base">
            <a:spcBef>
              <a:spcPct val="0"/>
            </a:spcBef>
            <a:spcAft>
              <a:spcPct val="0"/>
            </a:spcAft>
            <a:defRPr kumimoji="1" sz="1600" kern="1200">
              <a:solidFill>
                <a:schemeClr val="tx1"/>
              </a:solidFill>
              <a:latin typeface="Arial" charset="0"/>
              <a:ea typeface="ＭＳ Ｐゴシック" charset="-128"/>
              <a:cs typeface="+mn-cs"/>
            </a:defRPr>
          </a:lvl5pPr>
          <a:lvl6pPr marL="2286000" algn="l" defTabSz="914400" rtl="0" eaLnBrk="1" latinLnBrk="0" hangingPunct="1">
            <a:defRPr kumimoji="1" sz="1600" kern="1200">
              <a:solidFill>
                <a:schemeClr val="tx1"/>
              </a:solidFill>
              <a:latin typeface="Arial" charset="0"/>
              <a:ea typeface="ＭＳ Ｐゴシック" charset="-128"/>
              <a:cs typeface="+mn-cs"/>
            </a:defRPr>
          </a:lvl6pPr>
          <a:lvl7pPr marL="2743200" algn="l" defTabSz="914400" rtl="0" eaLnBrk="1" latinLnBrk="0" hangingPunct="1">
            <a:defRPr kumimoji="1" sz="1600" kern="1200">
              <a:solidFill>
                <a:schemeClr val="tx1"/>
              </a:solidFill>
              <a:latin typeface="Arial" charset="0"/>
              <a:ea typeface="ＭＳ Ｐゴシック" charset="-128"/>
              <a:cs typeface="+mn-cs"/>
            </a:defRPr>
          </a:lvl7pPr>
          <a:lvl8pPr marL="3200400" algn="l" defTabSz="914400" rtl="0" eaLnBrk="1" latinLnBrk="0" hangingPunct="1">
            <a:defRPr kumimoji="1" sz="1600" kern="1200">
              <a:solidFill>
                <a:schemeClr val="tx1"/>
              </a:solidFill>
              <a:latin typeface="Arial" charset="0"/>
              <a:ea typeface="ＭＳ Ｐゴシック" charset="-128"/>
              <a:cs typeface="+mn-cs"/>
            </a:defRPr>
          </a:lvl8pPr>
          <a:lvl9pPr marL="3657600" algn="l" defTabSz="914400" rtl="0" eaLnBrk="1" latinLnBrk="0" hangingPunct="1">
            <a:defRPr kumimoji="1" sz="1600" kern="1200">
              <a:solidFill>
                <a:schemeClr val="tx1"/>
              </a:solidFill>
              <a:latin typeface="Arial" charset="0"/>
              <a:ea typeface="ＭＳ Ｐゴシック" charset="-128"/>
              <a:cs typeface="+mn-cs"/>
            </a:defRPr>
          </a:lvl9pPr>
        </a:lstStyle>
        <a:p>
          <a:pPr algn="ctr" defTabSz="2879725"/>
          <a:r>
            <a:rPr lang="en-US" altLang="ja-JP" sz="1200">
              <a:solidFill>
                <a:sysClr val="windowText" lastClr="000000"/>
              </a:solidFill>
              <a:latin typeface="+mn-lt"/>
              <a:cs typeface="Arial" panose="020B0604020202020204" pitchFamily="34" charset="0"/>
            </a:rPr>
            <a:t>I3C</a:t>
          </a:r>
        </a:p>
      </xdr:txBody>
    </xdr:sp>
    <xdr:clientData/>
  </xdr:twoCellAnchor>
  <xdr:twoCellAnchor>
    <xdr:from>
      <xdr:col>117</xdr:col>
      <xdr:colOff>0</xdr:colOff>
      <xdr:row>112</xdr:row>
      <xdr:rowOff>1</xdr:rowOff>
    </xdr:from>
    <xdr:to>
      <xdr:col>119</xdr:col>
      <xdr:colOff>0</xdr:colOff>
      <xdr:row>114</xdr:row>
      <xdr:rowOff>1</xdr:rowOff>
    </xdr:to>
    <xdr:sp macro="" textlink="">
      <xdr:nvSpPr>
        <xdr:cNvPr id="62" name="Rectangle 130">
          <a:extLst>
            <a:ext uri="{FF2B5EF4-FFF2-40B4-BE49-F238E27FC236}">
              <a16:creationId xmlns:a16="http://schemas.microsoft.com/office/drawing/2014/main" id="{E994E4B8-B8C5-4407-88C7-8F8DB62E1EFC}"/>
            </a:ext>
          </a:extLst>
        </xdr:cNvPr>
        <xdr:cNvSpPr>
          <a:spLocks noChangeArrowheads="1"/>
        </xdr:cNvSpPr>
      </xdr:nvSpPr>
      <xdr:spPr bwMode="auto">
        <a:xfrm>
          <a:off x="46805850" y="26746201"/>
          <a:ext cx="800100" cy="476250"/>
        </a:xfrm>
        <a:prstGeom prst="rect">
          <a:avLst/>
        </a:prstGeom>
        <a:solidFill>
          <a:srgbClr val="FF5DF3"/>
        </a:solidFill>
        <a:ln w="9525">
          <a:solidFill>
            <a:schemeClr val="tx1"/>
          </a:solidFill>
          <a:miter lim="800000"/>
          <a:headEnd/>
          <a:tailEnd/>
        </a:ln>
        <a:effectLst/>
      </xdr:spPr>
      <xdr:txBody>
        <a:bodyPr vertOverflow="clip" horzOverflow="clip" wrap="none" lIns="0" tIns="0" rIns="0" bIns="0" anchor="ctr"/>
        <a:lstStyle>
          <a:defPPr>
            <a:defRPr lang="ja-JP"/>
          </a:defPPr>
          <a:lvl1pPr algn="l" rtl="0" fontAlgn="base">
            <a:spcBef>
              <a:spcPct val="0"/>
            </a:spcBef>
            <a:spcAft>
              <a:spcPct val="0"/>
            </a:spcAft>
            <a:defRPr kumimoji="1" sz="1600" kern="1200">
              <a:solidFill>
                <a:schemeClr val="tx1"/>
              </a:solidFill>
              <a:latin typeface="Arial" charset="0"/>
              <a:ea typeface="ＭＳ Ｐゴシック" charset="-128"/>
              <a:cs typeface="+mn-cs"/>
            </a:defRPr>
          </a:lvl1pPr>
          <a:lvl2pPr marL="457200" algn="l" rtl="0" fontAlgn="base">
            <a:spcBef>
              <a:spcPct val="0"/>
            </a:spcBef>
            <a:spcAft>
              <a:spcPct val="0"/>
            </a:spcAft>
            <a:defRPr kumimoji="1" sz="1600" kern="1200">
              <a:solidFill>
                <a:schemeClr val="tx1"/>
              </a:solidFill>
              <a:latin typeface="Arial" charset="0"/>
              <a:ea typeface="ＭＳ Ｐゴシック" charset="-128"/>
              <a:cs typeface="+mn-cs"/>
            </a:defRPr>
          </a:lvl2pPr>
          <a:lvl3pPr marL="914400" algn="l" rtl="0" fontAlgn="base">
            <a:spcBef>
              <a:spcPct val="0"/>
            </a:spcBef>
            <a:spcAft>
              <a:spcPct val="0"/>
            </a:spcAft>
            <a:defRPr kumimoji="1" sz="1600" kern="1200">
              <a:solidFill>
                <a:schemeClr val="tx1"/>
              </a:solidFill>
              <a:latin typeface="Arial" charset="0"/>
              <a:ea typeface="ＭＳ Ｐゴシック" charset="-128"/>
              <a:cs typeface="+mn-cs"/>
            </a:defRPr>
          </a:lvl3pPr>
          <a:lvl4pPr marL="1371600" algn="l" rtl="0" fontAlgn="base">
            <a:spcBef>
              <a:spcPct val="0"/>
            </a:spcBef>
            <a:spcAft>
              <a:spcPct val="0"/>
            </a:spcAft>
            <a:defRPr kumimoji="1" sz="1600" kern="1200">
              <a:solidFill>
                <a:schemeClr val="tx1"/>
              </a:solidFill>
              <a:latin typeface="Arial" charset="0"/>
              <a:ea typeface="ＭＳ Ｐゴシック" charset="-128"/>
              <a:cs typeface="+mn-cs"/>
            </a:defRPr>
          </a:lvl4pPr>
          <a:lvl5pPr marL="1828800" algn="l" rtl="0" fontAlgn="base">
            <a:spcBef>
              <a:spcPct val="0"/>
            </a:spcBef>
            <a:spcAft>
              <a:spcPct val="0"/>
            </a:spcAft>
            <a:defRPr kumimoji="1" sz="1600" kern="1200">
              <a:solidFill>
                <a:schemeClr val="tx1"/>
              </a:solidFill>
              <a:latin typeface="Arial" charset="0"/>
              <a:ea typeface="ＭＳ Ｐゴシック" charset="-128"/>
              <a:cs typeface="+mn-cs"/>
            </a:defRPr>
          </a:lvl5pPr>
          <a:lvl6pPr marL="2286000" algn="l" defTabSz="914400" rtl="0" eaLnBrk="1" latinLnBrk="0" hangingPunct="1">
            <a:defRPr kumimoji="1" sz="1600" kern="1200">
              <a:solidFill>
                <a:schemeClr val="tx1"/>
              </a:solidFill>
              <a:latin typeface="Arial" charset="0"/>
              <a:ea typeface="ＭＳ Ｐゴシック" charset="-128"/>
              <a:cs typeface="+mn-cs"/>
            </a:defRPr>
          </a:lvl6pPr>
          <a:lvl7pPr marL="2743200" algn="l" defTabSz="914400" rtl="0" eaLnBrk="1" latinLnBrk="0" hangingPunct="1">
            <a:defRPr kumimoji="1" sz="1600" kern="1200">
              <a:solidFill>
                <a:schemeClr val="tx1"/>
              </a:solidFill>
              <a:latin typeface="Arial" charset="0"/>
              <a:ea typeface="ＭＳ Ｐゴシック" charset="-128"/>
              <a:cs typeface="+mn-cs"/>
            </a:defRPr>
          </a:lvl7pPr>
          <a:lvl8pPr marL="3200400" algn="l" defTabSz="914400" rtl="0" eaLnBrk="1" latinLnBrk="0" hangingPunct="1">
            <a:defRPr kumimoji="1" sz="1600" kern="1200">
              <a:solidFill>
                <a:schemeClr val="tx1"/>
              </a:solidFill>
              <a:latin typeface="Arial" charset="0"/>
              <a:ea typeface="ＭＳ Ｐゴシック" charset="-128"/>
              <a:cs typeface="+mn-cs"/>
            </a:defRPr>
          </a:lvl8pPr>
          <a:lvl9pPr marL="3657600" algn="l" defTabSz="914400" rtl="0" eaLnBrk="1" latinLnBrk="0" hangingPunct="1">
            <a:defRPr kumimoji="1" sz="1600" kern="1200">
              <a:solidFill>
                <a:schemeClr val="tx1"/>
              </a:solidFill>
              <a:latin typeface="Arial" charset="0"/>
              <a:ea typeface="ＭＳ Ｐゴシック" charset="-128"/>
              <a:cs typeface="+mn-cs"/>
            </a:defRPr>
          </a:lvl9pPr>
        </a:lstStyle>
        <a:p>
          <a:pPr algn="ctr" defTabSz="2879725"/>
          <a:r>
            <a:rPr lang="en-US" altLang="ja-JP" sz="1200">
              <a:solidFill>
                <a:sysClr val="windowText" lastClr="000000"/>
              </a:solidFill>
              <a:latin typeface="+mn-lt"/>
              <a:cs typeface="Arial" panose="020B0604020202020204" pitchFamily="34" charset="0"/>
            </a:rPr>
            <a:t>TAPA</a:t>
          </a:r>
        </a:p>
      </xdr:txBody>
    </xdr:sp>
    <xdr:clientData/>
  </xdr:twoCellAnchor>
  <xdr:twoCellAnchor>
    <xdr:from>
      <xdr:col>117</xdr:col>
      <xdr:colOff>0</xdr:colOff>
      <xdr:row>120</xdr:row>
      <xdr:rowOff>0</xdr:rowOff>
    </xdr:from>
    <xdr:to>
      <xdr:col>119</xdr:col>
      <xdr:colOff>0</xdr:colOff>
      <xdr:row>122</xdr:row>
      <xdr:rowOff>0</xdr:rowOff>
    </xdr:to>
    <xdr:sp macro="" textlink="">
      <xdr:nvSpPr>
        <xdr:cNvPr id="63" name="Rectangle 130">
          <a:extLst>
            <a:ext uri="{FF2B5EF4-FFF2-40B4-BE49-F238E27FC236}">
              <a16:creationId xmlns:a16="http://schemas.microsoft.com/office/drawing/2014/main" id="{2BA3C733-0D06-4855-8D7D-637969040FB9}"/>
            </a:ext>
          </a:extLst>
        </xdr:cNvPr>
        <xdr:cNvSpPr>
          <a:spLocks noChangeArrowheads="1"/>
        </xdr:cNvSpPr>
      </xdr:nvSpPr>
      <xdr:spPr bwMode="auto">
        <a:xfrm>
          <a:off x="46805850" y="28651200"/>
          <a:ext cx="800100" cy="476250"/>
        </a:xfrm>
        <a:prstGeom prst="rect">
          <a:avLst/>
        </a:prstGeom>
        <a:solidFill>
          <a:srgbClr val="FF5DF3"/>
        </a:solidFill>
        <a:ln w="9525">
          <a:solidFill>
            <a:schemeClr val="tx1"/>
          </a:solidFill>
          <a:miter lim="800000"/>
          <a:headEnd/>
          <a:tailEnd/>
        </a:ln>
        <a:effectLst/>
      </xdr:spPr>
      <xdr:txBody>
        <a:bodyPr vertOverflow="clip" horzOverflow="clip" wrap="none" lIns="0" tIns="0" rIns="0" bIns="0" anchor="ctr"/>
        <a:lstStyle>
          <a:defPPr>
            <a:defRPr lang="ja-JP"/>
          </a:defPPr>
          <a:lvl1pPr algn="l" rtl="0" fontAlgn="base">
            <a:spcBef>
              <a:spcPct val="0"/>
            </a:spcBef>
            <a:spcAft>
              <a:spcPct val="0"/>
            </a:spcAft>
            <a:defRPr kumimoji="1" sz="1600" kern="1200">
              <a:solidFill>
                <a:schemeClr val="tx1"/>
              </a:solidFill>
              <a:latin typeface="Arial" charset="0"/>
              <a:ea typeface="ＭＳ Ｐゴシック" charset="-128"/>
              <a:cs typeface="+mn-cs"/>
            </a:defRPr>
          </a:lvl1pPr>
          <a:lvl2pPr marL="457200" algn="l" rtl="0" fontAlgn="base">
            <a:spcBef>
              <a:spcPct val="0"/>
            </a:spcBef>
            <a:spcAft>
              <a:spcPct val="0"/>
            </a:spcAft>
            <a:defRPr kumimoji="1" sz="1600" kern="1200">
              <a:solidFill>
                <a:schemeClr val="tx1"/>
              </a:solidFill>
              <a:latin typeface="Arial" charset="0"/>
              <a:ea typeface="ＭＳ Ｐゴシック" charset="-128"/>
              <a:cs typeface="+mn-cs"/>
            </a:defRPr>
          </a:lvl2pPr>
          <a:lvl3pPr marL="914400" algn="l" rtl="0" fontAlgn="base">
            <a:spcBef>
              <a:spcPct val="0"/>
            </a:spcBef>
            <a:spcAft>
              <a:spcPct val="0"/>
            </a:spcAft>
            <a:defRPr kumimoji="1" sz="1600" kern="1200">
              <a:solidFill>
                <a:schemeClr val="tx1"/>
              </a:solidFill>
              <a:latin typeface="Arial" charset="0"/>
              <a:ea typeface="ＭＳ Ｐゴシック" charset="-128"/>
              <a:cs typeface="+mn-cs"/>
            </a:defRPr>
          </a:lvl3pPr>
          <a:lvl4pPr marL="1371600" algn="l" rtl="0" fontAlgn="base">
            <a:spcBef>
              <a:spcPct val="0"/>
            </a:spcBef>
            <a:spcAft>
              <a:spcPct val="0"/>
            </a:spcAft>
            <a:defRPr kumimoji="1" sz="1600" kern="1200">
              <a:solidFill>
                <a:schemeClr val="tx1"/>
              </a:solidFill>
              <a:latin typeface="Arial" charset="0"/>
              <a:ea typeface="ＭＳ Ｐゴシック" charset="-128"/>
              <a:cs typeface="+mn-cs"/>
            </a:defRPr>
          </a:lvl4pPr>
          <a:lvl5pPr marL="1828800" algn="l" rtl="0" fontAlgn="base">
            <a:spcBef>
              <a:spcPct val="0"/>
            </a:spcBef>
            <a:spcAft>
              <a:spcPct val="0"/>
            </a:spcAft>
            <a:defRPr kumimoji="1" sz="1600" kern="1200">
              <a:solidFill>
                <a:schemeClr val="tx1"/>
              </a:solidFill>
              <a:latin typeface="Arial" charset="0"/>
              <a:ea typeface="ＭＳ Ｐゴシック" charset="-128"/>
              <a:cs typeface="+mn-cs"/>
            </a:defRPr>
          </a:lvl5pPr>
          <a:lvl6pPr marL="2286000" algn="l" defTabSz="914400" rtl="0" eaLnBrk="1" latinLnBrk="0" hangingPunct="1">
            <a:defRPr kumimoji="1" sz="1600" kern="1200">
              <a:solidFill>
                <a:schemeClr val="tx1"/>
              </a:solidFill>
              <a:latin typeface="Arial" charset="0"/>
              <a:ea typeface="ＭＳ Ｐゴシック" charset="-128"/>
              <a:cs typeface="+mn-cs"/>
            </a:defRPr>
          </a:lvl6pPr>
          <a:lvl7pPr marL="2743200" algn="l" defTabSz="914400" rtl="0" eaLnBrk="1" latinLnBrk="0" hangingPunct="1">
            <a:defRPr kumimoji="1" sz="1600" kern="1200">
              <a:solidFill>
                <a:schemeClr val="tx1"/>
              </a:solidFill>
              <a:latin typeface="Arial" charset="0"/>
              <a:ea typeface="ＭＳ Ｐゴシック" charset="-128"/>
              <a:cs typeface="+mn-cs"/>
            </a:defRPr>
          </a:lvl7pPr>
          <a:lvl8pPr marL="3200400" algn="l" defTabSz="914400" rtl="0" eaLnBrk="1" latinLnBrk="0" hangingPunct="1">
            <a:defRPr kumimoji="1" sz="1600" kern="1200">
              <a:solidFill>
                <a:schemeClr val="tx1"/>
              </a:solidFill>
              <a:latin typeface="Arial" charset="0"/>
              <a:ea typeface="ＭＳ Ｐゴシック" charset="-128"/>
              <a:cs typeface="+mn-cs"/>
            </a:defRPr>
          </a:lvl8pPr>
          <a:lvl9pPr marL="3657600" algn="l" defTabSz="914400" rtl="0" eaLnBrk="1" latinLnBrk="0" hangingPunct="1">
            <a:defRPr kumimoji="1" sz="1600" kern="1200">
              <a:solidFill>
                <a:schemeClr val="tx1"/>
              </a:solidFill>
              <a:latin typeface="Arial" charset="0"/>
              <a:ea typeface="ＭＳ Ｐゴシック" charset="-128"/>
              <a:cs typeface="+mn-cs"/>
            </a:defRPr>
          </a:lvl9pPr>
        </a:lstStyle>
        <a:p>
          <a:pPr algn="ctr" defTabSz="2879725"/>
          <a:r>
            <a:rPr lang="en-US" altLang="ja-JP" sz="1200">
              <a:solidFill>
                <a:sysClr val="windowText" lastClr="000000"/>
              </a:solidFill>
              <a:latin typeface="+mn-lt"/>
              <a:cs typeface="Arial" panose="020B0604020202020204" pitchFamily="34" charset="0"/>
            </a:rPr>
            <a:t>OSTM</a:t>
          </a:r>
        </a:p>
        <a:p>
          <a:pPr algn="ctr" defTabSz="2879725"/>
          <a:r>
            <a:rPr lang="en-US" altLang="ja-JP" sz="1200">
              <a:solidFill>
                <a:sysClr val="windowText" lastClr="000000"/>
              </a:solidFill>
              <a:latin typeface="+mn-lt"/>
              <a:cs typeface="Arial" panose="020B0604020202020204" pitchFamily="34" charset="0"/>
            </a:rPr>
            <a:t>0,2,4</a:t>
          </a:r>
        </a:p>
      </xdr:txBody>
    </xdr:sp>
    <xdr:clientData/>
  </xdr:twoCellAnchor>
  <xdr:twoCellAnchor>
    <xdr:from>
      <xdr:col>112</xdr:col>
      <xdr:colOff>394606</xdr:colOff>
      <xdr:row>123</xdr:row>
      <xdr:rowOff>0</xdr:rowOff>
    </xdr:from>
    <xdr:to>
      <xdr:col>114</xdr:col>
      <xdr:colOff>394606</xdr:colOff>
      <xdr:row>125</xdr:row>
      <xdr:rowOff>0</xdr:rowOff>
    </xdr:to>
    <xdr:sp macro="" textlink="">
      <xdr:nvSpPr>
        <xdr:cNvPr id="64" name="Rectangle 130">
          <a:extLst>
            <a:ext uri="{FF2B5EF4-FFF2-40B4-BE49-F238E27FC236}">
              <a16:creationId xmlns:a16="http://schemas.microsoft.com/office/drawing/2014/main" id="{B96A8D5B-1C83-405C-AA70-213ADA2DC565}"/>
            </a:ext>
          </a:extLst>
        </xdr:cNvPr>
        <xdr:cNvSpPr>
          <a:spLocks noChangeArrowheads="1"/>
        </xdr:cNvSpPr>
      </xdr:nvSpPr>
      <xdr:spPr bwMode="auto">
        <a:xfrm>
          <a:off x="45200206" y="29365575"/>
          <a:ext cx="800100" cy="476250"/>
        </a:xfrm>
        <a:prstGeom prst="rect">
          <a:avLst/>
        </a:prstGeom>
        <a:solidFill>
          <a:srgbClr val="FF5DF3"/>
        </a:solidFill>
        <a:ln w="9525">
          <a:solidFill>
            <a:schemeClr val="tx1"/>
          </a:solidFill>
          <a:miter lim="800000"/>
          <a:headEnd/>
          <a:tailEnd/>
        </a:ln>
        <a:effectLst/>
      </xdr:spPr>
      <xdr:txBody>
        <a:bodyPr vertOverflow="clip" horzOverflow="clip" wrap="none" lIns="0" tIns="0" rIns="0" bIns="0" anchor="ctr"/>
        <a:lstStyle>
          <a:defPPr>
            <a:defRPr lang="ja-JP"/>
          </a:defPPr>
          <a:lvl1pPr algn="l" rtl="0" fontAlgn="base">
            <a:spcBef>
              <a:spcPct val="0"/>
            </a:spcBef>
            <a:spcAft>
              <a:spcPct val="0"/>
            </a:spcAft>
            <a:defRPr kumimoji="1" sz="1600" kern="1200">
              <a:solidFill>
                <a:schemeClr val="tx1"/>
              </a:solidFill>
              <a:latin typeface="Arial" charset="0"/>
              <a:ea typeface="ＭＳ Ｐゴシック" charset="-128"/>
              <a:cs typeface="+mn-cs"/>
            </a:defRPr>
          </a:lvl1pPr>
          <a:lvl2pPr marL="457200" algn="l" rtl="0" fontAlgn="base">
            <a:spcBef>
              <a:spcPct val="0"/>
            </a:spcBef>
            <a:spcAft>
              <a:spcPct val="0"/>
            </a:spcAft>
            <a:defRPr kumimoji="1" sz="1600" kern="1200">
              <a:solidFill>
                <a:schemeClr val="tx1"/>
              </a:solidFill>
              <a:latin typeface="Arial" charset="0"/>
              <a:ea typeface="ＭＳ Ｐゴシック" charset="-128"/>
              <a:cs typeface="+mn-cs"/>
            </a:defRPr>
          </a:lvl2pPr>
          <a:lvl3pPr marL="914400" algn="l" rtl="0" fontAlgn="base">
            <a:spcBef>
              <a:spcPct val="0"/>
            </a:spcBef>
            <a:spcAft>
              <a:spcPct val="0"/>
            </a:spcAft>
            <a:defRPr kumimoji="1" sz="1600" kern="1200">
              <a:solidFill>
                <a:schemeClr val="tx1"/>
              </a:solidFill>
              <a:latin typeface="Arial" charset="0"/>
              <a:ea typeface="ＭＳ Ｐゴシック" charset="-128"/>
              <a:cs typeface="+mn-cs"/>
            </a:defRPr>
          </a:lvl3pPr>
          <a:lvl4pPr marL="1371600" algn="l" rtl="0" fontAlgn="base">
            <a:spcBef>
              <a:spcPct val="0"/>
            </a:spcBef>
            <a:spcAft>
              <a:spcPct val="0"/>
            </a:spcAft>
            <a:defRPr kumimoji="1" sz="1600" kern="1200">
              <a:solidFill>
                <a:schemeClr val="tx1"/>
              </a:solidFill>
              <a:latin typeface="Arial" charset="0"/>
              <a:ea typeface="ＭＳ Ｐゴシック" charset="-128"/>
              <a:cs typeface="+mn-cs"/>
            </a:defRPr>
          </a:lvl4pPr>
          <a:lvl5pPr marL="1828800" algn="l" rtl="0" fontAlgn="base">
            <a:spcBef>
              <a:spcPct val="0"/>
            </a:spcBef>
            <a:spcAft>
              <a:spcPct val="0"/>
            </a:spcAft>
            <a:defRPr kumimoji="1" sz="1600" kern="1200">
              <a:solidFill>
                <a:schemeClr val="tx1"/>
              </a:solidFill>
              <a:latin typeface="Arial" charset="0"/>
              <a:ea typeface="ＭＳ Ｐゴシック" charset="-128"/>
              <a:cs typeface="+mn-cs"/>
            </a:defRPr>
          </a:lvl5pPr>
          <a:lvl6pPr marL="2286000" algn="l" defTabSz="914400" rtl="0" eaLnBrk="1" latinLnBrk="0" hangingPunct="1">
            <a:defRPr kumimoji="1" sz="1600" kern="1200">
              <a:solidFill>
                <a:schemeClr val="tx1"/>
              </a:solidFill>
              <a:latin typeface="Arial" charset="0"/>
              <a:ea typeface="ＭＳ Ｐゴシック" charset="-128"/>
              <a:cs typeface="+mn-cs"/>
            </a:defRPr>
          </a:lvl6pPr>
          <a:lvl7pPr marL="2743200" algn="l" defTabSz="914400" rtl="0" eaLnBrk="1" latinLnBrk="0" hangingPunct="1">
            <a:defRPr kumimoji="1" sz="1600" kern="1200">
              <a:solidFill>
                <a:schemeClr val="tx1"/>
              </a:solidFill>
              <a:latin typeface="Arial" charset="0"/>
              <a:ea typeface="ＭＳ Ｐゴシック" charset="-128"/>
              <a:cs typeface="+mn-cs"/>
            </a:defRPr>
          </a:lvl7pPr>
          <a:lvl8pPr marL="3200400" algn="l" defTabSz="914400" rtl="0" eaLnBrk="1" latinLnBrk="0" hangingPunct="1">
            <a:defRPr kumimoji="1" sz="1600" kern="1200">
              <a:solidFill>
                <a:schemeClr val="tx1"/>
              </a:solidFill>
              <a:latin typeface="Arial" charset="0"/>
              <a:ea typeface="ＭＳ Ｐゴシック" charset="-128"/>
              <a:cs typeface="+mn-cs"/>
            </a:defRPr>
          </a:lvl8pPr>
          <a:lvl9pPr marL="3657600" algn="l" defTabSz="914400" rtl="0" eaLnBrk="1" latinLnBrk="0" hangingPunct="1">
            <a:defRPr kumimoji="1" sz="1600" kern="1200">
              <a:solidFill>
                <a:schemeClr val="tx1"/>
              </a:solidFill>
              <a:latin typeface="Arial" charset="0"/>
              <a:ea typeface="ＭＳ Ｐゴシック" charset="-128"/>
              <a:cs typeface="+mn-cs"/>
            </a:defRPr>
          </a:lvl9pPr>
        </a:lstStyle>
        <a:p>
          <a:pPr algn="ctr" defTabSz="2879725"/>
          <a:r>
            <a:rPr lang="en-US" altLang="ja-JP" sz="1200">
              <a:solidFill>
                <a:sysClr val="windowText" lastClr="000000"/>
              </a:solidFill>
              <a:latin typeface="+mn-lt"/>
              <a:cs typeface="Arial" panose="020B0604020202020204" pitchFamily="34" charset="0"/>
            </a:rPr>
            <a:t>CXPI</a:t>
          </a:r>
        </a:p>
        <a:p>
          <a:pPr algn="ctr" defTabSz="2879725"/>
          <a:r>
            <a:rPr lang="en-US" altLang="ja-JP" sz="1200">
              <a:solidFill>
                <a:sysClr val="windowText" lastClr="000000"/>
              </a:solidFill>
              <a:latin typeface="+mn-lt"/>
              <a:cs typeface="Arial" panose="020B0604020202020204" pitchFamily="34" charset="0"/>
            </a:rPr>
            <a:t>0,2</a:t>
          </a:r>
        </a:p>
      </xdr:txBody>
    </xdr:sp>
    <xdr:clientData/>
  </xdr:twoCellAnchor>
  <xdr:twoCellAnchor>
    <xdr:from>
      <xdr:col>113</xdr:col>
      <xdr:colOff>0</xdr:colOff>
      <xdr:row>131</xdr:row>
      <xdr:rowOff>0</xdr:rowOff>
    </xdr:from>
    <xdr:to>
      <xdr:col>115</xdr:col>
      <xdr:colOff>0</xdr:colOff>
      <xdr:row>132</xdr:row>
      <xdr:rowOff>217715</xdr:rowOff>
    </xdr:to>
    <xdr:sp macro="" textlink="">
      <xdr:nvSpPr>
        <xdr:cNvPr id="65" name="Rectangle 130">
          <a:extLst>
            <a:ext uri="{FF2B5EF4-FFF2-40B4-BE49-F238E27FC236}">
              <a16:creationId xmlns:a16="http://schemas.microsoft.com/office/drawing/2014/main" id="{FCAAD8E2-9703-46C6-A59D-5C2CF2023B0E}"/>
            </a:ext>
          </a:extLst>
        </xdr:cNvPr>
        <xdr:cNvSpPr>
          <a:spLocks noChangeArrowheads="1"/>
        </xdr:cNvSpPr>
      </xdr:nvSpPr>
      <xdr:spPr bwMode="auto">
        <a:xfrm>
          <a:off x="45205650" y="31270575"/>
          <a:ext cx="800100" cy="455840"/>
        </a:xfrm>
        <a:prstGeom prst="rect">
          <a:avLst/>
        </a:prstGeom>
        <a:solidFill>
          <a:srgbClr val="FF5DF3"/>
        </a:solidFill>
        <a:ln w="9525">
          <a:solidFill>
            <a:schemeClr val="tx1"/>
          </a:solidFill>
          <a:miter lim="800000"/>
          <a:headEnd/>
          <a:tailEnd/>
        </a:ln>
        <a:effectLst/>
      </xdr:spPr>
      <xdr:txBody>
        <a:bodyPr vertOverflow="clip" horzOverflow="clip" wrap="none" lIns="0" tIns="0" rIns="0" bIns="0" anchor="ctr"/>
        <a:lstStyle>
          <a:defPPr>
            <a:defRPr lang="ja-JP"/>
          </a:defPPr>
          <a:lvl1pPr algn="l" rtl="0" fontAlgn="base">
            <a:spcBef>
              <a:spcPct val="0"/>
            </a:spcBef>
            <a:spcAft>
              <a:spcPct val="0"/>
            </a:spcAft>
            <a:defRPr kumimoji="1" sz="1600" kern="1200">
              <a:solidFill>
                <a:schemeClr val="tx1"/>
              </a:solidFill>
              <a:latin typeface="Arial" charset="0"/>
              <a:ea typeface="ＭＳ Ｐゴシック" charset="-128"/>
              <a:cs typeface="+mn-cs"/>
            </a:defRPr>
          </a:lvl1pPr>
          <a:lvl2pPr marL="457200" algn="l" rtl="0" fontAlgn="base">
            <a:spcBef>
              <a:spcPct val="0"/>
            </a:spcBef>
            <a:spcAft>
              <a:spcPct val="0"/>
            </a:spcAft>
            <a:defRPr kumimoji="1" sz="1600" kern="1200">
              <a:solidFill>
                <a:schemeClr val="tx1"/>
              </a:solidFill>
              <a:latin typeface="Arial" charset="0"/>
              <a:ea typeface="ＭＳ Ｐゴシック" charset="-128"/>
              <a:cs typeface="+mn-cs"/>
            </a:defRPr>
          </a:lvl2pPr>
          <a:lvl3pPr marL="914400" algn="l" rtl="0" fontAlgn="base">
            <a:spcBef>
              <a:spcPct val="0"/>
            </a:spcBef>
            <a:spcAft>
              <a:spcPct val="0"/>
            </a:spcAft>
            <a:defRPr kumimoji="1" sz="1600" kern="1200">
              <a:solidFill>
                <a:schemeClr val="tx1"/>
              </a:solidFill>
              <a:latin typeface="Arial" charset="0"/>
              <a:ea typeface="ＭＳ Ｐゴシック" charset="-128"/>
              <a:cs typeface="+mn-cs"/>
            </a:defRPr>
          </a:lvl3pPr>
          <a:lvl4pPr marL="1371600" algn="l" rtl="0" fontAlgn="base">
            <a:spcBef>
              <a:spcPct val="0"/>
            </a:spcBef>
            <a:spcAft>
              <a:spcPct val="0"/>
            </a:spcAft>
            <a:defRPr kumimoji="1" sz="1600" kern="1200">
              <a:solidFill>
                <a:schemeClr val="tx1"/>
              </a:solidFill>
              <a:latin typeface="Arial" charset="0"/>
              <a:ea typeface="ＭＳ Ｐゴシック" charset="-128"/>
              <a:cs typeface="+mn-cs"/>
            </a:defRPr>
          </a:lvl4pPr>
          <a:lvl5pPr marL="1828800" algn="l" rtl="0" fontAlgn="base">
            <a:spcBef>
              <a:spcPct val="0"/>
            </a:spcBef>
            <a:spcAft>
              <a:spcPct val="0"/>
            </a:spcAft>
            <a:defRPr kumimoji="1" sz="1600" kern="1200">
              <a:solidFill>
                <a:schemeClr val="tx1"/>
              </a:solidFill>
              <a:latin typeface="Arial" charset="0"/>
              <a:ea typeface="ＭＳ Ｐゴシック" charset="-128"/>
              <a:cs typeface="+mn-cs"/>
            </a:defRPr>
          </a:lvl5pPr>
          <a:lvl6pPr marL="2286000" algn="l" defTabSz="914400" rtl="0" eaLnBrk="1" latinLnBrk="0" hangingPunct="1">
            <a:defRPr kumimoji="1" sz="1600" kern="1200">
              <a:solidFill>
                <a:schemeClr val="tx1"/>
              </a:solidFill>
              <a:latin typeface="Arial" charset="0"/>
              <a:ea typeface="ＭＳ Ｐゴシック" charset="-128"/>
              <a:cs typeface="+mn-cs"/>
            </a:defRPr>
          </a:lvl6pPr>
          <a:lvl7pPr marL="2743200" algn="l" defTabSz="914400" rtl="0" eaLnBrk="1" latinLnBrk="0" hangingPunct="1">
            <a:defRPr kumimoji="1" sz="1600" kern="1200">
              <a:solidFill>
                <a:schemeClr val="tx1"/>
              </a:solidFill>
              <a:latin typeface="Arial" charset="0"/>
              <a:ea typeface="ＭＳ Ｐゴシック" charset="-128"/>
              <a:cs typeface="+mn-cs"/>
            </a:defRPr>
          </a:lvl7pPr>
          <a:lvl8pPr marL="3200400" algn="l" defTabSz="914400" rtl="0" eaLnBrk="1" latinLnBrk="0" hangingPunct="1">
            <a:defRPr kumimoji="1" sz="1600" kern="1200">
              <a:solidFill>
                <a:schemeClr val="tx1"/>
              </a:solidFill>
              <a:latin typeface="Arial" charset="0"/>
              <a:ea typeface="ＭＳ Ｐゴシック" charset="-128"/>
              <a:cs typeface="+mn-cs"/>
            </a:defRPr>
          </a:lvl8pPr>
          <a:lvl9pPr marL="3657600" algn="l" defTabSz="914400" rtl="0" eaLnBrk="1" latinLnBrk="0" hangingPunct="1">
            <a:defRPr kumimoji="1" sz="1600" kern="1200">
              <a:solidFill>
                <a:schemeClr val="tx1"/>
              </a:solidFill>
              <a:latin typeface="Arial" charset="0"/>
              <a:ea typeface="ＭＳ Ｐゴシック" charset="-128"/>
              <a:cs typeface="+mn-cs"/>
            </a:defRPr>
          </a:lvl9pPr>
        </a:lstStyle>
        <a:p>
          <a:pPr algn="ctr" defTabSz="2879725"/>
          <a:r>
            <a:rPr lang="en-US" altLang="ja-JP" sz="1200">
              <a:solidFill>
                <a:sysClr val="windowText" lastClr="000000"/>
              </a:solidFill>
              <a:latin typeface="+mn-lt"/>
              <a:cs typeface="Arial" panose="020B0604020202020204" pitchFamily="34" charset="0"/>
            </a:rPr>
            <a:t>TAUD</a:t>
          </a:r>
        </a:p>
        <a:p>
          <a:pPr algn="ctr" defTabSz="2879725"/>
          <a:r>
            <a:rPr lang="en-US" altLang="ja-JP" sz="1200">
              <a:solidFill>
                <a:sysClr val="windowText" lastClr="000000"/>
              </a:solidFill>
              <a:latin typeface="+mn-lt"/>
              <a:cs typeface="Arial" panose="020B0604020202020204" pitchFamily="34" charset="0"/>
            </a:rPr>
            <a:t>0,2</a:t>
          </a:r>
        </a:p>
      </xdr:txBody>
    </xdr:sp>
    <xdr:clientData/>
  </xdr:twoCellAnchor>
  <xdr:twoCellAnchor>
    <xdr:from>
      <xdr:col>117</xdr:col>
      <xdr:colOff>0</xdr:colOff>
      <xdr:row>108</xdr:row>
      <xdr:rowOff>1</xdr:rowOff>
    </xdr:from>
    <xdr:to>
      <xdr:col>119</xdr:col>
      <xdr:colOff>0</xdr:colOff>
      <xdr:row>110</xdr:row>
      <xdr:rowOff>0</xdr:rowOff>
    </xdr:to>
    <xdr:sp macro="" textlink="">
      <xdr:nvSpPr>
        <xdr:cNvPr id="66" name="Rectangle 130">
          <a:extLst>
            <a:ext uri="{FF2B5EF4-FFF2-40B4-BE49-F238E27FC236}">
              <a16:creationId xmlns:a16="http://schemas.microsoft.com/office/drawing/2014/main" id="{5C74D085-BD52-4AC0-8C95-AEDCE574268A}"/>
            </a:ext>
          </a:extLst>
        </xdr:cNvPr>
        <xdr:cNvSpPr>
          <a:spLocks noChangeArrowheads="1"/>
        </xdr:cNvSpPr>
      </xdr:nvSpPr>
      <xdr:spPr bwMode="auto">
        <a:xfrm>
          <a:off x="46805850" y="25793701"/>
          <a:ext cx="800100" cy="476249"/>
        </a:xfrm>
        <a:prstGeom prst="rect">
          <a:avLst/>
        </a:prstGeom>
        <a:solidFill>
          <a:srgbClr val="FF5DF3"/>
        </a:solidFill>
        <a:ln w="9525">
          <a:solidFill>
            <a:schemeClr val="tx1"/>
          </a:solidFill>
          <a:miter lim="800000"/>
          <a:headEnd/>
          <a:tailEnd/>
        </a:ln>
        <a:effectLst/>
      </xdr:spPr>
      <xdr:txBody>
        <a:bodyPr vertOverflow="clip" horzOverflow="clip" wrap="none" lIns="0" tIns="0" rIns="0" bIns="0" anchor="ctr"/>
        <a:lstStyle>
          <a:defPPr>
            <a:defRPr lang="ja-JP"/>
          </a:defPPr>
          <a:lvl1pPr algn="l" rtl="0" fontAlgn="base">
            <a:spcBef>
              <a:spcPct val="0"/>
            </a:spcBef>
            <a:spcAft>
              <a:spcPct val="0"/>
            </a:spcAft>
            <a:defRPr kumimoji="1" sz="1600" kern="1200">
              <a:solidFill>
                <a:schemeClr val="tx1"/>
              </a:solidFill>
              <a:latin typeface="Arial" charset="0"/>
              <a:ea typeface="ＭＳ Ｐゴシック" charset="-128"/>
              <a:cs typeface="+mn-cs"/>
            </a:defRPr>
          </a:lvl1pPr>
          <a:lvl2pPr marL="457200" algn="l" rtl="0" fontAlgn="base">
            <a:spcBef>
              <a:spcPct val="0"/>
            </a:spcBef>
            <a:spcAft>
              <a:spcPct val="0"/>
            </a:spcAft>
            <a:defRPr kumimoji="1" sz="1600" kern="1200">
              <a:solidFill>
                <a:schemeClr val="tx1"/>
              </a:solidFill>
              <a:latin typeface="Arial" charset="0"/>
              <a:ea typeface="ＭＳ Ｐゴシック" charset="-128"/>
              <a:cs typeface="+mn-cs"/>
            </a:defRPr>
          </a:lvl2pPr>
          <a:lvl3pPr marL="914400" algn="l" rtl="0" fontAlgn="base">
            <a:spcBef>
              <a:spcPct val="0"/>
            </a:spcBef>
            <a:spcAft>
              <a:spcPct val="0"/>
            </a:spcAft>
            <a:defRPr kumimoji="1" sz="1600" kern="1200">
              <a:solidFill>
                <a:schemeClr val="tx1"/>
              </a:solidFill>
              <a:latin typeface="Arial" charset="0"/>
              <a:ea typeface="ＭＳ Ｐゴシック" charset="-128"/>
              <a:cs typeface="+mn-cs"/>
            </a:defRPr>
          </a:lvl3pPr>
          <a:lvl4pPr marL="1371600" algn="l" rtl="0" fontAlgn="base">
            <a:spcBef>
              <a:spcPct val="0"/>
            </a:spcBef>
            <a:spcAft>
              <a:spcPct val="0"/>
            </a:spcAft>
            <a:defRPr kumimoji="1" sz="1600" kern="1200">
              <a:solidFill>
                <a:schemeClr val="tx1"/>
              </a:solidFill>
              <a:latin typeface="Arial" charset="0"/>
              <a:ea typeface="ＭＳ Ｐゴシック" charset="-128"/>
              <a:cs typeface="+mn-cs"/>
            </a:defRPr>
          </a:lvl4pPr>
          <a:lvl5pPr marL="1828800" algn="l" rtl="0" fontAlgn="base">
            <a:spcBef>
              <a:spcPct val="0"/>
            </a:spcBef>
            <a:spcAft>
              <a:spcPct val="0"/>
            </a:spcAft>
            <a:defRPr kumimoji="1" sz="1600" kern="1200">
              <a:solidFill>
                <a:schemeClr val="tx1"/>
              </a:solidFill>
              <a:latin typeface="Arial" charset="0"/>
              <a:ea typeface="ＭＳ Ｐゴシック" charset="-128"/>
              <a:cs typeface="+mn-cs"/>
            </a:defRPr>
          </a:lvl5pPr>
          <a:lvl6pPr marL="2286000" algn="l" defTabSz="914400" rtl="0" eaLnBrk="1" latinLnBrk="0" hangingPunct="1">
            <a:defRPr kumimoji="1" sz="1600" kern="1200">
              <a:solidFill>
                <a:schemeClr val="tx1"/>
              </a:solidFill>
              <a:latin typeface="Arial" charset="0"/>
              <a:ea typeface="ＭＳ Ｐゴシック" charset="-128"/>
              <a:cs typeface="+mn-cs"/>
            </a:defRPr>
          </a:lvl6pPr>
          <a:lvl7pPr marL="2743200" algn="l" defTabSz="914400" rtl="0" eaLnBrk="1" latinLnBrk="0" hangingPunct="1">
            <a:defRPr kumimoji="1" sz="1600" kern="1200">
              <a:solidFill>
                <a:schemeClr val="tx1"/>
              </a:solidFill>
              <a:latin typeface="Arial" charset="0"/>
              <a:ea typeface="ＭＳ Ｐゴシック" charset="-128"/>
              <a:cs typeface="+mn-cs"/>
            </a:defRPr>
          </a:lvl7pPr>
          <a:lvl8pPr marL="3200400" algn="l" defTabSz="914400" rtl="0" eaLnBrk="1" latinLnBrk="0" hangingPunct="1">
            <a:defRPr kumimoji="1" sz="1600" kern="1200">
              <a:solidFill>
                <a:schemeClr val="tx1"/>
              </a:solidFill>
              <a:latin typeface="Arial" charset="0"/>
              <a:ea typeface="ＭＳ Ｐゴシック" charset="-128"/>
              <a:cs typeface="+mn-cs"/>
            </a:defRPr>
          </a:lvl8pPr>
          <a:lvl9pPr marL="3657600" algn="l" defTabSz="914400" rtl="0" eaLnBrk="1" latinLnBrk="0" hangingPunct="1">
            <a:defRPr kumimoji="1" sz="1600" kern="1200">
              <a:solidFill>
                <a:schemeClr val="tx1"/>
              </a:solidFill>
              <a:latin typeface="Arial" charset="0"/>
              <a:ea typeface="ＭＳ Ｐゴシック" charset="-128"/>
              <a:cs typeface="+mn-cs"/>
            </a:defRPr>
          </a:lvl9pPr>
        </a:lstStyle>
        <a:p>
          <a:pPr algn="ctr" defTabSz="2879725"/>
          <a:r>
            <a:rPr lang="en-US" altLang="ja-JP" sz="1200">
              <a:solidFill>
                <a:sysClr val="windowText" lastClr="000000"/>
              </a:solidFill>
              <a:latin typeface="+mn-lt"/>
              <a:cs typeface="Arial" panose="020B0604020202020204" pitchFamily="34" charset="0"/>
            </a:rPr>
            <a:t>TAUJ0-3</a:t>
          </a:r>
        </a:p>
        <a:p>
          <a:pPr algn="ctr" defTabSz="2879725"/>
          <a:r>
            <a:rPr lang="ja-JP" altLang="en-US" sz="1200">
              <a:solidFill>
                <a:sysClr val="windowText" lastClr="000000"/>
              </a:solidFill>
              <a:latin typeface="+mn-lt"/>
              <a:cs typeface="Arial" panose="020B0604020202020204" pitchFamily="34" charset="0"/>
            </a:rPr>
            <a:t>（</a:t>
          </a:r>
          <a:r>
            <a:rPr lang="en-US" altLang="ja-JP" sz="1200">
              <a:solidFill>
                <a:sysClr val="windowText" lastClr="000000"/>
              </a:solidFill>
              <a:latin typeface="+mn-lt"/>
              <a:cs typeface="Arial" panose="020B0604020202020204" pitchFamily="34" charset="0"/>
            </a:rPr>
            <a:t>ISO)</a:t>
          </a:r>
        </a:p>
      </xdr:txBody>
    </xdr:sp>
    <xdr:clientData/>
  </xdr:twoCellAnchor>
  <xdr:twoCellAnchor>
    <xdr:from>
      <xdr:col>117</xdr:col>
      <xdr:colOff>0</xdr:colOff>
      <xdr:row>128</xdr:row>
      <xdr:rowOff>0</xdr:rowOff>
    </xdr:from>
    <xdr:to>
      <xdr:col>119</xdr:col>
      <xdr:colOff>0</xdr:colOff>
      <xdr:row>130</xdr:row>
      <xdr:rowOff>0</xdr:rowOff>
    </xdr:to>
    <xdr:sp macro="" textlink="">
      <xdr:nvSpPr>
        <xdr:cNvPr id="67" name="Rectangle 130">
          <a:extLst>
            <a:ext uri="{FF2B5EF4-FFF2-40B4-BE49-F238E27FC236}">
              <a16:creationId xmlns:a16="http://schemas.microsoft.com/office/drawing/2014/main" id="{1580E123-4328-4943-BE32-5563BA430AA9}"/>
            </a:ext>
          </a:extLst>
        </xdr:cNvPr>
        <xdr:cNvSpPr>
          <a:spLocks noChangeArrowheads="1"/>
        </xdr:cNvSpPr>
      </xdr:nvSpPr>
      <xdr:spPr bwMode="auto">
        <a:xfrm>
          <a:off x="46805850" y="30556200"/>
          <a:ext cx="800100" cy="476250"/>
        </a:xfrm>
        <a:prstGeom prst="rect">
          <a:avLst/>
        </a:prstGeom>
        <a:solidFill>
          <a:srgbClr val="FF5DF3"/>
        </a:solidFill>
        <a:ln w="9525">
          <a:solidFill>
            <a:schemeClr val="tx1"/>
          </a:solidFill>
          <a:miter lim="800000"/>
          <a:headEnd/>
          <a:tailEnd/>
        </a:ln>
        <a:effectLst/>
      </xdr:spPr>
      <xdr:txBody>
        <a:bodyPr vertOverflow="clip" horzOverflow="clip" wrap="none" lIns="0" tIns="0" rIns="0" bIns="0" anchor="ctr"/>
        <a:lstStyle>
          <a:defPPr>
            <a:defRPr lang="ja-JP"/>
          </a:defPPr>
          <a:lvl1pPr algn="l" rtl="0" fontAlgn="base">
            <a:spcBef>
              <a:spcPct val="0"/>
            </a:spcBef>
            <a:spcAft>
              <a:spcPct val="0"/>
            </a:spcAft>
            <a:defRPr kumimoji="1" sz="1600" kern="1200">
              <a:solidFill>
                <a:schemeClr val="tx1"/>
              </a:solidFill>
              <a:latin typeface="Arial" charset="0"/>
              <a:ea typeface="ＭＳ Ｐゴシック" charset="-128"/>
              <a:cs typeface="+mn-cs"/>
            </a:defRPr>
          </a:lvl1pPr>
          <a:lvl2pPr marL="457200" algn="l" rtl="0" fontAlgn="base">
            <a:spcBef>
              <a:spcPct val="0"/>
            </a:spcBef>
            <a:spcAft>
              <a:spcPct val="0"/>
            </a:spcAft>
            <a:defRPr kumimoji="1" sz="1600" kern="1200">
              <a:solidFill>
                <a:schemeClr val="tx1"/>
              </a:solidFill>
              <a:latin typeface="Arial" charset="0"/>
              <a:ea typeface="ＭＳ Ｐゴシック" charset="-128"/>
              <a:cs typeface="+mn-cs"/>
            </a:defRPr>
          </a:lvl2pPr>
          <a:lvl3pPr marL="914400" algn="l" rtl="0" fontAlgn="base">
            <a:spcBef>
              <a:spcPct val="0"/>
            </a:spcBef>
            <a:spcAft>
              <a:spcPct val="0"/>
            </a:spcAft>
            <a:defRPr kumimoji="1" sz="1600" kern="1200">
              <a:solidFill>
                <a:schemeClr val="tx1"/>
              </a:solidFill>
              <a:latin typeface="Arial" charset="0"/>
              <a:ea typeface="ＭＳ Ｐゴシック" charset="-128"/>
              <a:cs typeface="+mn-cs"/>
            </a:defRPr>
          </a:lvl3pPr>
          <a:lvl4pPr marL="1371600" algn="l" rtl="0" fontAlgn="base">
            <a:spcBef>
              <a:spcPct val="0"/>
            </a:spcBef>
            <a:spcAft>
              <a:spcPct val="0"/>
            </a:spcAft>
            <a:defRPr kumimoji="1" sz="1600" kern="1200">
              <a:solidFill>
                <a:schemeClr val="tx1"/>
              </a:solidFill>
              <a:latin typeface="Arial" charset="0"/>
              <a:ea typeface="ＭＳ Ｐゴシック" charset="-128"/>
              <a:cs typeface="+mn-cs"/>
            </a:defRPr>
          </a:lvl4pPr>
          <a:lvl5pPr marL="1828800" algn="l" rtl="0" fontAlgn="base">
            <a:spcBef>
              <a:spcPct val="0"/>
            </a:spcBef>
            <a:spcAft>
              <a:spcPct val="0"/>
            </a:spcAft>
            <a:defRPr kumimoji="1" sz="1600" kern="1200">
              <a:solidFill>
                <a:schemeClr val="tx1"/>
              </a:solidFill>
              <a:latin typeface="Arial" charset="0"/>
              <a:ea typeface="ＭＳ Ｐゴシック" charset="-128"/>
              <a:cs typeface="+mn-cs"/>
            </a:defRPr>
          </a:lvl5pPr>
          <a:lvl6pPr marL="2286000" algn="l" defTabSz="914400" rtl="0" eaLnBrk="1" latinLnBrk="0" hangingPunct="1">
            <a:defRPr kumimoji="1" sz="1600" kern="1200">
              <a:solidFill>
                <a:schemeClr val="tx1"/>
              </a:solidFill>
              <a:latin typeface="Arial" charset="0"/>
              <a:ea typeface="ＭＳ Ｐゴシック" charset="-128"/>
              <a:cs typeface="+mn-cs"/>
            </a:defRPr>
          </a:lvl6pPr>
          <a:lvl7pPr marL="2743200" algn="l" defTabSz="914400" rtl="0" eaLnBrk="1" latinLnBrk="0" hangingPunct="1">
            <a:defRPr kumimoji="1" sz="1600" kern="1200">
              <a:solidFill>
                <a:schemeClr val="tx1"/>
              </a:solidFill>
              <a:latin typeface="Arial" charset="0"/>
              <a:ea typeface="ＭＳ Ｐゴシック" charset="-128"/>
              <a:cs typeface="+mn-cs"/>
            </a:defRPr>
          </a:lvl7pPr>
          <a:lvl8pPr marL="3200400" algn="l" defTabSz="914400" rtl="0" eaLnBrk="1" latinLnBrk="0" hangingPunct="1">
            <a:defRPr kumimoji="1" sz="1600" kern="1200">
              <a:solidFill>
                <a:schemeClr val="tx1"/>
              </a:solidFill>
              <a:latin typeface="Arial" charset="0"/>
              <a:ea typeface="ＭＳ Ｐゴシック" charset="-128"/>
              <a:cs typeface="+mn-cs"/>
            </a:defRPr>
          </a:lvl8pPr>
          <a:lvl9pPr marL="3657600" algn="l" defTabSz="914400" rtl="0" eaLnBrk="1" latinLnBrk="0" hangingPunct="1">
            <a:defRPr kumimoji="1" sz="1600" kern="1200">
              <a:solidFill>
                <a:schemeClr val="tx1"/>
              </a:solidFill>
              <a:latin typeface="Arial" charset="0"/>
              <a:ea typeface="ＭＳ Ｐゴシック" charset="-128"/>
              <a:cs typeface="+mn-cs"/>
            </a:defRPr>
          </a:lvl9pPr>
        </a:lstStyle>
        <a:p>
          <a:pPr algn="ctr" defTabSz="2879725"/>
          <a:r>
            <a:rPr lang="en-US" altLang="ja-JP" sz="1200">
              <a:solidFill>
                <a:sysClr val="windowText" lastClr="000000"/>
              </a:solidFill>
              <a:latin typeface="+mn-lt"/>
              <a:cs typeface="Arial" panose="020B0604020202020204" pitchFamily="34" charset="0"/>
            </a:rPr>
            <a:t>SWDT</a:t>
          </a:r>
        </a:p>
      </xdr:txBody>
    </xdr:sp>
    <xdr:clientData/>
  </xdr:twoCellAnchor>
  <xdr:twoCellAnchor>
    <xdr:from>
      <xdr:col>117</xdr:col>
      <xdr:colOff>0</xdr:colOff>
      <xdr:row>116</xdr:row>
      <xdr:rowOff>0</xdr:rowOff>
    </xdr:from>
    <xdr:to>
      <xdr:col>119</xdr:col>
      <xdr:colOff>0</xdr:colOff>
      <xdr:row>118</xdr:row>
      <xdr:rowOff>81</xdr:rowOff>
    </xdr:to>
    <xdr:sp macro="" textlink="">
      <xdr:nvSpPr>
        <xdr:cNvPr id="68" name="Rectangle 130">
          <a:extLst>
            <a:ext uri="{FF2B5EF4-FFF2-40B4-BE49-F238E27FC236}">
              <a16:creationId xmlns:a16="http://schemas.microsoft.com/office/drawing/2014/main" id="{708B24DF-73F5-4605-AD00-6A00722380DB}"/>
            </a:ext>
          </a:extLst>
        </xdr:cNvPr>
        <xdr:cNvSpPr>
          <a:spLocks noChangeArrowheads="1"/>
        </xdr:cNvSpPr>
      </xdr:nvSpPr>
      <xdr:spPr bwMode="auto">
        <a:xfrm>
          <a:off x="46805850" y="27698700"/>
          <a:ext cx="800100" cy="476331"/>
        </a:xfrm>
        <a:prstGeom prst="rect">
          <a:avLst/>
        </a:prstGeom>
        <a:solidFill>
          <a:srgbClr val="FF5DF3"/>
        </a:solidFill>
        <a:ln w="9525">
          <a:solidFill>
            <a:schemeClr val="tx1"/>
          </a:solidFill>
          <a:miter lim="800000"/>
          <a:headEnd/>
          <a:tailEnd/>
        </a:ln>
        <a:effectLst/>
      </xdr:spPr>
      <xdr:txBody>
        <a:bodyPr vertOverflow="clip" horzOverflow="clip" wrap="none" lIns="0" tIns="0" rIns="0" bIns="0" anchor="ctr"/>
        <a:lstStyle>
          <a:defPPr>
            <a:defRPr lang="ja-JP"/>
          </a:defPPr>
          <a:lvl1pPr algn="l" rtl="0" fontAlgn="base">
            <a:spcBef>
              <a:spcPct val="0"/>
            </a:spcBef>
            <a:spcAft>
              <a:spcPct val="0"/>
            </a:spcAft>
            <a:defRPr kumimoji="1" sz="1600" kern="1200">
              <a:solidFill>
                <a:schemeClr val="tx1"/>
              </a:solidFill>
              <a:latin typeface="Arial" charset="0"/>
              <a:ea typeface="ＭＳ Ｐゴシック" charset="-128"/>
              <a:cs typeface="+mn-cs"/>
            </a:defRPr>
          </a:lvl1pPr>
          <a:lvl2pPr marL="457200" algn="l" rtl="0" fontAlgn="base">
            <a:spcBef>
              <a:spcPct val="0"/>
            </a:spcBef>
            <a:spcAft>
              <a:spcPct val="0"/>
            </a:spcAft>
            <a:defRPr kumimoji="1" sz="1600" kern="1200">
              <a:solidFill>
                <a:schemeClr val="tx1"/>
              </a:solidFill>
              <a:latin typeface="Arial" charset="0"/>
              <a:ea typeface="ＭＳ Ｐゴシック" charset="-128"/>
              <a:cs typeface="+mn-cs"/>
            </a:defRPr>
          </a:lvl2pPr>
          <a:lvl3pPr marL="914400" algn="l" rtl="0" fontAlgn="base">
            <a:spcBef>
              <a:spcPct val="0"/>
            </a:spcBef>
            <a:spcAft>
              <a:spcPct val="0"/>
            </a:spcAft>
            <a:defRPr kumimoji="1" sz="1600" kern="1200">
              <a:solidFill>
                <a:schemeClr val="tx1"/>
              </a:solidFill>
              <a:latin typeface="Arial" charset="0"/>
              <a:ea typeface="ＭＳ Ｐゴシック" charset="-128"/>
              <a:cs typeface="+mn-cs"/>
            </a:defRPr>
          </a:lvl3pPr>
          <a:lvl4pPr marL="1371600" algn="l" rtl="0" fontAlgn="base">
            <a:spcBef>
              <a:spcPct val="0"/>
            </a:spcBef>
            <a:spcAft>
              <a:spcPct val="0"/>
            </a:spcAft>
            <a:defRPr kumimoji="1" sz="1600" kern="1200">
              <a:solidFill>
                <a:schemeClr val="tx1"/>
              </a:solidFill>
              <a:latin typeface="Arial" charset="0"/>
              <a:ea typeface="ＭＳ Ｐゴシック" charset="-128"/>
              <a:cs typeface="+mn-cs"/>
            </a:defRPr>
          </a:lvl4pPr>
          <a:lvl5pPr marL="1828800" algn="l" rtl="0" fontAlgn="base">
            <a:spcBef>
              <a:spcPct val="0"/>
            </a:spcBef>
            <a:spcAft>
              <a:spcPct val="0"/>
            </a:spcAft>
            <a:defRPr kumimoji="1" sz="1600" kern="1200">
              <a:solidFill>
                <a:schemeClr val="tx1"/>
              </a:solidFill>
              <a:latin typeface="Arial" charset="0"/>
              <a:ea typeface="ＭＳ Ｐゴシック" charset="-128"/>
              <a:cs typeface="+mn-cs"/>
            </a:defRPr>
          </a:lvl5pPr>
          <a:lvl6pPr marL="2286000" algn="l" defTabSz="914400" rtl="0" eaLnBrk="1" latinLnBrk="0" hangingPunct="1">
            <a:defRPr kumimoji="1" sz="1600" kern="1200">
              <a:solidFill>
                <a:schemeClr val="tx1"/>
              </a:solidFill>
              <a:latin typeface="Arial" charset="0"/>
              <a:ea typeface="ＭＳ Ｐゴシック" charset="-128"/>
              <a:cs typeface="+mn-cs"/>
            </a:defRPr>
          </a:lvl6pPr>
          <a:lvl7pPr marL="2743200" algn="l" defTabSz="914400" rtl="0" eaLnBrk="1" latinLnBrk="0" hangingPunct="1">
            <a:defRPr kumimoji="1" sz="1600" kern="1200">
              <a:solidFill>
                <a:schemeClr val="tx1"/>
              </a:solidFill>
              <a:latin typeface="Arial" charset="0"/>
              <a:ea typeface="ＭＳ Ｐゴシック" charset="-128"/>
              <a:cs typeface="+mn-cs"/>
            </a:defRPr>
          </a:lvl7pPr>
          <a:lvl8pPr marL="3200400" algn="l" defTabSz="914400" rtl="0" eaLnBrk="1" latinLnBrk="0" hangingPunct="1">
            <a:defRPr kumimoji="1" sz="1600" kern="1200">
              <a:solidFill>
                <a:schemeClr val="tx1"/>
              </a:solidFill>
              <a:latin typeface="Arial" charset="0"/>
              <a:ea typeface="ＭＳ Ｐゴシック" charset="-128"/>
              <a:cs typeface="+mn-cs"/>
            </a:defRPr>
          </a:lvl8pPr>
          <a:lvl9pPr marL="3657600" algn="l" defTabSz="914400" rtl="0" eaLnBrk="1" latinLnBrk="0" hangingPunct="1">
            <a:defRPr kumimoji="1" sz="1600" kern="1200">
              <a:solidFill>
                <a:schemeClr val="tx1"/>
              </a:solidFill>
              <a:latin typeface="Arial" charset="0"/>
              <a:ea typeface="ＭＳ Ｐゴシック" charset="-128"/>
              <a:cs typeface="+mn-cs"/>
            </a:defRPr>
          </a:lvl9pPr>
        </a:lstStyle>
        <a:p>
          <a:pPr algn="ctr" defTabSz="2879725"/>
          <a:r>
            <a:rPr lang="en-US" altLang="ja-JP" sz="1200">
              <a:solidFill>
                <a:sysClr val="windowText" lastClr="000000"/>
              </a:solidFill>
              <a:latin typeface="+mn-lt"/>
              <a:cs typeface="Arial" panose="020B0604020202020204" pitchFamily="34" charset="0"/>
            </a:rPr>
            <a:t>ENCA</a:t>
          </a:r>
        </a:p>
      </xdr:txBody>
    </xdr:sp>
    <xdr:clientData/>
  </xdr:twoCellAnchor>
  <xdr:twoCellAnchor>
    <xdr:from>
      <xdr:col>121</xdr:col>
      <xdr:colOff>394606</xdr:colOff>
      <xdr:row>112</xdr:row>
      <xdr:rowOff>0</xdr:rowOff>
    </xdr:from>
    <xdr:to>
      <xdr:col>123</xdr:col>
      <xdr:colOff>394606</xdr:colOff>
      <xdr:row>114</xdr:row>
      <xdr:rowOff>0</xdr:rowOff>
    </xdr:to>
    <xdr:sp macro="" textlink="">
      <xdr:nvSpPr>
        <xdr:cNvPr id="69" name="Rectangle 130">
          <a:extLst>
            <a:ext uri="{FF2B5EF4-FFF2-40B4-BE49-F238E27FC236}">
              <a16:creationId xmlns:a16="http://schemas.microsoft.com/office/drawing/2014/main" id="{F7B744A4-9981-43F2-9A63-1554C0D334AD}"/>
            </a:ext>
          </a:extLst>
        </xdr:cNvPr>
        <xdr:cNvSpPr>
          <a:spLocks noChangeArrowheads="1"/>
        </xdr:cNvSpPr>
      </xdr:nvSpPr>
      <xdr:spPr bwMode="auto">
        <a:xfrm>
          <a:off x="48800656" y="26746200"/>
          <a:ext cx="800100" cy="476250"/>
        </a:xfrm>
        <a:prstGeom prst="rect">
          <a:avLst/>
        </a:prstGeom>
        <a:solidFill>
          <a:srgbClr val="FF5DF3"/>
        </a:solidFill>
        <a:ln w="9525">
          <a:solidFill>
            <a:schemeClr val="tx1"/>
          </a:solidFill>
          <a:miter lim="800000"/>
          <a:headEnd/>
          <a:tailEnd/>
        </a:ln>
        <a:effectLst/>
      </xdr:spPr>
      <xdr:txBody>
        <a:bodyPr vertOverflow="clip" horzOverflow="clip" wrap="none" lIns="0" tIns="0" rIns="0" bIns="0" anchor="ctr"/>
        <a:lstStyle>
          <a:defPPr>
            <a:defRPr lang="ja-JP"/>
          </a:defPPr>
          <a:lvl1pPr algn="l" rtl="0" fontAlgn="base">
            <a:spcBef>
              <a:spcPct val="0"/>
            </a:spcBef>
            <a:spcAft>
              <a:spcPct val="0"/>
            </a:spcAft>
            <a:defRPr kumimoji="1" sz="1600" kern="1200">
              <a:solidFill>
                <a:schemeClr val="tx1"/>
              </a:solidFill>
              <a:latin typeface="Arial" charset="0"/>
              <a:ea typeface="ＭＳ Ｐゴシック" charset="-128"/>
              <a:cs typeface="+mn-cs"/>
            </a:defRPr>
          </a:lvl1pPr>
          <a:lvl2pPr marL="457200" algn="l" rtl="0" fontAlgn="base">
            <a:spcBef>
              <a:spcPct val="0"/>
            </a:spcBef>
            <a:spcAft>
              <a:spcPct val="0"/>
            </a:spcAft>
            <a:defRPr kumimoji="1" sz="1600" kern="1200">
              <a:solidFill>
                <a:schemeClr val="tx1"/>
              </a:solidFill>
              <a:latin typeface="Arial" charset="0"/>
              <a:ea typeface="ＭＳ Ｐゴシック" charset="-128"/>
              <a:cs typeface="+mn-cs"/>
            </a:defRPr>
          </a:lvl2pPr>
          <a:lvl3pPr marL="914400" algn="l" rtl="0" fontAlgn="base">
            <a:spcBef>
              <a:spcPct val="0"/>
            </a:spcBef>
            <a:spcAft>
              <a:spcPct val="0"/>
            </a:spcAft>
            <a:defRPr kumimoji="1" sz="1600" kern="1200">
              <a:solidFill>
                <a:schemeClr val="tx1"/>
              </a:solidFill>
              <a:latin typeface="Arial" charset="0"/>
              <a:ea typeface="ＭＳ Ｐゴシック" charset="-128"/>
              <a:cs typeface="+mn-cs"/>
            </a:defRPr>
          </a:lvl3pPr>
          <a:lvl4pPr marL="1371600" algn="l" rtl="0" fontAlgn="base">
            <a:spcBef>
              <a:spcPct val="0"/>
            </a:spcBef>
            <a:spcAft>
              <a:spcPct val="0"/>
            </a:spcAft>
            <a:defRPr kumimoji="1" sz="1600" kern="1200">
              <a:solidFill>
                <a:schemeClr val="tx1"/>
              </a:solidFill>
              <a:latin typeface="Arial" charset="0"/>
              <a:ea typeface="ＭＳ Ｐゴシック" charset="-128"/>
              <a:cs typeface="+mn-cs"/>
            </a:defRPr>
          </a:lvl4pPr>
          <a:lvl5pPr marL="1828800" algn="l" rtl="0" fontAlgn="base">
            <a:spcBef>
              <a:spcPct val="0"/>
            </a:spcBef>
            <a:spcAft>
              <a:spcPct val="0"/>
            </a:spcAft>
            <a:defRPr kumimoji="1" sz="1600" kern="1200">
              <a:solidFill>
                <a:schemeClr val="tx1"/>
              </a:solidFill>
              <a:latin typeface="Arial" charset="0"/>
              <a:ea typeface="ＭＳ Ｐゴシック" charset="-128"/>
              <a:cs typeface="+mn-cs"/>
            </a:defRPr>
          </a:lvl5pPr>
          <a:lvl6pPr marL="2286000" algn="l" defTabSz="914400" rtl="0" eaLnBrk="1" latinLnBrk="0" hangingPunct="1">
            <a:defRPr kumimoji="1" sz="1600" kern="1200">
              <a:solidFill>
                <a:schemeClr val="tx1"/>
              </a:solidFill>
              <a:latin typeface="Arial" charset="0"/>
              <a:ea typeface="ＭＳ Ｐゴシック" charset="-128"/>
              <a:cs typeface="+mn-cs"/>
            </a:defRPr>
          </a:lvl6pPr>
          <a:lvl7pPr marL="2743200" algn="l" defTabSz="914400" rtl="0" eaLnBrk="1" latinLnBrk="0" hangingPunct="1">
            <a:defRPr kumimoji="1" sz="1600" kern="1200">
              <a:solidFill>
                <a:schemeClr val="tx1"/>
              </a:solidFill>
              <a:latin typeface="Arial" charset="0"/>
              <a:ea typeface="ＭＳ Ｐゴシック" charset="-128"/>
              <a:cs typeface="+mn-cs"/>
            </a:defRPr>
          </a:lvl7pPr>
          <a:lvl8pPr marL="3200400" algn="l" defTabSz="914400" rtl="0" eaLnBrk="1" latinLnBrk="0" hangingPunct="1">
            <a:defRPr kumimoji="1" sz="1600" kern="1200">
              <a:solidFill>
                <a:schemeClr val="tx1"/>
              </a:solidFill>
              <a:latin typeface="Arial" charset="0"/>
              <a:ea typeface="ＭＳ Ｐゴシック" charset="-128"/>
              <a:cs typeface="+mn-cs"/>
            </a:defRPr>
          </a:lvl8pPr>
          <a:lvl9pPr marL="3657600" algn="l" defTabSz="914400" rtl="0" eaLnBrk="1" latinLnBrk="0" hangingPunct="1">
            <a:defRPr kumimoji="1" sz="1600" kern="1200">
              <a:solidFill>
                <a:schemeClr val="tx1"/>
              </a:solidFill>
              <a:latin typeface="Arial" charset="0"/>
              <a:ea typeface="ＭＳ Ｐゴシック" charset="-128"/>
              <a:cs typeface="+mn-cs"/>
            </a:defRPr>
          </a:lvl9pPr>
        </a:lstStyle>
        <a:p>
          <a:pPr algn="ctr" defTabSz="2879725"/>
          <a:r>
            <a:rPr lang="en-US" altLang="ja-JP" sz="1200">
              <a:solidFill>
                <a:sysClr val="windowText" lastClr="000000"/>
              </a:solidFill>
              <a:latin typeface="+mn-lt"/>
              <a:cs typeface="Arial" panose="020B0604020202020204" pitchFamily="34" charset="0"/>
            </a:rPr>
            <a:t>CSIH</a:t>
          </a:r>
        </a:p>
        <a:p>
          <a:pPr algn="ctr" defTabSz="2879725"/>
          <a:r>
            <a:rPr lang="en-US" altLang="ja-JP" sz="1200">
              <a:solidFill>
                <a:sysClr val="windowText" lastClr="000000"/>
              </a:solidFill>
              <a:latin typeface="+mn-lt"/>
              <a:cs typeface="Arial" panose="020B0604020202020204" pitchFamily="34" charset="0"/>
            </a:rPr>
            <a:t>0,2,4,6 </a:t>
          </a:r>
        </a:p>
      </xdr:txBody>
    </xdr:sp>
    <xdr:clientData/>
  </xdr:twoCellAnchor>
  <xdr:twoCellAnchor>
    <xdr:from>
      <xdr:col>112</xdr:col>
      <xdr:colOff>394606</xdr:colOff>
      <xdr:row>127</xdr:row>
      <xdr:rowOff>0</xdr:rowOff>
    </xdr:from>
    <xdr:to>
      <xdr:col>114</xdr:col>
      <xdr:colOff>394606</xdr:colOff>
      <xdr:row>129</xdr:row>
      <xdr:rowOff>79</xdr:rowOff>
    </xdr:to>
    <xdr:sp macro="" textlink="">
      <xdr:nvSpPr>
        <xdr:cNvPr id="70" name="Rectangle 130">
          <a:extLst>
            <a:ext uri="{FF2B5EF4-FFF2-40B4-BE49-F238E27FC236}">
              <a16:creationId xmlns:a16="http://schemas.microsoft.com/office/drawing/2014/main" id="{6BFCABE2-18B8-4042-87D9-7D3F6A74619E}"/>
            </a:ext>
          </a:extLst>
        </xdr:cNvPr>
        <xdr:cNvSpPr>
          <a:spLocks noChangeArrowheads="1"/>
        </xdr:cNvSpPr>
      </xdr:nvSpPr>
      <xdr:spPr bwMode="auto">
        <a:xfrm>
          <a:off x="45200206" y="30318075"/>
          <a:ext cx="800100" cy="476329"/>
        </a:xfrm>
        <a:prstGeom prst="rect">
          <a:avLst/>
        </a:prstGeom>
        <a:solidFill>
          <a:srgbClr val="FF5DF3"/>
        </a:solidFill>
        <a:ln w="9525">
          <a:solidFill>
            <a:schemeClr val="tx1"/>
          </a:solidFill>
          <a:miter lim="800000"/>
          <a:headEnd/>
          <a:tailEnd/>
        </a:ln>
        <a:effectLst/>
      </xdr:spPr>
      <xdr:txBody>
        <a:bodyPr vertOverflow="clip" horzOverflow="clip" wrap="none" lIns="0" tIns="0" rIns="0" bIns="0" anchor="ctr"/>
        <a:lstStyle>
          <a:defPPr>
            <a:defRPr lang="ja-JP"/>
          </a:defPPr>
          <a:lvl1pPr algn="l" rtl="0" fontAlgn="base">
            <a:spcBef>
              <a:spcPct val="0"/>
            </a:spcBef>
            <a:spcAft>
              <a:spcPct val="0"/>
            </a:spcAft>
            <a:defRPr kumimoji="1" sz="1600" kern="1200">
              <a:solidFill>
                <a:schemeClr val="tx1"/>
              </a:solidFill>
              <a:latin typeface="Arial" charset="0"/>
              <a:ea typeface="ＭＳ Ｐゴシック" charset="-128"/>
              <a:cs typeface="+mn-cs"/>
            </a:defRPr>
          </a:lvl1pPr>
          <a:lvl2pPr marL="457200" algn="l" rtl="0" fontAlgn="base">
            <a:spcBef>
              <a:spcPct val="0"/>
            </a:spcBef>
            <a:spcAft>
              <a:spcPct val="0"/>
            </a:spcAft>
            <a:defRPr kumimoji="1" sz="1600" kern="1200">
              <a:solidFill>
                <a:schemeClr val="tx1"/>
              </a:solidFill>
              <a:latin typeface="Arial" charset="0"/>
              <a:ea typeface="ＭＳ Ｐゴシック" charset="-128"/>
              <a:cs typeface="+mn-cs"/>
            </a:defRPr>
          </a:lvl2pPr>
          <a:lvl3pPr marL="914400" algn="l" rtl="0" fontAlgn="base">
            <a:spcBef>
              <a:spcPct val="0"/>
            </a:spcBef>
            <a:spcAft>
              <a:spcPct val="0"/>
            </a:spcAft>
            <a:defRPr kumimoji="1" sz="1600" kern="1200">
              <a:solidFill>
                <a:schemeClr val="tx1"/>
              </a:solidFill>
              <a:latin typeface="Arial" charset="0"/>
              <a:ea typeface="ＭＳ Ｐゴシック" charset="-128"/>
              <a:cs typeface="+mn-cs"/>
            </a:defRPr>
          </a:lvl3pPr>
          <a:lvl4pPr marL="1371600" algn="l" rtl="0" fontAlgn="base">
            <a:spcBef>
              <a:spcPct val="0"/>
            </a:spcBef>
            <a:spcAft>
              <a:spcPct val="0"/>
            </a:spcAft>
            <a:defRPr kumimoji="1" sz="1600" kern="1200">
              <a:solidFill>
                <a:schemeClr val="tx1"/>
              </a:solidFill>
              <a:latin typeface="Arial" charset="0"/>
              <a:ea typeface="ＭＳ Ｐゴシック" charset="-128"/>
              <a:cs typeface="+mn-cs"/>
            </a:defRPr>
          </a:lvl4pPr>
          <a:lvl5pPr marL="1828800" algn="l" rtl="0" fontAlgn="base">
            <a:spcBef>
              <a:spcPct val="0"/>
            </a:spcBef>
            <a:spcAft>
              <a:spcPct val="0"/>
            </a:spcAft>
            <a:defRPr kumimoji="1" sz="1600" kern="1200">
              <a:solidFill>
                <a:schemeClr val="tx1"/>
              </a:solidFill>
              <a:latin typeface="Arial" charset="0"/>
              <a:ea typeface="ＭＳ Ｐゴシック" charset="-128"/>
              <a:cs typeface="+mn-cs"/>
            </a:defRPr>
          </a:lvl5pPr>
          <a:lvl6pPr marL="2286000" algn="l" defTabSz="914400" rtl="0" eaLnBrk="1" latinLnBrk="0" hangingPunct="1">
            <a:defRPr kumimoji="1" sz="1600" kern="1200">
              <a:solidFill>
                <a:schemeClr val="tx1"/>
              </a:solidFill>
              <a:latin typeface="Arial" charset="0"/>
              <a:ea typeface="ＭＳ Ｐゴシック" charset="-128"/>
              <a:cs typeface="+mn-cs"/>
            </a:defRPr>
          </a:lvl6pPr>
          <a:lvl7pPr marL="2743200" algn="l" defTabSz="914400" rtl="0" eaLnBrk="1" latinLnBrk="0" hangingPunct="1">
            <a:defRPr kumimoji="1" sz="1600" kern="1200">
              <a:solidFill>
                <a:schemeClr val="tx1"/>
              </a:solidFill>
              <a:latin typeface="Arial" charset="0"/>
              <a:ea typeface="ＭＳ Ｐゴシック" charset="-128"/>
              <a:cs typeface="+mn-cs"/>
            </a:defRPr>
          </a:lvl7pPr>
          <a:lvl8pPr marL="3200400" algn="l" defTabSz="914400" rtl="0" eaLnBrk="1" latinLnBrk="0" hangingPunct="1">
            <a:defRPr kumimoji="1" sz="1600" kern="1200">
              <a:solidFill>
                <a:schemeClr val="tx1"/>
              </a:solidFill>
              <a:latin typeface="Arial" charset="0"/>
              <a:ea typeface="ＭＳ Ｐゴシック" charset="-128"/>
              <a:cs typeface="+mn-cs"/>
            </a:defRPr>
          </a:lvl8pPr>
          <a:lvl9pPr marL="3657600" algn="l" defTabSz="914400" rtl="0" eaLnBrk="1" latinLnBrk="0" hangingPunct="1">
            <a:defRPr kumimoji="1" sz="1600" kern="1200">
              <a:solidFill>
                <a:schemeClr val="tx1"/>
              </a:solidFill>
              <a:latin typeface="Arial" charset="0"/>
              <a:ea typeface="ＭＳ Ｐゴシック" charset="-128"/>
              <a:cs typeface="+mn-cs"/>
            </a:defRPr>
          </a:lvl9pPr>
        </a:lstStyle>
        <a:p>
          <a:pPr algn="ctr" defTabSz="2879725"/>
          <a:r>
            <a:rPr lang="en-US" altLang="ja-JP" sz="1200">
              <a:solidFill>
                <a:sysClr val="windowText" lastClr="000000"/>
              </a:solidFill>
              <a:latin typeface="+mn-lt"/>
              <a:cs typeface="Arial" panose="020B0604020202020204" pitchFamily="34" charset="0"/>
            </a:rPr>
            <a:t>PSI5</a:t>
          </a:r>
        </a:p>
      </xdr:txBody>
    </xdr:sp>
    <xdr:clientData/>
  </xdr:twoCellAnchor>
  <xdr:twoCellAnchor>
    <xdr:from>
      <xdr:col>89</xdr:col>
      <xdr:colOff>404811</xdr:colOff>
      <xdr:row>108</xdr:row>
      <xdr:rowOff>0</xdr:rowOff>
    </xdr:from>
    <xdr:to>
      <xdr:col>91</xdr:col>
      <xdr:colOff>404811</xdr:colOff>
      <xdr:row>110</xdr:row>
      <xdr:rowOff>0</xdr:rowOff>
    </xdr:to>
    <xdr:sp macro="" textlink="">
      <xdr:nvSpPr>
        <xdr:cNvPr id="71" name="Rectangle 130">
          <a:extLst>
            <a:ext uri="{FF2B5EF4-FFF2-40B4-BE49-F238E27FC236}">
              <a16:creationId xmlns:a16="http://schemas.microsoft.com/office/drawing/2014/main" id="{D5D67717-1A9C-41DB-A740-955EAAB0CB63}"/>
            </a:ext>
          </a:extLst>
        </xdr:cNvPr>
        <xdr:cNvSpPr>
          <a:spLocks noChangeArrowheads="1"/>
        </xdr:cNvSpPr>
      </xdr:nvSpPr>
      <xdr:spPr bwMode="auto">
        <a:xfrm>
          <a:off x="36009261" y="25793700"/>
          <a:ext cx="800100" cy="476250"/>
        </a:xfrm>
        <a:prstGeom prst="rect">
          <a:avLst/>
        </a:prstGeom>
        <a:solidFill>
          <a:srgbClr val="D5F5FB"/>
        </a:solidFill>
        <a:ln w="9525">
          <a:solidFill>
            <a:schemeClr val="tx1"/>
          </a:solidFill>
          <a:miter lim="800000"/>
          <a:headEnd/>
          <a:tailEnd/>
        </a:ln>
        <a:effectLst/>
      </xdr:spPr>
      <xdr:txBody>
        <a:bodyPr vertOverflow="clip" horzOverflow="clip" wrap="none" lIns="0" tIns="0" rIns="0" bIns="0" anchor="ctr"/>
        <a:lstStyle>
          <a:defPPr>
            <a:defRPr lang="ja-JP"/>
          </a:defPPr>
          <a:lvl1pPr algn="l" rtl="0" fontAlgn="base">
            <a:spcBef>
              <a:spcPct val="0"/>
            </a:spcBef>
            <a:spcAft>
              <a:spcPct val="0"/>
            </a:spcAft>
            <a:defRPr kumimoji="1" sz="1600" kern="1200">
              <a:solidFill>
                <a:schemeClr val="tx1"/>
              </a:solidFill>
              <a:latin typeface="Arial" charset="0"/>
              <a:ea typeface="ＭＳ Ｐゴシック" charset="-128"/>
              <a:cs typeface="+mn-cs"/>
            </a:defRPr>
          </a:lvl1pPr>
          <a:lvl2pPr marL="457200" algn="l" rtl="0" fontAlgn="base">
            <a:spcBef>
              <a:spcPct val="0"/>
            </a:spcBef>
            <a:spcAft>
              <a:spcPct val="0"/>
            </a:spcAft>
            <a:defRPr kumimoji="1" sz="1600" kern="1200">
              <a:solidFill>
                <a:schemeClr val="tx1"/>
              </a:solidFill>
              <a:latin typeface="Arial" charset="0"/>
              <a:ea typeface="ＭＳ Ｐゴシック" charset="-128"/>
              <a:cs typeface="+mn-cs"/>
            </a:defRPr>
          </a:lvl2pPr>
          <a:lvl3pPr marL="914400" algn="l" rtl="0" fontAlgn="base">
            <a:spcBef>
              <a:spcPct val="0"/>
            </a:spcBef>
            <a:spcAft>
              <a:spcPct val="0"/>
            </a:spcAft>
            <a:defRPr kumimoji="1" sz="1600" kern="1200">
              <a:solidFill>
                <a:schemeClr val="tx1"/>
              </a:solidFill>
              <a:latin typeface="Arial" charset="0"/>
              <a:ea typeface="ＭＳ Ｐゴシック" charset="-128"/>
              <a:cs typeface="+mn-cs"/>
            </a:defRPr>
          </a:lvl3pPr>
          <a:lvl4pPr marL="1371600" algn="l" rtl="0" fontAlgn="base">
            <a:spcBef>
              <a:spcPct val="0"/>
            </a:spcBef>
            <a:spcAft>
              <a:spcPct val="0"/>
            </a:spcAft>
            <a:defRPr kumimoji="1" sz="1600" kern="1200">
              <a:solidFill>
                <a:schemeClr val="tx1"/>
              </a:solidFill>
              <a:latin typeface="Arial" charset="0"/>
              <a:ea typeface="ＭＳ Ｐゴシック" charset="-128"/>
              <a:cs typeface="+mn-cs"/>
            </a:defRPr>
          </a:lvl4pPr>
          <a:lvl5pPr marL="1828800" algn="l" rtl="0" fontAlgn="base">
            <a:spcBef>
              <a:spcPct val="0"/>
            </a:spcBef>
            <a:spcAft>
              <a:spcPct val="0"/>
            </a:spcAft>
            <a:defRPr kumimoji="1" sz="1600" kern="1200">
              <a:solidFill>
                <a:schemeClr val="tx1"/>
              </a:solidFill>
              <a:latin typeface="Arial" charset="0"/>
              <a:ea typeface="ＭＳ Ｐゴシック" charset="-128"/>
              <a:cs typeface="+mn-cs"/>
            </a:defRPr>
          </a:lvl5pPr>
          <a:lvl6pPr marL="2286000" algn="l" defTabSz="914400" rtl="0" eaLnBrk="1" latinLnBrk="0" hangingPunct="1">
            <a:defRPr kumimoji="1" sz="1600" kern="1200">
              <a:solidFill>
                <a:schemeClr val="tx1"/>
              </a:solidFill>
              <a:latin typeface="Arial" charset="0"/>
              <a:ea typeface="ＭＳ Ｐゴシック" charset="-128"/>
              <a:cs typeface="+mn-cs"/>
            </a:defRPr>
          </a:lvl6pPr>
          <a:lvl7pPr marL="2743200" algn="l" defTabSz="914400" rtl="0" eaLnBrk="1" latinLnBrk="0" hangingPunct="1">
            <a:defRPr kumimoji="1" sz="1600" kern="1200">
              <a:solidFill>
                <a:schemeClr val="tx1"/>
              </a:solidFill>
              <a:latin typeface="Arial" charset="0"/>
              <a:ea typeface="ＭＳ Ｐゴシック" charset="-128"/>
              <a:cs typeface="+mn-cs"/>
            </a:defRPr>
          </a:lvl7pPr>
          <a:lvl8pPr marL="3200400" algn="l" defTabSz="914400" rtl="0" eaLnBrk="1" latinLnBrk="0" hangingPunct="1">
            <a:defRPr kumimoji="1" sz="1600" kern="1200">
              <a:solidFill>
                <a:schemeClr val="tx1"/>
              </a:solidFill>
              <a:latin typeface="Arial" charset="0"/>
              <a:ea typeface="ＭＳ Ｐゴシック" charset="-128"/>
              <a:cs typeface="+mn-cs"/>
            </a:defRPr>
          </a:lvl8pPr>
          <a:lvl9pPr marL="3657600" algn="l" defTabSz="914400" rtl="0" eaLnBrk="1" latinLnBrk="0" hangingPunct="1">
            <a:defRPr kumimoji="1" sz="1600" kern="1200">
              <a:solidFill>
                <a:schemeClr val="tx1"/>
              </a:solidFill>
              <a:latin typeface="Arial" charset="0"/>
              <a:ea typeface="ＭＳ Ｐゴシック" charset="-128"/>
              <a:cs typeface="+mn-cs"/>
            </a:defRPr>
          </a:lvl9pPr>
        </a:lstStyle>
        <a:p>
          <a:pPr algn="ctr" defTabSz="2879725"/>
          <a:r>
            <a:rPr lang="en-US" altLang="ja-JP" sz="1200">
              <a:solidFill>
                <a:sysClr val="windowText" lastClr="000000"/>
              </a:solidFill>
              <a:latin typeface="+mn-lt"/>
              <a:cs typeface="Arial" panose="020B0604020202020204" pitchFamily="34" charset="0"/>
            </a:rPr>
            <a:t>WDTA</a:t>
          </a:r>
        </a:p>
        <a:p>
          <a:pPr algn="ctr" defTabSz="2879725"/>
          <a:r>
            <a:rPr lang="en-US" altLang="ja-JP" sz="1200">
              <a:solidFill>
                <a:sysClr val="windowText" lastClr="000000"/>
              </a:solidFill>
              <a:latin typeface="+mn-lt"/>
              <a:cs typeface="Arial" panose="020B0604020202020204" pitchFamily="34" charset="0"/>
            </a:rPr>
            <a:t>(AWO)</a:t>
          </a:r>
        </a:p>
      </xdr:txBody>
    </xdr:sp>
    <xdr:clientData/>
  </xdr:twoCellAnchor>
  <xdr:twoCellAnchor>
    <xdr:from>
      <xdr:col>89</xdr:col>
      <xdr:colOff>404811</xdr:colOff>
      <xdr:row>112</xdr:row>
      <xdr:rowOff>0</xdr:rowOff>
    </xdr:from>
    <xdr:to>
      <xdr:col>91</xdr:col>
      <xdr:colOff>404811</xdr:colOff>
      <xdr:row>114</xdr:row>
      <xdr:rowOff>0</xdr:rowOff>
    </xdr:to>
    <xdr:sp macro="" textlink="">
      <xdr:nvSpPr>
        <xdr:cNvPr id="72" name="Rectangle 130">
          <a:extLst>
            <a:ext uri="{FF2B5EF4-FFF2-40B4-BE49-F238E27FC236}">
              <a16:creationId xmlns:a16="http://schemas.microsoft.com/office/drawing/2014/main" id="{560935A2-68C7-4047-8774-B1F5AE011DE6}"/>
            </a:ext>
          </a:extLst>
        </xdr:cNvPr>
        <xdr:cNvSpPr>
          <a:spLocks noChangeArrowheads="1"/>
        </xdr:cNvSpPr>
      </xdr:nvSpPr>
      <xdr:spPr bwMode="auto">
        <a:xfrm>
          <a:off x="36009261" y="26746200"/>
          <a:ext cx="800100" cy="476250"/>
        </a:xfrm>
        <a:prstGeom prst="rect">
          <a:avLst/>
        </a:prstGeom>
        <a:solidFill>
          <a:srgbClr val="D5F5FB"/>
        </a:solidFill>
        <a:ln w="9525">
          <a:solidFill>
            <a:schemeClr val="tx1"/>
          </a:solidFill>
          <a:miter lim="800000"/>
          <a:headEnd/>
          <a:tailEnd/>
        </a:ln>
        <a:effectLst/>
      </xdr:spPr>
      <xdr:txBody>
        <a:bodyPr vertOverflow="clip" horzOverflow="clip" wrap="none" lIns="0" tIns="0" rIns="0" bIns="0" anchor="ctr"/>
        <a:lstStyle>
          <a:defPPr>
            <a:defRPr lang="ja-JP"/>
          </a:defPPr>
          <a:lvl1pPr algn="l" rtl="0" fontAlgn="base">
            <a:spcBef>
              <a:spcPct val="0"/>
            </a:spcBef>
            <a:spcAft>
              <a:spcPct val="0"/>
            </a:spcAft>
            <a:defRPr kumimoji="1" sz="1600" kern="1200">
              <a:solidFill>
                <a:schemeClr val="tx1"/>
              </a:solidFill>
              <a:latin typeface="Arial" charset="0"/>
              <a:ea typeface="ＭＳ Ｐゴシック" charset="-128"/>
              <a:cs typeface="+mn-cs"/>
            </a:defRPr>
          </a:lvl1pPr>
          <a:lvl2pPr marL="457200" algn="l" rtl="0" fontAlgn="base">
            <a:spcBef>
              <a:spcPct val="0"/>
            </a:spcBef>
            <a:spcAft>
              <a:spcPct val="0"/>
            </a:spcAft>
            <a:defRPr kumimoji="1" sz="1600" kern="1200">
              <a:solidFill>
                <a:schemeClr val="tx1"/>
              </a:solidFill>
              <a:latin typeface="Arial" charset="0"/>
              <a:ea typeface="ＭＳ Ｐゴシック" charset="-128"/>
              <a:cs typeface="+mn-cs"/>
            </a:defRPr>
          </a:lvl2pPr>
          <a:lvl3pPr marL="914400" algn="l" rtl="0" fontAlgn="base">
            <a:spcBef>
              <a:spcPct val="0"/>
            </a:spcBef>
            <a:spcAft>
              <a:spcPct val="0"/>
            </a:spcAft>
            <a:defRPr kumimoji="1" sz="1600" kern="1200">
              <a:solidFill>
                <a:schemeClr val="tx1"/>
              </a:solidFill>
              <a:latin typeface="Arial" charset="0"/>
              <a:ea typeface="ＭＳ Ｐゴシック" charset="-128"/>
              <a:cs typeface="+mn-cs"/>
            </a:defRPr>
          </a:lvl3pPr>
          <a:lvl4pPr marL="1371600" algn="l" rtl="0" fontAlgn="base">
            <a:spcBef>
              <a:spcPct val="0"/>
            </a:spcBef>
            <a:spcAft>
              <a:spcPct val="0"/>
            </a:spcAft>
            <a:defRPr kumimoji="1" sz="1600" kern="1200">
              <a:solidFill>
                <a:schemeClr val="tx1"/>
              </a:solidFill>
              <a:latin typeface="Arial" charset="0"/>
              <a:ea typeface="ＭＳ Ｐゴシック" charset="-128"/>
              <a:cs typeface="+mn-cs"/>
            </a:defRPr>
          </a:lvl4pPr>
          <a:lvl5pPr marL="1828800" algn="l" rtl="0" fontAlgn="base">
            <a:spcBef>
              <a:spcPct val="0"/>
            </a:spcBef>
            <a:spcAft>
              <a:spcPct val="0"/>
            </a:spcAft>
            <a:defRPr kumimoji="1" sz="1600" kern="1200">
              <a:solidFill>
                <a:schemeClr val="tx1"/>
              </a:solidFill>
              <a:latin typeface="Arial" charset="0"/>
              <a:ea typeface="ＭＳ Ｐゴシック" charset="-128"/>
              <a:cs typeface="+mn-cs"/>
            </a:defRPr>
          </a:lvl5pPr>
          <a:lvl6pPr marL="2286000" algn="l" defTabSz="914400" rtl="0" eaLnBrk="1" latinLnBrk="0" hangingPunct="1">
            <a:defRPr kumimoji="1" sz="1600" kern="1200">
              <a:solidFill>
                <a:schemeClr val="tx1"/>
              </a:solidFill>
              <a:latin typeface="Arial" charset="0"/>
              <a:ea typeface="ＭＳ Ｐゴシック" charset="-128"/>
              <a:cs typeface="+mn-cs"/>
            </a:defRPr>
          </a:lvl6pPr>
          <a:lvl7pPr marL="2743200" algn="l" defTabSz="914400" rtl="0" eaLnBrk="1" latinLnBrk="0" hangingPunct="1">
            <a:defRPr kumimoji="1" sz="1600" kern="1200">
              <a:solidFill>
                <a:schemeClr val="tx1"/>
              </a:solidFill>
              <a:latin typeface="Arial" charset="0"/>
              <a:ea typeface="ＭＳ Ｐゴシック" charset="-128"/>
              <a:cs typeface="+mn-cs"/>
            </a:defRPr>
          </a:lvl7pPr>
          <a:lvl8pPr marL="3200400" algn="l" defTabSz="914400" rtl="0" eaLnBrk="1" latinLnBrk="0" hangingPunct="1">
            <a:defRPr kumimoji="1" sz="1600" kern="1200">
              <a:solidFill>
                <a:schemeClr val="tx1"/>
              </a:solidFill>
              <a:latin typeface="Arial" charset="0"/>
              <a:ea typeface="ＭＳ Ｐゴシック" charset="-128"/>
              <a:cs typeface="+mn-cs"/>
            </a:defRPr>
          </a:lvl8pPr>
          <a:lvl9pPr marL="3657600" algn="l" defTabSz="914400" rtl="0" eaLnBrk="1" latinLnBrk="0" hangingPunct="1">
            <a:defRPr kumimoji="1" sz="1600" kern="1200">
              <a:solidFill>
                <a:schemeClr val="tx1"/>
              </a:solidFill>
              <a:latin typeface="Arial" charset="0"/>
              <a:ea typeface="ＭＳ Ｐゴシック" charset="-128"/>
              <a:cs typeface="+mn-cs"/>
            </a:defRPr>
          </a:lvl9pPr>
        </a:lstStyle>
        <a:p>
          <a:pPr algn="ctr" defTabSz="2879725"/>
          <a:r>
            <a:rPr lang="en-US" altLang="ja-JP" sz="1200">
              <a:solidFill>
                <a:sysClr val="windowText" lastClr="000000"/>
              </a:solidFill>
              <a:latin typeface="+mn-lt"/>
              <a:cs typeface="Arial" panose="020B0604020202020204" pitchFamily="34" charset="0"/>
            </a:rPr>
            <a:t>RTC</a:t>
          </a:r>
        </a:p>
      </xdr:txBody>
    </xdr:sp>
    <xdr:clientData/>
  </xdr:twoCellAnchor>
  <xdr:twoCellAnchor>
    <xdr:from>
      <xdr:col>112</xdr:col>
      <xdr:colOff>394606</xdr:colOff>
      <xdr:row>118</xdr:row>
      <xdr:rowOff>1</xdr:rowOff>
    </xdr:from>
    <xdr:to>
      <xdr:col>114</xdr:col>
      <xdr:colOff>394606</xdr:colOff>
      <xdr:row>121</xdr:row>
      <xdr:rowOff>1</xdr:rowOff>
    </xdr:to>
    <xdr:sp macro="" textlink="">
      <xdr:nvSpPr>
        <xdr:cNvPr id="73" name="Rectangle 130">
          <a:extLst>
            <a:ext uri="{FF2B5EF4-FFF2-40B4-BE49-F238E27FC236}">
              <a16:creationId xmlns:a16="http://schemas.microsoft.com/office/drawing/2014/main" id="{779A67FD-F3BF-4677-A697-690FA5A16CF6}"/>
            </a:ext>
          </a:extLst>
        </xdr:cNvPr>
        <xdr:cNvSpPr>
          <a:spLocks noChangeArrowheads="1"/>
        </xdr:cNvSpPr>
      </xdr:nvSpPr>
      <xdr:spPr bwMode="auto">
        <a:xfrm>
          <a:off x="45200206" y="28174951"/>
          <a:ext cx="800100" cy="714375"/>
        </a:xfrm>
        <a:prstGeom prst="rect">
          <a:avLst/>
        </a:prstGeom>
        <a:solidFill>
          <a:srgbClr val="FF5DF3"/>
        </a:solidFill>
        <a:ln w="9525">
          <a:solidFill>
            <a:schemeClr val="tx1"/>
          </a:solidFill>
          <a:miter lim="800000"/>
          <a:headEnd/>
          <a:tailEnd/>
        </a:ln>
        <a:effectLst/>
      </xdr:spPr>
      <xdr:txBody>
        <a:bodyPr vertOverflow="clip" horzOverflow="clip" wrap="none" lIns="0" tIns="0" rIns="0" bIns="0" anchor="ctr"/>
        <a:lstStyle>
          <a:defPPr>
            <a:defRPr lang="ja-JP"/>
          </a:defPPr>
          <a:lvl1pPr algn="l" rtl="0" fontAlgn="base">
            <a:spcBef>
              <a:spcPct val="0"/>
            </a:spcBef>
            <a:spcAft>
              <a:spcPct val="0"/>
            </a:spcAft>
            <a:defRPr kumimoji="1" sz="1600" kern="1200">
              <a:solidFill>
                <a:schemeClr val="tx1"/>
              </a:solidFill>
              <a:latin typeface="Arial" charset="0"/>
              <a:ea typeface="ＭＳ Ｐゴシック" charset="-128"/>
              <a:cs typeface="+mn-cs"/>
            </a:defRPr>
          </a:lvl1pPr>
          <a:lvl2pPr marL="457200" algn="l" rtl="0" fontAlgn="base">
            <a:spcBef>
              <a:spcPct val="0"/>
            </a:spcBef>
            <a:spcAft>
              <a:spcPct val="0"/>
            </a:spcAft>
            <a:defRPr kumimoji="1" sz="1600" kern="1200">
              <a:solidFill>
                <a:schemeClr val="tx1"/>
              </a:solidFill>
              <a:latin typeface="Arial" charset="0"/>
              <a:ea typeface="ＭＳ Ｐゴシック" charset="-128"/>
              <a:cs typeface="+mn-cs"/>
            </a:defRPr>
          </a:lvl2pPr>
          <a:lvl3pPr marL="914400" algn="l" rtl="0" fontAlgn="base">
            <a:spcBef>
              <a:spcPct val="0"/>
            </a:spcBef>
            <a:spcAft>
              <a:spcPct val="0"/>
            </a:spcAft>
            <a:defRPr kumimoji="1" sz="1600" kern="1200">
              <a:solidFill>
                <a:schemeClr val="tx1"/>
              </a:solidFill>
              <a:latin typeface="Arial" charset="0"/>
              <a:ea typeface="ＭＳ Ｐゴシック" charset="-128"/>
              <a:cs typeface="+mn-cs"/>
            </a:defRPr>
          </a:lvl3pPr>
          <a:lvl4pPr marL="1371600" algn="l" rtl="0" fontAlgn="base">
            <a:spcBef>
              <a:spcPct val="0"/>
            </a:spcBef>
            <a:spcAft>
              <a:spcPct val="0"/>
            </a:spcAft>
            <a:defRPr kumimoji="1" sz="1600" kern="1200">
              <a:solidFill>
                <a:schemeClr val="tx1"/>
              </a:solidFill>
              <a:latin typeface="Arial" charset="0"/>
              <a:ea typeface="ＭＳ Ｐゴシック" charset="-128"/>
              <a:cs typeface="+mn-cs"/>
            </a:defRPr>
          </a:lvl4pPr>
          <a:lvl5pPr marL="1828800" algn="l" rtl="0" fontAlgn="base">
            <a:spcBef>
              <a:spcPct val="0"/>
            </a:spcBef>
            <a:spcAft>
              <a:spcPct val="0"/>
            </a:spcAft>
            <a:defRPr kumimoji="1" sz="1600" kern="1200">
              <a:solidFill>
                <a:schemeClr val="tx1"/>
              </a:solidFill>
              <a:latin typeface="Arial" charset="0"/>
              <a:ea typeface="ＭＳ Ｐゴシック" charset="-128"/>
              <a:cs typeface="+mn-cs"/>
            </a:defRPr>
          </a:lvl5pPr>
          <a:lvl6pPr marL="2286000" algn="l" defTabSz="914400" rtl="0" eaLnBrk="1" latinLnBrk="0" hangingPunct="1">
            <a:defRPr kumimoji="1" sz="1600" kern="1200">
              <a:solidFill>
                <a:schemeClr val="tx1"/>
              </a:solidFill>
              <a:latin typeface="Arial" charset="0"/>
              <a:ea typeface="ＭＳ Ｐゴシック" charset="-128"/>
              <a:cs typeface="+mn-cs"/>
            </a:defRPr>
          </a:lvl6pPr>
          <a:lvl7pPr marL="2743200" algn="l" defTabSz="914400" rtl="0" eaLnBrk="1" latinLnBrk="0" hangingPunct="1">
            <a:defRPr kumimoji="1" sz="1600" kern="1200">
              <a:solidFill>
                <a:schemeClr val="tx1"/>
              </a:solidFill>
              <a:latin typeface="Arial" charset="0"/>
              <a:ea typeface="ＭＳ Ｐゴシック" charset="-128"/>
              <a:cs typeface="+mn-cs"/>
            </a:defRPr>
          </a:lvl7pPr>
          <a:lvl8pPr marL="3200400" algn="l" defTabSz="914400" rtl="0" eaLnBrk="1" latinLnBrk="0" hangingPunct="1">
            <a:defRPr kumimoji="1" sz="1600" kern="1200">
              <a:solidFill>
                <a:schemeClr val="tx1"/>
              </a:solidFill>
              <a:latin typeface="Arial" charset="0"/>
              <a:ea typeface="ＭＳ Ｐゴシック" charset="-128"/>
              <a:cs typeface="+mn-cs"/>
            </a:defRPr>
          </a:lvl8pPr>
          <a:lvl9pPr marL="3657600" algn="l" defTabSz="914400" rtl="0" eaLnBrk="1" latinLnBrk="0" hangingPunct="1">
            <a:defRPr kumimoji="1" sz="1600" kern="1200">
              <a:solidFill>
                <a:schemeClr val="tx1"/>
              </a:solidFill>
              <a:latin typeface="Arial" charset="0"/>
              <a:ea typeface="ＭＳ Ｐゴシック" charset="-128"/>
              <a:cs typeface="+mn-cs"/>
            </a:defRPr>
          </a:lvl9pPr>
        </a:lstStyle>
        <a:p>
          <a:pPr algn="ctr" defTabSz="2879725"/>
          <a:r>
            <a:rPr lang="en-US" altLang="ja-JP" sz="1200">
              <a:solidFill>
                <a:sysClr val="windowText" lastClr="000000"/>
              </a:solidFill>
              <a:latin typeface="+mn-lt"/>
              <a:cs typeface="Arial" panose="020B0604020202020204" pitchFamily="34" charset="0"/>
            </a:rPr>
            <a:t>RLIN3</a:t>
          </a:r>
        </a:p>
        <a:p>
          <a:pPr algn="ctr" defTabSz="2879725"/>
          <a:r>
            <a:rPr lang="en-US" altLang="ja-JP" sz="1200">
              <a:solidFill>
                <a:sysClr val="windowText" lastClr="000000"/>
              </a:solidFill>
              <a:latin typeface="+mn-lt"/>
              <a:cs typeface="Arial" panose="020B0604020202020204" pitchFamily="34" charset="0"/>
            </a:rPr>
            <a:t>0,2,4,6,8,</a:t>
          </a:r>
        </a:p>
        <a:p>
          <a:pPr algn="ctr" defTabSz="2879725"/>
          <a:r>
            <a:rPr lang="en-US" altLang="ja-JP" sz="1200">
              <a:solidFill>
                <a:sysClr val="windowText" lastClr="000000"/>
              </a:solidFill>
              <a:latin typeface="+mn-lt"/>
              <a:cs typeface="Arial" panose="020B0604020202020204" pitchFamily="34" charset="0"/>
            </a:rPr>
            <a:t>10,12,14,16 </a:t>
          </a:r>
        </a:p>
      </xdr:txBody>
    </xdr:sp>
    <xdr:clientData/>
  </xdr:twoCellAnchor>
  <xdr:twoCellAnchor>
    <xdr:from>
      <xdr:col>113</xdr:col>
      <xdr:colOff>0</xdr:colOff>
      <xdr:row>110</xdr:row>
      <xdr:rowOff>1</xdr:rowOff>
    </xdr:from>
    <xdr:to>
      <xdr:col>115</xdr:col>
      <xdr:colOff>0</xdr:colOff>
      <xdr:row>112</xdr:row>
      <xdr:rowOff>0</xdr:rowOff>
    </xdr:to>
    <xdr:sp macro="" textlink="">
      <xdr:nvSpPr>
        <xdr:cNvPr id="74" name="Rectangle 130">
          <a:extLst>
            <a:ext uri="{FF2B5EF4-FFF2-40B4-BE49-F238E27FC236}">
              <a16:creationId xmlns:a16="http://schemas.microsoft.com/office/drawing/2014/main" id="{0C4FBB13-13B8-4910-8496-0ADD0EE7BC9C}"/>
            </a:ext>
          </a:extLst>
        </xdr:cNvPr>
        <xdr:cNvSpPr>
          <a:spLocks noChangeArrowheads="1"/>
        </xdr:cNvSpPr>
      </xdr:nvSpPr>
      <xdr:spPr bwMode="auto">
        <a:xfrm>
          <a:off x="45205650" y="26269951"/>
          <a:ext cx="800100" cy="476249"/>
        </a:xfrm>
        <a:prstGeom prst="rect">
          <a:avLst/>
        </a:prstGeom>
        <a:solidFill>
          <a:srgbClr val="FF5DF3"/>
        </a:solidFill>
        <a:ln w="9525">
          <a:solidFill>
            <a:schemeClr val="tx1"/>
          </a:solidFill>
          <a:miter lim="800000"/>
          <a:headEnd/>
          <a:tailEnd/>
        </a:ln>
        <a:effectLst/>
      </xdr:spPr>
      <xdr:txBody>
        <a:bodyPr vertOverflow="clip" horzOverflow="clip" wrap="none" lIns="0" tIns="0" rIns="0" bIns="0" anchor="ctr"/>
        <a:lstStyle>
          <a:defPPr>
            <a:defRPr lang="ja-JP"/>
          </a:defPPr>
          <a:lvl1pPr algn="l" rtl="0" fontAlgn="base">
            <a:spcBef>
              <a:spcPct val="0"/>
            </a:spcBef>
            <a:spcAft>
              <a:spcPct val="0"/>
            </a:spcAft>
            <a:defRPr kumimoji="1" sz="1600" kern="1200">
              <a:solidFill>
                <a:schemeClr val="tx1"/>
              </a:solidFill>
              <a:latin typeface="Arial" charset="0"/>
              <a:ea typeface="ＭＳ Ｐゴシック" charset="-128"/>
              <a:cs typeface="+mn-cs"/>
            </a:defRPr>
          </a:lvl1pPr>
          <a:lvl2pPr marL="457200" algn="l" rtl="0" fontAlgn="base">
            <a:spcBef>
              <a:spcPct val="0"/>
            </a:spcBef>
            <a:spcAft>
              <a:spcPct val="0"/>
            </a:spcAft>
            <a:defRPr kumimoji="1" sz="1600" kern="1200">
              <a:solidFill>
                <a:schemeClr val="tx1"/>
              </a:solidFill>
              <a:latin typeface="Arial" charset="0"/>
              <a:ea typeface="ＭＳ Ｐゴシック" charset="-128"/>
              <a:cs typeface="+mn-cs"/>
            </a:defRPr>
          </a:lvl2pPr>
          <a:lvl3pPr marL="914400" algn="l" rtl="0" fontAlgn="base">
            <a:spcBef>
              <a:spcPct val="0"/>
            </a:spcBef>
            <a:spcAft>
              <a:spcPct val="0"/>
            </a:spcAft>
            <a:defRPr kumimoji="1" sz="1600" kern="1200">
              <a:solidFill>
                <a:schemeClr val="tx1"/>
              </a:solidFill>
              <a:latin typeface="Arial" charset="0"/>
              <a:ea typeface="ＭＳ Ｐゴシック" charset="-128"/>
              <a:cs typeface="+mn-cs"/>
            </a:defRPr>
          </a:lvl3pPr>
          <a:lvl4pPr marL="1371600" algn="l" rtl="0" fontAlgn="base">
            <a:spcBef>
              <a:spcPct val="0"/>
            </a:spcBef>
            <a:spcAft>
              <a:spcPct val="0"/>
            </a:spcAft>
            <a:defRPr kumimoji="1" sz="1600" kern="1200">
              <a:solidFill>
                <a:schemeClr val="tx1"/>
              </a:solidFill>
              <a:latin typeface="Arial" charset="0"/>
              <a:ea typeface="ＭＳ Ｐゴシック" charset="-128"/>
              <a:cs typeface="+mn-cs"/>
            </a:defRPr>
          </a:lvl4pPr>
          <a:lvl5pPr marL="1828800" algn="l" rtl="0" fontAlgn="base">
            <a:spcBef>
              <a:spcPct val="0"/>
            </a:spcBef>
            <a:spcAft>
              <a:spcPct val="0"/>
            </a:spcAft>
            <a:defRPr kumimoji="1" sz="1600" kern="1200">
              <a:solidFill>
                <a:schemeClr val="tx1"/>
              </a:solidFill>
              <a:latin typeface="Arial" charset="0"/>
              <a:ea typeface="ＭＳ Ｐゴシック" charset="-128"/>
              <a:cs typeface="+mn-cs"/>
            </a:defRPr>
          </a:lvl5pPr>
          <a:lvl6pPr marL="2286000" algn="l" defTabSz="914400" rtl="0" eaLnBrk="1" latinLnBrk="0" hangingPunct="1">
            <a:defRPr kumimoji="1" sz="1600" kern="1200">
              <a:solidFill>
                <a:schemeClr val="tx1"/>
              </a:solidFill>
              <a:latin typeface="Arial" charset="0"/>
              <a:ea typeface="ＭＳ Ｐゴシック" charset="-128"/>
              <a:cs typeface="+mn-cs"/>
            </a:defRPr>
          </a:lvl6pPr>
          <a:lvl7pPr marL="2743200" algn="l" defTabSz="914400" rtl="0" eaLnBrk="1" latinLnBrk="0" hangingPunct="1">
            <a:defRPr kumimoji="1" sz="1600" kern="1200">
              <a:solidFill>
                <a:schemeClr val="tx1"/>
              </a:solidFill>
              <a:latin typeface="Arial" charset="0"/>
              <a:ea typeface="ＭＳ Ｐゴシック" charset="-128"/>
              <a:cs typeface="+mn-cs"/>
            </a:defRPr>
          </a:lvl7pPr>
          <a:lvl8pPr marL="3200400" algn="l" defTabSz="914400" rtl="0" eaLnBrk="1" latinLnBrk="0" hangingPunct="1">
            <a:defRPr kumimoji="1" sz="1600" kern="1200">
              <a:solidFill>
                <a:schemeClr val="tx1"/>
              </a:solidFill>
              <a:latin typeface="Arial" charset="0"/>
              <a:ea typeface="ＭＳ Ｐゴシック" charset="-128"/>
              <a:cs typeface="+mn-cs"/>
            </a:defRPr>
          </a:lvl8pPr>
          <a:lvl9pPr marL="3657600" algn="l" defTabSz="914400" rtl="0" eaLnBrk="1" latinLnBrk="0" hangingPunct="1">
            <a:defRPr kumimoji="1" sz="1600" kern="1200">
              <a:solidFill>
                <a:schemeClr val="tx1"/>
              </a:solidFill>
              <a:latin typeface="Arial" charset="0"/>
              <a:ea typeface="ＭＳ Ｐゴシック" charset="-128"/>
              <a:cs typeface="+mn-cs"/>
            </a:defRPr>
          </a:lvl9pPr>
        </a:lstStyle>
        <a:p>
          <a:pPr algn="ctr"/>
          <a:r>
            <a:rPr kumimoji="1" lang="en-US" altLang="ja-JP" sz="1200" kern="1200">
              <a:solidFill>
                <a:sysClr val="windowText" lastClr="000000"/>
              </a:solidFill>
              <a:effectLst/>
              <a:latin typeface="+mn-lt"/>
              <a:ea typeface="ＭＳ Ｐゴシック" charset="-128"/>
              <a:cs typeface="Arial" panose="020B0604020202020204" pitchFamily="34" charset="0"/>
            </a:rPr>
            <a:t>eMMC</a:t>
          </a:r>
          <a:endParaRPr lang="ja-JP" altLang="ja-JP" sz="1200">
            <a:solidFill>
              <a:sysClr val="windowText" lastClr="000000"/>
            </a:solidFill>
            <a:effectLst/>
            <a:latin typeface="+mn-lt"/>
            <a:cs typeface="Arial" panose="020B0604020202020204" pitchFamily="34" charset="0"/>
          </a:endParaRPr>
        </a:p>
      </xdr:txBody>
    </xdr:sp>
    <xdr:clientData/>
  </xdr:twoCellAnchor>
  <xdr:twoCellAnchor>
    <xdr:from>
      <xdr:col>121</xdr:col>
      <xdr:colOff>394606</xdr:colOff>
      <xdr:row>120</xdr:row>
      <xdr:rowOff>1</xdr:rowOff>
    </xdr:from>
    <xdr:to>
      <xdr:col>123</xdr:col>
      <xdr:colOff>394606</xdr:colOff>
      <xdr:row>122</xdr:row>
      <xdr:rowOff>1</xdr:rowOff>
    </xdr:to>
    <xdr:sp macro="" textlink="">
      <xdr:nvSpPr>
        <xdr:cNvPr id="75" name="Rectangle 130">
          <a:extLst>
            <a:ext uri="{FF2B5EF4-FFF2-40B4-BE49-F238E27FC236}">
              <a16:creationId xmlns:a16="http://schemas.microsoft.com/office/drawing/2014/main" id="{EAD7F2D9-9CC9-4F3E-BB66-850D06022D5D}"/>
            </a:ext>
          </a:extLst>
        </xdr:cNvPr>
        <xdr:cNvSpPr>
          <a:spLocks noChangeArrowheads="1"/>
        </xdr:cNvSpPr>
      </xdr:nvSpPr>
      <xdr:spPr bwMode="auto">
        <a:xfrm>
          <a:off x="48800656" y="28651201"/>
          <a:ext cx="800100" cy="476250"/>
        </a:xfrm>
        <a:prstGeom prst="rect">
          <a:avLst/>
        </a:prstGeom>
        <a:solidFill>
          <a:srgbClr val="FF5DF3"/>
        </a:solidFill>
        <a:ln w="9525">
          <a:solidFill>
            <a:schemeClr val="tx1"/>
          </a:solidFill>
          <a:miter lim="800000"/>
          <a:headEnd/>
          <a:tailEnd/>
        </a:ln>
        <a:effectLst/>
      </xdr:spPr>
      <xdr:txBody>
        <a:bodyPr vertOverflow="clip" horzOverflow="clip" wrap="none" lIns="0" tIns="0" rIns="0" bIns="0" anchor="ctr"/>
        <a:lstStyle>
          <a:defPPr>
            <a:defRPr lang="ja-JP"/>
          </a:defPPr>
          <a:lvl1pPr algn="l" rtl="0" fontAlgn="base">
            <a:spcBef>
              <a:spcPct val="0"/>
            </a:spcBef>
            <a:spcAft>
              <a:spcPct val="0"/>
            </a:spcAft>
            <a:defRPr kumimoji="1" sz="1600" kern="1200">
              <a:solidFill>
                <a:schemeClr val="tx1"/>
              </a:solidFill>
              <a:latin typeface="Arial" charset="0"/>
              <a:ea typeface="ＭＳ Ｐゴシック" charset="-128"/>
              <a:cs typeface="+mn-cs"/>
            </a:defRPr>
          </a:lvl1pPr>
          <a:lvl2pPr marL="457200" algn="l" rtl="0" fontAlgn="base">
            <a:spcBef>
              <a:spcPct val="0"/>
            </a:spcBef>
            <a:spcAft>
              <a:spcPct val="0"/>
            </a:spcAft>
            <a:defRPr kumimoji="1" sz="1600" kern="1200">
              <a:solidFill>
                <a:schemeClr val="tx1"/>
              </a:solidFill>
              <a:latin typeface="Arial" charset="0"/>
              <a:ea typeface="ＭＳ Ｐゴシック" charset="-128"/>
              <a:cs typeface="+mn-cs"/>
            </a:defRPr>
          </a:lvl2pPr>
          <a:lvl3pPr marL="914400" algn="l" rtl="0" fontAlgn="base">
            <a:spcBef>
              <a:spcPct val="0"/>
            </a:spcBef>
            <a:spcAft>
              <a:spcPct val="0"/>
            </a:spcAft>
            <a:defRPr kumimoji="1" sz="1600" kern="1200">
              <a:solidFill>
                <a:schemeClr val="tx1"/>
              </a:solidFill>
              <a:latin typeface="Arial" charset="0"/>
              <a:ea typeface="ＭＳ Ｐゴシック" charset="-128"/>
              <a:cs typeface="+mn-cs"/>
            </a:defRPr>
          </a:lvl3pPr>
          <a:lvl4pPr marL="1371600" algn="l" rtl="0" fontAlgn="base">
            <a:spcBef>
              <a:spcPct val="0"/>
            </a:spcBef>
            <a:spcAft>
              <a:spcPct val="0"/>
            </a:spcAft>
            <a:defRPr kumimoji="1" sz="1600" kern="1200">
              <a:solidFill>
                <a:schemeClr val="tx1"/>
              </a:solidFill>
              <a:latin typeface="Arial" charset="0"/>
              <a:ea typeface="ＭＳ Ｐゴシック" charset="-128"/>
              <a:cs typeface="+mn-cs"/>
            </a:defRPr>
          </a:lvl4pPr>
          <a:lvl5pPr marL="1828800" algn="l" rtl="0" fontAlgn="base">
            <a:spcBef>
              <a:spcPct val="0"/>
            </a:spcBef>
            <a:spcAft>
              <a:spcPct val="0"/>
            </a:spcAft>
            <a:defRPr kumimoji="1" sz="1600" kern="1200">
              <a:solidFill>
                <a:schemeClr val="tx1"/>
              </a:solidFill>
              <a:latin typeface="Arial" charset="0"/>
              <a:ea typeface="ＭＳ Ｐゴシック" charset="-128"/>
              <a:cs typeface="+mn-cs"/>
            </a:defRPr>
          </a:lvl5pPr>
          <a:lvl6pPr marL="2286000" algn="l" defTabSz="914400" rtl="0" eaLnBrk="1" latinLnBrk="0" hangingPunct="1">
            <a:defRPr kumimoji="1" sz="1600" kern="1200">
              <a:solidFill>
                <a:schemeClr val="tx1"/>
              </a:solidFill>
              <a:latin typeface="Arial" charset="0"/>
              <a:ea typeface="ＭＳ Ｐゴシック" charset="-128"/>
              <a:cs typeface="+mn-cs"/>
            </a:defRPr>
          </a:lvl6pPr>
          <a:lvl7pPr marL="2743200" algn="l" defTabSz="914400" rtl="0" eaLnBrk="1" latinLnBrk="0" hangingPunct="1">
            <a:defRPr kumimoji="1" sz="1600" kern="1200">
              <a:solidFill>
                <a:schemeClr val="tx1"/>
              </a:solidFill>
              <a:latin typeface="Arial" charset="0"/>
              <a:ea typeface="ＭＳ Ｐゴシック" charset="-128"/>
              <a:cs typeface="+mn-cs"/>
            </a:defRPr>
          </a:lvl7pPr>
          <a:lvl8pPr marL="3200400" algn="l" defTabSz="914400" rtl="0" eaLnBrk="1" latinLnBrk="0" hangingPunct="1">
            <a:defRPr kumimoji="1" sz="1600" kern="1200">
              <a:solidFill>
                <a:schemeClr val="tx1"/>
              </a:solidFill>
              <a:latin typeface="Arial" charset="0"/>
              <a:ea typeface="ＭＳ Ｐゴシック" charset="-128"/>
              <a:cs typeface="+mn-cs"/>
            </a:defRPr>
          </a:lvl8pPr>
          <a:lvl9pPr marL="3657600" algn="l" defTabSz="914400" rtl="0" eaLnBrk="1" latinLnBrk="0" hangingPunct="1">
            <a:defRPr kumimoji="1" sz="1600" kern="1200">
              <a:solidFill>
                <a:schemeClr val="tx1"/>
              </a:solidFill>
              <a:latin typeface="Arial" charset="0"/>
              <a:ea typeface="ＭＳ Ｐゴシック" charset="-128"/>
              <a:cs typeface="+mn-cs"/>
            </a:defRPr>
          </a:lvl9pPr>
        </a:lstStyle>
        <a:p>
          <a:pPr algn="ctr" defTabSz="2879725"/>
          <a:r>
            <a:rPr lang="en-US" altLang="ja-JP" sz="1200">
              <a:solidFill>
                <a:sysClr val="windowText" lastClr="000000"/>
              </a:solidFill>
              <a:latin typeface="+mn-lt"/>
              <a:cs typeface="Arial" panose="020B0604020202020204" pitchFamily="34" charset="0"/>
            </a:rPr>
            <a:t>SSIF (I2S)</a:t>
          </a:r>
        </a:p>
      </xdr:txBody>
    </xdr:sp>
    <xdr:clientData/>
  </xdr:twoCellAnchor>
  <xdr:twoCellAnchor>
    <xdr:from>
      <xdr:col>127</xdr:col>
      <xdr:colOff>0</xdr:colOff>
      <xdr:row>108</xdr:row>
      <xdr:rowOff>0</xdr:rowOff>
    </xdr:from>
    <xdr:to>
      <xdr:col>129</xdr:col>
      <xdr:colOff>1</xdr:colOff>
      <xdr:row>110</xdr:row>
      <xdr:rowOff>0</xdr:rowOff>
    </xdr:to>
    <xdr:sp macro="" textlink="">
      <xdr:nvSpPr>
        <xdr:cNvPr id="76" name="Rectangle 130">
          <a:extLst>
            <a:ext uri="{FF2B5EF4-FFF2-40B4-BE49-F238E27FC236}">
              <a16:creationId xmlns:a16="http://schemas.microsoft.com/office/drawing/2014/main" id="{916C7B87-DA9C-4740-8AC0-EFFDF467D7FC}"/>
            </a:ext>
          </a:extLst>
        </xdr:cNvPr>
        <xdr:cNvSpPr>
          <a:spLocks noChangeArrowheads="1"/>
        </xdr:cNvSpPr>
      </xdr:nvSpPr>
      <xdr:spPr bwMode="auto">
        <a:xfrm>
          <a:off x="50806350" y="25793700"/>
          <a:ext cx="800101" cy="476250"/>
        </a:xfrm>
        <a:prstGeom prst="rect">
          <a:avLst/>
        </a:prstGeom>
        <a:solidFill>
          <a:srgbClr val="FF5DF3"/>
        </a:solidFill>
        <a:ln w="9525">
          <a:solidFill>
            <a:schemeClr val="tx1"/>
          </a:solidFill>
          <a:miter lim="800000"/>
          <a:headEnd/>
          <a:tailEnd/>
        </a:ln>
        <a:effectLst/>
      </xdr:spPr>
      <xdr:txBody>
        <a:bodyPr vertOverflow="clip" horzOverflow="clip" wrap="none" lIns="0" tIns="0" rIns="0" bIns="0" anchor="ctr"/>
        <a:lstStyle>
          <a:defPPr>
            <a:defRPr lang="ja-JP"/>
          </a:defPPr>
          <a:lvl1pPr algn="l" rtl="0" fontAlgn="base">
            <a:spcBef>
              <a:spcPct val="0"/>
            </a:spcBef>
            <a:spcAft>
              <a:spcPct val="0"/>
            </a:spcAft>
            <a:defRPr kumimoji="1" sz="1600" kern="1200">
              <a:solidFill>
                <a:schemeClr val="tx1"/>
              </a:solidFill>
              <a:latin typeface="Arial" charset="0"/>
              <a:ea typeface="ＭＳ Ｐゴシック" charset="-128"/>
              <a:cs typeface="+mn-cs"/>
            </a:defRPr>
          </a:lvl1pPr>
          <a:lvl2pPr marL="457200" algn="l" rtl="0" fontAlgn="base">
            <a:spcBef>
              <a:spcPct val="0"/>
            </a:spcBef>
            <a:spcAft>
              <a:spcPct val="0"/>
            </a:spcAft>
            <a:defRPr kumimoji="1" sz="1600" kern="1200">
              <a:solidFill>
                <a:schemeClr val="tx1"/>
              </a:solidFill>
              <a:latin typeface="Arial" charset="0"/>
              <a:ea typeface="ＭＳ Ｐゴシック" charset="-128"/>
              <a:cs typeface="+mn-cs"/>
            </a:defRPr>
          </a:lvl2pPr>
          <a:lvl3pPr marL="914400" algn="l" rtl="0" fontAlgn="base">
            <a:spcBef>
              <a:spcPct val="0"/>
            </a:spcBef>
            <a:spcAft>
              <a:spcPct val="0"/>
            </a:spcAft>
            <a:defRPr kumimoji="1" sz="1600" kern="1200">
              <a:solidFill>
                <a:schemeClr val="tx1"/>
              </a:solidFill>
              <a:latin typeface="Arial" charset="0"/>
              <a:ea typeface="ＭＳ Ｐゴシック" charset="-128"/>
              <a:cs typeface="+mn-cs"/>
            </a:defRPr>
          </a:lvl3pPr>
          <a:lvl4pPr marL="1371600" algn="l" rtl="0" fontAlgn="base">
            <a:spcBef>
              <a:spcPct val="0"/>
            </a:spcBef>
            <a:spcAft>
              <a:spcPct val="0"/>
            </a:spcAft>
            <a:defRPr kumimoji="1" sz="1600" kern="1200">
              <a:solidFill>
                <a:schemeClr val="tx1"/>
              </a:solidFill>
              <a:latin typeface="Arial" charset="0"/>
              <a:ea typeface="ＭＳ Ｐゴシック" charset="-128"/>
              <a:cs typeface="+mn-cs"/>
            </a:defRPr>
          </a:lvl4pPr>
          <a:lvl5pPr marL="1828800" algn="l" rtl="0" fontAlgn="base">
            <a:spcBef>
              <a:spcPct val="0"/>
            </a:spcBef>
            <a:spcAft>
              <a:spcPct val="0"/>
            </a:spcAft>
            <a:defRPr kumimoji="1" sz="1600" kern="1200">
              <a:solidFill>
                <a:schemeClr val="tx1"/>
              </a:solidFill>
              <a:latin typeface="Arial" charset="0"/>
              <a:ea typeface="ＭＳ Ｐゴシック" charset="-128"/>
              <a:cs typeface="+mn-cs"/>
            </a:defRPr>
          </a:lvl5pPr>
          <a:lvl6pPr marL="2286000" algn="l" defTabSz="914400" rtl="0" eaLnBrk="1" latinLnBrk="0" hangingPunct="1">
            <a:defRPr kumimoji="1" sz="1600" kern="1200">
              <a:solidFill>
                <a:schemeClr val="tx1"/>
              </a:solidFill>
              <a:latin typeface="Arial" charset="0"/>
              <a:ea typeface="ＭＳ Ｐゴシック" charset="-128"/>
              <a:cs typeface="+mn-cs"/>
            </a:defRPr>
          </a:lvl6pPr>
          <a:lvl7pPr marL="2743200" algn="l" defTabSz="914400" rtl="0" eaLnBrk="1" latinLnBrk="0" hangingPunct="1">
            <a:defRPr kumimoji="1" sz="1600" kern="1200">
              <a:solidFill>
                <a:schemeClr val="tx1"/>
              </a:solidFill>
              <a:latin typeface="Arial" charset="0"/>
              <a:ea typeface="ＭＳ Ｐゴシック" charset="-128"/>
              <a:cs typeface="+mn-cs"/>
            </a:defRPr>
          </a:lvl7pPr>
          <a:lvl8pPr marL="3200400" algn="l" defTabSz="914400" rtl="0" eaLnBrk="1" latinLnBrk="0" hangingPunct="1">
            <a:defRPr kumimoji="1" sz="1600" kern="1200">
              <a:solidFill>
                <a:schemeClr val="tx1"/>
              </a:solidFill>
              <a:latin typeface="Arial" charset="0"/>
              <a:ea typeface="ＭＳ Ｐゴシック" charset="-128"/>
              <a:cs typeface="+mn-cs"/>
            </a:defRPr>
          </a:lvl8pPr>
          <a:lvl9pPr marL="3657600" algn="l" defTabSz="914400" rtl="0" eaLnBrk="1" latinLnBrk="0" hangingPunct="1">
            <a:defRPr kumimoji="1" sz="1600" kern="1200">
              <a:solidFill>
                <a:schemeClr val="tx1"/>
              </a:solidFill>
              <a:latin typeface="Arial" charset="0"/>
              <a:ea typeface="ＭＳ Ｐゴシック" charset="-128"/>
              <a:cs typeface="+mn-cs"/>
            </a:defRPr>
          </a:lvl9pPr>
        </a:lstStyle>
        <a:p>
          <a:pPr algn="ctr" defTabSz="2879725"/>
          <a:r>
            <a:rPr lang="en-US" altLang="ja-JP" sz="1200">
              <a:solidFill>
                <a:sysClr val="windowText" lastClr="000000"/>
              </a:solidFill>
              <a:latin typeface="+mn-lt"/>
              <a:cs typeface="Arial" panose="020B0604020202020204" pitchFamily="34" charset="0"/>
            </a:rPr>
            <a:t>ECM</a:t>
          </a:r>
        </a:p>
      </xdr:txBody>
    </xdr:sp>
    <xdr:clientData/>
  </xdr:twoCellAnchor>
  <xdr:twoCellAnchor>
    <xdr:from>
      <xdr:col>102</xdr:col>
      <xdr:colOff>0</xdr:colOff>
      <xdr:row>108</xdr:row>
      <xdr:rowOff>0</xdr:rowOff>
    </xdr:from>
    <xdr:to>
      <xdr:col>104</xdr:col>
      <xdr:colOff>-1</xdr:colOff>
      <xdr:row>110</xdr:row>
      <xdr:rowOff>0</xdr:rowOff>
    </xdr:to>
    <xdr:sp macro="" textlink="">
      <xdr:nvSpPr>
        <xdr:cNvPr id="77" name="Rectangle 130">
          <a:extLst>
            <a:ext uri="{FF2B5EF4-FFF2-40B4-BE49-F238E27FC236}">
              <a16:creationId xmlns:a16="http://schemas.microsoft.com/office/drawing/2014/main" id="{AE0DD971-F453-46E2-ADE4-0E26B99EF4EF}"/>
            </a:ext>
          </a:extLst>
        </xdr:cNvPr>
        <xdr:cNvSpPr>
          <a:spLocks noChangeArrowheads="1"/>
        </xdr:cNvSpPr>
      </xdr:nvSpPr>
      <xdr:spPr bwMode="auto">
        <a:xfrm>
          <a:off x="40805100" y="25793700"/>
          <a:ext cx="800099" cy="476250"/>
        </a:xfrm>
        <a:prstGeom prst="rect">
          <a:avLst/>
        </a:prstGeom>
        <a:solidFill>
          <a:srgbClr val="C7A1E3"/>
        </a:solidFill>
        <a:ln w="9525">
          <a:solidFill>
            <a:schemeClr val="tx1"/>
          </a:solidFill>
          <a:miter lim="800000"/>
          <a:headEnd/>
          <a:tailEnd/>
        </a:ln>
        <a:effectLst/>
      </xdr:spPr>
      <xdr:txBody>
        <a:bodyPr vertOverflow="clip" horzOverflow="clip" wrap="none" lIns="0" tIns="0" rIns="0" bIns="0" anchor="ctr"/>
        <a:lstStyle>
          <a:defPPr>
            <a:defRPr lang="ja-JP"/>
          </a:defPPr>
          <a:lvl1pPr algn="l" rtl="0" fontAlgn="base">
            <a:spcBef>
              <a:spcPct val="0"/>
            </a:spcBef>
            <a:spcAft>
              <a:spcPct val="0"/>
            </a:spcAft>
            <a:defRPr kumimoji="1" sz="1600" kern="1200">
              <a:solidFill>
                <a:schemeClr val="tx1"/>
              </a:solidFill>
              <a:latin typeface="Arial" charset="0"/>
              <a:ea typeface="ＭＳ Ｐゴシック" charset="-128"/>
              <a:cs typeface="+mn-cs"/>
            </a:defRPr>
          </a:lvl1pPr>
          <a:lvl2pPr marL="457200" algn="l" rtl="0" fontAlgn="base">
            <a:spcBef>
              <a:spcPct val="0"/>
            </a:spcBef>
            <a:spcAft>
              <a:spcPct val="0"/>
            </a:spcAft>
            <a:defRPr kumimoji="1" sz="1600" kern="1200">
              <a:solidFill>
                <a:schemeClr val="tx1"/>
              </a:solidFill>
              <a:latin typeface="Arial" charset="0"/>
              <a:ea typeface="ＭＳ Ｐゴシック" charset="-128"/>
              <a:cs typeface="+mn-cs"/>
            </a:defRPr>
          </a:lvl2pPr>
          <a:lvl3pPr marL="914400" algn="l" rtl="0" fontAlgn="base">
            <a:spcBef>
              <a:spcPct val="0"/>
            </a:spcBef>
            <a:spcAft>
              <a:spcPct val="0"/>
            </a:spcAft>
            <a:defRPr kumimoji="1" sz="1600" kern="1200">
              <a:solidFill>
                <a:schemeClr val="tx1"/>
              </a:solidFill>
              <a:latin typeface="Arial" charset="0"/>
              <a:ea typeface="ＭＳ Ｐゴシック" charset="-128"/>
              <a:cs typeface="+mn-cs"/>
            </a:defRPr>
          </a:lvl3pPr>
          <a:lvl4pPr marL="1371600" algn="l" rtl="0" fontAlgn="base">
            <a:spcBef>
              <a:spcPct val="0"/>
            </a:spcBef>
            <a:spcAft>
              <a:spcPct val="0"/>
            </a:spcAft>
            <a:defRPr kumimoji="1" sz="1600" kern="1200">
              <a:solidFill>
                <a:schemeClr val="tx1"/>
              </a:solidFill>
              <a:latin typeface="Arial" charset="0"/>
              <a:ea typeface="ＭＳ Ｐゴシック" charset="-128"/>
              <a:cs typeface="+mn-cs"/>
            </a:defRPr>
          </a:lvl4pPr>
          <a:lvl5pPr marL="1828800" algn="l" rtl="0" fontAlgn="base">
            <a:spcBef>
              <a:spcPct val="0"/>
            </a:spcBef>
            <a:spcAft>
              <a:spcPct val="0"/>
            </a:spcAft>
            <a:defRPr kumimoji="1" sz="1600" kern="1200">
              <a:solidFill>
                <a:schemeClr val="tx1"/>
              </a:solidFill>
              <a:latin typeface="Arial" charset="0"/>
              <a:ea typeface="ＭＳ Ｐゴシック" charset="-128"/>
              <a:cs typeface="+mn-cs"/>
            </a:defRPr>
          </a:lvl5pPr>
          <a:lvl6pPr marL="2286000" algn="l" defTabSz="914400" rtl="0" eaLnBrk="1" latinLnBrk="0" hangingPunct="1">
            <a:defRPr kumimoji="1" sz="1600" kern="1200">
              <a:solidFill>
                <a:schemeClr val="tx1"/>
              </a:solidFill>
              <a:latin typeface="Arial" charset="0"/>
              <a:ea typeface="ＭＳ Ｐゴシック" charset="-128"/>
              <a:cs typeface="+mn-cs"/>
            </a:defRPr>
          </a:lvl6pPr>
          <a:lvl7pPr marL="2743200" algn="l" defTabSz="914400" rtl="0" eaLnBrk="1" latinLnBrk="0" hangingPunct="1">
            <a:defRPr kumimoji="1" sz="1600" kern="1200">
              <a:solidFill>
                <a:schemeClr val="tx1"/>
              </a:solidFill>
              <a:latin typeface="Arial" charset="0"/>
              <a:ea typeface="ＭＳ Ｐゴシック" charset="-128"/>
              <a:cs typeface="+mn-cs"/>
            </a:defRPr>
          </a:lvl7pPr>
          <a:lvl8pPr marL="3200400" algn="l" defTabSz="914400" rtl="0" eaLnBrk="1" latinLnBrk="0" hangingPunct="1">
            <a:defRPr kumimoji="1" sz="1600" kern="1200">
              <a:solidFill>
                <a:schemeClr val="tx1"/>
              </a:solidFill>
              <a:latin typeface="Arial" charset="0"/>
              <a:ea typeface="ＭＳ Ｐゴシック" charset="-128"/>
              <a:cs typeface="+mn-cs"/>
            </a:defRPr>
          </a:lvl8pPr>
          <a:lvl9pPr marL="3657600" algn="l" defTabSz="914400" rtl="0" eaLnBrk="1" latinLnBrk="0" hangingPunct="1">
            <a:defRPr kumimoji="1" sz="1600" kern="1200">
              <a:solidFill>
                <a:schemeClr val="tx1"/>
              </a:solidFill>
              <a:latin typeface="Arial" charset="0"/>
              <a:ea typeface="ＭＳ Ｐゴシック" charset="-128"/>
              <a:cs typeface="+mn-cs"/>
            </a:defRPr>
          </a:lvl9pPr>
        </a:lstStyle>
        <a:p>
          <a:pPr algn="ctr" defTabSz="2879725"/>
          <a:r>
            <a:rPr lang="en-US" altLang="ja-JP" sz="1200">
              <a:solidFill>
                <a:sysClr val="windowText" lastClr="000000"/>
              </a:solidFill>
              <a:latin typeface="+mn-lt"/>
              <a:cs typeface="Arial" panose="020B0604020202020204" pitchFamily="34" charset="0"/>
            </a:rPr>
            <a:t>KCRC</a:t>
          </a:r>
        </a:p>
        <a:p>
          <a:pPr algn="ctr" defTabSz="2879725"/>
          <a:r>
            <a:rPr lang="en-US" altLang="ja-JP" sz="1200">
              <a:solidFill>
                <a:sysClr val="windowText" lastClr="000000"/>
              </a:solidFill>
              <a:latin typeface="+mn-lt"/>
              <a:cs typeface="Arial" panose="020B0604020202020204" pitchFamily="34" charset="0"/>
            </a:rPr>
            <a:t>0,2,4,6</a:t>
          </a:r>
        </a:p>
      </xdr:txBody>
    </xdr:sp>
    <xdr:clientData/>
  </xdr:twoCellAnchor>
  <xdr:twoCellAnchor>
    <xdr:from>
      <xdr:col>131</xdr:col>
      <xdr:colOff>0</xdr:colOff>
      <xdr:row>107</xdr:row>
      <xdr:rowOff>2801</xdr:rowOff>
    </xdr:from>
    <xdr:to>
      <xdr:col>135</xdr:col>
      <xdr:colOff>0</xdr:colOff>
      <xdr:row>114</xdr:row>
      <xdr:rowOff>0</xdr:rowOff>
    </xdr:to>
    <xdr:sp macro="" textlink="">
      <xdr:nvSpPr>
        <xdr:cNvPr id="78" name="Rectangle 130">
          <a:extLst>
            <a:ext uri="{FF2B5EF4-FFF2-40B4-BE49-F238E27FC236}">
              <a16:creationId xmlns:a16="http://schemas.microsoft.com/office/drawing/2014/main" id="{30CDA095-A7D1-4246-ACDA-C48CE45A14E0}"/>
            </a:ext>
          </a:extLst>
        </xdr:cNvPr>
        <xdr:cNvSpPr>
          <a:spLocks noChangeArrowheads="1"/>
        </xdr:cNvSpPr>
      </xdr:nvSpPr>
      <xdr:spPr bwMode="auto">
        <a:xfrm>
          <a:off x="52406550" y="25558376"/>
          <a:ext cx="1600200" cy="1664074"/>
        </a:xfrm>
        <a:prstGeom prst="rect">
          <a:avLst/>
        </a:prstGeom>
        <a:noFill/>
        <a:ln w="9525">
          <a:solidFill>
            <a:schemeClr val="tx1"/>
          </a:solidFill>
          <a:prstDash val="dash"/>
          <a:miter lim="800000"/>
          <a:headEnd/>
          <a:tailEnd/>
        </a:ln>
        <a:effectLst/>
      </xdr:spPr>
      <xdr:txBody>
        <a:bodyPr vertOverflow="clip" horzOverflow="clip" wrap="none" lIns="0" tIns="144000" rIns="0" bIns="0" anchor="b"/>
        <a:lstStyle>
          <a:defPPr>
            <a:defRPr lang="ja-JP"/>
          </a:defPPr>
          <a:lvl1pPr algn="l" rtl="0" fontAlgn="base">
            <a:spcBef>
              <a:spcPct val="0"/>
            </a:spcBef>
            <a:spcAft>
              <a:spcPct val="0"/>
            </a:spcAft>
            <a:defRPr kumimoji="1" sz="1600" kern="1200">
              <a:solidFill>
                <a:schemeClr val="tx1"/>
              </a:solidFill>
              <a:latin typeface="Arial" charset="0"/>
              <a:ea typeface="ＭＳ Ｐゴシック" charset="-128"/>
              <a:cs typeface="+mn-cs"/>
            </a:defRPr>
          </a:lvl1pPr>
          <a:lvl2pPr marL="457200" algn="l" rtl="0" fontAlgn="base">
            <a:spcBef>
              <a:spcPct val="0"/>
            </a:spcBef>
            <a:spcAft>
              <a:spcPct val="0"/>
            </a:spcAft>
            <a:defRPr kumimoji="1" sz="1600" kern="1200">
              <a:solidFill>
                <a:schemeClr val="tx1"/>
              </a:solidFill>
              <a:latin typeface="Arial" charset="0"/>
              <a:ea typeface="ＭＳ Ｐゴシック" charset="-128"/>
              <a:cs typeface="+mn-cs"/>
            </a:defRPr>
          </a:lvl2pPr>
          <a:lvl3pPr marL="914400" algn="l" rtl="0" fontAlgn="base">
            <a:spcBef>
              <a:spcPct val="0"/>
            </a:spcBef>
            <a:spcAft>
              <a:spcPct val="0"/>
            </a:spcAft>
            <a:defRPr kumimoji="1" sz="1600" kern="1200">
              <a:solidFill>
                <a:schemeClr val="tx1"/>
              </a:solidFill>
              <a:latin typeface="Arial" charset="0"/>
              <a:ea typeface="ＭＳ Ｐゴシック" charset="-128"/>
              <a:cs typeface="+mn-cs"/>
            </a:defRPr>
          </a:lvl3pPr>
          <a:lvl4pPr marL="1371600" algn="l" rtl="0" fontAlgn="base">
            <a:spcBef>
              <a:spcPct val="0"/>
            </a:spcBef>
            <a:spcAft>
              <a:spcPct val="0"/>
            </a:spcAft>
            <a:defRPr kumimoji="1" sz="1600" kern="1200">
              <a:solidFill>
                <a:schemeClr val="tx1"/>
              </a:solidFill>
              <a:latin typeface="Arial" charset="0"/>
              <a:ea typeface="ＭＳ Ｐゴシック" charset="-128"/>
              <a:cs typeface="+mn-cs"/>
            </a:defRPr>
          </a:lvl4pPr>
          <a:lvl5pPr marL="1828800" algn="l" rtl="0" fontAlgn="base">
            <a:spcBef>
              <a:spcPct val="0"/>
            </a:spcBef>
            <a:spcAft>
              <a:spcPct val="0"/>
            </a:spcAft>
            <a:defRPr kumimoji="1" sz="1600" kern="1200">
              <a:solidFill>
                <a:schemeClr val="tx1"/>
              </a:solidFill>
              <a:latin typeface="Arial" charset="0"/>
              <a:ea typeface="ＭＳ Ｐゴシック" charset="-128"/>
              <a:cs typeface="+mn-cs"/>
            </a:defRPr>
          </a:lvl5pPr>
          <a:lvl6pPr marL="2286000" algn="l" defTabSz="914400" rtl="0" eaLnBrk="1" latinLnBrk="0" hangingPunct="1">
            <a:defRPr kumimoji="1" sz="1600" kern="1200">
              <a:solidFill>
                <a:schemeClr val="tx1"/>
              </a:solidFill>
              <a:latin typeface="Arial" charset="0"/>
              <a:ea typeface="ＭＳ Ｐゴシック" charset="-128"/>
              <a:cs typeface="+mn-cs"/>
            </a:defRPr>
          </a:lvl6pPr>
          <a:lvl7pPr marL="2743200" algn="l" defTabSz="914400" rtl="0" eaLnBrk="1" latinLnBrk="0" hangingPunct="1">
            <a:defRPr kumimoji="1" sz="1600" kern="1200">
              <a:solidFill>
                <a:schemeClr val="tx1"/>
              </a:solidFill>
              <a:latin typeface="Arial" charset="0"/>
              <a:ea typeface="ＭＳ Ｐゴシック" charset="-128"/>
              <a:cs typeface="+mn-cs"/>
            </a:defRPr>
          </a:lvl7pPr>
          <a:lvl8pPr marL="3200400" algn="l" defTabSz="914400" rtl="0" eaLnBrk="1" latinLnBrk="0" hangingPunct="1">
            <a:defRPr kumimoji="1" sz="1600" kern="1200">
              <a:solidFill>
                <a:schemeClr val="tx1"/>
              </a:solidFill>
              <a:latin typeface="Arial" charset="0"/>
              <a:ea typeface="ＭＳ Ｐゴシック" charset="-128"/>
              <a:cs typeface="+mn-cs"/>
            </a:defRPr>
          </a:lvl8pPr>
          <a:lvl9pPr marL="3657600" algn="l" defTabSz="914400" rtl="0" eaLnBrk="1" latinLnBrk="0" hangingPunct="1">
            <a:defRPr kumimoji="1" sz="1600" kern="1200">
              <a:solidFill>
                <a:schemeClr val="tx1"/>
              </a:solidFill>
              <a:latin typeface="Arial" charset="0"/>
              <a:ea typeface="ＭＳ Ｐゴシック" charset="-128"/>
              <a:cs typeface="+mn-cs"/>
            </a:defRPr>
          </a:lvl9pPr>
        </a:lstStyle>
        <a:p>
          <a:pPr algn="ctr" defTabSz="2879725"/>
          <a:r>
            <a:rPr lang="en-US" altLang="ja-JP" sz="1000">
              <a:latin typeface="+mn-lt"/>
              <a:cs typeface="Arial" panose="020B0604020202020204" pitchFamily="34" charset="0"/>
            </a:rPr>
            <a:t>Peripheral</a:t>
          </a:r>
          <a:r>
            <a:rPr lang="en-US" altLang="ja-JP" sz="1000" baseline="0">
              <a:latin typeface="+mn-lt"/>
              <a:cs typeface="Arial" panose="020B0604020202020204" pitchFamily="34" charset="0"/>
            </a:rPr>
            <a:t> </a:t>
          </a:r>
        </a:p>
        <a:p>
          <a:pPr algn="ctr" defTabSz="2879725"/>
          <a:r>
            <a:rPr lang="en-US" altLang="ja-JP" sz="1000" baseline="0">
              <a:latin typeface="+mn-lt"/>
              <a:cs typeface="Arial" panose="020B0604020202020204" pitchFamily="34" charset="0"/>
            </a:rPr>
            <a:t>Group</a:t>
          </a:r>
          <a:r>
            <a:rPr lang="en-US" altLang="ja-JP" sz="1000" baseline="0">
              <a:solidFill>
                <a:srgbClr val="FF0000"/>
              </a:solidFill>
              <a:latin typeface="+mn-lt"/>
              <a:cs typeface="Arial" panose="020B0604020202020204" pitchFamily="34" charset="0"/>
            </a:rPr>
            <a:t> 5</a:t>
          </a:r>
        </a:p>
        <a:p>
          <a:pPr algn="ctr" defTabSz="2879725"/>
          <a:r>
            <a:rPr lang="en-US" altLang="ja-JP" sz="1000" baseline="0">
              <a:solidFill>
                <a:srgbClr val="FF0000"/>
              </a:solidFill>
              <a:latin typeface="+mn-lt"/>
              <a:cs typeface="Arial" panose="020B0604020202020204" pitchFamily="34" charset="0"/>
            </a:rPr>
            <a:t>ISO</a:t>
          </a:r>
          <a:endParaRPr lang="en-US" altLang="ja-JP" sz="800">
            <a:solidFill>
              <a:srgbClr val="FF0000"/>
            </a:solidFill>
            <a:latin typeface="+mn-lt"/>
            <a:cs typeface="Arial" panose="020B0604020202020204" pitchFamily="34" charset="0"/>
          </a:endParaRPr>
        </a:p>
      </xdr:txBody>
    </xdr:sp>
    <xdr:clientData/>
  </xdr:twoCellAnchor>
  <xdr:twoCellAnchor>
    <xdr:from>
      <xdr:col>209</xdr:col>
      <xdr:colOff>0</xdr:colOff>
      <xdr:row>107</xdr:row>
      <xdr:rowOff>0</xdr:rowOff>
    </xdr:from>
    <xdr:to>
      <xdr:col>213</xdr:col>
      <xdr:colOff>0</xdr:colOff>
      <xdr:row>114</xdr:row>
      <xdr:rowOff>0</xdr:rowOff>
    </xdr:to>
    <xdr:sp macro="" textlink="">
      <xdr:nvSpPr>
        <xdr:cNvPr id="79" name="Rectangle 130">
          <a:extLst>
            <a:ext uri="{FF2B5EF4-FFF2-40B4-BE49-F238E27FC236}">
              <a16:creationId xmlns:a16="http://schemas.microsoft.com/office/drawing/2014/main" id="{A31EA746-9881-4E19-8C1C-7645A47D61CE}"/>
            </a:ext>
          </a:extLst>
        </xdr:cNvPr>
        <xdr:cNvSpPr>
          <a:spLocks noChangeArrowheads="1"/>
        </xdr:cNvSpPr>
      </xdr:nvSpPr>
      <xdr:spPr bwMode="auto">
        <a:xfrm>
          <a:off x="83610450" y="25555575"/>
          <a:ext cx="1600200" cy="1666875"/>
        </a:xfrm>
        <a:prstGeom prst="rect">
          <a:avLst/>
        </a:prstGeom>
        <a:noFill/>
        <a:ln w="9525">
          <a:solidFill>
            <a:schemeClr val="tx1"/>
          </a:solidFill>
          <a:prstDash val="dash"/>
          <a:miter lim="800000"/>
          <a:headEnd/>
          <a:tailEnd/>
        </a:ln>
        <a:effectLst/>
      </xdr:spPr>
      <xdr:txBody>
        <a:bodyPr vertOverflow="clip" horzOverflow="clip" wrap="none" lIns="0" tIns="144000" rIns="0" bIns="0" anchor="b"/>
        <a:lstStyle>
          <a:defPPr>
            <a:defRPr lang="ja-JP"/>
          </a:defPPr>
          <a:lvl1pPr algn="l" rtl="0" fontAlgn="base">
            <a:spcBef>
              <a:spcPct val="0"/>
            </a:spcBef>
            <a:spcAft>
              <a:spcPct val="0"/>
            </a:spcAft>
            <a:defRPr kumimoji="1" sz="1600" kern="1200">
              <a:solidFill>
                <a:schemeClr val="tx1"/>
              </a:solidFill>
              <a:latin typeface="Arial" charset="0"/>
              <a:ea typeface="ＭＳ Ｐゴシック" charset="-128"/>
              <a:cs typeface="+mn-cs"/>
            </a:defRPr>
          </a:lvl1pPr>
          <a:lvl2pPr marL="457200" algn="l" rtl="0" fontAlgn="base">
            <a:spcBef>
              <a:spcPct val="0"/>
            </a:spcBef>
            <a:spcAft>
              <a:spcPct val="0"/>
            </a:spcAft>
            <a:defRPr kumimoji="1" sz="1600" kern="1200">
              <a:solidFill>
                <a:schemeClr val="tx1"/>
              </a:solidFill>
              <a:latin typeface="Arial" charset="0"/>
              <a:ea typeface="ＭＳ Ｐゴシック" charset="-128"/>
              <a:cs typeface="+mn-cs"/>
            </a:defRPr>
          </a:lvl2pPr>
          <a:lvl3pPr marL="914400" algn="l" rtl="0" fontAlgn="base">
            <a:spcBef>
              <a:spcPct val="0"/>
            </a:spcBef>
            <a:spcAft>
              <a:spcPct val="0"/>
            </a:spcAft>
            <a:defRPr kumimoji="1" sz="1600" kern="1200">
              <a:solidFill>
                <a:schemeClr val="tx1"/>
              </a:solidFill>
              <a:latin typeface="Arial" charset="0"/>
              <a:ea typeface="ＭＳ Ｐゴシック" charset="-128"/>
              <a:cs typeface="+mn-cs"/>
            </a:defRPr>
          </a:lvl3pPr>
          <a:lvl4pPr marL="1371600" algn="l" rtl="0" fontAlgn="base">
            <a:spcBef>
              <a:spcPct val="0"/>
            </a:spcBef>
            <a:spcAft>
              <a:spcPct val="0"/>
            </a:spcAft>
            <a:defRPr kumimoji="1" sz="1600" kern="1200">
              <a:solidFill>
                <a:schemeClr val="tx1"/>
              </a:solidFill>
              <a:latin typeface="Arial" charset="0"/>
              <a:ea typeface="ＭＳ Ｐゴシック" charset="-128"/>
              <a:cs typeface="+mn-cs"/>
            </a:defRPr>
          </a:lvl4pPr>
          <a:lvl5pPr marL="1828800" algn="l" rtl="0" fontAlgn="base">
            <a:spcBef>
              <a:spcPct val="0"/>
            </a:spcBef>
            <a:spcAft>
              <a:spcPct val="0"/>
            </a:spcAft>
            <a:defRPr kumimoji="1" sz="1600" kern="1200">
              <a:solidFill>
                <a:schemeClr val="tx1"/>
              </a:solidFill>
              <a:latin typeface="Arial" charset="0"/>
              <a:ea typeface="ＭＳ Ｐゴシック" charset="-128"/>
              <a:cs typeface="+mn-cs"/>
            </a:defRPr>
          </a:lvl5pPr>
          <a:lvl6pPr marL="2286000" algn="l" defTabSz="914400" rtl="0" eaLnBrk="1" latinLnBrk="0" hangingPunct="1">
            <a:defRPr kumimoji="1" sz="1600" kern="1200">
              <a:solidFill>
                <a:schemeClr val="tx1"/>
              </a:solidFill>
              <a:latin typeface="Arial" charset="0"/>
              <a:ea typeface="ＭＳ Ｐゴシック" charset="-128"/>
              <a:cs typeface="+mn-cs"/>
            </a:defRPr>
          </a:lvl6pPr>
          <a:lvl7pPr marL="2743200" algn="l" defTabSz="914400" rtl="0" eaLnBrk="1" latinLnBrk="0" hangingPunct="1">
            <a:defRPr kumimoji="1" sz="1600" kern="1200">
              <a:solidFill>
                <a:schemeClr val="tx1"/>
              </a:solidFill>
              <a:latin typeface="Arial" charset="0"/>
              <a:ea typeface="ＭＳ Ｐゴシック" charset="-128"/>
              <a:cs typeface="+mn-cs"/>
            </a:defRPr>
          </a:lvl7pPr>
          <a:lvl8pPr marL="3200400" algn="l" defTabSz="914400" rtl="0" eaLnBrk="1" latinLnBrk="0" hangingPunct="1">
            <a:defRPr kumimoji="1" sz="1600" kern="1200">
              <a:solidFill>
                <a:schemeClr val="tx1"/>
              </a:solidFill>
              <a:latin typeface="Arial" charset="0"/>
              <a:ea typeface="ＭＳ Ｐゴシック" charset="-128"/>
              <a:cs typeface="+mn-cs"/>
            </a:defRPr>
          </a:lvl8pPr>
          <a:lvl9pPr marL="3657600" algn="l" defTabSz="914400" rtl="0" eaLnBrk="1" latinLnBrk="0" hangingPunct="1">
            <a:defRPr kumimoji="1" sz="1600" kern="1200">
              <a:solidFill>
                <a:schemeClr val="tx1"/>
              </a:solidFill>
              <a:latin typeface="Arial" charset="0"/>
              <a:ea typeface="ＭＳ Ｐゴシック" charset="-128"/>
              <a:cs typeface="+mn-cs"/>
            </a:defRPr>
          </a:lvl9pPr>
        </a:lstStyle>
        <a:p>
          <a:pPr algn="ctr" defTabSz="2879725"/>
          <a:r>
            <a:rPr lang="en-US" altLang="ja-JP" sz="1000">
              <a:latin typeface="+mn-lt"/>
              <a:cs typeface="Arial" panose="020B0604020202020204" pitchFamily="34" charset="0"/>
            </a:rPr>
            <a:t>Peripheral</a:t>
          </a:r>
          <a:r>
            <a:rPr lang="en-US" altLang="ja-JP" sz="1000" baseline="0">
              <a:latin typeface="+mn-lt"/>
              <a:cs typeface="Arial" panose="020B0604020202020204" pitchFamily="34" charset="0"/>
            </a:rPr>
            <a:t> </a:t>
          </a:r>
        </a:p>
        <a:p>
          <a:pPr algn="ctr" defTabSz="2879725"/>
          <a:r>
            <a:rPr lang="en-US" altLang="ja-JP" sz="1000" baseline="0">
              <a:latin typeface="+mn-lt"/>
              <a:cs typeface="Arial" panose="020B0604020202020204" pitchFamily="34" charset="0"/>
            </a:rPr>
            <a:t>Group </a:t>
          </a:r>
          <a:r>
            <a:rPr lang="en-US" altLang="ja-JP" sz="1000" baseline="0">
              <a:solidFill>
                <a:srgbClr val="FF0000"/>
              </a:solidFill>
              <a:latin typeface="+mn-lt"/>
              <a:cs typeface="Arial" panose="020B0604020202020204" pitchFamily="34" charset="0"/>
            </a:rPr>
            <a:t>11</a:t>
          </a:r>
        </a:p>
        <a:p>
          <a:pPr algn="ctr" defTabSz="2879725"/>
          <a:r>
            <a:rPr lang="en-US" altLang="ja-JP" sz="1000" baseline="0">
              <a:solidFill>
                <a:srgbClr val="FF0000"/>
              </a:solidFill>
              <a:latin typeface="+mn-lt"/>
              <a:cs typeface="Arial" panose="020B0604020202020204" pitchFamily="34" charset="0"/>
            </a:rPr>
            <a:t>ISO</a:t>
          </a:r>
          <a:endParaRPr lang="en-US" altLang="ja-JP" sz="800">
            <a:solidFill>
              <a:srgbClr val="FF0000"/>
            </a:solidFill>
            <a:latin typeface="+mn-lt"/>
            <a:cs typeface="Arial" panose="020B0604020202020204" pitchFamily="34" charset="0"/>
          </a:endParaRPr>
        </a:p>
      </xdr:txBody>
    </xdr:sp>
    <xdr:clientData/>
  </xdr:twoCellAnchor>
  <xdr:twoCellAnchor>
    <xdr:from>
      <xdr:col>146</xdr:col>
      <xdr:colOff>0</xdr:colOff>
      <xdr:row>106</xdr:row>
      <xdr:rowOff>238124</xdr:rowOff>
    </xdr:from>
    <xdr:to>
      <xdr:col>150</xdr:col>
      <xdr:colOff>0</xdr:colOff>
      <xdr:row>114</xdr:row>
      <xdr:rowOff>0</xdr:rowOff>
    </xdr:to>
    <xdr:sp macro="" textlink="">
      <xdr:nvSpPr>
        <xdr:cNvPr id="80" name="Rectangle 130">
          <a:extLst>
            <a:ext uri="{FF2B5EF4-FFF2-40B4-BE49-F238E27FC236}">
              <a16:creationId xmlns:a16="http://schemas.microsoft.com/office/drawing/2014/main" id="{CC4D7991-0190-453A-9221-1748A211C48D}"/>
            </a:ext>
          </a:extLst>
        </xdr:cNvPr>
        <xdr:cNvSpPr>
          <a:spLocks noChangeArrowheads="1"/>
        </xdr:cNvSpPr>
      </xdr:nvSpPr>
      <xdr:spPr bwMode="auto">
        <a:xfrm>
          <a:off x="58407300" y="25555574"/>
          <a:ext cx="1600200" cy="1666876"/>
        </a:xfrm>
        <a:prstGeom prst="rect">
          <a:avLst/>
        </a:prstGeom>
        <a:noFill/>
        <a:ln w="9525">
          <a:solidFill>
            <a:schemeClr val="tx1"/>
          </a:solidFill>
          <a:prstDash val="dash"/>
          <a:miter lim="800000"/>
          <a:headEnd/>
          <a:tailEnd/>
        </a:ln>
        <a:effectLst/>
      </xdr:spPr>
      <xdr:txBody>
        <a:bodyPr vertOverflow="clip" horzOverflow="clip" wrap="none" lIns="0" tIns="144000" rIns="0" bIns="0" anchor="b"/>
        <a:lstStyle>
          <a:defPPr>
            <a:defRPr lang="ja-JP"/>
          </a:defPPr>
          <a:lvl1pPr algn="l" rtl="0" fontAlgn="base">
            <a:spcBef>
              <a:spcPct val="0"/>
            </a:spcBef>
            <a:spcAft>
              <a:spcPct val="0"/>
            </a:spcAft>
            <a:defRPr kumimoji="1" sz="1600" kern="1200">
              <a:solidFill>
                <a:schemeClr val="tx1"/>
              </a:solidFill>
              <a:latin typeface="Arial" charset="0"/>
              <a:ea typeface="ＭＳ Ｐゴシック" charset="-128"/>
              <a:cs typeface="+mn-cs"/>
            </a:defRPr>
          </a:lvl1pPr>
          <a:lvl2pPr marL="457200" algn="l" rtl="0" fontAlgn="base">
            <a:spcBef>
              <a:spcPct val="0"/>
            </a:spcBef>
            <a:spcAft>
              <a:spcPct val="0"/>
            </a:spcAft>
            <a:defRPr kumimoji="1" sz="1600" kern="1200">
              <a:solidFill>
                <a:schemeClr val="tx1"/>
              </a:solidFill>
              <a:latin typeface="Arial" charset="0"/>
              <a:ea typeface="ＭＳ Ｐゴシック" charset="-128"/>
              <a:cs typeface="+mn-cs"/>
            </a:defRPr>
          </a:lvl2pPr>
          <a:lvl3pPr marL="914400" algn="l" rtl="0" fontAlgn="base">
            <a:spcBef>
              <a:spcPct val="0"/>
            </a:spcBef>
            <a:spcAft>
              <a:spcPct val="0"/>
            </a:spcAft>
            <a:defRPr kumimoji="1" sz="1600" kern="1200">
              <a:solidFill>
                <a:schemeClr val="tx1"/>
              </a:solidFill>
              <a:latin typeface="Arial" charset="0"/>
              <a:ea typeface="ＭＳ Ｐゴシック" charset="-128"/>
              <a:cs typeface="+mn-cs"/>
            </a:defRPr>
          </a:lvl3pPr>
          <a:lvl4pPr marL="1371600" algn="l" rtl="0" fontAlgn="base">
            <a:spcBef>
              <a:spcPct val="0"/>
            </a:spcBef>
            <a:spcAft>
              <a:spcPct val="0"/>
            </a:spcAft>
            <a:defRPr kumimoji="1" sz="1600" kern="1200">
              <a:solidFill>
                <a:schemeClr val="tx1"/>
              </a:solidFill>
              <a:latin typeface="Arial" charset="0"/>
              <a:ea typeface="ＭＳ Ｐゴシック" charset="-128"/>
              <a:cs typeface="+mn-cs"/>
            </a:defRPr>
          </a:lvl4pPr>
          <a:lvl5pPr marL="1828800" algn="l" rtl="0" fontAlgn="base">
            <a:spcBef>
              <a:spcPct val="0"/>
            </a:spcBef>
            <a:spcAft>
              <a:spcPct val="0"/>
            </a:spcAft>
            <a:defRPr kumimoji="1" sz="1600" kern="1200">
              <a:solidFill>
                <a:schemeClr val="tx1"/>
              </a:solidFill>
              <a:latin typeface="Arial" charset="0"/>
              <a:ea typeface="ＭＳ Ｐゴシック" charset="-128"/>
              <a:cs typeface="+mn-cs"/>
            </a:defRPr>
          </a:lvl5pPr>
          <a:lvl6pPr marL="2286000" algn="l" defTabSz="914400" rtl="0" eaLnBrk="1" latinLnBrk="0" hangingPunct="1">
            <a:defRPr kumimoji="1" sz="1600" kern="1200">
              <a:solidFill>
                <a:schemeClr val="tx1"/>
              </a:solidFill>
              <a:latin typeface="Arial" charset="0"/>
              <a:ea typeface="ＭＳ Ｐゴシック" charset="-128"/>
              <a:cs typeface="+mn-cs"/>
            </a:defRPr>
          </a:lvl6pPr>
          <a:lvl7pPr marL="2743200" algn="l" defTabSz="914400" rtl="0" eaLnBrk="1" latinLnBrk="0" hangingPunct="1">
            <a:defRPr kumimoji="1" sz="1600" kern="1200">
              <a:solidFill>
                <a:schemeClr val="tx1"/>
              </a:solidFill>
              <a:latin typeface="Arial" charset="0"/>
              <a:ea typeface="ＭＳ Ｐゴシック" charset="-128"/>
              <a:cs typeface="+mn-cs"/>
            </a:defRPr>
          </a:lvl7pPr>
          <a:lvl8pPr marL="3200400" algn="l" defTabSz="914400" rtl="0" eaLnBrk="1" latinLnBrk="0" hangingPunct="1">
            <a:defRPr kumimoji="1" sz="1600" kern="1200">
              <a:solidFill>
                <a:schemeClr val="tx1"/>
              </a:solidFill>
              <a:latin typeface="Arial" charset="0"/>
              <a:ea typeface="ＭＳ Ｐゴシック" charset="-128"/>
              <a:cs typeface="+mn-cs"/>
            </a:defRPr>
          </a:lvl8pPr>
          <a:lvl9pPr marL="3657600" algn="l" defTabSz="914400" rtl="0" eaLnBrk="1" latinLnBrk="0" hangingPunct="1">
            <a:defRPr kumimoji="1" sz="1600" kern="1200">
              <a:solidFill>
                <a:schemeClr val="tx1"/>
              </a:solidFill>
              <a:latin typeface="Arial" charset="0"/>
              <a:ea typeface="ＭＳ Ｐゴシック" charset="-128"/>
              <a:cs typeface="+mn-cs"/>
            </a:defRPr>
          </a:lvl9pPr>
        </a:lstStyle>
        <a:p>
          <a:pPr algn="ctr" defTabSz="2879725"/>
          <a:r>
            <a:rPr lang="en-US" altLang="ja-JP" sz="1000">
              <a:latin typeface="+mn-lt"/>
              <a:cs typeface="Arial" panose="020B0604020202020204" pitchFamily="34" charset="0"/>
            </a:rPr>
            <a:t>Peripheral</a:t>
          </a:r>
          <a:r>
            <a:rPr lang="en-US" altLang="ja-JP" sz="1000" baseline="0">
              <a:latin typeface="+mn-lt"/>
              <a:cs typeface="Arial" panose="020B0604020202020204" pitchFamily="34" charset="0"/>
            </a:rPr>
            <a:t> </a:t>
          </a:r>
        </a:p>
        <a:p>
          <a:pPr algn="ctr" defTabSz="2879725"/>
          <a:r>
            <a:rPr lang="en-US" altLang="ja-JP" sz="1000" baseline="0">
              <a:latin typeface="+mn-lt"/>
              <a:cs typeface="Arial" panose="020B0604020202020204" pitchFamily="34" charset="0"/>
            </a:rPr>
            <a:t>Group </a:t>
          </a:r>
          <a:r>
            <a:rPr lang="en-US" altLang="ja-JP" sz="1000" baseline="0">
              <a:solidFill>
                <a:srgbClr val="FF0000"/>
              </a:solidFill>
              <a:latin typeface="+mn-lt"/>
              <a:cs typeface="Arial" panose="020B0604020202020204" pitchFamily="34" charset="0"/>
            </a:rPr>
            <a:t>6I</a:t>
          </a:r>
        </a:p>
        <a:p>
          <a:pPr algn="ctr" defTabSz="2879725"/>
          <a:r>
            <a:rPr lang="en-US" altLang="ja-JP" sz="1000" baseline="0">
              <a:solidFill>
                <a:srgbClr val="FF0000"/>
              </a:solidFill>
              <a:latin typeface="+mn-lt"/>
              <a:cs typeface="Arial" panose="020B0604020202020204" pitchFamily="34" charset="0"/>
            </a:rPr>
            <a:t>ISO</a:t>
          </a:r>
          <a:endParaRPr lang="en-US" altLang="ja-JP" sz="800">
            <a:solidFill>
              <a:srgbClr val="FF0000"/>
            </a:solidFill>
            <a:latin typeface="+mn-lt"/>
            <a:cs typeface="Arial" panose="020B0604020202020204" pitchFamily="34" charset="0"/>
          </a:endParaRPr>
        </a:p>
      </xdr:txBody>
    </xdr:sp>
    <xdr:clientData/>
  </xdr:twoCellAnchor>
  <xdr:twoCellAnchor>
    <xdr:from>
      <xdr:col>84</xdr:col>
      <xdr:colOff>0</xdr:colOff>
      <xdr:row>107</xdr:row>
      <xdr:rowOff>0</xdr:rowOff>
    </xdr:from>
    <xdr:to>
      <xdr:col>88</xdr:col>
      <xdr:colOff>0</xdr:colOff>
      <xdr:row>122</xdr:row>
      <xdr:rowOff>0</xdr:rowOff>
    </xdr:to>
    <xdr:sp macro="" textlink="">
      <xdr:nvSpPr>
        <xdr:cNvPr id="81" name="Rectangle 130">
          <a:extLst>
            <a:ext uri="{FF2B5EF4-FFF2-40B4-BE49-F238E27FC236}">
              <a16:creationId xmlns:a16="http://schemas.microsoft.com/office/drawing/2014/main" id="{478F06C5-054C-4EC2-9389-18C26A5FFBE5}"/>
            </a:ext>
          </a:extLst>
        </xdr:cNvPr>
        <xdr:cNvSpPr>
          <a:spLocks noChangeArrowheads="1"/>
        </xdr:cNvSpPr>
      </xdr:nvSpPr>
      <xdr:spPr bwMode="auto">
        <a:xfrm>
          <a:off x="33604200" y="25555575"/>
          <a:ext cx="1600200" cy="3571875"/>
        </a:xfrm>
        <a:prstGeom prst="rect">
          <a:avLst/>
        </a:prstGeom>
        <a:noFill/>
        <a:ln w="9525">
          <a:solidFill>
            <a:sysClr val="windowText" lastClr="000000"/>
          </a:solidFill>
          <a:prstDash val="dash"/>
          <a:miter lim="800000"/>
          <a:headEnd/>
          <a:tailEnd/>
        </a:ln>
        <a:effectLst/>
      </xdr:spPr>
      <xdr:txBody>
        <a:bodyPr vertOverflow="clip" horzOverflow="clip" wrap="none" lIns="0" tIns="144000" rIns="0" bIns="0" anchor="b"/>
        <a:lstStyle>
          <a:defPPr>
            <a:defRPr lang="ja-JP"/>
          </a:defPPr>
          <a:lvl1pPr algn="l" rtl="0" fontAlgn="base">
            <a:spcBef>
              <a:spcPct val="0"/>
            </a:spcBef>
            <a:spcAft>
              <a:spcPct val="0"/>
            </a:spcAft>
            <a:defRPr kumimoji="1" sz="1600" kern="1200">
              <a:solidFill>
                <a:schemeClr val="tx1"/>
              </a:solidFill>
              <a:latin typeface="Arial" charset="0"/>
              <a:ea typeface="ＭＳ Ｐゴシック" charset="-128"/>
              <a:cs typeface="+mn-cs"/>
            </a:defRPr>
          </a:lvl1pPr>
          <a:lvl2pPr marL="457200" algn="l" rtl="0" fontAlgn="base">
            <a:spcBef>
              <a:spcPct val="0"/>
            </a:spcBef>
            <a:spcAft>
              <a:spcPct val="0"/>
            </a:spcAft>
            <a:defRPr kumimoji="1" sz="1600" kern="1200">
              <a:solidFill>
                <a:schemeClr val="tx1"/>
              </a:solidFill>
              <a:latin typeface="Arial" charset="0"/>
              <a:ea typeface="ＭＳ Ｐゴシック" charset="-128"/>
              <a:cs typeface="+mn-cs"/>
            </a:defRPr>
          </a:lvl2pPr>
          <a:lvl3pPr marL="914400" algn="l" rtl="0" fontAlgn="base">
            <a:spcBef>
              <a:spcPct val="0"/>
            </a:spcBef>
            <a:spcAft>
              <a:spcPct val="0"/>
            </a:spcAft>
            <a:defRPr kumimoji="1" sz="1600" kern="1200">
              <a:solidFill>
                <a:schemeClr val="tx1"/>
              </a:solidFill>
              <a:latin typeface="Arial" charset="0"/>
              <a:ea typeface="ＭＳ Ｐゴシック" charset="-128"/>
              <a:cs typeface="+mn-cs"/>
            </a:defRPr>
          </a:lvl3pPr>
          <a:lvl4pPr marL="1371600" algn="l" rtl="0" fontAlgn="base">
            <a:spcBef>
              <a:spcPct val="0"/>
            </a:spcBef>
            <a:spcAft>
              <a:spcPct val="0"/>
            </a:spcAft>
            <a:defRPr kumimoji="1" sz="1600" kern="1200">
              <a:solidFill>
                <a:schemeClr val="tx1"/>
              </a:solidFill>
              <a:latin typeface="Arial" charset="0"/>
              <a:ea typeface="ＭＳ Ｐゴシック" charset="-128"/>
              <a:cs typeface="+mn-cs"/>
            </a:defRPr>
          </a:lvl4pPr>
          <a:lvl5pPr marL="1828800" algn="l" rtl="0" fontAlgn="base">
            <a:spcBef>
              <a:spcPct val="0"/>
            </a:spcBef>
            <a:spcAft>
              <a:spcPct val="0"/>
            </a:spcAft>
            <a:defRPr kumimoji="1" sz="1600" kern="1200">
              <a:solidFill>
                <a:schemeClr val="tx1"/>
              </a:solidFill>
              <a:latin typeface="Arial" charset="0"/>
              <a:ea typeface="ＭＳ Ｐゴシック" charset="-128"/>
              <a:cs typeface="+mn-cs"/>
            </a:defRPr>
          </a:lvl5pPr>
          <a:lvl6pPr marL="2286000" algn="l" defTabSz="914400" rtl="0" eaLnBrk="1" latinLnBrk="0" hangingPunct="1">
            <a:defRPr kumimoji="1" sz="1600" kern="1200">
              <a:solidFill>
                <a:schemeClr val="tx1"/>
              </a:solidFill>
              <a:latin typeface="Arial" charset="0"/>
              <a:ea typeface="ＭＳ Ｐゴシック" charset="-128"/>
              <a:cs typeface="+mn-cs"/>
            </a:defRPr>
          </a:lvl6pPr>
          <a:lvl7pPr marL="2743200" algn="l" defTabSz="914400" rtl="0" eaLnBrk="1" latinLnBrk="0" hangingPunct="1">
            <a:defRPr kumimoji="1" sz="1600" kern="1200">
              <a:solidFill>
                <a:schemeClr val="tx1"/>
              </a:solidFill>
              <a:latin typeface="Arial" charset="0"/>
              <a:ea typeface="ＭＳ Ｐゴシック" charset="-128"/>
              <a:cs typeface="+mn-cs"/>
            </a:defRPr>
          </a:lvl7pPr>
          <a:lvl8pPr marL="3200400" algn="l" defTabSz="914400" rtl="0" eaLnBrk="1" latinLnBrk="0" hangingPunct="1">
            <a:defRPr kumimoji="1" sz="1600" kern="1200">
              <a:solidFill>
                <a:schemeClr val="tx1"/>
              </a:solidFill>
              <a:latin typeface="Arial" charset="0"/>
              <a:ea typeface="ＭＳ Ｐゴシック" charset="-128"/>
              <a:cs typeface="+mn-cs"/>
            </a:defRPr>
          </a:lvl8pPr>
          <a:lvl9pPr marL="3657600" algn="l" defTabSz="914400" rtl="0" eaLnBrk="1" latinLnBrk="0" hangingPunct="1">
            <a:defRPr kumimoji="1" sz="1600" kern="1200">
              <a:solidFill>
                <a:schemeClr val="tx1"/>
              </a:solidFill>
              <a:latin typeface="Arial" charset="0"/>
              <a:ea typeface="ＭＳ Ｐゴシック" charset="-128"/>
              <a:cs typeface="+mn-cs"/>
            </a:defRPr>
          </a:lvl9pPr>
        </a:lstStyle>
        <a:p>
          <a:pPr algn="ctr" defTabSz="2879725"/>
          <a:r>
            <a:rPr lang="en-US" altLang="ja-JP" sz="1000">
              <a:latin typeface="+mn-lt"/>
              <a:cs typeface="Arial" panose="020B0604020202020204" pitchFamily="34" charset="0"/>
            </a:rPr>
            <a:t>Peripheral</a:t>
          </a:r>
          <a:r>
            <a:rPr lang="en-US" altLang="ja-JP" sz="1000" baseline="0">
              <a:latin typeface="+mn-lt"/>
              <a:cs typeface="Arial" panose="020B0604020202020204" pitchFamily="34" charset="0"/>
            </a:rPr>
            <a:t> </a:t>
          </a:r>
        </a:p>
        <a:p>
          <a:pPr algn="ctr" defTabSz="2879725"/>
          <a:r>
            <a:rPr lang="en-US" altLang="ja-JP" sz="1000" baseline="0">
              <a:latin typeface="+mn-lt"/>
              <a:cs typeface="Arial" panose="020B0604020202020204" pitchFamily="34" charset="0"/>
            </a:rPr>
            <a:t>Group </a:t>
          </a:r>
          <a:r>
            <a:rPr lang="en-US" altLang="ja-JP" sz="1000" baseline="0">
              <a:solidFill>
                <a:srgbClr val="FF0000"/>
              </a:solidFill>
              <a:latin typeface="+mn-lt"/>
              <a:cs typeface="Arial" panose="020B0604020202020204" pitchFamily="34" charset="0"/>
            </a:rPr>
            <a:t>1A</a:t>
          </a:r>
        </a:p>
        <a:p>
          <a:pPr algn="ctr" defTabSz="2879725"/>
          <a:r>
            <a:rPr lang="en-US" altLang="ja-JP" sz="1000" baseline="0">
              <a:solidFill>
                <a:srgbClr val="FF0000"/>
              </a:solidFill>
              <a:latin typeface="+mn-lt"/>
              <a:cs typeface="Arial" panose="020B0604020202020204" pitchFamily="34" charset="0"/>
            </a:rPr>
            <a:t>AWO</a:t>
          </a:r>
          <a:endParaRPr lang="en-US" altLang="ja-JP" sz="800">
            <a:solidFill>
              <a:srgbClr val="FF0000"/>
            </a:solidFill>
            <a:latin typeface="+mn-lt"/>
            <a:cs typeface="Arial" panose="020B0604020202020204" pitchFamily="34" charset="0"/>
          </a:endParaRPr>
        </a:p>
      </xdr:txBody>
    </xdr:sp>
    <xdr:clientData/>
  </xdr:twoCellAnchor>
  <xdr:twoCellAnchor>
    <xdr:from>
      <xdr:col>117</xdr:col>
      <xdr:colOff>0</xdr:colOff>
      <xdr:row>132</xdr:row>
      <xdr:rowOff>0</xdr:rowOff>
    </xdr:from>
    <xdr:to>
      <xdr:col>119</xdr:col>
      <xdr:colOff>0</xdr:colOff>
      <xdr:row>134</xdr:row>
      <xdr:rowOff>0</xdr:rowOff>
    </xdr:to>
    <xdr:sp macro="" textlink="">
      <xdr:nvSpPr>
        <xdr:cNvPr id="82" name="Rectangle 130">
          <a:extLst>
            <a:ext uri="{FF2B5EF4-FFF2-40B4-BE49-F238E27FC236}">
              <a16:creationId xmlns:a16="http://schemas.microsoft.com/office/drawing/2014/main" id="{5844B090-848B-44DD-9DD2-DAFF90F88B4E}"/>
            </a:ext>
          </a:extLst>
        </xdr:cNvPr>
        <xdr:cNvSpPr>
          <a:spLocks noChangeArrowheads="1"/>
        </xdr:cNvSpPr>
      </xdr:nvSpPr>
      <xdr:spPr bwMode="auto">
        <a:xfrm>
          <a:off x="46805850" y="31508700"/>
          <a:ext cx="800100" cy="476250"/>
        </a:xfrm>
        <a:prstGeom prst="rect">
          <a:avLst/>
        </a:prstGeom>
        <a:solidFill>
          <a:srgbClr val="FF5DF3"/>
        </a:solidFill>
        <a:ln w="9525">
          <a:solidFill>
            <a:schemeClr val="tx1"/>
          </a:solidFill>
          <a:miter lim="800000"/>
          <a:headEnd/>
          <a:tailEnd/>
        </a:ln>
        <a:effectLst/>
      </xdr:spPr>
      <xdr:txBody>
        <a:bodyPr vertOverflow="clip" horzOverflow="clip" wrap="none" lIns="0" tIns="0" rIns="0" bIns="0" anchor="ctr"/>
        <a:lstStyle>
          <a:defPPr>
            <a:defRPr lang="ja-JP"/>
          </a:defPPr>
          <a:lvl1pPr algn="l" rtl="0" fontAlgn="base">
            <a:spcBef>
              <a:spcPct val="0"/>
            </a:spcBef>
            <a:spcAft>
              <a:spcPct val="0"/>
            </a:spcAft>
            <a:defRPr kumimoji="1" sz="1600" kern="1200">
              <a:solidFill>
                <a:schemeClr val="tx1"/>
              </a:solidFill>
              <a:latin typeface="Arial" charset="0"/>
              <a:ea typeface="ＭＳ Ｐゴシック" charset="-128"/>
              <a:cs typeface="+mn-cs"/>
            </a:defRPr>
          </a:lvl1pPr>
          <a:lvl2pPr marL="457200" algn="l" rtl="0" fontAlgn="base">
            <a:spcBef>
              <a:spcPct val="0"/>
            </a:spcBef>
            <a:spcAft>
              <a:spcPct val="0"/>
            </a:spcAft>
            <a:defRPr kumimoji="1" sz="1600" kern="1200">
              <a:solidFill>
                <a:schemeClr val="tx1"/>
              </a:solidFill>
              <a:latin typeface="Arial" charset="0"/>
              <a:ea typeface="ＭＳ Ｐゴシック" charset="-128"/>
              <a:cs typeface="+mn-cs"/>
            </a:defRPr>
          </a:lvl2pPr>
          <a:lvl3pPr marL="914400" algn="l" rtl="0" fontAlgn="base">
            <a:spcBef>
              <a:spcPct val="0"/>
            </a:spcBef>
            <a:spcAft>
              <a:spcPct val="0"/>
            </a:spcAft>
            <a:defRPr kumimoji="1" sz="1600" kern="1200">
              <a:solidFill>
                <a:schemeClr val="tx1"/>
              </a:solidFill>
              <a:latin typeface="Arial" charset="0"/>
              <a:ea typeface="ＭＳ Ｐゴシック" charset="-128"/>
              <a:cs typeface="+mn-cs"/>
            </a:defRPr>
          </a:lvl3pPr>
          <a:lvl4pPr marL="1371600" algn="l" rtl="0" fontAlgn="base">
            <a:spcBef>
              <a:spcPct val="0"/>
            </a:spcBef>
            <a:spcAft>
              <a:spcPct val="0"/>
            </a:spcAft>
            <a:defRPr kumimoji="1" sz="1600" kern="1200">
              <a:solidFill>
                <a:schemeClr val="tx1"/>
              </a:solidFill>
              <a:latin typeface="Arial" charset="0"/>
              <a:ea typeface="ＭＳ Ｐゴシック" charset="-128"/>
              <a:cs typeface="+mn-cs"/>
            </a:defRPr>
          </a:lvl4pPr>
          <a:lvl5pPr marL="1828800" algn="l" rtl="0" fontAlgn="base">
            <a:spcBef>
              <a:spcPct val="0"/>
            </a:spcBef>
            <a:spcAft>
              <a:spcPct val="0"/>
            </a:spcAft>
            <a:defRPr kumimoji="1" sz="1600" kern="1200">
              <a:solidFill>
                <a:schemeClr val="tx1"/>
              </a:solidFill>
              <a:latin typeface="Arial" charset="0"/>
              <a:ea typeface="ＭＳ Ｐゴシック" charset="-128"/>
              <a:cs typeface="+mn-cs"/>
            </a:defRPr>
          </a:lvl5pPr>
          <a:lvl6pPr marL="2286000" algn="l" defTabSz="914400" rtl="0" eaLnBrk="1" latinLnBrk="0" hangingPunct="1">
            <a:defRPr kumimoji="1" sz="1600" kern="1200">
              <a:solidFill>
                <a:schemeClr val="tx1"/>
              </a:solidFill>
              <a:latin typeface="Arial" charset="0"/>
              <a:ea typeface="ＭＳ Ｐゴシック" charset="-128"/>
              <a:cs typeface="+mn-cs"/>
            </a:defRPr>
          </a:lvl6pPr>
          <a:lvl7pPr marL="2743200" algn="l" defTabSz="914400" rtl="0" eaLnBrk="1" latinLnBrk="0" hangingPunct="1">
            <a:defRPr kumimoji="1" sz="1600" kern="1200">
              <a:solidFill>
                <a:schemeClr val="tx1"/>
              </a:solidFill>
              <a:latin typeface="Arial" charset="0"/>
              <a:ea typeface="ＭＳ Ｐゴシック" charset="-128"/>
              <a:cs typeface="+mn-cs"/>
            </a:defRPr>
          </a:lvl7pPr>
          <a:lvl8pPr marL="3200400" algn="l" defTabSz="914400" rtl="0" eaLnBrk="1" latinLnBrk="0" hangingPunct="1">
            <a:defRPr kumimoji="1" sz="1600" kern="1200">
              <a:solidFill>
                <a:schemeClr val="tx1"/>
              </a:solidFill>
              <a:latin typeface="Arial" charset="0"/>
              <a:ea typeface="ＭＳ Ｐゴシック" charset="-128"/>
              <a:cs typeface="+mn-cs"/>
            </a:defRPr>
          </a:lvl8pPr>
          <a:lvl9pPr marL="3657600" algn="l" defTabSz="914400" rtl="0" eaLnBrk="1" latinLnBrk="0" hangingPunct="1">
            <a:defRPr kumimoji="1" sz="1600" kern="1200">
              <a:solidFill>
                <a:schemeClr val="tx1"/>
              </a:solidFill>
              <a:latin typeface="Arial" charset="0"/>
              <a:ea typeface="ＭＳ Ｐゴシック" charset="-128"/>
              <a:cs typeface="+mn-cs"/>
            </a:defRPr>
          </a:lvl9pPr>
        </a:lstStyle>
        <a:p>
          <a:pPr algn="ctr" defTabSz="2879725"/>
          <a:r>
            <a:rPr lang="en-US" altLang="ja-JP" sz="1200">
              <a:solidFill>
                <a:sysClr val="windowText" lastClr="000000"/>
              </a:solidFill>
              <a:latin typeface="+mn-lt"/>
              <a:cs typeface="Arial" panose="020B0604020202020204" pitchFamily="34" charset="0"/>
            </a:rPr>
            <a:t>PIC</a:t>
          </a:r>
        </a:p>
      </xdr:txBody>
    </xdr:sp>
    <xdr:clientData/>
  </xdr:twoCellAnchor>
  <xdr:twoCellAnchor>
    <xdr:from>
      <xdr:col>168</xdr:col>
      <xdr:colOff>0</xdr:colOff>
      <xdr:row>107</xdr:row>
      <xdr:rowOff>1</xdr:rowOff>
    </xdr:from>
    <xdr:to>
      <xdr:col>174</xdr:col>
      <xdr:colOff>0</xdr:colOff>
      <xdr:row>131</xdr:row>
      <xdr:rowOff>1</xdr:rowOff>
    </xdr:to>
    <xdr:sp macro="" textlink="">
      <xdr:nvSpPr>
        <xdr:cNvPr id="83" name="Rectangle 130">
          <a:extLst>
            <a:ext uri="{FF2B5EF4-FFF2-40B4-BE49-F238E27FC236}">
              <a16:creationId xmlns:a16="http://schemas.microsoft.com/office/drawing/2014/main" id="{82D7321A-F864-4202-9526-3ECF6ED3E454}"/>
            </a:ext>
          </a:extLst>
        </xdr:cNvPr>
        <xdr:cNvSpPr>
          <a:spLocks noChangeArrowheads="1"/>
        </xdr:cNvSpPr>
      </xdr:nvSpPr>
      <xdr:spPr bwMode="auto">
        <a:xfrm>
          <a:off x="67208400" y="25555576"/>
          <a:ext cx="2400300" cy="5715000"/>
        </a:xfrm>
        <a:prstGeom prst="rect">
          <a:avLst/>
        </a:prstGeom>
        <a:noFill/>
        <a:ln w="9525">
          <a:solidFill>
            <a:schemeClr val="tx1"/>
          </a:solidFill>
          <a:prstDash val="dash"/>
          <a:miter lim="800000"/>
          <a:headEnd/>
          <a:tailEnd/>
        </a:ln>
        <a:effectLst/>
      </xdr:spPr>
      <xdr:txBody>
        <a:bodyPr vertOverflow="clip" horzOverflow="clip" wrap="none" lIns="0" tIns="144000" rIns="0" bIns="0" anchor="b"/>
        <a:lstStyle>
          <a:defPPr>
            <a:defRPr lang="ja-JP"/>
          </a:defPPr>
          <a:lvl1pPr algn="l" rtl="0" fontAlgn="base">
            <a:spcBef>
              <a:spcPct val="0"/>
            </a:spcBef>
            <a:spcAft>
              <a:spcPct val="0"/>
            </a:spcAft>
            <a:defRPr kumimoji="1" sz="1600" kern="1200">
              <a:solidFill>
                <a:schemeClr val="tx1"/>
              </a:solidFill>
              <a:latin typeface="Arial" charset="0"/>
              <a:ea typeface="ＭＳ Ｐゴシック" charset="-128"/>
              <a:cs typeface="+mn-cs"/>
            </a:defRPr>
          </a:lvl1pPr>
          <a:lvl2pPr marL="457200" algn="l" rtl="0" fontAlgn="base">
            <a:spcBef>
              <a:spcPct val="0"/>
            </a:spcBef>
            <a:spcAft>
              <a:spcPct val="0"/>
            </a:spcAft>
            <a:defRPr kumimoji="1" sz="1600" kern="1200">
              <a:solidFill>
                <a:schemeClr val="tx1"/>
              </a:solidFill>
              <a:latin typeface="Arial" charset="0"/>
              <a:ea typeface="ＭＳ Ｐゴシック" charset="-128"/>
              <a:cs typeface="+mn-cs"/>
            </a:defRPr>
          </a:lvl2pPr>
          <a:lvl3pPr marL="914400" algn="l" rtl="0" fontAlgn="base">
            <a:spcBef>
              <a:spcPct val="0"/>
            </a:spcBef>
            <a:spcAft>
              <a:spcPct val="0"/>
            </a:spcAft>
            <a:defRPr kumimoji="1" sz="1600" kern="1200">
              <a:solidFill>
                <a:schemeClr val="tx1"/>
              </a:solidFill>
              <a:latin typeface="Arial" charset="0"/>
              <a:ea typeface="ＭＳ Ｐゴシック" charset="-128"/>
              <a:cs typeface="+mn-cs"/>
            </a:defRPr>
          </a:lvl3pPr>
          <a:lvl4pPr marL="1371600" algn="l" rtl="0" fontAlgn="base">
            <a:spcBef>
              <a:spcPct val="0"/>
            </a:spcBef>
            <a:spcAft>
              <a:spcPct val="0"/>
            </a:spcAft>
            <a:defRPr kumimoji="1" sz="1600" kern="1200">
              <a:solidFill>
                <a:schemeClr val="tx1"/>
              </a:solidFill>
              <a:latin typeface="Arial" charset="0"/>
              <a:ea typeface="ＭＳ Ｐゴシック" charset="-128"/>
              <a:cs typeface="+mn-cs"/>
            </a:defRPr>
          </a:lvl4pPr>
          <a:lvl5pPr marL="1828800" algn="l" rtl="0" fontAlgn="base">
            <a:spcBef>
              <a:spcPct val="0"/>
            </a:spcBef>
            <a:spcAft>
              <a:spcPct val="0"/>
            </a:spcAft>
            <a:defRPr kumimoji="1" sz="1600" kern="1200">
              <a:solidFill>
                <a:schemeClr val="tx1"/>
              </a:solidFill>
              <a:latin typeface="Arial" charset="0"/>
              <a:ea typeface="ＭＳ Ｐゴシック" charset="-128"/>
              <a:cs typeface="+mn-cs"/>
            </a:defRPr>
          </a:lvl5pPr>
          <a:lvl6pPr marL="2286000" algn="l" defTabSz="914400" rtl="0" eaLnBrk="1" latinLnBrk="0" hangingPunct="1">
            <a:defRPr kumimoji="1" sz="1600" kern="1200">
              <a:solidFill>
                <a:schemeClr val="tx1"/>
              </a:solidFill>
              <a:latin typeface="Arial" charset="0"/>
              <a:ea typeface="ＭＳ Ｐゴシック" charset="-128"/>
              <a:cs typeface="+mn-cs"/>
            </a:defRPr>
          </a:lvl6pPr>
          <a:lvl7pPr marL="2743200" algn="l" defTabSz="914400" rtl="0" eaLnBrk="1" latinLnBrk="0" hangingPunct="1">
            <a:defRPr kumimoji="1" sz="1600" kern="1200">
              <a:solidFill>
                <a:schemeClr val="tx1"/>
              </a:solidFill>
              <a:latin typeface="Arial" charset="0"/>
              <a:ea typeface="ＭＳ Ｐゴシック" charset="-128"/>
              <a:cs typeface="+mn-cs"/>
            </a:defRPr>
          </a:lvl7pPr>
          <a:lvl8pPr marL="3200400" algn="l" defTabSz="914400" rtl="0" eaLnBrk="1" latinLnBrk="0" hangingPunct="1">
            <a:defRPr kumimoji="1" sz="1600" kern="1200">
              <a:solidFill>
                <a:schemeClr val="tx1"/>
              </a:solidFill>
              <a:latin typeface="Arial" charset="0"/>
              <a:ea typeface="ＭＳ Ｐゴシック" charset="-128"/>
              <a:cs typeface="+mn-cs"/>
            </a:defRPr>
          </a:lvl8pPr>
          <a:lvl9pPr marL="3657600" algn="l" defTabSz="914400" rtl="0" eaLnBrk="1" latinLnBrk="0" hangingPunct="1">
            <a:defRPr kumimoji="1" sz="1600" kern="1200">
              <a:solidFill>
                <a:schemeClr val="tx1"/>
              </a:solidFill>
              <a:latin typeface="Arial" charset="0"/>
              <a:ea typeface="ＭＳ Ｐゴシック" charset="-128"/>
              <a:cs typeface="+mn-cs"/>
            </a:defRPr>
          </a:lvl9pPr>
        </a:lstStyle>
        <a:p>
          <a:pPr algn="ctr" defTabSz="2879725"/>
          <a:r>
            <a:rPr lang="en-US" altLang="ja-JP" sz="1000">
              <a:latin typeface="+mn-lt"/>
              <a:cs typeface="Arial" panose="020B0604020202020204" pitchFamily="34" charset="0"/>
            </a:rPr>
            <a:t>Peripheral</a:t>
          </a:r>
          <a:r>
            <a:rPr lang="en-US" altLang="ja-JP" sz="1000" baseline="0">
              <a:latin typeface="+mn-lt"/>
              <a:cs typeface="Arial" panose="020B0604020202020204" pitchFamily="34" charset="0"/>
            </a:rPr>
            <a:t> </a:t>
          </a:r>
        </a:p>
        <a:p>
          <a:pPr algn="ctr" defTabSz="2879725"/>
          <a:r>
            <a:rPr lang="en-US" altLang="ja-JP" sz="1000" baseline="0">
              <a:latin typeface="+mn-lt"/>
              <a:cs typeface="Arial" panose="020B0604020202020204" pitchFamily="34" charset="0"/>
            </a:rPr>
            <a:t>Group</a:t>
          </a:r>
          <a:r>
            <a:rPr lang="en-US" altLang="ja-JP" sz="1000" baseline="0">
              <a:solidFill>
                <a:srgbClr val="FF0000"/>
              </a:solidFill>
              <a:latin typeface="+mn-lt"/>
              <a:cs typeface="Arial" panose="020B0604020202020204" pitchFamily="34" charset="0"/>
            </a:rPr>
            <a:t> 7</a:t>
          </a:r>
          <a:br>
            <a:rPr lang="en-US" altLang="ja-JP" sz="1000" baseline="0">
              <a:solidFill>
                <a:srgbClr val="FF0000"/>
              </a:solidFill>
              <a:latin typeface="+mn-lt"/>
              <a:cs typeface="Arial" panose="020B0604020202020204" pitchFamily="34" charset="0"/>
            </a:rPr>
          </a:br>
          <a:r>
            <a:rPr lang="en-US" altLang="ja-JP" sz="1000" baseline="0">
              <a:solidFill>
                <a:srgbClr val="FF0000"/>
              </a:solidFill>
              <a:latin typeface="+mn-lt"/>
              <a:cs typeface="Arial" panose="020B0604020202020204" pitchFamily="34" charset="0"/>
            </a:rPr>
            <a:t>ISO</a:t>
          </a:r>
          <a:endParaRPr lang="en-US" altLang="ja-JP" sz="800">
            <a:solidFill>
              <a:srgbClr val="FF0000"/>
            </a:solidFill>
            <a:latin typeface="+mn-lt"/>
            <a:cs typeface="Arial" panose="020B0604020202020204" pitchFamily="34" charset="0"/>
          </a:endParaRPr>
        </a:p>
      </xdr:txBody>
    </xdr:sp>
    <xdr:clientData/>
  </xdr:twoCellAnchor>
  <xdr:twoCellAnchor>
    <xdr:from>
      <xdr:col>111</xdr:col>
      <xdr:colOff>0</xdr:colOff>
      <xdr:row>107</xdr:row>
      <xdr:rowOff>1</xdr:rowOff>
    </xdr:from>
    <xdr:to>
      <xdr:col>120</xdr:col>
      <xdr:colOff>0</xdr:colOff>
      <xdr:row>138</xdr:row>
      <xdr:rowOff>0</xdr:rowOff>
    </xdr:to>
    <xdr:sp macro="" textlink="">
      <xdr:nvSpPr>
        <xdr:cNvPr id="84" name="Rectangle 130">
          <a:extLst>
            <a:ext uri="{FF2B5EF4-FFF2-40B4-BE49-F238E27FC236}">
              <a16:creationId xmlns:a16="http://schemas.microsoft.com/office/drawing/2014/main" id="{496201CB-D59C-4C04-9FBF-A7A9A99E9C65}"/>
            </a:ext>
          </a:extLst>
        </xdr:cNvPr>
        <xdr:cNvSpPr>
          <a:spLocks noChangeArrowheads="1"/>
        </xdr:cNvSpPr>
      </xdr:nvSpPr>
      <xdr:spPr bwMode="auto">
        <a:xfrm>
          <a:off x="44405550" y="25555576"/>
          <a:ext cx="3600450" cy="7381874"/>
        </a:xfrm>
        <a:prstGeom prst="rect">
          <a:avLst/>
        </a:prstGeom>
        <a:noFill/>
        <a:ln w="9525">
          <a:solidFill>
            <a:schemeClr val="tx1"/>
          </a:solidFill>
          <a:prstDash val="dash"/>
          <a:miter lim="800000"/>
          <a:headEnd/>
          <a:tailEnd/>
        </a:ln>
        <a:effectLst/>
      </xdr:spPr>
      <xdr:txBody>
        <a:bodyPr vertOverflow="clip" horzOverflow="clip" wrap="none" lIns="0" tIns="144000" rIns="0" bIns="0" anchor="b"/>
        <a:lstStyle>
          <a:defPPr>
            <a:defRPr lang="ja-JP"/>
          </a:defPPr>
          <a:lvl1pPr algn="l" rtl="0" fontAlgn="base">
            <a:spcBef>
              <a:spcPct val="0"/>
            </a:spcBef>
            <a:spcAft>
              <a:spcPct val="0"/>
            </a:spcAft>
            <a:defRPr kumimoji="1" sz="1600" kern="1200">
              <a:solidFill>
                <a:schemeClr val="tx1"/>
              </a:solidFill>
              <a:latin typeface="Arial" charset="0"/>
              <a:ea typeface="ＭＳ Ｐゴシック" charset="-128"/>
              <a:cs typeface="+mn-cs"/>
            </a:defRPr>
          </a:lvl1pPr>
          <a:lvl2pPr marL="457200" algn="l" rtl="0" fontAlgn="base">
            <a:spcBef>
              <a:spcPct val="0"/>
            </a:spcBef>
            <a:spcAft>
              <a:spcPct val="0"/>
            </a:spcAft>
            <a:defRPr kumimoji="1" sz="1600" kern="1200">
              <a:solidFill>
                <a:schemeClr val="tx1"/>
              </a:solidFill>
              <a:latin typeface="Arial" charset="0"/>
              <a:ea typeface="ＭＳ Ｐゴシック" charset="-128"/>
              <a:cs typeface="+mn-cs"/>
            </a:defRPr>
          </a:lvl2pPr>
          <a:lvl3pPr marL="914400" algn="l" rtl="0" fontAlgn="base">
            <a:spcBef>
              <a:spcPct val="0"/>
            </a:spcBef>
            <a:spcAft>
              <a:spcPct val="0"/>
            </a:spcAft>
            <a:defRPr kumimoji="1" sz="1600" kern="1200">
              <a:solidFill>
                <a:schemeClr val="tx1"/>
              </a:solidFill>
              <a:latin typeface="Arial" charset="0"/>
              <a:ea typeface="ＭＳ Ｐゴシック" charset="-128"/>
              <a:cs typeface="+mn-cs"/>
            </a:defRPr>
          </a:lvl3pPr>
          <a:lvl4pPr marL="1371600" algn="l" rtl="0" fontAlgn="base">
            <a:spcBef>
              <a:spcPct val="0"/>
            </a:spcBef>
            <a:spcAft>
              <a:spcPct val="0"/>
            </a:spcAft>
            <a:defRPr kumimoji="1" sz="1600" kern="1200">
              <a:solidFill>
                <a:schemeClr val="tx1"/>
              </a:solidFill>
              <a:latin typeface="Arial" charset="0"/>
              <a:ea typeface="ＭＳ Ｐゴシック" charset="-128"/>
              <a:cs typeface="+mn-cs"/>
            </a:defRPr>
          </a:lvl4pPr>
          <a:lvl5pPr marL="1828800" algn="l" rtl="0" fontAlgn="base">
            <a:spcBef>
              <a:spcPct val="0"/>
            </a:spcBef>
            <a:spcAft>
              <a:spcPct val="0"/>
            </a:spcAft>
            <a:defRPr kumimoji="1" sz="1600" kern="1200">
              <a:solidFill>
                <a:schemeClr val="tx1"/>
              </a:solidFill>
              <a:latin typeface="Arial" charset="0"/>
              <a:ea typeface="ＭＳ Ｐゴシック" charset="-128"/>
              <a:cs typeface="+mn-cs"/>
            </a:defRPr>
          </a:lvl5pPr>
          <a:lvl6pPr marL="2286000" algn="l" defTabSz="914400" rtl="0" eaLnBrk="1" latinLnBrk="0" hangingPunct="1">
            <a:defRPr kumimoji="1" sz="1600" kern="1200">
              <a:solidFill>
                <a:schemeClr val="tx1"/>
              </a:solidFill>
              <a:latin typeface="Arial" charset="0"/>
              <a:ea typeface="ＭＳ Ｐゴシック" charset="-128"/>
              <a:cs typeface="+mn-cs"/>
            </a:defRPr>
          </a:lvl6pPr>
          <a:lvl7pPr marL="2743200" algn="l" defTabSz="914400" rtl="0" eaLnBrk="1" latinLnBrk="0" hangingPunct="1">
            <a:defRPr kumimoji="1" sz="1600" kern="1200">
              <a:solidFill>
                <a:schemeClr val="tx1"/>
              </a:solidFill>
              <a:latin typeface="Arial" charset="0"/>
              <a:ea typeface="ＭＳ Ｐゴシック" charset="-128"/>
              <a:cs typeface="+mn-cs"/>
            </a:defRPr>
          </a:lvl7pPr>
          <a:lvl8pPr marL="3200400" algn="l" defTabSz="914400" rtl="0" eaLnBrk="1" latinLnBrk="0" hangingPunct="1">
            <a:defRPr kumimoji="1" sz="1600" kern="1200">
              <a:solidFill>
                <a:schemeClr val="tx1"/>
              </a:solidFill>
              <a:latin typeface="Arial" charset="0"/>
              <a:ea typeface="ＭＳ Ｐゴシック" charset="-128"/>
              <a:cs typeface="+mn-cs"/>
            </a:defRPr>
          </a:lvl8pPr>
          <a:lvl9pPr marL="3657600" algn="l" defTabSz="914400" rtl="0" eaLnBrk="1" latinLnBrk="0" hangingPunct="1">
            <a:defRPr kumimoji="1" sz="1600" kern="1200">
              <a:solidFill>
                <a:schemeClr val="tx1"/>
              </a:solidFill>
              <a:latin typeface="Arial" charset="0"/>
              <a:ea typeface="ＭＳ Ｐゴシック" charset="-128"/>
              <a:cs typeface="+mn-cs"/>
            </a:defRPr>
          </a:lvl9pPr>
        </a:lstStyle>
        <a:p>
          <a:pPr algn="ctr" defTabSz="2879725"/>
          <a:r>
            <a:rPr lang="en-US" altLang="ja-JP" sz="1000">
              <a:latin typeface="+mn-lt"/>
              <a:cs typeface="Arial" panose="020B0604020202020204" pitchFamily="34" charset="0"/>
            </a:rPr>
            <a:t>Peripheral</a:t>
          </a:r>
          <a:r>
            <a:rPr lang="en-US" altLang="ja-JP" sz="1000" baseline="0">
              <a:latin typeface="+mn-lt"/>
              <a:cs typeface="Arial" panose="020B0604020202020204" pitchFamily="34" charset="0"/>
            </a:rPr>
            <a:t> </a:t>
          </a:r>
        </a:p>
        <a:p>
          <a:pPr algn="ctr" defTabSz="2879725"/>
          <a:r>
            <a:rPr lang="en-US" altLang="ja-JP" sz="1000" baseline="0">
              <a:latin typeface="+mn-lt"/>
              <a:cs typeface="Arial" panose="020B0604020202020204" pitchFamily="34" charset="0"/>
            </a:rPr>
            <a:t>Group</a:t>
          </a:r>
          <a:r>
            <a:rPr lang="en-US" altLang="ja-JP" sz="1000" baseline="0">
              <a:solidFill>
                <a:srgbClr val="FF0000"/>
              </a:solidFill>
              <a:latin typeface="+mn-lt"/>
              <a:cs typeface="Arial" panose="020B0604020202020204" pitchFamily="34" charset="0"/>
            </a:rPr>
            <a:t> 4</a:t>
          </a:r>
        </a:p>
        <a:p>
          <a:pPr algn="ctr" defTabSz="2879725"/>
          <a:r>
            <a:rPr lang="en-US" altLang="ja-JP" sz="1000" baseline="0">
              <a:solidFill>
                <a:srgbClr val="FF0000"/>
              </a:solidFill>
              <a:latin typeface="+mn-lt"/>
              <a:cs typeface="Arial" panose="020B0604020202020204" pitchFamily="34" charset="0"/>
            </a:rPr>
            <a:t>ISO</a:t>
          </a:r>
          <a:endParaRPr lang="en-US" altLang="ja-JP" sz="800">
            <a:solidFill>
              <a:srgbClr val="FF0000"/>
            </a:solidFill>
            <a:latin typeface="+mn-lt"/>
            <a:cs typeface="Arial" panose="020B0604020202020204" pitchFamily="34" charset="0"/>
          </a:endParaRPr>
        </a:p>
      </xdr:txBody>
    </xdr:sp>
    <xdr:clientData/>
  </xdr:twoCellAnchor>
  <xdr:twoCellAnchor>
    <xdr:from>
      <xdr:col>79</xdr:col>
      <xdr:colOff>0</xdr:colOff>
      <xdr:row>112</xdr:row>
      <xdr:rowOff>1</xdr:rowOff>
    </xdr:from>
    <xdr:to>
      <xdr:col>81</xdr:col>
      <xdr:colOff>0</xdr:colOff>
      <xdr:row>114</xdr:row>
      <xdr:rowOff>0</xdr:rowOff>
    </xdr:to>
    <xdr:sp macro="" textlink="">
      <xdr:nvSpPr>
        <xdr:cNvPr id="85" name="Rectangle 130">
          <a:extLst>
            <a:ext uri="{FF2B5EF4-FFF2-40B4-BE49-F238E27FC236}">
              <a16:creationId xmlns:a16="http://schemas.microsoft.com/office/drawing/2014/main" id="{A9F1BF33-579A-4409-99EC-222DE741CB9E}"/>
            </a:ext>
          </a:extLst>
        </xdr:cNvPr>
        <xdr:cNvSpPr>
          <a:spLocks noChangeArrowheads="1"/>
        </xdr:cNvSpPr>
      </xdr:nvSpPr>
      <xdr:spPr bwMode="auto">
        <a:xfrm>
          <a:off x="31603950" y="26746201"/>
          <a:ext cx="800100" cy="476249"/>
        </a:xfrm>
        <a:prstGeom prst="rect">
          <a:avLst/>
        </a:prstGeom>
        <a:solidFill>
          <a:srgbClr val="73DCF1"/>
        </a:solidFill>
        <a:ln w="9525">
          <a:solidFill>
            <a:schemeClr val="tx1"/>
          </a:solidFill>
          <a:miter lim="800000"/>
          <a:headEnd/>
          <a:tailEnd/>
        </a:ln>
        <a:effectLst/>
      </xdr:spPr>
      <xdr:txBody>
        <a:bodyPr vertOverflow="clip" horzOverflow="clip" wrap="none" lIns="0" tIns="0" rIns="0" bIns="0" anchor="ctr"/>
        <a:lstStyle>
          <a:defPPr>
            <a:defRPr lang="ja-JP"/>
          </a:defPPr>
          <a:lvl1pPr algn="l" rtl="0" fontAlgn="base">
            <a:spcBef>
              <a:spcPct val="0"/>
            </a:spcBef>
            <a:spcAft>
              <a:spcPct val="0"/>
            </a:spcAft>
            <a:defRPr kumimoji="1" sz="1600" kern="1200">
              <a:solidFill>
                <a:schemeClr val="tx1"/>
              </a:solidFill>
              <a:latin typeface="Arial" charset="0"/>
              <a:ea typeface="ＭＳ Ｐゴシック" charset="-128"/>
              <a:cs typeface="+mn-cs"/>
            </a:defRPr>
          </a:lvl1pPr>
          <a:lvl2pPr marL="457200" algn="l" rtl="0" fontAlgn="base">
            <a:spcBef>
              <a:spcPct val="0"/>
            </a:spcBef>
            <a:spcAft>
              <a:spcPct val="0"/>
            </a:spcAft>
            <a:defRPr kumimoji="1" sz="1600" kern="1200">
              <a:solidFill>
                <a:schemeClr val="tx1"/>
              </a:solidFill>
              <a:latin typeface="Arial" charset="0"/>
              <a:ea typeface="ＭＳ Ｐゴシック" charset="-128"/>
              <a:cs typeface="+mn-cs"/>
            </a:defRPr>
          </a:lvl2pPr>
          <a:lvl3pPr marL="914400" algn="l" rtl="0" fontAlgn="base">
            <a:spcBef>
              <a:spcPct val="0"/>
            </a:spcBef>
            <a:spcAft>
              <a:spcPct val="0"/>
            </a:spcAft>
            <a:defRPr kumimoji="1" sz="1600" kern="1200">
              <a:solidFill>
                <a:schemeClr val="tx1"/>
              </a:solidFill>
              <a:latin typeface="Arial" charset="0"/>
              <a:ea typeface="ＭＳ Ｐゴシック" charset="-128"/>
              <a:cs typeface="+mn-cs"/>
            </a:defRPr>
          </a:lvl3pPr>
          <a:lvl4pPr marL="1371600" algn="l" rtl="0" fontAlgn="base">
            <a:spcBef>
              <a:spcPct val="0"/>
            </a:spcBef>
            <a:spcAft>
              <a:spcPct val="0"/>
            </a:spcAft>
            <a:defRPr kumimoji="1" sz="1600" kern="1200">
              <a:solidFill>
                <a:schemeClr val="tx1"/>
              </a:solidFill>
              <a:latin typeface="Arial" charset="0"/>
              <a:ea typeface="ＭＳ Ｐゴシック" charset="-128"/>
              <a:cs typeface="+mn-cs"/>
            </a:defRPr>
          </a:lvl4pPr>
          <a:lvl5pPr marL="1828800" algn="l" rtl="0" fontAlgn="base">
            <a:spcBef>
              <a:spcPct val="0"/>
            </a:spcBef>
            <a:spcAft>
              <a:spcPct val="0"/>
            </a:spcAft>
            <a:defRPr kumimoji="1" sz="1600" kern="1200">
              <a:solidFill>
                <a:schemeClr val="tx1"/>
              </a:solidFill>
              <a:latin typeface="Arial" charset="0"/>
              <a:ea typeface="ＭＳ Ｐゴシック" charset="-128"/>
              <a:cs typeface="+mn-cs"/>
            </a:defRPr>
          </a:lvl5pPr>
          <a:lvl6pPr marL="2286000" algn="l" defTabSz="914400" rtl="0" eaLnBrk="1" latinLnBrk="0" hangingPunct="1">
            <a:defRPr kumimoji="1" sz="1600" kern="1200">
              <a:solidFill>
                <a:schemeClr val="tx1"/>
              </a:solidFill>
              <a:latin typeface="Arial" charset="0"/>
              <a:ea typeface="ＭＳ Ｐゴシック" charset="-128"/>
              <a:cs typeface="+mn-cs"/>
            </a:defRPr>
          </a:lvl6pPr>
          <a:lvl7pPr marL="2743200" algn="l" defTabSz="914400" rtl="0" eaLnBrk="1" latinLnBrk="0" hangingPunct="1">
            <a:defRPr kumimoji="1" sz="1600" kern="1200">
              <a:solidFill>
                <a:schemeClr val="tx1"/>
              </a:solidFill>
              <a:latin typeface="Arial" charset="0"/>
              <a:ea typeface="ＭＳ Ｐゴシック" charset="-128"/>
              <a:cs typeface="+mn-cs"/>
            </a:defRPr>
          </a:lvl7pPr>
          <a:lvl8pPr marL="3200400" algn="l" defTabSz="914400" rtl="0" eaLnBrk="1" latinLnBrk="0" hangingPunct="1">
            <a:defRPr kumimoji="1" sz="1600" kern="1200">
              <a:solidFill>
                <a:schemeClr val="tx1"/>
              </a:solidFill>
              <a:latin typeface="Arial" charset="0"/>
              <a:ea typeface="ＭＳ Ｐゴシック" charset="-128"/>
              <a:cs typeface="+mn-cs"/>
            </a:defRPr>
          </a:lvl8pPr>
          <a:lvl9pPr marL="3657600" algn="l" defTabSz="914400" rtl="0" eaLnBrk="1" latinLnBrk="0" hangingPunct="1">
            <a:defRPr kumimoji="1" sz="1600" kern="1200">
              <a:solidFill>
                <a:schemeClr val="tx1"/>
              </a:solidFill>
              <a:latin typeface="Arial" charset="0"/>
              <a:ea typeface="ＭＳ Ｐゴシック" charset="-128"/>
              <a:cs typeface="+mn-cs"/>
            </a:defRPr>
          </a:lvl9pPr>
        </a:lstStyle>
        <a:p>
          <a:pPr algn="ctr" defTabSz="2879725"/>
          <a:r>
            <a:rPr lang="en-US" altLang="ja-JP" sz="1200">
              <a:solidFill>
                <a:sysClr val="windowText" lastClr="000000"/>
              </a:solidFill>
              <a:latin typeface="+mn-lt"/>
              <a:cs typeface="Arial" panose="020B0604020202020204" pitchFamily="34" charset="0"/>
            </a:rPr>
            <a:t>PFC </a:t>
          </a:r>
        </a:p>
        <a:p>
          <a:pPr algn="ctr" defTabSz="2879725"/>
          <a:r>
            <a:rPr lang="en-US" altLang="ja-JP" sz="1200">
              <a:solidFill>
                <a:sysClr val="windowText" lastClr="000000"/>
              </a:solidFill>
              <a:latin typeface="+mn-lt"/>
              <a:cs typeface="Arial" panose="020B0604020202020204" pitchFamily="34" charset="0"/>
            </a:rPr>
            <a:t>(ISO)</a:t>
          </a:r>
        </a:p>
      </xdr:txBody>
    </xdr:sp>
    <xdr:clientData/>
  </xdr:twoCellAnchor>
  <xdr:twoCellAnchor>
    <xdr:from>
      <xdr:col>84</xdr:col>
      <xdr:colOff>404811</xdr:colOff>
      <xdr:row>112</xdr:row>
      <xdr:rowOff>0</xdr:rowOff>
    </xdr:from>
    <xdr:to>
      <xdr:col>86</xdr:col>
      <xdr:colOff>404811</xdr:colOff>
      <xdr:row>114</xdr:row>
      <xdr:rowOff>0</xdr:rowOff>
    </xdr:to>
    <xdr:sp macro="" textlink="">
      <xdr:nvSpPr>
        <xdr:cNvPr id="86" name="Rectangle 130">
          <a:extLst>
            <a:ext uri="{FF2B5EF4-FFF2-40B4-BE49-F238E27FC236}">
              <a16:creationId xmlns:a16="http://schemas.microsoft.com/office/drawing/2014/main" id="{923A40C7-43C7-49D6-9E67-B8F7507E7213}"/>
            </a:ext>
          </a:extLst>
        </xdr:cNvPr>
        <xdr:cNvSpPr>
          <a:spLocks noChangeArrowheads="1"/>
        </xdr:cNvSpPr>
      </xdr:nvSpPr>
      <xdr:spPr bwMode="auto">
        <a:xfrm>
          <a:off x="34009011" y="26746200"/>
          <a:ext cx="800100" cy="476250"/>
        </a:xfrm>
        <a:prstGeom prst="rect">
          <a:avLst/>
        </a:prstGeom>
        <a:solidFill>
          <a:srgbClr val="D5F5FB"/>
        </a:solidFill>
        <a:ln w="9525">
          <a:solidFill>
            <a:schemeClr val="tx1"/>
          </a:solidFill>
          <a:miter lim="800000"/>
          <a:headEnd/>
          <a:tailEnd/>
        </a:ln>
        <a:effectLst/>
      </xdr:spPr>
      <xdr:txBody>
        <a:bodyPr vertOverflow="clip" horzOverflow="clip" wrap="none" lIns="0" tIns="0" rIns="0" bIns="0" anchor="ctr"/>
        <a:lstStyle>
          <a:defPPr>
            <a:defRPr lang="ja-JP"/>
          </a:defPPr>
          <a:lvl1pPr algn="l" rtl="0" fontAlgn="base">
            <a:spcBef>
              <a:spcPct val="0"/>
            </a:spcBef>
            <a:spcAft>
              <a:spcPct val="0"/>
            </a:spcAft>
            <a:defRPr kumimoji="1" sz="1600" kern="1200">
              <a:solidFill>
                <a:schemeClr val="tx1"/>
              </a:solidFill>
              <a:latin typeface="Arial" charset="0"/>
              <a:ea typeface="ＭＳ Ｐゴシック" charset="-128"/>
              <a:cs typeface="+mn-cs"/>
            </a:defRPr>
          </a:lvl1pPr>
          <a:lvl2pPr marL="457200" algn="l" rtl="0" fontAlgn="base">
            <a:spcBef>
              <a:spcPct val="0"/>
            </a:spcBef>
            <a:spcAft>
              <a:spcPct val="0"/>
            </a:spcAft>
            <a:defRPr kumimoji="1" sz="1600" kern="1200">
              <a:solidFill>
                <a:schemeClr val="tx1"/>
              </a:solidFill>
              <a:latin typeface="Arial" charset="0"/>
              <a:ea typeface="ＭＳ Ｐゴシック" charset="-128"/>
              <a:cs typeface="+mn-cs"/>
            </a:defRPr>
          </a:lvl2pPr>
          <a:lvl3pPr marL="914400" algn="l" rtl="0" fontAlgn="base">
            <a:spcBef>
              <a:spcPct val="0"/>
            </a:spcBef>
            <a:spcAft>
              <a:spcPct val="0"/>
            </a:spcAft>
            <a:defRPr kumimoji="1" sz="1600" kern="1200">
              <a:solidFill>
                <a:schemeClr val="tx1"/>
              </a:solidFill>
              <a:latin typeface="Arial" charset="0"/>
              <a:ea typeface="ＭＳ Ｐゴシック" charset="-128"/>
              <a:cs typeface="+mn-cs"/>
            </a:defRPr>
          </a:lvl3pPr>
          <a:lvl4pPr marL="1371600" algn="l" rtl="0" fontAlgn="base">
            <a:spcBef>
              <a:spcPct val="0"/>
            </a:spcBef>
            <a:spcAft>
              <a:spcPct val="0"/>
            </a:spcAft>
            <a:defRPr kumimoji="1" sz="1600" kern="1200">
              <a:solidFill>
                <a:schemeClr val="tx1"/>
              </a:solidFill>
              <a:latin typeface="Arial" charset="0"/>
              <a:ea typeface="ＭＳ Ｐゴシック" charset="-128"/>
              <a:cs typeface="+mn-cs"/>
            </a:defRPr>
          </a:lvl4pPr>
          <a:lvl5pPr marL="1828800" algn="l" rtl="0" fontAlgn="base">
            <a:spcBef>
              <a:spcPct val="0"/>
            </a:spcBef>
            <a:spcAft>
              <a:spcPct val="0"/>
            </a:spcAft>
            <a:defRPr kumimoji="1" sz="1600" kern="1200">
              <a:solidFill>
                <a:schemeClr val="tx1"/>
              </a:solidFill>
              <a:latin typeface="Arial" charset="0"/>
              <a:ea typeface="ＭＳ Ｐゴシック" charset="-128"/>
              <a:cs typeface="+mn-cs"/>
            </a:defRPr>
          </a:lvl5pPr>
          <a:lvl6pPr marL="2286000" algn="l" defTabSz="914400" rtl="0" eaLnBrk="1" latinLnBrk="0" hangingPunct="1">
            <a:defRPr kumimoji="1" sz="1600" kern="1200">
              <a:solidFill>
                <a:schemeClr val="tx1"/>
              </a:solidFill>
              <a:latin typeface="Arial" charset="0"/>
              <a:ea typeface="ＭＳ Ｐゴシック" charset="-128"/>
              <a:cs typeface="+mn-cs"/>
            </a:defRPr>
          </a:lvl6pPr>
          <a:lvl7pPr marL="2743200" algn="l" defTabSz="914400" rtl="0" eaLnBrk="1" latinLnBrk="0" hangingPunct="1">
            <a:defRPr kumimoji="1" sz="1600" kern="1200">
              <a:solidFill>
                <a:schemeClr val="tx1"/>
              </a:solidFill>
              <a:latin typeface="Arial" charset="0"/>
              <a:ea typeface="ＭＳ Ｐゴシック" charset="-128"/>
              <a:cs typeface="+mn-cs"/>
            </a:defRPr>
          </a:lvl7pPr>
          <a:lvl8pPr marL="3200400" algn="l" defTabSz="914400" rtl="0" eaLnBrk="1" latinLnBrk="0" hangingPunct="1">
            <a:defRPr kumimoji="1" sz="1600" kern="1200">
              <a:solidFill>
                <a:schemeClr val="tx1"/>
              </a:solidFill>
              <a:latin typeface="Arial" charset="0"/>
              <a:ea typeface="ＭＳ Ｐゴシック" charset="-128"/>
              <a:cs typeface="+mn-cs"/>
            </a:defRPr>
          </a:lvl8pPr>
          <a:lvl9pPr marL="3657600" algn="l" defTabSz="914400" rtl="0" eaLnBrk="1" latinLnBrk="0" hangingPunct="1">
            <a:defRPr kumimoji="1" sz="1600" kern="1200">
              <a:solidFill>
                <a:schemeClr val="tx1"/>
              </a:solidFill>
              <a:latin typeface="Arial" charset="0"/>
              <a:ea typeface="ＭＳ Ｐゴシック" charset="-128"/>
              <a:cs typeface="+mn-cs"/>
            </a:defRPr>
          </a:lvl9pPr>
        </a:lstStyle>
        <a:p>
          <a:pPr algn="ctr" defTabSz="2879725"/>
          <a:r>
            <a:rPr lang="en-US" altLang="ja-JP" sz="1200">
              <a:solidFill>
                <a:sysClr val="windowText" lastClr="000000"/>
              </a:solidFill>
              <a:latin typeface="+mn-lt"/>
              <a:cs typeface="Arial" panose="020B0604020202020204" pitchFamily="34" charset="0"/>
            </a:rPr>
            <a:t>PFC </a:t>
          </a:r>
        </a:p>
        <a:p>
          <a:pPr algn="ctr" defTabSz="2879725"/>
          <a:r>
            <a:rPr lang="en-US" altLang="ja-JP" sz="1200">
              <a:solidFill>
                <a:sysClr val="windowText" lastClr="000000"/>
              </a:solidFill>
              <a:latin typeface="+mn-lt"/>
              <a:cs typeface="Arial" panose="020B0604020202020204" pitchFamily="34" charset="0"/>
            </a:rPr>
            <a:t>(AWO)</a:t>
          </a:r>
        </a:p>
      </xdr:txBody>
    </xdr:sp>
    <xdr:clientData/>
  </xdr:twoCellAnchor>
  <xdr:twoCellAnchor>
    <xdr:from>
      <xdr:col>74</xdr:col>
      <xdr:colOff>0</xdr:colOff>
      <xdr:row>119</xdr:row>
      <xdr:rowOff>0</xdr:rowOff>
    </xdr:from>
    <xdr:to>
      <xdr:col>76</xdr:col>
      <xdr:colOff>0</xdr:colOff>
      <xdr:row>121</xdr:row>
      <xdr:rowOff>0</xdr:rowOff>
    </xdr:to>
    <xdr:sp macro="" textlink="">
      <xdr:nvSpPr>
        <xdr:cNvPr id="87" name="Rectangle 130">
          <a:extLst>
            <a:ext uri="{FF2B5EF4-FFF2-40B4-BE49-F238E27FC236}">
              <a16:creationId xmlns:a16="http://schemas.microsoft.com/office/drawing/2014/main" id="{EF7C0782-880D-4904-9EBD-531BBC9927FA}"/>
            </a:ext>
          </a:extLst>
        </xdr:cNvPr>
        <xdr:cNvSpPr>
          <a:spLocks noChangeArrowheads="1"/>
        </xdr:cNvSpPr>
      </xdr:nvSpPr>
      <xdr:spPr bwMode="auto">
        <a:xfrm>
          <a:off x="29603700" y="28413075"/>
          <a:ext cx="800100" cy="476250"/>
        </a:xfrm>
        <a:prstGeom prst="rect">
          <a:avLst/>
        </a:prstGeom>
        <a:solidFill>
          <a:srgbClr val="C7A1E3"/>
        </a:solidFill>
        <a:ln w="9525">
          <a:solidFill>
            <a:schemeClr val="tx1"/>
          </a:solidFill>
          <a:miter lim="800000"/>
          <a:headEnd/>
          <a:tailEnd/>
        </a:ln>
        <a:effectLst/>
      </xdr:spPr>
      <xdr:txBody>
        <a:bodyPr vertOverflow="clip" horzOverflow="clip" wrap="none" lIns="0" tIns="0" rIns="0" bIns="0" anchor="ctr"/>
        <a:lstStyle>
          <a:defPPr>
            <a:defRPr lang="ja-JP"/>
          </a:defPPr>
          <a:lvl1pPr algn="l" rtl="0" fontAlgn="base">
            <a:spcBef>
              <a:spcPct val="0"/>
            </a:spcBef>
            <a:spcAft>
              <a:spcPct val="0"/>
            </a:spcAft>
            <a:defRPr kumimoji="1" sz="1600" kern="1200">
              <a:solidFill>
                <a:schemeClr val="tx1"/>
              </a:solidFill>
              <a:latin typeface="Arial" charset="0"/>
              <a:ea typeface="ＭＳ Ｐゴシック" charset="-128"/>
              <a:cs typeface="+mn-cs"/>
            </a:defRPr>
          </a:lvl1pPr>
          <a:lvl2pPr marL="457200" algn="l" rtl="0" fontAlgn="base">
            <a:spcBef>
              <a:spcPct val="0"/>
            </a:spcBef>
            <a:spcAft>
              <a:spcPct val="0"/>
            </a:spcAft>
            <a:defRPr kumimoji="1" sz="1600" kern="1200">
              <a:solidFill>
                <a:schemeClr val="tx1"/>
              </a:solidFill>
              <a:latin typeface="Arial" charset="0"/>
              <a:ea typeface="ＭＳ Ｐゴシック" charset="-128"/>
              <a:cs typeface="+mn-cs"/>
            </a:defRPr>
          </a:lvl2pPr>
          <a:lvl3pPr marL="914400" algn="l" rtl="0" fontAlgn="base">
            <a:spcBef>
              <a:spcPct val="0"/>
            </a:spcBef>
            <a:spcAft>
              <a:spcPct val="0"/>
            </a:spcAft>
            <a:defRPr kumimoji="1" sz="1600" kern="1200">
              <a:solidFill>
                <a:schemeClr val="tx1"/>
              </a:solidFill>
              <a:latin typeface="Arial" charset="0"/>
              <a:ea typeface="ＭＳ Ｐゴシック" charset="-128"/>
              <a:cs typeface="+mn-cs"/>
            </a:defRPr>
          </a:lvl3pPr>
          <a:lvl4pPr marL="1371600" algn="l" rtl="0" fontAlgn="base">
            <a:spcBef>
              <a:spcPct val="0"/>
            </a:spcBef>
            <a:spcAft>
              <a:spcPct val="0"/>
            </a:spcAft>
            <a:defRPr kumimoji="1" sz="1600" kern="1200">
              <a:solidFill>
                <a:schemeClr val="tx1"/>
              </a:solidFill>
              <a:latin typeface="Arial" charset="0"/>
              <a:ea typeface="ＭＳ Ｐゴシック" charset="-128"/>
              <a:cs typeface="+mn-cs"/>
            </a:defRPr>
          </a:lvl4pPr>
          <a:lvl5pPr marL="1828800" algn="l" rtl="0" fontAlgn="base">
            <a:spcBef>
              <a:spcPct val="0"/>
            </a:spcBef>
            <a:spcAft>
              <a:spcPct val="0"/>
            </a:spcAft>
            <a:defRPr kumimoji="1" sz="1600" kern="1200">
              <a:solidFill>
                <a:schemeClr val="tx1"/>
              </a:solidFill>
              <a:latin typeface="Arial" charset="0"/>
              <a:ea typeface="ＭＳ Ｐゴシック" charset="-128"/>
              <a:cs typeface="+mn-cs"/>
            </a:defRPr>
          </a:lvl5pPr>
          <a:lvl6pPr marL="2286000" algn="l" defTabSz="914400" rtl="0" eaLnBrk="1" latinLnBrk="0" hangingPunct="1">
            <a:defRPr kumimoji="1" sz="1600" kern="1200">
              <a:solidFill>
                <a:schemeClr val="tx1"/>
              </a:solidFill>
              <a:latin typeface="Arial" charset="0"/>
              <a:ea typeface="ＭＳ Ｐゴシック" charset="-128"/>
              <a:cs typeface="+mn-cs"/>
            </a:defRPr>
          </a:lvl6pPr>
          <a:lvl7pPr marL="2743200" algn="l" defTabSz="914400" rtl="0" eaLnBrk="1" latinLnBrk="0" hangingPunct="1">
            <a:defRPr kumimoji="1" sz="1600" kern="1200">
              <a:solidFill>
                <a:schemeClr val="tx1"/>
              </a:solidFill>
              <a:latin typeface="Arial" charset="0"/>
              <a:ea typeface="ＭＳ Ｐゴシック" charset="-128"/>
              <a:cs typeface="+mn-cs"/>
            </a:defRPr>
          </a:lvl7pPr>
          <a:lvl8pPr marL="3200400" algn="l" defTabSz="914400" rtl="0" eaLnBrk="1" latinLnBrk="0" hangingPunct="1">
            <a:defRPr kumimoji="1" sz="1600" kern="1200">
              <a:solidFill>
                <a:schemeClr val="tx1"/>
              </a:solidFill>
              <a:latin typeface="Arial" charset="0"/>
              <a:ea typeface="ＭＳ Ｐゴシック" charset="-128"/>
              <a:cs typeface="+mn-cs"/>
            </a:defRPr>
          </a:lvl8pPr>
          <a:lvl9pPr marL="3657600" algn="l" defTabSz="914400" rtl="0" eaLnBrk="1" latinLnBrk="0" hangingPunct="1">
            <a:defRPr kumimoji="1" sz="1600" kern="1200">
              <a:solidFill>
                <a:schemeClr val="tx1"/>
              </a:solidFill>
              <a:latin typeface="Arial" charset="0"/>
              <a:ea typeface="ＭＳ Ｐゴシック" charset="-128"/>
              <a:cs typeface="+mn-cs"/>
            </a:defRPr>
          </a:lvl9pPr>
        </a:lstStyle>
        <a:p>
          <a:pPr algn="ctr"/>
          <a:r>
            <a:rPr kumimoji="1" lang="en-US" altLang="ja-JP" sz="1200" kern="1200">
              <a:solidFill>
                <a:sysClr val="windowText" lastClr="000000"/>
              </a:solidFill>
              <a:effectLst/>
              <a:latin typeface="+mn-lt"/>
              <a:ea typeface="ＭＳ Ｐゴシック" charset="-128"/>
              <a:cs typeface="Arial" panose="020B0604020202020204" pitchFamily="34" charset="0"/>
            </a:rPr>
            <a:t>DTS</a:t>
          </a:r>
          <a:endParaRPr lang="ja-JP" altLang="ja-JP" sz="1200">
            <a:solidFill>
              <a:sysClr val="windowText" lastClr="000000"/>
            </a:solidFill>
            <a:effectLst/>
            <a:latin typeface="+mn-lt"/>
            <a:cs typeface="Arial" panose="020B0604020202020204" pitchFamily="34" charset="0"/>
          </a:endParaRPr>
        </a:p>
        <a:p>
          <a:pPr algn="ctr"/>
          <a:r>
            <a:rPr kumimoji="1" lang="en-US" altLang="ja-JP" sz="1200" kern="1200" baseline="0">
              <a:solidFill>
                <a:sysClr val="windowText" lastClr="000000"/>
              </a:solidFill>
              <a:effectLst/>
              <a:latin typeface="+mn-lt"/>
              <a:ea typeface="ＭＳ Ｐゴシック" charset="-128"/>
              <a:cs typeface="Arial" panose="020B0604020202020204" pitchFamily="34" charset="0"/>
            </a:rPr>
            <a:t> REG</a:t>
          </a:r>
          <a:endParaRPr lang="en-US" altLang="ja-JP" sz="1200">
            <a:solidFill>
              <a:sysClr val="windowText" lastClr="000000"/>
            </a:solidFill>
            <a:latin typeface="+mn-lt"/>
            <a:cs typeface="Arial" panose="020B0604020202020204" pitchFamily="34" charset="0"/>
          </a:endParaRPr>
        </a:p>
      </xdr:txBody>
    </xdr:sp>
    <xdr:clientData/>
  </xdr:twoCellAnchor>
  <xdr:twoCellAnchor>
    <xdr:from>
      <xdr:col>170</xdr:col>
      <xdr:colOff>0</xdr:colOff>
      <xdr:row>110</xdr:row>
      <xdr:rowOff>0</xdr:rowOff>
    </xdr:from>
    <xdr:to>
      <xdr:col>172</xdr:col>
      <xdr:colOff>0</xdr:colOff>
      <xdr:row>112</xdr:row>
      <xdr:rowOff>0</xdr:rowOff>
    </xdr:to>
    <xdr:sp macro="" textlink="">
      <xdr:nvSpPr>
        <xdr:cNvPr id="88" name="Rectangle 130">
          <a:extLst>
            <a:ext uri="{FF2B5EF4-FFF2-40B4-BE49-F238E27FC236}">
              <a16:creationId xmlns:a16="http://schemas.microsoft.com/office/drawing/2014/main" id="{32421ED8-920C-4E38-9EFC-26CAD5F760A0}"/>
            </a:ext>
          </a:extLst>
        </xdr:cNvPr>
        <xdr:cNvSpPr>
          <a:spLocks noChangeArrowheads="1"/>
        </xdr:cNvSpPr>
      </xdr:nvSpPr>
      <xdr:spPr bwMode="auto">
        <a:xfrm>
          <a:off x="68008500" y="26269950"/>
          <a:ext cx="800100" cy="476250"/>
        </a:xfrm>
        <a:prstGeom prst="rect">
          <a:avLst/>
        </a:prstGeom>
        <a:solidFill>
          <a:srgbClr val="FFFF00"/>
        </a:solidFill>
        <a:ln w="9525">
          <a:solidFill>
            <a:schemeClr val="tx1"/>
          </a:solidFill>
          <a:miter lim="800000"/>
          <a:headEnd/>
          <a:tailEnd/>
        </a:ln>
        <a:effectLst/>
      </xdr:spPr>
      <xdr:txBody>
        <a:bodyPr vertOverflow="clip" horzOverflow="clip" wrap="none" lIns="0" tIns="0" rIns="0" bIns="0" anchor="ctr"/>
        <a:lstStyle>
          <a:defPPr>
            <a:defRPr lang="ja-JP"/>
          </a:defPPr>
          <a:lvl1pPr algn="l" rtl="0" fontAlgn="base">
            <a:spcBef>
              <a:spcPct val="0"/>
            </a:spcBef>
            <a:spcAft>
              <a:spcPct val="0"/>
            </a:spcAft>
            <a:defRPr kumimoji="1" sz="1600" kern="1200">
              <a:solidFill>
                <a:schemeClr val="tx1"/>
              </a:solidFill>
              <a:latin typeface="Arial" charset="0"/>
              <a:ea typeface="ＭＳ Ｐゴシック" charset="-128"/>
              <a:cs typeface="+mn-cs"/>
            </a:defRPr>
          </a:lvl1pPr>
          <a:lvl2pPr marL="457200" algn="l" rtl="0" fontAlgn="base">
            <a:spcBef>
              <a:spcPct val="0"/>
            </a:spcBef>
            <a:spcAft>
              <a:spcPct val="0"/>
            </a:spcAft>
            <a:defRPr kumimoji="1" sz="1600" kern="1200">
              <a:solidFill>
                <a:schemeClr val="tx1"/>
              </a:solidFill>
              <a:latin typeface="Arial" charset="0"/>
              <a:ea typeface="ＭＳ Ｐゴシック" charset="-128"/>
              <a:cs typeface="+mn-cs"/>
            </a:defRPr>
          </a:lvl2pPr>
          <a:lvl3pPr marL="914400" algn="l" rtl="0" fontAlgn="base">
            <a:spcBef>
              <a:spcPct val="0"/>
            </a:spcBef>
            <a:spcAft>
              <a:spcPct val="0"/>
            </a:spcAft>
            <a:defRPr kumimoji="1" sz="1600" kern="1200">
              <a:solidFill>
                <a:schemeClr val="tx1"/>
              </a:solidFill>
              <a:latin typeface="Arial" charset="0"/>
              <a:ea typeface="ＭＳ Ｐゴシック" charset="-128"/>
              <a:cs typeface="+mn-cs"/>
            </a:defRPr>
          </a:lvl3pPr>
          <a:lvl4pPr marL="1371600" algn="l" rtl="0" fontAlgn="base">
            <a:spcBef>
              <a:spcPct val="0"/>
            </a:spcBef>
            <a:spcAft>
              <a:spcPct val="0"/>
            </a:spcAft>
            <a:defRPr kumimoji="1" sz="1600" kern="1200">
              <a:solidFill>
                <a:schemeClr val="tx1"/>
              </a:solidFill>
              <a:latin typeface="Arial" charset="0"/>
              <a:ea typeface="ＭＳ Ｐゴシック" charset="-128"/>
              <a:cs typeface="+mn-cs"/>
            </a:defRPr>
          </a:lvl4pPr>
          <a:lvl5pPr marL="1828800" algn="l" rtl="0" fontAlgn="base">
            <a:spcBef>
              <a:spcPct val="0"/>
            </a:spcBef>
            <a:spcAft>
              <a:spcPct val="0"/>
            </a:spcAft>
            <a:defRPr kumimoji="1" sz="1600" kern="1200">
              <a:solidFill>
                <a:schemeClr val="tx1"/>
              </a:solidFill>
              <a:latin typeface="Arial" charset="0"/>
              <a:ea typeface="ＭＳ Ｐゴシック" charset="-128"/>
              <a:cs typeface="+mn-cs"/>
            </a:defRPr>
          </a:lvl5pPr>
          <a:lvl6pPr marL="2286000" algn="l" defTabSz="914400" rtl="0" eaLnBrk="1" latinLnBrk="0" hangingPunct="1">
            <a:defRPr kumimoji="1" sz="1600" kern="1200">
              <a:solidFill>
                <a:schemeClr val="tx1"/>
              </a:solidFill>
              <a:latin typeface="Arial" charset="0"/>
              <a:ea typeface="ＭＳ Ｐゴシック" charset="-128"/>
              <a:cs typeface="+mn-cs"/>
            </a:defRPr>
          </a:lvl6pPr>
          <a:lvl7pPr marL="2743200" algn="l" defTabSz="914400" rtl="0" eaLnBrk="1" latinLnBrk="0" hangingPunct="1">
            <a:defRPr kumimoji="1" sz="1600" kern="1200">
              <a:solidFill>
                <a:schemeClr val="tx1"/>
              </a:solidFill>
              <a:latin typeface="Arial" charset="0"/>
              <a:ea typeface="ＭＳ Ｐゴシック" charset="-128"/>
              <a:cs typeface="+mn-cs"/>
            </a:defRPr>
          </a:lvl7pPr>
          <a:lvl8pPr marL="3200400" algn="l" defTabSz="914400" rtl="0" eaLnBrk="1" latinLnBrk="0" hangingPunct="1">
            <a:defRPr kumimoji="1" sz="1600" kern="1200">
              <a:solidFill>
                <a:schemeClr val="tx1"/>
              </a:solidFill>
              <a:latin typeface="Arial" charset="0"/>
              <a:ea typeface="ＭＳ Ｐゴシック" charset="-128"/>
              <a:cs typeface="+mn-cs"/>
            </a:defRPr>
          </a:lvl8pPr>
          <a:lvl9pPr marL="3657600" algn="l" defTabSz="914400" rtl="0" eaLnBrk="1" latinLnBrk="0" hangingPunct="1">
            <a:defRPr kumimoji="1" sz="1600" kern="1200">
              <a:solidFill>
                <a:schemeClr val="tx1"/>
              </a:solidFill>
              <a:latin typeface="Arial" charset="0"/>
              <a:ea typeface="ＭＳ Ｐゴシック" charset="-128"/>
              <a:cs typeface="+mn-cs"/>
            </a:defRPr>
          </a:lvl9pPr>
        </a:lstStyle>
        <a:p>
          <a:pPr algn="ctr" defTabSz="2879725"/>
          <a:r>
            <a:rPr lang="en-US" altLang="ja-JP" sz="1200">
              <a:solidFill>
                <a:sysClr val="windowText" lastClr="000000"/>
              </a:solidFill>
              <a:latin typeface="+mn-lt"/>
              <a:cs typeface="Arial" panose="020B0604020202020204" pitchFamily="34" charset="0"/>
            </a:rPr>
            <a:t>ETND REG</a:t>
          </a:r>
        </a:p>
      </xdr:txBody>
    </xdr:sp>
    <xdr:clientData/>
  </xdr:twoCellAnchor>
  <xdr:twoCellAnchor>
    <xdr:from>
      <xdr:col>170</xdr:col>
      <xdr:colOff>0</xdr:colOff>
      <xdr:row>122</xdr:row>
      <xdr:rowOff>0</xdr:rowOff>
    </xdr:from>
    <xdr:to>
      <xdr:col>172</xdr:col>
      <xdr:colOff>0</xdr:colOff>
      <xdr:row>124</xdr:row>
      <xdr:rowOff>2</xdr:rowOff>
    </xdr:to>
    <xdr:sp macro="" textlink="">
      <xdr:nvSpPr>
        <xdr:cNvPr id="89" name="Rectangle 130">
          <a:extLst>
            <a:ext uri="{FF2B5EF4-FFF2-40B4-BE49-F238E27FC236}">
              <a16:creationId xmlns:a16="http://schemas.microsoft.com/office/drawing/2014/main" id="{7556B091-267E-49E9-BDC6-60E346A46494}"/>
            </a:ext>
          </a:extLst>
        </xdr:cNvPr>
        <xdr:cNvSpPr>
          <a:spLocks noChangeArrowheads="1"/>
        </xdr:cNvSpPr>
      </xdr:nvSpPr>
      <xdr:spPr bwMode="auto">
        <a:xfrm>
          <a:off x="68008500" y="29127450"/>
          <a:ext cx="800100" cy="476252"/>
        </a:xfrm>
        <a:prstGeom prst="rect">
          <a:avLst/>
        </a:prstGeom>
        <a:solidFill>
          <a:srgbClr val="FFFF00"/>
        </a:solidFill>
        <a:ln w="9525">
          <a:solidFill>
            <a:schemeClr val="tx1"/>
          </a:solidFill>
          <a:miter lim="800000"/>
          <a:headEnd/>
          <a:tailEnd/>
        </a:ln>
        <a:effectLst/>
      </xdr:spPr>
      <xdr:txBody>
        <a:bodyPr vertOverflow="clip" horzOverflow="clip" wrap="none" lIns="0" tIns="0" rIns="0" bIns="0" anchor="ctr"/>
        <a:lstStyle>
          <a:defPPr>
            <a:defRPr lang="ja-JP"/>
          </a:defPPr>
          <a:lvl1pPr algn="l" rtl="0" fontAlgn="base">
            <a:spcBef>
              <a:spcPct val="0"/>
            </a:spcBef>
            <a:spcAft>
              <a:spcPct val="0"/>
            </a:spcAft>
            <a:defRPr kumimoji="1" sz="1600" kern="1200">
              <a:solidFill>
                <a:schemeClr val="tx1"/>
              </a:solidFill>
              <a:latin typeface="Arial" charset="0"/>
              <a:ea typeface="ＭＳ Ｐゴシック" charset="-128"/>
              <a:cs typeface="+mn-cs"/>
            </a:defRPr>
          </a:lvl1pPr>
          <a:lvl2pPr marL="457200" algn="l" rtl="0" fontAlgn="base">
            <a:spcBef>
              <a:spcPct val="0"/>
            </a:spcBef>
            <a:spcAft>
              <a:spcPct val="0"/>
            </a:spcAft>
            <a:defRPr kumimoji="1" sz="1600" kern="1200">
              <a:solidFill>
                <a:schemeClr val="tx1"/>
              </a:solidFill>
              <a:latin typeface="Arial" charset="0"/>
              <a:ea typeface="ＭＳ Ｐゴシック" charset="-128"/>
              <a:cs typeface="+mn-cs"/>
            </a:defRPr>
          </a:lvl2pPr>
          <a:lvl3pPr marL="914400" algn="l" rtl="0" fontAlgn="base">
            <a:spcBef>
              <a:spcPct val="0"/>
            </a:spcBef>
            <a:spcAft>
              <a:spcPct val="0"/>
            </a:spcAft>
            <a:defRPr kumimoji="1" sz="1600" kern="1200">
              <a:solidFill>
                <a:schemeClr val="tx1"/>
              </a:solidFill>
              <a:latin typeface="Arial" charset="0"/>
              <a:ea typeface="ＭＳ Ｐゴシック" charset="-128"/>
              <a:cs typeface="+mn-cs"/>
            </a:defRPr>
          </a:lvl3pPr>
          <a:lvl4pPr marL="1371600" algn="l" rtl="0" fontAlgn="base">
            <a:spcBef>
              <a:spcPct val="0"/>
            </a:spcBef>
            <a:spcAft>
              <a:spcPct val="0"/>
            </a:spcAft>
            <a:defRPr kumimoji="1" sz="1600" kern="1200">
              <a:solidFill>
                <a:schemeClr val="tx1"/>
              </a:solidFill>
              <a:latin typeface="Arial" charset="0"/>
              <a:ea typeface="ＭＳ Ｐゴシック" charset="-128"/>
              <a:cs typeface="+mn-cs"/>
            </a:defRPr>
          </a:lvl4pPr>
          <a:lvl5pPr marL="1828800" algn="l" rtl="0" fontAlgn="base">
            <a:spcBef>
              <a:spcPct val="0"/>
            </a:spcBef>
            <a:spcAft>
              <a:spcPct val="0"/>
            </a:spcAft>
            <a:defRPr kumimoji="1" sz="1600" kern="1200">
              <a:solidFill>
                <a:schemeClr val="tx1"/>
              </a:solidFill>
              <a:latin typeface="Arial" charset="0"/>
              <a:ea typeface="ＭＳ Ｐゴシック" charset="-128"/>
              <a:cs typeface="+mn-cs"/>
            </a:defRPr>
          </a:lvl5pPr>
          <a:lvl6pPr marL="2286000" algn="l" defTabSz="914400" rtl="0" eaLnBrk="1" latinLnBrk="0" hangingPunct="1">
            <a:defRPr kumimoji="1" sz="1600" kern="1200">
              <a:solidFill>
                <a:schemeClr val="tx1"/>
              </a:solidFill>
              <a:latin typeface="Arial" charset="0"/>
              <a:ea typeface="ＭＳ Ｐゴシック" charset="-128"/>
              <a:cs typeface="+mn-cs"/>
            </a:defRPr>
          </a:lvl6pPr>
          <a:lvl7pPr marL="2743200" algn="l" defTabSz="914400" rtl="0" eaLnBrk="1" latinLnBrk="0" hangingPunct="1">
            <a:defRPr kumimoji="1" sz="1600" kern="1200">
              <a:solidFill>
                <a:schemeClr val="tx1"/>
              </a:solidFill>
              <a:latin typeface="Arial" charset="0"/>
              <a:ea typeface="ＭＳ Ｐゴシック" charset="-128"/>
              <a:cs typeface="+mn-cs"/>
            </a:defRPr>
          </a:lvl7pPr>
          <a:lvl8pPr marL="3200400" algn="l" defTabSz="914400" rtl="0" eaLnBrk="1" latinLnBrk="0" hangingPunct="1">
            <a:defRPr kumimoji="1" sz="1600" kern="1200">
              <a:solidFill>
                <a:schemeClr val="tx1"/>
              </a:solidFill>
              <a:latin typeface="Arial" charset="0"/>
              <a:ea typeface="ＭＳ Ｐゴシック" charset="-128"/>
              <a:cs typeface="+mn-cs"/>
            </a:defRPr>
          </a:lvl8pPr>
          <a:lvl9pPr marL="3657600" algn="l" defTabSz="914400" rtl="0" eaLnBrk="1" latinLnBrk="0" hangingPunct="1">
            <a:defRPr kumimoji="1" sz="1600" kern="1200">
              <a:solidFill>
                <a:schemeClr val="tx1"/>
              </a:solidFill>
              <a:latin typeface="Arial" charset="0"/>
              <a:ea typeface="ＭＳ Ｐゴシック" charset="-128"/>
              <a:cs typeface="+mn-cs"/>
            </a:defRPr>
          </a:lvl9pPr>
        </a:lstStyle>
        <a:p>
          <a:pPr algn="ctr"/>
          <a:r>
            <a:rPr kumimoji="1" lang="en-US" altLang="ja-JP" sz="1200" kern="1200">
              <a:solidFill>
                <a:sysClr val="windowText" lastClr="000000"/>
              </a:solidFill>
              <a:effectLst/>
              <a:latin typeface="+mn-lt"/>
              <a:ea typeface="ＭＳ Ｐゴシック" charset="-128"/>
              <a:cs typeface="Arial" panose="020B0604020202020204" pitchFamily="34" charset="0"/>
            </a:rPr>
            <a:t>ETNF REG</a:t>
          </a:r>
        </a:p>
      </xdr:txBody>
    </xdr:sp>
    <xdr:clientData/>
  </xdr:twoCellAnchor>
  <xdr:twoCellAnchor>
    <xdr:from>
      <xdr:col>90</xdr:col>
      <xdr:colOff>0</xdr:colOff>
      <xdr:row>19</xdr:row>
      <xdr:rowOff>222563</xdr:rowOff>
    </xdr:from>
    <xdr:to>
      <xdr:col>92</xdr:col>
      <xdr:colOff>0</xdr:colOff>
      <xdr:row>22</xdr:row>
      <xdr:rowOff>0</xdr:rowOff>
    </xdr:to>
    <xdr:sp macro="" textlink="">
      <xdr:nvSpPr>
        <xdr:cNvPr id="90" name="正方形/長方形 89">
          <a:extLst>
            <a:ext uri="{FF2B5EF4-FFF2-40B4-BE49-F238E27FC236}">
              <a16:creationId xmlns:a16="http://schemas.microsoft.com/office/drawing/2014/main" id="{88971B4F-15C0-4AF5-9DC4-84389988A911}"/>
            </a:ext>
          </a:extLst>
        </xdr:cNvPr>
        <xdr:cNvSpPr/>
      </xdr:nvSpPr>
      <xdr:spPr>
        <a:xfrm>
          <a:off x="36004500" y="4832663"/>
          <a:ext cx="800100" cy="491812"/>
        </a:xfrm>
        <a:prstGeom prst="rect">
          <a:avLst/>
        </a:prstGeom>
        <a:ln/>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lIns="36000" tIns="0" rIns="36000" bIns="0" rtlCol="0" anchor="ctr"/>
        <a:lstStyle/>
        <a:p>
          <a:pPr algn="ctr"/>
          <a:r>
            <a:rPr kumimoji="1" lang="en-US" altLang="ja-JP" sz="1400">
              <a:latin typeface="+mn-lt"/>
              <a:cs typeface="Arial" panose="020B0604020202020204" pitchFamily="34" charset="0"/>
            </a:rPr>
            <a:t>REG</a:t>
          </a:r>
        </a:p>
      </xdr:txBody>
    </xdr:sp>
    <xdr:clientData/>
  </xdr:twoCellAnchor>
  <xdr:twoCellAnchor>
    <xdr:from>
      <xdr:col>113</xdr:col>
      <xdr:colOff>1399</xdr:colOff>
      <xdr:row>32</xdr:row>
      <xdr:rowOff>8732</xdr:rowOff>
    </xdr:from>
    <xdr:to>
      <xdr:col>119</xdr:col>
      <xdr:colOff>1399</xdr:colOff>
      <xdr:row>33</xdr:row>
      <xdr:rowOff>232850</xdr:rowOff>
    </xdr:to>
    <xdr:sp macro="" textlink="">
      <xdr:nvSpPr>
        <xdr:cNvPr id="91" name="正方形/長方形 90">
          <a:extLst>
            <a:ext uri="{FF2B5EF4-FFF2-40B4-BE49-F238E27FC236}">
              <a16:creationId xmlns:a16="http://schemas.microsoft.com/office/drawing/2014/main" id="{6A0AA70E-3A71-4682-83BE-70260D5330D2}"/>
            </a:ext>
          </a:extLst>
        </xdr:cNvPr>
        <xdr:cNvSpPr/>
      </xdr:nvSpPr>
      <xdr:spPr>
        <a:xfrm>
          <a:off x="45207049" y="7714457"/>
          <a:ext cx="2400300" cy="462243"/>
        </a:xfrm>
        <a:prstGeom prst="rect">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lIns="36000" tIns="0" rIns="36000" bIns="0" rtlCol="0" anchor="ctr"/>
        <a:lstStyle/>
        <a:p>
          <a:pPr algn="ctr"/>
          <a:r>
            <a:rPr kumimoji="1" lang="en-US" altLang="ja-JP" sz="1400">
              <a:latin typeface="+mn-lt"/>
              <a:cs typeface="Arial" panose="020B0604020202020204" pitchFamily="34" charset="0"/>
            </a:rPr>
            <a:t>CANXL0</a:t>
          </a:r>
        </a:p>
      </xdr:txBody>
    </xdr:sp>
    <xdr:clientData/>
  </xdr:twoCellAnchor>
  <xdr:twoCellAnchor>
    <xdr:from>
      <xdr:col>85</xdr:col>
      <xdr:colOff>1399</xdr:colOff>
      <xdr:row>108</xdr:row>
      <xdr:rowOff>0</xdr:rowOff>
    </xdr:from>
    <xdr:to>
      <xdr:col>87</xdr:col>
      <xdr:colOff>1399</xdr:colOff>
      <xdr:row>110</xdr:row>
      <xdr:rowOff>0</xdr:rowOff>
    </xdr:to>
    <xdr:sp macro="" textlink="">
      <xdr:nvSpPr>
        <xdr:cNvPr id="92" name="Rectangle 130">
          <a:extLst>
            <a:ext uri="{FF2B5EF4-FFF2-40B4-BE49-F238E27FC236}">
              <a16:creationId xmlns:a16="http://schemas.microsoft.com/office/drawing/2014/main" id="{6C70E5B3-246A-4ADC-8CAB-62E013F4F33E}"/>
            </a:ext>
          </a:extLst>
        </xdr:cNvPr>
        <xdr:cNvSpPr>
          <a:spLocks noChangeArrowheads="1"/>
        </xdr:cNvSpPr>
      </xdr:nvSpPr>
      <xdr:spPr bwMode="auto">
        <a:xfrm>
          <a:off x="34005649" y="25793700"/>
          <a:ext cx="800100" cy="476250"/>
        </a:xfrm>
        <a:prstGeom prst="rect">
          <a:avLst/>
        </a:prstGeom>
        <a:solidFill>
          <a:srgbClr val="D5F5FB"/>
        </a:solidFill>
        <a:ln w="9525">
          <a:solidFill>
            <a:schemeClr val="tx1"/>
          </a:solidFill>
          <a:miter lim="800000"/>
          <a:headEnd/>
          <a:tailEnd/>
        </a:ln>
        <a:effectLst/>
      </xdr:spPr>
      <xdr:txBody>
        <a:bodyPr vertOverflow="clip" horzOverflow="clip" wrap="none" lIns="0" tIns="0" rIns="0" bIns="0" anchor="ctr"/>
        <a:lstStyle>
          <a:defPPr>
            <a:defRPr lang="ja-JP"/>
          </a:defPPr>
          <a:lvl1pPr algn="l" rtl="0" fontAlgn="base">
            <a:spcBef>
              <a:spcPct val="0"/>
            </a:spcBef>
            <a:spcAft>
              <a:spcPct val="0"/>
            </a:spcAft>
            <a:defRPr kumimoji="1" sz="1600" kern="1200">
              <a:solidFill>
                <a:schemeClr val="tx1"/>
              </a:solidFill>
              <a:latin typeface="Arial" charset="0"/>
              <a:ea typeface="ＭＳ Ｐゴシック" charset="-128"/>
              <a:cs typeface="+mn-cs"/>
            </a:defRPr>
          </a:lvl1pPr>
          <a:lvl2pPr marL="457200" algn="l" rtl="0" fontAlgn="base">
            <a:spcBef>
              <a:spcPct val="0"/>
            </a:spcBef>
            <a:spcAft>
              <a:spcPct val="0"/>
            </a:spcAft>
            <a:defRPr kumimoji="1" sz="1600" kern="1200">
              <a:solidFill>
                <a:schemeClr val="tx1"/>
              </a:solidFill>
              <a:latin typeface="Arial" charset="0"/>
              <a:ea typeface="ＭＳ Ｐゴシック" charset="-128"/>
              <a:cs typeface="+mn-cs"/>
            </a:defRPr>
          </a:lvl2pPr>
          <a:lvl3pPr marL="914400" algn="l" rtl="0" fontAlgn="base">
            <a:spcBef>
              <a:spcPct val="0"/>
            </a:spcBef>
            <a:spcAft>
              <a:spcPct val="0"/>
            </a:spcAft>
            <a:defRPr kumimoji="1" sz="1600" kern="1200">
              <a:solidFill>
                <a:schemeClr val="tx1"/>
              </a:solidFill>
              <a:latin typeface="Arial" charset="0"/>
              <a:ea typeface="ＭＳ Ｐゴシック" charset="-128"/>
              <a:cs typeface="+mn-cs"/>
            </a:defRPr>
          </a:lvl3pPr>
          <a:lvl4pPr marL="1371600" algn="l" rtl="0" fontAlgn="base">
            <a:spcBef>
              <a:spcPct val="0"/>
            </a:spcBef>
            <a:spcAft>
              <a:spcPct val="0"/>
            </a:spcAft>
            <a:defRPr kumimoji="1" sz="1600" kern="1200">
              <a:solidFill>
                <a:schemeClr val="tx1"/>
              </a:solidFill>
              <a:latin typeface="Arial" charset="0"/>
              <a:ea typeface="ＭＳ Ｐゴシック" charset="-128"/>
              <a:cs typeface="+mn-cs"/>
            </a:defRPr>
          </a:lvl4pPr>
          <a:lvl5pPr marL="1828800" algn="l" rtl="0" fontAlgn="base">
            <a:spcBef>
              <a:spcPct val="0"/>
            </a:spcBef>
            <a:spcAft>
              <a:spcPct val="0"/>
            </a:spcAft>
            <a:defRPr kumimoji="1" sz="1600" kern="1200">
              <a:solidFill>
                <a:schemeClr val="tx1"/>
              </a:solidFill>
              <a:latin typeface="Arial" charset="0"/>
              <a:ea typeface="ＭＳ Ｐゴシック" charset="-128"/>
              <a:cs typeface="+mn-cs"/>
            </a:defRPr>
          </a:lvl5pPr>
          <a:lvl6pPr marL="2286000" algn="l" defTabSz="914400" rtl="0" eaLnBrk="1" latinLnBrk="0" hangingPunct="1">
            <a:defRPr kumimoji="1" sz="1600" kern="1200">
              <a:solidFill>
                <a:schemeClr val="tx1"/>
              </a:solidFill>
              <a:latin typeface="Arial" charset="0"/>
              <a:ea typeface="ＭＳ Ｐゴシック" charset="-128"/>
              <a:cs typeface="+mn-cs"/>
            </a:defRPr>
          </a:lvl6pPr>
          <a:lvl7pPr marL="2743200" algn="l" defTabSz="914400" rtl="0" eaLnBrk="1" latinLnBrk="0" hangingPunct="1">
            <a:defRPr kumimoji="1" sz="1600" kern="1200">
              <a:solidFill>
                <a:schemeClr val="tx1"/>
              </a:solidFill>
              <a:latin typeface="Arial" charset="0"/>
              <a:ea typeface="ＭＳ Ｐゴシック" charset="-128"/>
              <a:cs typeface="+mn-cs"/>
            </a:defRPr>
          </a:lvl7pPr>
          <a:lvl8pPr marL="3200400" algn="l" defTabSz="914400" rtl="0" eaLnBrk="1" latinLnBrk="0" hangingPunct="1">
            <a:defRPr kumimoji="1" sz="1600" kern="1200">
              <a:solidFill>
                <a:schemeClr val="tx1"/>
              </a:solidFill>
              <a:latin typeface="Arial" charset="0"/>
              <a:ea typeface="ＭＳ Ｐゴシック" charset="-128"/>
              <a:cs typeface="+mn-cs"/>
            </a:defRPr>
          </a:lvl8pPr>
          <a:lvl9pPr marL="3657600" algn="l" defTabSz="914400" rtl="0" eaLnBrk="1" latinLnBrk="0" hangingPunct="1">
            <a:defRPr kumimoji="1" sz="1600" kern="1200">
              <a:solidFill>
                <a:schemeClr val="tx1"/>
              </a:solidFill>
              <a:latin typeface="Arial" charset="0"/>
              <a:ea typeface="ＭＳ Ｐゴシック" charset="-128"/>
              <a:cs typeface="+mn-cs"/>
            </a:defRPr>
          </a:lvl9pPr>
        </a:lstStyle>
        <a:p>
          <a:pPr algn="ctr" defTabSz="2879725"/>
          <a:r>
            <a:rPr lang="en-US" altLang="ja-JP" sz="1200">
              <a:solidFill>
                <a:sysClr val="windowText" lastClr="000000"/>
              </a:solidFill>
              <a:latin typeface="+mn-lt"/>
              <a:cs typeface="Arial" panose="020B0604020202020204" pitchFamily="34" charset="0"/>
            </a:rPr>
            <a:t>SYS CTL</a:t>
          </a:r>
        </a:p>
        <a:p>
          <a:pPr algn="ctr" defTabSz="2879725"/>
          <a:r>
            <a:rPr lang="en-US" altLang="ja-JP" sz="1200">
              <a:solidFill>
                <a:sysClr val="windowText" lastClr="000000"/>
              </a:solidFill>
              <a:latin typeface="+mn-lt"/>
              <a:cs typeface="Arial" panose="020B0604020202020204" pitchFamily="34" charset="0"/>
            </a:rPr>
            <a:t>(AWO)</a:t>
          </a:r>
        </a:p>
      </xdr:txBody>
    </xdr:sp>
    <xdr:clientData/>
  </xdr:twoCellAnchor>
  <xdr:twoCellAnchor>
    <xdr:from>
      <xdr:col>73</xdr:col>
      <xdr:colOff>0</xdr:colOff>
      <xdr:row>107</xdr:row>
      <xdr:rowOff>78</xdr:rowOff>
    </xdr:from>
    <xdr:to>
      <xdr:col>77</xdr:col>
      <xdr:colOff>0</xdr:colOff>
      <xdr:row>125</xdr:row>
      <xdr:rowOff>0</xdr:rowOff>
    </xdr:to>
    <xdr:sp macro="" textlink="">
      <xdr:nvSpPr>
        <xdr:cNvPr id="93" name="Rectangle 130">
          <a:extLst>
            <a:ext uri="{FF2B5EF4-FFF2-40B4-BE49-F238E27FC236}">
              <a16:creationId xmlns:a16="http://schemas.microsoft.com/office/drawing/2014/main" id="{6ABF6894-1780-4E96-A79B-20F298D44AB6}"/>
            </a:ext>
          </a:extLst>
        </xdr:cNvPr>
        <xdr:cNvSpPr>
          <a:spLocks noChangeArrowheads="1"/>
        </xdr:cNvSpPr>
      </xdr:nvSpPr>
      <xdr:spPr bwMode="auto">
        <a:xfrm>
          <a:off x="29203650" y="25555653"/>
          <a:ext cx="1600200" cy="4286172"/>
        </a:xfrm>
        <a:prstGeom prst="rect">
          <a:avLst/>
        </a:prstGeom>
        <a:noFill/>
        <a:ln w="9525">
          <a:solidFill>
            <a:sysClr val="windowText" lastClr="000000"/>
          </a:solidFill>
          <a:prstDash val="dash"/>
          <a:miter lim="800000"/>
          <a:headEnd/>
          <a:tailEnd/>
        </a:ln>
        <a:effectLst/>
      </xdr:spPr>
      <xdr:txBody>
        <a:bodyPr vertOverflow="clip" horzOverflow="clip" wrap="none" lIns="0" tIns="144000" rIns="0" bIns="0" anchor="b"/>
        <a:lstStyle>
          <a:defPPr>
            <a:defRPr lang="ja-JP"/>
          </a:defPPr>
          <a:lvl1pPr algn="l" rtl="0" fontAlgn="base">
            <a:spcBef>
              <a:spcPct val="0"/>
            </a:spcBef>
            <a:spcAft>
              <a:spcPct val="0"/>
            </a:spcAft>
            <a:defRPr kumimoji="1" sz="1600" kern="1200">
              <a:solidFill>
                <a:schemeClr val="tx1"/>
              </a:solidFill>
              <a:latin typeface="Arial" charset="0"/>
              <a:ea typeface="ＭＳ Ｐゴシック" charset="-128"/>
              <a:cs typeface="+mn-cs"/>
            </a:defRPr>
          </a:lvl1pPr>
          <a:lvl2pPr marL="457200" algn="l" rtl="0" fontAlgn="base">
            <a:spcBef>
              <a:spcPct val="0"/>
            </a:spcBef>
            <a:spcAft>
              <a:spcPct val="0"/>
            </a:spcAft>
            <a:defRPr kumimoji="1" sz="1600" kern="1200">
              <a:solidFill>
                <a:schemeClr val="tx1"/>
              </a:solidFill>
              <a:latin typeface="Arial" charset="0"/>
              <a:ea typeface="ＭＳ Ｐゴシック" charset="-128"/>
              <a:cs typeface="+mn-cs"/>
            </a:defRPr>
          </a:lvl2pPr>
          <a:lvl3pPr marL="914400" algn="l" rtl="0" fontAlgn="base">
            <a:spcBef>
              <a:spcPct val="0"/>
            </a:spcBef>
            <a:spcAft>
              <a:spcPct val="0"/>
            </a:spcAft>
            <a:defRPr kumimoji="1" sz="1600" kern="1200">
              <a:solidFill>
                <a:schemeClr val="tx1"/>
              </a:solidFill>
              <a:latin typeface="Arial" charset="0"/>
              <a:ea typeface="ＭＳ Ｐゴシック" charset="-128"/>
              <a:cs typeface="+mn-cs"/>
            </a:defRPr>
          </a:lvl3pPr>
          <a:lvl4pPr marL="1371600" algn="l" rtl="0" fontAlgn="base">
            <a:spcBef>
              <a:spcPct val="0"/>
            </a:spcBef>
            <a:spcAft>
              <a:spcPct val="0"/>
            </a:spcAft>
            <a:defRPr kumimoji="1" sz="1600" kern="1200">
              <a:solidFill>
                <a:schemeClr val="tx1"/>
              </a:solidFill>
              <a:latin typeface="Arial" charset="0"/>
              <a:ea typeface="ＭＳ Ｐゴシック" charset="-128"/>
              <a:cs typeface="+mn-cs"/>
            </a:defRPr>
          </a:lvl4pPr>
          <a:lvl5pPr marL="1828800" algn="l" rtl="0" fontAlgn="base">
            <a:spcBef>
              <a:spcPct val="0"/>
            </a:spcBef>
            <a:spcAft>
              <a:spcPct val="0"/>
            </a:spcAft>
            <a:defRPr kumimoji="1" sz="1600" kern="1200">
              <a:solidFill>
                <a:schemeClr val="tx1"/>
              </a:solidFill>
              <a:latin typeface="Arial" charset="0"/>
              <a:ea typeface="ＭＳ Ｐゴシック" charset="-128"/>
              <a:cs typeface="+mn-cs"/>
            </a:defRPr>
          </a:lvl5pPr>
          <a:lvl6pPr marL="2286000" algn="l" defTabSz="914400" rtl="0" eaLnBrk="1" latinLnBrk="0" hangingPunct="1">
            <a:defRPr kumimoji="1" sz="1600" kern="1200">
              <a:solidFill>
                <a:schemeClr val="tx1"/>
              </a:solidFill>
              <a:latin typeface="Arial" charset="0"/>
              <a:ea typeface="ＭＳ Ｐゴシック" charset="-128"/>
              <a:cs typeface="+mn-cs"/>
            </a:defRPr>
          </a:lvl6pPr>
          <a:lvl7pPr marL="2743200" algn="l" defTabSz="914400" rtl="0" eaLnBrk="1" latinLnBrk="0" hangingPunct="1">
            <a:defRPr kumimoji="1" sz="1600" kern="1200">
              <a:solidFill>
                <a:schemeClr val="tx1"/>
              </a:solidFill>
              <a:latin typeface="Arial" charset="0"/>
              <a:ea typeface="ＭＳ Ｐゴシック" charset="-128"/>
              <a:cs typeface="+mn-cs"/>
            </a:defRPr>
          </a:lvl7pPr>
          <a:lvl8pPr marL="3200400" algn="l" defTabSz="914400" rtl="0" eaLnBrk="1" latinLnBrk="0" hangingPunct="1">
            <a:defRPr kumimoji="1" sz="1600" kern="1200">
              <a:solidFill>
                <a:schemeClr val="tx1"/>
              </a:solidFill>
              <a:latin typeface="Arial" charset="0"/>
              <a:ea typeface="ＭＳ Ｐゴシック" charset="-128"/>
              <a:cs typeface="+mn-cs"/>
            </a:defRPr>
          </a:lvl8pPr>
          <a:lvl9pPr marL="3657600" algn="l" defTabSz="914400" rtl="0" eaLnBrk="1" latinLnBrk="0" hangingPunct="1">
            <a:defRPr kumimoji="1" sz="1600" kern="1200">
              <a:solidFill>
                <a:schemeClr val="tx1"/>
              </a:solidFill>
              <a:latin typeface="Arial" charset="0"/>
              <a:ea typeface="ＭＳ Ｐゴシック" charset="-128"/>
              <a:cs typeface="+mn-cs"/>
            </a:defRPr>
          </a:lvl9pPr>
        </a:lstStyle>
        <a:p>
          <a:pPr algn="ctr" defTabSz="2879725"/>
          <a:r>
            <a:rPr lang="en-US" altLang="ja-JP" sz="1000">
              <a:latin typeface="+mn-lt"/>
              <a:cs typeface="Arial" panose="020B0604020202020204" pitchFamily="34" charset="0"/>
            </a:rPr>
            <a:t>Peripheral</a:t>
          </a:r>
          <a:r>
            <a:rPr lang="en-US" altLang="ja-JP" sz="1000" baseline="0">
              <a:latin typeface="+mn-lt"/>
              <a:cs typeface="Arial" panose="020B0604020202020204" pitchFamily="34" charset="0"/>
            </a:rPr>
            <a:t> </a:t>
          </a:r>
        </a:p>
        <a:p>
          <a:pPr algn="ctr" defTabSz="2879725"/>
          <a:r>
            <a:rPr lang="en-US" altLang="ja-JP" sz="1000" baseline="0">
              <a:latin typeface="+mn-lt"/>
              <a:cs typeface="Arial" panose="020B0604020202020204" pitchFamily="34" charset="0"/>
            </a:rPr>
            <a:t>Group </a:t>
          </a:r>
          <a:r>
            <a:rPr lang="en-US" altLang="ja-JP" sz="1000" baseline="0">
              <a:solidFill>
                <a:srgbClr val="FF0000"/>
              </a:solidFill>
              <a:latin typeface="+mn-lt"/>
              <a:cs typeface="Arial" panose="020B0604020202020204" pitchFamily="34" charset="0"/>
            </a:rPr>
            <a:t>0</a:t>
          </a:r>
        </a:p>
        <a:p>
          <a:pPr algn="ctr" defTabSz="2879725"/>
          <a:r>
            <a:rPr lang="en-US" altLang="ja-JP" sz="1000" baseline="0">
              <a:solidFill>
                <a:srgbClr val="FF0000"/>
              </a:solidFill>
              <a:latin typeface="+mn-lt"/>
              <a:cs typeface="Arial" panose="020B0604020202020204" pitchFamily="34" charset="0"/>
            </a:rPr>
            <a:t>ISO</a:t>
          </a:r>
          <a:endParaRPr lang="en-US" altLang="ja-JP" sz="800">
            <a:solidFill>
              <a:srgbClr val="FF0000"/>
            </a:solidFill>
            <a:latin typeface="+mn-lt"/>
            <a:cs typeface="Arial" panose="020B0604020202020204" pitchFamily="34" charset="0"/>
          </a:endParaRPr>
        </a:p>
      </xdr:txBody>
    </xdr:sp>
    <xdr:clientData/>
  </xdr:twoCellAnchor>
  <xdr:twoCellAnchor>
    <xdr:from>
      <xdr:col>74</xdr:col>
      <xdr:colOff>0</xdr:colOff>
      <xdr:row>109</xdr:row>
      <xdr:rowOff>2</xdr:rowOff>
    </xdr:from>
    <xdr:to>
      <xdr:col>76</xdr:col>
      <xdr:colOff>0</xdr:colOff>
      <xdr:row>111</xdr:row>
      <xdr:rowOff>2</xdr:rowOff>
    </xdr:to>
    <xdr:sp macro="" textlink="">
      <xdr:nvSpPr>
        <xdr:cNvPr id="94" name="Rectangle 130">
          <a:extLst>
            <a:ext uri="{FF2B5EF4-FFF2-40B4-BE49-F238E27FC236}">
              <a16:creationId xmlns:a16="http://schemas.microsoft.com/office/drawing/2014/main" id="{00BA9745-A780-4091-BE7C-03731ED9CA8B}"/>
            </a:ext>
          </a:extLst>
        </xdr:cNvPr>
        <xdr:cNvSpPr>
          <a:spLocks noChangeArrowheads="1"/>
        </xdr:cNvSpPr>
      </xdr:nvSpPr>
      <xdr:spPr bwMode="auto">
        <a:xfrm>
          <a:off x="29603700" y="26031827"/>
          <a:ext cx="800100" cy="476250"/>
        </a:xfrm>
        <a:prstGeom prst="rect">
          <a:avLst/>
        </a:prstGeom>
        <a:solidFill>
          <a:srgbClr val="C7A1E3"/>
        </a:solidFill>
        <a:ln w="9525">
          <a:solidFill>
            <a:schemeClr val="tx1"/>
          </a:solidFill>
          <a:miter lim="800000"/>
          <a:headEnd/>
          <a:tailEnd/>
        </a:ln>
        <a:effectLst/>
      </xdr:spPr>
      <xdr:txBody>
        <a:bodyPr vertOverflow="clip" horzOverflow="clip" wrap="none" lIns="0" tIns="0" rIns="0" bIns="0" anchor="ctr"/>
        <a:lstStyle>
          <a:defPPr>
            <a:defRPr lang="ja-JP"/>
          </a:defPPr>
          <a:lvl1pPr algn="l" rtl="0" fontAlgn="base">
            <a:spcBef>
              <a:spcPct val="0"/>
            </a:spcBef>
            <a:spcAft>
              <a:spcPct val="0"/>
            </a:spcAft>
            <a:defRPr kumimoji="1" sz="1600" kern="1200">
              <a:solidFill>
                <a:schemeClr val="tx1"/>
              </a:solidFill>
              <a:latin typeface="Arial" charset="0"/>
              <a:ea typeface="ＭＳ Ｐゴシック" charset="-128"/>
              <a:cs typeface="+mn-cs"/>
            </a:defRPr>
          </a:lvl1pPr>
          <a:lvl2pPr marL="457200" algn="l" rtl="0" fontAlgn="base">
            <a:spcBef>
              <a:spcPct val="0"/>
            </a:spcBef>
            <a:spcAft>
              <a:spcPct val="0"/>
            </a:spcAft>
            <a:defRPr kumimoji="1" sz="1600" kern="1200">
              <a:solidFill>
                <a:schemeClr val="tx1"/>
              </a:solidFill>
              <a:latin typeface="Arial" charset="0"/>
              <a:ea typeface="ＭＳ Ｐゴシック" charset="-128"/>
              <a:cs typeface="+mn-cs"/>
            </a:defRPr>
          </a:lvl2pPr>
          <a:lvl3pPr marL="914400" algn="l" rtl="0" fontAlgn="base">
            <a:spcBef>
              <a:spcPct val="0"/>
            </a:spcBef>
            <a:spcAft>
              <a:spcPct val="0"/>
            </a:spcAft>
            <a:defRPr kumimoji="1" sz="1600" kern="1200">
              <a:solidFill>
                <a:schemeClr val="tx1"/>
              </a:solidFill>
              <a:latin typeface="Arial" charset="0"/>
              <a:ea typeface="ＭＳ Ｐゴシック" charset="-128"/>
              <a:cs typeface="+mn-cs"/>
            </a:defRPr>
          </a:lvl3pPr>
          <a:lvl4pPr marL="1371600" algn="l" rtl="0" fontAlgn="base">
            <a:spcBef>
              <a:spcPct val="0"/>
            </a:spcBef>
            <a:spcAft>
              <a:spcPct val="0"/>
            </a:spcAft>
            <a:defRPr kumimoji="1" sz="1600" kern="1200">
              <a:solidFill>
                <a:schemeClr val="tx1"/>
              </a:solidFill>
              <a:latin typeface="Arial" charset="0"/>
              <a:ea typeface="ＭＳ Ｐゴシック" charset="-128"/>
              <a:cs typeface="+mn-cs"/>
            </a:defRPr>
          </a:lvl4pPr>
          <a:lvl5pPr marL="1828800" algn="l" rtl="0" fontAlgn="base">
            <a:spcBef>
              <a:spcPct val="0"/>
            </a:spcBef>
            <a:spcAft>
              <a:spcPct val="0"/>
            </a:spcAft>
            <a:defRPr kumimoji="1" sz="1600" kern="1200">
              <a:solidFill>
                <a:schemeClr val="tx1"/>
              </a:solidFill>
              <a:latin typeface="Arial" charset="0"/>
              <a:ea typeface="ＭＳ Ｐゴシック" charset="-128"/>
              <a:cs typeface="+mn-cs"/>
            </a:defRPr>
          </a:lvl5pPr>
          <a:lvl6pPr marL="2286000" algn="l" defTabSz="914400" rtl="0" eaLnBrk="1" latinLnBrk="0" hangingPunct="1">
            <a:defRPr kumimoji="1" sz="1600" kern="1200">
              <a:solidFill>
                <a:schemeClr val="tx1"/>
              </a:solidFill>
              <a:latin typeface="Arial" charset="0"/>
              <a:ea typeface="ＭＳ Ｐゴシック" charset="-128"/>
              <a:cs typeface="+mn-cs"/>
            </a:defRPr>
          </a:lvl6pPr>
          <a:lvl7pPr marL="2743200" algn="l" defTabSz="914400" rtl="0" eaLnBrk="1" latinLnBrk="0" hangingPunct="1">
            <a:defRPr kumimoji="1" sz="1600" kern="1200">
              <a:solidFill>
                <a:schemeClr val="tx1"/>
              </a:solidFill>
              <a:latin typeface="Arial" charset="0"/>
              <a:ea typeface="ＭＳ Ｐゴシック" charset="-128"/>
              <a:cs typeface="+mn-cs"/>
            </a:defRPr>
          </a:lvl7pPr>
          <a:lvl8pPr marL="3200400" algn="l" defTabSz="914400" rtl="0" eaLnBrk="1" latinLnBrk="0" hangingPunct="1">
            <a:defRPr kumimoji="1" sz="1600" kern="1200">
              <a:solidFill>
                <a:schemeClr val="tx1"/>
              </a:solidFill>
              <a:latin typeface="Arial" charset="0"/>
              <a:ea typeface="ＭＳ Ｐゴシック" charset="-128"/>
              <a:cs typeface="+mn-cs"/>
            </a:defRPr>
          </a:lvl8pPr>
          <a:lvl9pPr marL="3657600" algn="l" defTabSz="914400" rtl="0" eaLnBrk="1" latinLnBrk="0" hangingPunct="1">
            <a:defRPr kumimoji="1" sz="1600" kern="1200">
              <a:solidFill>
                <a:schemeClr val="tx1"/>
              </a:solidFill>
              <a:latin typeface="Arial" charset="0"/>
              <a:ea typeface="ＭＳ Ｐゴシック" charset="-128"/>
              <a:cs typeface="+mn-cs"/>
            </a:defRPr>
          </a:lvl9pPr>
        </a:lstStyle>
        <a:p>
          <a:pPr algn="ctr"/>
          <a:r>
            <a:rPr kumimoji="1" lang="en-US" altLang="ja-JP" sz="1200" b="0" kern="1200">
              <a:solidFill>
                <a:sysClr val="windowText" lastClr="000000"/>
              </a:solidFill>
              <a:effectLst/>
              <a:latin typeface="+mn-lt"/>
              <a:ea typeface="ＭＳ Ｐゴシック" charset="-128"/>
              <a:cs typeface="Arial" panose="020B0604020202020204" pitchFamily="34" charset="0"/>
            </a:rPr>
            <a:t>pDMA0</a:t>
          </a:r>
          <a:endParaRPr lang="ja-JP" altLang="ja-JP" sz="1200" b="0">
            <a:solidFill>
              <a:sysClr val="windowText" lastClr="000000"/>
            </a:solidFill>
            <a:effectLst/>
            <a:latin typeface="+mn-lt"/>
            <a:cs typeface="Arial" panose="020B0604020202020204" pitchFamily="34" charset="0"/>
          </a:endParaRPr>
        </a:p>
        <a:p>
          <a:pPr algn="ctr"/>
          <a:r>
            <a:rPr kumimoji="1" lang="en-US" altLang="ja-JP" sz="1200" b="0" kern="1200">
              <a:solidFill>
                <a:sysClr val="windowText" lastClr="000000"/>
              </a:solidFill>
              <a:effectLst/>
              <a:latin typeface="+mn-lt"/>
              <a:ea typeface="ＭＳ Ｐゴシック" charset="-128"/>
              <a:cs typeface="Arial" panose="020B0604020202020204" pitchFamily="34" charset="0"/>
            </a:rPr>
            <a:t>REG</a:t>
          </a:r>
          <a:endParaRPr lang="ja-JP" altLang="ja-JP" sz="1200" b="0">
            <a:solidFill>
              <a:sysClr val="windowText" lastClr="000000"/>
            </a:solidFill>
            <a:effectLst/>
            <a:latin typeface="+mn-lt"/>
            <a:cs typeface="Arial" panose="020B0604020202020204" pitchFamily="34" charset="0"/>
          </a:endParaRPr>
        </a:p>
      </xdr:txBody>
    </xdr:sp>
    <xdr:clientData/>
  </xdr:twoCellAnchor>
  <xdr:twoCellAnchor>
    <xdr:from>
      <xdr:col>74</xdr:col>
      <xdr:colOff>0</xdr:colOff>
      <xdr:row>114</xdr:row>
      <xdr:rowOff>2</xdr:rowOff>
    </xdr:from>
    <xdr:to>
      <xdr:col>76</xdr:col>
      <xdr:colOff>0</xdr:colOff>
      <xdr:row>116</xdr:row>
      <xdr:rowOff>2</xdr:rowOff>
    </xdr:to>
    <xdr:sp macro="" textlink="">
      <xdr:nvSpPr>
        <xdr:cNvPr id="95" name="Rectangle 130">
          <a:extLst>
            <a:ext uri="{FF2B5EF4-FFF2-40B4-BE49-F238E27FC236}">
              <a16:creationId xmlns:a16="http://schemas.microsoft.com/office/drawing/2014/main" id="{034D3ACD-5F14-41DD-9A82-E569CAC0768A}"/>
            </a:ext>
          </a:extLst>
        </xdr:cNvPr>
        <xdr:cNvSpPr>
          <a:spLocks noChangeArrowheads="1"/>
        </xdr:cNvSpPr>
      </xdr:nvSpPr>
      <xdr:spPr bwMode="auto">
        <a:xfrm>
          <a:off x="29603700" y="27222452"/>
          <a:ext cx="800100" cy="476250"/>
        </a:xfrm>
        <a:prstGeom prst="rect">
          <a:avLst/>
        </a:prstGeom>
        <a:solidFill>
          <a:srgbClr val="C7A1E3"/>
        </a:solidFill>
        <a:ln w="9525">
          <a:solidFill>
            <a:schemeClr val="tx1"/>
          </a:solidFill>
          <a:miter lim="800000"/>
          <a:headEnd/>
          <a:tailEnd/>
        </a:ln>
        <a:effectLst/>
      </xdr:spPr>
      <xdr:txBody>
        <a:bodyPr vertOverflow="clip" horzOverflow="clip" wrap="none" lIns="0" tIns="0" rIns="0" bIns="0" anchor="ctr"/>
        <a:lstStyle>
          <a:defPPr>
            <a:defRPr lang="ja-JP"/>
          </a:defPPr>
          <a:lvl1pPr algn="l" rtl="0" fontAlgn="base">
            <a:spcBef>
              <a:spcPct val="0"/>
            </a:spcBef>
            <a:spcAft>
              <a:spcPct val="0"/>
            </a:spcAft>
            <a:defRPr kumimoji="1" sz="1600" kern="1200">
              <a:solidFill>
                <a:schemeClr val="tx1"/>
              </a:solidFill>
              <a:latin typeface="Arial" charset="0"/>
              <a:ea typeface="ＭＳ Ｐゴシック" charset="-128"/>
              <a:cs typeface="+mn-cs"/>
            </a:defRPr>
          </a:lvl1pPr>
          <a:lvl2pPr marL="457200" algn="l" rtl="0" fontAlgn="base">
            <a:spcBef>
              <a:spcPct val="0"/>
            </a:spcBef>
            <a:spcAft>
              <a:spcPct val="0"/>
            </a:spcAft>
            <a:defRPr kumimoji="1" sz="1600" kern="1200">
              <a:solidFill>
                <a:schemeClr val="tx1"/>
              </a:solidFill>
              <a:latin typeface="Arial" charset="0"/>
              <a:ea typeface="ＭＳ Ｐゴシック" charset="-128"/>
              <a:cs typeface="+mn-cs"/>
            </a:defRPr>
          </a:lvl2pPr>
          <a:lvl3pPr marL="914400" algn="l" rtl="0" fontAlgn="base">
            <a:spcBef>
              <a:spcPct val="0"/>
            </a:spcBef>
            <a:spcAft>
              <a:spcPct val="0"/>
            </a:spcAft>
            <a:defRPr kumimoji="1" sz="1600" kern="1200">
              <a:solidFill>
                <a:schemeClr val="tx1"/>
              </a:solidFill>
              <a:latin typeface="Arial" charset="0"/>
              <a:ea typeface="ＭＳ Ｐゴシック" charset="-128"/>
              <a:cs typeface="+mn-cs"/>
            </a:defRPr>
          </a:lvl3pPr>
          <a:lvl4pPr marL="1371600" algn="l" rtl="0" fontAlgn="base">
            <a:spcBef>
              <a:spcPct val="0"/>
            </a:spcBef>
            <a:spcAft>
              <a:spcPct val="0"/>
            </a:spcAft>
            <a:defRPr kumimoji="1" sz="1600" kern="1200">
              <a:solidFill>
                <a:schemeClr val="tx1"/>
              </a:solidFill>
              <a:latin typeface="Arial" charset="0"/>
              <a:ea typeface="ＭＳ Ｐゴシック" charset="-128"/>
              <a:cs typeface="+mn-cs"/>
            </a:defRPr>
          </a:lvl4pPr>
          <a:lvl5pPr marL="1828800" algn="l" rtl="0" fontAlgn="base">
            <a:spcBef>
              <a:spcPct val="0"/>
            </a:spcBef>
            <a:spcAft>
              <a:spcPct val="0"/>
            </a:spcAft>
            <a:defRPr kumimoji="1" sz="1600" kern="1200">
              <a:solidFill>
                <a:schemeClr val="tx1"/>
              </a:solidFill>
              <a:latin typeface="Arial" charset="0"/>
              <a:ea typeface="ＭＳ Ｐゴシック" charset="-128"/>
              <a:cs typeface="+mn-cs"/>
            </a:defRPr>
          </a:lvl5pPr>
          <a:lvl6pPr marL="2286000" algn="l" defTabSz="914400" rtl="0" eaLnBrk="1" latinLnBrk="0" hangingPunct="1">
            <a:defRPr kumimoji="1" sz="1600" kern="1200">
              <a:solidFill>
                <a:schemeClr val="tx1"/>
              </a:solidFill>
              <a:latin typeface="Arial" charset="0"/>
              <a:ea typeface="ＭＳ Ｐゴシック" charset="-128"/>
              <a:cs typeface="+mn-cs"/>
            </a:defRPr>
          </a:lvl6pPr>
          <a:lvl7pPr marL="2743200" algn="l" defTabSz="914400" rtl="0" eaLnBrk="1" latinLnBrk="0" hangingPunct="1">
            <a:defRPr kumimoji="1" sz="1600" kern="1200">
              <a:solidFill>
                <a:schemeClr val="tx1"/>
              </a:solidFill>
              <a:latin typeface="Arial" charset="0"/>
              <a:ea typeface="ＭＳ Ｐゴシック" charset="-128"/>
              <a:cs typeface="+mn-cs"/>
            </a:defRPr>
          </a:lvl7pPr>
          <a:lvl8pPr marL="3200400" algn="l" defTabSz="914400" rtl="0" eaLnBrk="1" latinLnBrk="0" hangingPunct="1">
            <a:defRPr kumimoji="1" sz="1600" kern="1200">
              <a:solidFill>
                <a:schemeClr val="tx1"/>
              </a:solidFill>
              <a:latin typeface="Arial" charset="0"/>
              <a:ea typeface="ＭＳ Ｐゴシック" charset="-128"/>
              <a:cs typeface="+mn-cs"/>
            </a:defRPr>
          </a:lvl8pPr>
          <a:lvl9pPr marL="3657600" algn="l" defTabSz="914400" rtl="0" eaLnBrk="1" latinLnBrk="0" hangingPunct="1">
            <a:defRPr kumimoji="1" sz="1600" kern="1200">
              <a:solidFill>
                <a:schemeClr val="tx1"/>
              </a:solidFill>
              <a:latin typeface="Arial" charset="0"/>
              <a:ea typeface="ＭＳ Ｐゴシック" charset="-128"/>
              <a:cs typeface="+mn-cs"/>
            </a:defRPr>
          </a:lvl9pPr>
        </a:lstStyle>
        <a:p>
          <a:pPr algn="ctr"/>
          <a:r>
            <a:rPr kumimoji="1" lang="en-US" altLang="ja-JP" sz="1200" b="0" kern="1200">
              <a:solidFill>
                <a:sysClr val="windowText" lastClr="000000"/>
              </a:solidFill>
              <a:effectLst/>
              <a:latin typeface="+mn-lt"/>
              <a:ea typeface="ＭＳ Ｐゴシック" charset="-128"/>
              <a:cs typeface="Arial" panose="020B0604020202020204" pitchFamily="34" charset="0"/>
            </a:rPr>
            <a:t>pDMA1</a:t>
          </a:r>
          <a:endParaRPr lang="ja-JP" altLang="ja-JP" sz="1200" b="0">
            <a:solidFill>
              <a:sysClr val="windowText" lastClr="000000"/>
            </a:solidFill>
            <a:effectLst/>
            <a:latin typeface="+mn-lt"/>
            <a:cs typeface="Arial" panose="020B0604020202020204" pitchFamily="34" charset="0"/>
          </a:endParaRPr>
        </a:p>
        <a:p>
          <a:pPr algn="ctr"/>
          <a:r>
            <a:rPr kumimoji="1" lang="en-US" altLang="ja-JP" sz="1200" b="0" kern="1200">
              <a:solidFill>
                <a:sysClr val="windowText" lastClr="000000"/>
              </a:solidFill>
              <a:effectLst/>
              <a:latin typeface="+mn-lt"/>
              <a:ea typeface="ＭＳ Ｐゴシック" charset="-128"/>
              <a:cs typeface="Arial" panose="020B0604020202020204" pitchFamily="34" charset="0"/>
            </a:rPr>
            <a:t>REG</a:t>
          </a:r>
          <a:endParaRPr lang="ja-JP" altLang="ja-JP" sz="1200" b="0">
            <a:solidFill>
              <a:sysClr val="windowText" lastClr="000000"/>
            </a:solidFill>
            <a:effectLst/>
            <a:latin typeface="+mn-lt"/>
            <a:cs typeface="Arial" panose="020B0604020202020204" pitchFamily="34" charset="0"/>
          </a:endParaRPr>
        </a:p>
      </xdr:txBody>
    </xdr:sp>
    <xdr:clientData/>
  </xdr:twoCellAnchor>
  <xdr:twoCellAnchor>
    <xdr:from>
      <xdr:col>71</xdr:col>
      <xdr:colOff>0</xdr:colOff>
      <xdr:row>4</xdr:row>
      <xdr:rowOff>0</xdr:rowOff>
    </xdr:from>
    <xdr:to>
      <xdr:col>98</xdr:col>
      <xdr:colOff>0</xdr:colOff>
      <xdr:row>38</xdr:row>
      <xdr:rowOff>0</xdr:rowOff>
    </xdr:to>
    <xdr:sp macro="" textlink="">
      <xdr:nvSpPr>
        <xdr:cNvPr id="96" name="正方形/長方形 95">
          <a:extLst>
            <a:ext uri="{FF2B5EF4-FFF2-40B4-BE49-F238E27FC236}">
              <a16:creationId xmlns:a16="http://schemas.microsoft.com/office/drawing/2014/main" id="{E2B8A089-17CA-403E-B9EC-24DC4CE99EFE}"/>
            </a:ext>
          </a:extLst>
        </xdr:cNvPr>
        <xdr:cNvSpPr/>
      </xdr:nvSpPr>
      <xdr:spPr>
        <a:xfrm>
          <a:off x="28403550" y="1038225"/>
          <a:ext cx="10801350" cy="8086725"/>
        </a:xfrm>
        <a:prstGeom prst="rect">
          <a:avLst/>
        </a:prstGeom>
        <a:noFill/>
        <a:ln w="28575">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kumimoji="1" lang="en-US" altLang="ja-JP" sz="1400">
              <a:solidFill>
                <a:sysClr val="windowText" lastClr="000000"/>
              </a:solidFill>
              <a:effectLst/>
              <a:latin typeface="+mn-lt"/>
              <a:ea typeface="+mn-ea"/>
              <a:cs typeface="Arial" panose="020B0604020202020204" pitchFamily="34" charset="0"/>
            </a:rPr>
            <a:t>RSIP-M30A</a:t>
          </a:r>
          <a:endParaRPr lang="ja-JP" altLang="ja-JP" sz="1400">
            <a:solidFill>
              <a:sysClr val="windowText" lastClr="000000"/>
            </a:solidFill>
            <a:effectLst/>
            <a:latin typeface="+mn-lt"/>
            <a:cs typeface="Arial" panose="020B0604020202020204" pitchFamily="34" charset="0"/>
          </a:endParaRPr>
        </a:p>
      </xdr:txBody>
    </xdr:sp>
    <xdr:clientData/>
  </xdr:twoCellAnchor>
  <xdr:twoCellAnchor>
    <xdr:from>
      <xdr:col>5</xdr:col>
      <xdr:colOff>0</xdr:colOff>
      <xdr:row>107</xdr:row>
      <xdr:rowOff>215581</xdr:rowOff>
    </xdr:from>
    <xdr:to>
      <xdr:col>10</xdr:col>
      <xdr:colOff>0</xdr:colOff>
      <xdr:row>113</xdr:row>
      <xdr:rowOff>0</xdr:rowOff>
    </xdr:to>
    <xdr:sp macro="" textlink="">
      <xdr:nvSpPr>
        <xdr:cNvPr id="97" name="正方形/長方形 96">
          <a:extLst>
            <a:ext uri="{FF2B5EF4-FFF2-40B4-BE49-F238E27FC236}">
              <a16:creationId xmlns:a16="http://schemas.microsoft.com/office/drawing/2014/main" id="{AE1AFAAA-CF59-4602-8FED-6BA8BFEC34D5}"/>
            </a:ext>
          </a:extLst>
        </xdr:cNvPr>
        <xdr:cNvSpPr/>
      </xdr:nvSpPr>
      <xdr:spPr>
        <a:xfrm>
          <a:off x="2000250" y="25771156"/>
          <a:ext cx="2000250" cy="1213169"/>
        </a:xfrm>
        <a:prstGeom prst="rect">
          <a:avLst/>
        </a:prstGeom>
        <a:noFill/>
        <a:ln w="28575">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kumimoji="1" lang="en-US" altLang="ja-JP" sz="1400">
              <a:solidFill>
                <a:sysClr val="windowText" lastClr="000000"/>
              </a:solidFill>
              <a:effectLst/>
              <a:latin typeface="+mn-lt"/>
              <a:ea typeface="+mn-ea"/>
              <a:cs typeface="Arial" panose="020B0604020202020204" pitchFamily="34" charset="0"/>
            </a:rPr>
            <a:t>FLASHSS</a:t>
          </a:r>
          <a:endParaRPr lang="ja-JP" altLang="ja-JP" sz="1400">
            <a:effectLst/>
            <a:latin typeface="+mn-lt"/>
            <a:cs typeface="Arial" panose="020B0604020202020204" pitchFamily="34" charset="0"/>
          </a:endParaRPr>
        </a:p>
      </xdr:txBody>
    </xdr:sp>
    <xdr:clientData/>
  </xdr:twoCellAnchor>
  <xdr:twoCellAnchor>
    <xdr:from>
      <xdr:col>12</xdr:col>
      <xdr:colOff>0</xdr:colOff>
      <xdr:row>108</xdr:row>
      <xdr:rowOff>0</xdr:rowOff>
    </xdr:from>
    <xdr:to>
      <xdr:col>18</xdr:col>
      <xdr:colOff>0</xdr:colOff>
      <xdr:row>113</xdr:row>
      <xdr:rowOff>0</xdr:rowOff>
    </xdr:to>
    <xdr:sp macro="" textlink="">
      <xdr:nvSpPr>
        <xdr:cNvPr id="98" name="正方形/長方形 97">
          <a:extLst>
            <a:ext uri="{FF2B5EF4-FFF2-40B4-BE49-F238E27FC236}">
              <a16:creationId xmlns:a16="http://schemas.microsoft.com/office/drawing/2014/main" id="{A830058D-4D1D-4084-9DBC-70EDF58E7ECD}"/>
            </a:ext>
          </a:extLst>
        </xdr:cNvPr>
        <xdr:cNvSpPr/>
      </xdr:nvSpPr>
      <xdr:spPr>
        <a:xfrm>
          <a:off x="4800600" y="25793700"/>
          <a:ext cx="2400300" cy="1190625"/>
        </a:xfrm>
        <a:prstGeom prst="rect">
          <a:avLst/>
        </a:prstGeom>
        <a:noFill/>
        <a:ln w="28575">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kumimoji="1" lang="en-US" altLang="ja-JP" sz="1400">
              <a:solidFill>
                <a:sysClr val="windowText" lastClr="000000"/>
              </a:solidFill>
              <a:effectLst/>
              <a:latin typeface="+mn-lt"/>
              <a:ea typeface="+mn-ea"/>
              <a:cs typeface="Arial" panose="020B0604020202020204" pitchFamily="34" charset="0"/>
            </a:rPr>
            <a:t>FLASHSS</a:t>
          </a:r>
          <a:endParaRPr lang="ja-JP" altLang="ja-JP" sz="1400">
            <a:effectLst/>
            <a:latin typeface="+mn-lt"/>
            <a:cs typeface="Arial" panose="020B0604020202020204" pitchFamily="34" charset="0"/>
          </a:endParaRPr>
        </a:p>
      </xdr:txBody>
    </xdr:sp>
    <xdr:clientData/>
  </xdr:twoCellAnchor>
  <xdr:twoCellAnchor>
    <xdr:from>
      <xdr:col>175</xdr:col>
      <xdr:colOff>0</xdr:colOff>
      <xdr:row>107</xdr:row>
      <xdr:rowOff>81</xdr:rowOff>
    </xdr:from>
    <xdr:to>
      <xdr:col>181</xdr:col>
      <xdr:colOff>0</xdr:colOff>
      <xdr:row>118</xdr:row>
      <xdr:rowOff>244927</xdr:rowOff>
    </xdr:to>
    <xdr:sp macro="" textlink="">
      <xdr:nvSpPr>
        <xdr:cNvPr id="99" name="Rectangle 130">
          <a:extLst>
            <a:ext uri="{FF2B5EF4-FFF2-40B4-BE49-F238E27FC236}">
              <a16:creationId xmlns:a16="http://schemas.microsoft.com/office/drawing/2014/main" id="{B4EEFA28-F819-4107-8503-D442056FB8AE}"/>
            </a:ext>
          </a:extLst>
        </xdr:cNvPr>
        <xdr:cNvSpPr>
          <a:spLocks noChangeArrowheads="1"/>
        </xdr:cNvSpPr>
      </xdr:nvSpPr>
      <xdr:spPr bwMode="auto">
        <a:xfrm>
          <a:off x="70008750" y="25555656"/>
          <a:ext cx="2400300" cy="2854696"/>
        </a:xfrm>
        <a:prstGeom prst="rect">
          <a:avLst/>
        </a:prstGeom>
        <a:noFill/>
        <a:ln w="9525">
          <a:solidFill>
            <a:schemeClr val="tx1"/>
          </a:solidFill>
          <a:prstDash val="dash"/>
          <a:miter lim="800000"/>
          <a:headEnd/>
          <a:tailEnd/>
        </a:ln>
        <a:effectLst/>
      </xdr:spPr>
      <xdr:txBody>
        <a:bodyPr vertOverflow="clip" horzOverflow="clip" wrap="none" lIns="0" tIns="144000" rIns="0" bIns="0" anchor="b"/>
        <a:lstStyle>
          <a:defPPr>
            <a:defRPr lang="ja-JP"/>
          </a:defPPr>
          <a:lvl1pPr algn="l" rtl="0" fontAlgn="base">
            <a:spcBef>
              <a:spcPct val="0"/>
            </a:spcBef>
            <a:spcAft>
              <a:spcPct val="0"/>
            </a:spcAft>
            <a:defRPr kumimoji="1" sz="1600" kern="1200">
              <a:solidFill>
                <a:schemeClr val="tx1"/>
              </a:solidFill>
              <a:latin typeface="Arial" charset="0"/>
              <a:ea typeface="ＭＳ Ｐゴシック" charset="-128"/>
              <a:cs typeface="+mn-cs"/>
            </a:defRPr>
          </a:lvl1pPr>
          <a:lvl2pPr marL="457200" algn="l" rtl="0" fontAlgn="base">
            <a:spcBef>
              <a:spcPct val="0"/>
            </a:spcBef>
            <a:spcAft>
              <a:spcPct val="0"/>
            </a:spcAft>
            <a:defRPr kumimoji="1" sz="1600" kern="1200">
              <a:solidFill>
                <a:schemeClr val="tx1"/>
              </a:solidFill>
              <a:latin typeface="Arial" charset="0"/>
              <a:ea typeface="ＭＳ Ｐゴシック" charset="-128"/>
              <a:cs typeface="+mn-cs"/>
            </a:defRPr>
          </a:lvl2pPr>
          <a:lvl3pPr marL="914400" algn="l" rtl="0" fontAlgn="base">
            <a:spcBef>
              <a:spcPct val="0"/>
            </a:spcBef>
            <a:spcAft>
              <a:spcPct val="0"/>
            </a:spcAft>
            <a:defRPr kumimoji="1" sz="1600" kern="1200">
              <a:solidFill>
                <a:schemeClr val="tx1"/>
              </a:solidFill>
              <a:latin typeface="Arial" charset="0"/>
              <a:ea typeface="ＭＳ Ｐゴシック" charset="-128"/>
              <a:cs typeface="+mn-cs"/>
            </a:defRPr>
          </a:lvl3pPr>
          <a:lvl4pPr marL="1371600" algn="l" rtl="0" fontAlgn="base">
            <a:spcBef>
              <a:spcPct val="0"/>
            </a:spcBef>
            <a:spcAft>
              <a:spcPct val="0"/>
            </a:spcAft>
            <a:defRPr kumimoji="1" sz="1600" kern="1200">
              <a:solidFill>
                <a:schemeClr val="tx1"/>
              </a:solidFill>
              <a:latin typeface="Arial" charset="0"/>
              <a:ea typeface="ＭＳ Ｐゴシック" charset="-128"/>
              <a:cs typeface="+mn-cs"/>
            </a:defRPr>
          </a:lvl4pPr>
          <a:lvl5pPr marL="1828800" algn="l" rtl="0" fontAlgn="base">
            <a:spcBef>
              <a:spcPct val="0"/>
            </a:spcBef>
            <a:spcAft>
              <a:spcPct val="0"/>
            </a:spcAft>
            <a:defRPr kumimoji="1" sz="1600" kern="1200">
              <a:solidFill>
                <a:schemeClr val="tx1"/>
              </a:solidFill>
              <a:latin typeface="Arial" charset="0"/>
              <a:ea typeface="ＭＳ Ｐゴシック" charset="-128"/>
              <a:cs typeface="+mn-cs"/>
            </a:defRPr>
          </a:lvl5pPr>
          <a:lvl6pPr marL="2286000" algn="l" defTabSz="914400" rtl="0" eaLnBrk="1" latinLnBrk="0" hangingPunct="1">
            <a:defRPr kumimoji="1" sz="1600" kern="1200">
              <a:solidFill>
                <a:schemeClr val="tx1"/>
              </a:solidFill>
              <a:latin typeface="Arial" charset="0"/>
              <a:ea typeface="ＭＳ Ｐゴシック" charset="-128"/>
              <a:cs typeface="+mn-cs"/>
            </a:defRPr>
          </a:lvl6pPr>
          <a:lvl7pPr marL="2743200" algn="l" defTabSz="914400" rtl="0" eaLnBrk="1" latinLnBrk="0" hangingPunct="1">
            <a:defRPr kumimoji="1" sz="1600" kern="1200">
              <a:solidFill>
                <a:schemeClr val="tx1"/>
              </a:solidFill>
              <a:latin typeface="Arial" charset="0"/>
              <a:ea typeface="ＭＳ Ｐゴシック" charset="-128"/>
              <a:cs typeface="+mn-cs"/>
            </a:defRPr>
          </a:lvl7pPr>
          <a:lvl8pPr marL="3200400" algn="l" defTabSz="914400" rtl="0" eaLnBrk="1" latinLnBrk="0" hangingPunct="1">
            <a:defRPr kumimoji="1" sz="1600" kern="1200">
              <a:solidFill>
                <a:schemeClr val="tx1"/>
              </a:solidFill>
              <a:latin typeface="Arial" charset="0"/>
              <a:ea typeface="ＭＳ Ｐゴシック" charset="-128"/>
              <a:cs typeface="+mn-cs"/>
            </a:defRPr>
          </a:lvl8pPr>
          <a:lvl9pPr marL="3657600" algn="l" defTabSz="914400" rtl="0" eaLnBrk="1" latinLnBrk="0" hangingPunct="1">
            <a:defRPr kumimoji="1" sz="1600" kern="1200">
              <a:solidFill>
                <a:schemeClr val="tx1"/>
              </a:solidFill>
              <a:latin typeface="Arial" charset="0"/>
              <a:ea typeface="ＭＳ Ｐゴシック" charset="-128"/>
              <a:cs typeface="+mn-cs"/>
            </a:defRPr>
          </a:lvl9pPr>
        </a:lstStyle>
        <a:p>
          <a:pPr algn="ctr" defTabSz="2879725"/>
          <a:r>
            <a:rPr lang="en-US" altLang="ja-JP" sz="1000">
              <a:latin typeface="+mn-lt"/>
              <a:cs typeface="Arial" panose="020B0604020202020204" pitchFamily="34" charset="0"/>
            </a:rPr>
            <a:t>Peripheral</a:t>
          </a:r>
          <a:r>
            <a:rPr lang="en-US" altLang="ja-JP" sz="1000" baseline="0">
              <a:latin typeface="+mn-lt"/>
              <a:cs typeface="Arial" panose="020B0604020202020204" pitchFamily="34" charset="0"/>
            </a:rPr>
            <a:t> </a:t>
          </a:r>
        </a:p>
        <a:p>
          <a:pPr algn="ctr" defTabSz="2879725"/>
          <a:r>
            <a:rPr lang="en-US" altLang="ja-JP" sz="1000" baseline="0">
              <a:latin typeface="+mn-lt"/>
              <a:cs typeface="Arial" panose="020B0604020202020204" pitchFamily="34" charset="0"/>
            </a:rPr>
            <a:t>Group </a:t>
          </a:r>
          <a:r>
            <a:rPr lang="en-US" altLang="ja-JP" sz="1000" baseline="0">
              <a:solidFill>
                <a:srgbClr val="FF0000"/>
              </a:solidFill>
              <a:latin typeface="+mn-lt"/>
              <a:cs typeface="Arial" panose="020B0604020202020204" pitchFamily="34" charset="0"/>
            </a:rPr>
            <a:t>8</a:t>
          </a:r>
        </a:p>
        <a:p>
          <a:pPr algn="ctr" defTabSz="2879725"/>
          <a:r>
            <a:rPr lang="en-US" altLang="ja-JP" sz="1000" baseline="0">
              <a:solidFill>
                <a:srgbClr val="FF0000"/>
              </a:solidFill>
              <a:latin typeface="+mn-lt"/>
              <a:cs typeface="Arial" panose="020B0604020202020204" pitchFamily="34" charset="0"/>
            </a:rPr>
            <a:t>ISO</a:t>
          </a:r>
          <a:endParaRPr lang="en-US" altLang="ja-JP" sz="800">
            <a:solidFill>
              <a:srgbClr val="FF0000"/>
            </a:solidFill>
            <a:latin typeface="+mn-lt"/>
            <a:cs typeface="Arial" panose="020B0604020202020204" pitchFamily="34" charset="0"/>
          </a:endParaRPr>
        </a:p>
      </xdr:txBody>
    </xdr:sp>
    <xdr:clientData/>
  </xdr:twoCellAnchor>
  <xdr:twoCellAnchor>
    <xdr:from>
      <xdr:col>15</xdr:col>
      <xdr:colOff>404811</xdr:colOff>
      <xdr:row>8</xdr:row>
      <xdr:rowOff>0</xdr:rowOff>
    </xdr:from>
    <xdr:to>
      <xdr:col>17</xdr:col>
      <xdr:colOff>404811</xdr:colOff>
      <xdr:row>10</xdr:row>
      <xdr:rowOff>0</xdr:rowOff>
    </xdr:to>
    <xdr:sp macro="" textlink="">
      <xdr:nvSpPr>
        <xdr:cNvPr id="100" name="Rectangle 130">
          <a:extLst>
            <a:ext uri="{FF2B5EF4-FFF2-40B4-BE49-F238E27FC236}">
              <a16:creationId xmlns:a16="http://schemas.microsoft.com/office/drawing/2014/main" id="{4EF3F5D2-59DC-4E9B-BB62-24C46AD6F56E}"/>
            </a:ext>
          </a:extLst>
        </xdr:cNvPr>
        <xdr:cNvSpPr>
          <a:spLocks noChangeArrowheads="1"/>
        </xdr:cNvSpPr>
      </xdr:nvSpPr>
      <xdr:spPr bwMode="auto">
        <a:xfrm>
          <a:off x="6405561" y="1990725"/>
          <a:ext cx="800100" cy="476250"/>
        </a:xfrm>
        <a:prstGeom prst="rect">
          <a:avLst/>
        </a:prstGeom>
        <a:solidFill>
          <a:srgbClr val="73DCF1"/>
        </a:solidFill>
        <a:ln w="9525">
          <a:solidFill>
            <a:schemeClr val="tx1"/>
          </a:solidFill>
          <a:miter lim="800000"/>
          <a:headEnd/>
          <a:tailEnd/>
        </a:ln>
        <a:effectLst/>
      </xdr:spPr>
      <xdr:txBody>
        <a:bodyPr vertOverflow="clip" horzOverflow="clip" wrap="none" lIns="0" tIns="0" rIns="0" bIns="0" anchor="ctr"/>
        <a:lstStyle>
          <a:defPPr>
            <a:defRPr lang="ja-JP"/>
          </a:defPPr>
          <a:lvl1pPr algn="l" rtl="0" fontAlgn="base">
            <a:spcBef>
              <a:spcPct val="0"/>
            </a:spcBef>
            <a:spcAft>
              <a:spcPct val="0"/>
            </a:spcAft>
            <a:defRPr kumimoji="1" sz="1600" kern="1200">
              <a:solidFill>
                <a:schemeClr val="tx1"/>
              </a:solidFill>
              <a:latin typeface="Arial" charset="0"/>
              <a:ea typeface="ＭＳ Ｐゴシック" charset="-128"/>
              <a:cs typeface="+mn-cs"/>
            </a:defRPr>
          </a:lvl1pPr>
          <a:lvl2pPr marL="457200" algn="l" rtl="0" fontAlgn="base">
            <a:spcBef>
              <a:spcPct val="0"/>
            </a:spcBef>
            <a:spcAft>
              <a:spcPct val="0"/>
            </a:spcAft>
            <a:defRPr kumimoji="1" sz="1600" kern="1200">
              <a:solidFill>
                <a:schemeClr val="tx1"/>
              </a:solidFill>
              <a:latin typeface="Arial" charset="0"/>
              <a:ea typeface="ＭＳ Ｐゴシック" charset="-128"/>
              <a:cs typeface="+mn-cs"/>
            </a:defRPr>
          </a:lvl2pPr>
          <a:lvl3pPr marL="914400" algn="l" rtl="0" fontAlgn="base">
            <a:spcBef>
              <a:spcPct val="0"/>
            </a:spcBef>
            <a:spcAft>
              <a:spcPct val="0"/>
            </a:spcAft>
            <a:defRPr kumimoji="1" sz="1600" kern="1200">
              <a:solidFill>
                <a:schemeClr val="tx1"/>
              </a:solidFill>
              <a:latin typeface="Arial" charset="0"/>
              <a:ea typeface="ＭＳ Ｐゴシック" charset="-128"/>
              <a:cs typeface="+mn-cs"/>
            </a:defRPr>
          </a:lvl3pPr>
          <a:lvl4pPr marL="1371600" algn="l" rtl="0" fontAlgn="base">
            <a:spcBef>
              <a:spcPct val="0"/>
            </a:spcBef>
            <a:spcAft>
              <a:spcPct val="0"/>
            </a:spcAft>
            <a:defRPr kumimoji="1" sz="1600" kern="1200">
              <a:solidFill>
                <a:schemeClr val="tx1"/>
              </a:solidFill>
              <a:latin typeface="Arial" charset="0"/>
              <a:ea typeface="ＭＳ Ｐゴシック" charset="-128"/>
              <a:cs typeface="+mn-cs"/>
            </a:defRPr>
          </a:lvl4pPr>
          <a:lvl5pPr marL="1828800" algn="l" rtl="0" fontAlgn="base">
            <a:spcBef>
              <a:spcPct val="0"/>
            </a:spcBef>
            <a:spcAft>
              <a:spcPct val="0"/>
            </a:spcAft>
            <a:defRPr kumimoji="1" sz="1600" kern="1200">
              <a:solidFill>
                <a:schemeClr val="tx1"/>
              </a:solidFill>
              <a:latin typeface="Arial" charset="0"/>
              <a:ea typeface="ＭＳ Ｐゴシック" charset="-128"/>
              <a:cs typeface="+mn-cs"/>
            </a:defRPr>
          </a:lvl5pPr>
          <a:lvl6pPr marL="2286000" algn="l" defTabSz="914400" rtl="0" eaLnBrk="1" latinLnBrk="0" hangingPunct="1">
            <a:defRPr kumimoji="1" sz="1600" kern="1200">
              <a:solidFill>
                <a:schemeClr val="tx1"/>
              </a:solidFill>
              <a:latin typeface="Arial" charset="0"/>
              <a:ea typeface="ＭＳ Ｐゴシック" charset="-128"/>
              <a:cs typeface="+mn-cs"/>
            </a:defRPr>
          </a:lvl6pPr>
          <a:lvl7pPr marL="2743200" algn="l" defTabSz="914400" rtl="0" eaLnBrk="1" latinLnBrk="0" hangingPunct="1">
            <a:defRPr kumimoji="1" sz="1600" kern="1200">
              <a:solidFill>
                <a:schemeClr val="tx1"/>
              </a:solidFill>
              <a:latin typeface="Arial" charset="0"/>
              <a:ea typeface="ＭＳ Ｐゴシック" charset="-128"/>
              <a:cs typeface="+mn-cs"/>
            </a:defRPr>
          </a:lvl7pPr>
          <a:lvl8pPr marL="3200400" algn="l" defTabSz="914400" rtl="0" eaLnBrk="1" latinLnBrk="0" hangingPunct="1">
            <a:defRPr kumimoji="1" sz="1600" kern="1200">
              <a:solidFill>
                <a:schemeClr val="tx1"/>
              </a:solidFill>
              <a:latin typeface="Arial" charset="0"/>
              <a:ea typeface="ＭＳ Ｐゴシック" charset="-128"/>
              <a:cs typeface="+mn-cs"/>
            </a:defRPr>
          </a:lvl8pPr>
          <a:lvl9pPr marL="3657600" algn="l" defTabSz="914400" rtl="0" eaLnBrk="1" latinLnBrk="0" hangingPunct="1">
            <a:defRPr kumimoji="1" sz="1600" kern="1200">
              <a:solidFill>
                <a:schemeClr val="tx1"/>
              </a:solidFill>
              <a:latin typeface="Arial" charset="0"/>
              <a:ea typeface="ＭＳ Ｐゴシック" charset="-128"/>
              <a:cs typeface="+mn-cs"/>
            </a:defRPr>
          </a:lvl9pPr>
        </a:lstStyle>
        <a:p>
          <a:pPr algn="ctr" defTabSz="2879725"/>
          <a:r>
            <a:rPr lang="en-US" altLang="ja-JP" sz="1200">
              <a:solidFill>
                <a:sysClr val="windowText" lastClr="000000"/>
              </a:solidFill>
              <a:latin typeface="+mn-lt"/>
              <a:cs typeface="Arial" panose="020B0604020202020204" pitchFamily="34" charset="0"/>
            </a:rPr>
            <a:t>MODE0</a:t>
          </a:r>
        </a:p>
      </xdr:txBody>
    </xdr:sp>
    <xdr:clientData/>
  </xdr:twoCellAnchor>
  <xdr:twoCellAnchor>
    <xdr:from>
      <xdr:col>15</xdr:col>
      <xdr:colOff>404811</xdr:colOff>
      <xdr:row>11</xdr:row>
      <xdr:rowOff>0</xdr:rowOff>
    </xdr:from>
    <xdr:to>
      <xdr:col>17</xdr:col>
      <xdr:colOff>404811</xdr:colOff>
      <xdr:row>13</xdr:row>
      <xdr:rowOff>0</xdr:rowOff>
    </xdr:to>
    <xdr:sp macro="" textlink="">
      <xdr:nvSpPr>
        <xdr:cNvPr id="101" name="Rectangle 130">
          <a:extLst>
            <a:ext uri="{FF2B5EF4-FFF2-40B4-BE49-F238E27FC236}">
              <a16:creationId xmlns:a16="http://schemas.microsoft.com/office/drawing/2014/main" id="{DF9FC7D1-FB55-4476-937C-6D7FBBB6AD99}"/>
            </a:ext>
          </a:extLst>
        </xdr:cNvPr>
        <xdr:cNvSpPr>
          <a:spLocks noChangeArrowheads="1"/>
        </xdr:cNvSpPr>
      </xdr:nvSpPr>
      <xdr:spPr bwMode="auto">
        <a:xfrm>
          <a:off x="6405561" y="2705100"/>
          <a:ext cx="800100" cy="476250"/>
        </a:xfrm>
        <a:prstGeom prst="rect">
          <a:avLst/>
        </a:prstGeom>
        <a:solidFill>
          <a:srgbClr val="73DCF1"/>
        </a:solidFill>
        <a:ln w="9525">
          <a:solidFill>
            <a:schemeClr val="tx1"/>
          </a:solidFill>
          <a:miter lim="800000"/>
          <a:headEnd/>
          <a:tailEnd/>
        </a:ln>
        <a:effectLst/>
      </xdr:spPr>
      <xdr:txBody>
        <a:bodyPr vertOverflow="clip" horzOverflow="clip" wrap="none" lIns="0" tIns="0" rIns="0" bIns="0" anchor="ctr"/>
        <a:lstStyle>
          <a:defPPr>
            <a:defRPr lang="ja-JP"/>
          </a:defPPr>
          <a:lvl1pPr algn="l" rtl="0" fontAlgn="base">
            <a:spcBef>
              <a:spcPct val="0"/>
            </a:spcBef>
            <a:spcAft>
              <a:spcPct val="0"/>
            </a:spcAft>
            <a:defRPr kumimoji="1" sz="1600" kern="1200">
              <a:solidFill>
                <a:schemeClr val="tx1"/>
              </a:solidFill>
              <a:latin typeface="Arial" charset="0"/>
              <a:ea typeface="ＭＳ Ｐゴシック" charset="-128"/>
              <a:cs typeface="+mn-cs"/>
            </a:defRPr>
          </a:lvl1pPr>
          <a:lvl2pPr marL="457200" algn="l" rtl="0" fontAlgn="base">
            <a:spcBef>
              <a:spcPct val="0"/>
            </a:spcBef>
            <a:spcAft>
              <a:spcPct val="0"/>
            </a:spcAft>
            <a:defRPr kumimoji="1" sz="1600" kern="1200">
              <a:solidFill>
                <a:schemeClr val="tx1"/>
              </a:solidFill>
              <a:latin typeface="Arial" charset="0"/>
              <a:ea typeface="ＭＳ Ｐゴシック" charset="-128"/>
              <a:cs typeface="+mn-cs"/>
            </a:defRPr>
          </a:lvl2pPr>
          <a:lvl3pPr marL="914400" algn="l" rtl="0" fontAlgn="base">
            <a:spcBef>
              <a:spcPct val="0"/>
            </a:spcBef>
            <a:spcAft>
              <a:spcPct val="0"/>
            </a:spcAft>
            <a:defRPr kumimoji="1" sz="1600" kern="1200">
              <a:solidFill>
                <a:schemeClr val="tx1"/>
              </a:solidFill>
              <a:latin typeface="Arial" charset="0"/>
              <a:ea typeface="ＭＳ Ｐゴシック" charset="-128"/>
              <a:cs typeface="+mn-cs"/>
            </a:defRPr>
          </a:lvl3pPr>
          <a:lvl4pPr marL="1371600" algn="l" rtl="0" fontAlgn="base">
            <a:spcBef>
              <a:spcPct val="0"/>
            </a:spcBef>
            <a:spcAft>
              <a:spcPct val="0"/>
            </a:spcAft>
            <a:defRPr kumimoji="1" sz="1600" kern="1200">
              <a:solidFill>
                <a:schemeClr val="tx1"/>
              </a:solidFill>
              <a:latin typeface="Arial" charset="0"/>
              <a:ea typeface="ＭＳ Ｐゴシック" charset="-128"/>
              <a:cs typeface="+mn-cs"/>
            </a:defRPr>
          </a:lvl4pPr>
          <a:lvl5pPr marL="1828800" algn="l" rtl="0" fontAlgn="base">
            <a:spcBef>
              <a:spcPct val="0"/>
            </a:spcBef>
            <a:spcAft>
              <a:spcPct val="0"/>
            </a:spcAft>
            <a:defRPr kumimoji="1" sz="1600" kern="1200">
              <a:solidFill>
                <a:schemeClr val="tx1"/>
              </a:solidFill>
              <a:latin typeface="Arial" charset="0"/>
              <a:ea typeface="ＭＳ Ｐゴシック" charset="-128"/>
              <a:cs typeface="+mn-cs"/>
            </a:defRPr>
          </a:lvl5pPr>
          <a:lvl6pPr marL="2286000" algn="l" defTabSz="914400" rtl="0" eaLnBrk="1" latinLnBrk="0" hangingPunct="1">
            <a:defRPr kumimoji="1" sz="1600" kern="1200">
              <a:solidFill>
                <a:schemeClr val="tx1"/>
              </a:solidFill>
              <a:latin typeface="Arial" charset="0"/>
              <a:ea typeface="ＭＳ Ｐゴシック" charset="-128"/>
              <a:cs typeface="+mn-cs"/>
            </a:defRPr>
          </a:lvl6pPr>
          <a:lvl7pPr marL="2743200" algn="l" defTabSz="914400" rtl="0" eaLnBrk="1" latinLnBrk="0" hangingPunct="1">
            <a:defRPr kumimoji="1" sz="1600" kern="1200">
              <a:solidFill>
                <a:schemeClr val="tx1"/>
              </a:solidFill>
              <a:latin typeface="Arial" charset="0"/>
              <a:ea typeface="ＭＳ Ｐゴシック" charset="-128"/>
              <a:cs typeface="+mn-cs"/>
            </a:defRPr>
          </a:lvl7pPr>
          <a:lvl8pPr marL="3200400" algn="l" defTabSz="914400" rtl="0" eaLnBrk="1" latinLnBrk="0" hangingPunct="1">
            <a:defRPr kumimoji="1" sz="1600" kern="1200">
              <a:solidFill>
                <a:schemeClr val="tx1"/>
              </a:solidFill>
              <a:latin typeface="Arial" charset="0"/>
              <a:ea typeface="ＭＳ Ｐゴシック" charset="-128"/>
              <a:cs typeface="+mn-cs"/>
            </a:defRPr>
          </a:lvl8pPr>
          <a:lvl9pPr marL="3657600" algn="l" defTabSz="914400" rtl="0" eaLnBrk="1" latinLnBrk="0" hangingPunct="1">
            <a:defRPr kumimoji="1" sz="1600" kern="1200">
              <a:solidFill>
                <a:schemeClr val="tx1"/>
              </a:solidFill>
              <a:latin typeface="Arial" charset="0"/>
              <a:ea typeface="ＭＳ Ｐゴシック" charset="-128"/>
              <a:cs typeface="+mn-cs"/>
            </a:defRPr>
          </a:lvl9pPr>
        </a:lstStyle>
        <a:p>
          <a:pPr algn="ctr" defTabSz="2879725"/>
          <a:r>
            <a:rPr lang="en-US" altLang="ja-JP" sz="1200">
              <a:solidFill>
                <a:sysClr val="windowText" lastClr="000000"/>
              </a:solidFill>
              <a:latin typeface="+mn-lt"/>
              <a:cs typeface="Arial" panose="020B0604020202020204" pitchFamily="34" charset="0"/>
            </a:rPr>
            <a:t>RTAPC</a:t>
          </a:r>
        </a:p>
      </xdr:txBody>
    </xdr:sp>
    <xdr:clientData/>
  </xdr:twoCellAnchor>
  <xdr:twoCellAnchor>
    <xdr:from>
      <xdr:col>15</xdr:col>
      <xdr:colOff>404811</xdr:colOff>
      <xdr:row>14</xdr:row>
      <xdr:rowOff>0</xdr:rowOff>
    </xdr:from>
    <xdr:to>
      <xdr:col>17</xdr:col>
      <xdr:colOff>404811</xdr:colOff>
      <xdr:row>16</xdr:row>
      <xdr:rowOff>0</xdr:rowOff>
    </xdr:to>
    <xdr:sp macro="" textlink="">
      <xdr:nvSpPr>
        <xdr:cNvPr id="102" name="Rectangle 130">
          <a:extLst>
            <a:ext uri="{FF2B5EF4-FFF2-40B4-BE49-F238E27FC236}">
              <a16:creationId xmlns:a16="http://schemas.microsoft.com/office/drawing/2014/main" id="{26AA33BE-C13F-4EBF-94B2-B60A4D7D41FF}"/>
            </a:ext>
          </a:extLst>
        </xdr:cNvPr>
        <xdr:cNvSpPr>
          <a:spLocks noChangeArrowheads="1"/>
        </xdr:cNvSpPr>
      </xdr:nvSpPr>
      <xdr:spPr bwMode="auto">
        <a:xfrm>
          <a:off x="6405561" y="3419475"/>
          <a:ext cx="800100" cy="476250"/>
        </a:xfrm>
        <a:prstGeom prst="rect">
          <a:avLst/>
        </a:prstGeom>
        <a:solidFill>
          <a:srgbClr val="73DCF1"/>
        </a:solidFill>
        <a:ln w="9525">
          <a:solidFill>
            <a:schemeClr val="tx1"/>
          </a:solidFill>
          <a:miter lim="800000"/>
          <a:headEnd/>
          <a:tailEnd/>
        </a:ln>
        <a:effectLst/>
      </xdr:spPr>
      <xdr:txBody>
        <a:bodyPr vertOverflow="clip" horzOverflow="clip" wrap="none" lIns="0" tIns="0" rIns="0" bIns="0" anchor="ctr"/>
        <a:lstStyle>
          <a:defPPr>
            <a:defRPr lang="ja-JP"/>
          </a:defPPr>
          <a:lvl1pPr algn="l" rtl="0" fontAlgn="base">
            <a:spcBef>
              <a:spcPct val="0"/>
            </a:spcBef>
            <a:spcAft>
              <a:spcPct val="0"/>
            </a:spcAft>
            <a:defRPr kumimoji="1" sz="1600" kern="1200">
              <a:solidFill>
                <a:schemeClr val="tx1"/>
              </a:solidFill>
              <a:latin typeface="Arial" charset="0"/>
              <a:ea typeface="ＭＳ Ｐゴシック" charset="-128"/>
              <a:cs typeface="+mn-cs"/>
            </a:defRPr>
          </a:lvl1pPr>
          <a:lvl2pPr marL="457200" algn="l" rtl="0" fontAlgn="base">
            <a:spcBef>
              <a:spcPct val="0"/>
            </a:spcBef>
            <a:spcAft>
              <a:spcPct val="0"/>
            </a:spcAft>
            <a:defRPr kumimoji="1" sz="1600" kern="1200">
              <a:solidFill>
                <a:schemeClr val="tx1"/>
              </a:solidFill>
              <a:latin typeface="Arial" charset="0"/>
              <a:ea typeface="ＭＳ Ｐゴシック" charset="-128"/>
              <a:cs typeface="+mn-cs"/>
            </a:defRPr>
          </a:lvl2pPr>
          <a:lvl3pPr marL="914400" algn="l" rtl="0" fontAlgn="base">
            <a:spcBef>
              <a:spcPct val="0"/>
            </a:spcBef>
            <a:spcAft>
              <a:spcPct val="0"/>
            </a:spcAft>
            <a:defRPr kumimoji="1" sz="1600" kern="1200">
              <a:solidFill>
                <a:schemeClr val="tx1"/>
              </a:solidFill>
              <a:latin typeface="Arial" charset="0"/>
              <a:ea typeface="ＭＳ Ｐゴシック" charset="-128"/>
              <a:cs typeface="+mn-cs"/>
            </a:defRPr>
          </a:lvl3pPr>
          <a:lvl4pPr marL="1371600" algn="l" rtl="0" fontAlgn="base">
            <a:spcBef>
              <a:spcPct val="0"/>
            </a:spcBef>
            <a:spcAft>
              <a:spcPct val="0"/>
            </a:spcAft>
            <a:defRPr kumimoji="1" sz="1600" kern="1200">
              <a:solidFill>
                <a:schemeClr val="tx1"/>
              </a:solidFill>
              <a:latin typeface="Arial" charset="0"/>
              <a:ea typeface="ＭＳ Ｐゴシック" charset="-128"/>
              <a:cs typeface="+mn-cs"/>
            </a:defRPr>
          </a:lvl4pPr>
          <a:lvl5pPr marL="1828800" algn="l" rtl="0" fontAlgn="base">
            <a:spcBef>
              <a:spcPct val="0"/>
            </a:spcBef>
            <a:spcAft>
              <a:spcPct val="0"/>
            </a:spcAft>
            <a:defRPr kumimoji="1" sz="1600" kern="1200">
              <a:solidFill>
                <a:schemeClr val="tx1"/>
              </a:solidFill>
              <a:latin typeface="Arial" charset="0"/>
              <a:ea typeface="ＭＳ Ｐゴシック" charset="-128"/>
              <a:cs typeface="+mn-cs"/>
            </a:defRPr>
          </a:lvl5pPr>
          <a:lvl6pPr marL="2286000" algn="l" defTabSz="914400" rtl="0" eaLnBrk="1" latinLnBrk="0" hangingPunct="1">
            <a:defRPr kumimoji="1" sz="1600" kern="1200">
              <a:solidFill>
                <a:schemeClr val="tx1"/>
              </a:solidFill>
              <a:latin typeface="Arial" charset="0"/>
              <a:ea typeface="ＭＳ Ｐゴシック" charset="-128"/>
              <a:cs typeface="+mn-cs"/>
            </a:defRPr>
          </a:lvl6pPr>
          <a:lvl7pPr marL="2743200" algn="l" defTabSz="914400" rtl="0" eaLnBrk="1" latinLnBrk="0" hangingPunct="1">
            <a:defRPr kumimoji="1" sz="1600" kern="1200">
              <a:solidFill>
                <a:schemeClr val="tx1"/>
              </a:solidFill>
              <a:latin typeface="Arial" charset="0"/>
              <a:ea typeface="ＭＳ Ｐゴシック" charset="-128"/>
              <a:cs typeface="+mn-cs"/>
            </a:defRPr>
          </a:lvl7pPr>
          <a:lvl8pPr marL="3200400" algn="l" defTabSz="914400" rtl="0" eaLnBrk="1" latinLnBrk="0" hangingPunct="1">
            <a:defRPr kumimoji="1" sz="1600" kern="1200">
              <a:solidFill>
                <a:schemeClr val="tx1"/>
              </a:solidFill>
              <a:latin typeface="Arial" charset="0"/>
              <a:ea typeface="ＭＳ Ｐゴシック" charset="-128"/>
              <a:cs typeface="+mn-cs"/>
            </a:defRPr>
          </a:lvl8pPr>
          <a:lvl9pPr marL="3657600" algn="l" defTabSz="914400" rtl="0" eaLnBrk="1" latinLnBrk="0" hangingPunct="1">
            <a:defRPr kumimoji="1" sz="1600" kern="1200">
              <a:solidFill>
                <a:schemeClr val="tx1"/>
              </a:solidFill>
              <a:latin typeface="Arial" charset="0"/>
              <a:ea typeface="ＭＳ Ｐゴシック" charset="-128"/>
              <a:cs typeface="+mn-cs"/>
            </a:defRPr>
          </a:lvl9pPr>
        </a:lstStyle>
        <a:p>
          <a:pPr algn="ctr" defTabSz="2879725"/>
          <a:r>
            <a:rPr lang="en-US" altLang="ja-JP" sz="1200">
              <a:solidFill>
                <a:sysClr val="windowText" lastClr="000000"/>
              </a:solidFill>
              <a:latin typeface="+mn-lt"/>
              <a:cs typeface="Arial" panose="020B0604020202020204" pitchFamily="34" charset="0"/>
            </a:rPr>
            <a:t>TDR</a:t>
          </a:r>
        </a:p>
      </xdr:txBody>
    </xdr:sp>
    <xdr:clientData/>
  </xdr:twoCellAnchor>
  <xdr:twoCellAnchor>
    <xdr:from>
      <xdr:col>118</xdr:col>
      <xdr:colOff>0</xdr:colOff>
      <xdr:row>34</xdr:row>
      <xdr:rowOff>0</xdr:rowOff>
    </xdr:from>
    <xdr:to>
      <xdr:col>118</xdr:col>
      <xdr:colOff>0</xdr:colOff>
      <xdr:row>43</xdr:row>
      <xdr:rowOff>0</xdr:rowOff>
    </xdr:to>
    <xdr:cxnSp macro="">
      <xdr:nvCxnSpPr>
        <xdr:cNvPr id="103" name="直線矢印コネクタ 102">
          <a:extLst>
            <a:ext uri="{FF2B5EF4-FFF2-40B4-BE49-F238E27FC236}">
              <a16:creationId xmlns:a16="http://schemas.microsoft.com/office/drawing/2014/main" id="{8921002E-9C90-499F-92BF-040E1C20C5A8}"/>
            </a:ext>
          </a:extLst>
        </xdr:cNvPr>
        <xdr:cNvCxnSpPr/>
      </xdr:nvCxnSpPr>
      <xdr:spPr>
        <a:xfrm flipV="1">
          <a:off x="47205900" y="8181975"/>
          <a:ext cx="0" cy="2133600"/>
        </a:xfrm>
        <a:prstGeom prst="straightConnector1">
          <a:avLst/>
        </a:prstGeom>
        <a:ln w="19050">
          <a:tailEnd type="triangle"/>
        </a:ln>
      </xdr:spPr>
      <xdr:style>
        <a:lnRef idx="2">
          <a:schemeClr val="accent4"/>
        </a:lnRef>
        <a:fillRef idx="0">
          <a:schemeClr val="accent4"/>
        </a:fillRef>
        <a:effectRef idx="1">
          <a:schemeClr val="accent4"/>
        </a:effectRef>
        <a:fontRef idx="minor">
          <a:schemeClr val="tx1"/>
        </a:fontRef>
      </xdr:style>
    </xdr:cxnSp>
    <xdr:clientData/>
  </xdr:twoCellAnchor>
  <xdr:twoCellAnchor>
    <xdr:from>
      <xdr:col>84</xdr:col>
      <xdr:colOff>-1</xdr:colOff>
      <xdr:row>11</xdr:row>
      <xdr:rowOff>0</xdr:rowOff>
    </xdr:from>
    <xdr:to>
      <xdr:col>95</xdr:col>
      <xdr:colOff>0</xdr:colOff>
      <xdr:row>13</xdr:row>
      <xdr:rowOff>0</xdr:rowOff>
    </xdr:to>
    <xdr:sp macro="" textlink="">
      <xdr:nvSpPr>
        <xdr:cNvPr id="104" name="正方形/長方形 103">
          <a:extLst>
            <a:ext uri="{FF2B5EF4-FFF2-40B4-BE49-F238E27FC236}">
              <a16:creationId xmlns:a16="http://schemas.microsoft.com/office/drawing/2014/main" id="{B0A29EA1-E0B7-4685-9C4C-6BB93D053B7D}"/>
            </a:ext>
          </a:extLst>
        </xdr:cNvPr>
        <xdr:cNvSpPr/>
      </xdr:nvSpPr>
      <xdr:spPr>
        <a:xfrm>
          <a:off x="33604199" y="2705100"/>
          <a:ext cx="4400551" cy="476250"/>
        </a:xfrm>
        <a:prstGeom prst="rect">
          <a:avLst/>
        </a:prstGeom>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36000" tIns="0" rIns="36000" bIns="0" rtlCol="0" anchor="ctr"/>
        <a:lstStyle/>
        <a:p>
          <a:pPr algn="ctr"/>
          <a:r>
            <a:rPr kumimoji="1" lang="en-US" altLang="ja-JP" sz="1400">
              <a:latin typeface="+mn-lt"/>
              <a:cs typeface="Arial" panose="020B0604020202020204" pitchFamily="34" charset="0"/>
            </a:rPr>
            <a:t>AHB</a:t>
          </a:r>
          <a:r>
            <a:rPr kumimoji="1" lang="en-US" altLang="ja-JP" sz="1400" baseline="0">
              <a:latin typeface="+mn-lt"/>
              <a:cs typeface="Arial" panose="020B0604020202020204" pitchFamily="34" charset="0"/>
            </a:rPr>
            <a:t> interconnect 32bit</a:t>
          </a:r>
        </a:p>
        <a:p>
          <a:pPr algn="ctr"/>
          <a:r>
            <a:rPr kumimoji="1" lang="en-US" altLang="ja-JP" sz="1400" baseline="0">
              <a:latin typeface="+mn-lt"/>
              <a:cs typeface="Arial" panose="020B0604020202020204" pitchFamily="34" charset="0"/>
            </a:rPr>
            <a:t>MainCPU clock/2</a:t>
          </a:r>
          <a:endParaRPr kumimoji="1" lang="ja-JP" altLang="en-US" sz="1400">
            <a:latin typeface="+mn-lt"/>
            <a:cs typeface="Arial" panose="020B0604020202020204" pitchFamily="34" charset="0"/>
          </a:endParaRPr>
        </a:p>
      </xdr:txBody>
    </xdr:sp>
    <xdr:clientData/>
  </xdr:twoCellAnchor>
  <xdr:twoCellAnchor>
    <xdr:from>
      <xdr:col>87</xdr:col>
      <xdr:colOff>504263</xdr:colOff>
      <xdr:row>13</xdr:row>
      <xdr:rowOff>1</xdr:rowOff>
    </xdr:from>
    <xdr:to>
      <xdr:col>88</xdr:col>
      <xdr:colOff>0</xdr:colOff>
      <xdr:row>14</xdr:row>
      <xdr:rowOff>1</xdr:rowOff>
    </xdr:to>
    <xdr:cxnSp macro="">
      <xdr:nvCxnSpPr>
        <xdr:cNvPr id="105" name="直線矢印コネクタ 104">
          <a:extLst>
            <a:ext uri="{FF2B5EF4-FFF2-40B4-BE49-F238E27FC236}">
              <a16:creationId xmlns:a16="http://schemas.microsoft.com/office/drawing/2014/main" id="{4CD3B42C-F186-449F-9010-228AB682D4A6}"/>
            </a:ext>
          </a:extLst>
        </xdr:cNvPr>
        <xdr:cNvCxnSpPr/>
      </xdr:nvCxnSpPr>
      <xdr:spPr>
        <a:xfrm>
          <a:off x="35203838" y="3181351"/>
          <a:ext cx="562" cy="238125"/>
        </a:xfrm>
        <a:prstGeom prst="straightConnector1">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87</xdr:col>
      <xdr:colOff>0</xdr:colOff>
      <xdr:row>14</xdr:row>
      <xdr:rowOff>0</xdr:rowOff>
    </xdr:from>
    <xdr:to>
      <xdr:col>88</xdr:col>
      <xdr:colOff>499622</xdr:colOff>
      <xdr:row>16</xdr:row>
      <xdr:rowOff>0</xdr:rowOff>
    </xdr:to>
    <xdr:sp macro="" textlink="">
      <xdr:nvSpPr>
        <xdr:cNvPr id="106" name="正方形/長方形 105">
          <a:extLst>
            <a:ext uri="{FF2B5EF4-FFF2-40B4-BE49-F238E27FC236}">
              <a16:creationId xmlns:a16="http://schemas.microsoft.com/office/drawing/2014/main" id="{5E6A1817-F2B5-4E67-9352-2F8FDE464E82}"/>
            </a:ext>
          </a:extLst>
        </xdr:cNvPr>
        <xdr:cNvSpPr/>
      </xdr:nvSpPr>
      <xdr:spPr>
        <a:xfrm>
          <a:off x="34804350" y="3419475"/>
          <a:ext cx="804422" cy="476250"/>
        </a:xfrm>
        <a:prstGeom prst="rect">
          <a:avLst/>
        </a:prstGeom>
        <a:gradFill>
          <a:gsLst>
            <a:gs pos="0">
              <a:schemeClr val="accent6"/>
            </a:gs>
            <a:gs pos="100000">
              <a:schemeClr val="accent1"/>
            </a:gs>
          </a:gsLst>
          <a:lin ang="16200000" scaled="1"/>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36000" tIns="0" rIns="36000" bIns="0" rtlCol="0" anchor="ctr"/>
        <a:lstStyle/>
        <a:p>
          <a:pPr algn="ctr"/>
          <a:r>
            <a:rPr kumimoji="1" lang="en-US" altLang="ja-JP" sz="1200">
              <a:latin typeface="+mn-lt"/>
              <a:cs typeface="Arial" panose="020B0604020202020204" pitchFamily="34" charset="0"/>
            </a:rPr>
            <a:t>AHB2APB</a:t>
          </a:r>
          <a:endParaRPr kumimoji="1" lang="ja-JP" altLang="en-US" sz="1200">
            <a:latin typeface="+mn-lt"/>
            <a:cs typeface="Arial" panose="020B0604020202020204" pitchFamily="34" charset="0"/>
          </a:endParaRPr>
        </a:p>
      </xdr:txBody>
    </xdr:sp>
    <xdr:clientData/>
  </xdr:twoCellAnchor>
  <xdr:twoCellAnchor>
    <xdr:from>
      <xdr:col>88</xdr:col>
      <xdr:colOff>0</xdr:colOff>
      <xdr:row>16</xdr:row>
      <xdr:rowOff>0</xdr:rowOff>
    </xdr:from>
    <xdr:to>
      <xdr:col>88</xdr:col>
      <xdr:colOff>0</xdr:colOff>
      <xdr:row>17</xdr:row>
      <xdr:rowOff>0</xdr:rowOff>
    </xdr:to>
    <xdr:cxnSp macro="">
      <xdr:nvCxnSpPr>
        <xdr:cNvPr id="107" name="直線矢印コネクタ 106">
          <a:extLst>
            <a:ext uri="{FF2B5EF4-FFF2-40B4-BE49-F238E27FC236}">
              <a16:creationId xmlns:a16="http://schemas.microsoft.com/office/drawing/2014/main" id="{D3DA2F6C-C239-4C59-82BF-D94B77994E2D}"/>
            </a:ext>
          </a:extLst>
        </xdr:cNvPr>
        <xdr:cNvCxnSpPr/>
      </xdr:nvCxnSpPr>
      <xdr:spPr>
        <a:xfrm>
          <a:off x="35204400" y="3895725"/>
          <a:ext cx="0" cy="238125"/>
        </a:xfrm>
        <a:prstGeom prst="straightConnector1">
          <a:avLst/>
        </a:prstGeom>
        <a:ln w="19050">
          <a:solidFill>
            <a:schemeClr val="accent6"/>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85</xdr:col>
      <xdr:colOff>0</xdr:colOff>
      <xdr:row>13</xdr:row>
      <xdr:rowOff>0</xdr:rowOff>
    </xdr:from>
    <xdr:to>
      <xdr:col>85</xdr:col>
      <xdr:colOff>0</xdr:colOff>
      <xdr:row>23</xdr:row>
      <xdr:rowOff>0</xdr:rowOff>
    </xdr:to>
    <xdr:cxnSp macro="">
      <xdr:nvCxnSpPr>
        <xdr:cNvPr id="108" name="直線矢印コネクタ 107">
          <a:extLst>
            <a:ext uri="{FF2B5EF4-FFF2-40B4-BE49-F238E27FC236}">
              <a16:creationId xmlns:a16="http://schemas.microsoft.com/office/drawing/2014/main" id="{1CCDE5F4-1226-4B18-9D13-2628F309DC74}"/>
            </a:ext>
          </a:extLst>
        </xdr:cNvPr>
        <xdr:cNvCxnSpPr/>
      </xdr:nvCxnSpPr>
      <xdr:spPr>
        <a:xfrm>
          <a:off x="34004250" y="3181350"/>
          <a:ext cx="0" cy="2381250"/>
        </a:xfrm>
        <a:prstGeom prst="straightConnector1">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93</xdr:col>
      <xdr:colOff>399487</xdr:colOff>
      <xdr:row>13</xdr:row>
      <xdr:rowOff>1</xdr:rowOff>
    </xdr:from>
    <xdr:to>
      <xdr:col>93</xdr:col>
      <xdr:colOff>399487</xdr:colOff>
      <xdr:row>17</xdr:row>
      <xdr:rowOff>0</xdr:rowOff>
    </xdr:to>
    <xdr:cxnSp macro="">
      <xdr:nvCxnSpPr>
        <xdr:cNvPr id="109" name="直線矢印コネクタ 108">
          <a:extLst>
            <a:ext uri="{FF2B5EF4-FFF2-40B4-BE49-F238E27FC236}">
              <a16:creationId xmlns:a16="http://schemas.microsoft.com/office/drawing/2014/main" id="{43CC0F90-50ED-4329-B5FA-6B40393E11E2}"/>
            </a:ext>
          </a:extLst>
        </xdr:cNvPr>
        <xdr:cNvCxnSpPr/>
      </xdr:nvCxnSpPr>
      <xdr:spPr>
        <a:xfrm>
          <a:off x="37604137" y="3181351"/>
          <a:ext cx="0" cy="952499"/>
        </a:xfrm>
        <a:prstGeom prst="straightConnector1">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87</xdr:col>
      <xdr:colOff>0</xdr:colOff>
      <xdr:row>17</xdr:row>
      <xdr:rowOff>0</xdr:rowOff>
    </xdr:from>
    <xdr:to>
      <xdr:col>92</xdr:col>
      <xdr:colOff>0</xdr:colOff>
      <xdr:row>19</xdr:row>
      <xdr:rowOff>0</xdr:rowOff>
    </xdr:to>
    <xdr:sp macro="" textlink="">
      <xdr:nvSpPr>
        <xdr:cNvPr id="110" name="正方形/長方形 109">
          <a:extLst>
            <a:ext uri="{FF2B5EF4-FFF2-40B4-BE49-F238E27FC236}">
              <a16:creationId xmlns:a16="http://schemas.microsoft.com/office/drawing/2014/main" id="{8429B499-2128-4A16-8304-1613584FDB3C}"/>
            </a:ext>
          </a:extLst>
        </xdr:cNvPr>
        <xdr:cNvSpPr/>
      </xdr:nvSpPr>
      <xdr:spPr>
        <a:xfrm>
          <a:off x="34804350" y="4133850"/>
          <a:ext cx="2000250" cy="476250"/>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lIns="36000" tIns="0" rIns="36000" bIns="0" rtlCol="0" anchor="ctr"/>
        <a:lstStyle/>
        <a:p>
          <a:pPr algn="ctr"/>
          <a:r>
            <a:rPr kumimoji="1" lang="en-US" altLang="ja-JP" sz="1400">
              <a:latin typeface="+mn-lt"/>
              <a:cs typeface="Arial" panose="020B0604020202020204" pitchFamily="34" charset="0"/>
            </a:rPr>
            <a:t>APB</a:t>
          </a:r>
        </a:p>
        <a:p>
          <a:pPr algn="ctr"/>
          <a:r>
            <a:rPr kumimoji="1" lang="en-US" altLang="ja-JP" sz="1400" b="0" i="0" u="none" strike="noStrike">
              <a:solidFill>
                <a:schemeClr val="lt1"/>
              </a:solidFill>
              <a:effectLst/>
              <a:latin typeface="+mn-lt"/>
              <a:ea typeface="+mn-ea"/>
              <a:cs typeface="Arial" panose="020B0604020202020204" pitchFamily="34" charset="0"/>
            </a:rPr>
            <a:t>interconnect</a:t>
          </a:r>
          <a:endParaRPr kumimoji="0" lang="en-US" altLang="ja-JP" sz="1100" b="0" i="0" u="none" strike="noStrike">
            <a:solidFill>
              <a:schemeClr val="lt1"/>
            </a:solidFill>
            <a:effectLst/>
            <a:latin typeface="+mn-lt"/>
            <a:ea typeface="+mn-ea"/>
            <a:cs typeface="Arial" panose="020B0604020202020204" pitchFamily="34" charset="0"/>
          </a:endParaRPr>
        </a:p>
      </xdr:txBody>
    </xdr:sp>
    <xdr:clientData/>
  </xdr:twoCellAnchor>
  <xdr:twoCellAnchor>
    <xdr:from>
      <xdr:col>93</xdr:col>
      <xdr:colOff>0</xdr:colOff>
      <xdr:row>17</xdr:row>
      <xdr:rowOff>0</xdr:rowOff>
    </xdr:from>
    <xdr:to>
      <xdr:col>95</xdr:col>
      <xdr:colOff>3523</xdr:colOff>
      <xdr:row>19</xdr:row>
      <xdr:rowOff>0</xdr:rowOff>
    </xdr:to>
    <xdr:sp macro="" textlink="">
      <xdr:nvSpPr>
        <xdr:cNvPr id="111" name="正方形/長方形 110">
          <a:extLst>
            <a:ext uri="{FF2B5EF4-FFF2-40B4-BE49-F238E27FC236}">
              <a16:creationId xmlns:a16="http://schemas.microsoft.com/office/drawing/2014/main" id="{BB886D2D-ED84-4B8B-80D0-477347C7068E}"/>
            </a:ext>
          </a:extLst>
        </xdr:cNvPr>
        <xdr:cNvSpPr/>
      </xdr:nvSpPr>
      <xdr:spPr>
        <a:xfrm>
          <a:off x="37204650" y="4133850"/>
          <a:ext cx="803623" cy="476250"/>
        </a:xfrm>
        <a:prstGeom prst="rect">
          <a:avLst/>
        </a:prstGeom>
        <a:gradFill flip="none" rotWithShape="1">
          <a:gsLst>
            <a:gs pos="0">
              <a:schemeClr val="accent4"/>
            </a:gs>
            <a:gs pos="100000">
              <a:schemeClr val="accent1"/>
            </a:gs>
          </a:gsLst>
          <a:lin ang="16200000" scaled="1"/>
          <a:tileRect/>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36000" tIns="0" rIns="36000" bIns="0" rtlCol="0" anchor="ctr"/>
        <a:lstStyle/>
        <a:p>
          <a:pPr algn="ctr"/>
          <a:r>
            <a:rPr kumimoji="1" lang="en-US" altLang="ja-JP" sz="1400">
              <a:latin typeface="+mn-lt"/>
              <a:cs typeface="Arial" panose="020B0604020202020204" pitchFamily="34" charset="0"/>
            </a:rPr>
            <a:t>Logics</a:t>
          </a:r>
        </a:p>
      </xdr:txBody>
    </xdr:sp>
    <xdr:clientData/>
  </xdr:twoCellAnchor>
  <xdr:twoCellAnchor>
    <xdr:from>
      <xdr:col>87</xdr:col>
      <xdr:colOff>398088</xdr:colOff>
      <xdr:row>22</xdr:row>
      <xdr:rowOff>0</xdr:rowOff>
    </xdr:from>
    <xdr:to>
      <xdr:col>88</xdr:col>
      <xdr:colOff>0</xdr:colOff>
      <xdr:row>22</xdr:row>
      <xdr:rowOff>232954</xdr:rowOff>
    </xdr:to>
    <xdr:cxnSp macro="">
      <xdr:nvCxnSpPr>
        <xdr:cNvPr id="112" name="直線矢印コネクタ 111">
          <a:extLst>
            <a:ext uri="{FF2B5EF4-FFF2-40B4-BE49-F238E27FC236}">
              <a16:creationId xmlns:a16="http://schemas.microsoft.com/office/drawing/2014/main" id="{8CE6A890-EA37-4FE2-884B-FF4E5D6BC528}"/>
            </a:ext>
          </a:extLst>
        </xdr:cNvPr>
        <xdr:cNvCxnSpPr/>
      </xdr:nvCxnSpPr>
      <xdr:spPr>
        <a:xfrm>
          <a:off x="35202438" y="5324475"/>
          <a:ext cx="1962" cy="232954"/>
        </a:xfrm>
        <a:prstGeom prst="straightConnector1">
          <a:avLst/>
        </a:prstGeom>
        <a:ln w="38100">
          <a:solidFill>
            <a:srgbClr val="FFC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91</xdr:col>
      <xdr:colOff>0</xdr:colOff>
      <xdr:row>22</xdr:row>
      <xdr:rowOff>0</xdr:rowOff>
    </xdr:from>
    <xdr:to>
      <xdr:col>91</xdr:col>
      <xdr:colOff>5324</xdr:colOff>
      <xdr:row>22</xdr:row>
      <xdr:rowOff>232954</xdr:rowOff>
    </xdr:to>
    <xdr:cxnSp macro="">
      <xdr:nvCxnSpPr>
        <xdr:cNvPr id="113" name="直線矢印コネクタ 112">
          <a:extLst>
            <a:ext uri="{FF2B5EF4-FFF2-40B4-BE49-F238E27FC236}">
              <a16:creationId xmlns:a16="http://schemas.microsoft.com/office/drawing/2014/main" id="{B4596C81-0E4A-49EC-8D87-54BB2CFED629}"/>
            </a:ext>
          </a:extLst>
        </xdr:cNvPr>
        <xdr:cNvCxnSpPr/>
      </xdr:nvCxnSpPr>
      <xdr:spPr>
        <a:xfrm flipV="1">
          <a:off x="36404550" y="5324475"/>
          <a:ext cx="5324" cy="232954"/>
        </a:xfrm>
        <a:prstGeom prst="straightConnector1">
          <a:avLst/>
        </a:prstGeom>
        <a:ln w="38100">
          <a:solidFill>
            <a:srgbClr val="FFC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88</xdr:col>
      <xdr:colOff>0</xdr:colOff>
      <xdr:row>19</xdr:row>
      <xdr:rowOff>0</xdr:rowOff>
    </xdr:from>
    <xdr:to>
      <xdr:col>88</xdr:col>
      <xdr:colOff>0</xdr:colOff>
      <xdr:row>20</xdr:row>
      <xdr:rowOff>0</xdr:rowOff>
    </xdr:to>
    <xdr:cxnSp macro="">
      <xdr:nvCxnSpPr>
        <xdr:cNvPr id="114" name="直線矢印コネクタ 113">
          <a:extLst>
            <a:ext uri="{FF2B5EF4-FFF2-40B4-BE49-F238E27FC236}">
              <a16:creationId xmlns:a16="http://schemas.microsoft.com/office/drawing/2014/main" id="{BA761059-EC0E-46EB-9E89-49ACB937A2D4}"/>
            </a:ext>
          </a:extLst>
        </xdr:cNvPr>
        <xdr:cNvCxnSpPr/>
      </xdr:nvCxnSpPr>
      <xdr:spPr>
        <a:xfrm>
          <a:off x="35204400" y="4610100"/>
          <a:ext cx="0" cy="238125"/>
        </a:xfrm>
        <a:prstGeom prst="straightConnector1">
          <a:avLst/>
        </a:prstGeom>
        <a:ln w="19050">
          <a:solidFill>
            <a:schemeClr val="accent6"/>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91</xdr:col>
      <xdr:colOff>0</xdr:colOff>
      <xdr:row>19</xdr:row>
      <xdr:rowOff>0</xdr:rowOff>
    </xdr:from>
    <xdr:to>
      <xdr:col>91</xdr:col>
      <xdr:colOff>0</xdr:colOff>
      <xdr:row>20</xdr:row>
      <xdr:rowOff>0</xdr:rowOff>
    </xdr:to>
    <xdr:cxnSp macro="">
      <xdr:nvCxnSpPr>
        <xdr:cNvPr id="115" name="直線矢印コネクタ 114">
          <a:extLst>
            <a:ext uri="{FF2B5EF4-FFF2-40B4-BE49-F238E27FC236}">
              <a16:creationId xmlns:a16="http://schemas.microsoft.com/office/drawing/2014/main" id="{93A14C14-B4CC-405B-BA8C-EC76FF4E0B35}"/>
            </a:ext>
          </a:extLst>
        </xdr:cNvPr>
        <xdr:cNvCxnSpPr/>
      </xdr:nvCxnSpPr>
      <xdr:spPr>
        <a:xfrm>
          <a:off x="36404550" y="4610100"/>
          <a:ext cx="0" cy="238125"/>
        </a:xfrm>
        <a:prstGeom prst="straightConnector1">
          <a:avLst/>
        </a:prstGeom>
        <a:ln w="19050">
          <a:solidFill>
            <a:schemeClr val="accent6"/>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94</xdr:col>
      <xdr:colOff>0</xdr:colOff>
      <xdr:row>19</xdr:row>
      <xdr:rowOff>0</xdr:rowOff>
    </xdr:from>
    <xdr:to>
      <xdr:col>94</xdr:col>
      <xdr:colOff>7086</xdr:colOff>
      <xdr:row>23</xdr:row>
      <xdr:rowOff>0</xdr:rowOff>
    </xdr:to>
    <xdr:cxnSp macro="">
      <xdr:nvCxnSpPr>
        <xdr:cNvPr id="116" name="直線矢印コネクタ 115">
          <a:extLst>
            <a:ext uri="{FF2B5EF4-FFF2-40B4-BE49-F238E27FC236}">
              <a16:creationId xmlns:a16="http://schemas.microsoft.com/office/drawing/2014/main" id="{97D75F05-8E65-4E39-B275-E6C8A558C185}"/>
            </a:ext>
          </a:extLst>
        </xdr:cNvPr>
        <xdr:cNvCxnSpPr/>
      </xdr:nvCxnSpPr>
      <xdr:spPr>
        <a:xfrm flipV="1">
          <a:off x="37604700" y="4610100"/>
          <a:ext cx="7086" cy="952500"/>
        </a:xfrm>
        <a:prstGeom prst="straightConnector1">
          <a:avLst/>
        </a:prstGeom>
        <a:ln w="38100">
          <a:solidFill>
            <a:srgbClr val="FFC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85</xdr:col>
      <xdr:colOff>0</xdr:colOff>
      <xdr:row>5</xdr:row>
      <xdr:rowOff>0</xdr:rowOff>
    </xdr:from>
    <xdr:to>
      <xdr:col>85</xdr:col>
      <xdr:colOff>0</xdr:colOff>
      <xdr:row>6</xdr:row>
      <xdr:rowOff>238124</xdr:rowOff>
    </xdr:to>
    <xdr:cxnSp macro="">
      <xdr:nvCxnSpPr>
        <xdr:cNvPr id="117" name="直線矢印コネクタ 116">
          <a:extLst>
            <a:ext uri="{FF2B5EF4-FFF2-40B4-BE49-F238E27FC236}">
              <a16:creationId xmlns:a16="http://schemas.microsoft.com/office/drawing/2014/main" id="{5E0F95CD-EC3D-43C1-9D2C-469A7F04A083}"/>
            </a:ext>
          </a:extLst>
        </xdr:cNvPr>
        <xdr:cNvCxnSpPr/>
      </xdr:nvCxnSpPr>
      <xdr:spPr>
        <a:xfrm>
          <a:off x="34004250" y="1276350"/>
          <a:ext cx="0" cy="476249"/>
        </a:xfrm>
        <a:prstGeom prst="straightConnector1">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85</xdr:col>
      <xdr:colOff>0</xdr:colOff>
      <xdr:row>5</xdr:row>
      <xdr:rowOff>2800</xdr:rowOff>
    </xdr:from>
    <xdr:to>
      <xdr:col>97</xdr:col>
      <xdr:colOff>0</xdr:colOff>
      <xdr:row>5</xdr:row>
      <xdr:rowOff>2800</xdr:rowOff>
    </xdr:to>
    <xdr:cxnSp macro="">
      <xdr:nvCxnSpPr>
        <xdr:cNvPr id="118" name="直線矢印コネクタ 117">
          <a:extLst>
            <a:ext uri="{FF2B5EF4-FFF2-40B4-BE49-F238E27FC236}">
              <a16:creationId xmlns:a16="http://schemas.microsoft.com/office/drawing/2014/main" id="{6D09129F-BE47-4355-86D0-B3057D3304FE}"/>
            </a:ext>
          </a:extLst>
        </xdr:cNvPr>
        <xdr:cNvCxnSpPr/>
      </xdr:nvCxnSpPr>
      <xdr:spPr>
        <a:xfrm flipH="1">
          <a:off x="34004250" y="1279150"/>
          <a:ext cx="4800600" cy="0"/>
        </a:xfrm>
        <a:prstGeom prst="straightConnector1">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97</xdr:col>
      <xdr:colOff>0</xdr:colOff>
      <xdr:row>5</xdr:row>
      <xdr:rowOff>0</xdr:rowOff>
    </xdr:from>
    <xdr:to>
      <xdr:col>97</xdr:col>
      <xdr:colOff>0</xdr:colOff>
      <xdr:row>36</xdr:row>
      <xdr:rowOff>0</xdr:rowOff>
    </xdr:to>
    <xdr:cxnSp macro="">
      <xdr:nvCxnSpPr>
        <xdr:cNvPr id="119" name="直線矢印コネクタ 118">
          <a:extLst>
            <a:ext uri="{FF2B5EF4-FFF2-40B4-BE49-F238E27FC236}">
              <a16:creationId xmlns:a16="http://schemas.microsoft.com/office/drawing/2014/main" id="{94166B75-73F2-4696-9B3C-61CA98D477DD}"/>
            </a:ext>
          </a:extLst>
        </xdr:cNvPr>
        <xdr:cNvCxnSpPr/>
      </xdr:nvCxnSpPr>
      <xdr:spPr>
        <a:xfrm flipV="1">
          <a:off x="38804850" y="1276350"/>
          <a:ext cx="0" cy="7381875"/>
        </a:xfrm>
        <a:prstGeom prst="straightConnector1">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89</xdr:col>
      <xdr:colOff>0</xdr:colOff>
      <xdr:row>34</xdr:row>
      <xdr:rowOff>0</xdr:rowOff>
    </xdr:from>
    <xdr:to>
      <xdr:col>89</xdr:col>
      <xdr:colOff>0</xdr:colOff>
      <xdr:row>36</xdr:row>
      <xdr:rowOff>0</xdr:rowOff>
    </xdr:to>
    <xdr:cxnSp macro="">
      <xdr:nvCxnSpPr>
        <xdr:cNvPr id="120" name="直線矢印コネクタ 119">
          <a:extLst>
            <a:ext uri="{FF2B5EF4-FFF2-40B4-BE49-F238E27FC236}">
              <a16:creationId xmlns:a16="http://schemas.microsoft.com/office/drawing/2014/main" id="{4D2EFBEC-AC4E-4AAF-98D0-3557B34D6895}"/>
            </a:ext>
          </a:extLst>
        </xdr:cNvPr>
        <xdr:cNvCxnSpPr/>
      </xdr:nvCxnSpPr>
      <xdr:spPr>
        <a:xfrm>
          <a:off x="35604450" y="8181975"/>
          <a:ext cx="0" cy="476250"/>
        </a:xfrm>
        <a:prstGeom prst="straightConnector1">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89</xdr:col>
      <xdr:colOff>0</xdr:colOff>
      <xdr:row>36</xdr:row>
      <xdr:rowOff>0</xdr:rowOff>
    </xdr:from>
    <xdr:to>
      <xdr:col>97</xdr:col>
      <xdr:colOff>0</xdr:colOff>
      <xdr:row>36</xdr:row>
      <xdr:rowOff>0</xdr:rowOff>
    </xdr:to>
    <xdr:cxnSp macro="">
      <xdr:nvCxnSpPr>
        <xdr:cNvPr id="121" name="直線矢印コネクタ 120">
          <a:extLst>
            <a:ext uri="{FF2B5EF4-FFF2-40B4-BE49-F238E27FC236}">
              <a16:creationId xmlns:a16="http://schemas.microsoft.com/office/drawing/2014/main" id="{CC58B57F-703A-42E2-A036-E17EFDE9452A}"/>
            </a:ext>
          </a:extLst>
        </xdr:cNvPr>
        <xdr:cNvCxnSpPr/>
      </xdr:nvCxnSpPr>
      <xdr:spPr>
        <a:xfrm>
          <a:off x="35604450" y="8658225"/>
          <a:ext cx="3200400" cy="0"/>
        </a:xfrm>
        <a:prstGeom prst="straightConnector1">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0</xdr:colOff>
      <xdr:row>91</xdr:row>
      <xdr:rowOff>0</xdr:rowOff>
    </xdr:from>
    <xdr:to>
      <xdr:col>27</xdr:col>
      <xdr:colOff>397966</xdr:colOff>
      <xdr:row>91</xdr:row>
      <xdr:rowOff>0</xdr:rowOff>
    </xdr:to>
    <xdr:cxnSp macro="">
      <xdr:nvCxnSpPr>
        <xdr:cNvPr id="122" name="直線矢印コネクタ 121">
          <a:extLst>
            <a:ext uri="{FF2B5EF4-FFF2-40B4-BE49-F238E27FC236}">
              <a16:creationId xmlns:a16="http://schemas.microsoft.com/office/drawing/2014/main" id="{A1044E57-97DC-4F10-914F-26BC138E964F}"/>
            </a:ext>
          </a:extLst>
        </xdr:cNvPr>
        <xdr:cNvCxnSpPr/>
      </xdr:nvCxnSpPr>
      <xdr:spPr>
        <a:xfrm>
          <a:off x="4000500" y="21745575"/>
          <a:ext cx="7198816" cy="0"/>
        </a:xfrm>
        <a:prstGeom prst="straightConnector1">
          <a:avLst/>
        </a:prstGeom>
        <a:ln w="381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2008</xdr:colOff>
      <xdr:row>91</xdr:row>
      <xdr:rowOff>0</xdr:rowOff>
    </xdr:from>
    <xdr:to>
      <xdr:col>28</xdr:col>
      <xdr:colOff>2008</xdr:colOff>
      <xdr:row>93</xdr:row>
      <xdr:rowOff>0</xdr:rowOff>
    </xdr:to>
    <xdr:cxnSp macro="">
      <xdr:nvCxnSpPr>
        <xdr:cNvPr id="123" name="直線矢印コネクタ 122">
          <a:extLst>
            <a:ext uri="{FF2B5EF4-FFF2-40B4-BE49-F238E27FC236}">
              <a16:creationId xmlns:a16="http://schemas.microsoft.com/office/drawing/2014/main" id="{46FCDD73-F08D-4936-9780-498E16A09245}"/>
            </a:ext>
          </a:extLst>
        </xdr:cNvPr>
        <xdr:cNvCxnSpPr/>
      </xdr:nvCxnSpPr>
      <xdr:spPr>
        <a:xfrm>
          <a:off x="11203408" y="21745575"/>
          <a:ext cx="0" cy="476250"/>
        </a:xfrm>
        <a:prstGeom prst="straightConnector1">
          <a:avLst/>
        </a:prstGeom>
        <a:ln w="381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43</xdr:col>
      <xdr:colOff>0</xdr:colOff>
      <xdr:row>66</xdr:row>
      <xdr:rowOff>235320</xdr:rowOff>
    </xdr:from>
    <xdr:to>
      <xdr:col>43</xdr:col>
      <xdr:colOff>0</xdr:colOff>
      <xdr:row>71</xdr:row>
      <xdr:rowOff>0</xdr:rowOff>
    </xdr:to>
    <xdr:cxnSp macro="">
      <xdr:nvCxnSpPr>
        <xdr:cNvPr id="124" name="直線矢印コネクタ 123">
          <a:extLst>
            <a:ext uri="{FF2B5EF4-FFF2-40B4-BE49-F238E27FC236}">
              <a16:creationId xmlns:a16="http://schemas.microsoft.com/office/drawing/2014/main" id="{8780404B-EE80-414F-9C83-AF60DE169571}"/>
            </a:ext>
          </a:extLst>
        </xdr:cNvPr>
        <xdr:cNvCxnSpPr>
          <a:cxnSpLocks/>
        </xdr:cNvCxnSpPr>
      </xdr:nvCxnSpPr>
      <xdr:spPr>
        <a:xfrm>
          <a:off x="17202150" y="16027770"/>
          <a:ext cx="0" cy="955305"/>
        </a:xfrm>
        <a:prstGeom prst="straightConnector1">
          <a:avLst/>
        </a:prstGeom>
        <a:ln w="38100">
          <a:solidFill>
            <a:schemeClr val="accent4"/>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42</xdr:col>
      <xdr:colOff>0</xdr:colOff>
      <xdr:row>71</xdr:row>
      <xdr:rowOff>0</xdr:rowOff>
    </xdr:from>
    <xdr:to>
      <xdr:col>44</xdr:col>
      <xdr:colOff>0</xdr:colOff>
      <xdr:row>73</xdr:row>
      <xdr:rowOff>0</xdr:rowOff>
    </xdr:to>
    <xdr:sp macro="" textlink="">
      <xdr:nvSpPr>
        <xdr:cNvPr id="125" name="正方形/長方形 124">
          <a:extLst>
            <a:ext uri="{FF2B5EF4-FFF2-40B4-BE49-F238E27FC236}">
              <a16:creationId xmlns:a16="http://schemas.microsoft.com/office/drawing/2014/main" id="{E3E2D69C-595E-43DC-A2ED-209B9CA80499}"/>
            </a:ext>
          </a:extLst>
        </xdr:cNvPr>
        <xdr:cNvSpPr/>
      </xdr:nvSpPr>
      <xdr:spPr>
        <a:xfrm>
          <a:off x="16802100" y="16983075"/>
          <a:ext cx="800100" cy="476250"/>
        </a:xfrm>
        <a:prstGeom prst="rect">
          <a:avLst/>
        </a:prstGeom>
        <a:gradFill flip="none" rotWithShape="1">
          <a:gsLst>
            <a:gs pos="0">
              <a:schemeClr val="accent1"/>
            </a:gs>
            <a:gs pos="100000">
              <a:srgbClr val="FFC000"/>
            </a:gs>
          </a:gsLst>
          <a:lin ang="16200000" scaled="1"/>
          <a:tileRect/>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36000" tIns="0" rIns="36000" bIns="0" rtlCol="0" anchor="ctr"/>
        <a:lstStyle/>
        <a:p>
          <a:pPr algn="ctr"/>
          <a:r>
            <a:rPr kumimoji="1" lang="en-US" altLang="ja-JP" sz="1200">
              <a:latin typeface="+mn-lt"/>
              <a:cs typeface="Arial" panose="020B0604020202020204" pitchFamily="34" charset="0"/>
            </a:rPr>
            <a:t>AXI2AHB</a:t>
          </a:r>
          <a:endParaRPr kumimoji="1" lang="ja-JP" altLang="en-US" sz="1200">
            <a:latin typeface="+mn-lt"/>
            <a:cs typeface="Arial" panose="020B0604020202020204" pitchFamily="34" charset="0"/>
          </a:endParaRPr>
        </a:p>
      </xdr:txBody>
    </xdr:sp>
    <xdr:clientData/>
  </xdr:twoCellAnchor>
  <xdr:twoCellAnchor>
    <xdr:from>
      <xdr:col>40</xdr:col>
      <xdr:colOff>0</xdr:colOff>
      <xdr:row>60</xdr:row>
      <xdr:rowOff>0</xdr:rowOff>
    </xdr:from>
    <xdr:to>
      <xdr:col>40</xdr:col>
      <xdr:colOff>0</xdr:colOff>
      <xdr:row>62</xdr:row>
      <xdr:rowOff>0</xdr:rowOff>
    </xdr:to>
    <xdr:cxnSp macro="">
      <xdr:nvCxnSpPr>
        <xdr:cNvPr id="126" name="直線矢印コネクタ 125">
          <a:extLst>
            <a:ext uri="{FF2B5EF4-FFF2-40B4-BE49-F238E27FC236}">
              <a16:creationId xmlns:a16="http://schemas.microsoft.com/office/drawing/2014/main" id="{732845CE-FD65-4D9F-8C9D-544F11D33634}"/>
            </a:ext>
          </a:extLst>
        </xdr:cNvPr>
        <xdr:cNvCxnSpPr/>
      </xdr:nvCxnSpPr>
      <xdr:spPr>
        <a:xfrm>
          <a:off x="16002000" y="14363700"/>
          <a:ext cx="0" cy="476250"/>
        </a:xfrm>
        <a:prstGeom prst="straightConnector1">
          <a:avLst/>
        </a:prstGeom>
        <a:ln w="38100">
          <a:solidFill>
            <a:srgbClr val="FFC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47</xdr:col>
      <xdr:colOff>0</xdr:colOff>
      <xdr:row>60</xdr:row>
      <xdr:rowOff>0</xdr:rowOff>
    </xdr:from>
    <xdr:to>
      <xdr:col>47</xdr:col>
      <xdr:colOff>0</xdr:colOff>
      <xdr:row>62</xdr:row>
      <xdr:rowOff>0</xdr:rowOff>
    </xdr:to>
    <xdr:cxnSp macro="">
      <xdr:nvCxnSpPr>
        <xdr:cNvPr id="127" name="直線矢印コネクタ 126">
          <a:extLst>
            <a:ext uri="{FF2B5EF4-FFF2-40B4-BE49-F238E27FC236}">
              <a16:creationId xmlns:a16="http://schemas.microsoft.com/office/drawing/2014/main" id="{1E17FE88-5C92-4A40-BFA4-8D29D7E0CD24}"/>
            </a:ext>
          </a:extLst>
        </xdr:cNvPr>
        <xdr:cNvCxnSpPr/>
      </xdr:nvCxnSpPr>
      <xdr:spPr>
        <a:xfrm>
          <a:off x="18802350" y="14363700"/>
          <a:ext cx="0" cy="476250"/>
        </a:xfrm>
        <a:prstGeom prst="straightConnector1">
          <a:avLst/>
        </a:prstGeom>
        <a:ln w="38100">
          <a:solidFill>
            <a:srgbClr val="FFC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54</xdr:col>
      <xdr:colOff>0</xdr:colOff>
      <xdr:row>60</xdr:row>
      <xdr:rowOff>0</xdr:rowOff>
    </xdr:from>
    <xdr:to>
      <xdr:col>54</xdr:col>
      <xdr:colOff>0</xdr:colOff>
      <xdr:row>62</xdr:row>
      <xdr:rowOff>0</xdr:rowOff>
    </xdr:to>
    <xdr:cxnSp macro="">
      <xdr:nvCxnSpPr>
        <xdr:cNvPr id="128" name="直線矢印コネクタ 127">
          <a:extLst>
            <a:ext uri="{FF2B5EF4-FFF2-40B4-BE49-F238E27FC236}">
              <a16:creationId xmlns:a16="http://schemas.microsoft.com/office/drawing/2014/main" id="{6C8190AB-09F4-417A-82D7-EADEBEE47CBB}"/>
            </a:ext>
          </a:extLst>
        </xdr:cNvPr>
        <xdr:cNvCxnSpPr/>
      </xdr:nvCxnSpPr>
      <xdr:spPr>
        <a:xfrm>
          <a:off x="21602700" y="14363700"/>
          <a:ext cx="0" cy="476250"/>
        </a:xfrm>
        <a:prstGeom prst="straightConnector1">
          <a:avLst/>
        </a:prstGeom>
        <a:ln w="38100">
          <a:solidFill>
            <a:srgbClr val="FFC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33</xdr:col>
      <xdr:colOff>0</xdr:colOff>
      <xdr:row>55</xdr:row>
      <xdr:rowOff>0</xdr:rowOff>
    </xdr:from>
    <xdr:to>
      <xdr:col>33</xdr:col>
      <xdr:colOff>0</xdr:colOff>
      <xdr:row>75</xdr:row>
      <xdr:rowOff>0</xdr:rowOff>
    </xdr:to>
    <xdr:cxnSp macro="">
      <xdr:nvCxnSpPr>
        <xdr:cNvPr id="129" name="直線コネクタ 128">
          <a:extLst>
            <a:ext uri="{FF2B5EF4-FFF2-40B4-BE49-F238E27FC236}">
              <a16:creationId xmlns:a16="http://schemas.microsoft.com/office/drawing/2014/main" id="{03C5AE9D-861D-4AF7-8C4D-0C4CEFD79483}"/>
            </a:ext>
          </a:extLst>
        </xdr:cNvPr>
        <xdr:cNvCxnSpPr/>
      </xdr:nvCxnSpPr>
      <xdr:spPr>
        <a:xfrm>
          <a:off x="13201650" y="13173075"/>
          <a:ext cx="0" cy="4762500"/>
        </a:xfrm>
        <a:prstGeom prst="line">
          <a:avLst/>
        </a:prstGeom>
        <a:ln w="57150">
          <a:solidFill>
            <a:srgbClr val="FF37F1"/>
          </a:solidFill>
          <a:prstDash val="sys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50</xdr:col>
      <xdr:colOff>1</xdr:colOff>
      <xdr:row>98</xdr:row>
      <xdr:rowOff>0</xdr:rowOff>
    </xdr:from>
    <xdr:to>
      <xdr:col>60</xdr:col>
      <xdr:colOff>0</xdr:colOff>
      <xdr:row>100</xdr:row>
      <xdr:rowOff>0</xdr:rowOff>
    </xdr:to>
    <xdr:sp macro="" textlink="">
      <xdr:nvSpPr>
        <xdr:cNvPr id="130" name="正方形/長方形 129">
          <a:extLst>
            <a:ext uri="{FF2B5EF4-FFF2-40B4-BE49-F238E27FC236}">
              <a16:creationId xmlns:a16="http://schemas.microsoft.com/office/drawing/2014/main" id="{3C4C5BC1-F8C1-47A7-8DD3-2EF3608FF053}"/>
            </a:ext>
          </a:extLst>
        </xdr:cNvPr>
        <xdr:cNvSpPr/>
      </xdr:nvSpPr>
      <xdr:spPr>
        <a:xfrm>
          <a:off x="20002501" y="23412450"/>
          <a:ext cx="4000499" cy="476250"/>
        </a:xfrm>
        <a:prstGeom prst="rect">
          <a:avLst/>
        </a:prstGeom>
        <a:gradFill>
          <a:gsLst>
            <a:gs pos="0">
              <a:schemeClr val="accent2"/>
            </a:gs>
            <a:gs pos="100000">
              <a:schemeClr val="accent6"/>
            </a:gs>
          </a:gsLst>
          <a:lin ang="16200000" scaled="1"/>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36000" tIns="0" rIns="36000" bIns="0" rtlCol="0" anchor="ctr"/>
        <a:lstStyle/>
        <a:p>
          <a:pPr algn="ctr"/>
          <a:r>
            <a:rPr kumimoji="1" lang="en-US" altLang="ja-JP" sz="1400">
              <a:latin typeface="+mn-lt"/>
              <a:cs typeface="Arial" panose="020B0604020202020204" pitchFamily="34" charset="0"/>
            </a:rPr>
            <a:t>Data</a:t>
          </a:r>
          <a:r>
            <a:rPr kumimoji="1" lang="ja-JP" altLang="en-US" sz="1400">
              <a:latin typeface="+mn-lt"/>
              <a:cs typeface="Arial" panose="020B0604020202020204" pitchFamily="34" charset="0"/>
            </a:rPr>
            <a:t> </a:t>
          </a:r>
          <a:r>
            <a:rPr kumimoji="1" lang="en-US" altLang="ja-JP" sz="1400">
              <a:latin typeface="+mn-lt"/>
              <a:cs typeface="Arial" panose="020B0604020202020204" pitchFamily="34" charset="0"/>
            </a:rPr>
            <a:t>Flash ctrl</a:t>
          </a:r>
          <a:endParaRPr kumimoji="1" lang="ja-JP" altLang="en-US" sz="1400">
            <a:latin typeface="+mn-lt"/>
            <a:cs typeface="Arial" panose="020B0604020202020204" pitchFamily="34" charset="0"/>
          </a:endParaRPr>
        </a:p>
      </xdr:txBody>
    </xdr:sp>
    <xdr:clientData/>
  </xdr:twoCellAnchor>
  <xdr:twoCellAnchor>
    <xdr:from>
      <xdr:col>55</xdr:col>
      <xdr:colOff>0</xdr:colOff>
      <xdr:row>67</xdr:row>
      <xdr:rowOff>0</xdr:rowOff>
    </xdr:from>
    <xdr:to>
      <xdr:col>55</xdr:col>
      <xdr:colOff>1659</xdr:colOff>
      <xdr:row>71</xdr:row>
      <xdr:rowOff>0</xdr:rowOff>
    </xdr:to>
    <xdr:cxnSp macro="">
      <xdr:nvCxnSpPr>
        <xdr:cNvPr id="131" name="直線矢印コネクタ 130">
          <a:extLst>
            <a:ext uri="{FF2B5EF4-FFF2-40B4-BE49-F238E27FC236}">
              <a16:creationId xmlns:a16="http://schemas.microsoft.com/office/drawing/2014/main" id="{4D51BECF-55DF-406A-85C4-7B7A46FC3BF5}"/>
            </a:ext>
          </a:extLst>
        </xdr:cNvPr>
        <xdr:cNvCxnSpPr>
          <a:cxnSpLocks/>
        </xdr:cNvCxnSpPr>
      </xdr:nvCxnSpPr>
      <xdr:spPr>
        <a:xfrm flipH="1">
          <a:off x="22002750" y="16030575"/>
          <a:ext cx="1659" cy="952500"/>
        </a:xfrm>
        <a:prstGeom prst="straightConnector1">
          <a:avLst/>
        </a:prstGeom>
        <a:ln w="38100">
          <a:solidFill>
            <a:srgbClr val="FFC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103</xdr:col>
      <xdr:colOff>0</xdr:colOff>
      <xdr:row>49</xdr:row>
      <xdr:rowOff>0</xdr:rowOff>
    </xdr:from>
    <xdr:to>
      <xdr:col>103</xdr:col>
      <xdr:colOff>0</xdr:colOff>
      <xdr:row>62</xdr:row>
      <xdr:rowOff>0</xdr:rowOff>
    </xdr:to>
    <xdr:cxnSp macro="">
      <xdr:nvCxnSpPr>
        <xdr:cNvPr id="132" name="直線矢印コネクタ 131">
          <a:extLst>
            <a:ext uri="{FF2B5EF4-FFF2-40B4-BE49-F238E27FC236}">
              <a16:creationId xmlns:a16="http://schemas.microsoft.com/office/drawing/2014/main" id="{BB468DD5-41B1-48E7-8AD0-06B3F437F026}"/>
            </a:ext>
          </a:extLst>
        </xdr:cNvPr>
        <xdr:cNvCxnSpPr/>
      </xdr:nvCxnSpPr>
      <xdr:spPr>
        <a:xfrm>
          <a:off x="41205150" y="11744325"/>
          <a:ext cx="0" cy="3095625"/>
        </a:xfrm>
        <a:prstGeom prst="straightConnector1">
          <a:avLst/>
        </a:prstGeom>
        <a:ln w="38100">
          <a:solidFill>
            <a:srgbClr val="FFC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108</xdr:col>
      <xdr:colOff>390829</xdr:colOff>
      <xdr:row>45</xdr:row>
      <xdr:rowOff>9942</xdr:rowOff>
    </xdr:from>
    <xdr:to>
      <xdr:col>108</xdr:col>
      <xdr:colOff>390829</xdr:colOff>
      <xdr:row>62</xdr:row>
      <xdr:rowOff>0</xdr:rowOff>
    </xdr:to>
    <xdr:cxnSp macro="">
      <xdr:nvCxnSpPr>
        <xdr:cNvPr id="133" name="直線矢印コネクタ 132">
          <a:extLst>
            <a:ext uri="{FF2B5EF4-FFF2-40B4-BE49-F238E27FC236}">
              <a16:creationId xmlns:a16="http://schemas.microsoft.com/office/drawing/2014/main" id="{EA8C1DE5-460A-460F-9A4A-18AD289B1AAF}"/>
            </a:ext>
          </a:extLst>
        </xdr:cNvPr>
        <xdr:cNvCxnSpPr/>
      </xdr:nvCxnSpPr>
      <xdr:spPr>
        <a:xfrm>
          <a:off x="43596229" y="10801767"/>
          <a:ext cx="0" cy="4038183"/>
        </a:xfrm>
        <a:prstGeom prst="straightConnector1">
          <a:avLst/>
        </a:prstGeom>
        <a:ln w="38100">
          <a:solidFill>
            <a:srgbClr val="FFC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118</xdr:col>
      <xdr:colOff>0</xdr:colOff>
      <xdr:row>49</xdr:row>
      <xdr:rowOff>0</xdr:rowOff>
    </xdr:from>
    <xdr:to>
      <xdr:col>118</xdr:col>
      <xdr:colOff>4403</xdr:colOff>
      <xdr:row>52</xdr:row>
      <xdr:rowOff>0</xdr:rowOff>
    </xdr:to>
    <xdr:cxnSp macro="">
      <xdr:nvCxnSpPr>
        <xdr:cNvPr id="134" name="直線矢印コネクタ 133">
          <a:extLst>
            <a:ext uri="{FF2B5EF4-FFF2-40B4-BE49-F238E27FC236}">
              <a16:creationId xmlns:a16="http://schemas.microsoft.com/office/drawing/2014/main" id="{36748787-4974-4691-8036-95ADF167C170}"/>
            </a:ext>
          </a:extLst>
        </xdr:cNvPr>
        <xdr:cNvCxnSpPr/>
      </xdr:nvCxnSpPr>
      <xdr:spPr>
        <a:xfrm flipH="1" flipV="1">
          <a:off x="47205900" y="11744325"/>
          <a:ext cx="4403" cy="714375"/>
        </a:xfrm>
        <a:prstGeom prst="straightConnector1">
          <a:avLst/>
        </a:prstGeom>
        <a:ln w="38100">
          <a:solidFill>
            <a:srgbClr val="FFC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65</xdr:col>
      <xdr:colOff>0</xdr:colOff>
      <xdr:row>34</xdr:row>
      <xdr:rowOff>0</xdr:rowOff>
    </xdr:from>
    <xdr:to>
      <xdr:col>65</xdr:col>
      <xdr:colOff>0</xdr:colOff>
      <xdr:row>43</xdr:row>
      <xdr:rowOff>0</xdr:rowOff>
    </xdr:to>
    <xdr:cxnSp macro="">
      <xdr:nvCxnSpPr>
        <xdr:cNvPr id="135" name="直線矢印コネクタ 134">
          <a:extLst>
            <a:ext uri="{FF2B5EF4-FFF2-40B4-BE49-F238E27FC236}">
              <a16:creationId xmlns:a16="http://schemas.microsoft.com/office/drawing/2014/main" id="{BB00999F-F447-4117-A964-13EA73CC5315}"/>
            </a:ext>
          </a:extLst>
        </xdr:cNvPr>
        <xdr:cNvCxnSpPr/>
      </xdr:nvCxnSpPr>
      <xdr:spPr>
        <a:xfrm>
          <a:off x="26003250" y="8181975"/>
          <a:ext cx="0" cy="2133600"/>
        </a:xfrm>
        <a:prstGeom prst="straightConnector1">
          <a:avLst/>
        </a:prstGeom>
        <a:ln w="19050">
          <a:tailEnd type="triangle"/>
        </a:ln>
      </xdr:spPr>
      <xdr:style>
        <a:lnRef idx="2">
          <a:schemeClr val="accent4"/>
        </a:lnRef>
        <a:fillRef idx="0">
          <a:schemeClr val="accent4"/>
        </a:fillRef>
        <a:effectRef idx="1">
          <a:schemeClr val="accent4"/>
        </a:effectRef>
        <a:fontRef idx="minor">
          <a:schemeClr val="tx1"/>
        </a:fontRef>
      </xdr:style>
    </xdr:cxnSp>
    <xdr:clientData/>
  </xdr:twoCellAnchor>
  <xdr:twoCellAnchor>
    <xdr:from>
      <xdr:col>43</xdr:col>
      <xdr:colOff>0</xdr:colOff>
      <xdr:row>73</xdr:row>
      <xdr:rowOff>0</xdr:rowOff>
    </xdr:from>
    <xdr:to>
      <xdr:col>43</xdr:col>
      <xdr:colOff>0</xdr:colOff>
      <xdr:row>92</xdr:row>
      <xdr:rowOff>242453</xdr:rowOff>
    </xdr:to>
    <xdr:cxnSp macro="">
      <xdr:nvCxnSpPr>
        <xdr:cNvPr id="136" name="直線矢印コネクタ 135">
          <a:extLst>
            <a:ext uri="{FF2B5EF4-FFF2-40B4-BE49-F238E27FC236}">
              <a16:creationId xmlns:a16="http://schemas.microsoft.com/office/drawing/2014/main" id="{75320645-C8DA-4122-8FC5-22E8FCD86153}"/>
            </a:ext>
          </a:extLst>
        </xdr:cNvPr>
        <xdr:cNvCxnSpPr/>
      </xdr:nvCxnSpPr>
      <xdr:spPr>
        <a:xfrm>
          <a:off x="17202150" y="17459325"/>
          <a:ext cx="0" cy="4766828"/>
        </a:xfrm>
        <a:prstGeom prst="straightConnector1">
          <a:avLst/>
        </a:prstGeom>
        <a:ln w="381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75</xdr:col>
      <xdr:colOff>0</xdr:colOff>
      <xdr:row>73</xdr:row>
      <xdr:rowOff>0</xdr:rowOff>
    </xdr:from>
    <xdr:to>
      <xdr:col>75</xdr:col>
      <xdr:colOff>0</xdr:colOff>
      <xdr:row>107</xdr:row>
      <xdr:rowOff>0</xdr:rowOff>
    </xdr:to>
    <xdr:cxnSp macro="">
      <xdr:nvCxnSpPr>
        <xdr:cNvPr id="137" name="直線矢印コネクタ 136">
          <a:extLst>
            <a:ext uri="{FF2B5EF4-FFF2-40B4-BE49-F238E27FC236}">
              <a16:creationId xmlns:a16="http://schemas.microsoft.com/office/drawing/2014/main" id="{C8A04331-A996-44FC-87D7-10B8EC0690C8}"/>
            </a:ext>
          </a:extLst>
        </xdr:cNvPr>
        <xdr:cNvCxnSpPr>
          <a:cxnSpLocks/>
        </xdr:cNvCxnSpPr>
      </xdr:nvCxnSpPr>
      <xdr:spPr>
        <a:xfrm>
          <a:off x="30003750" y="17459325"/>
          <a:ext cx="0" cy="8096250"/>
        </a:xfrm>
        <a:prstGeom prst="straightConnector1">
          <a:avLst/>
        </a:prstGeom>
        <a:ln w="19050">
          <a:solidFill>
            <a:schemeClr val="accent6"/>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74</xdr:col>
      <xdr:colOff>398788</xdr:colOff>
      <xdr:row>67</xdr:row>
      <xdr:rowOff>0</xdr:rowOff>
    </xdr:from>
    <xdr:to>
      <xdr:col>75</xdr:col>
      <xdr:colOff>0</xdr:colOff>
      <xdr:row>71</xdr:row>
      <xdr:rowOff>0</xdr:rowOff>
    </xdr:to>
    <xdr:cxnSp macro="">
      <xdr:nvCxnSpPr>
        <xdr:cNvPr id="138" name="直線矢印コネクタ 137">
          <a:extLst>
            <a:ext uri="{FF2B5EF4-FFF2-40B4-BE49-F238E27FC236}">
              <a16:creationId xmlns:a16="http://schemas.microsoft.com/office/drawing/2014/main" id="{CD44F86E-FA1D-4182-B7CC-5DF4F2832D58}"/>
            </a:ext>
          </a:extLst>
        </xdr:cNvPr>
        <xdr:cNvCxnSpPr>
          <a:cxnSpLocks/>
        </xdr:cNvCxnSpPr>
      </xdr:nvCxnSpPr>
      <xdr:spPr>
        <a:xfrm flipH="1">
          <a:off x="30002488" y="16030575"/>
          <a:ext cx="1262" cy="952500"/>
        </a:xfrm>
        <a:prstGeom prst="straightConnector1">
          <a:avLst/>
        </a:prstGeom>
        <a:ln w="38100">
          <a:solidFill>
            <a:srgbClr val="FFC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103</xdr:col>
      <xdr:colOff>0</xdr:colOff>
      <xdr:row>73</xdr:row>
      <xdr:rowOff>0</xdr:rowOff>
    </xdr:from>
    <xdr:to>
      <xdr:col>103</xdr:col>
      <xdr:colOff>0</xdr:colOff>
      <xdr:row>107</xdr:row>
      <xdr:rowOff>0</xdr:rowOff>
    </xdr:to>
    <xdr:cxnSp macro="">
      <xdr:nvCxnSpPr>
        <xdr:cNvPr id="139" name="直線矢印コネクタ 138">
          <a:extLst>
            <a:ext uri="{FF2B5EF4-FFF2-40B4-BE49-F238E27FC236}">
              <a16:creationId xmlns:a16="http://schemas.microsoft.com/office/drawing/2014/main" id="{D82724A3-CC61-489D-9BD5-8A0C39775AD0}"/>
            </a:ext>
          </a:extLst>
        </xdr:cNvPr>
        <xdr:cNvCxnSpPr>
          <a:cxnSpLocks/>
        </xdr:cNvCxnSpPr>
      </xdr:nvCxnSpPr>
      <xdr:spPr>
        <a:xfrm>
          <a:off x="41205150" y="17459325"/>
          <a:ext cx="0" cy="8096250"/>
        </a:xfrm>
        <a:prstGeom prst="straightConnector1">
          <a:avLst/>
        </a:prstGeom>
        <a:ln w="19050">
          <a:solidFill>
            <a:schemeClr val="accent6"/>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103</xdr:col>
      <xdr:colOff>0</xdr:colOff>
      <xdr:row>67</xdr:row>
      <xdr:rowOff>0</xdr:rowOff>
    </xdr:from>
    <xdr:to>
      <xdr:col>103</xdr:col>
      <xdr:colOff>0</xdr:colOff>
      <xdr:row>71</xdr:row>
      <xdr:rowOff>0</xdr:rowOff>
    </xdr:to>
    <xdr:cxnSp macro="">
      <xdr:nvCxnSpPr>
        <xdr:cNvPr id="140" name="直線矢印コネクタ 139">
          <a:extLst>
            <a:ext uri="{FF2B5EF4-FFF2-40B4-BE49-F238E27FC236}">
              <a16:creationId xmlns:a16="http://schemas.microsoft.com/office/drawing/2014/main" id="{62466C74-DFAD-4BD7-AF17-0D00DD13F04A}"/>
            </a:ext>
          </a:extLst>
        </xdr:cNvPr>
        <xdr:cNvCxnSpPr>
          <a:cxnSpLocks/>
        </xdr:cNvCxnSpPr>
      </xdr:nvCxnSpPr>
      <xdr:spPr>
        <a:xfrm>
          <a:off x="41205150" y="16030575"/>
          <a:ext cx="0" cy="952500"/>
        </a:xfrm>
        <a:prstGeom prst="straightConnector1">
          <a:avLst/>
        </a:prstGeom>
        <a:ln w="38100">
          <a:solidFill>
            <a:srgbClr val="FFC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211</xdr:col>
      <xdr:colOff>0</xdr:colOff>
      <xdr:row>73</xdr:row>
      <xdr:rowOff>0</xdr:rowOff>
    </xdr:from>
    <xdr:to>
      <xdr:col>211</xdr:col>
      <xdr:colOff>0</xdr:colOff>
      <xdr:row>107</xdr:row>
      <xdr:rowOff>0</xdr:rowOff>
    </xdr:to>
    <xdr:cxnSp macro="">
      <xdr:nvCxnSpPr>
        <xdr:cNvPr id="141" name="直線矢印コネクタ 140">
          <a:extLst>
            <a:ext uri="{FF2B5EF4-FFF2-40B4-BE49-F238E27FC236}">
              <a16:creationId xmlns:a16="http://schemas.microsoft.com/office/drawing/2014/main" id="{6665601A-C5E0-4B15-8AE1-4303A45E66E2}"/>
            </a:ext>
          </a:extLst>
        </xdr:cNvPr>
        <xdr:cNvCxnSpPr>
          <a:cxnSpLocks/>
        </xdr:cNvCxnSpPr>
      </xdr:nvCxnSpPr>
      <xdr:spPr>
        <a:xfrm>
          <a:off x="84410550" y="17459325"/>
          <a:ext cx="0" cy="8096250"/>
        </a:xfrm>
        <a:prstGeom prst="straightConnector1">
          <a:avLst/>
        </a:prstGeom>
        <a:ln w="19050">
          <a:solidFill>
            <a:schemeClr val="accent6"/>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210</xdr:col>
      <xdr:colOff>404592</xdr:colOff>
      <xdr:row>67</xdr:row>
      <xdr:rowOff>0</xdr:rowOff>
    </xdr:from>
    <xdr:to>
      <xdr:col>211</xdr:col>
      <xdr:colOff>0</xdr:colOff>
      <xdr:row>68</xdr:row>
      <xdr:rowOff>0</xdr:rowOff>
    </xdr:to>
    <xdr:cxnSp macro="">
      <xdr:nvCxnSpPr>
        <xdr:cNvPr id="142" name="直線矢印コネクタ 141">
          <a:extLst>
            <a:ext uri="{FF2B5EF4-FFF2-40B4-BE49-F238E27FC236}">
              <a16:creationId xmlns:a16="http://schemas.microsoft.com/office/drawing/2014/main" id="{33198284-5680-4F0C-A806-77D89A0CA49B}"/>
            </a:ext>
          </a:extLst>
        </xdr:cNvPr>
        <xdr:cNvCxnSpPr>
          <a:cxnSpLocks/>
        </xdr:cNvCxnSpPr>
      </xdr:nvCxnSpPr>
      <xdr:spPr>
        <a:xfrm flipH="1">
          <a:off x="84415092" y="16030575"/>
          <a:ext cx="0" cy="238125"/>
        </a:xfrm>
        <a:prstGeom prst="straightConnector1">
          <a:avLst/>
        </a:prstGeom>
        <a:ln w="38100">
          <a:solidFill>
            <a:srgbClr val="FFC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165</xdr:col>
      <xdr:colOff>0</xdr:colOff>
      <xdr:row>73</xdr:row>
      <xdr:rowOff>0</xdr:rowOff>
    </xdr:from>
    <xdr:to>
      <xdr:col>165</xdr:col>
      <xdr:colOff>0</xdr:colOff>
      <xdr:row>107</xdr:row>
      <xdr:rowOff>0</xdr:rowOff>
    </xdr:to>
    <xdr:cxnSp macro="">
      <xdr:nvCxnSpPr>
        <xdr:cNvPr id="143" name="直線矢印コネクタ 142">
          <a:extLst>
            <a:ext uri="{FF2B5EF4-FFF2-40B4-BE49-F238E27FC236}">
              <a16:creationId xmlns:a16="http://schemas.microsoft.com/office/drawing/2014/main" id="{8226A9B6-0E25-47D5-A4C2-11DA6639ECDB}"/>
            </a:ext>
          </a:extLst>
        </xdr:cNvPr>
        <xdr:cNvCxnSpPr>
          <a:cxnSpLocks/>
        </xdr:cNvCxnSpPr>
      </xdr:nvCxnSpPr>
      <xdr:spPr>
        <a:xfrm>
          <a:off x="66008250" y="17459325"/>
          <a:ext cx="0" cy="8096250"/>
        </a:xfrm>
        <a:prstGeom prst="straightConnector1">
          <a:avLst/>
        </a:prstGeom>
        <a:ln w="19050">
          <a:solidFill>
            <a:schemeClr val="accent6"/>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164</xdr:col>
      <xdr:colOff>404592</xdr:colOff>
      <xdr:row>67</xdr:row>
      <xdr:rowOff>0</xdr:rowOff>
    </xdr:from>
    <xdr:to>
      <xdr:col>165</xdr:col>
      <xdr:colOff>0</xdr:colOff>
      <xdr:row>68</xdr:row>
      <xdr:rowOff>0</xdr:rowOff>
    </xdr:to>
    <xdr:cxnSp macro="">
      <xdr:nvCxnSpPr>
        <xdr:cNvPr id="144" name="直線矢印コネクタ 143">
          <a:extLst>
            <a:ext uri="{FF2B5EF4-FFF2-40B4-BE49-F238E27FC236}">
              <a16:creationId xmlns:a16="http://schemas.microsoft.com/office/drawing/2014/main" id="{DA032209-B5CA-45CC-BAA9-1A851E9FECE4}"/>
            </a:ext>
          </a:extLst>
        </xdr:cNvPr>
        <xdr:cNvCxnSpPr>
          <a:cxnSpLocks/>
        </xdr:cNvCxnSpPr>
      </xdr:nvCxnSpPr>
      <xdr:spPr>
        <a:xfrm flipH="1">
          <a:off x="66012792" y="16030575"/>
          <a:ext cx="0" cy="238125"/>
        </a:xfrm>
        <a:prstGeom prst="straightConnector1">
          <a:avLst/>
        </a:prstGeom>
        <a:ln w="38100">
          <a:solidFill>
            <a:srgbClr val="FFC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50</xdr:col>
      <xdr:colOff>1</xdr:colOff>
      <xdr:row>104</xdr:row>
      <xdr:rowOff>0</xdr:rowOff>
    </xdr:from>
    <xdr:to>
      <xdr:col>54</xdr:col>
      <xdr:colOff>0</xdr:colOff>
      <xdr:row>109</xdr:row>
      <xdr:rowOff>0</xdr:rowOff>
    </xdr:to>
    <xdr:sp macro="" textlink="">
      <xdr:nvSpPr>
        <xdr:cNvPr id="145" name="正方形/長方形 144">
          <a:extLst>
            <a:ext uri="{FF2B5EF4-FFF2-40B4-BE49-F238E27FC236}">
              <a16:creationId xmlns:a16="http://schemas.microsoft.com/office/drawing/2014/main" id="{A926229D-2554-42BC-AAF1-8D984AF1B6E2}"/>
            </a:ext>
          </a:extLst>
        </xdr:cNvPr>
        <xdr:cNvSpPr/>
      </xdr:nvSpPr>
      <xdr:spPr>
        <a:xfrm>
          <a:off x="20002501" y="24841200"/>
          <a:ext cx="1600199" cy="1190625"/>
        </a:xfrm>
        <a:prstGeom prst="rect">
          <a:avLst/>
        </a:prstGeom>
        <a:noFill/>
        <a:ln w="28575">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kumimoji="1" lang="en-US" altLang="ja-JP" sz="1400">
              <a:solidFill>
                <a:sysClr val="windowText" lastClr="000000"/>
              </a:solidFill>
              <a:effectLst/>
              <a:latin typeface="+mn-lt"/>
              <a:ea typeface="+mn-ea"/>
              <a:cs typeface="Arial" panose="020B0604020202020204" pitchFamily="34" charset="0"/>
            </a:rPr>
            <a:t>FLASHSS</a:t>
          </a:r>
          <a:endParaRPr lang="ja-JP" altLang="ja-JP" sz="1400">
            <a:effectLst/>
            <a:latin typeface="+mn-lt"/>
            <a:cs typeface="Arial" panose="020B0604020202020204" pitchFamily="34" charset="0"/>
          </a:endParaRPr>
        </a:p>
      </xdr:txBody>
    </xdr:sp>
    <xdr:clientData/>
  </xdr:twoCellAnchor>
  <xdr:twoCellAnchor>
    <xdr:from>
      <xdr:col>55</xdr:col>
      <xdr:colOff>0</xdr:colOff>
      <xdr:row>104</xdr:row>
      <xdr:rowOff>0</xdr:rowOff>
    </xdr:from>
    <xdr:to>
      <xdr:col>60</xdr:col>
      <xdr:colOff>0</xdr:colOff>
      <xdr:row>109</xdr:row>
      <xdr:rowOff>0</xdr:rowOff>
    </xdr:to>
    <xdr:sp macro="" textlink="">
      <xdr:nvSpPr>
        <xdr:cNvPr id="146" name="正方形/長方形 145">
          <a:extLst>
            <a:ext uri="{FF2B5EF4-FFF2-40B4-BE49-F238E27FC236}">
              <a16:creationId xmlns:a16="http://schemas.microsoft.com/office/drawing/2014/main" id="{D51EDAD5-4A22-4D15-94A6-9B2F1FD71729}"/>
            </a:ext>
          </a:extLst>
        </xdr:cNvPr>
        <xdr:cNvSpPr/>
      </xdr:nvSpPr>
      <xdr:spPr>
        <a:xfrm>
          <a:off x="22002750" y="24841200"/>
          <a:ext cx="2000250" cy="1190625"/>
        </a:xfrm>
        <a:prstGeom prst="rect">
          <a:avLst/>
        </a:prstGeom>
        <a:noFill/>
        <a:ln w="28575">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kumimoji="1" lang="en-US" altLang="ja-JP" sz="1400">
              <a:solidFill>
                <a:sysClr val="windowText" lastClr="000000"/>
              </a:solidFill>
              <a:effectLst/>
              <a:latin typeface="+mn-lt"/>
              <a:ea typeface="+mn-ea"/>
              <a:cs typeface="Arial" panose="020B0604020202020204" pitchFamily="34" charset="0"/>
            </a:rPr>
            <a:t>FLASHSS</a:t>
          </a:r>
          <a:endParaRPr lang="ja-JP" altLang="ja-JP" sz="1400">
            <a:effectLst/>
            <a:latin typeface="+mn-lt"/>
            <a:cs typeface="Arial" panose="020B0604020202020204" pitchFamily="34" charset="0"/>
          </a:endParaRPr>
        </a:p>
      </xdr:txBody>
    </xdr:sp>
    <xdr:clientData/>
  </xdr:twoCellAnchor>
  <xdr:twoCellAnchor>
    <xdr:from>
      <xdr:col>148</xdr:col>
      <xdr:colOff>0</xdr:colOff>
      <xdr:row>73</xdr:row>
      <xdr:rowOff>0</xdr:rowOff>
    </xdr:from>
    <xdr:to>
      <xdr:col>148</xdr:col>
      <xdr:colOff>0</xdr:colOff>
      <xdr:row>107</xdr:row>
      <xdr:rowOff>0</xdr:rowOff>
    </xdr:to>
    <xdr:cxnSp macro="">
      <xdr:nvCxnSpPr>
        <xdr:cNvPr id="147" name="直線矢印コネクタ 146">
          <a:extLst>
            <a:ext uri="{FF2B5EF4-FFF2-40B4-BE49-F238E27FC236}">
              <a16:creationId xmlns:a16="http://schemas.microsoft.com/office/drawing/2014/main" id="{E157F342-6437-43CB-8945-25C8D3CBF683}"/>
            </a:ext>
          </a:extLst>
        </xdr:cNvPr>
        <xdr:cNvCxnSpPr>
          <a:cxnSpLocks/>
        </xdr:cNvCxnSpPr>
      </xdr:nvCxnSpPr>
      <xdr:spPr>
        <a:xfrm>
          <a:off x="59207400" y="17459325"/>
          <a:ext cx="0" cy="8096250"/>
        </a:xfrm>
        <a:prstGeom prst="straightConnector1">
          <a:avLst/>
        </a:prstGeom>
        <a:ln w="19050">
          <a:solidFill>
            <a:schemeClr val="accent6"/>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148</xdr:col>
      <xdr:colOff>1180</xdr:colOff>
      <xdr:row>70</xdr:row>
      <xdr:rowOff>1</xdr:rowOff>
    </xdr:from>
    <xdr:to>
      <xdr:col>148</xdr:col>
      <xdr:colOff>1180</xdr:colOff>
      <xdr:row>71</xdr:row>
      <xdr:rowOff>0</xdr:rowOff>
    </xdr:to>
    <xdr:cxnSp macro="">
      <xdr:nvCxnSpPr>
        <xdr:cNvPr id="148" name="直線矢印コネクタ 147">
          <a:extLst>
            <a:ext uri="{FF2B5EF4-FFF2-40B4-BE49-F238E27FC236}">
              <a16:creationId xmlns:a16="http://schemas.microsoft.com/office/drawing/2014/main" id="{8A2EE73A-F217-4D5D-857D-18255BA0E1F8}"/>
            </a:ext>
          </a:extLst>
        </xdr:cNvPr>
        <xdr:cNvCxnSpPr>
          <a:cxnSpLocks/>
        </xdr:cNvCxnSpPr>
      </xdr:nvCxnSpPr>
      <xdr:spPr>
        <a:xfrm flipH="1">
          <a:off x="59208580" y="16744951"/>
          <a:ext cx="0" cy="238124"/>
        </a:xfrm>
        <a:prstGeom prst="straightConnector1">
          <a:avLst/>
        </a:prstGeom>
        <a:ln w="38100">
          <a:solidFill>
            <a:srgbClr val="FFC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116</xdr:col>
      <xdr:colOff>0</xdr:colOff>
      <xdr:row>73</xdr:row>
      <xdr:rowOff>0</xdr:rowOff>
    </xdr:from>
    <xdr:to>
      <xdr:col>116</xdr:col>
      <xdr:colOff>0</xdr:colOff>
      <xdr:row>107</xdr:row>
      <xdr:rowOff>0</xdr:rowOff>
    </xdr:to>
    <xdr:cxnSp macro="">
      <xdr:nvCxnSpPr>
        <xdr:cNvPr id="149" name="直線矢印コネクタ 148">
          <a:extLst>
            <a:ext uri="{FF2B5EF4-FFF2-40B4-BE49-F238E27FC236}">
              <a16:creationId xmlns:a16="http://schemas.microsoft.com/office/drawing/2014/main" id="{166F39C0-D50D-4F91-B5BF-3E75C93D4C04}"/>
            </a:ext>
          </a:extLst>
        </xdr:cNvPr>
        <xdr:cNvCxnSpPr>
          <a:cxnSpLocks/>
        </xdr:cNvCxnSpPr>
      </xdr:nvCxnSpPr>
      <xdr:spPr>
        <a:xfrm>
          <a:off x="46405800" y="17459325"/>
          <a:ext cx="0" cy="8096250"/>
        </a:xfrm>
        <a:prstGeom prst="straightConnector1">
          <a:avLst/>
        </a:prstGeom>
        <a:ln w="19050">
          <a:solidFill>
            <a:schemeClr val="accent6"/>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115</xdr:col>
      <xdr:colOff>404592</xdr:colOff>
      <xdr:row>67</xdr:row>
      <xdr:rowOff>0</xdr:rowOff>
    </xdr:from>
    <xdr:to>
      <xdr:col>116</xdr:col>
      <xdr:colOff>0</xdr:colOff>
      <xdr:row>68</xdr:row>
      <xdr:rowOff>0</xdr:rowOff>
    </xdr:to>
    <xdr:cxnSp macro="">
      <xdr:nvCxnSpPr>
        <xdr:cNvPr id="150" name="直線矢印コネクタ 149">
          <a:extLst>
            <a:ext uri="{FF2B5EF4-FFF2-40B4-BE49-F238E27FC236}">
              <a16:creationId xmlns:a16="http://schemas.microsoft.com/office/drawing/2014/main" id="{A6E49C01-AEDD-46FC-81E5-F49BABC784B9}"/>
            </a:ext>
          </a:extLst>
        </xdr:cNvPr>
        <xdr:cNvCxnSpPr>
          <a:cxnSpLocks/>
        </xdr:cNvCxnSpPr>
      </xdr:nvCxnSpPr>
      <xdr:spPr>
        <a:xfrm flipH="1">
          <a:off x="46410342" y="16030575"/>
          <a:ext cx="0" cy="238125"/>
        </a:xfrm>
        <a:prstGeom prst="straightConnector1">
          <a:avLst/>
        </a:prstGeom>
        <a:ln w="38100">
          <a:solidFill>
            <a:srgbClr val="FFC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178</xdr:col>
      <xdr:colOff>0</xdr:colOff>
      <xdr:row>73</xdr:row>
      <xdr:rowOff>0</xdr:rowOff>
    </xdr:from>
    <xdr:to>
      <xdr:col>178</xdr:col>
      <xdr:colOff>0</xdr:colOff>
      <xdr:row>107</xdr:row>
      <xdr:rowOff>0</xdr:rowOff>
    </xdr:to>
    <xdr:cxnSp macro="">
      <xdr:nvCxnSpPr>
        <xdr:cNvPr id="151" name="直線矢印コネクタ 150">
          <a:extLst>
            <a:ext uri="{FF2B5EF4-FFF2-40B4-BE49-F238E27FC236}">
              <a16:creationId xmlns:a16="http://schemas.microsoft.com/office/drawing/2014/main" id="{39EF283A-DB35-4E52-BE99-BE4AC58D44AE}"/>
            </a:ext>
          </a:extLst>
        </xdr:cNvPr>
        <xdr:cNvCxnSpPr>
          <a:cxnSpLocks/>
        </xdr:cNvCxnSpPr>
      </xdr:nvCxnSpPr>
      <xdr:spPr>
        <a:xfrm>
          <a:off x="71208900" y="17459325"/>
          <a:ext cx="0" cy="8096250"/>
        </a:xfrm>
        <a:prstGeom prst="straightConnector1">
          <a:avLst/>
        </a:prstGeom>
        <a:ln w="19050">
          <a:solidFill>
            <a:schemeClr val="accent6"/>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178</xdr:col>
      <xdr:colOff>0</xdr:colOff>
      <xdr:row>67</xdr:row>
      <xdr:rowOff>0</xdr:rowOff>
    </xdr:from>
    <xdr:to>
      <xdr:col>178</xdr:col>
      <xdr:colOff>1180</xdr:colOff>
      <xdr:row>71</xdr:row>
      <xdr:rowOff>0</xdr:rowOff>
    </xdr:to>
    <xdr:cxnSp macro="">
      <xdr:nvCxnSpPr>
        <xdr:cNvPr id="152" name="直線矢印コネクタ 151">
          <a:extLst>
            <a:ext uri="{FF2B5EF4-FFF2-40B4-BE49-F238E27FC236}">
              <a16:creationId xmlns:a16="http://schemas.microsoft.com/office/drawing/2014/main" id="{9C5BAB51-3BA7-462E-9024-8D51B4970B94}"/>
            </a:ext>
          </a:extLst>
        </xdr:cNvPr>
        <xdr:cNvCxnSpPr>
          <a:cxnSpLocks/>
        </xdr:cNvCxnSpPr>
      </xdr:nvCxnSpPr>
      <xdr:spPr>
        <a:xfrm>
          <a:off x="71208900" y="16030575"/>
          <a:ext cx="1180" cy="952500"/>
        </a:xfrm>
        <a:prstGeom prst="straightConnector1">
          <a:avLst/>
        </a:prstGeom>
        <a:ln w="38100">
          <a:solidFill>
            <a:srgbClr val="FFC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33</xdr:col>
      <xdr:colOff>0</xdr:colOff>
      <xdr:row>55</xdr:row>
      <xdr:rowOff>0</xdr:rowOff>
    </xdr:from>
    <xdr:to>
      <xdr:col>220</xdr:col>
      <xdr:colOff>0</xdr:colOff>
      <xdr:row>55</xdr:row>
      <xdr:rowOff>0</xdr:rowOff>
    </xdr:to>
    <xdr:cxnSp macro="">
      <xdr:nvCxnSpPr>
        <xdr:cNvPr id="153" name="直線コネクタ 152">
          <a:extLst>
            <a:ext uri="{FF2B5EF4-FFF2-40B4-BE49-F238E27FC236}">
              <a16:creationId xmlns:a16="http://schemas.microsoft.com/office/drawing/2014/main" id="{9CF83A32-56DA-4668-AA3F-BDADB2D099DD}"/>
            </a:ext>
          </a:extLst>
        </xdr:cNvPr>
        <xdr:cNvCxnSpPr/>
      </xdr:nvCxnSpPr>
      <xdr:spPr>
        <a:xfrm>
          <a:off x="13201650" y="13173075"/>
          <a:ext cx="74809350" cy="0"/>
        </a:xfrm>
        <a:prstGeom prst="line">
          <a:avLst/>
        </a:prstGeom>
        <a:ln w="57150">
          <a:solidFill>
            <a:srgbClr val="FF37F1"/>
          </a:solidFill>
          <a:prstDash val="sys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220</xdr:col>
      <xdr:colOff>0</xdr:colOff>
      <xdr:row>55</xdr:row>
      <xdr:rowOff>0</xdr:rowOff>
    </xdr:from>
    <xdr:to>
      <xdr:col>220</xdr:col>
      <xdr:colOff>0</xdr:colOff>
      <xdr:row>75</xdr:row>
      <xdr:rowOff>0</xdr:rowOff>
    </xdr:to>
    <xdr:cxnSp macro="">
      <xdr:nvCxnSpPr>
        <xdr:cNvPr id="154" name="直線コネクタ 153">
          <a:extLst>
            <a:ext uri="{FF2B5EF4-FFF2-40B4-BE49-F238E27FC236}">
              <a16:creationId xmlns:a16="http://schemas.microsoft.com/office/drawing/2014/main" id="{01D67504-4B54-4951-BB02-3F701311DA76}"/>
            </a:ext>
          </a:extLst>
        </xdr:cNvPr>
        <xdr:cNvCxnSpPr/>
      </xdr:nvCxnSpPr>
      <xdr:spPr>
        <a:xfrm>
          <a:off x="88011000" y="13173075"/>
          <a:ext cx="0" cy="4762500"/>
        </a:xfrm>
        <a:prstGeom prst="line">
          <a:avLst/>
        </a:prstGeom>
        <a:ln w="57150">
          <a:solidFill>
            <a:srgbClr val="FF37F1"/>
          </a:solidFill>
          <a:prstDash val="sys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32</xdr:col>
      <xdr:colOff>382235</xdr:colOff>
      <xdr:row>75</xdr:row>
      <xdr:rowOff>0</xdr:rowOff>
    </xdr:from>
    <xdr:to>
      <xdr:col>220</xdr:col>
      <xdr:colOff>0</xdr:colOff>
      <xdr:row>75</xdr:row>
      <xdr:rowOff>0</xdr:rowOff>
    </xdr:to>
    <xdr:cxnSp macro="">
      <xdr:nvCxnSpPr>
        <xdr:cNvPr id="155" name="直線コネクタ 154">
          <a:extLst>
            <a:ext uri="{FF2B5EF4-FFF2-40B4-BE49-F238E27FC236}">
              <a16:creationId xmlns:a16="http://schemas.microsoft.com/office/drawing/2014/main" id="{51C5DB1E-123A-46BA-924C-4FD55FA1259B}"/>
            </a:ext>
          </a:extLst>
        </xdr:cNvPr>
        <xdr:cNvCxnSpPr/>
      </xdr:nvCxnSpPr>
      <xdr:spPr>
        <a:xfrm>
          <a:off x="13183835" y="17935575"/>
          <a:ext cx="74827165" cy="0"/>
        </a:xfrm>
        <a:prstGeom prst="line">
          <a:avLst/>
        </a:prstGeom>
        <a:ln w="57150">
          <a:solidFill>
            <a:srgbClr val="FF37F1"/>
          </a:solidFill>
          <a:prstDash val="sysDash"/>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32</xdr:col>
      <xdr:colOff>382235</xdr:colOff>
      <xdr:row>55</xdr:row>
      <xdr:rowOff>0</xdr:rowOff>
    </xdr:from>
    <xdr:ext cx="2247282" cy="311496"/>
    <xdr:sp macro="" textlink="">
      <xdr:nvSpPr>
        <xdr:cNvPr id="156" name="テキスト ボックス 155">
          <a:extLst>
            <a:ext uri="{FF2B5EF4-FFF2-40B4-BE49-F238E27FC236}">
              <a16:creationId xmlns:a16="http://schemas.microsoft.com/office/drawing/2014/main" id="{2DAADA3E-FECC-4133-A25A-278196EBC065}"/>
            </a:ext>
          </a:extLst>
        </xdr:cNvPr>
        <xdr:cNvSpPr txBox="1"/>
      </xdr:nvSpPr>
      <xdr:spPr>
        <a:xfrm>
          <a:off x="13183835" y="13173075"/>
          <a:ext cx="2247282"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400">
              <a:latin typeface="+mn-lt"/>
              <a:cs typeface="Arial" panose="020B0604020202020204" pitchFamily="34" charset="0"/>
            </a:rPr>
            <a:t>AMBAssador model (IC_AXI)</a:t>
          </a:r>
          <a:endParaRPr kumimoji="1" lang="ja-JP" altLang="en-US" sz="1400">
            <a:latin typeface="+mn-lt"/>
            <a:cs typeface="Arial" panose="020B0604020202020204" pitchFamily="34" charset="0"/>
          </a:endParaRPr>
        </a:p>
      </xdr:txBody>
    </xdr:sp>
    <xdr:clientData/>
  </xdr:oneCellAnchor>
  <xdr:twoCellAnchor>
    <xdr:from>
      <xdr:col>34</xdr:col>
      <xdr:colOff>392604</xdr:colOff>
      <xdr:row>60</xdr:row>
      <xdr:rowOff>0</xdr:rowOff>
    </xdr:from>
    <xdr:to>
      <xdr:col>34</xdr:col>
      <xdr:colOff>392604</xdr:colOff>
      <xdr:row>62</xdr:row>
      <xdr:rowOff>0</xdr:rowOff>
    </xdr:to>
    <xdr:cxnSp macro="">
      <xdr:nvCxnSpPr>
        <xdr:cNvPr id="157" name="直線矢印コネクタ 156">
          <a:extLst>
            <a:ext uri="{FF2B5EF4-FFF2-40B4-BE49-F238E27FC236}">
              <a16:creationId xmlns:a16="http://schemas.microsoft.com/office/drawing/2014/main" id="{F74454AD-2EBA-49BA-B13C-D029D82ED68E}"/>
            </a:ext>
          </a:extLst>
        </xdr:cNvPr>
        <xdr:cNvCxnSpPr/>
      </xdr:nvCxnSpPr>
      <xdr:spPr>
        <a:xfrm>
          <a:off x="13994304" y="14363700"/>
          <a:ext cx="0" cy="476250"/>
        </a:xfrm>
        <a:prstGeom prst="straightConnector1">
          <a:avLst/>
        </a:prstGeom>
        <a:ln w="38100">
          <a:solidFill>
            <a:srgbClr val="FFC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0</xdr:colOff>
      <xdr:row>56</xdr:row>
      <xdr:rowOff>234662</xdr:rowOff>
    </xdr:from>
    <xdr:to>
      <xdr:col>10</xdr:col>
      <xdr:colOff>0</xdr:colOff>
      <xdr:row>91</xdr:row>
      <xdr:rowOff>0</xdr:rowOff>
    </xdr:to>
    <xdr:cxnSp macro="">
      <xdr:nvCxnSpPr>
        <xdr:cNvPr id="158" name="直線矢印コネクタ 157">
          <a:extLst>
            <a:ext uri="{FF2B5EF4-FFF2-40B4-BE49-F238E27FC236}">
              <a16:creationId xmlns:a16="http://schemas.microsoft.com/office/drawing/2014/main" id="{5C40BA54-DB1C-4F16-B156-AEFC8EA5B2DE}"/>
            </a:ext>
          </a:extLst>
        </xdr:cNvPr>
        <xdr:cNvCxnSpPr>
          <a:stCxn id="162" idx="2"/>
        </xdr:cNvCxnSpPr>
      </xdr:nvCxnSpPr>
      <xdr:spPr>
        <a:xfrm>
          <a:off x="4000500" y="13645862"/>
          <a:ext cx="0" cy="8099713"/>
        </a:xfrm>
        <a:prstGeom prst="straightConnector1">
          <a:avLst/>
        </a:prstGeom>
        <a:ln w="381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65</xdr:col>
      <xdr:colOff>0</xdr:colOff>
      <xdr:row>49</xdr:row>
      <xdr:rowOff>0</xdr:rowOff>
    </xdr:from>
    <xdr:to>
      <xdr:col>65</xdr:col>
      <xdr:colOff>0</xdr:colOff>
      <xdr:row>62</xdr:row>
      <xdr:rowOff>0</xdr:rowOff>
    </xdr:to>
    <xdr:cxnSp macro="">
      <xdr:nvCxnSpPr>
        <xdr:cNvPr id="159" name="直線矢印コネクタ 158">
          <a:extLst>
            <a:ext uri="{FF2B5EF4-FFF2-40B4-BE49-F238E27FC236}">
              <a16:creationId xmlns:a16="http://schemas.microsoft.com/office/drawing/2014/main" id="{E3ED2CCC-7203-425E-A818-4C381237E695}"/>
            </a:ext>
          </a:extLst>
        </xdr:cNvPr>
        <xdr:cNvCxnSpPr/>
      </xdr:nvCxnSpPr>
      <xdr:spPr>
        <a:xfrm>
          <a:off x="26003250" y="11744325"/>
          <a:ext cx="0" cy="3095625"/>
        </a:xfrm>
        <a:prstGeom prst="straightConnector1">
          <a:avLst/>
        </a:prstGeom>
        <a:ln w="38100">
          <a:solidFill>
            <a:srgbClr val="FFC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39</xdr:col>
      <xdr:colOff>0</xdr:colOff>
      <xdr:row>67</xdr:row>
      <xdr:rowOff>0</xdr:rowOff>
    </xdr:from>
    <xdr:to>
      <xdr:col>39</xdr:col>
      <xdr:colOff>11881</xdr:colOff>
      <xdr:row>71</xdr:row>
      <xdr:rowOff>0</xdr:rowOff>
    </xdr:to>
    <xdr:cxnSp macro="">
      <xdr:nvCxnSpPr>
        <xdr:cNvPr id="160" name="直線矢印コネクタ 159">
          <a:extLst>
            <a:ext uri="{FF2B5EF4-FFF2-40B4-BE49-F238E27FC236}">
              <a16:creationId xmlns:a16="http://schemas.microsoft.com/office/drawing/2014/main" id="{D8DCF6C0-7F55-46D8-9CFC-D2791CA8115F}"/>
            </a:ext>
          </a:extLst>
        </xdr:cNvPr>
        <xdr:cNvCxnSpPr/>
      </xdr:nvCxnSpPr>
      <xdr:spPr>
        <a:xfrm flipH="1">
          <a:off x="15601950" y="16030575"/>
          <a:ext cx="11881" cy="952500"/>
        </a:xfrm>
        <a:prstGeom prst="straightConnector1">
          <a:avLst/>
        </a:prstGeom>
        <a:ln w="38100">
          <a:solidFill>
            <a:srgbClr val="FFC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0</xdr:colOff>
      <xdr:row>47</xdr:row>
      <xdr:rowOff>0</xdr:rowOff>
    </xdr:from>
    <xdr:to>
      <xdr:col>19</xdr:col>
      <xdr:colOff>0</xdr:colOff>
      <xdr:row>50</xdr:row>
      <xdr:rowOff>0</xdr:rowOff>
    </xdr:to>
    <xdr:sp macro="" textlink="">
      <xdr:nvSpPr>
        <xdr:cNvPr id="161" name="正方形/長方形 160">
          <a:extLst>
            <a:ext uri="{FF2B5EF4-FFF2-40B4-BE49-F238E27FC236}">
              <a16:creationId xmlns:a16="http://schemas.microsoft.com/office/drawing/2014/main" id="{3A9A62D3-DC68-4B19-8A95-DAD179E83A48}"/>
            </a:ext>
          </a:extLst>
        </xdr:cNvPr>
        <xdr:cNvSpPr/>
      </xdr:nvSpPr>
      <xdr:spPr>
        <a:xfrm>
          <a:off x="3600450" y="11268075"/>
          <a:ext cx="4000500" cy="7143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36000" tIns="0" rIns="36000" bIns="0" rtlCol="0" anchor="ctr"/>
        <a:lstStyle/>
        <a:p>
          <a:pPr algn="ctr"/>
          <a:r>
            <a:rPr kumimoji="1" lang="en-US" altLang="ja-JP" sz="1400">
              <a:latin typeface="+mn-lt"/>
              <a:cs typeface="Arial" panose="020B0604020202020204" pitchFamily="34" charset="0"/>
            </a:rPr>
            <a:t>CPU interconnect 0: CPUI0</a:t>
          </a:r>
        </a:p>
        <a:p>
          <a:pPr algn="ctr"/>
          <a:r>
            <a:rPr kumimoji="1" lang="en-US" altLang="ja-JP" sz="1400">
              <a:latin typeface="+mn-lt"/>
              <a:cs typeface="Arial" panose="020B0604020202020204" pitchFamily="34" charset="0"/>
            </a:rPr>
            <a:t>DEC_AHBL + ABT_AHBL</a:t>
          </a:r>
        </a:p>
        <a:p>
          <a:pPr algn="ctr"/>
          <a:r>
            <a:rPr kumimoji="1" lang="en-US" altLang="ja-JP" sz="1400">
              <a:latin typeface="+mn-lt"/>
              <a:cs typeface="Arial" panose="020B0604020202020204" pitchFamily="34" charset="0"/>
            </a:rPr>
            <a:t>(AHB-XB </a:t>
          </a:r>
          <a:r>
            <a:rPr kumimoji="1" lang="en-US" altLang="ja-JP" sz="1400">
              <a:solidFill>
                <a:srgbClr val="FFFF00"/>
              </a:solidFill>
              <a:latin typeface="+mn-lt"/>
              <a:cs typeface="Arial" panose="020B0604020202020204" pitchFamily="34" charset="0"/>
            </a:rPr>
            <a:t>32</a:t>
          </a:r>
          <a:r>
            <a:rPr kumimoji="1" lang="en-US" altLang="ja-JP" sz="1400">
              <a:latin typeface="+mn-lt"/>
              <a:cs typeface="Arial" panose="020B0604020202020204" pitchFamily="34" charset="0"/>
            </a:rPr>
            <a:t> bit same as </a:t>
          </a:r>
          <a:r>
            <a:rPr kumimoji="1" lang="en-US" altLang="ja-JP" sz="1400">
              <a:solidFill>
                <a:srgbClr val="FFFF00"/>
              </a:solidFill>
              <a:latin typeface="+mn-lt"/>
              <a:cs typeface="Arial" panose="020B0604020202020204" pitchFamily="34" charset="0"/>
            </a:rPr>
            <a:t>MainCPU clock</a:t>
          </a:r>
          <a:r>
            <a:rPr kumimoji="1" lang="en-US" altLang="ja-JP" sz="1400">
              <a:latin typeface="+mn-lt"/>
              <a:cs typeface="Arial" panose="020B0604020202020204" pitchFamily="34" charset="0"/>
            </a:rPr>
            <a:t>)</a:t>
          </a:r>
          <a:endParaRPr kumimoji="1" lang="ja-JP" altLang="en-US" sz="1400">
            <a:latin typeface="+mn-lt"/>
            <a:cs typeface="Arial" panose="020B0604020202020204" pitchFamily="34" charset="0"/>
          </a:endParaRPr>
        </a:p>
      </xdr:txBody>
    </xdr:sp>
    <xdr:clientData/>
  </xdr:twoCellAnchor>
  <xdr:twoCellAnchor>
    <xdr:from>
      <xdr:col>9</xdr:col>
      <xdr:colOff>0</xdr:colOff>
      <xdr:row>54</xdr:row>
      <xdr:rowOff>234662</xdr:rowOff>
    </xdr:from>
    <xdr:to>
      <xdr:col>11</xdr:col>
      <xdr:colOff>0</xdr:colOff>
      <xdr:row>56</xdr:row>
      <xdr:rowOff>234662</xdr:rowOff>
    </xdr:to>
    <xdr:sp macro="" textlink="">
      <xdr:nvSpPr>
        <xdr:cNvPr id="162" name="正方形/長方形 161">
          <a:extLst>
            <a:ext uri="{FF2B5EF4-FFF2-40B4-BE49-F238E27FC236}">
              <a16:creationId xmlns:a16="http://schemas.microsoft.com/office/drawing/2014/main" id="{4FD9B5E0-D426-4AFC-AABE-1C3745112515}"/>
            </a:ext>
          </a:extLst>
        </xdr:cNvPr>
        <xdr:cNvSpPr/>
      </xdr:nvSpPr>
      <xdr:spPr>
        <a:xfrm>
          <a:off x="3600450" y="13169612"/>
          <a:ext cx="800100" cy="476250"/>
        </a:xfrm>
        <a:prstGeom prst="rect">
          <a:avLst/>
        </a:prstGeom>
        <a:gradFill flip="none" rotWithShape="1">
          <a:gsLst>
            <a:gs pos="0">
              <a:schemeClr val="accent1"/>
            </a:gs>
            <a:gs pos="100000">
              <a:schemeClr val="accent1"/>
            </a:gs>
          </a:gsLst>
          <a:lin ang="16200000" scaled="1"/>
          <a:tileRect/>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36000" tIns="0" rIns="36000" bIns="0" rtlCol="0" anchor="ctr"/>
        <a:lstStyle/>
        <a:p>
          <a:pPr algn="ctr"/>
          <a:r>
            <a:rPr kumimoji="1" lang="en-US" altLang="ja-JP" sz="1200">
              <a:latin typeface="+mn-lt"/>
              <a:cs typeface="Arial" panose="020B0604020202020204" pitchFamily="34" charset="0"/>
            </a:rPr>
            <a:t>US_AHBL</a:t>
          </a:r>
        </a:p>
        <a:p>
          <a:pPr algn="ctr"/>
          <a:r>
            <a:rPr kumimoji="1" lang="en-US" altLang="ja-JP" sz="1200">
              <a:latin typeface="+mn-lt"/>
              <a:cs typeface="Arial" panose="020B0604020202020204" pitchFamily="34" charset="0"/>
            </a:rPr>
            <a:t>(up size)</a:t>
          </a:r>
          <a:endParaRPr kumimoji="1" lang="ja-JP" altLang="en-US" sz="1200">
            <a:latin typeface="+mn-lt"/>
            <a:cs typeface="Arial" panose="020B0604020202020204" pitchFamily="34" charset="0"/>
          </a:endParaRPr>
        </a:p>
      </xdr:txBody>
    </xdr:sp>
    <xdr:clientData/>
  </xdr:twoCellAnchor>
  <xdr:twoCellAnchor>
    <xdr:from>
      <xdr:col>33</xdr:col>
      <xdr:colOff>392603</xdr:colOff>
      <xdr:row>58</xdr:row>
      <xdr:rowOff>1</xdr:rowOff>
    </xdr:from>
    <xdr:to>
      <xdr:col>36</xdr:col>
      <xdr:colOff>11045</xdr:colOff>
      <xdr:row>60</xdr:row>
      <xdr:rowOff>0</xdr:rowOff>
    </xdr:to>
    <xdr:sp macro="" textlink="">
      <xdr:nvSpPr>
        <xdr:cNvPr id="163" name="正方形/長方形 162">
          <a:extLst>
            <a:ext uri="{FF2B5EF4-FFF2-40B4-BE49-F238E27FC236}">
              <a16:creationId xmlns:a16="http://schemas.microsoft.com/office/drawing/2014/main" id="{C3989BB1-FEA4-4253-8F64-BE27A25ED798}"/>
            </a:ext>
          </a:extLst>
        </xdr:cNvPr>
        <xdr:cNvSpPr/>
      </xdr:nvSpPr>
      <xdr:spPr>
        <a:xfrm>
          <a:off x="13594253" y="13887451"/>
          <a:ext cx="818592" cy="476249"/>
        </a:xfrm>
        <a:prstGeom prst="rect">
          <a:avLst/>
        </a:prstGeom>
        <a:gradFill flip="none" rotWithShape="1">
          <a:gsLst>
            <a:gs pos="0">
              <a:schemeClr val="accent4"/>
            </a:gs>
            <a:gs pos="100000">
              <a:schemeClr val="accent1"/>
            </a:gs>
          </a:gsLst>
          <a:lin ang="16200000" scaled="1"/>
          <a:tileRect/>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36000" tIns="0" rIns="36000" bIns="0" rtlCol="0" anchor="ctr"/>
        <a:lstStyle/>
        <a:p>
          <a:pPr algn="ctr"/>
          <a:r>
            <a:rPr kumimoji="1" lang="en-US" altLang="ja-JP" sz="1200">
              <a:latin typeface="+mn-lt"/>
              <a:cs typeface="Arial" panose="020B0604020202020204" pitchFamily="34" charset="0"/>
            </a:rPr>
            <a:t>AHB2AXI</a:t>
          </a:r>
          <a:endParaRPr kumimoji="1" lang="ja-JP" altLang="en-US" sz="1200">
            <a:latin typeface="+mn-lt"/>
            <a:cs typeface="Arial" panose="020B0604020202020204" pitchFamily="34" charset="0"/>
          </a:endParaRPr>
        </a:p>
      </xdr:txBody>
    </xdr:sp>
    <xdr:clientData/>
  </xdr:twoCellAnchor>
  <xdr:twoCellAnchor>
    <xdr:from>
      <xdr:col>27</xdr:col>
      <xdr:colOff>2003</xdr:colOff>
      <xdr:row>93</xdr:row>
      <xdr:rowOff>0</xdr:rowOff>
    </xdr:from>
    <xdr:to>
      <xdr:col>44</xdr:col>
      <xdr:colOff>0</xdr:colOff>
      <xdr:row>96</xdr:row>
      <xdr:rowOff>0</xdr:rowOff>
    </xdr:to>
    <xdr:sp macro="" textlink="">
      <xdr:nvSpPr>
        <xdr:cNvPr id="164" name="正方形/長方形 163">
          <a:extLst>
            <a:ext uri="{FF2B5EF4-FFF2-40B4-BE49-F238E27FC236}">
              <a16:creationId xmlns:a16="http://schemas.microsoft.com/office/drawing/2014/main" id="{D3909CC1-20BD-4259-9C7A-3C154615906A}"/>
            </a:ext>
          </a:extLst>
        </xdr:cNvPr>
        <xdr:cNvSpPr/>
      </xdr:nvSpPr>
      <xdr:spPr>
        <a:xfrm>
          <a:off x="10803353" y="22221825"/>
          <a:ext cx="6798847" cy="714375"/>
        </a:xfrm>
        <a:prstGeom prst="rect">
          <a:avLst/>
        </a:prstGeom>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36000" tIns="0" rIns="36000" bIns="0" rtlCol="0" anchor="ctr"/>
        <a:lstStyle/>
        <a:p>
          <a:pPr algn="ctr"/>
          <a:r>
            <a:rPr kumimoji="1" lang="en-US" altLang="ja-JP" sz="1400">
              <a:latin typeface="+mn-lt"/>
              <a:cs typeface="Arial" panose="020B0604020202020204" pitchFamily="34" charset="0"/>
            </a:rPr>
            <a:t>RAM</a:t>
          </a:r>
          <a:r>
            <a:rPr kumimoji="1" lang="en-US" altLang="ja-JP" sz="1400" baseline="0">
              <a:latin typeface="+mn-lt"/>
              <a:cs typeface="Arial" panose="020B0604020202020204" pitchFamily="34" charset="0"/>
            </a:rPr>
            <a:t> interconnect 0: RAMI0</a:t>
          </a:r>
          <a:endParaRPr kumimoji="1" lang="en-US" altLang="ja-JP" sz="1400">
            <a:latin typeface="+mn-lt"/>
            <a:cs typeface="Arial" panose="020B0604020202020204" pitchFamily="34" charset="0"/>
          </a:endParaRPr>
        </a:p>
        <a:p>
          <a:pPr algn="ctr"/>
          <a:r>
            <a:rPr kumimoji="1" lang="en-US" altLang="ja-JP" sz="1400">
              <a:latin typeface="+mn-lt"/>
              <a:cs typeface="Arial" panose="020B0604020202020204" pitchFamily="34" charset="0"/>
            </a:rPr>
            <a:t>DEC_AHBL + ABT_AHBL</a:t>
          </a:r>
        </a:p>
        <a:p>
          <a:pPr algn="ctr"/>
          <a:r>
            <a:rPr kumimoji="1" lang="en-US" altLang="ja-JP" sz="1400">
              <a:latin typeface="+mn-lt"/>
              <a:cs typeface="Arial" panose="020B0604020202020204" pitchFamily="34" charset="0"/>
            </a:rPr>
            <a:t>(AHB-XB </a:t>
          </a:r>
          <a:r>
            <a:rPr kumimoji="1" lang="en-US" altLang="ja-JP" sz="1400">
              <a:solidFill>
                <a:srgbClr val="FFFF00"/>
              </a:solidFill>
              <a:latin typeface="+mn-lt"/>
              <a:cs typeface="Arial" panose="020B0604020202020204" pitchFamily="34" charset="0"/>
            </a:rPr>
            <a:t>64</a:t>
          </a:r>
          <a:r>
            <a:rPr kumimoji="1" lang="en-US" altLang="ja-JP" sz="1400">
              <a:latin typeface="+mn-lt"/>
              <a:cs typeface="Arial" panose="020B0604020202020204" pitchFamily="34" charset="0"/>
            </a:rPr>
            <a:t> bit same as </a:t>
          </a:r>
          <a:r>
            <a:rPr kumimoji="1" lang="en-US" altLang="ja-JP" sz="1400">
              <a:solidFill>
                <a:srgbClr val="FFFF00"/>
              </a:solidFill>
              <a:latin typeface="+mn-lt"/>
              <a:cs typeface="Arial" panose="020B0604020202020204" pitchFamily="34" charset="0"/>
            </a:rPr>
            <a:t>MainCPU clock</a:t>
          </a:r>
          <a:r>
            <a:rPr kumimoji="1" lang="en-US" altLang="ja-JP" sz="1400">
              <a:solidFill>
                <a:schemeClr val="bg1"/>
              </a:solidFill>
              <a:latin typeface="+mn-lt"/>
              <a:cs typeface="Arial" panose="020B0604020202020204" pitchFamily="34" charset="0"/>
            </a:rPr>
            <a:t>)</a:t>
          </a:r>
          <a:endParaRPr kumimoji="1" lang="ja-JP" altLang="en-US" sz="1400">
            <a:solidFill>
              <a:schemeClr val="bg1"/>
            </a:solidFill>
            <a:latin typeface="+mn-lt"/>
            <a:cs typeface="Arial" panose="020B0604020202020204" pitchFamily="34" charset="0"/>
          </a:endParaRPr>
        </a:p>
      </xdr:txBody>
    </xdr:sp>
    <xdr:clientData/>
  </xdr:twoCellAnchor>
  <xdr:twoCellAnchor>
    <xdr:from>
      <xdr:col>42</xdr:col>
      <xdr:colOff>0</xdr:colOff>
      <xdr:row>80</xdr:row>
      <xdr:rowOff>569</xdr:rowOff>
    </xdr:from>
    <xdr:to>
      <xdr:col>43</xdr:col>
      <xdr:colOff>389404</xdr:colOff>
      <xdr:row>82</xdr:row>
      <xdr:rowOff>17318</xdr:rowOff>
    </xdr:to>
    <xdr:sp macro="" textlink="">
      <xdr:nvSpPr>
        <xdr:cNvPr id="165" name="正方形/長方形 164">
          <a:extLst>
            <a:ext uri="{FF2B5EF4-FFF2-40B4-BE49-F238E27FC236}">
              <a16:creationId xmlns:a16="http://schemas.microsoft.com/office/drawing/2014/main" id="{7A1F73E9-713D-46D8-A2B9-C8728718B7F8}"/>
            </a:ext>
          </a:extLst>
        </xdr:cNvPr>
        <xdr:cNvSpPr/>
      </xdr:nvSpPr>
      <xdr:spPr>
        <a:xfrm>
          <a:off x="16802100" y="19126769"/>
          <a:ext cx="789454" cy="492999"/>
        </a:xfrm>
        <a:prstGeom prst="rect">
          <a:avLst/>
        </a:prstGeom>
        <a:gradFill flip="none" rotWithShape="1">
          <a:gsLst>
            <a:gs pos="0">
              <a:schemeClr val="accent1"/>
            </a:gs>
            <a:gs pos="100000">
              <a:schemeClr val="accent1"/>
            </a:gs>
          </a:gsLst>
          <a:lin ang="16200000" scaled="1"/>
          <a:tileRect/>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36000" tIns="0" rIns="36000" bIns="0" rtlCol="0" anchor="ctr"/>
        <a:lstStyle/>
        <a:p>
          <a:pPr algn="ctr"/>
          <a:r>
            <a:rPr kumimoji="1" lang="en-US" altLang="ja-JP" sz="1200">
              <a:latin typeface="+mn-lt"/>
              <a:cs typeface="Arial" panose="020B0604020202020204" pitchFamily="34" charset="0"/>
            </a:rPr>
            <a:t>DIV_AHBL</a:t>
          </a:r>
        </a:p>
        <a:p>
          <a:pPr algn="ctr"/>
          <a:r>
            <a:rPr kumimoji="1" lang="en-US" altLang="ja-JP" sz="1200">
              <a:latin typeface="+mn-lt"/>
              <a:cs typeface="Arial" panose="020B0604020202020204" pitchFamily="34" charset="0"/>
            </a:rPr>
            <a:t>(freq conv)</a:t>
          </a:r>
          <a:endParaRPr kumimoji="1" lang="ja-JP" altLang="en-US" sz="1200">
            <a:latin typeface="+mn-lt"/>
            <a:cs typeface="Arial" panose="020B0604020202020204" pitchFamily="34" charset="0"/>
          </a:endParaRPr>
        </a:p>
      </xdr:txBody>
    </xdr:sp>
    <xdr:clientData/>
  </xdr:twoCellAnchor>
  <xdr:twoCellAnchor>
    <xdr:from>
      <xdr:col>53</xdr:col>
      <xdr:colOff>402453</xdr:colOff>
      <xdr:row>71</xdr:row>
      <xdr:rowOff>0</xdr:rowOff>
    </xdr:from>
    <xdr:to>
      <xdr:col>56</xdr:col>
      <xdr:colOff>0</xdr:colOff>
      <xdr:row>73</xdr:row>
      <xdr:rowOff>0</xdr:rowOff>
    </xdr:to>
    <xdr:sp macro="" textlink="">
      <xdr:nvSpPr>
        <xdr:cNvPr id="166" name="正方形/長方形 165">
          <a:extLst>
            <a:ext uri="{FF2B5EF4-FFF2-40B4-BE49-F238E27FC236}">
              <a16:creationId xmlns:a16="http://schemas.microsoft.com/office/drawing/2014/main" id="{04749D85-361C-4BBF-8EEC-258EFB8ED9FE}"/>
            </a:ext>
          </a:extLst>
        </xdr:cNvPr>
        <xdr:cNvSpPr/>
      </xdr:nvSpPr>
      <xdr:spPr>
        <a:xfrm>
          <a:off x="21605103" y="16983075"/>
          <a:ext cx="797697" cy="476250"/>
        </a:xfrm>
        <a:prstGeom prst="rect">
          <a:avLst/>
        </a:prstGeom>
        <a:gradFill>
          <a:gsLst>
            <a:gs pos="0">
              <a:schemeClr val="accent6"/>
            </a:gs>
            <a:gs pos="100000">
              <a:schemeClr val="accent4"/>
            </a:gs>
          </a:gsLst>
          <a:lin ang="16200000" scaled="1"/>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36000" tIns="0" rIns="36000" bIns="0" rtlCol="0" anchor="ctr"/>
        <a:lstStyle/>
        <a:p>
          <a:pPr algn="ctr"/>
          <a:r>
            <a:rPr kumimoji="1" lang="en-US" altLang="ja-JP" sz="1200">
              <a:latin typeface="+mn-lt"/>
              <a:cs typeface="Arial" panose="020B0604020202020204" pitchFamily="34" charset="0"/>
            </a:rPr>
            <a:t>AXI2APB</a:t>
          </a:r>
        </a:p>
      </xdr:txBody>
    </xdr:sp>
    <xdr:clientData/>
  </xdr:twoCellAnchor>
  <xdr:twoCellAnchor editAs="oneCell">
    <xdr:from>
      <xdr:col>73</xdr:col>
      <xdr:colOff>391085</xdr:colOff>
      <xdr:row>71</xdr:row>
      <xdr:rowOff>0</xdr:rowOff>
    </xdr:from>
    <xdr:to>
      <xdr:col>76</xdr:col>
      <xdr:colOff>5442</xdr:colOff>
      <xdr:row>73</xdr:row>
      <xdr:rowOff>5602</xdr:rowOff>
    </xdr:to>
    <xdr:pic>
      <xdr:nvPicPr>
        <xdr:cNvPr id="167" name="グラフィックス 166">
          <a:extLst>
            <a:ext uri="{FF2B5EF4-FFF2-40B4-BE49-F238E27FC236}">
              <a16:creationId xmlns:a16="http://schemas.microsoft.com/office/drawing/2014/main" id="{8B02B3F1-6F20-4DA5-8741-4D8DF785126D}"/>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29594735" y="16983075"/>
          <a:ext cx="814507" cy="481852"/>
        </a:xfrm>
        <a:prstGeom prst="rect">
          <a:avLst/>
        </a:prstGeom>
      </xdr:spPr>
    </xdr:pic>
    <xdr:clientData/>
  </xdr:twoCellAnchor>
  <xdr:twoCellAnchor editAs="oneCell">
    <xdr:from>
      <xdr:col>102</xdr:col>
      <xdr:colOff>0</xdr:colOff>
      <xdr:row>71</xdr:row>
      <xdr:rowOff>0</xdr:rowOff>
    </xdr:from>
    <xdr:to>
      <xdr:col>104</xdr:col>
      <xdr:colOff>7722</xdr:colOff>
      <xdr:row>73</xdr:row>
      <xdr:rowOff>0</xdr:rowOff>
    </xdr:to>
    <xdr:pic>
      <xdr:nvPicPr>
        <xdr:cNvPr id="168" name="グラフィックス 167">
          <a:extLst>
            <a:ext uri="{FF2B5EF4-FFF2-40B4-BE49-F238E27FC236}">
              <a16:creationId xmlns:a16="http://schemas.microsoft.com/office/drawing/2014/main" id="{96D33042-2136-49BF-B796-26702A702A84}"/>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40805100" y="16983075"/>
          <a:ext cx="807822" cy="476250"/>
        </a:xfrm>
        <a:prstGeom prst="rect">
          <a:avLst/>
        </a:prstGeom>
      </xdr:spPr>
    </xdr:pic>
    <xdr:clientData/>
  </xdr:twoCellAnchor>
  <xdr:twoCellAnchor editAs="oneCell">
    <xdr:from>
      <xdr:col>210</xdr:col>
      <xdr:colOff>0</xdr:colOff>
      <xdr:row>71</xdr:row>
      <xdr:rowOff>0</xdr:rowOff>
    </xdr:from>
    <xdr:to>
      <xdr:col>212</xdr:col>
      <xdr:colOff>2691</xdr:colOff>
      <xdr:row>73</xdr:row>
      <xdr:rowOff>0</xdr:rowOff>
    </xdr:to>
    <xdr:pic>
      <xdr:nvPicPr>
        <xdr:cNvPr id="169" name="グラフィックス 168">
          <a:extLst>
            <a:ext uri="{FF2B5EF4-FFF2-40B4-BE49-F238E27FC236}">
              <a16:creationId xmlns:a16="http://schemas.microsoft.com/office/drawing/2014/main" id="{550C5DAB-1389-4D2C-B6DC-7B545EB59A3A}"/>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84010500" y="16983075"/>
          <a:ext cx="802791" cy="476250"/>
        </a:xfrm>
        <a:prstGeom prst="rect">
          <a:avLst/>
        </a:prstGeom>
      </xdr:spPr>
    </xdr:pic>
    <xdr:clientData/>
  </xdr:twoCellAnchor>
  <xdr:twoCellAnchor editAs="oneCell">
    <xdr:from>
      <xdr:col>147</xdr:col>
      <xdr:colOff>0</xdr:colOff>
      <xdr:row>71</xdr:row>
      <xdr:rowOff>0</xdr:rowOff>
    </xdr:from>
    <xdr:to>
      <xdr:col>149</xdr:col>
      <xdr:colOff>7729</xdr:colOff>
      <xdr:row>73</xdr:row>
      <xdr:rowOff>0</xdr:rowOff>
    </xdr:to>
    <xdr:pic>
      <xdr:nvPicPr>
        <xdr:cNvPr id="170" name="グラフィックス 169">
          <a:extLst>
            <a:ext uri="{FF2B5EF4-FFF2-40B4-BE49-F238E27FC236}">
              <a16:creationId xmlns:a16="http://schemas.microsoft.com/office/drawing/2014/main" id="{E413E60C-EFB2-4963-BB0C-0E916A0AAA28}"/>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58807350" y="16983075"/>
          <a:ext cx="807829" cy="476250"/>
        </a:xfrm>
        <a:prstGeom prst="rect">
          <a:avLst/>
        </a:prstGeom>
      </xdr:spPr>
    </xdr:pic>
    <xdr:clientData/>
  </xdr:twoCellAnchor>
  <xdr:twoCellAnchor editAs="oneCell">
    <xdr:from>
      <xdr:col>164</xdr:col>
      <xdr:colOff>0</xdr:colOff>
      <xdr:row>71</xdr:row>
      <xdr:rowOff>0</xdr:rowOff>
    </xdr:from>
    <xdr:to>
      <xdr:col>166</xdr:col>
      <xdr:colOff>8067</xdr:colOff>
      <xdr:row>73</xdr:row>
      <xdr:rowOff>0</xdr:rowOff>
    </xdr:to>
    <xdr:pic>
      <xdr:nvPicPr>
        <xdr:cNvPr id="171" name="グラフィックス 317">
          <a:extLst>
            <a:ext uri="{FF2B5EF4-FFF2-40B4-BE49-F238E27FC236}">
              <a16:creationId xmlns:a16="http://schemas.microsoft.com/office/drawing/2014/main" id="{03354A8A-87E4-4510-82C3-0C9AB78569B3}"/>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65608200" y="16983075"/>
          <a:ext cx="808167" cy="476250"/>
        </a:xfrm>
        <a:prstGeom prst="rect">
          <a:avLst/>
        </a:prstGeom>
      </xdr:spPr>
    </xdr:pic>
    <xdr:clientData/>
  </xdr:twoCellAnchor>
  <xdr:twoCellAnchor editAs="oneCell">
    <xdr:from>
      <xdr:col>115</xdr:col>
      <xdr:colOff>0</xdr:colOff>
      <xdr:row>71</xdr:row>
      <xdr:rowOff>0</xdr:rowOff>
    </xdr:from>
    <xdr:to>
      <xdr:col>117</xdr:col>
      <xdr:colOff>2692</xdr:colOff>
      <xdr:row>73</xdr:row>
      <xdr:rowOff>0</xdr:rowOff>
    </xdr:to>
    <xdr:pic>
      <xdr:nvPicPr>
        <xdr:cNvPr id="172" name="グラフィックス 317">
          <a:extLst>
            <a:ext uri="{FF2B5EF4-FFF2-40B4-BE49-F238E27FC236}">
              <a16:creationId xmlns:a16="http://schemas.microsoft.com/office/drawing/2014/main" id="{D5DC0307-5C39-486B-B6CF-1F8755143BD6}"/>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46005750" y="16983075"/>
          <a:ext cx="802792" cy="476250"/>
        </a:xfrm>
        <a:prstGeom prst="rect">
          <a:avLst/>
        </a:prstGeom>
      </xdr:spPr>
    </xdr:pic>
    <xdr:clientData/>
  </xdr:twoCellAnchor>
  <xdr:twoCellAnchor editAs="oneCell">
    <xdr:from>
      <xdr:col>177</xdr:col>
      <xdr:colOff>0</xdr:colOff>
      <xdr:row>71</xdr:row>
      <xdr:rowOff>0</xdr:rowOff>
    </xdr:from>
    <xdr:to>
      <xdr:col>179</xdr:col>
      <xdr:colOff>6017</xdr:colOff>
      <xdr:row>73</xdr:row>
      <xdr:rowOff>0</xdr:rowOff>
    </xdr:to>
    <xdr:pic>
      <xdr:nvPicPr>
        <xdr:cNvPr id="173" name="グラフィックス 317">
          <a:extLst>
            <a:ext uri="{FF2B5EF4-FFF2-40B4-BE49-F238E27FC236}">
              <a16:creationId xmlns:a16="http://schemas.microsoft.com/office/drawing/2014/main" id="{B68EC93B-428A-4945-B5F8-57586918CB8B}"/>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70808850" y="16983075"/>
          <a:ext cx="806117" cy="476250"/>
        </a:xfrm>
        <a:prstGeom prst="rect">
          <a:avLst/>
        </a:prstGeom>
      </xdr:spPr>
    </xdr:pic>
    <xdr:clientData/>
  </xdr:twoCellAnchor>
  <xdr:twoCellAnchor>
    <xdr:from>
      <xdr:col>39</xdr:col>
      <xdr:colOff>0</xdr:colOff>
      <xdr:row>58</xdr:row>
      <xdr:rowOff>0</xdr:rowOff>
    </xdr:from>
    <xdr:to>
      <xdr:col>41</xdr:col>
      <xdr:colOff>0</xdr:colOff>
      <xdr:row>60</xdr:row>
      <xdr:rowOff>9942</xdr:rowOff>
    </xdr:to>
    <xdr:sp macro="" textlink="">
      <xdr:nvSpPr>
        <xdr:cNvPr id="174" name="正方形/長方形 173">
          <a:extLst>
            <a:ext uri="{FF2B5EF4-FFF2-40B4-BE49-F238E27FC236}">
              <a16:creationId xmlns:a16="http://schemas.microsoft.com/office/drawing/2014/main" id="{D6F3651B-A63E-4749-9399-2B73B687F275}"/>
            </a:ext>
          </a:extLst>
        </xdr:cNvPr>
        <xdr:cNvSpPr/>
      </xdr:nvSpPr>
      <xdr:spPr>
        <a:xfrm>
          <a:off x="15601950" y="13887450"/>
          <a:ext cx="800100" cy="486192"/>
        </a:xfrm>
        <a:prstGeom prst="rect">
          <a:avLst/>
        </a:prstGeom>
        <a:solidFill>
          <a:schemeClr val="accent4"/>
        </a:solidFill>
      </xdr:spPr>
      <xdr:style>
        <a:lnRef idx="2">
          <a:schemeClr val="accent1">
            <a:shade val="50000"/>
          </a:schemeClr>
        </a:lnRef>
        <a:fillRef idx="1">
          <a:schemeClr val="accent1"/>
        </a:fillRef>
        <a:effectRef idx="0">
          <a:schemeClr val="accent1"/>
        </a:effectRef>
        <a:fontRef idx="minor">
          <a:schemeClr val="lt1"/>
        </a:fontRef>
      </xdr:style>
      <xdr:txBody>
        <a:bodyPr wrap="square" lIns="36000" tIns="0" rIns="36000" bIns="0" rtlCol="0"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ctr"/>
          <a:r>
            <a:rPr kumimoji="1" lang="en-US" altLang="ja-JP" sz="1200">
              <a:latin typeface="+mn-lt"/>
              <a:cs typeface="Arial" panose="020B0604020202020204" pitchFamily="34" charset="0"/>
            </a:rPr>
            <a:t>DIV_AXI3</a:t>
          </a:r>
        </a:p>
        <a:p>
          <a:pPr algn="ctr"/>
          <a:r>
            <a:rPr kumimoji="1" lang="en-US" altLang="ja-JP" sz="1200">
              <a:latin typeface="+mn-lt"/>
              <a:cs typeface="Arial" panose="020B0604020202020204" pitchFamily="34" charset="0"/>
            </a:rPr>
            <a:t>(freq conv)</a:t>
          </a:r>
          <a:endParaRPr kumimoji="1" lang="ja-JP" altLang="en-US" sz="1200">
            <a:latin typeface="+mn-lt"/>
            <a:cs typeface="Arial" panose="020B0604020202020204" pitchFamily="34" charset="0"/>
          </a:endParaRPr>
        </a:p>
      </xdr:txBody>
    </xdr:sp>
    <xdr:clientData/>
  </xdr:twoCellAnchor>
  <xdr:twoCellAnchor>
    <xdr:from>
      <xdr:col>46</xdr:col>
      <xdr:colOff>0</xdr:colOff>
      <xdr:row>58</xdr:row>
      <xdr:rowOff>0</xdr:rowOff>
    </xdr:from>
    <xdr:to>
      <xdr:col>48</xdr:col>
      <xdr:colOff>0</xdr:colOff>
      <xdr:row>60</xdr:row>
      <xdr:rowOff>9942</xdr:rowOff>
    </xdr:to>
    <xdr:sp macro="" textlink="">
      <xdr:nvSpPr>
        <xdr:cNvPr id="175" name="正方形/長方形 174">
          <a:extLst>
            <a:ext uri="{FF2B5EF4-FFF2-40B4-BE49-F238E27FC236}">
              <a16:creationId xmlns:a16="http://schemas.microsoft.com/office/drawing/2014/main" id="{095C2280-E17E-4D0C-9897-0C236994043A}"/>
            </a:ext>
          </a:extLst>
        </xdr:cNvPr>
        <xdr:cNvSpPr/>
      </xdr:nvSpPr>
      <xdr:spPr>
        <a:xfrm>
          <a:off x="18402300" y="13887450"/>
          <a:ext cx="800100" cy="486192"/>
        </a:xfrm>
        <a:prstGeom prst="rect">
          <a:avLst/>
        </a:prstGeom>
        <a:solidFill>
          <a:schemeClr val="accent4"/>
        </a:solidFill>
      </xdr:spPr>
      <xdr:style>
        <a:lnRef idx="2">
          <a:schemeClr val="accent1">
            <a:shade val="50000"/>
          </a:schemeClr>
        </a:lnRef>
        <a:fillRef idx="1">
          <a:schemeClr val="accent1"/>
        </a:fillRef>
        <a:effectRef idx="0">
          <a:schemeClr val="accent1"/>
        </a:effectRef>
        <a:fontRef idx="minor">
          <a:schemeClr val="lt1"/>
        </a:fontRef>
      </xdr:style>
      <xdr:txBody>
        <a:bodyPr wrap="square" lIns="36000" tIns="0" rIns="36000" bIns="0" rtlCol="0"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ctr"/>
          <a:r>
            <a:rPr kumimoji="1" lang="en-US" altLang="ja-JP" sz="1200">
              <a:latin typeface="+mn-lt"/>
              <a:cs typeface="Arial" panose="020B0604020202020204" pitchFamily="34" charset="0"/>
            </a:rPr>
            <a:t>DIV_AXI3</a:t>
          </a:r>
        </a:p>
        <a:p>
          <a:pPr algn="ctr"/>
          <a:r>
            <a:rPr kumimoji="1" lang="en-US" altLang="ja-JP" sz="1200">
              <a:latin typeface="+mn-lt"/>
              <a:cs typeface="Arial" panose="020B0604020202020204" pitchFamily="34" charset="0"/>
            </a:rPr>
            <a:t>(freq conv)</a:t>
          </a:r>
          <a:endParaRPr kumimoji="1" lang="ja-JP" altLang="en-US" sz="1200">
            <a:latin typeface="+mn-lt"/>
            <a:cs typeface="Arial" panose="020B0604020202020204" pitchFamily="34" charset="0"/>
          </a:endParaRPr>
        </a:p>
      </xdr:txBody>
    </xdr:sp>
    <xdr:clientData/>
  </xdr:twoCellAnchor>
  <xdr:twoCellAnchor>
    <xdr:from>
      <xdr:col>52</xdr:col>
      <xdr:colOff>378246</xdr:colOff>
      <xdr:row>58</xdr:row>
      <xdr:rowOff>0</xdr:rowOff>
    </xdr:from>
    <xdr:to>
      <xdr:col>55</xdr:col>
      <xdr:colOff>0</xdr:colOff>
      <xdr:row>60</xdr:row>
      <xdr:rowOff>9942</xdr:rowOff>
    </xdr:to>
    <xdr:sp macro="" textlink="">
      <xdr:nvSpPr>
        <xdr:cNvPr id="176" name="正方形/長方形 175">
          <a:extLst>
            <a:ext uri="{FF2B5EF4-FFF2-40B4-BE49-F238E27FC236}">
              <a16:creationId xmlns:a16="http://schemas.microsoft.com/office/drawing/2014/main" id="{1A321019-63CC-4D26-8FE7-C93B9FA161FB}"/>
            </a:ext>
          </a:extLst>
        </xdr:cNvPr>
        <xdr:cNvSpPr/>
      </xdr:nvSpPr>
      <xdr:spPr>
        <a:xfrm>
          <a:off x="21180846" y="13887450"/>
          <a:ext cx="821904" cy="486192"/>
        </a:xfrm>
        <a:prstGeom prst="rect">
          <a:avLst/>
        </a:prstGeom>
        <a:solidFill>
          <a:schemeClr val="accent4"/>
        </a:solidFill>
      </xdr:spPr>
      <xdr:style>
        <a:lnRef idx="2">
          <a:schemeClr val="accent1">
            <a:shade val="50000"/>
          </a:schemeClr>
        </a:lnRef>
        <a:fillRef idx="1">
          <a:schemeClr val="accent1"/>
        </a:fillRef>
        <a:effectRef idx="0">
          <a:schemeClr val="accent1"/>
        </a:effectRef>
        <a:fontRef idx="minor">
          <a:schemeClr val="lt1"/>
        </a:fontRef>
      </xdr:style>
      <xdr:txBody>
        <a:bodyPr wrap="square" lIns="36000" tIns="0" rIns="36000" bIns="0" rtlCol="0"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ctr"/>
          <a:r>
            <a:rPr kumimoji="1" lang="en-US" altLang="ja-JP" sz="1200">
              <a:latin typeface="+mn-lt"/>
              <a:cs typeface="Arial" panose="020B0604020202020204" pitchFamily="34" charset="0"/>
            </a:rPr>
            <a:t>DIV_AXI3</a:t>
          </a:r>
        </a:p>
        <a:p>
          <a:pPr algn="ctr"/>
          <a:r>
            <a:rPr kumimoji="1" lang="en-US" altLang="ja-JP" sz="1200">
              <a:latin typeface="+mn-lt"/>
              <a:cs typeface="Arial" panose="020B0604020202020204" pitchFamily="34" charset="0"/>
            </a:rPr>
            <a:t>(freq conv)</a:t>
          </a:r>
          <a:endParaRPr kumimoji="1" lang="ja-JP" altLang="en-US" sz="1200">
            <a:latin typeface="+mn-lt"/>
            <a:cs typeface="Arial" panose="020B0604020202020204" pitchFamily="34" charset="0"/>
          </a:endParaRPr>
        </a:p>
      </xdr:txBody>
    </xdr:sp>
    <xdr:clientData/>
  </xdr:twoCellAnchor>
  <xdr:twoCellAnchor>
    <xdr:from>
      <xdr:col>63</xdr:col>
      <xdr:colOff>403411</xdr:colOff>
      <xdr:row>47</xdr:row>
      <xdr:rowOff>0</xdr:rowOff>
    </xdr:from>
    <xdr:to>
      <xdr:col>66</xdr:col>
      <xdr:colOff>0</xdr:colOff>
      <xdr:row>48</xdr:row>
      <xdr:rowOff>235322</xdr:rowOff>
    </xdr:to>
    <xdr:sp macro="" textlink="">
      <xdr:nvSpPr>
        <xdr:cNvPr id="177" name="正方形/長方形 176">
          <a:extLst>
            <a:ext uri="{FF2B5EF4-FFF2-40B4-BE49-F238E27FC236}">
              <a16:creationId xmlns:a16="http://schemas.microsoft.com/office/drawing/2014/main" id="{196BDB7B-7B9A-4BB0-BD02-1EA7A97420F3}"/>
            </a:ext>
          </a:extLst>
        </xdr:cNvPr>
        <xdr:cNvSpPr/>
      </xdr:nvSpPr>
      <xdr:spPr>
        <a:xfrm>
          <a:off x="25606561" y="11268075"/>
          <a:ext cx="796739" cy="473447"/>
        </a:xfrm>
        <a:prstGeom prst="rect">
          <a:avLst/>
        </a:prstGeom>
        <a:solidFill>
          <a:schemeClr val="accent4"/>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36000" tIns="0" rIns="36000" bIns="0" rtlCol="0" anchor="ctr"/>
        <a:lstStyle/>
        <a:p>
          <a:pPr algn="ctr"/>
          <a:r>
            <a:rPr kumimoji="1" lang="en-US" altLang="ja-JP" sz="1200">
              <a:latin typeface="+mn-lt"/>
              <a:cs typeface="Arial" panose="020B0604020202020204" pitchFamily="34" charset="0"/>
            </a:rPr>
            <a:t>US_AXI3</a:t>
          </a:r>
        </a:p>
        <a:p>
          <a:pPr algn="ctr"/>
          <a:r>
            <a:rPr kumimoji="1" lang="en-US" altLang="ja-JP" sz="1200">
              <a:latin typeface="+mn-lt"/>
              <a:cs typeface="Arial" panose="020B0604020202020204" pitchFamily="34" charset="0"/>
            </a:rPr>
            <a:t>(up</a:t>
          </a:r>
          <a:r>
            <a:rPr kumimoji="1" lang="en-US" altLang="ja-JP" sz="1200" baseline="0">
              <a:latin typeface="+mn-lt"/>
              <a:cs typeface="Arial" panose="020B0604020202020204" pitchFamily="34" charset="0"/>
            </a:rPr>
            <a:t> size</a:t>
          </a:r>
          <a:r>
            <a:rPr kumimoji="1" lang="en-US" altLang="ja-JP" sz="1200">
              <a:latin typeface="+mn-lt"/>
              <a:cs typeface="Arial" panose="020B0604020202020204" pitchFamily="34" charset="0"/>
            </a:rPr>
            <a:t>)</a:t>
          </a:r>
          <a:endParaRPr kumimoji="1" lang="ja-JP" altLang="en-US" sz="1200">
            <a:latin typeface="+mn-lt"/>
            <a:cs typeface="Arial" panose="020B0604020202020204" pitchFamily="34" charset="0"/>
          </a:endParaRPr>
        </a:p>
      </xdr:txBody>
    </xdr:sp>
    <xdr:clientData/>
  </xdr:twoCellAnchor>
  <xdr:twoCellAnchor>
    <xdr:from>
      <xdr:col>117</xdr:col>
      <xdr:colOff>0</xdr:colOff>
      <xdr:row>47</xdr:row>
      <xdr:rowOff>0</xdr:rowOff>
    </xdr:from>
    <xdr:to>
      <xdr:col>119</xdr:col>
      <xdr:colOff>0</xdr:colOff>
      <xdr:row>49</xdr:row>
      <xdr:rowOff>-1</xdr:rowOff>
    </xdr:to>
    <xdr:sp macro="" textlink="">
      <xdr:nvSpPr>
        <xdr:cNvPr id="178" name="正方形/長方形 177">
          <a:extLst>
            <a:ext uri="{FF2B5EF4-FFF2-40B4-BE49-F238E27FC236}">
              <a16:creationId xmlns:a16="http://schemas.microsoft.com/office/drawing/2014/main" id="{9DE8768B-1115-4C96-B24C-464FE1F76240}"/>
            </a:ext>
          </a:extLst>
        </xdr:cNvPr>
        <xdr:cNvSpPr/>
      </xdr:nvSpPr>
      <xdr:spPr>
        <a:xfrm>
          <a:off x="46805850" y="11268075"/>
          <a:ext cx="800100" cy="476249"/>
        </a:xfrm>
        <a:prstGeom prst="rect">
          <a:avLst/>
        </a:prstGeom>
        <a:solidFill>
          <a:schemeClr val="accent4"/>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36000" tIns="0" rIns="36000" bIns="0" rtlCol="0" anchor="ctr"/>
        <a:lstStyle/>
        <a:p>
          <a:pPr algn="ctr"/>
          <a:r>
            <a:rPr kumimoji="1" lang="en-US" altLang="ja-JP" sz="1200">
              <a:latin typeface="+mn-lt"/>
              <a:cs typeface="Arial" panose="020B0604020202020204" pitchFamily="34" charset="0"/>
            </a:rPr>
            <a:t>DS_AXI3</a:t>
          </a:r>
        </a:p>
        <a:p>
          <a:pPr algn="ctr"/>
          <a:r>
            <a:rPr kumimoji="1" lang="en-US" altLang="ja-JP" sz="1200">
              <a:latin typeface="+mn-lt"/>
              <a:cs typeface="Arial" panose="020B0604020202020204" pitchFamily="34" charset="0"/>
            </a:rPr>
            <a:t>(down</a:t>
          </a:r>
          <a:r>
            <a:rPr kumimoji="1" lang="en-US" altLang="ja-JP" sz="1200" baseline="0">
              <a:latin typeface="+mn-lt"/>
              <a:cs typeface="Arial" panose="020B0604020202020204" pitchFamily="34" charset="0"/>
            </a:rPr>
            <a:t> size</a:t>
          </a:r>
          <a:r>
            <a:rPr kumimoji="1" lang="en-US" altLang="ja-JP" sz="1200">
              <a:latin typeface="+mn-lt"/>
              <a:cs typeface="Arial" panose="020B0604020202020204" pitchFamily="34" charset="0"/>
            </a:rPr>
            <a:t>)</a:t>
          </a:r>
          <a:endParaRPr kumimoji="1" lang="ja-JP" altLang="en-US" sz="1200">
            <a:latin typeface="+mn-lt"/>
            <a:cs typeface="Arial" panose="020B0604020202020204" pitchFamily="34" charset="0"/>
          </a:endParaRPr>
        </a:p>
      </xdr:txBody>
    </xdr:sp>
    <xdr:clientData/>
  </xdr:twoCellAnchor>
  <xdr:twoCellAnchor>
    <xdr:from>
      <xdr:col>118</xdr:col>
      <xdr:colOff>0</xdr:colOff>
      <xdr:row>45</xdr:row>
      <xdr:rowOff>0</xdr:rowOff>
    </xdr:from>
    <xdr:to>
      <xdr:col>118</xdr:col>
      <xdr:colOff>0</xdr:colOff>
      <xdr:row>47</xdr:row>
      <xdr:rowOff>0</xdr:rowOff>
    </xdr:to>
    <xdr:cxnSp macro="">
      <xdr:nvCxnSpPr>
        <xdr:cNvPr id="179" name="直線矢印コネクタ 178">
          <a:extLst>
            <a:ext uri="{FF2B5EF4-FFF2-40B4-BE49-F238E27FC236}">
              <a16:creationId xmlns:a16="http://schemas.microsoft.com/office/drawing/2014/main" id="{12B07E32-73B9-4F73-84D9-E002868C78EA}"/>
            </a:ext>
          </a:extLst>
        </xdr:cNvPr>
        <xdr:cNvCxnSpPr/>
      </xdr:nvCxnSpPr>
      <xdr:spPr>
        <a:xfrm flipV="1">
          <a:off x="47205900" y="10791825"/>
          <a:ext cx="0" cy="476250"/>
        </a:xfrm>
        <a:prstGeom prst="straightConnector1">
          <a:avLst/>
        </a:prstGeom>
        <a:ln w="19050">
          <a:tailEnd type="triangle"/>
        </a:ln>
      </xdr:spPr>
      <xdr:style>
        <a:lnRef idx="2">
          <a:schemeClr val="accent4"/>
        </a:lnRef>
        <a:fillRef idx="0">
          <a:schemeClr val="accent4"/>
        </a:fillRef>
        <a:effectRef idx="1">
          <a:schemeClr val="accent4"/>
        </a:effectRef>
        <a:fontRef idx="minor">
          <a:schemeClr val="tx1"/>
        </a:fontRef>
      </xdr:style>
    </xdr:cxnSp>
    <xdr:clientData/>
  </xdr:twoCellAnchor>
  <xdr:twoCellAnchor>
    <xdr:from>
      <xdr:col>63</xdr:col>
      <xdr:colOff>403411</xdr:colOff>
      <xdr:row>43</xdr:row>
      <xdr:rowOff>0</xdr:rowOff>
    </xdr:from>
    <xdr:to>
      <xdr:col>66</xdr:col>
      <xdr:colOff>0</xdr:colOff>
      <xdr:row>45</xdr:row>
      <xdr:rowOff>1</xdr:rowOff>
    </xdr:to>
    <xdr:sp macro="" textlink="">
      <xdr:nvSpPr>
        <xdr:cNvPr id="180" name="正方形/長方形 179">
          <a:extLst>
            <a:ext uri="{FF2B5EF4-FFF2-40B4-BE49-F238E27FC236}">
              <a16:creationId xmlns:a16="http://schemas.microsoft.com/office/drawing/2014/main" id="{38851EF0-2E3D-4A59-A908-39F6E32F9650}"/>
            </a:ext>
          </a:extLst>
        </xdr:cNvPr>
        <xdr:cNvSpPr/>
      </xdr:nvSpPr>
      <xdr:spPr>
        <a:xfrm>
          <a:off x="25606561" y="10315575"/>
          <a:ext cx="796739" cy="476251"/>
        </a:xfrm>
        <a:prstGeom prst="rect">
          <a:avLst/>
        </a:prstGeom>
        <a:solidFill>
          <a:schemeClr val="accent4"/>
        </a:solidFill>
      </xdr:spPr>
      <xdr:style>
        <a:lnRef idx="2">
          <a:schemeClr val="accent1">
            <a:shade val="50000"/>
          </a:schemeClr>
        </a:lnRef>
        <a:fillRef idx="1">
          <a:schemeClr val="accent1"/>
        </a:fillRef>
        <a:effectRef idx="0">
          <a:schemeClr val="accent1"/>
        </a:effectRef>
        <a:fontRef idx="minor">
          <a:schemeClr val="lt1"/>
        </a:fontRef>
      </xdr:style>
      <xdr:txBody>
        <a:bodyPr wrap="square" lIns="36000" tIns="0" rIns="36000" bIns="0" rtlCol="0"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ctr"/>
          <a:r>
            <a:rPr kumimoji="1" lang="en-US" altLang="ja-JP" sz="1200">
              <a:latin typeface="+mn-lt"/>
              <a:cs typeface="Arial" panose="020B0604020202020204" pitchFamily="34" charset="0"/>
            </a:rPr>
            <a:t>DIV_AXI3</a:t>
          </a:r>
        </a:p>
        <a:p>
          <a:pPr algn="ctr"/>
          <a:r>
            <a:rPr kumimoji="1" lang="en-US" altLang="ja-JP" sz="1200">
              <a:latin typeface="+mn-lt"/>
              <a:cs typeface="Arial" panose="020B0604020202020204" pitchFamily="34" charset="0"/>
            </a:rPr>
            <a:t>(freq conv)</a:t>
          </a:r>
          <a:endParaRPr kumimoji="1" lang="ja-JP" altLang="en-US" sz="1200">
            <a:latin typeface="+mn-lt"/>
            <a:cs typeface="Arial" panose="020B0604020202020204" pitchFamily="34" charset="0"/>
          </a:endParaRPr>
        </a:p>
      </xdr:txBody>
    </xdr:sp>
    <xdr:clientData/>
  </xdr:twoCellAnchor>
  <xdr:twoCellAnchor>
    <xdr:from>
      <xdr:col>216</xdr:col>
      <xdr:colOff>0</xdr:colOff>
      <xdr:row>67</xdr:row>
      <xdr:rowOff>0</xdr:rowOff>
    </xdr:from>
    <xdr:to>
      <xdr:col>216</xdr:col>
      <xdr:colOff>1181</xdr:colOff>
      <xdr:row>71</xdr:row>
      <xdr:rowOff>0</xdr:rowOff>
    </xdr:to>
    <xdr:cxnSp macro="">
      <xdr:nvCxnSpPr>
        <xdr:cNvPr id="181" name="直線矢印コネクタ 180">
          <a:extLst>
            <a:ext uri="{FF2B5EF4-FFF2-40B4-BE49-F238E27FC236}">
              <a16:creationId xmlns:a16="http://schemas.microsoft.com/office/drawing/2014/main" id="{4BE3F691-2A8D-42C6-8681-AEB26F39AF1C}"/>
            </a:ext>
          </a:extLst>
        </xdr:cNvPr>
        <xdr:cNvCxnSpPr>
          <a:cxnSpLocks/>
        </xdr:cNvCxnSpPr>
      </xdr:nvCxnSpPr>
      <xdr:spPr>
        <a:xfrm>
          <a:off x="86410800" y="16030575"/>
          <a:ext cx="1181" cy="952500"/>
        </a:xfrm>
        <a:prstGeom prst="straightConnector1">
          <a:avLst/>
        </a:prstGeom>
        <a:ln w="38100">
          <a:solidFill>
            <a:srgbClr val="FFC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215</xdr:col>
      <xdr:colOff>0</xdr:colOff>
      <xdr:row>71</xdr:row>
      <xdr:rowOff>0</xdr:rowOff>
    </xdr:from>
    <xdr:to>
      <xdr:col>217</xdr:col>
      <xdr:colOff>0</xdr:colOff>
      <xdr:row>74</xdr:row>
      <xdr:rowOff>0</xdr:rowOff>
    </xdr:to>
    <xdr:sp macro="" textlink="">
      <xdr:nvSpPr>
        <xdr:cNvPr id="182" name="正方形/長方形 181">
          <a:extLst>
            <a:ext uri="{FF2B5EF4-FFF2-40B4-BE49-F238E27FC236}">
              <a16:creationId xmlns:a16="http://schemas.microsoft.com/office/drawing/2014/main" id="{B8F4B1C0-2254-40D9-B1E0-D1A3C7B43FF7}"/>
            </a:ext>
          </a:extLst>
        </xdr:cNvPr>
        <xdr:cNvSpPr/>
      </xdr:nvSpPr>
      <xdr:spPr>
        <a:xfrm>
          <a:off x="86010750" y="16983075"/>
          <a:ext cx="800100" cy="714375"/>
        </a:xfrm>
        <a:prstGeom prst="rect">
          <a:avLst/>
        </a:prstGeom>
        <a:solidFill>
          <a:schemeClr val="accent4"/>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36000" tIns="0" rIns="36000" bIns="0" rtlCol="0" anchor="ctr"/>
        <a:lstStyle/>
        <a:p>
          <a:pPr algn="ctr"/>
          <a:r>
            <a:rPr kumimoji="1" lang="en-US" altLang="ja-JP" sz="1200">
              <a:latin typeface="+mn-lt"/>
              <a:cs typeface="Arial" panose="020B0604020202020204" pitchFamily="34" charset="0"/>
            </a:rPr>
            <a:t>DFS_AXI3</a:t>
          </a:r>
        </a:p>
        <a:p>
          <a:pPr algn="ctr"/>
          <a:r>
            <a:rPr kumimoji="1" lang="en-US" altLang="ja-JP" sz="1200">
              <a:latin typeface="+mn-lt"/>
              <a:cs typeface="Arial" panose="020B0604020202020204" pitchFamily="34" charset="0"/>
            </a:rPr>
            <a:t>(default slave)</a:t>
          </a:r>
          <a:endParaRPr kumimoji="1" lang="ja-JP" altLang="en-US" sz="1200">
            <a:latin typeface="+mn-lt"/>
            <a:cs typeface="Arial" panose="020B0604020202020204" pitchFamily="34" charset="0"/>
          </a:endParaRPr>
        </a:p>
      </xdr:txBody>
    </xdr:sp>
    <xdr:clientData/>
  </xdr:twoCellAnchor>
  <xdr:twoCellAnchor>
    <xdr:from>
      <xdr:col>27</xdr:col>
      <xdr:colOff>2003</xdr:colOff>
      <xdr:row>56</xdr:row>
      <xdr:rowOff>0</xdr:rowOff>
    </xdr:from>
    <xdr:to>
      <xdr:col>29</xdr:col>
      <xdr:colOff>2004</xdr:colOff>
      <xdr:row>58</xdr:row>
      <xdr:rowOff>0</xdr:rowOff>
    </xdr:to>
    <xdr:sp macro="" textlink="">
      <xdr:nvSpPr>
        <xdr:cNvPr id="183" name="正方形/長方形 182">
          <a:extLst>
            <a:ext uri="{FF2B5EF4-FFF2-40B4-BE49-F238E27FC236}">
              <a16:creationId xmlns:a16="http://schemas.microsoft.com/office/drawing/2014/main" id="{187C02FF-4D43-4AF0-A7F3-68B9E48B3F26}"/>
            </a:ext>
          </a:extLst>
        </xdr:cNvPr>
        <xdr:cNvSpPr/>
      </xdr:nvSpPr>
      <xdr:spPr>
        <a:xfrm>
          <a:off x="10803353" y="13411200"/>
          <a:ext cx="800101" cy="476250"/>
        </a:xfrm>
        <a:prstGeom prst="rect">
          <a:avLst/>
        </a:prstGeom>
        <a:gradFill flip="none" rotWithShape="1">
          <a:gsLst>
            <a:gs pos="0">
              <a:schemeClr val="accent1"/>
            </a:gs>
            <a:gs pos="100000">
              <a:schemeClr val="accent1"/>
            </a:gs>
          </a:gsLst>
          <a:lin ang="16200000" scaled="1"/>
          <a:tileRect/>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36000" tIns="0" rIns="36000" bIns="0" rtlCol="0" anchor="ctr"/>
        <a:lstStyle/>
        <a:p>
          <a:pPr algn="ctr"/>
          <a:r>
            <a:rPr kumimoji="1" lang="en-US" altLang="ja-JP" sz="1200">
              <a:latin typeface="+mn-lt"/>
              <a:cs typeface="Arial" panose="020B0604020202020204" pitchFamily="34" charset="0"/>
            </a:rPr>
            <a:t>US_AHBL</a:t>
          </a:r>
        </a:p>
        <a:p>
          <a:pPr algn="ctr"/>
          <a:r>
            <a:rPr kumimoji="1" lang="en-US" altLang="ja-JP" sz="1200">
              <a:latin typeface="+mn-lt"/>
              <a:cs typeface="Arial" panose="020B0604020202020204" pitchFamily="34" charset="0"/>
            </a:rPr>
            <a:t>(up size)</a:t>
          </a:r>
          <a:endParaRPr kumimoji="1" lang="ja-JP" altLang="en-US" sz="1200">
            <a:latin typeface="+mn-lt"/>
            <a:cs typeface="Arial" panose="020B0604020202020204" pitchFamily="34" charset="0"/>
          </a:endParaRPr>
        </a:p>
      </xdr:txBody>
    </xdr:sp>
    <xdr:clientData/>
  </xdr:twoCellAnchor>
  <xdr:twoCellAnchor>
    <xdr:from>
      <xdr:col>18</xdr:col>
      <xdr:colOff>0</xdr:colOff>
      <xdr:row>50</xdr:row>
      <xdr:rowOff>-1</xdr:rowOff>
    </xdr:from>
    <xdr:to>
      <xdr:col>18</xdr:col>
      <xdr:colOff>0</xdr:colOff>
      <xdr:row>57</xdr:row>
      <xdr:rowOff>-1</xdr:rowOff>
    </xdr:to>
    <xdr:cxnSp macro="">
      <xdr:nvCxnSpPr>
        <xdr:cNvPr id="184" name="直線矢印コネクタ 183">
          <a:extLst>
            <a:ext uri="{FF2B5EF4-FFF2-40B4-BE49-F238E27FC236}">
              <a16:creationId xmlns:a16="http://schemas.microsoft.com/office/drawing/2014/main" id="{E16ECAA4-4914-41F6-A08F-AD3C491B0528}"/>
            </a:ext>
          </a:extLst>
        </xdr:cNvPr>
        <xdr:cNvCxnSpPr/>
      </xdr:nvCxnSpPr>
      <xdr:spPr>
        <a:xfrm>
          <a:off x="7200900" y="11982449"/>
          <a:ext cx="0" cy="1666875"/>
        </a:xfrm>
        <a:prstGeom prst="straightConnector1">
          <a:avLst/>
        </a:prstGeom>
        <a:ln w="1905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35</xdr:col>
      <xdr:colOff>0</xdr:colOff>
      <xdr:row>56</xdr:row>
      <xdr:rowOff>235402</xdr:rowOff>
    </xdr:from>
    <xdr:to>
      <xdr:col>35</xdr:col>
      <xdr:colOff>0</xdr:colOff>
      <xdr:row>58</xdr:row>
      <xdr:rowOff>0</xdr:rowOff>
    </xdr:to>
    <xdr:cxnSp macro="">
      <xdr:nvCxnSpPr>
        <xdr:cNvPr id="185" name="直線矢印コネクタ 184">
          <a:extLst>
            <a:ext uri="{FF2B5EF4-FFF2-40B4-BE49-F238E27FC236}">
              <a16:creationId xmlns:a16="http://schemas.microsoft.com/office/drawing/2014/main" id="{F1BC8975-FF92-4F3A-9F31-9C751BD2FB8A}"/>
            </a:ext>
          </a:extLst>
        </xdr:cNvPr>
        <xdr:cNvCxnSpPr/>
      </xdr:nvCxnSpPr>
      <xdr:spPr>
        <a:xfrm>
          <a:off x="14001750" y="13646602"/>
          <a:ext cx="0" cy="240848"/>
        </a:xfrm>
        <a:prstGeom prst="straightConnector1">
          <a:avLst/>
        </a:prstGeom>
        <a:ln w="381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64</xdr:col>
      <xdr:colOff>403411</xdr:colOff>
      <xdr:row>45</xdr:row>
      <xdr:rowOff>1</xdr:rowOff>
    </xdr:from>
    <xdr:to>
      <xdr:col>64</xdr:col>
      <xdr:colOff>403411</xdr:colOff>
      <xdr:row>47</xdr:row>
      <xdr:rowOff>0</xdr:rowOff>
    </xdr:to>
    <xdr:cxnSp macro="">
      <xdr:nvCxnSpPr>
        <xdr:cNvPr id="186" name="直線矢印コネクタ 185">
          <a:extLst>
            <a:ext uri="{FF2B5EF4-FFF2-40B4-BE49-F238E27FC236}">
              <a16:creationId xmlns:a16="http://schemas.microsoft.com/office/drawing/2014/main" id="{2316B284-5403-4F41-B6F4-0A5DEE9182D1}"/>
            </a:ext>
          </a:extLst>
        </xdr:cNvPr>
        <xdr:cNvCxnSpPr/>
      </xdr:nvCxnSpPr>
      <xdr:spPr>
        <a:xfrm>
          <a:off x="26006611" y="10791826"/>
          <a:ext cx="0" cy="476249"/>
        </a:xfrm>
        <a:prstGeom prst="straightConnector1">
          <a:avLst/>
        </a:prstGeom>
        <a:ln w="19050">
          <a:tailEnd type="triangle"/>
        </a:ln>
      </xdr:spPr>
      <xdr:style>
        <a:lnRef idx="2">
          <a:schemeClr val="accent4"/>
        </a:lnRef>
        <a:fillRef idx="0">
          <a:schemeClr val="accent4"/>
        </a:fillRef>
        <a:effectRef idx="1">
          <a:schemeClr val="accent4"/>
        </a:effectRef>
        <a:fontRef idx="minor">
          <a:schemeClr val="tx1"/>
        </a:fontRef>
      </xdr:style>
    </xdr:cxnSp>
    <xdr:clientData/>
  </xdr:twoCellAnchor>
  <xdr:twoCellAnchor>
    <xdr:from>
      <xdr:col>99</xdr:col>
      <xdr:colOff>0</xdr:colOff>
      <xdr:row>42</xdr:row>
      <xdr:rowOff>0</xdr:rowOff>
    </xdr:from>
    <xdr:to>
      <xdr:col>136</xdr:col>
      <xdr:colOff>0</xdr:colOff>
      <xdr:row>42</xdr:row>
      <xdr:rowOff>0</xdr:rowOff>
    </xdr:to>
    <xdr:cxnSp macro="">
      <xdr:nvCxnSpPr>
        <xdr:cNvPr id="187" name="直線コネクタ 186">
          <a:extLst>
            <a:ext uri="{FF2B5EF4-FFF2-40B4-BE49-F238E27FC236}">
              <a16:creationId xmlns:a16="http://schemas.microsoft.com/office/drawing/2014/main" id="{D89081E4-86EF-49A7-98B1-F3E059D511CF}"/>
            </a:ext>
          </a:extLst>
        </xdr:cNvPr>
        <xdr:cNvCxnSpPr/>
      </xdr:nvCxnSpPr>
      <xdr:spPr>
        <a:xfrm>
          <a:off x="39604950" y="10077450"/>
          <a:ext cx="14801850" cy="0"/>
        </a:xfrm>
        <a:prstGeom prst="line">
          <a:avLst/>
        </a:prstGeom>
        <a:ln w="28575">
          <a:solidFill>
            <a:schemeClr val="accent5">
              <a:lumMod val="50000"/>
            </a:schemeClr>
          </a:solidFill>
          <a:prstDash val="sys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136</xdr:col>
      <xdr:colOff>0</xdr:colOff>
      <xdr:row>42</xdr:row>
      <xdr:rowOff>0</xdr:rowOff>
    </xdr:from>
    <xdr:to>
      <xdr:col>136</xdr:col>
      <xdr:colOff>0</xdr:colOff>
      <xdr:row>51</xdr:row>
      <xdr:rowOff>0</xdr:rowOff>
    </xdr:to>
    <xdr:cxnSp macro="">
      <xdr:nvCxnSpPr>
        <xdr:cNvPr id="188" name="直線コネクタ 187">
          <a:extLst>
            <a:ext uri="{FF2B5EF4-FFF2-40B4-BE49-F238E27FC236}">
              <a16:creationId xmlns:a16="http://schemas.microsoft.com/office/drawing/2014/main" id="{90DF27AD-CF9F-4C11-86D0-A6BEC99BEB69}"/>
            </a:ext>
          </a:extLst>
        </xdr:cNvPr>
        <xdr:cNvCxnSpPr/>
      </xdr:nvCxnSpPr>
      <xdr:spPr>
        <a:xfrm>
          <a:off x="54406800" y="10077450"/>
          <a:ext cx="0" cy="2143125"/>
        </a:xfrm>
        <a:prstGeom prst="line">
          <a:avLst/>
        </a:prstGeom>
        <a:ln w="28575">
          <a:solidFill>
            <a:schemeClr val="accent5">
              <a:lumMod val="50000"/>
            </a:schemeClr>
          </a:solidFill>
          <a:prstDash val="sys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122</xdr:col>
      <xdr:colOff>1399</xdr:colOff>
      <xdr:row>32</xdr:row>
      <xdr:rowOff>8732</xdr:rowOff>
    </xdr:from>
    <xdr:to>
      <xdr:col>128</xdr:col>
      <xdr:colOff>1399</xdr:colOff>
      <xdr:row>33</xdr:row>
      <xdr:rowOff>232850</xdr:rowOff>
    </xdr:to>
    <xdr:sp macro="" textlink="">
      <xdr:nvSpPr>
        <xdr:cNvPr id="189" name="正方形/長方形 188">
          <a:extLst>
            <a:ext uri="{FF2B5EF4-FFF2-40B4-BE49-F238E27FC236}">
              <a16:creationId xmlns:a16="http://schemas.microsoft.com/office/drawing/2014/main" id="{A5B650A5-C53E-40C4-96B8-B9F288F1EE5F}"/>
            </a:ext>
          </a:extLst>
        </xdr:cNvPr>
        <xdr:cNvSpPr/>
      </xdr:nvSpPr>
      <xdr:spPr>
        <a:xfrm>
          <a:off x="48807499" y="7714457"/>
          <a:ext cx="2400300" cy="462243"/>
        </a:xfrm>
        <a:prstGeom prst="rect">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lIns="36000" tIns="0" rIns="36000" bIns="0" rtlCol="0" anchor="ctr"/>
        <a:lstStyle/>
        <a:p>
          <a:pPr algn="ctr"/>
          <a:r>
            <a:rPr kumimoji="1" lang="en-US" altLang="ja-JP" sz="1400">
              <a:latin typeface="+mn-lt"/>
              <a:cs typeface="Arial" panose="020B0604020202020204" pitchFamily="34" charset="0"/>
            </a:rPr>
            <a:t>CANXL1</a:t>
          </a:r>
        </a:p>
      </xdr:txBody>
    </xdr:sp>
    <xdr:clientData/>
  </xdr:twoCellAnchor>
  <xdr:twoCellAnchor>
    <xdr:from>
      <xdr:col>127</xdr:col>
      <xdr:colOff>0</xdr:colOff>
      <xdr:row>34</xdr:row>
      <xdr:rowOff>0</xdr:rowOff>
    </xdr:from>
    <xdr:to>
      <xdr:col>127</xdr:col>
      <xdr:colOff>0</xdr:colOff>
      <xdr:row>43</xdr:row>
      <xdr:rowOff>0</xdr:rowOff>
    </xdr:to>
    <xdr:cxnSp macro="">
      <xdr:nvCxnSpPr>
        <xdr:cNvPr id="190" name="直線矢印コネクタ 189">
          <a:extLst>
            <a:ext uri="{FF2B5EF4-FFF2-40B4-BE49-F238E27FC236}">
              <a16:creationId xmlns:a16="http://schemas.microsoft.com/office/drawing/2014/main" id="{FEBB9C16-CA70-4F7A-8C79-72703EA3D985}"/>
            </a:ext>
          </a:extLst>
        </xdr:cNvPr>
        <xdr:cNvCxnSpPr/>
      </xdr:nvCxnSpPr>
      <xdr:spPr>
        <a:xfrm flipV="1">
          <a:off x="50806350" y="8181975"/>
          <a:ext cx="0" cy="2133600"/>
        </a:xfrm>
        <a:prstGeom prst="straightConnector1">
          <a:avLst/>
        </a:prstGeom>
        <a:ln w="19050">
          <a:tailEnd type="triangle"/>
        </a:ln>
      </xdr:spPr>
      <xdr:style>
        <a:lnRef idx="2">
          <a:schemeClr val="accent4"/>
        </a:lnRef>
        <a:fillRef idx="0">
          <a:schemeClr val="accent4"/>
        </a:fillRef>
        <a:effectRef idx="1">
          <a:schemeClr val="accent4"/>
        </a:effectRef>
        <a:fontRef idx="minor">
          <a:schemeClr val="tx1"/>
        </a:fontRef>
      </xdr:style>
    </xdr:cxnSp>
    <xdr:clientData/>
  </xdr:twoCellAnchor>
  <xdr:twoCellAnchor>
    <xdr:from>
      <xdr:col>127</xdr:col>
      <xdr:colOff>0</xdr:colOff>
      <xdr:row>49</xdr:row>
      <xdr:rowOff>0</xdr:rowOff>
    </xdr:from>
    <xdr:to>
      <xdr:col>127</xdr:col>
      <xdr:colOff>0</xdr:colOff>
      <xdr:row>52</xdr:row>
      <xdr:rowOff>0</xdr:rowOff>
    </xdr:to>
    <xdr:cxnSp macro="">
      <xdr:nvCxnSpPr>
        <xdr:cNvPr id="191" name="直線矢印コネクタ 190">
          <a:extLst>
            <a:ext uri="{FF2B5EF4-FFF2-40B4-BE49-F238E27FC236}">
              <a16:creationId xmlns:a16="http://schemas.microsoft.com/office/drawing/2014/main" id="{A174E396-4082-4530-AC82-779442F90A83}"/>
            </a:ext>
          </a:extLst>
        </xdr:cNvPr>
        <xdr:cNvCxnSpPr/>
      </xdr:nvCxnSpPr>
      <xdr:spPr>
        <a:xfrm flipV="1">
          <a:off x="50806350" y="11744325"/>
          <a:ext cx="0" cy="714375"/>
        </a:xfrm>
        <a:prstGeom prst="straightConnector1">
          <a:avLst/>
        </a:prstGeom>
        <a:ln w="38100">
          <a:solidFill>
            <a:srgbClr val="FFC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126</xdr:col>
      <xdr:colOff>0</xdr:colOff>
      <xdr:row>47</xdr:row>
      <xdr:rowOff>0</xdr:rowOff>
    </xdr:from>
    <xdr:to>
      <xdr:col>128</xdr:col>
      <xdr:colOff>0</xdr:colOff>
      <xdr:row>49</xdr:row>
      <xdr:rowOff>-1</xdr:rowOff>
    </xdr:to>
    <xdr:sp macro="" textlink="">
      <xdr:nvSpPr>
        <xdr:cNvPr id="192" name="正方形/長方形 191">
          <a:extLst>
            <a:ext uri="{FF2B5EF4-FFF2-40B4-BE49-F238E27FC236}">
              <a16:creationId xmlns:a16="http://schemas.microsoft.com/office/drawing/2014/main" id="{69714DBB-9DBC-4DA3-A037-223A6B25B497}"/>
            </a:ext>
          </a:extLst>
        </xdr:cNvPr>
        <xdr:cNvSpPr/>
      </xdr:nvSpPr>
      <xdr:spPr>
        <a:xfrm>
          <a:off x="50406300" y="11268075"/>
          <a:ext cx="800100" cy="476249"/>
        </a:xfrm>
        <a:prstGeom prst="rect">
          <a:avLst/>
        </a:prstGeom>
        <a:solidFill>
          <a:schemeClr val="accent4"/>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36000" tIns="0" rIns="36000" bIns="0" rtlCol="0" anchor="ctr"/>
        <a:lstStyle/>
        <a:p>
          <a:pPr algn="ctr"/>
          <a:r>
            <a:rPr kumimoji="1" lang="en-US" altLang="ja-JP" sz="1200">
              <a:latin typeface="+mn-lt"/>
              <a:cs typeface="Arial" panose="020B0604020202020204" pitchFamily="34" charset="0"/>
            </a:rPr>
            <a:t>DS_AXI3</a:t>
          </a:r>
        </a:p>
        <a:p>
          <a:pPr algn="ctr"/>
          <a:r>
            <a:rPr kumimoji="1" lang="en-US" altLang="ja-JP" sz="1200">
              <a:latin typeface="+mn-lt"/>
              <a:cs typeface="Arial" panose="020B0604020202020204" pitchFamily="34" charset="0"/>
            </a:rPr>
            <a:t>(down</a:t>
          </a:r>
          <a:r>
            <a:rPr kumimoji="1" lang="en-US" altLang="ja-JP" sz="1200" baseline="0">
              <a:latin typeface="+mn-lt"/>
              <a:cs typeface="Arial" panose="020B0604020202020204" pitchFamily="34" charset="0"/>
            </a:rPr>
            <a:t> size</a:t>
          </a:r>
          <a:r>
            <a:rPr kumimoji="1" lang="en-US" altLang="ja-JP" sz="1200">
              <a:latin typeface="+mn-lt"/>
              <a:cs typeface="Arial" panose="020B0604020202020204" pitchFamily="34" charset="0"/>
            </a:rPr>
            <a:t>)</a:t>
          </a:r>
          <a:endParaRPr kumimoji="1" lang="ja-JP" altLang="en-US" sz="1200">
            <a:latin typeface="+mn-lt"/>
            <a:cs typeface="Arial" panose="020B0604020202020204" pitchFamily="34" charset="0"/>
          </a:endParaRPr>
        </a:p>
      </xdr:txBody>
    </xdr:sp>
    <xdr:clientData/>
  </xdr:twoCellAnchor>
  <xdr:twoCellAnchor>
    <xdr:from>
      <xdr:col>127</xdr:col>
      <xdr:colOff>0</xdr:colOff>
      <xdr:row>45</xdr:row>
      <xdr:rowOff>0</xdr:rowOff>
    </xdr:from>
    <xdr:to>
      <xdr:col>127</xdr:col>
      <xdr:colOff>0</xdr:colOff>
      <xdr:row>47</xdr:row>
      <xdr:rowOff>0</xdr:rowOff>
    </xdr:to>
    <xdr:cxnSp macro="">
      <xdr:nvCxnSpPr>
        <xdr:cNvPr id="193" name="直線矢印コネクタ 192">
          <a:extLst>
            <a:ext uri="{FF2B5EF4-FFF2-40B4-BE49-F238E27FC236}">
              <a16:creationId xmlns:a16="http://schemas.microsoft.com/office/drawing/2014/main" id="{A0983DFC-982A-481D-AE7C-CE5847403DA0}"/>
            </a:ext>
          </a:extLst>
        </xdr:cNvPr>
        <xdr:cNvCxnSpPr/>
      </xdr:nvCxnSpPr>
      <xdr:spPr>
        <a:xfrm flipV="1">
          <a:off x="50806350" y="10791825"/>
          <a:ext cx="0" cy="476250"/>
        </a:xfrm>
        <a:prstGeom prst="straightConnector1">
          <a:avLst/>
        </a:prstGeom>
        <a:ln w="19050">
          <a:tailEnd type="triangle"/>
        </a:ln>
      </xdr:spPr>
      <xdr:style>
        <a:lnRef idx="2">
          <a:schemeClr val="accent4"/>
        </a:lnRef>
        <a:fillRef idx="0">
          <a:schemeClr val="accent4"/>
        </a:fillRef>
        <a:effectRef idx="1">
          <a:schemeClr val="accent4"/>
        </a:effectRef>
        <a:fontRef idx="minor">
          <a:schemeClr val="tx1"/>
        </a:fontRef>
      </xdr:style>
    </xdr:cxnSp>
    <xdr:clientData/>
  </xdr:twoCellAnchor>
  <xdr:twoCellAnchor>
    <xdr:from>
      <xdr:col>102</xdr:col>
      <xdr:colOff>0</xdr:colOff>
      <xdr:row>47</xdr:row>
      <xdr:rowOff>0</xdr:rowOff>
    </xdr:from>
    <xdr:to>
      <xdr:col>104</xdr:col>
      <xdr:colOff>0</xdr:colOff>
      <xdr:row>49</xdr:row>
      <xdr:rowOff>0</xdr:rowOff>
    </xdr:to>
    <xdr:sp macro="" textlink="">
      <xdr:nvSpPr>
        <xdr:cNvPr id="194" name="正方形/長方形 193">
          <a:extLst>
            <a:ext uri="{FF2B5EF4-FFF2-40B4-BE49-F238E27FC236}">
              <a16:creationId xmlns:a16="http://schemas.microsoft.com/office/drawing/2014/main" id="{4E7FD94C-6C7E-459F-A197-0860334585F5}"/>
            </a:ext>
          </a:extLst>
        </xdr:cNvPr>
        <xdr:cNvSpPr/>
      </xdr:nvSpPr>
      <xdr:spPr>
        <a:xfrm>
          <a:off x="40805100" y="11268075"/>
          <a:ext cx="800100" cy="476250"/>
        </a:xfrm>
        <a:prstGeom prst="rect">
          <a:avLst/>
        </a:prstGeom>
        <a:solidFill>
          <a:schemeClr val="accent4"/>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36000" tIns="0" rIns="36000" bIns="0" rtlCol="0" anchor="ctr"/>
        <a:lstStyle/>
        <a:p>
          <a:pPr algn="ctr"/>
          <a:r>
            <a:rPr kumimoji="1" lang="en-US" altLang="ja-JP" sz="1200">
              <a:latin typeface="+mn-lt"/>
              <a:cs typeface="Arial" panose="020B0604020202020204" pitchFamily="34" charset="0"/>
            </a:rPr>
            <a:t>DS_AXI3</a:t>
          </a:r>
        </a:p>
        <a:p>
          <a:pPr algn="ctr"/>
          <a:r>
            <a:rPr kumimoji="1" lang="en-US" altLang="ja-JP" sz="1200">
              <a:latin typeface="+mn-lt"/>
              <a:cs typeface="Arial" panose="020B0604020202020204" pitchFamily="34" charset="0"/>
            </a:rPr>
            <a:t>(down</a:t>
          </a:r>
          <a:r>
            <a:rPr kumimoji="1" lang="en-US" altLang="ja-JP" sz="1200" baseline="0">
              <a:latin typeface="+mn-lt"/>
              <a:cs typeface="Arial" panose="020B0604020202020204" pitchFamily="34" charset="0"/>
            </a:rPr>
            <a:t> size</a:t>
          </a:r>
          <a:r>
            <a:rPr kumimoji="1" lang="en-US" altLang="ja-JP" sz="1200">
              <a:latin typeface="+mn-lt"/>
              <a:cs typeface="Arial" panose="020B0604020202020204" pitchFamily="34" charset="0"/>
            </a:rPr>
            <a:t>)</a:t>
          </a:r>
          <a:endParaRPr kumimoji="1" lang="ja-JP" altLang="en-US" sz="1200">
            <a:latin typeface="+mn-lt"/>
            <a:cs typeface="Arial" panose="020B0604020202020204" pitchFamily="34" charset="0"/>
          </a:endParaRPr>
        </a:p>
      </xdr:txBody>
    </xdr:sp>
    <xdr:clientData/>
  </xdr:twoCellAnchor>
  <xdr:twoCellAnchor>
    <xdr:from>
      <xdr:col>103</xdr:col>
      <xdr:colOff>0</xdr:colOff>
      <xdr:row>33</xdr:row>
      <xdr:rowOff>224117</xdr:rowOff>
    </xdr:from>
    <xdr:to>
      <xdr:col>103</xdr:col>
      <xdr:colOff>0</xdr:colOff>
      <xdr:row>47</xdr:row>
      <xdr:rowOff>0</xdr:rowOff>
    </xdr:to>
    <xdr:cxnSp macro="">
      <xdr:nvCxnSpPr>
        <xdr:cNvPr id="195" name="直線矢印コネクタ 194">
          <a:extLst>
            <a:ext uri="{FF2B5EF4-FFF2-40B4-BE49-F238E27FC236}">
              <a16:creationId xmlns:a16="http://schemas.microsoft.com/office/drawing/2014/main" id="{A9C88E76-523E-4981-8512-87BB53C68CE9}"/>
            </a:ext>
          </a:extLst>
        </xdr:cNvPr>
        <xdr:cNvCxnSpPr>
          <a:cxnSpLocks/>
        </xdr:cNvCxnSpPr>
      </xdr:nvCxnSpPr>
      <xdr:spPr>
        <a:xfrm>
          <a:off x="41205150" y="8167967"/>
          <a:ext cx="0" cy="3100108"/>
        </a:xfrm>
        <a:prstGeom prst="straightConnector1">
          <a:avLst/>
        </a:prstGeom>
        <a:ln w="57150">
          <a:solidFill>
            <a:srgbClr val="FFC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114</xdr:col>
      <xdr:colOff>0</xdr:colOff>
      <xdr:row>49</xdr:row>
      <xdr:rowOff>0</xdr:rowOff>
    </xdr:from>
    <xdr:to>
      <xdr:col>114</xdr:col>
      <xdr:colOff>0</xdr:colOff>
      <xdr:row>62</xdr:row>
      <xdr:rowOff>0</xdr:rowOff>
    </xdr:to>
    <xdr:cxnSp macro="">
      <xdr:nvCxnSpPr>
        <xdr:cNvPr id="196" name="直線矢印コネクタ 195">
          <a:extLst>
            <a:ext uri="{FF2B5EF4-FFF2-40B4-BE49-F238E27FC236}">
              <a16:creationId xmlns:a16="http://schemas.microsoft.com/office/drawing/2014/main" id="{CB24C5ED-33ED-46BF-A68B-10958BA513C8}"/>
            </a:ext>
          </a:extLst>
        </xdr:cNvPr>
        <xdr:cNvCxnSpPr>
          <a:cxnSpLocks/>
        </xdr:cNvCxnSpPr>
      </xdr:nvCxnSpPr>
      <xdr:spPr>
        <a:xfrm>
          <a:off x="45605700" y="11744325"/>
          <a:ext cx="0" cy="3095625"/>
        </a:xfrm>
        <a:prstGeom prst="straightConnector1">
          <a:avLst/>
        </a:prstGeom>
        <a:ln w="38100">
          <a:tailEnd type="triangle"/>
        </a:ln>
      </xdr:spPr>
      <xdr:style>
        <a:lnRef idx="2">
          <a:schemeClr val="accent4"/>
        </a:lnRef>
        <a:fillRef idx="0">
          <a:schemeClr val="accent4"/>
        </a:fillRef>
        <a:effectRef idx="1">
          <a:schemeClr val="accent4"/>
        </a:effectRef>
        <a:fontRef idx="minor">
          <a:schemeClr val="tx1"/>
        </a:fontRef>
      </xdr:style>
    </xdr:cxnSp>
    <xdr:clientData/>
  </xdr:twoCellAnchor>
  <xdr:twoCellAnchor>
    <xdr:from>
      <xdr:col>113</xdr:col>
      <xdr:colOff>0</xdr:colOff>
      <xdr:row>47</xdr:row>
      <xdr:rowOff>0</xdr:rowOff>
    </xdr:from>
    <xdr:to>
      <xdr:col>115</xdr:col>
      <xdr:colOff>0</xdr:colOff>
      <xdr:row>49</xdr:row>
      <xdr:rowOff>0</xdr:rowOff>
    </xdr:to>
    <xdr:sp macro="" textlink="">
      <xdr:nvSpPr>
        <xdr:cNvPr id="197" name="正方形/長方形 196">
          <a:extLst>
            <a:ext uri="{FF2B5EF4-FFF2-40B4-BE49-F238E27FC236}">
              <a16:creationId xmlns:a16="http://schemas.microsoft.com/office/drawing/2014/main" id="{BE18BF63-BCBD-414A-B418-789D465F13AF}"/>
            </a:ext>
          </a:extLst>
        </xdr:cNvPr>
        <xdr:cNvSpPr/>
      </xdr:nvSpPr>
      <xdr:spPr>
        <a:xfrm>
          <a:off x="45205650" y="11268075"/>
          <a:ext cx="800100" cy="476250"/>
        </a:xfrm>
        <a:prstGeom prst="rect">
          <a:avLst/>
        </a:prstGeom>
        <a:solidFill>
          <a:schemeClr val="accent4"/>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36000" tIns="0" rIns="36000" bIns="0" rtlCol="0" anchor="ctr"/>
        <a:lstStyle/>
        <a:p>
          <a:pPr algn="ctr"/>
          <a:r>
            <a:rPr kumimoji="1" lang="en-US" altLang="ja-JP" sz="1200">
              <a:latin typeface="+mn-lt"/>
              <a:cs typeface="Arial" panose="020B0604020202020204" pitchFamily="34" charset="0"/>
            </a:rPr>
            <a:t>US_AXI3</a:t>
          </a:r>
        </a:p>
        <a:p>
          <a:pPr algn="ctr"/>
          <a:r>
            <a:rPr kumimoji="1" lang="en-US" altLang="ja-JP" sz="1200">
              <a:latin typeface="+mn-lt"/>
              <a:cs typeface="Arial" panose="020B0604020202020204" pitchFamily="34" charset="0"/>
            </a:rPr>
            <a:t>(up</a:t>
          </a:r>
          <a:r>
            <a:rPr kumimoji="1" lang="en-US" altLang="ja-JP" sz="1200" baseline="0">
              <a:latin typeface="+mn-lt"/>
              <a:cs typeface="Arial" panose="020B0604020202020204" pitchFamily="34" charset="0"/>
            </a:rPr>
            <a:t> size</a:t>
          </a:r>
          <a:r>
            <a:rPr kumimoji="1" lang="en-US" altLang="ja-JP" sz="1200">
              <a:latin typeface="+mn-lt"/>
              <a:cs typeface="Arial" panose="020B0604020202020204" pitchFamily="34" charset="0"/>
            </a:rPr>
            <a:t>)</a:t>
          </a:r>
          <a:endParaRPr kumimoji="1" lang="ja-JP" altLang="en-US" sz="1200">
            <a:latin typeface="+mn-lt"/>
            <a:cs typeface="Arial" panose="020B0604020202020204" pitchFamily="34" charset="0"/>
          </a:endParaRPr>
        </a:p>
      </xdr:txBody>
    </xdr:sp>
    <xdr:clientData/>
  </xdr:twoCellAnchor>
  <xdr:twoCellAnchor>
    <xdr:from>
      <xdr:col>114</xdr:col>
      <xdr:colOff>0</xdr:colOff>
      <xdr:row>34</xdr:row>
      <xdr:rowOff>0</xdr:rowOff>
    </xdr:from>
    <xdr:to>
      <xdr:col>114</xdr:col>
      <xdr:colOff>0</xdr:colOff>
      <xdr:row>43</xdr:row>
      <xdr:rowOff>0</xdr:rowOff>
    </xdr:to>
    <xdr:cxnSp macro="">
      <xdr:nvCxnSpPr>
        <xdr:cNvPr id="198" name="直線矢印コネクタ 197">
          <a:extLst>
            <a:ext uri="{FF2B5EF4-FFF2-40B4-BE49-F238E27FC236}">
              <a16:creationId xmlns:a16="http://schemas.microsoft.com/office/drawing/2014/main" id="{86ECFEAE-D4B4-4233-A540-7FE467A8A6CF}"/>
            </a:ext>
          </a:extLst>
        </xdr:cNvPr>
        <xdr:cNvCxnSpPr/>
      </xdr:nvCxnSpPr>
      <xdr:spPr>
        <a:xfrm>
          <a:off x="45605700" y="8181975"/>
          <a:ext cx="0" cy="2133600"/>
        </a:xfrm>
        <a:prstGeom prst="straightConnector1">
          <a:avLst/>
        </a:prstGeom>
        <a:ln w="19050">
          <a:tailEnd type="triangle"/>
        </a:ln>
      </xdr:spPr>
      <xdr:style>
        <a:lnRef idx="2">
          <a:schemeClr val="accent4"/>
        </a:lnRef>
        <a:fillRef idx="0">
          <a:schemeClr val="accent4"/>
        </a:fillRef>
        <a:effectRef idx="1">
          <a:schemeClr val="accent4"/>
        </a:effectRef>
        <a:fontRef idx="minor">
          <a:schemeClr val="tx1"/>
        </a:fontRef>
      </xdr:style>
    </xdr:cxnSp>
    <xdr:clientData/>
  </xdr:twoCellAnchor>
  <xdr:twoCellAnchor>
    <xdr:from>
      <xdr:col>123</xdr:col>
      <xdr:colOff>0</xdr:colOff>
      <xdr:row>49</xdr:row>
      <xdr:rowOff>0</xdr:rowOff>
    </xdr:from>
    <xdr:to>
      <xdr:col>123</xdr:col>
      <xdr:colOff>0</xdr:colOff>
      <xdr:row>62</xdr:row>
      <xdr:rowOff>0</xdr:rowOff>
    </xdr:to>
    <xdr:cxnSp macro="">
      <xdr:nvCxnSpPr>
        <xdr:cNvPr id="199" name="直線矢印コネクタ 198">
          <a:extLst>
            <a:ext uri="{FF2B5EF4-FFF2-40B4-BE49-F238E27FC236}">
              <a16:creationId xmlns:a16="http://schemas.microsoft.com/office/drawing/2014/main" id="{F95F5DC9-9D47-46A6-B66B-B1389C742D43}"/>
            </a:ext>
          </a:extLst>
        </xdr:cNvPr>
        <xdr:cNvCxnSpPr/>
      </xdr:nvCxnSpPr>
      <xdr:spPr>
        <a:xfrm>
          <a:off x="49206150" y="11744325"/>
          <a:ext cx="0" cy="3095625"/>
        </a:xfrm>
        <a:prstGeom prst="straightConnector1">
          <a:avLst/>
        </a:prstGeom>
        <a:ln w="38100">
          <a:tailEnd type="triangle"/>
        </a:ln>
      </xdr:spPr>
      <xdr:style>
        <a:lnRef idx="2">
          <a:schemeClr val="accent4"/>
        </a:lnRef>
        <a:fillRef idx="0">
          <a:schemeClr val="accent4"/>
        </a:fillRef>
        <a:effectRef idx="1">
          <a:schemeClr val="accent4"/>
        </a:effectRef>
        <a:fontRef idx="minor">
          <a:schemeClr val="tx1"/>
        </a:fontRef>
      </xdr:style>
    </xdr:cxnSp>
    <xdr:clientData/>
  </xdr:twoCellAnchor>
  <xdr:twoCellAnchor>
    <xdr:from>
      <xdr:col>123</xdr:col>
      <xdr:colOff>0</xdr:colOff>
      <xdr:row>34</xdr:row>
      <xdr:rowOff>0</xdr:rowOff>
    </xdr:from>
    <xdr:to>
      <xdr:col>123</xdr:col>
      <xdr:colOff>0</xdr:colOff>
      <xdr:row>43</xdr:row>
      <xdr:rowOff>0</xdr:rowOff>
    </xdr:to>
    <xdr:cxnSp macro="">
      <xdr:nvCxnSpPr>
        <xdr:cNvPr id="200" name="直線矢印コネクタ 199">
          <a:extLst>
            <a:ext uri="{FF2B5EF4-FFF2-40B4-BE49-F238E27FC236}">
              <a16:creationId xmlns:a16="http://schemas.microsoft.com/office/drawing/2014/main" id="{ADFF760D-55FE-42ED-B491-42133573819C}"/>
            </a:ext>
          </a:extLst>
        </xdr:cNvPr>
        <xdr:cNvCxnSpPr/>
      </xdr:nvCxnSpPr>
      <xdr:spPr>
        <a:xfrm>
          <a:off x="49206150" y="8181975"/>
          <a:ext cx="0" cy="2133600"/>
        </a:xfrm>
        <a:prstGeom prst="straightConnector1">
          <a:avLst/>
        </a:prstGeom>
        <a:ln w="19050">
          <a:tailEnd type="triangle"/>
        </a:ln>
      </xdr:spPr>
      <xdr:style>
        <a:lnRef idx="2">
          <a:schemeClr val="accent4"/>
        </a:lnRef>
        <a:fillRef idx="0">
          <a:schemeClr val="accent4"/>
        </a:fillRef>
        <a:effectRef idx="1">
          <a:schemeClr val="accent4"/>
        </a:effectRef>
        <a:fontRef idx="minor">
          <a:schemeClr val="tx1"/>
        </a:fontRef>
      </xdr:style>
    </xdr:cxnSp>
    <xdr:clientData/>
  </xdr:twoCellAnchor>
  <xdr:twoCellAnchor>
    <xdr:from>
      <xdr:col>10</xdr:col>
      <xdr:colOff>0</xdr:colOff>
      <xdr:row>50</xdr:row>
      <xdr:rowOff>0</xdr:rowOff>
    </xdr:from>
    <xdr:to>
      <xdr:col>10</xdr:col>
      <xdr:colOff>0</xdr:colOff>
      <xdr:row>54</xdr:row>
      <xdr:rowOff>234662</xdr:rowOff>
    </xdr:to>
    <xdr:cxnSp macro="">
      <xdr:nvCxnSpPr>
        <xdr:cNvPr id="201" name="直線矢印コネクタ 200">
          <a:extLst>
            <a:ext uri="{FF2B5EF4-FFF2-40B4-BE49-F238E27FC236}">
              <a16:creationId xmlns:a16="http://schemas.microsoft.com/office/drawing/2014/main" id="{9DCDA15C-E3C0-4CCE-8B53-79F0C4FC4F61}"/>
            </a:ext>
          </a:extLst>
        </xdr:cNvPr>
        <xdr:cNvCxnSpPr>
          <a:cxnSpLocks/>
          <a:endCxn id="162" idx="0"/>
        </xdr:cNvCxnSpPr>
      </xdr:nvCxnSpPr>
      <xdr:spPr>
        <a:xfrm>
          <a:off x="4000500" y="11982450"/>
          <a:ext cx="0" cy="1187162"/>
        </a:xfrm>
        <a:prstGeom prst="straightConnector1">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39</xdr:col>
      <xdr:colOff>0</xdr:colOff>
      <xdr:row>88</xdr:row>
      <xdr:rowOff>2</xdr:rowOff>
    </xdr:from>
    <xdr:to>
      <xdr:col>39</xdr:col>
      <xdr:colOff>0</xdr:colOff>
      <xdr:row>90</xdr:row>
      <xdr:rowOff>0</xdr:rowOff>
    </xdr:to>
    <xdr:cxnSp macro="">
      <xdr:nvCxnSpPr>
        <xdr:cNvPr id="202" name="直線矢印コネクタ 201">
          <a:extLst>
            <a:ext uri="{FF2B5EF4-FFF2-40B4-BE49-F238E27FC236}">
              <a16:creationId xmlns:a16="http://schemas.microsoft.com/office/drawing/2014/main" id="{F223C3A3-E43A-4925-B878-30C5358BE661}"/>
            </a:ext>
          </a:extLst>
        </xdr:cNvPr>
        <xdr:cNvCxnSpPr>
          <a:cxnSpLocks/>
        </xdr:cNvCxnSpPr>
      </xdr:nvCxnSpPr>
      <xdr:spPr>
        <a:xfrm>
          <a:off x="15601950" y="21031202"/>
          <a:ext cx="0" cy="476248"/>
        </a:xfrm>
        <a:prstGeom prst="straightConnector1">
          <a:avLst/>
        </a:prstGeom>
        <a:ln w="57150">
          <a:tailEnd type="triangle" w="sm"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0</xdr:colOff>
      <xdr:row>90</xdr:row>
      <xdr:rowOff>0</xdr:rowOff>
    </xdr:from>
    <xdr:to>
      <xdr:col>39</xdr:col>
      <xdr:colOff>0</xdr:colOff>
      <xdr:row>90</xdr:row>
      <xdr:rowOff>0</xdr:rowOff>
    </xdr:to>
    <xdr:cxnSp macro="">
      <xdr:nvCxnSpPr>
        <xdr:cNvPr id="203" name="直線矢印コネクタ 202">
          <a:extLst>
            <a:ext uri="{FF2B5EF4-FFF2-40B4-BE49-F238E27FC236}">
              <a16:creationId xmlns:a16="http://schemas.microsoft.com/office/drawing/2014/main" id="{4FE2FDB2-7897-44B0-870C-EAB8598007F8}"/>
            </a:ext>
          </a:extLst>
        </xdr:cNvPr>
        <xdr:cNvCxnSpPr>
          <a:cxnSpLocks/>
        </xdr:cNvCxnSpPr>
      </xdr:nvCxnSpPr>
      <xdr:spPr>
        <a:xfrm flipH="1">
          <a:off x="6400800" y="21507450"/>
          <a:ext cx="9201150" cy="0"/>
        </a:xfrm>
        <a:prstGeom prst="straightConnector1">
          <a:avLst/>
        </a:prstGeom>
        <a:ln w="57150">
          <a:tailEnd type="triangle" w="sm"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0</xdr:colOff>
      <xdr:row>98</xdr:row>
      <xdr:rowOff>0</xdr:rowOff>
    </xdr:from>
    <xdr:to>
      <xdr:col>16</xdr:col>
      <xdr:colOff>381000</xdr:colOff>
      <xdr:row>102</xdr:row>
      <xdr:rowOff>0</xdr:rowOff>
    </xdr:to>
    <xdr:sp macro="" textlink="">
      <xdr:nvSpPr>
        <xdr:cNvPr id="204" name="正方形/長方形 203">
          <a:extLst>
            <a:ext uri="{FF2B5EF4-FFF2-40B4-BE49-F238E27FC236}">
              <a16:creationId xmlns:a16="http://schemas.microsoft.com/office/drawing/2014/main" id="{E49B3954-32A8-4061-BEF2-66A045B7CF3F}"/>
            </a:ext>
          </a:extLst>
        </xdr:cNvPr>
        <xdr:cNvSpPr/>
      </xdr:nvSpPr>
      <xdr:spPr>
        <a:xfrm>
          <a:off x="2400300" y="23412450"/>
          <a:ext cx="4381500" cy="952500"/>
        </a:xfrm>
        <a:prstGeom prst="rect">
          <a:avLst/>
        </a:prstGeom>
        <a:gradFill>
          <a:gsLst>
            <a:gs pos="0">
              <a:srgbClr val="0070C0"/>
            </a:gs>
            <a:gs pos="100000">
              <a:schemeClr val="accent2"/>
            </a:gs>
          </a:gsLst>
          <a:lin ang="5400000" scaled="1"/>
        </a:gradFill>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lIns="36000" tIns="0" rIns="36000" bIns="0" rtlCol="0" anchor="ctr"/>
        <a:lstStyle/>
        <a:p>
          <a:pPr algn="ctr"/>
          <a:r>
            <a:rPr kumimoji="1" lang="en-US" altLang="ja-JP" sz="1400" baseline="0">
              <a:latin typeface="+mn-lt"/>
              <a:cs typeface="Arial" panose="020B0604020202020204" pitchFamily="34" charset="0"/>
            </a:rPr>
            <a:t>CCIB</a:t>
          </a:r>
        </a:p>
      </xdr:txBody>
    </xdr:sp>
    <xdr:clientData/>
  </xdr:twoCellAnchor>
  <xdr:twoCellAnchor>
    <xdr:from>
      <xdr:col>7</xdr:col>
      <xdr:colOff>0</xdr:colOff>
      <xdr:row>96</xdr:row>
      <xdr:rowOff>0</xdr:rowOff>
    </xdr:from>
    <xdr:to>
      <xdr:col>7</xdr:col>
      <xdr:colOff>0</xdr:colOff>
      <xdr:row>98</xdr:row>
      <xdr:rowOff>0</xdr:rowOff>
    </xdr:to>
    <xdr:cxnSp macro="">
      <xdr:nvCxnSpPr>
        <xdr:cNvPr id="205" name="直線矢印コネクタ 204">
          <a:extLst>
            <a:ext uri="{FF2B5EF4-FFF2-40B4-BE49-F238E27FC236}">
              <a16:creationId xmlns:a16="http://schemas.microsoft.com/office/drawing/2014/main" id="{C7F0F47D-E812-4341-875B-10DA8D603083}"/>
            </a:ext>
          </a:extLst>
        </xdr:cNvPr>
        <xdr:cNvCxnSpPr>
          <a:cxnSpLocks/>
        </xdr:cNvCxnSpPr>
      </xdr:nvCxnSpPr>
      <xdr:spPr>
        <a:xfrm>
          <a:off x="2800350" y="22936200"/>
          <a:ext cx="0" cy="476250"/>
        </a:xfrm>
        <a:prstGeom prst="straightConnector1">
          <a:avLst/>
        </a:prstGeom>
        <a:ln w="57150">
          <a:tailEnd type="triangle" w="sm"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0</xdr:colOff>
      <xdr:row>96</xdr:row>
      <xdr:rowOff>0</xdr:rowOff>
    </xdr:from>
    <xdr:to>
      <xdr:col>14</xdr:col>
      <xdr:colOff>0</xdr:colOff>
      <xdr:row>98</xdr:row>
      <xdr:rowOff>0</xdr:rowOff>
    </xdr:to>
    <xdr:cxnSp macro="">
      <xdr:nvCxnSpPr>
        <xdr:cNvPr id="206" name="直線矢印コネクタ 205">
          <a:extLst>
            <a:ext uri="{FF2B5EF4-FFF2-40B4-BE49-F238E27FC236}">
              <a16:creationId xmlns:a16="http://schemas.microsoft.com/office/drawing/2014/main" id="{DE95716C-B60A-45BF-9C24-39CCC80705D5}"/>
            </a:ext>
          </a:extLst>
        </xdr:cNvPr>
        <xdr:cNvCxnSpPr>
          <a:cxnSpLocks/>
        </xdr:cNvCxnSpPr>
      </xdr:nvCxnSpPr>
      <xdr:spPr>
        <a:xfrm>
          <a:off x="5600700" y="22936200"/>
          <a:ext cx="0" cy="476250"/>
        </a:xfrm>
        <a:prstGeom prst="straightConnector1">
          <a:avLst/>
        </a:prstGeom>
        <a:ln w="57150">
          <a:tailEnd type="triangle" w="sm"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0</xdr:colOff>
      <xdr:row>30</xdr:row>
      <xdr:rowOff>0</xdr:rowOff>
    </xdr:from>
    <xdr:to>
      <xdr:col>20</xdr:col>
      <xdr:colOff>0</xdr:colOff>
      <xdr:row>30</xdr:row>
      <xdr:rowOff>0</xdr:rowOff>
    </xdr:to>
    <xdr:cxnSp macro="">
      <xdr:nvCxnSpPr>
        <xdr:cNvPr id="207" name="直線コネクタ 206">
          <a:extLst>
            <a:ext uri="{FF2B5EF4-FFF2-40B4-BE49-F238E27FC236}">
              <a16:creationId xmlns:a16="http://schemas.microsoft.com/office/drawing/2014/main" id="{B9D5674E-A97A-4933-B9A1-8305E7DE139E}"/>
            </a:ext>
          </a:extLst>
        </xdr:cNvPr>
        <xdr:cNvCxnSpPr/>
      </xdr:nvCxnSpPr>
      <xdr:spPr>
        <a:xfrm>
          <a:off x="1600200" y="7229475"/>
          <a:ext cx="6400800" cy="0"/>
        </a:xfrm>
        <a:prstGeom prst="line">
          <a:avLst/>
        </a:prstGeom>
        <a:ln w="28575">
          <a:solidFill>
            <a:srgbClr val="FF0000"/>
          </a:solidFill>
          <a:prstDash val="sysDash"/>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4</xdr:col>
      <xdr:colOff>0</xdr:colOff>
      <xdr:row>29</xdr:row>
      <xdr:rowOff>224118</xdr:rowOff>
    </xdr:from>
    <xdr:to>
      <xdr:col>4</xdr:col>
      <xdr:colOff>0</xdr:colOff>
      <xdr:row>103</xdr:row>
      <xdr:rowOff>0</xdr:rowOff>
    </xdr:to>
    <xdr:cxnSp macro="">
      <xdr:nvCxnSpPr>
        <xdr:cNvPr id="208" name="直線コネクタ 207">
          <a:extLst>
            <a:ext uri="{FF2B5EF4-FFF2-40B4-BE49-F238E27FC236}">
              <a16:creationId xmlns:a16="http://schemas.microsoft.com/office/drawing/2014/main" id="{785D136F-794A-4E00-B3DC-59FB358C49EB}"/>
            </a:ext>
          </a:extLst>
        </xdr:cNvPr>
        <xdr:cNvCxnSpPr/>
      </xdr:nvCxnSpPr>
      <xdr:spPr>
        <a:xfrm>
          <a:off x="1600200" y="7215468"/>
          <a:ext cx="0" cy="17387607"/>
        </a:xfrm>
        <a:prstGeom prst="line">
          <a:avLst/>
        </a:prstGeom>
        <a:ln w="28575">
          <a:solidFill>
            <a:srgbClr val="FF0000"/>
          </a:solidFill>
          <a:prstDash val="sysDash"/>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6</xdr:col>
      <xdr:colOff>1</xdr:colOff>
      <xdr:row>93</xdr:row>
      <xdr:rowOff>-1</xdr:rowOff>
    </xdr:from>
    <xdr:to>
      <xdr:col>17</xdr:col>
      <xdr:colOff>0</xdr:colOff>
      <xdr:row>96</xdr:row>
      <xdr:rowOff>0</xdr:rowOff>
    </xdr:to>
    <xdr:sp macro="" textlink="">
      <xdr:nvSpPr>
        <xdr:cNvPr id="209" name="正方形/長方形 208">
          <a:extLst>
            <a:ext uri="{FF2B5EF4-FFF2-40B4-BE49-F238E27FC236}">
              <a16:creationId xmlns:a16="http://schemas.microsoft.com/office/drawing/2014/main" id="{9F0F2DD9-3FF0-4684-A168-DDA23AB04D30}"/>
            </a:ext>
          </a:extLst>
        </xdr:cNvPr>
        <xdr:cNvSpPr/>
      </xdr:nvSpPr>
      <xdr:spPr>
        <a:xfrm>
          <a:off x="2400301" y="22221824"/>
          <a:ext cx="4400549" cy="714376"/>
        </a:xfrm>
        <a:prstGeom prst="rect">
          <a:avLst/>
        </a:prstGeom>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36000" tIns="0" rIns="36000" bIns="0" rtlCol="0" anchor="ctr"/>
        <a:lstStyle/>
        <a:p>
          <a:pPr algn="ctr"/>
          <a:r>
            <a:rPr kumimoji="1" lang="en-US" altLang="ja-JP" sz="1400">
              <a:latin typeface="+mn-lt"/>
              <a:cs typeface="Arial" panose="020B0604020202020204" pitchFamily="34" charset="0"/>
            </a:rPr>
            <a:t>Code</a:t>
          </a:r>
          <a:r>
            <a:rPr kumimoji="1" lang="en-US" altLang="ja-JP" sz="1400" baseline="0">
              <a:latin typeface="+mn-lt"/>
              <a:cs typeface="Arial" panose="020B0604020202020204" pitchFamily="34" charset="0"/>
            </a:rPr>
            <a:t> Flash interconnect0 : CFLAI0</a:t>
          </a:r>
          <a:endParaRPr kumimoji="1" lang="en-US" altLang="ja-JP" sz="1400">
            <a:latin typeface="+mn-lt"/>
            <a:cs typeface="Arial" panose="020B0604020202020204" pitchFamily="34" charset="0"/>
          </a:endParaRPr>
        </a:p>
        <a:p>
          <a:pPr algn="ctr"/>
          <a:r>
            <a:rPr kumimoji="1" lang="en-US" altLang="ja-JP" sz="1400">
              <a:latin typeface="+mn-lt"/>
              <a:cs typeface="Arial" panose="020B0604020202020204" pitchFamily="34" charset="0"/>
            </a:rPr>
            <a:t>DEC_AHBL + ABT_AHBL</a:t>
          </a:r>
        </a:p>
        <a:p>
          <a:pPr algn="ctr"/>
          <a:r>
            <a:rPr kumimoji="1" lang="en-US" altLang="ja-JP" sz="1400">
              <a:latin typeface="+mn-lt"/>
              <a:cs typeface="Arial" panose="020B0604020202020204" pitchFamily="34" charset="0"/>
            </a:rPr>
            <a:t>(AHB-XB </a:t>
          </a:r>
          <a:r>
            <a:rPr kumimoji="1" lang="en-US" altLang="ja-JP" sz="1400">
              <a:solidFill>
                <a:srgbClr val="FFFF00"/>
              </a:solidFill>
              <a:latin typeface="+mn-lt"/>
              <a:cs typeface="Arial" panose="020B0604020202020204" pitchFamily="34" charset="0"/>
            </a:rPr>
            <a:t>128</a:t>
          </a:r>
          <a:r>
            <a:rPr kumimoji="1" lang="en-US" altLang="ja-JP" sz="1400">
              <a:latin typeface="+mn-lt"/>
              <a:cs typeface="Arial" panose="020B0604020202020204" pitchFamily="34" charset="0"/>
            </a:rPr>
            <a:t> bit same as </a:t>
          </a:r>
          <a:r>
            <a:rPr kumimoji="1" lang="en-US" altLang="ja-JP" sz="1400">
              <a:solidFill>
                <a:srgbClr val="FFFF00"/>
              </a:solidFill>
              <a:latin typeface="+mn-lt"/>
              <a:cs typeface="Arial" panose="020B0604020202020204" pitchFamily="34" charset="0"/>
            </a:rPr>
            <a:t>MainCPU clock</a:t>
          </a:r>
          <a:r>
            <a:rPr kumimoji="1" lang="en-US" altLang="ja-JP" sz="1400">
              <a:solidFill>
                <a:schemeClr val="bg1"/>
              </a:solidFill>
              <a:latin typeface="+mn-lt"/>
              <a:cs typeface="Arial" panose="020B0604020202020204" pitchFamily="34" charset="0"/>
            </a:rPr>
            <a:t>)</a:t>
          </a:r>
        </a:p>
      </xdr:txBody>
    </xdr:sp>
    <xdr:clientData/>
  </xdr:twoCellAnchor>
  <xdr:twoCellAnchor>
    <xdr:from>
      <xdr:col>16</xdr:col>
      <xdr:colOff>0</xdr:colOff>
      <xdr:row>90</xdr:row>
      <xdr:rowOff>0</xdr:rowOff>
    </xdr:from>
    <xdr:to>
      <xdr:col>16</xdr:col>
      <xdr:colOff>0</xdr:colOff>
      <xdr:row>93</xdr:row>
      <xdr:rowOff>0</xdr:rowOff>
    </xdr:to>
    <xdr:cxnSp macro="">
      <xdr:nvCxnSpPr>
        <xdr:cNvPr id="210" name="直線矢印コネクタ 209">
          <a:extLst>
            <a:ext uri="{FF2B5EF4-FFF2-40B4-BE49-F238E27FC236}">
              <a16:creationId xmlns:a16="http://schemas.microsoft.com/office/drawing/2014/main" id="{078C8747-B6E7-45B9-B977-884C6059A775}"/>
            </a:ext>
          </a:extLst>
        </xdr:cNvPr>
        <xdr:cNvCxnSpPr/>
      </xdr:nvCxnSpPr>
      <xdr:spPr>
        <a:xfrm>
          <a:off x="6400800" y="21507450"/>
          <a:ext cx="0" cy="714375"/>
        </a:xfrm>
        <a:prstGeom prst="straightConnector1">
          <a:avLst/>
        </a:prstGeom>
        <a:ln w="571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0</xdr:colOff>
      <xdr:row>86</xdr:row>
      <xdr:rowOff>4</xdr:rowOff>
    </xdr:from>
    <xdr:to>
      <xdr:col>27</xdr:col>
      <xdr:colOff>1</xdr:colOff>
      <xdr:row>88</xdr:row>
      <xdr:rowOff>2</xdr:rowOff>
    </xdr:to>
    <xdr:sp macro="" textlink="">
      <xdr:nvSpPr>
        <xdr:cNvPr id="211" name="正方形/長方形 210">
          <a:extLst>
            <a:ext uri="{FF2B5EF4-FFF2-40B4-BE49-F238E27FC236}">
              <a16:creationId xmlns:a16="http://schemas.microsoft.com/office/drawing/2014/main" id="{64CADE2E-B123-432E-8536-1D96F52F79D4}"/>
            </a:ext>
          </a:extLst>
        </xdr:cNvPr>
        <xdr:cNvSpPr/>
      </xdr:nvSpPr>
      <xdr:spPr>
        <a:xfrm>
          <a:off x="10001250" y="20554954"/>
          <a:ext cx="800101" cy="476248"/>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36000" tIns="0" rIns="36000" bIns="0" rtlCol="0" anchor="ctr"/>
        <a:lstStyle/>
        <a:p>
          <a:pPr algn="ctr"/>
          <a:r>
            <a:rPr kumimoji="1" lang="en-US" altLang="ja-JP" sz="1400">
              <a:latin typeface="+mn-lt"/>
              <a:cs typeface="Arial" panose="020B0604020202020204" pitchFamily="34" charset="0"/>
            </a:rPr>
            <a:t>buffer</a:t>
          </a:r>
          <a:endParaRPr kumimoji="1" lang="ja-JP" altLang="en-US" sz="1200">
            <a:latin typeface="+mn-lt"/>
            <a:cs typeface="Arial" panose="020B0604020202020204" pitchFamily="34" charset="0"/>
          </a:endParaRPr>
        </a:p>
      </xdr:txBody>
    </xdr:sp>
    <xdr:clientData/>
  </xdr:twoCellAnchor>
  <xdr:twoCellAnchor>
    <xdr:from>
      <xdr:col>26</xdr:col>
      <xdr:colOff>0</xdr:colOff>
      <xdr:row>88</xdr:row>
      <xdr:rowOff>2</xdr:rowOff>
    </xdr:from>
    <xdr:to>
      <xdr:col>26</xdr:col>
      <xdr:colOff>0</xdr:colOff>
      <xdr:row>89</xdr:row>
      <xdr:rowOff>4</xdr:rowOff>
    </xdr:to>
    <xdr:cxnSp macro="">
      <xdr:nvCxnSpPr>
        <xdr:cNvPr id="212" name="直線矢印コネクタ 211">
          <a:extLst>
            <a:ext uri="{FF2B5EF4-FFF2-40B4-BE49-F238E27FC236}">
              <a16:creationId xmlns:a16="http://schemas.microsoft.com/office/drawing/2014/main" id="{531F74CE-874B-49FF-96C1-6CEDC2139A3D}"/>
            </a:ext>
          </a:extLst>
        </xdr:cNvPr>
        <xdr:cNvCxnSpPr>
          <a:cxnSpLocks/>
        </xdr:cNvCxnSpPr>
      </xdr:nvCxnSpPr>
      <xdr:spPr>
        <a:xfrm>
          <a:off x="10401300" y="21031202"/>
          <a:ext cx="0" cy="238127"/>
        </a:xfrm>
        <a:prstGeom prst="straightConnector1">
          <a:avLst/>
        </a:prstGeom>
        <a:ln w="57150">
          <a:tailEnd type="triangle" w="sm"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0</xdr:colOff>
      <xdr:row>30</xdr:row>
      <xdr:rowOff>0</xdr:rowOff>
    </xdr:from>
    <xdr:to>
      <xdr:col>20</xdr:col>
      <xdr:colOff>0</xdr:colOff>
      <xdr:row>85</xdr:row>
      <xdr:rowOff>0</xdr:rowOff>
    </xdr:to>
    <xdr:cxnSp macro="">
      <xdr:nvCxnSpPr>
        <xdr:cNvPr id="213" name="直線コネクタ 212">
          <a:extLst>
            <a:ext uri="{FF2B5EF4-FFF2-40B4-BE49-F238E27FC236}">
              <a16:creationId xmlns:a16="http://schemas.microsoft.com/office/drawing/2014/main" id="{F34FED7E-517D-4ABF-8952-BB2770F88A67}"/>
            </a:ext>
          </a:extLst>
        </xdr:cNvPr>
        <xdr:cNvCxnSpPr/>
      </xdr:nvCxnSpPr>
      <xdr:spPr>
        <a:xfrm>
          <a:off x="8001000" y="7229475"/>
          <a:ext cx="0" cy="13087350"/>
        </a:xfrm>
        <a:prstGeom prst="line">
          <a:avLst/>
        </a:prstGeom>
        <a:ln w="28575">
          <a:solidFill>
            <a:srgbClr val="FF0000"/>
          </a:solidFill>
          <a:prstDash val="sysDash"/>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20</xdr:col>
      <xdr:colOff>34636</xdr:colOff>
      <xdr:row>85</xdr:row>
      <xdr:rowOff>0</xdr:rowOff>
    </xdr:from>
    <xdr:to>
      <xdr:col>46</xdr:col>
      <xdr:colOff>17318</xdr:colOff>
      <xdr:row>85</xdr:row>
      <xdr:rowOff>0</xdr:rowOff>
    </xdr:to>
    <xdr:cxnSp macro="">
      <xdr:nvCxnSpPr>
        <xdr:cNvPr id="214" name="直線コネクタ 213">
          <a:extLst>
            <a:ext uri="{FF2B5EF4-FFF2-40B4-BE49-F238E27FC236}">
              <a16:creationId xmlns:a16="http://schemas.microsoft.com/office/drawing/2014/main" id="{C7FE5C14-66DE-46E6-886F-7B6471B7CCF6}"/>
            </a:ext>
          </a:extLst>
        </xdr:cNvPr>
        <xdr:cNvCxnSpPr/>
      </xdr:nvCxnSpPr>
      <xdr:spPr>
        <a:xfrm flipH="1">
          <a:off x="8035636" y="20316825"/>
          <a:ext cx="10383982" cy="0"/>
        </a:xfrm>
        <a:prstGeom prst="line">
          <a:avLst/>
        </a:prstGeom>
        <a:ln w="28575">
          <a:solidFill>
            <a:srgbClr val="FF0000"/>
          </a:solidFill>
          <a:prstDash val="sysDash"/>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46</xdr:col>
      <xdr:colOff>17318</xdr:colOff>
      <xdr:row>85</xdr:row>
      <xdr:rowOff>0</xdr:rowOff>
    </xdr:from>
    <xdr:to>
      <xdr:col>46</xdr:col>
      <xdr:colOff>17318</xdr:colOff>
      <xdr:row>103</xdr:row>
      <xdr:rowOff>6805</xdr:rowOff>
    </xdr:to>
    <xdr:cxnSp macro="">
      <xdr:nvCxnSpPr>
        <xdr:cNvPr id="215" name="直線コネクタ 214">
          <a:extLst>
            <a:ext uri="{FF2B5EF4-FFF2-40B4-BE49-F238E27FC236}">
              <a16:creationId xmlns:a16="http://schemas.microsoft.com/office/drawing/2014/main" id="{BF452930-62EF-4804-93EF-9012CB472AF6}"/>
            </a:ext>
          </a:extLst>
        </xdr:cNvPr>
        <xdr:cNvCxnSpPr/>
      </xdr:nvCxnSpPr>
      <xdr:spPr>
        <a:xfrm flipV="1">
          <a:off x="18419618" y="20316825"/>
          <a:ext cx="0" cy="4293055"/>
        </a:xfrm>
        <a:prstGeom prst="line">
          <a:avLst/>
        </a:prstGeom>
        <a:ln w="28575">
          <a:solidFill>
            <a:srgbClr val="FF0000"/>
          </a:solidFill>
          <a:prstDash val="sysDash"/>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4</xdr:col>
      <xdr:colOff>0</xdr:colOff>
      <xdr:row>102</xdr:row>
      <xdr:rowOff>235323</xdr:rowOff>
    </xdr:from>
    <xdr:to>
      <xdr:col>46</xdr:col>
      <xdr:colOff>24404</xdr:colOff>
      <xdr:row>103</xdr:row>
      <xdr:rowOff>0</xdr:rowOff>
    </xdr:to>
    <xdr:cxnSp macro="">
      <xdr:nvCxnSpPr>
        <xdr:cNvPr id="216" name="直線コネクタ 215">
          <a:extLst>
            <a:ext uri="{FF2B5EF4-FFF2-40B4-BE49-F238E27FC236}">
              <a16:creationId xmlns:a16="http://schemas.microsoft.com/office/drawing/2014/main" id="{9CE11222-0CD5-4239-AD3E-6511D674F80B}"/>
            </a:ext>
          </a:extLst>
        </xdr:cNvPr>
        <xdr:cNvCxnSpPr/>
      </xdr:nvCxnSpPr>
      <xdr:spPr>
        <a:xfrm flipV="1">
          <a:off x="1600200" y="24600273"/>
          <a:ext cx="16826504" cy="2802"/>
        </a:xfrm>
        <a:prstGeom prst="line">
          <a:avLst/>
        </a:prstGeom>
        <a:ln w="28575">
          <a:solidFill>
            <a:srgbClr val="FF0000"/>
          </a:solidFill>
          <a:prstDash val="sysDash"/>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12</xdr:col>
      <xdr:colOff>0</xdr:colOff>
      <xdr:row>89</xdr:row>
      <xdr:rowOff>0</xdr:rowOff>
    </xdr:from>
    <xdr:to>
      <xdr:col>12</xdr:col>
      <xdr:colOff>0</xdr:colOff>
      <xdr:row>93</xdr:row>
      <xdr:rowOff>0</xdr:rowOff>
    </xdr:to>
    <xdr:cxnSp macro="">
      <xdr:nvCxnSpPr>
        <xdr:cNvPr id="217" name="直線矢印コネクタ 216">
          <a:extLst>
            <a:ext uri="{FF2B5EF4-FFF2-40B4-BE49-F238E27FC236}">
              <a16:creationId xmlns:a16="http://schemas.microsoft.com/office/drawing/2014/main" id="{023A89EE-658A-425A-BADF-E1D0E40A21DE}"/>
            </a:ext>
          </a:extLst>
        </xdr:cNvPr>
        <xdr:cNvCxnSpPr/>
      </xdr:nvCxnSpPr>
      <xdr:spPr>
        <a:xfrm>
          <a:off x="4800600" y="21269325"/>
          <a:ext cx="0" cy="952500"/>
        </a:xfrm>
        <a:prstGeom prst="straightConnector1">
          <a:avLst/>
        </a:prstGeom>
        <a:ln w="571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0</xdr:colOff>
      <xdr:row>88</xdr:row>
      <xdr:rowOff>235322</xdr:rowOff>
    </xdr:from>
    <xdr:to>
      <xdr:col>26</xdr:col>
      <xdr:colOff>0</xdr:colOff>
      <xdr:row>88</xdr:row>
      <xdr:rowOff>235323</xdr:rowOff>
    </xdr:to>
    <xdr:cxnSp macro="">
      <xdr:nvCxnSpPr>
        <xdr:cNvPr id="218" name="直線矢印コネクタ 217">
          <a:extLst>
            <a:ext uri="{FF2B5EF4-FFF2-40B4-BE49-F238E27FC236}">
              <a16:creationId xmlns:a16="http://schemas.microsoft.com/office/drawing/2014/main" id="{61FA4726-EC7D-4C55-AC3F-F761E57F544D}"/>
            </a:ext>
          </a:extLst>
        </xdr:cNvPr>
        <xdr:cNvCxnSpPr/>
      </xdr:nvCxnSpPr>
      <xdr:spPr>
        <a:xfrm flipH="1">
          <a:off x="4800600" y="21266522"/>
          <a:ext cx="5600700" cy="1"/>
        </a:xfrm>
        <a:prstGeom prst="straightConnector1">
          <a:avLst/>
        </a:prstGeom>
        <a:ln w="57150">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4</xdr:col>
      <xdr:colOff>0</xdr:colOff>
      <xdr:row>30</xdr:row>
      <xdr:rowOff>0</xdr:rowOff>
    </xdr:from>
    <xdr:ext cx="872996" cy="311496"/>
    <xdr:sp macro="" textlink="">
      <xdr:nvSpPr>
        <xdr:cNvPr id="219" name="テキスト ボックス 218">
          <a:extLst>
            <a:ext uri="{FF2B5EF4-FFF2-40B4-BE49-F238E27FC236}">
              <a16:creationId xmlns:a16="http://schemas.microsoft.com/office/drawing/2014/main" id="{BBB78A1A-6834-445B-8505-3970D89EDB38}"/>
            </a:ext>
          </a:extLst>
        </xdr:cNvPr>
        <xdr:cNvSpPr txBox="1"/>
      </xdr:nvSpPr>
      <xdr:spPr>
        <a:xfrm>
          <a:off x="1600200" y="7229475"/>
          <a:ext cx="872996"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400">
              <a:latin typeface="+mn-lt"/>
              <a:cs typeface="Arial" panose="020B0604020202020204" pitchFamily="34" charset="0"/>
            </a:rPr>
            <a:t>CPUSS_IP</a:t>
          </a:r>
          <a:endParaRPr kumimoji="1" lang="ja-JP" altLang="en-US" sz="1400">
            <a:latin typeface="+mn-lt"/>
            <a:cs typeface="Arial" panose="020B0604020202020204" pitchFamily="34" charset="0"/>
          </a:endParaRPr>
        </a:p>
      </xdr:txBody>
    </xdr:sp>
    <xdr:clientData/>
  </xdr:oneCellAnchor>
  <xdr:twoCellAnchor>
    <xdr:from>
      <xdr:col>11</xdr:col>
      <xdr:colOff>402692</xdr:colOff>
      <xdr:row>59</xdr:row>
      <xdr:rowOff>0</xdr:rowOff>
    </xdr:from>
    <xdr:to>
      <xdr:col>14</xdr:col>
      <xdr:colOff>0</xdr:colOff>
      <xdr:row>60</xdr:row>
      <xdr:rowOff>235322</xdr:rowOff>
    </xdr:to>
    <xdr:sp macro="" textlink="">
      <xdr:nvSpPr>
        <xdr:cNvPr id="220" name="正方形/長方形 219">
          <a:extLst>
            <a:ext uri="{FF2B5EF4-FFF2-40B4-BE49-F238E27FC236}">
              <a16:creationId xmlns:a16="http://schemas.microsoft.com/office/drawing/2014/main" id="{89B2DC63-0EFA-463A-A56A-8472250EE495}"/>
            </a:ext>
          </a:extLst>
        </xdr:cNvPr>
        <xdr:cNvSpPr/>
      </xdr:nvSpPr>
      <xdr:spPr>
        <a:xfrm>
          <a:off x="4803242" y="14125575"/>
          <a:ext cx="797458" cy="473447"/>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36000" tIns="0" rIns="36000" bIns="0" rtlCol="0" anchor="ctr"/>
        <a:lstStyle/>
        <a:p>
          <a:pPr algn="ctr"/>
          <a:r>
            <a:rPr kumimoji="1" lang="en-US" altLang="ja-JP" sz="1200">
              <a:latin typeface="+mn-lt"/>
              <a:cs typeface="Arial" panose="020B0604020202020204" pitchFamily="34" charset="0"/>
            </a:rPr>
            <a:t>CPUSS IP</a:t>
          </a:r>
        </a:p>
        <a:p>
          <a:pPr algn="ctr"/>
          <a:r>
            <a:rPr kumimoji="1" lang="en-US" altLang="ja-JP" sz="1200">
              <a:latin typeface="+mn-lt"/>
              <a:cs typeface="Arial" panose="020B0604020202020204" pitchFamily="34" charset="0"/>
            </a:rPr>
            <a:t>REG</a:t>
          </a:r>
          <a:endParaRPr kumimoji="1" lang="ja-JP" altLang="en-US" sz="1200">
            <a:latin typeface="+mn-lt"/>
            <a:cs typeface="Arial" panose="020B0604020202020204" pitchFamily="34" charset="0"/>
          </a:endParaRPr>
        </a:p>
      </xdr:txBody>
    </xdr:sp>
    <xdr:clientData/>
  </xdr:twoCellAnchor>
  <xdr:twoCellAnchor>
    <xdr:from>
      <xdr:col>26</xdr:col>
      <xdr:colOff>0</xdr:colOff>
      <xdr:row>15</xdr:row>
      <xdr:rowOff>0</xdr:rowOff>
    </xdr:from>
    <xdr:to>
      <xdr:col>26</xdr:col>
      <xdr:colOff>0</xdr:colOff>
      <xdr:row>47</xdr:row>
      <xdr:rowOff>1</xdr:rowOff>
    </xdr:to>
    <xdr:cxnSp macro="">
      <xdr:nvCxnSpPr>
        <xdr:cNvPr id="221" name="直線矢印コネクタ 220">
          <a:extLst>
            <a:ext uri="{FF2B5EF4-FFF2-40B4-BE49-F238E27FC236}">
              <a16:creationId xmlns:a16="http://schemas.microsoft.com/office/drawing/2014/main" id="{D4404E84-1A64-44AF-8C6A-12603E857967}"/>
            </a:ext>
          </a:extLst>
        </xdr:cNvPr>
        <xdr:cNvCxnSpPr/>
      </xdr:nvCxnSpPr>
      <xdr:spPr>
        <a:xfrm>
          <a:off x="10401300" y="3657600"/>
          <a:ext cx="0" cy="7610476"/>
        </a:xfrm>
        <a:prstGeom prst="straightConnector1">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0</xdr:colOff>
      <xdr:row>47</xdr:row>
      <xdr:rowOff>0</xdr:rowOff>
    </xdr:from>
    <xdr:to>
      <xdr:col>27</xdr:col>
      <xdr:colOff>0</xdr:colOff>
      <xdr:row>49</xdr:row>
      <xdr:rowOff>0</xdr:rowOff>
    </xdr:to>
    <xdr:sp macro="" textlink="">
      <xdr:nvSpPr>
        <xdr:cNvPr id="222" name="正方形/長方形 221">
          <a:extLst>
            <a:ext uri="{FF2B5EF4-FFF2-40B4-BE49-F238E27FC236}">
              <a16:creationId xmlns:a16="http://schemas.microsoft.com/office/drawing/2014/main" id="{B1557C21-4CFB-4092-BA2E-2BC23B5A9D89}"/>
            </a:ext>
          </a:extLst>
        </xdr:cNvPr>
        <xdr:cNvSpPr/>
      </xdr:nvSpPr>
      <xdr:spPr>
        <a:xfrm>
          <a:off x="10001250" y="11268075"/>
          <a:ext cx="800100" cy="476250"/>
        </a:xfrm>
        <a:prstGeom prst="rect">
          <a:avLst/>
        </a:prstGeom>
        <a:gradFill flip="none" rotWithShape="1">
          <a:gsLst>
            <a:gs pos="0">
              <a:schemeClr val="accent1"/>
            </a:gs>
            <a:gs pos="100000">
              <a:schemeClr val="accent1"/>
            </a:gs>
          </a:gsLst>
          <a:lin ang="16200000" scaled="1"/>
          <a:tileRect/>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36000" tIns="0" rIns="36000" bIns="0" rtlCol="0" anchor="ctr"/>
        <a:lstStyle/>
        <a:p>
          <a:pPr algn="ctr"/>
          <a:r>
            <a:rPr kumimoji="1" lang="en-US" altLang="ja-JP" sz="1200">
              <a:latin typeface="+mn-lt"/>
              <a:cs typeface="Arial" panose="020B0604020202020204" pitchFamily="34" charset="0"/>
            </a:rPr>
            <a:t>DIV_AHBL</a:t>
          </a:r>
        </a:p>
        <a:p>
          <a:pPr algn="ctr"/>
          <a:r>
            <a:rPr kumimoji="1" lang="en-US" altLang="ja-JP" sz="1200">
              <a:latin typeface="+mn-lt"/>
              <a:cs typeface="Arial" panose="020B0604020202020204" pitchFamily="34" charset="0"/>
            </a:rPr>
            <a:t>(freq conv)</a:t>
          </a:r>
          <a:endParaRPr kumimoji="1" lang="ja-JP" altLang="en-US" sz="1200">
            <a:latin typeface="+mn-lt"/>
            <a:cs typeface="Arial" panose="020B0604020202020204" pitchFamily="34" charset="0"/>
          </a:endParaRPr>
        </a:p>
      </xdr:txBody>
    </xdr:sp>
    <xdr:clientData/>
  </xdr:twoCellAnchor>
  <xdr:twoCellAnchor>
    <xdr:from>
      <xdr:col>22</xdr:col>
      <xdr:colOff>0</xdr:colOff>
      <xdr:row>44</xdr:row>
      <xdr:rowOff>190500</xdr:rowOff>
    </xdr:from>
    <xdr:to>
      <xdr:col>30</xdr:col>
      <xdr:colOff>0</xdr:colOff>
      <xdr:row>44</xdr:row>
      <xdr:rowOff>190500</xdr:rowOff>
    </xdr:to>
    <xdr:cxnSp macro="">
      <xdr:nvCxnSpPr>
        <xdr:cNvPr id="223" name="直線コネクタ 222">
          <a:extLst>
            <a:ext uri="{FF2B5EF4-FFF2-40B4-BE49-F238E27FC236}">
              <a16:creationId xmlns:a16="http://schemas.microsoft.com/office/drawing/2014/main" id="{0C398BE9-AD75-429B-B06C-946B52A4D7F3}"/>
            </a:ext>
          </a:extLst>
        </xdr:cNvPr>
        <xdr:cNvCxnSpPr/>
      </xdr:nvCxnSpPr>
      <xdr:spPr>
        <a:xfrm>
          <a:off x="8801100" y="10744200"/>
          <a:ext cx="3200400" cy="0"/>
        </a:xfrm>
        <a:prstGeom prst="line">
          <a:avLst/>
        </a:prstGeom>
        <a:ln w="28575">
          <a:solidFill>
            <a:schemeClr val="accent5">
              <a:lumMod val="50000"/>
            </a:schemeClr>
          </a:solidFill>
          <a:prstDash val="sys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0</xdr:colOff>
      <xdr:row>44</xdr:row>
      <xdr:rowOff>190500</xdr:rowOff>
    </xdr:from>
    <xdr:to>
      <xdr:col>22</xdr:col>
      <xdr:colOff>0</xdr:colOff>
      <xdr:row>59</xdr:row>
      <xdr:rowOff>0</xdr:rowOff>
    </xdr:to>
    <xdr:cxnSp macro="">
      <xdr:nvCxnSpPr>
        <xdr:cNvPr id="224" name="直線コネクタ 223">
          <a:extLst>
            <a:ext uri="{FF2B5EF4-FFF2-40B4-BE49-F238E27FC236}">
              <a16:creationId xmlns:a16="http://schemas.microsoft.com/office/drawing/2014/main" id="{940F64AB-9EB8-4101-8583-2DB694CDF7DD}"/>
            </a:ext>
          </a:extLst>
        </xdr:cNvPr>
        <xdr:cNvCxnSpPr/>
      </xdr:nvCxnSpPr>
      <xdr:spPr>
        <a:xfrm>
          <a:off x="8801100" y="10744200"/>
          <a:ext cx="0" cy="3381375"/>
        </a:xfrm>
        <a:prstGeom prst="line">
          <a:avLst/>
        </a:prstGeom>
        <a:ln w="28575">
          <a:solidFill>
            <a:schemeClr val="accent5">
              <a:lumMod val="50000"/>
            </a:schemeClr>
          </a:solidFill>
          <a:prstDash val="sys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30</xdr:col>
      <xdr:colOff>1</xdr:colOff>
      <xdr:row>44</xdr:row>
      <xdr:rowOff>190500</xdr:rowOff>
    </xdr:from>
    <xdr:to>
      <xdr:col>30</xdr:col>
      <xdr:colOff>2</xdr:colOff>
      <xdr:row>59</xdr:row>
      <xdr:rowOff>0</xdr:rowOff>
    </xdr:to>
    <xdr:cxnSp macro="">
      <xdr:nvCxnSpPr>
        <xdr:cNvPr id="225" name="直線コネクタ 224">
          <a:extLst>
            <a:ext uri="{FF2B5EF4-FFF2-40B4-BE49-F238E27FC236}">
              <a16:creationId xmlns:a16="http://schemas.microsoft.com/office/drawing/2014/main" id="{ED5D3C93-A0F8-4E35-A116-BC09B42DAA23}"/>
            </a:ext>
          </a:extLst>
        </xdr:cNvPr>
        <xdr:cNvCxnSpPr/>
      </xdr:nvCxnSpPr>
      <xdr:spPr>
        <a:xfrm>
          <a:off x="12001501" y="10744200"/>
          <a:ext cx="1" cy="3381375"/>
        </a:xfrm>
        <a:prstGeom prst="line">
          <a:avLst/>
        </a:prstGeom>
        <a:ln w="28575">
          <a:solidFill>
            <a:schemeClr val="accent5">
              <a:lumMod val="50000"/>
            </a:schemeClr>
          </a:solidFill>
          <a:prstDash val="sys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0</xdr:colOff>
      <xdr:row>59</xdr:row>
      <xdr:rowOff>0</xdr:rowOff>
    </xdr:from>
    <xdr:to>
      <xdr:col>30</xdr:col>
      <xdr:colOff>1</xdr:colOff>
      <xdr:row>59</xdr:row>
      <xdr:rowOff>0</xdr:rowOff>
    </xdr:to>
    <xdr:cxnSp macro="">
      <xdr:nvCxnSpPr>
        <xdr:cNvPr id="226" name="直線コネクタ 225">
          <a:extLst>
            <a:ext uri="{FF2B5EF4-FFF2-40B4-BE49-F238E27FC236}">
              <a16:creationId xmlns:a16="http://schemas.microsoft.com/office/drawing/2014/main" id="{1A5A6660-FEF6-4647-A606-12444888450F}"/>
            </a:ext>
          </a:extLst>
        </xdr:cNvPr>
        <xdr:cNvCxnSpPr/>
      </xdr:nvCxnSpPr>
      <xdr:spPr>
        <a:xfrm>
          <a:off x="8801100" y="14125575"/>
          <a:ext cx="3200401" cy="0"/>
        </a:xfrm>
        <a:prstGeom prst="line">
          <a:avLst/>
        </a:prstGeom>
        <a:ln w="28575">
          <a:solidFill>
            <a:schemeClr val="accent5">
              <a:lumMod val="50000"/>
            </a:schemeClr>
          </a:solidFill>
          <a:prstDash val="sysDash"/>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22</xdr:col>
      <xdr:colOff>16962</xdr:colOff>
      <xdr:row>44</xdr:row>
      <xdr:rowOff>190500</xdr:rowOff>
    </xdr:from>
    <xdr:ext cx="1300099" cy="311496"/>
    <xdr:sp macro="" textlink="">
      <xdr:nvSpPr>
        <xdr:cNvPr id="227" name="テキスト ボックス 226">
          <a:extLst>
            <a:ext uri="{FF2B5EF4-FFF2-40B4-BE49-F238E27FC236}">
              <a16:creationId xmlns:a16="http://schemas.microsoft.com/office/drawing/2014/main" id="{CC2F58B9-8E22-4CFB-8631-0AA4FFD44092}"/>
            </a:ext>
          </a:extLst>
        </xdr:cNvPr>
        <xdr:cNvSpPr txBox="1"/>
      </xdr:nvSpPr>
      <xdr:spPr>
        <a:xfrm>
          <a:off x="8818062" y="10744200"/>
          <a:ext cx="1300099"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400">
              <a:latin typeface="+mn-lt"/>
              <a:cs typeface="Arial" panose="020B0604020202020204" pitchFamily="34" charset="0"/>
            </a:rPr>
            <a:t>AMBAssador IP</a:t>
          </a:r>
          <a:endParaRPr kumimoji="1" lang="ja-JP" altLang="en-US" sz="1400">
            <a:latin typeface="+mn-lt"/>
            <a:cs typeface="Arial" panose="020B0604020202020204" pitchFamily="34" charset="0"/>
          </a:endParaRPr>
        </a:p>
      </xdr:txBody>
    </xdr:sp>
    <xdr:clientData/>
  </xdr:oneCellAnchor>
  <xdr:twoCellAnchor>
    <xdr:from>
      <xdr:col>38</xdr:col>
      <xdr:colOff>13048</xdr:colOff>
      <xdr:row>85</xdr:row>
      <xdr:rowOff>238379</xdr:rowOff>
    </xdr:from>
    <xdr:to>
      <xdr:col>40</xdr:col>
      <xdr:colOff>13048</xdr:colOff>
      <xdr:row>87</xdr:row>
      <xdr:rowOff>231247</xdr:rowOff>
    </xdr:to>
    <xdr:sp macro="" textlink="">
      <xdr:nvSpPr>
        <xdr:cNvPr id="228" name="正方形/長方形 227">
          <a:extLst>
            <a:ext uri="{FF2B5EF4-FFF2-40B4-BE49-F238E27FC236}">
              <a16:creationId xmlns:a16="http://schemas.microsoft.com/office/drawing/2014/main" id="{FAF495D1-D153-44A9-96B7-FE9697BB7575}"/>
            </a:ext>
          </a:extLst>
        </xdr:cNvPr>
        <xdr:cNvSpPr/>
      </xdr:nvSpPr>
      <xdr:spPr>
        <a:xfrm>
          <a:off x="15214948" y="20555204"/>
          <a:ext cx="800100" cy="469118"/>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36000" tIns="0" rIns="36000" bIns="0" rtlCol="0" anchor="ctr"/>
        <a:lstStyle/>
        <a:p>
          <a:pPr algn="ctr"/>
          <a:r>
            <a:rPr kumimoji="1" lang="en-US" altLang="ja-JP" sz="1400">
              <a:latin typeface="+mn-lt"/>
              <a:cs typeface="Arial" panose="020B0604020202020204" pitchFamily="34" charset="0"/>
            </a:rPr>
            <a:t>buffer</a:t>
          </a:r>
          <a:endParaRPr kumimoji="1" lang="ja-JP" altLang="en-US" sz="1400">
            <a:latin typeface="+mn-lt"/>
            <a:cs typeface="Arial" panose="020B0604020202020204" pitchFamily="34" charset="0"/>
          </a:endParaRPr>
        </a:p>
      </xdr:txBody>
    </xdr:sp>
    <xdr:clientData/>
  </xdr:twoCellAnchor>
  <xdr:twoCellAnchor>
    <xdr:from>
      <xdr:col>38</xdr:col>
      <xdr:colOff>1</xdr:colOff>
      <xdr:row>71</xdr:row>
      <xdr:rowOff>0</xdr:rowOff>
    </xdr:from>
    <xdr:to>
      <xdr:col>40</xdr:col>
      <xdr:colOff>0</xdr:colOff>
      <xdr:row>73</xdr:row>
      <xdr:rowOff>0</xdr:rowOff>
    </xdr:to>
    <xdr:sp macro="" textlink="">
      <xdr:nvSpPr>
        <xdr:cNvPr id="229" name="正方形/長方形 228">
          <a:extLst>
            <a:ext uri="{FF2B5EF4-FFF2-40B4-BE49-F238E27FC236}">
              <a16:creationId xmlns:a16="http://schemas.microsoft.com/office/drawing/2014/main" id="{66ED8CED-3F8A-479F-B0F1-17E6CDC4AF81}"/>
            </a:ext>
          </a:extLst>
        </xdr:cNvPr>
        <xdr:cNvSpPr/>
      </xdr:nvSpPr>
      <xdr:spPr>
        <a:xfrm>
          <a:off x="15201901" y="16983075"/>
          <a:ext cx="800099" cy="476250"/>
        </a:xfrm>
        <a:prstGeom prst="rect">
          <a:avLst/>
        </a:prstGeom>
        <a:gradFill flip="none" rotWithShape="1">
          <a:gsLst>
            <a:gs pos="0">
              <a:schemeClr val="accent1"/>
            </a:gs>
            <a:gs pos="100000">
              <a:srgbClr val="FFC000"/>
            </a:gs>
          </a:gsLst>
          <a:lin ang="16200000" scaled="1"/>
          <a:tileRect/>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36000" tIns="0" rIns="36000" bIns="0" rtlCol="0" anchor="ctr"/>
        <a:lstStyle/>
        <a:p>
          <a:pPr algn="ctr"/>
          <a:r>
            <a:rPr kumimoji="1" lang="en-US" altLang="ja-JP" sz="1200">
              <a:latin typeface="+mn-lt"/>
              <a:cs typeface="Arial" panose="020B0604020202020204" pitchFamily="34" charset="0"/>
            </a:rPr>
            <a:t>AXI2AHB</a:t>
          </a:r>
          <a:endParaRPr kumimoji="1" lang="ja-JP" altLang="en-US" sz="1200">
            <a:latin typeface="+mn-lt"/>
            <a:cs typeface="Arial" panose="020B0604020202020204" pitchFamily="34" charset="0"/>
          </a:endParaRPr>
        </a:p>
      </xdr:txBody>
    </xdr:sp>
    <xdr:clientData/>
  </xdr:twoCellAnchor>
  <xdr:twoCellAnchor>
    <xdr:from>
      <xdr:col>39</xdr:col>
      <xdr:colOff>0</xdr:colOff>
      <xdr:row>73</xdr:row>
      <xdr:rowOff>0</xdr:rowOff>
    </xdr:from>
    <xdr:to>
      <xdr:col>39</xdr:col>
      <xdr:colOff>0</xdr:colOff>
      <xdr:row>80</xdr:row>
      <xdr:rowOff>0</xdr:rowOff>
    </xdr:to>
    <xdr:cxnSp macro="">
      <xdr:nvCxnSpPr>
        <xdr:cNvPr id="230" name="直線矢印コネクタ 229">
          <a:extLst>
            <a:ext uri="{FF2B5EF4-FFF2-40B4-BE49-F238E27FC236}">
              <a16:creationId xmlns:a16="http://schemas.microsoft.com/office/drawing/2014/main" id="{159C70B1-9859-4DAF-AD9F-E3A1A1C184DA}"/>
            </a:ext>
          </a:extLst>
        </xdr:cNvPr>
        <xdr:cNvCxnSpPr/>
      </xdr:nvCxnSpPr>
      <xdr:spPr>
        <a:xfrm>
          <a:off x="15601950" y="17459325"/>
          <a:ext cx="0" cy="1666875"/>
        </a:xfrm>
        <a:prstGeom prst="straightConnector1">
          <a:avLst/>
        </a:prstGeom>
        <a:ln w="381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38</xdr:col>
      <xdr:colOff>0</xdr:colOff>
      <xdr:row>80</xdr:row>
      <xdr:rowOff>0</xdr:rowOff>
    </xdr:from>
    <xdr:to>
      <xdr:col>40</xdr:col>
      <xdr:colOff>0</xdr:colOff>
      <xdr:row>82</xdr:row>
      <xdr:rowOff>0</xdr:rowOff>
    </xdr:to>
    <xdr:sp macro="" textlink="">
      <xdr:nvSpPr>
        <xdr:cNvPr id="231" name="正方形/長方形 230">
          <a:extLst>
            <a:ext uri="{FF2B5EF4-FFF2-40B4-BE49-F238E27FC236}">
              <a16:creationId xmlns:a16="http://schemas.microsoft.com/office/drawing/2014/main" id="{D15736D9-5FE7-49EF-8D6B-E41613DD7BB2}"/>
            </a:ext>
          </a:extLst>
        </xdr:cNvPr>
        <xdr:cNvSpPr/>
      </xdr:nvSpPr>
      <xdr:spPr>
        <a:xfrm>
          <a:off x="15201900" y="19126200"/>
          <a:ext cx="800100" cy="476250"/>
        </a:xfrm>
        <a:prstGeom prst="rect">
          <a:avLst/>
        </a:prstGeom>
        <a:gradFill flip="none" rotWithShape="1">
          <a:gsLst>
            <a:gs pos="0">
              <a:schemeClr val="accent1"/>
            </a:gs>
            <a:gs pos="100000">
              <a:schemeClr val="accent1"/>
            </a:gs>
          </a:gsLst>
          <a:lin ang="16200000" scaled="1"/>
          <a:tileRect/>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36000" tIns="0" rIns="36000" bIns="0" rtlCol="0" anchor="ctr"/>
        <a:lstStyle/>
        <a:p>
          <a:pPr algn="ctr"/>
          <a:r>
            <a:rPr kumimoji="1" lang="en-US" altLang="ja-JP" sz="1200">
              <a:latin typeface="+mn-lt"/>
              <a:cs typeface="Arial" panose="020B0604020202020204" pitchFamily="34" charset="0"/>
            </a:rPr>
            <a:t>DIV_AHBL</a:t>
          </a:r>
        </a:p>
        <a:p>
          <a:pPr algn="ctr"/>
          <a:r>
            <a:rPr kumimoji="1" lang="en-US" altLang="ja-JP" sz="1200">
              <a:latin typeface="+mn-lt"/>
              <a:cs typeface="Arial" panose="020B0604020202020204" pitchFamily="34" charset="0"/>
            </a:rPr>
            <a:t>(freq conv)</a:t>
          </a:r>
          <a:endParaRPr kumimoji="1" lang="ja-JP" altLang="en-US" sz="1200">
            <a:latin typeface="+mn-lt"/>
            <a:cs typeface="Arial" panose="020B0604020202020204" pitchFamily="34" charset="0"/>
          </a:endParaRPr>
        </a:p>
      </xdr:txBody>
    </xdr:sp>
    <xdr:clientData/>
  </xdr:twoCellAnchor>
  <xdr:twoCellAnchor>
    <xdr:from>
      <xdr:col>33</xdr:col>
      <xdr:colOff>35871</xdr:colOff>
      <xdr:row>78</xdr:row>
      <xdr:rowOff>0</xdr:rowOff>
    </xdr:from>
    <xdr:to>
      <xdr:col>46</xdr:col>
      <xdr:colOff>0</xdr:colOff>
      <xdr:row>78</xdr:row>
      <xdr:rowOff>0</xdr:rowOff>
    </xdr:to>
    <xdr:cxnSp macro="">
      <xdr:nvCxnSpPr>
        <xdr:cNvPr id="232" name="直線コネクタ 231">
          <a:extLst>
            <a:ext uri="{FF2B5EF4-FFF2-40B4-BE49-F238E27FC236}">
              <a16:creationId xmlns:a16="http://schemas.microsoft.com/office/drawing/2014/main" id="{3A7F07A1-1AC7-4509-8E35-860380C79EE9}"/>
            </a:ext>
          </a:extLst>
        </xdr:cNvPr>
        <xdr:cNvCxnSpPr/>
      </xdr:nvCxnSpPr>
      <xdr:spPr>
        <a:xfrm>
          <a:off x="13237521" y="18649950"/>
          <a:ext cx="5164779" cy="0"/>
        </a:xfrm>
        <a:prstGeom prst="line">
          <a:avLst/>
        </a:prstGeom>
        <a:ln w="28575">
          <a:solidFill>
            <a:schemeClr val="accent5">
              <a:lumMod val="50000"/>
            </a:schemeClr>
          </a:solidFill>
          <a:prstDash val="sys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33</xdr:col>
      <xdr:colOff>35871</xdr:colOff>
      <xdr:row>78</xdr:row>
      <xdr:rowOff>0</xdr:rowOff>
    </xdr:from>
    <xdr:to>
      <xdr:col>33</xdr:col>
      <xdr:colOff>35871</xdr:colOff>
      <xdr:row>83</xdr:row>
      <xdr:rowOff>0</xdr:rowOff>
    </xdr:to>
    <xdr:cxnSp macro="">
      <xdr:nvCxnSpPr>
        <xdr:cNvPr id="233" name="直線コネクタ 232">
          <a:extLst>
            <a:ext uri="{FF2B5EF4-FFF2-40B4-BE49-F238E27FC236}">
              <a16:creationId xmlns:a16="http://schemas.microsoft.com/office/drawing/2014/main" id="{F8E74570-C9AF-4561-9AF1-4A9DEA0BADF8}"/>
            </a:ext>
          </a:extLst>
        </xdr:cNvPr>
        <xdr:cNvCxnSpPr/>
      </xdr:nvCxnSpPr>
      <xdr:spPr>
        <a:xfrm>
          <a:off x="13237521" y="18649950"/>
          <a:ext cx="0" cy="1190625"/>
        </a:xfrm>
        <a:prstGeom prst="line">
          <a:avLst/>
        </a:prstGeom>
        <a:ln w="28575">
          <a:solidFill>
            <a:schemeClr val="accent5">
              <a:lumMod val="50000"/>
            </a:schemeClr>
          </a:solidFill>
          <a:prstDash val="sys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46</xdr:col>
      <xdr:colOff>0</xdr:colOff>
      <xdr:row>78</xdr:row>
      <xdr:rowOff>0</xdr:rowOff>
    </xdr:from>
    <xdr:to>
      <xdr:col>46</xdr:col>
      <xdr:colOff>0</xdr:colOff>
      <xdr:row>83</xdr:row>
      <xdr:rowOff>0</xdr:rowOff>
    </xdr:to>
    <xdr:cxnSp macro="">
      <xdr:nvCxnSpPr>
        <xdr:cNvPr id="234" name="直線コネクタ 233">
          <a:extLst>
            <a:ext uri="{FF2B5EF4-FFF2-40B4-BE49-F238E27FC236}">
              <a16:creationId xmlns:a16="http://schemas.microsoft.com/office/drawing/2014/main" id="{5E9CBDE4-3144-4088-93E1-1C60BA171502}"/>
            </a:ext>
          </a:extLst>
        </xdr:cNvPr>
        <xdr:cNvCxnSpPr/>
      </xdr:nvCxnSpPr>
      <xdr:spPr>
        <a:xfrm>
          <a:off x="18402300" y="18649950"/>
          <a:ext cx="0" cy="1190625"/>
        </a:xfrm>
        <a:prstGeom prst="line">
          <a:avLst/>
        </a:prstGeom>
        <a:ln w="28575">
          <a:solidFill>
            <a:schemeClr val="accent5">
              <a:lumMod val="50000"/>
            </a:schemeClr>
          </a:solidFill>
          <a:prstDash val="sys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33</xdr:col>
      <xdr:colOff>35871</xdr:colOff>
      <xdr:row>82</xdr:row>
      <xdr:rowOff>228193</xdr:rowOff>
    </xdr:from>
    <xdr:to>
      <xdr:col>46</xdr:col>
      <xdr:colOff>0</xdr:colOff>
      <xdr:row>83</xdr:row>
      <xdr:rowOff>0</xdr:rowOff>
    </xdr:to>
    <xdr:cxnSp macro="">
      <xdr:nvCxnSpPr>
        <xdr:cNvPr id="235" name="直線コネクタ 234">
          <a:extLst>
            <a:ext uri="{FF2B5EF4-FFF2-40B4-BE49-F238E27FC236}">
              <a16:creationId xmlns:a16="http://schemas.microsoft.com/office/drawing/2014/main" id="{37256F71-401C-49C5-B404-6ED856E16618}"/>
            </a:ext>
          </a:extLst>
        </xdr:cNvPr>
        <xdr:cNvCxnSpPr/>
      </xdr:nvCxnSpPr>
      <xdr:spPr>
        <a:xfrm flipV="1">
          <a:off x="13237521" y="19830643"/>
          <a:ext cx="5164779" cy="9932"/>
        </a:xfrm>
        <a:prstGeom prst="line">
          <a:avLst/>
        </a:prstGeom>
        <a:ln w="28575">
          <a:solidFill>
            <a:schemeClr val="accent5">
              <a:lumMod val="50000"/>
            </a:schemeClr>
          </a:solidFill>
          <a:prstDash val="sysDash"/>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33</xdr:col>
      <xdr:colOff>53189</xdr:colOff>
      <xdr:row>78</xdr:row>
      <xdr:rowOff>0</xdr:rowOff>
    </xdr:from>
    <xdr:ext cx="1300099" cy="311496"/>
    <xdr:sp macro="" textlink="">
      <xdr:nvSpPr>
        <xdr:cNvPr id="236" name="テキスト ボックス 235">
          <a:extLst>
            <a:ext uri="{FF2B5EF4-FFF2-40B4-BE49-F238E27FC236}">
              <a16:creationId xmlns:a16="http://schemas.microsoft.com/office/drawing/2014/main" id="{FCEAF21D-8A2E-4FB2-AB05-FE37F5D69755}"/>
            </a:ext>
          </a:extLst>
        </xdr:cNvPr>
        <xdr:cNvSpPr txBox="1"/>
      </xdr:nvSpPr>
      <xdr:spPr>
        <a:xfrm>
          <a:off x="13254839" y="18649950"/>
          <a:ext cx="1300099"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400">
              <a:latin typeface="+mn-lt"/>
              <a:cs typeface="Arial" panose="020B0604020202020204" pitchFamily="34" charset="0"/>
            </a:rPr>
            <a:t>AMBAssador IP</a:t>
          </a:r>
          <a:endParaRPr kumimoji="1" lang="ja-JP" altLang="en-US" sz="1400">
            <a:latin typeface="+mn-lt"/>
            <a:cs typeface="Arial" panose="020B0604020202020204" pitchFamily="34" charset="0"/>
          </a:endParaRPr>
        </a:p>
      </xdr:txBody>
    </xdr:sp>
    <xdr:clientData/>
  </xdr:oneCellAnchor>
  <xdr:twoCellAnchor>
    <xdr:from>
      <xdr:col>39</xdr:col>
      <xdr:colOff>1</xdr:colOff>
      <xdr:row>82</xdr:row>
      <xdr:rowOff>0</xdr:rowOff>
    </xdr:from>
    <xdr:to>
      <xdr:col>39</xdr:col>
      <xdr:colOff>1</xdr:colOff>
      <xdr:row>85</xdr:row>
      <xdr:rowOff>238379</xdr:rowOff>
    </xdr:to>
    <xdr:cxnSp macro="">
      <xdr:nvCxnSpPr>
        <xdr:cNvPr id="237" name="直線矢印コネクタ 236">
          <a:extLst>
            <a:ext uri="{FF2B5EF4-FFF2-40B4-BE49-F238E27FC236}">
              <a16:creationId xmlns:a16="http://schemas.microsoft.com/office/drawing/2014/main" id="{BB2F27A8-E428-493E-9AA4-6E0844D3A341}"/>
            </a:ext>
          </a:extLst>
        </xdr:cNvPr>
        <xdr:cNvCxnSpPr>
          <a:stCxn id="231" idx="2"/>
          <a:endCxn id="228" idx="0"/>
        </xdr:cNvCxnSpPr>
      </xdr:nvCxnSpPr>
      <xdr:spPr>
        <a:xfrm>
          <a:off x="15601951" y="19602450"/>
          <a:ext cx="0" cy="952754"/>
        </a:xfrm>
        <a:prstGeom prst="straightConnector1">
          <a:avLst/>
        </a:prstGeom>
        <a:ln w="381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0</xdr:colOff>
      <xdr:row>28</xdr:row>
      <xdr:rowOff>0</xdr:rowOff>
    </xdr:from>
    <xdr:to>
      <xdr:col>68</xdr:col>
      <xdr:colOff>0</xdr:colOff>
      <xdr:row>28</xdr:row>
      <xdr:rowOff>0</xdr:rowOff>
    </xdr:to>
    <xdr:cxnSp macro="">
      <xdr:nvCxnSpPr>
        <xdr:cNvPr id="238" name="直線コネクタ 237">
          <a:extLst>
            <a:ext uri="{FF2B5EF4-FFF2-40B4-BE49-F238E27FC236}">
              <a16:creationId xmlns:a16="http://schemas.microsoft.com/office/drawing/2014/main" id="{4D05BC3F-8A76-4F55-8AE1-430214A72E75}"/>
            </a:ext>
          </a:extLst>
        </xdr:cNvPr>
        <xdr:cNvCxnSpPr/>
      </xdr:nvCxnSpPr>
      <xdr:spPr>
        <a:xfrm>
          <a:off x="1200150" y="6753225"/>
          <a:ext cx="26003250" cy="0"/>
        </a:xfrm>
        <a:prstGeom prst="line">
          <a:avLst/>
        </a:prstGeom>
        <a:ln w="57150">
          <a:solidFill>
            <a:schemeClr val="accent6"/>
          </a:solidFill>
          <a:prstDash val="sysDash"/>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0</xdr:colOff>
      <xdr:row>28</xdr:row>
      <xdr:rowOff>0</xdr:rowOff>
    </xdr:from>
    <xdr:to>
      <xdr:col>3</xdr:col>
      <xdr:colOff>0</xdr:colOff>
      <xdr:row>104</xdr:row>
      <xdr:rowOff>0</xdr:rowOff>
    </xdr:to>
    <xdr:cxnSp macro="">
      <xdr:nvCxnSpPr>
        <xdr:cNvPr id="239" name="直線コネクタ 238">
          <a:extLst>
            <a:ext uri="{FF2B5EF4-FFF2-40B4-BE49-F238E27FC236}">
              <a16:creationId xmlns:a16="http://schemas.microsoft.com/office/drawing/2014/main" id="{5EE9DDB9-7FCC-458E-A2D3-BD74A2E9F01D}"/>
            </a:ext>
          </a:extLst>
        </xdr:cNvPr>
        <xdr:cNvCxnSpPr/>
      </xdr:nvCxnSpPr>
      <xdr:spPr>
        <a:xfrm>
          <a:off x="1200150" y="6753225"/>
          <a:ext cx="0" cy="18087975"/>
        </a:xfrm>
        <a:prstGeom prst="line">
          <a:avLst/>
        </a:prstGeom>
        <a:ln w="57150">
          <a:solidFill>
            <a:schemeClr val="accent6"/>
          </a:solidFill>
          <a:prstDash val="sysDash"/>
        </a:ln>
      </xdr:spPr>
      <xdr:style>
        <a:lnRef idx="1">
          <a:schemeClr val="accent2"/>
        </a:lnRef>
        <a:fillRef idx="0">
          <a:schemeClr val="accent2"/>
        </a:fillRef>
        <a:effectRef idx="0">
          <a:schemeClr val="accent2"/>
        </a:effectRef>
        <a:fontRef idx="minor">
          <a:schemeClr val="tx1"/>
        </a:fontRef>
      </xdr:style>
    </xdr:cxnSp>
    <xdr:clientData/>
  </xdr:twoCellAnchor>
  <xdr:oneCellAnchor>
    <xdr:from>
      <xdr:col>3</xdr:col>
      <xdr:colOff>0</xdr:colOff>
      <xdr:row>28</xdr:row>
      <xdr:rowOff>0</xdr:rowOff>
    </xdr:from>
    <xdr:ext cx="1196546" cy="311496"/>
    <xdr:sp macro="" textlink="">
      <xdr:nvSpPr>
        <xdr:cNvPr id="240" name="テキスト ボックス 239">
          <a:extLst>
            <a:ext uri="{FF2B5EF4-FFF2-40B4-BE49-F238E27FC236}">
              <a16:creationId xmlns:a16="http://schemas.microsoft.com/office/drawing/2014/main" id="{F2F63A52-36D8-4F91-AD06-82C98072BD70}"/>
            </a:ext>
          </a:extLst>
        </xdr:cNvPr>
        <xdr:cNvSpPr txBox="1"/>
      </xdr:nvSpPr>
      <xdr:spPr>
        <a:xfrm>
          <a:off x="1200150" y="6753225"/>
          <a:ext cx="1196546"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400">
              <a:latin typeface="+mn-lt"/>
              <a:cs typeface="Arial" panose="020B0604020202020204" pitchFamily="34" charset="0"/>
            </a:rPr>
            <a:t>CPUSS_WRAP</a:t>
          </a:r>
          <a:endParaRPr kumimoji="1" lang="ja-JP" altLang="en-US" sz="1400">
            <a:latin typeface="+mn-lt"/>
            <a:cs typeface="Arial" panose="020B0604020202020204" pitchFamily="34" charset="0"/>
          </a:endParaRPr>
        </a:p>
      </xdr:txBody>
    </xdr:sp>
    <xdr:clientData/>
  </xdr:oneCellAnchor>
  <xdr:twoCellAnchor>
    <xdr:from>
      <xdr:col>68</xdr:col>
      <xdr:colOff>0</xdr:colOff>
      <xdr:row>28</xdr:row>
      <xdr:rowOff>0</xdr:rowOff>
    </xdr:from>
    <xdr:to>
      <xdr:col>68</xdr:col>
      <xdr:colOff>0</xdr:colOff>
      <xdr:row>39</xdr:row>
      <xdr:rowOff>0</xdr:rowOff>
    </xdr:to>
    <xdr:cxnSp macro="">
      <xdr:nvCxnSpPr>
        <xdr:cNvPr id="241" name="直線コネクタ 240">
          <a:extLst>
            <a:ext uri="{FF2B5EF4-FFF2-40B4-BE49-F238E27FC236}">
              <a16:creationId xmlns:a16="http://schemas.microsoft.com/office/drawing/2014/main" id="{E063605C-A9B7-43F3-83CB-96D4B5BB363A}"/>
            </a:ext>
          </a:extLst>
        </xdr:cNvPr>
        <xdr:cNvCxnSpPr/>
      </xdr:nvCxnSpPr>
      <xdr:spPr>
        <a:xfrm>
          <a:off x="27203400" y="6753225"/>
          <a:ext cx="0" cy="2609850"/>
        </a:xfrm>
        <a:prstGeom prst="line">
          <a:avLst/>
        </a:prstGeom>
        <a:ln w="57150">
          <a:solidFill>
            <a:schemeClr val="accent6"/>
          </a:solidFill>
          <a:prstDash val="sysDash"/>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31</xdr:col>
      <xdr:colOff>0</xdr:colOff>
      <xdr:row>39</xdr:row>
      <xdr:rowOff>0</xdr:rowOff>
    </xdr:from>
    <xdr:to>
      <xdr:col>68</xdr:col>
      <xdr:colOff>0</xdr:colOff>
      <xdr:row>39</xdr:row>
      <xdr:rowOff>0</xdr:rowOff>
    </xdr:to>
    <xdr:cxnSp macro="">
      <xdr:nvCxnSpPr>
        <xdr:cNvPr id="242" name="直線コネクタ 241">
          <a:extLst>
            <a:ext uri="{FF2B5EF4-FFF2-40B4-BE49-F238E27FC236}">
              <a16:creationId xmlns:a16="http://schemas.microsoft.com/office/drawing/2014/main" id="{C3828A59-60CD-4852-8A03-4A6682405DA5}"/>
            </a:ext>
          </a:extLst>
        </xdr:cNvPr>
        <xdr:cNvCxnSpPr/>
      </xdr:nvCxnSpPr>
      <xdr:spPr>
        <a:xfrm flipH="1">
          <a:off x="12401550" y="9363075"/>
          <a:ext cx="14801850" cy="0"/>
        </a:xfrm>
        <a:prstGeom prst="line">
          <a:avLst/>
        </a:prstGeom>
        <a:ln w="57150">
          <a:solidFill>
            <a:schemeClr val="accent6"/>
          </a:solidFill>
          <a:prstDash val="sysDash"/>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31</xdr:col>
      <xdr:colOff>0</xdr:colOff>
      <xdr:row>39</xdr:row>
      <xdr:rowOff>0</xdr:rowOff>
    </xdr:from>
    <xdr:to>
      <xdr:col>31</xdr:col>
      <xdr:colOff>0</xdr:colOff>
      <xdr:row>77</xdr:row>
      <xdr:rowOff>0</xdr:rowOff>
    </xdr:to>
    <xdr:cxnSp macro="">
      <xdr:nvCxnSpPr>
        <xdr:cNvPr id="243" name="直線コネクタ 242">
          <a:extLst>
            <a:ext uri="{FF2B5EF4-FFF2-40B4-BE49-F238E27FC236}">
              <a16:creationId xmlns:a16="http://schemas.microsoft.com/office/drawing/2014/main" id="{ADC7D11B-0094-48F9-A1CF-F58F64FCDEBC}"/>
            </a:ext>
          </a:extLst>
        </xdr:cNvPr>
        <xdr:cNvCxnSpPr/>
      </xdr:nvCxnSpPr>
      <xdr:spPr>
        <a:xfrm>
          <a:off x="12401550" y="9363075"/>
          <a:ext cx="0" cy="9048750"/>
        </a:xfrm>
        <a:prstGeom prst="line">
          <a:avLst/>
        </a:prstGeom>
        <a:ln w="57150">
          <a:solidFill>
            <a:schemeClr val="accent6"/>
          </a:solidFill>
          <a:prstDash val="sysDash"/>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31</xdr:col>
      <xdr:colOff>0</xdr:colOff>
      <xdr:row>77</xdr:row>
      <xdr:rowOff>0</xdr:rowOff>
    </xdr:from>
    <xdr:to>
      <xdr:col>47</xdr:col>
      <xdr:colOff>0</xdr:colOff>
      <xdr:row>77</xdr:row>
      <xdr:rowOff>0</xdr:rowOff>
    </xdr:to>
    <xdr:cxnSp macro="">
      <xdr:nvCxnSpPr>
        <xdr:cNvPr id="244" name="直線コネクタ 243">
          <a:extLst>
            <a:ext uri="{FF2B5EF4-FFF2-40B4-BE49-F238E27FC236}">
              <a16:creationId xmlns:a16="http://schemas.microsoft.com/office/drawing/2014/main" id="{FAE022EE-892D-47E2-A962-2852A433B1D6}"/>
            </a:ext>
          </a:extLst>
        </xdr:cNvPr>
        <xdr:cNvCxnSpPr/>
      </xdr:nvCxnSpPr>
      <xdr:spPr>
        <a:xfrm>
          <a:off x="12401550" y="18411825"/>
          <a:ext cx="6400800" cy="0"/>
        </a:xfrm>
        <a:prstGeom prst="line">
          <a:avLst/>
        </a:prstGeom>
        <a:ln w="57150">
          <a:solidFill>
            <a:schemeClr val="accent6"/>
          </a:solidFill>
          <a:prstDash val="sysDash"/>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47</xdr:col>
      <xdr:colOff>7086</xdr:colOff>
      <xdr:row>77</xdr:row>
      <xdr:rowOff>0</xdr:rowOff>
    </xdr:from>
    <xdr:to>
      <xdr:col>47</xdr:col>
      <xdr:colOff>7086</xdr:colOff>
      <xdr:row>104</xdr:row>
      <xdr:rowOff>9526</xdr:rowOff>
    </xdr:to>
    <xdr:cxnSp macro="">
      <xdr:nvCxnSpPr>
        <xdr:cNvPr id="245" name="直線コネクタ 244">
          <a:extLst>
            <a:ext uri="{FF2B5EF4-FFF2-40B4-BE49-F238E27FC236}">
              <a16:creationId xmlns:a16="http://schemas.microsoft.com/office/drawing/2014/main" id="{10A8F43C-FE67-425A-9E6A-982E9798FBD6}"/>
            </a:ext>
          </a:extLst>
        </xdr:cNvPr>
        <xdr:cNvCxnSpPr/>
      </xdr:nvCxnSpPr>
      <xdr:spPr>
        <a:xfrm>
          <a:off x="18809436" y="18411825"/>
          <a:ext cx="0" cy="6438901"/>
        </a:xfrm>
        <a:prstGeom prst="line">
          <a:avLst/>
        </a:prstGeom>
        <a:ln w="57150">
          <a:solidFill>
            <a:schemeClr val="accent6"/>
          </a:solidFill>
          <a:prstDash val="sysDash"/>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0</xdr:colOff>
      <xdr:row>104</xdr:row>
      <xdr:rowOff>0</xdr:rowOff>
    </xdr:from>
    <xdr:to>
      <xdr:col>47</xdr:col>
      <xdr:colOff>7086</xdr:colOff>
      <xdr:row>104</xdr:row>
      <xdr:rowOff>0</xdr:rowOff>
    </xdr:to>
    <xdr:cxnSp macro="">
      <xdr:nvCxnSpPr>
        <xdr:cNvPr id="246" name="直線コネクタ 245">
          <a:extLst>
            <a:ext uri="{FF2B5EF4-FFF2-40B4-BE49-F238E27FC236}">
              <a16:creationId xmlns:a16="http://schemas.microsoft.com/office/drawing/2014/main" id="{951AEE6A-1B72-4573-8A74-6B7E3CD23BCE}"/>
            </a:ext>
          </a:extLst>
        </xdr:cNvPr>
        <xdr:cNvCxnSpPr/>
      </xdr:nvCxnSpPr>
      <xdr:spPr>
        <a:xfrm>
          <a:off x="1200150" y="24841200"/>
          <a:ext cx="17609286" cy="0"/>
        </a:xfrm>
        <a:prstGeom prst="line">
          <a:avLst/>
        </a:prstGeom>
        <a:ln w="57150">
          <a:solidFill>
            <a:schemeClr val="accent6"/>
          </a:solidFill>
          <a:prstDash val="sysDash"/>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32</xdr:col>
      <xdr:colOff>0</xdr:colOff>
      <xdr:row>41</xdr:row>
      <xdr:rowOff>0</xdr:rowOff>
    </xdr:from>
    <xdr:to>
      <xdr:col>221</xdr:col>
      <xdr:colOff>0</xdr:colOff>
      <xdr:row>41</xdr:row>
      <xdr:rowOff>0</xdr:rowOff>
    </xdr:to>
    <xdr:cxnSp macro="">
      <xdr:nvCxnSpPr>
        <xdr:cNvPr id="247" name="直線コネクタ 246">
          <a:extLst>
            <a:ext uri="{FF2B5EF4-FFF2-40B4-BE49-F238E27FC236}">
              <a16:creationId xmlns:a16="http://schemas.microsoft.com/office/drawing/2014/main" id="{5FA87B87-6B68-4DC3-9E30-891B3F601A59}"/>
            </a:ext>
          </a:extLst>
        </xdr:cNvPr>
        <xdr:cNvCxnSpPr/>
      </xdr:nvCxnSpPr>
      <xdr:spPr>
        <a:xfrm>
          <a:off x="12801600" y="9839325"/>
          <a:ext cx="75609450" cy="0"/>
        </a:xfrm>
        <a:prstGeom prst="line">
          <a:avLst/>
        </a:prstGeom>
        <a:ln w="57150">
          <a:solidFill>
            <a:schemeClr val="accent5"/>
          </a:solidFill>
          <a:prstDash val="sysDash"/>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32</xdr:col>
      <xdr:colOff>0</xdr:colOff>
      <xdr:row>41</xdr:row>
      <xdr:rowOff>11206</xdr:rowOff>
    </xdr:from>
    <xdr:to>
      <xdr:col>32</xdr:col>
      <xdr:colOff>0</xdr:colOff>
      <xdr:row>76</xdr:row>
      <xdr:rowOff>11206</xdr:rowOff>
    </xdr:to>
    <xdr:cxnSp macro="">
      <xdr:nvCxnSpPr>
        <xdr:cNvPr id="248" name="直線コネクタ 247">
          <a:extLst>
            <a:ext uri="{FF2B5EF4-FFF2-40B4-BE49-F238E27FC236}">
              <a16:creationId xmlns:a16="http://schemas.microsoft.com/office/drawing/2014/main" id="{0BCDBDA3-8CD1-488D-87E0-BECB98BB355F}"/>
            </a:ext>
          </a:extLst>
        </xdr:cNvPr>
        <xdr:cNvCxnSpPr/>
      </xdr:nvCxnSpPr>
      <xdr:spPr>
        <a:xfrm>
          <a:off x="12801600" y="9850531"/>
          <a:ext cx="0" cy="8334375"/>
        </a:xfrm>
        <a:prstGeom prst="line">
          <a:avLst/>
        </a:prstGeom>
        <a:ln w="57150">
          <a:solidFill>
            <a:schemeClr val="accent5"/>
          </a:solidFill>
          <a:prstDash val="sysDash"/>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32</xdr:col>
      <xdr:colOff>0</xdr:colOff>
      <xdr:row>76</xdr:row>
      <xdr:rowOff>0</xdr:rowOff>
    </xdr:from>
    <xdr:to>
      <xdr:col>221</xdr:col>
      <xdr:colOff>0</xdr:colOff>
      <xdr:row>76</xdr:row>
      <xdr:rowOff>0</xdr:rowOff>
    </xdr:to>
    <xdr:cxnSp macro="">
      <xdr:nvCxnSpPr>
        <xdr:cNvPr id="249" name="直線コネクタ 248">
          <a:extLst>
            <a:ext uri="{FF2B5EF4-FFF2-40B4-BE49-F238E27FC236}">
              <a16:creationId xmlns:a16="http://schemas.microsoft.com/office/drawing/2014/main" id="{6745DA3A-E003-43AE-B39E-C70B46616C8F}"/>
            </a:ext>
          </a:extLst>
        </xdr:cNvPr>
        <xdr:cNvCxnSpPr/>
      </xdr:nvCxnSpPr>
      <xdr:spPr>
        <a:xfrm>
          <a:off x="12801600" y="18173700"/>
          <a:ext cx="75609450" cy="0"/>
        </a:xfrm>
        <a:prstGeom prst="line">
          <a:avLst/>
        </a:prstGeom>
        <a:ln w="57150">
          <a:solidFill>
            <a:schemeClr val="accent5"/>
          </a:solidFill>
          <a:prstDash val="sysDash"/>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221</xdr:col>
      <xdr:colOff>0</xdr:colOff>
      <xdr:row>40</xdr:row>
      <xdr:rowOff>235323</xdr:rowOff>
    </xdr:from>
    <xdr:to>
      <xdr:col>221</xdr:col>
      <xdr:colOff>0</xdr:colOff>
      <xdr:row>76</xdr:row>
      <xdr:rowOff>0</xdr:rowOff>
    </xdr:to>
    <xdr:cxnSp macro="">
      <xdr:nvCxnSpPr>
        <xdr:cNvPr id="250" name="直線コネクタ 249">
          <a:extLst>
            <a:ext uri="{FF2B5EF4-FFF2-40B4-BE49-F238E27FC236}">
              <a16:creationId xmlns:a16="http://schemas.microsoft.com/office/drawing/2014/main" id="{7751DF03-A5F4-4678-848C-D5E69F6D3890}"/>
            </a:ext>
          </a:extLst>
        </xdr:cNvPr>
        <xdr:cNvCxnSpPr/>
      </xdr:nvCxnSpPr>
      <xdr:spPr>
        <a:xfrm>
          <a:off x="88411050" y="9836523"/>
          <a:ext cx="0" cy="8337177"/>
        </a:xfrm>
        <a:prstGeom prst="line">
          <a:avLst/>
        </a:prstGeom>
        <a:ln w="57150">
          <a:solidFill>
            <a:schemeClr val="accent5"/>
          </a:solidFill>
          <a:prstDash val="sysDash"/>
        </a:ln>
      </xdr:spPr>
      <xdr:style>
        <a:lnRef idx="1">
          <a:schemeClr val="accent2"/>
        </a:lnRef>
        <a:fillRef idx="0">
          <a:schemeClr val="accent2"/>
        </a:fillRef>
        <a:effectRef idx="0">
          <a:schemeClr val="accent2"/>
        </a:effectRef>
        <a:fontRef idx="minor">
          <a:schemeClr val="tx1"/>
        </a:fontRef>
      </xdr:style>
    </xdr:cxnSp>
    <xdr:clientData/>
  </xdr:twoCellAnchor>
  <xdr:oneCellAnchor>
    <xdr:from>
      <xdr:col>32</xdr:col>
      <xdr:colOff>0</xdr:colOff>
      <xdr:row>41</xdr:row>
      <xdr:rowOff>0</xdr:rowOff>
    </xdr:from>
    <xdr:ext cx="1176732" cy="311496"/>
    <xdr:sp macro="" textlink="">
      <xdr:nvSpPr>
        <xdr:cNvPr id="251" name="テキスト ボックス 250">
          <a:extLst>
            <a:ext uri="{FF2B5EF4-FFF2-40B4-BE49-F238E27FC236}">
              <a16:creationId xmlns:a16="http://schemas.microsoft.com/office/drawing/2014/main" id="{35DC9B47-E148-428D-9B18-2E710C63C50D}"/>
            </a:ext>
          </a:extLst>
        </xdr:cNvPr>
        <xdr:cNvSpPr txBox="1"/>
      </xdr:nvSpPr>
      <xdr:spPr>
        <a:xfrm>
          <a:off x="12801600" y="9839325"/>
          <a:ext cx="1176732"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400">
              <a:latin typeface="+mn-lt"/>
              <a:cs typeface="Arial" panose="020B0604020202020204" pitchFamily="34" charset="0"/>
            </a:rPr>
            <a:t>MBUS_WRAP</a:t>
          </a:r>
          <a:endParaRPr kumimoji="1" lang="ja-JP" altLang="en-US" sz="1400">
            <a:latin typeface="+mn-lt"/>
            <a:cs typeface="Arial" panose="020B0604020202020204" pitchFamily="34" charset="0"/>
          </a:endParaRPr>
        </a:p>
      </xdr:txBody>
    </xdr:sp>
    <xdr:clientData/>
  </xdr:oneCellAnchor>
  <xdr:twoCellAnchor>
    <xdr:from>
      <xdr:col>6</xdr:col>
      <xdr:colOff>0</xdr:colOff>
      <xdr:row>35</xdr:row>
      <xdr:rowOff>0</xdr:rowOff>
    </xdr:from>
    <xdr:to>
      <xdr:col>8</xdr:col>
      <xdr:colOff>3201</xdr:colOff>
      <xdr:row>37</xdr:row>
      <xdr:rowOff>4001</xdr:rowOff>
    </xdr:to>
    <xdr:sp macro="" textlink="">
      <xdr:nvSpPr>
        <xdr:cNvPr id="252" name="正方形/長方形 251">
          <a:extLst>
            <a:ext uri="{FF2B5EF4-FFF2-40B4-BE49-F238E27FC236}">
              <a16:creationId xmlns:a16="http://schemas.microsoft.com/office/drawing/2014/main" id="{19AD8A92-C835-4A2A-AE6F-9908ADABE774}"/>
            </a:ext>
          </a:extLst>
        </xdr:cNvPr>
        <xdr:cNvSpPr/>
      </xdr:nvSpPr>
      <xdr:spPr>
        <a:xfrm>
          <a:off x="2400300" y="8420100"/>
          <a:ext cx="803301" cy="470726"/>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36000" tIns="0" rIns="36000" bIns="0" rtlCol="0" anchor="ctr"/>
        <a:lstStyle/>
        <a:p>
          <a:pPr algn="ctr"/>
          <a:r>
            <a:rPr kumimoji="1" lang="en-US" altLang="ja-JP" sz="1200">
              <a:latin typeface="+mn-lt"/>
              <a:cs typeface="Arial" panose="020B0604020202020204" pitchFamily="34" charset="0"/>
            </a:rPr>
            <a:t>buffer</a:t>
          </a:r>
        </a:p>
        <a:p>
          <a:pPr algn="ctr"/>
          <a:r>
            <a:rPr kumimoji="1" lang="en-US" altLang="ja-JP" sz="1200">
              <a:latin typeface="+mn-lt"/>
              <a:cs typeface="Arial" panose="020B0604020202020204" pitchFamily="34" charset="0"/>
            </a:rPr>
            <a:t>w/prefetch</a:t>
          </a:r>
          <a:endParaRPr kumimoji="1" lang="ja-JP" altLang="en-US" sz="1200">
            <a:latin typeface="+mn-lt"/>
            <a:cs typeface="Arial" panose="020B0604020202020204" pitchFamily="34" charset="0"/>
          </a:endParaRPr>
        </a:p>
      </xdr:txBody>
    </xdr:sp>
    <xdr:clientData/>
  </xdr:twoCellAnchor>
  <xdr:twoCellAnchor>
    <xdr:from>
      <xdr:col>6</xdr:col>
      <xdr:colOff>5664</xdr:colOff>
      <xdr:row>38</xdr:row>
      <xdr:rowOff>225137</xdr:rowOff>
    </xdr:from>
    <xdr:to>
      <xdr:col>8</xdr:col>
      <xdr:colOff>8865</xdr:colOff>
      <xdr:row>40</xdr:row>
      <xdr:rowOff>208479</xdr:rowOff>
    </xdr:to>
    <xdr:sp macro="" textlink="">
      <xdr:nvSpPr>
        <xdr:cNvPr id="253" name="正方形/長方形 252">
          <a:extLst>
            <a:ext uri="{FF2B5EF4-FFF2-40B4-BE49-F238E27FC236}">
              <a16:creationId xmlns:a16="http://schemas.microsoft.com/office/drawing/2014/main" id="{065342CE-0CFC-43DA-B01F-2AF875328661}"/>
            </a:ext>
          </a:extLst>
        </xdr:cNvPr>
        <xdr:cNvSpPr/>
      </xdr:nvSpPr>
      <xdr:spPr>
        <a:xfrm>
          <a:off x="2405964" y="9350087"/>
          <a:ext cx="803301" cy="459592"/>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36000" tIns="0" rIns="36000" bIns="0" rtlCol="0" anchor="ctr"/>
        <a:lstStyle/>
        <a:p>
          <a:pPr algn="ctr"/>
          <a:r>
            <a:rPr kumimoji="1" lang="en-US" altLang="ja-JP" sz="1400">
              <a:latin typeface="+mn-lt"/>
              <a:cs typeface="Arial" panose="020B0604020202020204" pitchFamily="34" charset="0"/>
            </a:rPr>
            <a:t>C-cache</a:t>
          </a:r>
        </a:p>
        <a:p>
          <a:pPr algn="ctr"/>
          <a:r>
            <a:rPr kumimoji="1" lang="en-US" altLang="ja-JP" sz="1400">
              <a:latin typeface="+mn-lt"/>
              <a:cs typeface="Arial" panose="020B0604020202020204" pitchFamily="34" charset="0"/>
            </a:rPr>
            <a:t>8KB</a:t>
          </a:r>
          <a:endParaRPr kumimoji="1" lang="ja-JP" altLang="en-US" sz="1400">
            <a:latin typeface="+mn-lt"/>
            <a:cs typeface="Arial" panose="020B0604020202020204" pitchFamily="34" charset="0"/>
          </a:endParaRPr>
        </a:p>
      </xdr:txBody>
    </xdr:sp>
    <xdr:clientData/>
  </xdr:twoCellAnchor>
  <xdr:twoCellAnchor>
    <xdr:from>
      <xdr:col>27</xdr:col>
      <xdr:colOff>0</xdr:colOff>
      <xdr:row>98</xdr:row>
      <xdr:rowOff>0</xdr:rowOff>
    </xdr:from>
    <xdr:to>
      <xdr:col>32</xdr:col>
      <xdr:colOff>0</xdr:colOff>
      <xdr:row>102</xdr:row>
      <xdr:rowOff>0</xdr:rowOff>
    </xdr:to>
    <xdr:sp macro="" textlink="">
      <xdr:nvSpPr>
        <xdr:cNvPr id="254" name="正方形/長方形 253">
          <a:extLst>
            <a:ext uri="{FF2B5EF4-FFF2-40B4-BE49-F238E27FC236}">
              <a16:creationId xmlns:a16="http://schemas.microsoft.com/office/drawing/2014/main" id="{F1769320-FCA6-4BD3-942C-2F3B87AC8E10}"/>
            </a:ext>
          </a:extLst>
        </xdr:cNvPr>
        <xdr:cNvSpPr/>
      </xdr:nvSpPr>
      <xdr:spPr>
        <a:xfrm>
          <a:off x="10801350" y="23412450"/>
          <a:ext cx="2000250" cy="952500"/>
        </a:xfrm>
        <a:prstGeom prst="rect">
          <a:avLst/>
        </a:prstGeom>
        <a:gradFill>
          <a:gsLst>
            <a:gs pos="0">
              <a:schemeClr val="accent2"/>
            </a:gs>
            <a:gs pos="100000">
              <a:schemeClr val="accent1"/>
            </a:gs>
          </a:gsLst>
          <a:lin ang="16200000" scaled="1"/>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36000" tIns="0" rIns="36000" bIns="0" rtlCol="0" anchor="ctr"/>
        <a:lstStyle/>
        <a:p>
          <a:pPr algn="ctr"/>
          <a:r>
            <a:rPr kumimoji="1" lang="en-US" altLang="ja-JP" sz="1400">
              <a:latin typeface="+mn-lt"/>
              <a:cs typeface="Arial" panose="020B0604020202020204" pitchFamily="34" charset="0"/>
            </a:rPr>
            <a:t>SRAM</a:t>
          </a:r>
        </a:p>
        <a:p>
          <a:pPr algn="ctr"/>
          <a:r>
            <a:rPr kumimoji="1" lang="en-US" altLang="ja-JP" sz="1400">
              <a:latin typeface="+mn-lt"/>
              <a:cs typeface="Arial" panose="020B0604020202020204" pitchFamily="34" charset="0"/>
            </a:rPr>
            <a:t>ctrl</a:t>
          </a:r>
          <a:endParaRPr kumimoji="1" lang="ja-JP" altLang="en-US" sz="1400">
            <a:latin typeface="+mn-lt"/>
            <a:cs typeface="Arial" panose="020B0604020202020204" pitchFamily="34" charset="0"/>
          </a:endParaRPr>
        </a:p>
      </xdr:txBody>
    </xdr:sp>
    <xdr:clientData/>
  </xdr:twoCellAnchor>
  <xdr:twoCellAnchor>
    <xdr:from>
      <xdr:col>28</xdr:col>
      <xdr:colOff>0</xdr:colOff>
      <xdr:row>95</xdr:row>
      <xdr:rowOff>235245</xdr:rowOff>
    </xdr:from>
    <xdr:to>
      <xdr:col>28</xdr:col>
      <xdr:colOff>2008</xdr:colOff>
      <xdr:row>98</xdr:row>
      <xdr:rowOff>0</xdr:rowOff>
    </xdr:to>
    <xdr:cxnSp macro="">
      <xdr:nvCxnSpPr>
        <xdr:cNvPr id="255" name="直線矢印コネクタ 254">
          <a:extLst>
            <a:ext uri="{FF2B5EF4-FFF2-40B4-BE49-F238E27FC236}">
              <a16:creationId xmlns:a16="http://schemas.microsoft.com/office/drawing/2014/main" id="{BA2E9378-6B0F-44B2-B1D9-23916FAC37B3}"/>
            </a:ext>
          </a:extLst>
        </xdr:cNvPr>
        <xdr:cNvCxnSpPr/>
      </xdr:nvCxnSpPr>
      <xdr:spPr>
        <a:xfrm flipH="1">
          <a:off x="11201400" y="22933320"/>
          <a:ext cx="2008" cy="479130"/>
        </a:xfrm>
        <a:prstGeom prst="straightConnector1">
          <a:avLst/>
        </a:prstGeom>
        <a:ln w="381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397963</xdr:colOff>
      <xdr:row>106</xdr:row>
      <xdr:rowOff>0</xdr:rowOff>
    </xdr:from>
    <xdr:to>
      <xdr:col>31</xdr:col>
      <xdr:colOff>397962</xdr:colOff>
      <xdr:row>109</xdr:row>
      <xdr:rowOff>0</xdr:rowOff>
    </xdr:to>
    <xdr:sp macro="" textlink="">
      <xdr:nvSpPr>
        <xdr:cNvPr id="256" name="正方形/長方形 255">
          <a:extLst>
            <a:ext uri="{FF2B5EF4-FFF2-40B4-BE49-F238E27FC236}">
              <a16:creationId xmlns:a16="http://schemas.microsoft.com/office/drawing/2014/main" id="{DD11C380-BE0E-429D-8974-FA58E13C0562}"/>
            </a:ext>
          </a:extLst>
        </xdr:cNvPr>
        <xdr:cNvSpPr/>
      </xdr:nvSpPr>
      <xdr:spPr>
        <a:xfrm>
          <a:off x="11999413" y="25317450"/>
          <a:ext cx="800099" cy="714375"/>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lIns="36000" tIns="0" rIns="36000" bIns="0" rtlCol="0" anchor="ctr"/>
        <a:lstStyle/>
        <a:p>
          <a:pPr algn="ctr"/>
          <a:r>
            <a:rPr kumimoji="1" lang="en-US" altLang="ja-JP" sz="1400">
              <a:latin typeface="+mn-lt"/>
              <a:cs typeface="Arial" panose="020B0604020202020204" pitchFamily="34" charset="0"/>
            </a:rPr>
            <a:t>CPU RAM</a:t>
          </a:r>
          <a:r>
            <a:rPr kumimoji="1" lang="en-US" altLang="ja-JP" sz="1400" baseline="0">
              <a:latin typeface="+mn-lt"/>
              <a:cs typeface="Arial" panose="020B0604020202020204" pitchFamily="34" charset="0"/>
            </a:rPr>
            <a:t> </a:t>
          </a:r>
        </a:p>
        <a:p>
          <a:pPr algn="ctr"/>
          <a:r>
            <a:rPr kumimoji="1" lang="en-US" altLang="ja-JP" sz="1400" baseline="0">
              <a:latin typeface="+mn-lt"/>
              <a:cs typeface="Arial" panose="020B0604020202020204" pitchFamily="34" charset="0"/>
            </a:rPr>
            <a:t>128/2 </a:t>
          </a:r>
          <a:r>
            <a:rPr kumimoji="1" lang="en-US" altLang="ja-JP" sz="1400">
              <a:latin typeface="+mn-lt"/>
              <a:cs typeface="Arial" panose="020B0604020202020204" pitchFamily="34" charset="0"/>
            </a:rPr>
            <a:t>KB</a:t>
          </a:r>
          <a:endParaRPr kumimoji="1" lang="ja-JP" altLang="en-US" sz="1400">
            <a:latin typeface="+mn-lt"/>
            <a:cs typeface="Arial" panose="020B0604020202020204" pitchFamily="34" charset="0"/>
          </a:endParaRPr>
        </a:p>
      </xdr:txBody>
    </xdr:sp>
    <xdr:clientData/>
  </xdr:twoCellAnchor>
  <xdr:twoCellAnchor>
    <xdr:from>
      <xdr:col>30</xdr:col>
      <xdr:colOff>397961</xdr:colOff>
      <xdr:row>102</xdr:row>
      <xdr:rowOff>0</xdr:rowOff>
    </xdr:from>
    <xdr:to>
      <xdr:col>31</xdr:col>
      <xdr:colOff>2003</xdr:colOff>
      <xdr:row>106</xdr:row>
      <xdr:rowOff>9525</xdr:rowOff>
    </xdr:to>
    <xdr:cxnSp macro="">
      <xdr:nvCxnSpPr>
        <xdr:cNvPr id="257" name="直線矢印コネクタ 256">
          <a:extLst>
            <a:ext uri="{FF2B5EF4-FFF2-40B4-BE49-F238E27FC236}">
              <a16:creationId xmlns:a16="http://schemas.microsoft.com/office/drawing/2014/main" id="{574A0D56-1D0F-4986-AF41-DFC157F98DE5}"/>
            </a:ext>
          </a:extLst>
        </xdr:cNvPr>
        <xdr:cNvCxnSpPr/>
      </xdr:nvCxnSpPr>
      <xdr:spPr>
        <a:xfrm flipH="1">
          <a:off x="12399461" y="24364950"/>
          <a:ext cx="4092" cy="962025"/>
        </a:xfrm>
        <a:prstGeom prst="straightConnector1">
          <a:avLst/>
        </a:prstGeom>
        <a:ln w="38100">
          <a:solidFill>
            <a:schemeClr val="accent2"/>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39</xdr:col>
      <xdr:colOff>0</xdr:colOff>
      <xdr:row>98</xdr:row>
      <xdr:rowOff>0</xdr:rowOff>
    </xdr:from>
    <xdr:to>
      <xdr:col>44</xdr:col>
      <xdr:colOff>0</xdr:colOff>
      <xdr:row>102</xdr:row>
      <xdr:rowOff>0</xdr:rowOff>
    </xdr:to>
    <xdr:sp macro="" textlink="">
      <xdr:nvSpPr>
        <xdr:cNvPr id="258" name="正方形/長方形 257">
          <a:extLst>
            <a:ext uri="{FF2B5EF4-FFF2-40B4-BE49-F238E27FC236}">
              <a16:creationId xmlns:a16="http://schemas.microsoft.com/office/drawing/2014/main" id="{0BD4521D-BC26-4660-8DF3-76D6710353B7}"/>
            </a:ext>
          </a:extLst>
        </xdr:cNvPr>
        <xdr:cNvSpPr/>
      </xdr:nvSpPr>
      <xdr:spPr>
        <a:xfrm>
          <a:off x="15601950" y="23412450"/>
          <a:ext cx="2000250" cy="952500"/>
        </a:xfrm>
        <a:prstGeom prst="rect">
          <a:avLst/>
        </a:prstGeom>
        <a:gradFill>
          <a:gsLst>
            <a:gs pos="0">
              <a:schemeClr val="accent2"/>
            </a:gs>
            <a:gs pos="100000">
              <a:schemeClr val="accent1"/>
            </a:gs>
          </a:gsLst>
          <a:lin ang="16200000" scaled="1"/>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36000" tIns="0" rIns="36000" bIns="0" rtlCol="0" anchor="ctr"/>
        <a:lstStyle/>
        <a:p>
          <a:pPr algn="ctr"/>
          <a:r>
            <a:rPr kumimoji="1" lang="en-US" altLang="ja-JP" sz="1400">
              <a:latin typeface="+mn-lt"/>
              <a:cs typeface="Arial" panose="020B0604020202020204" pitchFamily="34" charset="0"/>
            </a:rPr>
            <a:t>SRAM</a:t>
          </a:r>
        </a:p>
        <a:p>
          <a:pPr algn="ctr"/>
          <a:r>
            <a:rPr kumimoji="1" lang="en-US" altLang="ja-JP" sz="1400">
              <a:latin typeface="+mn-lt"/>
              <a:cs typeface="Arial" panose="020B0604020202020204" pitchFamily="34" charset="0"/>
            </a:rPr>
            <a:t>ctrl</a:t>
          </a:r>
          <a:endParaRPr kumimoji="1" lang="ja-JP" altLang="en-US" sz="1400">
            <a:latin typeface="+mn-lt"/>
            <a:cs typeface="Arial" panose="020B0604020202020204" pitchFamily="34" charset="0"/>
          </a:endParaRPr>
        </a:p>
      </xdr:txBody>
    </xdr:sp>
    <xdr:clientData/>
  </xdr:twoCellAnchor>
  <xdr:twoCellAnchor>
    <xdr:from>
      <xdr:col>40</xdr:col>
      <xdr:colOff>0</xdr:colOff>
      <xdr:row>96</xdr:row>
      <xdr:rowOff>0</xdr:rowOff>
    </xdr:from>
    <xdr:to>
      <xdr:col>40</xdr:col>
      <xdr:colOff>13048</xdr:colOff>
      <xdr:row>98</xdr:row>
      <xdr:rowOff>0</xdr:rowOff>
    </xdr:to>
    <xdr:cxnSp macro="">
      <xdr:nvCxnSpPr>
        <xdr:cNvPr id="259" name="直線矢印コネクタ 258">
          <a:extLst>
            <a:ext uri="{FF2B5EF4-FFF2-40B4-BE49-F238E27FC236}">
              <a16:creationId xmlns:a16="http://schemas.microsoft.com/office/drawing/2014/main" id="{42D0950D-0D68-4CAC-BE56-74270689774F}"/>
            </a:ext>
          </a:extLst>
        </xdr:cNvPr>
        <xdr:cNvCxnSpPr/>
      </xdr:nvCxnSpPr>
      <xdr:spPr>
        <a:xfrm flipH="1">
          <a:off x="16002000" y="22936200"/>
          <a:ext cx="13048" cy="476250"/>
        </a:xfrm>
        <a:prstGeom prst="straightConnector1">
          <a:avLst/>
        </a:prstGeom>
        <a:ln w="381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61</xdr:col>
      <xdr:colOff>0</xdr:colOff>
      <xdr:row>21</xdr:row>
      <xdr:rowOff>0</xdr:rowOff>
    </xdr:from>
    <xdr:to>
      <xdr:col>69</xdr:col>
      <xdr:colOff>398317</xdr:colOff>
      <xdr:row>24</xdr:row>
      <xdr:rowOff>242453</xdr:rowOff>
    </xdr:to>
    <xdr:sp macro="" textlink="">
      <xdr:nvSpPr>
        <xdr:cNvPr id="260" name="正方形/長方形 259">
          <a:extLst>
            <a:ext uri="{FF2B5EF4-FFF2-40B4-BE49-F238E27FC236}">
              <a16:creationId xmlns:a16="http://schemas.microsoft.com/office/drawing/2014/main" id="{FE0CEB9C-6623-4D26-8102-318CBFA257AB}"/>
            </a:ext>
          </a:extLst>
        </xdr:cNvPr>
        <xdr:cNvSpPr/>
      </xdr:nvSpPr>
      <xdr:spPr>
        <a:xfrm>
          <a:off x="24403050" y="5086350"/>
          <a:ext cx="3598717" cy="956828"/>
        </a:xfrm>
        <a:prstGeom prst="rect">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algn="ctr"/>
          <a:r>
            <a:rPr kumimoji="1" lang="en-US" altLang="ja-JP" sz="1800">
              <a:latin typeface="+mn-lt"/>
              <a:cs typeface="Arial" panose="020B0604020202020204" pitchFamily="34" charset="0"/>
            </a:rPr>
            <a:t>CorSight DAP</a:t>
          </a:r>
          <a:r>
            <a:rPr kumimoji="1" lang="en-US" altLang="ja-JP" sz="1800" baseline="0">
              <a:latin typeface="+mn-lt"/>
              <a:cs typeface="Arial" panose="020B0604020202020204" pitchFamily="34" charset="0"/>
            </a:rPr>
            <a:t> port is AHB3</a:t>
          </a:r>
        </a:p>
        <a:p>
          <a:pPr algn="ctr"/>
          <a:r>
            <a:rPr kumimoji="1" lang="en-US" altLang="ja-JP" sz="1800" baseline="0">
              <a:latin typeface="+mn-lt"/>
              <a:cs typeface="Arial" panose="020B0604020202020204" pitchFamily="34" charset="0"/>
            </a:rPr>
            <a:t>protocol conversion is required</a:t>
          </a:r>
          <a:endParaRPr kumimoji="1" lang="ja-JP" altLang="en-US" sz="1800">
            <a:latin typeface="+mn-lt"/>
            <a:cs typeface="Arial" panose="020B0604020202020204" pitchFamily="34" charset="0"/>
          </a:endParaRPr>
        </a:p>
      </xdr:txBody>
    </xdr:sp>
    <xdr:clientData/>
  </xdr:twoCellAnchor>
  <xdr:twoCellAnchor>
    <xdr:from>
      <xdr:col>46</xdr:col>
      <xdr:colOff>0</xdr:colOff>
      <xdr:row>31</xdr:row>
      <xdr:rowOff>224117</xdr:rowOff>
    </xdr:from>
    <xdr:to>
      <xdr:col>48</xdr:col>
      <xdr:colOff>392878</xdr:colOff>
      <xdr:row>34</xdr:row>
      <xdr:rowOff>0</xdr:rowOff>
    </xdr:to>
    <xdr:sp macro="" textlink="">
      <xdr:nvSpPr>
        <xdr:cNvPr id="261" name="正方形/長方形 260">
          <a:extLst>
            <a:ext uri="{FF2B5EF4-FFF2-40B4-BE49-F238E27FC236}">
              <a16:creationId xmlns:a16="http://schemas.microsoft.com/office/drawing/2014/main" id="{94D16D60-6C32-4D48-B522-B6714F6514AA}"/>
            </a:ext>
          </a:extLst>
        </xdr:cNvPr>
        <xdr:cNvSpPr/>
      </xdr:nvSpPr>
      <xdr:spPr>
        <a:xfrm>
          <a:off x="18402300" y="7691717"/>
          <a:ext cx="1192978" cy="490258"/>
        </a:xfrm>
        <a:prstGeom prst="rect">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lIns="36000" tIns="0" rIns="36000" bIns="0" rtlCol="0" anchor="ctr"/>
        <a:lstStyle/>
        <a:p>
          <a:pPr algn="ctr"/>
          <a:r>
            <a:rPr kumimoji="1" lang="en-US" altLang="ja-JP" sz="1400">
              <a:latin typeface="+mn-lt"/>
              <a:cs typeface="Arial" panose="020B0604020202020204" pitchFamily="34" charset="0"/>
            </a:rPr>
            <a:t>pDMA1</a:t>
          </a:r>
          <a:r>
            <a:rPr kumimoji="1" lang="en-US" altLang="ja-JP" sz="1400" baseline="0">
              <a:latin typeface="+mn-lt"/>
              <a:cs typeface="Arial" panose="020B0604020202020204" pitchFamily="34" charset="0"/>
            </a:rPr>
            <a:t> 8ch</a:t>
          </a:r>
        </a:p>
        <a:p>
          <a:pPr marL="0" marR="0" lvl="0" indent="0" algn="ctr" defTabSz="914400" eaLnBrk="1" fontAlgn="auto" latinLnBrk="0" hangingPunct="1">
            <a:lnSpc>
              <a:spcPct val="100000"/>
            </a:lnSpc>
            <a:spcBef>
              <a:spcPts val="0"/>
            </a:spcBef>
            <a:spcAft>
              <a:spcPts val="0"/>
            </a:spcAft>
            <a:buClrTx/>
            <a:buSzTx/>
            <a:buFontTx/>
            <a:buNone/>
            <a:tabLst/>
            <a:defRPr/>
          </a:pPr>
          <a:r>
            <a:rPr kumimoji="1" lang="en-US" altLang="ja-JP" sz="1400">
              <a:solidFill>
                <a:schemeClr val="lt1"/>
              </a:solidFill>
              <a:effectLst/>
              <a:latin typeface="+mn-lt"/>
              <a:ea typeface="+mn-ea"/>
              <a:cs typeface="Arial" panose="020B0604020202020204" pitchFamily="34" charset="0"/>
            </a:rPr>
            <a:t>base on F1K</a:t>
          </a:r>
          <a:endParaRPr lang="ja-JP" altLang="ja-JP" sz="1400">
            <a:effectLst/>
            <a:latin typeface="+mn-lt"/>
            <a:cs typeface="Arial" panose="020B0604020202020204" pitchFamily="34" charset="0"/>
          </a:endParaRPr>
        </a:p>
      </xdr:txBody>
    </xdr:sp>
    <xdr:clientData/>
  </xdr:twoCellAnchor>
  <xdr:twoCellAnchor>
    <xdr:from>
      <xdr:col>117</xdr:col>
      <xdr:colOff>0</xdr:colOff>
      <xdr:row>52</xdr:row>
      <xdr:rowOff>0</xdr:rowOff>
    </xdr:from>
    <xdr:to>
      <xdr:col>119</xdr:col>
      <xdr:colOff>8805</xdr:colOff>
      <xdr:row>54</xdr:row>
      <xdr:rowOff>9526</xdr:rowOff>
    </xdr:to>
    <xdr:sp macro="" textlink="">
      <xdr:nvSpPr>
        <xdr:cNvPr id="262" name="正方形/長方形 261">
          <a:extLst>
            <a:ext uri="{FF2B5EF4-FFF2-40B4-BE49-F238E27FC236}">
              <a16:creationId xmlns:a16="http://schemas.microsoft.com/office/drawing/2014/main" id="{E1CEA3B5-E162-442C-AFF2-62F311B7A4B2}"/>
            </a:ext>
          </a:extLst>
        </xdr:cNvPr>
        <xdr:cNvSpPr/>
      </xdr:nvSpPr>
      <xdr:spPr>
        <a:xfrm>
          <a:off x="46805850" y="12458700"/>
          <a:ext cx="808905" cy="485776"/>
        </a:xfrm>
        <a:prstGeom prst="rect">
          <a:avLst/>
        </a:prstGeom>
        <a:pattFill prst="pct20">
          <a:fgClr>
            <a:schemeClr val="accent4"/>
          </a:fgClr>
          <a:bgClr>
            <a:schemeClr val="bg1"/>
          </a:bgClr>
        </a:pattFill>
      </xdr:spPr>
      <xdr:style>
        <a:lnRef idx="2">
          <a:schemeClr val="accent1">
            <a:shade val="50000"/>
          </a:schemeClr>
        </a:lnRef>
        <a:fillRef idx="1">
          <a:schemeClr val="accent1"/>
        </a:fillRef>
        <a:effectRef idx="0">
          <a:schemeClr val="accent1"/>
        </a:effectRef>
        <a:fontRef idx="minor">
          <a:schemeClr val="lt1"/>
        </a:fontRef>
      </xdr:style>
      <xdr:txBody>
        <a:bodyPr wrap="square" lIns="36000" tIns="0" rIns="36000" bIns="0" rtlCol="0"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ctr"/>
          <a:r>
            <a:rPr kumimoji="1" lang="en-US" altLang="ja-JP" sz="1200">
              <a:solidFill>
                <a:schemeClr val="tx1"/>
              </a:solidFill>
              <a:latin typeface="+mn-lt"/>
              <a:cs typeface="Arial" panose="020B0604020202020204" pitchFamily="34" charset="0"/>
            </a:rPr>
            <a:t>HBG</a:t>
          </a:r>
          <a:endParaRPr kumimoji="1" lang="ja-JP" altLang="en-US" sz="1200">
            <a:solidFill>
              <a:schemeClr val="tx1"/>
            </a:solidFill>
            <a:latin typeface="+mn-lt"/>
            <a:cs typeface="Arial" panose="020B0604020202020204" pitchFamily="34" charset="0"/>
          </a:endParaRPr>
        </a:p>
      </xdr:txBody>
    </xdr:sp>
    <xdr:clientData/>
  </xdr:twoCellAnchor>
  <xdr:twoCellAnchor>
    <xdr:from>
      <xdr:col>126</xdr:col>
      <xdr:colOff>0</xdr:colOff>
      <xdr:row>52</xdr:row>
      <xdr:rowOff>0</xdr:rowOff>
    </xdr:from>
    <xdr:to>
      <xdr:col>128</xdr:col>
      <xdr:colOff>0</xdr:colOff>
      <xdr:row>54</xdr:row>
      <xdr:rowOff>9526</xdr:rowOff>
    </xdr:to>
    <xdr:sp macro="" textlink="">
      <xdr:nvSpPr>
        <xdr:cNvPr id="263" name="正方形/長方形 262">
          <a:extLst>
            <a:ext uri="{FF2B5EF4-FFF2-40B4-BE49-F238E27FC236}">
              <a16:creationId xmlns:a16="http://schemas.microsoft.com/office/drawing/2014/main" id="{B8A3E2BD-7C7C-437B-95E1-BF74FF81B341}"/>
            </a:ext>
          </a:extLst>
        </xdr:cNvPr>
        <xdr:cNvSpPr/>
      </xdr:nvSpPr>
      <xdr:spPr>
        <a:xfrm>
          <a:off x="50406300" y="12458700"/>
          <a:ext cx="800100" cy="485776"/>
        </a:xfrm>
        <a:prstGeom prst="rect">
          <a:avLst/>
        </a:prstGeom>
        <a:pattFill prst="pct20">
          <a:fgClr>
            <a:schemeClr val="accent4"/>
          </a:fgClr>
          <a:bgClr>
            <a:schemeClr val="bg1"/>
          </a:bgClr>
        </a:pattFill>
      </xdr:spPr>
      <xdr:style>
        <a:lnRef idx="2">
          <a:schemeClr val="accent1">
            <a:shade val="50000"/>
          </a:schemeClr>
        </a:lnRef>
        <a:fillRef idx="1">
          <a:schemeClr val="accent1"/>
        </a:fillRef>
        <a:effectRef idx="0">
          <a:schemeClr val="accent1"/>
        </a:effectRef>
        <a:fontRef idx="minor">
          <a:schemeClr val="lt1"/>
        </a:fontRef>
      </xdr:style>
      <xdr:txBody>
        <a:bodyPr wrap="square" lIns="36000" tIns="0" rIns="36000" bIns="0" rtlCol="0"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ctr"/>
          <a:r>
            <a:rPr kumimoji="1" lang="en-US" altLang="ja-JP" sz="1200">
              <a:solidFill>
                <a:schemeClr val="tx1"/>
              </a:solidFill>
              <a:latin typeface="+mn-lt"/>
              <a:cs typeface="Arial" panose="020B0604020202020204" pitchFamily="34" charset="0"/>
            </a:rPr>
            <a:t>HBG</a:t>
          </a:r>
          <a:endParaRPr kumimoji="1" lang="ja-JP" altLang="en-US" sz="1200">
            <a:solidFill>
              <a:schemeClr val="tx1"/>
            </a:solidFill>
            <a:latin typeface="+mn-lt"/>
            <a:cs typeface="Arial" panose="020B0604020202020204" pitchFamily="34" charset="0"/>
          </a:endParaRPr>
        </a:p>
      </xdr:txBody>
    </xdr:sp>
    <xdr:clientData/>
  </xdr:twoCellAnchor>
  <xdr:twoCellAnchor>
    <xdr:from>
      <xdr:col>78</xdr:col>
      <xdr:colOff>0</xdr:colOff>
      <xdr:row>106</xdr:row>
      <xdr:rowOff>235404</xdr:rowOff>
    </xdr:from>
    <xdr:to>
      <xdr:col>82</xdr:col>
      <xdr:colOff>0</xdr:colOff>
      <xdr:row>118</xdr:row>
      <xdr:rowOff>1</xdr:rowOff>
    </xdr:to>
    <xdr:sp macro="" textlink="">
      <xdr:nvSpPr>
        <xdr:cNvPr id="264" name="Rectangle 130">
          <a:extLst>
            <a:ext uri="{FF2B5EF4-FFF2-40B4-BE49-F238E27FC236}">
              <a16:creationId xmlns:a16="http://schemas.microsoft.com/office/drawing/2014/main" id="{E8F49B62-98EE-4C93-BC02-D1CF521761A7}"/>
            </a:ext>
          </a:extLst>
        </xdr:cNvPr>
        <xdr:cNvSpPr>
          <a:spLocks noChangeArrowheads="1"/>
        </xdr:cNvSpPr>
      </xdr:nvSpPr>
      <xdr:spPr bwMode="auto">
        <a:xfrm>
          <a:off x="31203900" y="25552854"/>
          <a:ext cx="1600200" cy="2622097"/>
        </a:xfrm>
        <a:prstGeom prst="rect">
          <a:avLst/>
        </a:prstGeom>
        <a:noFill/>
        <a:ln w="9525">
          <a:solidFill>
            <a:sysClr val="windowText" lastClr="000000"/>
          </a:solidFill>
          <a:prstDash val="dash"/>
          <a:miter lim="800000"/>
          <a:headEnd/>
          <a:tailEnd/>
        </a:ln>
        <a:effectLst/>
      </xdr:spPr>
      <xdr:txBody>
        <a:bodyPr vertOverflow="clip" horzOverflow="clip" wrap="none" lIns="0" tIns="144000" rIns="0" bIns="0" anchor="b"/>
        <a:lstStyle>
          <a:defPPr>
            <a:defRPr lang="ja-JP"/>
          </a:defPPr>
          <a:lvl1pPr algn="l" rtl="0" fontAlgn="base">
            <a:spcBef>
              <a:spcPct val="0"/>
            </a:spcBef>
            <a:spcAft>
              <a:spcPct val="0"/>
            </a:spcAft>
            <a:defRPr kumimoji="1" sz="1600" kern="1200">
              <a:solidFill>
                <a:schemeClr val="tx1"/>
              </a:solidFill>
              <a:latin typeface="Arial" charset="0"/>
              <a:ea typeface="ＭＳ Ｐゴシック" charset="-128"/>
              <a:cs typeface="+mn-cs"/>
            </a:defRPr>
          </a:lvl1pPr>
          <a:lvl2pPr marL="457200" algn="l" rtl="0" fontAlgn="base">
            <a:spcBef>
              <a:spcPct val="0"/>
            </a:spcBef>
            <a:spcAft>
              <a:spcPct val="0"/>
            </a:spcAft>
            <a:defRPr kumimoji="1" sz="1600" kern="1200">
              <a:solidFill>
                <a:schemeClr val="tx1"/>
              </a:solidFill>
              <a:latin typeface="Arial" charset="0"/>
              <a:ea typeface="ＭＳ Ｐゴシック" charset="-128"/>
              <a:cs typeface="+mn-cs"/>
            </a:defRPr>
          </a:lvl2pPr>
          <a:lvl3pPr marL="914400" algn="l" rtl="0" fontAlgn="base">
            <a:spcBef>
              <a:spcPct val="0"/>
            </a:spcBef>
            <a:spcAft>
              <a:spcPct val="0"/>
            </a:spcAft>
            <a:defRPr kumimoji="1" sz="1600" kern="1200">
              <a:solidFill>
                <a:schemeClr val="tx1"/>
              </a:solidFill>
              <a:latin typeface="Arial" charset="0"/>
              <a:ea typeface="ＭＳ Ｐゴシック" charset="-128"/>
              <a:cs typeface="+mn-cs"/>
            </a:defRPr>
          </a:lvl3pPr>
          <a:lvl4pPr marL="1371600" algn="l" rtl="0" fontAlgn="base">
            <a:spcBef>
              <a:spcPct val="0"/>
            </a:spcBef>
            <a:spcAft>
              <a:spcPct val="0"/>
            </a:spcAft>
            <a:defRPr kumimoji="1" sz="1600" kern="1200">
              <a:solidFill>
                <a:schemeClr val="tx1"/>
              </a:solidFill>
              <a:latin typeface="Arial" charset="0"/>
              <a:ea typeface="ＭＳ Ｐゴシック" charset="-128"/>
              <a:cs typeface="+mn-cs"/>
            </a:defRPr>
          </a:lvl4pPr>
          <a:lvl5pPr marL="1828800" algn="l" rtl="0" fontAlgn="base">
            <a:spcBef>
              <a:spcPct val="0"/>
            </a:spcBef>
            <a:spcAft>
              <a:spcPct val="0"/>
            </a:spcAft>
            <a:defRPr kumimoji="1" sz="1600" kern="1200">
              <a:solidFill>
                <a:schemeClr val="tx1"/>
              </a:solidFill>
              <a:latin typeface="Arial" charset="0"/>
              <a:ea typeface="ＭＳ Ｐゴシック" charset="-128"/>
              <a:cs typeface="+mn-cs"/>
            </a:defRPr>
          </a:lvl5pPr>
          <a:lvl6pPr marL="2286000" algn="l" defTabSz="914400" rtl="0" eaLnBrk="1" latinLnBrk="0" hangingPunct="1">
            <a:defRPr kumimoji="1" sz="1600" kern="1200">
              <a:solidFill>
                <a:schemeClr val="tx1"/>
              </a:solidFill>
              <a:latin typeface="Arial" charset="0"/>
              <a:ea typeface="ＭＳ Ｐゴシック" charset="-128"/>
              <a:cs typeface="+mn-cs"/>
            </a:defRPr>
          </a:lvl6pPr>
          <a:lvl7pPr marL="2743200" algn="l" defTabSz="914400" rtl="0" eaLnBrk="1" latinLnBrk="0" hangingPunct="1">
            <a:defRPr kumimoji="1" sz="1600" kern="1200">
              <a:solidFill>
                <a:schemeClr val="tx1"/>
              </a:solidFill>
              <a:latin typeface="Arial" charset="0"/>
              <a:ea typeface="ＭＳ Ｐゴシック" charset="-128"/>
              <a:cs typeface="+mn-cs"/>
            </a:defRPr>
          </a:lvl7pPr>
          <a:lvl8pPr marL="3200400" algn="l" defTabSz="914400" rtl="0" eaLnBrk="1" latinLnBrk="0" hangingPunct="1">
            <a:defRPr kumimoji="1" sz="1600" kern="1200">
              <a:solidFill>
                <a:schemeClr val="tx1"/>
              </a:solidFill>
              <a:latin typeface="Arial" charset="0"/>
              <a:ea typeface="ＭＳ Ｐゴシック" charset="-128"/>
              <a:cs typeface="+mn-cs"/>
            </a:defRPr>
          </a:lvl8pPr>
          <a:lvl9pPr marL="3657600" algn="l" defTabSz="914400" rtl="0" eaLnBrk="1" latinLnBrk="0" hangingPunct="1">
            <a:defRPr kumimoji="1" sz="1600" kern="1200">
              <a:solidFill>
                <a:schemeClr val="tx1"/>
              </a:solidFill>
              <a:latin typeface="Arial" charset="0"/>
              <a:ea typeface="ＭＳ Ｐゴシック" charset="-128"/>
              <a:cs typeface="+mn-cs"/>
            </a:defRPr>
          </a:lvl9pPr>
        </a:lstStyle>
        <a:p>
          <a:pPr algn="ctr" defTabSz="2879725"/>
          <a:r>
            <a:rPr lang="en-US" altLang="ja-JP" sz="1000">
              <a:latin typeface="+mn-lt"/>
              <a:cs typeface="Arial" panose="020B0604020202020204" pitchFamily="34" charset="0"/>
            </a:rPr>
            <a:t>Peripheral</a:t>
          </a:r>
          <a:r>
            <a:rPr lang="en-US" altLang="ja-JP" sz="1000" baseline="0">
              <a:latin typeface="+mn-lt"/>
              <a:cs typeface="Arial" panose="020B0604020202020204" pitchFamily="34" charset="0"/>
            </a:rPr>
            <a:t> </a:t>
          </a:r>
        </a:p>
        <a:p>
          <a:pPr algn="ctr" defTabSz="2879725"/>
          <a:r>
            <a:rPr lang="en-US" altLang="ja-JP" sz="1000" baseline="0">
              <a:latin typeface="+mn-lt"/>
              <a:cs typeface="Arial" panose="020B0604020202020204" pitchFamily="34" charset="0"/>
            </a:rPr>
            <a:t>Group </a:t>
          </a:r>
          <a:r>
            <a:rPr lang="en-US" altLang="ja-JP" sz="1000" baseline="0">
              <a:solidFill>
                <a:srgbClr val="FF0000"/>
              </a:solidFill>
              <a:latin typeface="+mn-lt"/>
              <a:cs typeface="Arial" panose="020B0604020202020204" pitchFamily="34" charset="0"/>
            </a:rPr>
            <a:t>1I</a:t>
          </a:r>
        </a:p>
        <a:p>
          <a:pPr algn="ctr" defTabSz="2879725"/>
          <a:r>
            <a:rPr lang="en-US" altLang="ja-JP" sz="1000" baseline="0">
              <a:solidFill>
                <a:srgbClr val="FF0000"/>
              </a:solidFill>
              <a:latin typeface="+mn-lt"/>
              <a:cs typeface="Arial" panose="020B0604020202020204" pitchFamily="34" charset="0"/>
            </a:rPr>
            <a:t>ISO</a:t>
          </a:r>
          <a:endParaRPr lang="en-US" altLang="ja-JP" sz="800">
            <a:solidFill>
              <a:srgbClr val="FF0000"/>
            </a:solidFill>
            <a:latin typeface="+mn-lt"/>
            <a:cs typeface="Arial" panose="020B0604020202020204" pitchFamily="34" charset="0"/>
          </a:endParaRPr>
        </a:p>
      </xdr:txBody>
    </xdr:sp>
    <xdr:clientData/>
  </xdr:twoCellAnchor>
  <xdr:twoCellAnchor>
    <xdr:from>
      <xdr:col>80</xdr:col>
      <xdr:colOff>0</xdr:colOff>
      <xdr:row>73</xdr:row>
      <xdr:rowOff>0</xdr:rowOff>
    </xdr:from>
    <xdr:to>
      <xdr:col>80</xdr:col>
      <xdr:colOff>0</xdr:colOff>
      <xdr:row>107</xdr:row>
      <xdr:rowOff>0</xdr:rowOff>
    </xdr:to>
    <xdr:cxnSp macro="">
      <xdr:nvCxnSpPr>
        <xdr:cNvPr id="265" name="直線矢印コネクタ 264">
          <a:extLst>
            <a:ext uri="{FF2B5EF4-FFF2-40B4-BE49-F238E27FC236}">
              <a16:creationId xmlns:a16="http://schemas.microsoft.com/office/drawing/2014/main" id="{D2D4E6E4-E9BF-4252-873F-EE549A64EB26}"/>
            </a:ext>
          </a:extLst>
        </xdr:cNvPr>
        <xdr:cNvCxnSpPr>
          <a:cxnSpLocks/>
        </xdr:cNvCxnSpPr>
      </xdr:nvCxnSpPr>
      <xdr:spPr>
        <a:xfrm>
          <a:off x="32004000" y="17459325"/>
          <a:ext cx="0" cy="8096250"/>
        </a:xfrm>
        <a:prstGeom prst="straightConnector1">
          <a:avLst/>
        </a:prstGeom>
        <a:ln w="19050">
          <a:solidFill>
            <a:schemeClr val="accent6"/>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79</xdr:col>
      <xdr:colOff>0</xdr:colOff>
      <xdr:row>108</xdr:row>
      <xdr:rowOff>1</xdr:rowOff>
    </xdr:from>
    <xdr:to>
      <xdr:col>81</xdr:col>
      <xdr:colOff>0</xdr:colOff>
      <xdr:row>110</xdr:row>
      <xdr:rowOff>1</xdr:rowOff>
    </xdr:to>
    <xdr:sp macro="" textlink="">
      <xdr:nvSpPr>
        <xdr:cNvPr id="266" name="Rectangle 130">
          <a:extLst>
            <a:ext uri="{FF2B5EF4-FFF2-40B4-BE49-F238E27FC236}">
              <a16:creationId xmlns:a16="http://schemas.microsoft.com/office/drawing/2014/main" id="{144DF0FA-7B6D-4784-BD2D-E2869EAA9741}"/>
            </a:ext>
          </a:extLst>
        </xdr:cNvPr>
        <xdr:cNvSpPr>
          <a:spLocks noChangeArrowheads="1"/>
        </xdr:cNvSpPr>
      </xdr:nvSpPr>
      <xdr:spPr bwMode="auto">
        <a:xfrm>
          <a:off x="31603950" y="25793701"/>
          <a:ext cx="800100" cy="476250"/>
        </a:xfrm>
        <a:prstGeom prst="rect">
          <a:avLst/>
        </a:prstGeom>
        <a:solidFill>
          <a:srgbClr val="73DCF1"/>
        </a:solidFill>
        <a:ln w="9525">
          <a:solidFill>
            <a:schemeClr val="tx1"/>
          </a:solidFill>
          <a:miter lim="800000"/>
          <a:headEnd/>
          <a:tailEnd/>
        </a:ln>
        <a:effectLst/>
      </xdr:spPr>
      <xdr:txBody>
        <a:bodyPr vertOverflow="clip" horzOverflow="clip" wrap="none" lIns="0" tIns="0" rIns="0" bIns="0" anchor="ctr"/>
        <a:lstStyle>
          <a:defPPr>
            <a:defRPr lang="ja-JP"/>
          </a:defPPr>
          <a:lvl1pPr algn="l" rtl="0" fontAlgn="base">
            <a:spcBef>
              <a:spcPct val="0"/>
            </a:spcBef>
            <a:spcAft>
              <a:spcPct val="0"/>
            </a:spcAft>
            <a:defRPr kumimoji="1" sz="1600" kern="1200">
              <a:solidFill>
                <a:schemeClr val="tx1"/>
              </a:solidFill>
              <a:latin typeface="Arial" charset="0"/>
              <a:ea typeface="ＭＳ Ｐゴシック" charset="-128"/>
              <a:cs typeface="+mn-cs"/>
            </a:defRPr>
          </a:lvl1pPr>
          <a:lvl2pPr marL="457200" algn="l" rtl="0" fontAlgn="base">
            <a:spcBef>
              <a:spcPct val="0"/>
            </a:spcBef>
            <a:spcAft>
              <a:spcPct val="0"/>
            </a:spcAft>
            <a:defRPr kumimoji="1" sz="1600" kern="1200">
              <a:solidFill>
                <a:schemeClr val="tx1"/>
              </a:solidFill>
              <a:latin typeface="Arial" charset="0"/>
              <a:ea typeface="ＭＳ Ｐゴシック" charset="-128"/>
              <a:cs typeface="+mn-cs"/>
            </a:defRPr>
          </a:lvl2pPr>
          <a:lvl3pPr marL="914400" algn="l" rtl="0" fontAlgn="base">
            <a:spcBef>
              <a:spcPct val="0"/>
            </a:spcBef>
            <a:spcAft>
              <a:spcPct val="0"/>
            </a:spcAft>
            <a:defRPr kumimoji="1" sz="1600" kern="1200">
              <a:solidFill>
                <a:schemeClr val="tx1"/>
              </a:solidFill>
              <a:latin typeface="Arial" charset="0"/>
              <a:ea typeface="ＭＳ Ｐゴシック" charset="-128"/>
              <a:cs typeface="+mn-cs"/>
            </a:defRPr>
          </a:lvl3pPr>
          <a:lvl4pPr marL="1371600" algn="l" rtl="0" fontAlgn="base">
            <a:spcBef>
              <a:spcPct val="0"/>
            </a:spcBef>
            <a:spcAft>
              <a:spcPct val="0"/>
            </a:spcAft>
            <a:defRPr kumimoji="1" sz="1600" kern="1200">
              <a:solidFill>
                <a:schemeClr val="tx1"/>
              </a:solidFill>
              <a:latin typeface="Arial" charset="0"/>
              <a:ea typeface="ＭＳ Ｐゴシック" charset="-128"/>
              <a:cs typeface="+mn-cs"/>
            </a:defRPr>
          </a:lvl4pPr>
          <a:lvl5pPr marL="1828800" algn="l" rtl="0" fontAlgn="base">
            <a:spcBef>
              <a:spcPct val="0"/>
            </a:spcBef>
            <a:spcAft>
              <a:spcPct val="0"/>
            </a:spcAft>
            <a:defRPr kumimoji="1" sz="1600" kern="1200">
              <a:solidFill>
                <a:schemeClr val="tx1"/>
              </a:solidFill>
              <a:latin typeface="Arial" charset="0"/>
              <a:ea typeface="ＭＳ Ｐゴシック" charset="-128"/>
              <a:cs typeface="+mn-cs"/>
            </a:defRPr>
          </a:lvl5pPr>
          <a:lvl6pPr marL="2286000" algn="l" defTabSz="914400" rtl="0" eaLnBrk="1" latinLnBrk="0" hangingPunct="1">
            <a:defRPr kumimoji="1" sz="1600" kern="1200">
              <a:solidFill>
                <a:schemeClr val="tx1"/>
              </a:solidFill>
              <a:latin typeface="Arial" charset="0"/>
              <a:ea typeface="ＭＳ Ｐゴシック" charset="-128"/>
              <a:cs typeface="+mn-cs"/>
            </a:defRPr>
          </a:lvl6pPr>
          <a:lvl7pPr marL="2743200" algn="l" defTabSz="914400" rtl="0" eaLnBrk="1" latinLnBrk="0" hangingPunct="1">
            <a:defRPr kumimoji="1" sz="1600" kern="1200">
              <a:solidFill>
                <a:schemeClr val="tx1"/>
              </a:solidFill>
              <a:latin typeface="Arial" charset="0"/>
              <a:ea typeface="ＭＳ Ｐゴシック" charset="-128"/>
              <a:cs typeface="+mn-cs"/>
            </a:defRPr>
          </a:lvl7pPr>
          <a:lvl8pPr marL="3200400" algn="l" defTabSz="914400" rtl="0" eaLnBrk="1" latinLnBrk="0" hangingPunct="1">
            <a:defRPr kumimoji="1" sz="1600" kern="1200">
              <a:solidFill>
                <a:schemeClr val="tx1"/>
              </a:solidFill>
              <a:latin typeface="Arial" charset="0"/>
              <a:ea typeface="ＭＳ Ｐゴシック" charset="-128"/>
              <a:cs typeface="+mn-cs"/>
            </a:defRPr>
          </a:lvl8pPr>
          <a:lvl9pPr marL="3657600" algn="l" defTabSz="914400" rtl="0" eaLnBrk="1" latinLnBrk="0" hangingPunct="1">
            <a:defRPr kumimoji="1" sz="1600" kern="1200">
              <a:solidFill>
                <a:schemeClr val="tx1"/>
              </a:solidFill>
              <a:latin typeface="Arial" charset="0"/>
              <a:ea typeface="ＭＳ Ｐゴシック" charset="-128"/>
              <a:cs typeface="+mn-cs"/>
            </a:defRPr>
          </a:lvl9pPr>
        </a:lstStyle>
        <a:p>
          <a:pPr algn="ctr" defTabSz="2879725"/>
          <a:r>
            <a:rPr lang="en-US" altLang="ja-JP" sz="1200">
              <a:solidFill>
                <a:sysClr val="windowText" lastClr="000000"/>
              </a:solidFill>
              <a:latin typeface="+mn-lt"/>
              <a:cs typeface="Arial" panose="020B0604020202020204" pitchFamily="34" charset="0"/>
            </a:rPr>
            <a:t>SYS CTL</a:t>
          </a:r>
        </a:p>
        <a:p>
          <a:pPr algn="ctr" defTabSz="2879725"/>
          <a:r>
            <a:rPr lang="en-US" altLang="ja-JP" sz="1200">
              <a:solidFill>
                <a:sysClr val="windowText" lastClr="000000"/>
              </a:solidFill>
              <a:latin typeface="+mn-lt"/>
              <a:cs typeface="Arial" panose="020B0604020202020204" pitchFamily="34" charset="0"/>
            </a:rPr>
            <a:t>(ISO)</a:t>
          </a:r>
        </a:p>
      </xdr:txBody>
    </xdr:sp>
    <xdr:clientData/>
  </xdr:twoCellAnchor>
  <xdr:twoCellAnchor>
    <xdr:from>
      <xdr:col>101</xdr:col>
      <xdr:colOff>0</xdr:colOff>
      <xdr:row>107</xdr:row>
      <xdr:rowOff>0</xdr:rowOff>
    </xdr:from>
    <xdr:to>
      <xdr:col>105</xdr:col>
      <xdr:colOff>0</xdr:colOff>
      <xdr:row>118</xdr:row>
      <xdr:rowOff>0</xdr:rowOff>
    </xdr:to>
    <xdr:sp macro="" textlink="">
      <xdr:nvSpPr>
        <xdr:cNvPr id="267" name="Rectangle 130">
          <a:extLst>
            <a:ext uri="{FF2B5EF4-FFF2-40B4-BE49-F238E27FC236}">
              <a16:creationId xmlns:a16="http://schemas.microsoft.com/office/drawing/2014/main" id="{3C2E79FD-5FA6-4C22-96C0-70D2BCADFD4F}"/>
            </a:ext>
          </a:extLst>
        </xdr:cNvPr>
        <xdr:cNvSpPr>
          <a:spLocks noChangeArrowheads="1"/>
        </xdr:cNvSpPr>
      </xdr:nvSpPr>
      <xdr:spPr bwMode="auto">
        <a:xfrm>
          <a:off x="40405050" y="25555575"/>
          <a:ext cx="1600200" cy="2619375"/>
        </a:xfrm>
        <a:prstGeom prst="rect">
          <a:avLst/>
        </a:prstGeom>
        <a:noFill/>
        <a:ln w="9525">
          <a:solidFill>
            <a:schemeClr val="tx1"/>
          </a:solidFill>
          <a:prstDash val="dash"/>
          <a:miter lim="800000"/>
          <a:headEnd/>
          <a:tailEnd/>
        </a:ln>
        <a:effectLst/>
      </xdr:spPr>
      <xdr:txBody>
        <a:bodyPr vertOverflow="clip" horzOverflow="clip" wrap="none" lIns="0" tIns="144000" rIns="0" bIns="0" anchor="b"/>
        <a:lstStyle>
          <a:defPPr>
            <a:defRPr lang="ja-JP"/>
          </a:defPPr>
          <a:lvl1pPr algn="l" rtl="0" fontAlgn="base">
            <a:spcBef>
              <a:spcPct val="0"/>
            </a:spcBef>
            <a:spcAft>
              <a:spcPct val="0"/>
            </a:spcAft>
            <a:defRPr kumimoji="1" sz="1600" kern="1200">
              <a:solidFill>
                <a:schemeClr val="tx1"/>
              </a:solidFill>
              <a:latin typeface="Arial" charset="0"/>
              <a:ea typeface="ＭＳ Ｐゴシック" charset="-128"/>
              <a:cs typeface="+mn-cs"/>
            </a:defRPr>
          </a:lvl1pPr>
          <a:lvl2pPr marL="457200" algn="l" rtl="0" fontAlgn="base">
            <a:spcBef>
              <a:spcPct val="0"/>
            </a:spcBef>
            <a:spcAft>
              <a:spcPct val="0"/>
            </a:spcAft>
            <a:defRPr kumimoji="1" sz="1600" kern="1200">
              <a:solidFill>
                <a:schemeClr val="tx1"/>
              </a:solidFill>
              <a:latin typeface="Arial" charset="0"/>
              <a:ea typeface="ＭＳ Ｐゴシック" charset="-128"/>
              <a:cs typeface="+mn-cs"/>
            </a:defRPr>
          </a:lvl2pPr>
          <a:lvl3pPr marL="914400" algn="l" rtl="0" fontAlgn="base">
            <a:spcBef>
              <a:spcPct val="0"/>
            </a:spcBef>
            <a:spcAft>
              <a:spcPct val="0"/>
            </a:spcAft>
            <a:defRPr kumimoji="1" sz="1600" kern="1200">
              <a:solidFill>
                <a:schemeClr val="tx1"/>
              </a:solidFill>
              <a:latin typeface="Arial" charset="0"/>
              <a:ea typeface="ＭＳ Ｐゴシック" charset="-128"/>
              <a:cs typeface="+mn-cs"/>
            </a:defRPr>
          </a:lvl3pPr>
          <a:lvl4pPr marL="1371600" algn="l" rtl="0" fontAlgn="base">
            <a:spcBef>
              <a:spcPct val="0"/>
            </a:spcBef>
            <a:spcAft>
              <a:spcPct val="0"/>
            </a:spcAft>
            <a:defRPr kumimoji="1" sz="1600" kern="1200">
              <a:solidFill>
                <a:schemeClr val="tx1"/>
              </a:solidFill>
              <a:latin typeface="Arial" charset="0"/>
              <a:ea typeface="ＭＳ Ｐゴシック" charset="-128"/>
              <a:cs typeface="+mn-cs"/>
            </a:defRPr>
          </a:lvl4pPr>
          <a:lvl5pPr marL="1828800" algn="l" rtl="0" fontAlgn="base">
            <a:spcBef>
              <a:spcPct val="0"/>
            </a:spcBef>
            <a:spcAft>
              <a:spcPct val="0"/>
            </a:spcAft>
            <a:defRPr kumimoji="1" sz="1600" kern="1200">
              <a:solidFill>
                <a:schemeClr val="tx1"/>
              </a:solidFill>
              <a:latin typeface="Arial" charset="0"/>
              <a:ea typeface="ＭＳ Ｐゴシック" charset="-128"/>
              <a:cs typeface="+mn-cs"/>
            </a:defRPr>
          </a:lvl5pPr>
          <a:lvl6pPr marL="2286000" algn="l" defTabSz="914400" rtl="0" eaLnBrk="1" latinLnBrk="0" hangingPunct="1">
            <a:defRPr kumimoji="1" sz="1600" kern="1200">
              <a:solidFill>
                <a:schemeClr val="tx1"/>
              </a:solidFill>
              <a:latin typeface="Arial" charset="0"/>
              <a:ea typeface="ＭＳ Ｐゴシック" charset="-128"/>
              <a:cs typeface="+mn-cs"/>
            </a:defRPr>
          </a:lvl6pPr>
          <a:lvl7pPr marL="2743200" algn="l" defTabSz="914400" rtl="0" eaLnBrk="1" latinLnBrk="0" hangingPunct="1">
            <a:defRPr kumimoji="1" sz="1600" kern="1200">
              <a:solidFill>
                <a:schemeClr val="tx1"/>
              </a:solidFill>
              <a:latin typeface="Arial" charset="0"/>
              <a:ea typeface="ＭＳ Ｐゴシック" charset="-128"/>
              <a:cs typeface="+mn-cs"/>
            </a:defRPr>
          </a:lvl7pPr>
          <a:lvl8pPr marL="3200400" algn="l" defTabSz="914400" rtl="0" eaLnBrk="1" latinLnBrk="0" hangingPunct="1">
            <a:defRPr kumimoji="1" sz="1600" kern="1200">
              <a:solidFill>
                <a:schemeClr val="tx1"/>
              </a:solidFill>
              <a:latin typeface="Arial" charset="0"/>
              <a:ea typeface="ＭＳ Ｐゴシック" charset="-128"/>
              <a:cs typeface="+mn-cs"/>
            </a:defRPr>
          </a:lvl8pPr>
          <a:lvl9pPr marL="3657600" algn="l" defTabSz="914400" rtl="0" eaLnBrk="1" latinLnBrk="0" hangingPunct="1">
            <a:defRPr kumimoji="1" sz="1600" kern="1200">
              <a:solidFill>
                <a:schemeClr val="tx1"/>
              </a:solidFill>
              <a:latin typeface="Arial" charset="0"/>
              <a:ea typeface="ＭＳ Ｐゴシック" charset="-128"/>
              <a:cs typeface="+mn-cs"/>
            </a:defRPr>
          </a:lvl9pPr>
        </a:lstStyle>
        <a:p>
          <a:pPr algn="ctr" defTabSz="2879725"/>
          <a:r>
            <a:rPr lang="en-US" altLang="ja-JP" sz="1000">
              <a:latin typeface="+mn-lt"/>
              <a:cs typeface="Arial" panose="020B0604020202020204" pitchFamily="34" charset="0"/>
            </a:rPr>
            <a:t>Peripheral</a:t>
          </a:r>
          <a:r>
            <a:rPr lang="en-US" altLang="ja-JP" sz="1000" baseline="0">
              <a:latin typeface="+mn-lt"/>
              <a:cs typeface="Arial" panose="020B0604020202020204" pitchFamily="34" charset="0"/>
            </a:rPr>
            <a:t> </a:t>
          </a:r>
        </a:p>
        <a:p>
          <a:pPr algn="ctr" defTabSz="2879725"/>
          <a:r>
            <a:rPr lang="en-US" altLang="ja-JP" sz="1000" baseline="0">
              <a:latin typeface="+mn-lt"/>
              <a:cs typeface="Arial" panose="020B0604020202020204" pitchFamily="34" charset="0"/>
            </a:rPr>
            <a:t>Group </a:t>
          </a:r>
          <a:r>
            <a:rPr lang="en-US" altLang="ja-JP" sz="1000" baseline="0">
              <a:solidFill>
                <a:srgbClr val="FF0000"/>
              </a:solidFill>
              <a:latin typeface="+mn-lt"/>
              <a:cs typeface="Arial" panose="020B0604020202020204" pitchFamily="34" charset="0"/>
            </a:rPr>
            <a:t>2</a:t>
          </a:r>
        </a:p>
        <a:p>
          <a:pPr algn="ctr" defTabSz="2879725"/>
          <a:r>
            <a:rPr lang="en-US" altLang="ja-JP" sz="1000" baseline="0">
              <a:solidFill>
                <a:srgbClr val="FF0000"/>
              </a:solidFill>
              <a:latin typeface="+mn-lt"/>
              <a:cs typeface="Arial" panose="020B0604020202020204" pitchFamily="34" charset="0"/>
            </a:rPr>
            <a:t>ISO</a:t>
          </a:r>
          <a:endParaRPr lang="en-US" altLang="ja-JP" sz="800">
            <a:solidFill>
              <a:srgbClr val="FF0000"/>
            </a:solidFill>
            <a:latin typeface="+mn-lt"/>
            <a:cs typeface="Arial" panose="020B0604020202020204" pitchFamily="34" charset="0"/>
          </a:endParaRPr>
        </a:p>
      </xdr:txBody>
    </xdr:sp>
    <xdr:clientData/>
  </xdr:twoCellAnchor>
  <xdr:twoCellAnchor>
    <xdr:from>
      <xdr:col>102</xdr:col>
      <xdr:colOff>0</xdr:colOff>
      <xdr:row>112</xdr:row>
      <xdr:rowOff>0</xdr:rowOff>
    </xdr:from>
    <xdr:to>
      <xdr:col>104</xdr:col>
      <xdr:colOff>-1</xdr:colOff>
      <xdr:row>114</xdr:row>
      <xdr:rowOff>-1</xdr:rowOff>
    </xdr:to>
    <xdr:sp macro="" textlink="">
      <xdr:nvSpPr>
        <xdr:cNvPr id="268" name="Rectangle 130">
          <a:extLst>
            <a:ext uri="{FF2B5EF4-FFF2-40B4-BE49-F238E27FC236}">
              <a16:creationId xmlns:a16="http://schemas.microsoft.com/office/drawing/2014/main" id="{EA5E4E86-07D7-40D4-97C4-6AC05B7230F7}"/>
            </a:ext>
          </a:extLst>
        </xdr:cNvPr>
        <xdr:cNvSpPr>
          <a:spLocks noChangeArrowheads="1"/>
        </xdr:cNvSpPr>
      </xdr:nvSpPr>
      <xdr:spPr bwMode="auto">
        <a:xfrm>
          <a:off x="40805100" y="26746200"/>
          <a:ext cx="800099" cy="476249"/>
        </a:xfrm>
        <a:prstGeom prst="rect">
          <a:avLst/>
        </a:prstGeom>
        <a:solidFill>
          <a:srgbClr val="C7A1E3"/>
        </a:solidFill>
        <a:ln w="9525">
          <a:solidFill>
            <a:schemeClr val="tx1"/>
          </a:solidFill>
          <a:miter lim="800000"/>
          <a:headEnd/>
          <a:tailEnd/>
        </a:ln>
        <a:effectLst/>
      </xdr:spPr>
      <xdr:txBody>
        <a:bodyPr vertOverflow="clip" horzOverflow="clip" wrap="none" lIns="0" tIns="0" rIns="0" bIns="0" anchor="ctr"/>
        <a:lstStyle>
          <a:defPPr>
            <a:defRPr lang="ja-JP"/>
          </a:defPPr>
          <a:lvl1pPr algn="l" rtl="0" fontAlgn="base">
            <a:spcBef>
              <a:spcPct val="0"/>
            </a:spcBef>
            <a:spcAft>
              <a:spcPct val="0"/>
            </a:spcAft>
            <a:defRPr kumimoji="1" sz="1600" kern="1200">
              <a:solidFill>
                <a:schemeClr val="tx1"/>
              </a:solidFill>
              <a:latin typeface="Arial" charset="0"/>
              <a:ea typeface="ＭＳ Ｐゴシック" charset="-128"/>
              <a:cs typeface="+mn-cs"/>
            </a:defRPr>
          </a:lvl1pPr>
          <a:lvl2pPr marL="457200" algn="l" rtl="0" fontAlgn="base">
            <a:spcBef>
              <a:spcPct val="0"/>
            </a:spcBef>
            <a:spcAft>
              <a:spcPct val="0"/>
            </a:spcAft>
            <a:defRPr kumimoji="1" sz="1600" kern="1200">
              <a:solidFill>
                <a:schemeClr val="tx1"/>
              </a:solidFill>
              <a:latin typeface="Arial" charset="0"/>
              <a:ea typeface="ＭＳ Ｐゴシック" charset="-128"/>
              <a:cs typeface="+mn-cs"/>
            </a:defRPr>
          </a:lvl2pPr>
          <a:lvl3pPr marL="914400" algn="l" rtl="0" fontAlgn="base">
            <a:spcBef>
              <a:spcPct val="0"/>
            </a:spcBef>
            <a:spcAft>
              <a:spcPct val="0"/>
            </a:spcAft>
            <a:defRPr kumimoji="1" sz="1600" kern="1200">
              <a:solidFill>
                <a:schemeClr val="tx1"/>
              </a:solidFill>
              <a:latin typeface="Arial" charset="0"/>
              <a:ea typeface="ＭＳ Ｐゴシック" charset="-128"/>
              <a:cs typeface="+mn-cs"/>
            </a:defRPr>
          </a:lvl3pPr>
          <a:lvl4pPr marL="1371600" algn="l" rtl="0" fontAlgn="base">
            <a:spcBef>
              <a:spcPct val="0"/>
            </a:spcBef>
            <a:spcAft>
              <a:spcPct val="0"/>
            </a:spcAft>
            <a:defRPr kumimoji="1" sz="1600" kern="1200">
              <a:solidFill>
                <a:schemeClr val="tx1"/>
              </a:solidFill>
              <a:latin typeface="Arial" charset="0"/>
              <a:ea typeface="ＭＳ Ｐゴシック" charset="-128"/>
              <a:cs typeface="+mn-cs"/>
            </a:defRPr>
          </a:lvl4pPr>
          <a:lvl5pPr marL="1828800" algn="l" rtl="0" fontAlgn="base">
            <a:spcBef>
              <a:spcPct val="0"/>
            </a:spcBef>
            <a:spcAft>
              <a:spcPct val="0"/>
            </a:spcAft>
            <a:defRPr kumimoji="1" sz="1600" kern="1200">
              <a:solidFill>
                <a:schemeClr val="tx1"/>
              </a:solidFill>
              <a:latin typeface="Arial" charset="0"/>
              <a:ea typeface="ＭＳ Ｐゴシック" charset="-128"/>
              <a:cs typeface="+mn-cs"/>
            </a:defRPr>
          </a:lvl5pPr>
          <a:lvl6pPr marL="2286000" algn="l" defTabSz="914400" rtl="0" eaLnBrk="1" latinLnBrk="0" hangingPunct="1">
            <a:defRPr kumimoji="1" sz="1600" kern="1200">
              <a:solidFill>
                <a:schemeClr val="tx1"/>
              </a:solidFill>
              <a:latin typeface="Arial" charset="0"/>
              <a:ea typeface="ＭＳ Ｐゴシック" charset="-128"/>
              <a:cs typeface="+mn-cs"/>
            </a:defRPr>
          </a:lvl6pPr>
          <a:lvl7pPr marL="2743200" algn="l" defTabSz="914400" rtl="0" eaLnBrk="1" latinLnBrk="0" hangingPunct="1">
            <a:defRPr kumimoji="1" sz="1600" kern="1200">
              <a:solidFill>
                <a:schemeClr val="tx1"/>
              </a:solidFill>
              <a:latin typeface="Arial" charset="0"/>
              <a:ea typeface="ＭＳ Ｐゴシック" charset="-128"/>
              <a:cs typeface="+mn-cs"/>
            </a:defRPr>
          </a:lvl7pPr>
          <a:lvl8pPr marL="3200400" algn="l" defTabSz="914400" rtl="0" eaLnBrk="1" latinLnBrk="0" hangingPunct="1">
            <a:defRPr kumimoji="1" sz="1600" kern="1200">
              <a:solidFill>
                <a:schemeClr val="tx1"/>
              </a:solidFill>
              <a:latin typeface="Arial" charset="0"/>
              <a:ea typeface="ＭＳ Ｐゴシック" charset="-128"/>
              <a:cs typeface="+mn-cs"/>
            </a:defRPr>
          </a:lvl8pPr>
          <a:lvl9pPr marL="3657600" algn="l" defTabSz="914400" rtl="0" eaLnBrk="1" latinLnBrk="0" hangingPunct="1">
            <a:defRPr kumimoji="1" sz="1600" kern="1200">
              <a:solidFill>
                <a:schemeClr val="tx1"/>
              </a:solidFill>
              <a:latin typeface="Arial" charset="0"/>
              <a:ea typeface="ＭＳ Ｐゴシック" charset="-128"/>
              <a:cs typeface="+mn-cs"/>
            </a:defRPr>
          </a:lvl9pPr>
        </a:lstStyle>
        <a:p>
          <a:pPr algn="ctr" defTabSz="2879725"/>
          <a:r>
            <a:rPr lang="en-US" altLang="ja-JP" sz="1200">
              <a:solidFill>
                <a:sysClr val="windowText" lastClr="000000"/>
              </a:solidFill>
              <a:latin typeface="+mn-lt"/>
              <a:cs typeface="Arial" panose="020B0604020202020204" pitchFamily="34" charset="0"/>
            </a:rPr>
            <a:t>RSENT</a:t>
          </a:r>
        </a:p>
        <a:p>
          <a:pPr algn="ctr" defTabSz="2879725"/>
          <a:r>
            <a:rPr lang="en-US" altLang="ja-JP" sz="1200">
              <a:solidFill>
                <a:sysClr val="windowText" lastClr="000000"/>
              </a:solidFill>
              <a:latin typeface="+mn-lt"/>
              <a:cs typeface="Arial" panose="020B0604020202020204" pitchFamily="34" charset="0"/>
            </a:rPr>
            <a:t>0,2,4,6</a:t>
          </a:r>
        </a:p>
      </xdr:txBody>
    </xdr:sp>
    <xdr:clientData/>
  </xdr:twoCellAnchor>
  <xdr:twoCellAnchor>
    <xdr:from>
      <xdr:col>107</xdr:col>
      <xdr:colOff>0</xdr:colOff>
      <xdr:row>108</xdr:row>
      <xdr:rowOff>0</xdr:rowOff>
    </xdr:from>
    <xdr:to>
      <xdr:col>109</xdr:col>
      <xdr:colOff>-1</xdr:colOff>
      <xdr:row>110</xdr:row>
      <xdr:rowOff>0</xdr:rowOff>
    </xdr:to>
    <xdr:sp macro="" textlink="">
      <xdr:nvSpPr>
        <xdr:cNvPr id="269" name="Rectangle 130">
          <a:extLst>
            <a:ext uri="{FF2B5EF4-FFF2-40B4-BE49-F238E27FC236}">
              <a16:creationId xmlns:a16="http://schemas.microsoft.com/office/drawing/2014/main" id="{B876FB59-14B1-4FC5-A004-2C0E8EB201F7}"/>
            </a:ext>
          </a:extLst>
        </xdr:cNvPr>
        <xdr:cNvSpPr>
          <a:spLocks noChangeArrowheads="1"/>
        </xdr:cNvSpPr>
      </xdr:nvSpPr>
      <xdr:spPr bwMode="auto">
        <a:xfrm>
          <a:off x="42805350" y="25793700"/>
          <a:ext cx="800099" cy="476250"/>
        </a:xfrm>
        <a:prstGeom prst="rect">
          <a:avLst/>
        </a:prstGeom>
        <a:solidFill>
          <a:srgbClr val="C7A1E3"/>
        </a:solidFill>
        <a:ln w="9525">
          <a:solidFill>
            <a:schemeClr val="tx1"/>
          </a:solidFill>
          <a:miter lim="800000"/>
          <a:headEnd/>
          <a:tailEnd/>
        </a:ln>
        <a:effectLst/>
      </xdr:spPr>
      <xdr:txBody>
        <a:bodyPr vertOverflow="clip" horzOverflow="clip" wrap="none" lIns="0" tIns="0" rIns="0" bIns="0" anchor="ctr"/>
        <a:lstStyle>
          <a:defPPr>
            <a:defRPr lang="ja-JP"/>
          </a:defPPr>
          <a:lvl1pPr algn="l" rtl="0" fontAlgn="base">
            <a:spcBef>
              <a:spcPct val="0"/>
            </a:spcBef>
            <a:spcAft>
              <a:spcPct val="0"/>
            </a:spcAft>
            <a:defRPr kumimoji="1" sz="1600" kern="1200">
              <a:solidFill>
                <a:schemeClr val="tx1"/>
              </a:solidFill>
              <a:latin typeface="Arial" charset="0"/>
              <a:ea typeface="ＭＳ Ｐゴシック" charset="-128"/>
              <a:cs typeface="+mn-cs"/>
            </a:defRPr>
          </a:lvl1pPr>
          <a:lvl2pPr marL="457200" algn="l" rtl="0" fontAlgn="base">
            <a:spcBef>
              <a:spcPct val="0"/>
            </a:spcBef>
            <a:spcAft>
              <a:spcPct val="0"/>
            </a:spcAft>
            <a:defRPr kumimoji="1" sz="1600" kern="1200">
              <a:solidFill>
                <a:schemeClr val="tx1"/>
              </a:solidFill>
              <a:latin typeface="Arial" charset="0"/>
              <a:ea typeface="ＭＳ Ｐゴシック" charset="-128"/>
              <a:cs typeface="+mn-cs"/>
            </a:defRPr>
          </a:lvl2pPr>
          <a:lvl3pPr marL="914400" algn="l" rtl="0" fontAlgn="base">
            <a:spcBef>
              <a:spcPct val="0"/>
            </a:spcBef>
            <a:spcAft>
              <a:spcPct val="0"/>
            </a:spcAft>
            <a:defRPr kumimoji="1" sz="1600" kern="1200">
              <a:solidFill>
                <a:schemeClr val="tx1"/>
              </a:solidFill>
              <a:latin typeface="Arial" charset="0"/>
              <a:ea typeface="ＭＳ Ｐゴシック" charset="-128"/>
              <a:cs typeface="+mn-cs"/>
            </a:defRPr>
          </a:lvl3pPr>
          <a:lvl4pPr marL="1371600" algn="l" rtl="0" fontAlgn="base">
            <a:spcBef>
              <a:spcPct val="0"/>
            </a:spcBef>
            <a:spcAft>
              <a:spcPct val="0"/>
            </a:spcAft>
            <a:defRPr kumimoji="1" sz="1600" kern="1200">
              <a:solidFill>
                <a:schemeClr val="tx1"/>
              </a:solidFill>
              <a:latin typeface="Arial" charset="0"/>
              <a:ea typeface="ＭＳ Ｐゴシック" charset="-128"/>
              <a:cs typeface="+mn-cs"/>
            </a:defRPr>
          </a:lvl4pPr>
          <a:lvl5pPr marL="1828800" algn="l" rtl="0" fontAlgn="base">
            <a:spcBef>
              <a:spcPct val="0"/>
            </a:spcBef>
            <a:spcAft>
              <a:spcPct val="0"/>
            </a:spcAft>
            <a:defRPr kumimoji="1" sz="1600" kern="1200">
              <a:solidFill>
                <a:schemeClr val="tx1"/>
              </a:solidFill>
              <a:latin typeface="Arial" charset="0"/>
              <a:ea typeface="ＭＳ Ｐゴシック" charset="-128"/>
              <a:cs typeface="+mn-cs"/>
            </a:defRPr>
          </a:lvl5pPr>
          <a:lvl6pPr marL="2286000" algn="l" defTabSz="914400" rtl="0" eaLnBrk="1" latinLnBrk="0" hangingPunct="1">
            <a:defRPr kumimoji="1" sz="1600" kern="1200">
              <a:solidFill>
                <a:schemeClr val="tx1"/>
              </a:solidFill>
              <a:latin typeface="Arial" charset="0"/>
              <a:ea typeface="ＭＳ Ｐゴシック" charset="-128"/>
              <a:cs typeface="+mn-cs"/>
            </a:defRPr>
          </a:lvl6pPr>
          <a:lvl7pPr marL="2743200" algn="l" defTabSz="914400" rtl="0" eaLnBrk="1" latinLnBrk="0" hangingPunct="1">
            <a:defRPr kumimoji="1" sz="1600" kern="1200">
              <a:solidFill>
                <a:schemeClr val="tx1"/>
              </a:solidFill>
              <a:latin typeface="Arial" charset="0"/>
              <a:ea typeface="ＭＳ Ｐゴシック" charset="-128"/>
              <a:cs typeface="+mn-cs"/>
            </a:defRPr>
          </a:lvl7pPr>
          <a:lvl8pPr marL="3200400" algn="l" defTabSz="914400" rtl="0" eaLnBrk="1" latinLnBrk="0" hangingPunct="1">
            <a:defRPr kumimoji="1" sz="1600" kern="1200">
              <a:solidFill>
                <a:schemeClr val="tx1"/>
              </a:solidFill>
              <a:latin typeface="Arial" charset="0"/>
              <a:ea typeface="ＭＳ Ｐゴシック" charset="-128"/>
              <a:cs typeface="+mn-cs"/>
            </a:defRPr>
          </a:lvl8pPr>
          <a:lvl9pPr marL="3657600" algn="l" defTabSz="914400" rtl="0" eaLnBrk="1" latinLnBrk="0" hangingPunct="1">
            <a:defRPr kumimoji="1" sz="1600" kern="1200">
              <a:solidFill>
                <a:schemeClr val="tx1"/>
              </a:solidFill>
              <a:latin typeface="Arial" charset="0"/>
              <a:ea typeface="ＭＳ Ｐゴシック" charset="-128"/>
              <a:cs typeface="+mn-cs"/>
            </a:defRPr>
          </a:lvl9pPr>
        </a:lstStyle>
        <a:p>
          <a:pPr algn="ctr" defTabSz="2879725"/>
          <a:r>
            <a:rPr lang="en-US" altLang="ja-JP" sz="1200">
              <a:solidFill>
                <a:sysClr val="windowText" lastClr="000000"/>
              </a:solidFill>
              <a:latin typeface="+mn-lt"/>
              <a:cs typeface="Arial" panose="020B0604020202020204" pitchFamily="34" charset="0"/>
            </a:rPr>
            <a:t>KCRC</a:t>
          </a:r>
        </a:p>
        <a:p>
          <a:pPr algn="ctr" defTabSz="2879725"/>
          <a:r>
            <a:rPr lang="en-US" altLang="ja-JP" sz="1200">
              <a:solidFill>
                <a:sysClr val="windowText" lastClr="000000"/>
              </a:solidFill>
              <a:latin typeface="+mn-lt"/>
              <a:cs typeface="Arial" panose="020B0604020202020204" pitchFamily="34" charset="0"/>
            </a:rPr>
            <a:t>1,3,5,7</a:t>
          </a:r>
        </a:p>
      </xdr:txBody>
    </xdr:sp>
    <xdr:clientData/>
  </xdr:twoCellAnchor>
  <xdr:twoCellAnchor>
    <xdr:from>
      <xdr:col>108</xdr:col>
      <xdr:colOff>0</xdr:colOff>
      <xdr:row>73</xdr:row>
      <xdr:rowOff>0</xdr:rowOff>
    </xdr:from>
    <xdr:to>
      <xdr:col>108</xdr:col>
      <xdr:colOff>0</xdr:colOff>
      <xdr:row>107</xdr:row>
      <xdr:rowOff>0</xdr:rowOff>
    </xdr:to>
    <xdr:cxnSp macro="">
      <xdr:nvCxnSpPr>
        <xdr:cNvPr id="270" name="直線矢印コネクタ 269">
          <a:extLst>
            <a:ext uri="{FF2B5EF4-FFF2-40B4-BE49-F238E27FC236}">
              <a16:creationId xmlns:a16="http://schemas.microsoft.com/office/drawing/2014/main" id="{6F7166FD-7D46-408C-9C5D-E0E943B22C49}"/>
            </a:ext>
          </a:extLst>
        </xdr:cNvPr>
        <xdr:cNvCxnSpPr>
          <a:cxnSpLocks/>
        </xdr:cNvCxnSpPr>
      </xdr:nvCxnSpPr>
      <xdr:spPr>
        <a:xfrm>
          <a:off x="43205400" y="17459325"/>
          <a:ext cx="0" cy="8096250"/>
        </a:xfrm>
        <a:prstGeom prst="straightConnector1">
          <a:avLst/>
        </a:prstGeom>
        <a:ln w="19050">
          <a:solidFill>
            <a:schemeClr val="accent6"/>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108</xdr:col>
      <xdr:colOff>0</xdr:colOff>
      <xdr:row>67</xdr:row>
      <xdr:rowOff>0</xdr:rowOff>
    </xdr:from>
    <xdr:to>
      <xdr:col>108</xdr:col>
      <xdr:colOff>1180</xdr:colOff>
      <xdr:row>71</xdr:row>
      <xdr:rowOff>0</xdr:rowOff>
    </xdr:to>
    <xdr:cxnSp macro="">
      <xdr:nvCxnSpPr>
        <xdr:cNvPr id="271" name="直線矢印コネクタ 270">
          <a:extLst>
            <a:ext uri="{FF2B5EF4-FFF2-40B4-BE49-F238E27FC236}">
              <a16:creationId xmlns:a16="http://schemas.microsoft.com/office/drawing/2014/main" id="{B93B5A42-10CC-4F63-988B-323E3BAA84BE}"/>
            </a:ext>
          </a:extLst>
        </xdr:cNvPr>
        <xdr:cNvCxnSpPr>
          <a:cxnSpLocks/>
        </xdr:cNvCxnSpPr>
      </xdr:nvCxnSpPr>
      <xdr:spPr>
        <a:xfrm>
          <a:off x="43205400" y="16030575"/>
          <a:ext cx="1180" cy="952500"/>
        </a:xfrm>
        <a:prstGeom prst="straightConnector1">
          <a:avLst/>
        </a:prstGeom>
        <a:ln w="38100">
          <a:solidFill>
            <a:srgbClr val="FFC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106</xdr:col>
      <xdr:colOff>403411</xdr:colOff>
      <xdr:row>70</xdr:row>
      <xdr:rowOff>235323</xdr:rowOff>
    </xdr:from>
    <xdr:ext cx="806824" cy="504265"/>
    <xdr:pic>
      <xdr:nvPicPr>
        <xdr:cNvPr id="272" name="グラフィックス 271">
          <a:extLst>
            <a:ext uri="{FF2B5EF4-FFF2-40B4-BE49-F238E27FC236}">
              <a16:creationId xmlns:a16="http://schemas.microsoft.com/office/drawing/2014/main" id="{3D350E22-95B7-46CB-9363-9F7BA11AC587}"/>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42808711" y="16980273"/>
          <a:ext cx="806824" cy="504265"/>
        </a:xfrm>
        <a:prstGeom prst="rect">
          <a:avLst/>
        </a:prstGeom>
      </xdr:spPr>
    </xdr:pic>
    <xdr:clientData/>
  </xdr:oneCellAnchor>
  <xdr:twoCellAnchor>
    <xdr:from>
      <xdr:col>106</xdr:col>
      <xdr:colOff>0</xdr:colOff>
      <xdr:row>107</xdr:row>
      <xdr:rowOff>0</xdr:rowOff>
    </xdr:from>
    <xdr:to>
      <xdr:col>110</xdr:col>
      <xdr:colOff>0</xdr:colOff>
      <xdr:row>118</xdr:row>
      <xdr:rowOff>0</xdr:rowOff>
    </xdr:to>
    <xdr:sp macro="" textlink="">
      <xdr:nvSpPr>
        <xdr:cNvPr id="273" name="Rectangle 130">
          <a:extLst>
            <a:ext uri="{FF2B5EF4-FFF2-40B4-BE49-F238E27FC236}">
              <a16:creationId xmlns:a16="http://schemas.microsoft.com/office/drawing/2014/main" id="{2E9D3DC0-8F06-47AE-8B75-C244AA5A9F3C}"/>
            </a:ext>
          </a:extLst>
        </xdr:cNvPr>
        <xdr:cNvSpPr>
          <a:spLocks noChangeArrowheads="1"/>
        </xdr:cNvSpPr>
      </xdr:nvSpPr>
      <xdr:spPr bwMode="auto">
        <a:xfrm>
          <a:off x="42405300" y="25555575"/>
          <a:ext cx="1600200" cy="2619375"/>
        </a:xfrm>
        <a:prstGeom prst="rect">
          <a:avLst/>
        </a:prstGeom>
        <a:noFill/>
        <a:ln w="9525">
          <a:solidFill>
            <a:schemeClr val="tx1"/>
          </a:solidFill>
          <a:prstDash val="dash"/>
          <a:miter lim="800000"/>
          <a:headEnd/>
          <a:tailEnd/>
        </a:ln>
        <a:effectLst/>
      </xdr:spPr>
      <xdr:txBody>
        <a:bodyPr vertOverflow="clip" horzOverflow="clip" wrap="none" lIns="0" tIns="144000" rIns="0" bIns="0" anchor="b"/>
        <a:lstStyle>
          <a:defPPr>
            <a:defRPr lang="ja-JP"/>
          </a:defPPr>
          <a:lvl1pPr algn="l" rtl="0" fontAlgn="base">
            <a:spcBef>
              <a:spcPct val="0"/>
            </a:spcBef>
            <a:spcAft>
              <a:spcPct val="0"/>
            </a:spcAft>
            <a:defRPr kumimoji="1" sz="1600" kern="1200">
              <a:solidFill>
                <a:schemeClr val="tx1"/>
              </a:solidFill>
              <a:latin typeface="Arial" charset="0"/>
              <a:ea typeface="ＭＳ Ｐゴシック" charset="-128"/>
              <a:cs typeface="+mn-cs"/>
            </a:defRPr>
          </a:lvl1pPr>
          <a:lvl2pPr marL="457200" algn="l" rtl="0" fontAlgn="base">
            <a:spcBef>
              <a:spcPct val="0"/>
            </a:spcBef>
            <a:spcAft>
              <a:spcPct val="0"/>
            </a:spcAft>
            <a:defRPr kumimoji="1" sz="1600" kern="1200">
              <a:solidFill>
                <a:schemeClr val="tx1"/>
              </a:solidFill>
              <a:latin typeface="Arial" charset="0"/>
              <a:ea typeface="ＭＳ Ｐゴシック" charset="-128"/>
              <a:cs typeface="+mn-cs"/>
            </a:defRPr>
          </a:lvl2pPr>
          <a:lvl3pPr marL="914400" algn="l" rtl="0" fontAlgn="base">
            <a:spcBef>
              <a:spcPct val="0"/>
            </a:spcBef>
            <a:spcAft>
              <a:spcPct val="0"/>
            </a:spcAft>
            <a:defRPr kumimoji="1" sz="1600" kern="1200">
              <a:solidFill>
                <a:schemeClr val="tx1"/>
              </a:solidFill>
              <a:latin typeface="Arial" charset="0"/>
              <a:ea typeface="ＭＳ Ｐゴシック" charset="-128"/>
              <a:cs typeface="+mn-cs"/>
            </a:defRPr>
          </a:lvl3pPr>
          <a:lvl4pPr marL="1371600" algn="l" rtl="0" fontAlgn="base">
            <a:spcBef>
              <a:spcPct val="0"/>
            </a:spcBef>
            <a:spcAft>
              <a:spcPct val="0"/>
            </a:spcAft>
            <a:defRPr kumimoji="1" sz="1600" kern="1200">
              <a:solidFill>
                <a:schemeClr val="tx1"/>
              </a:solidFill>
              <a:latin typeface="Arial" charset="0"/>
              <a:ea typeface="ＭＳ Ｐゴシック" charset="-128"/>
              <a:cs typeface="+mn-cs"/>
            </a:defRPr>
          </a:lvl4pPr>
          <a:lvl5pPr marL="1828800" algn="l" rtl="0" fontAlgn="base">
            <a:spcBef>
              <a:spcPct val="0"/>
            </a:spcBef>
            <a:spcAft>
              <a:spcPct val="0"/>
            </a:spcAft>
            <a:defRPr kumimoji="1" sz="1600" kern="1200">
              <a:solidFill>
                <a:schemeClr val="tx1"/>
              </a:solidFill>
              <a:latin typeface="Arial" charset="0"/>
              <a:ea typeface="ＭＳ Ｐゴシック" charset="-128"/>
              <a:cs typeface="+mn-cs"/>
            </a:defRPr>
          </a:lvl5pPr>
          <a:lvl6pPr marL="2286000" algn="l" defTabSz="914400" rtl="0" eaLnBrk="1" latinLnBrk="0" hangingPunct="1">
            <a:defRPr kumimoji="1" sz="1600" kern="1200">
              <a:solidFill>
                <a:schemeClr val="tx1"/>
              </a:solidFill>
              <a:latin typeface="Arial" charset="0"/>
              <a:ea typeface="ＭＳ Ｐゴシック" charset="-128"/>
              <a:cs typeface="+mn-cs"/>
            </a:defRPr>
          </a:lvl6pPr>
          <a:lvl7pPr marL="2743200" algn="l" defTabSz="914400" rtl="0" eaLnBrk="1" latinLnBrk="0" hangingPunct="1">
            <a:defRPr kumimoji="1" sz="1600" kern="1200">
              <a:solidFill>
                <a:schemeClr val="tx1"/>
              </a:solidFill>
              <a:latin typeface="Arial" charset="0"/>
              <a:ea typeface="ＭＳ Ｐゴシック" charset="-128"/>
              <a:cs typeface="+mn-cs"/>
            </a:defRPr>
          </a:lvl7pPr>
          <a:lvl8pPr marL="3200400" algn="l" defTabSz="914400" rtl="0" eaLnBrk="1" latinLnBrk="0" hangingPunct="1">
            <a:defRPr kumimoji="1" sz="1600" kern="1200">
              <a:solidFill>
                <a:schemeClr val="tx1"/>
              </a:solidFill>
              <a:latin typeface="Arial" charset="0"/>
              <a:ea typeface="ＭＳ Ｐゴシック" charset="-128"/>
              <a:cs typeface="+mn-cs"/>
            </a:defRPr>
          </a:lvl8pPr>
          <a:lvl9pPr marL="3657600" algn="l" defTabSz="914400" rtl="0" eaLnBrk="1" latinLnBrk="0" hangingPunct="1">
            <a:defRPr kumimoji="1" sz="1600" kern="1200">
              <a:solidFill>
                <a:schemeClr val="tx1"/>
              </a:solidFill>
              <a:latin typeface="Arial" charset="0"/>
              <a:ea typeface="ＭＳ Ｐゴシック" charset="-128"/>
              <a:cs typeface="+mn-cs"/>
            </a:defRPr>
          </a:lvl9pPr>
        </a:lstStyle>
        <a:p>
          <a:pPr algn="ctr" defTabSz="2879725"/>
          <a:r>
            <a:rPr lang="en-US" altLang="ja-JP" sz="1000">
              <a:latin typeface="+mn-lt"/>
              <a:cs typeface="Arial" panose="020B0604020202020204" pitchFamily="34" charset="0"/>
            </a:rPr>
            <a:t>Peripheral</a:t>
          </a:r>
          <a:r>
            <a:rPr lang="en-US" altLang="ja-JP" sz="1000" baseline="0">
              <a:latin typeface="+mn-lt"/>
              <a:cs typeface="Arial" panose="020B0604020202020204" pitchFamily="34" charset="0"/>
            </a:rPr>
            <a:t> </a:t>
          </a:r>
        </a:p>
        <a:p>
          <a:pPr algn="ctr" defTabSz="2879725"/>
          <a:r>
            <a:rPr lang="en-US" altLang="ja-JP" sz="1000" baseline="0">
              <a:latin typeface="+mn-lt"/>
              <a:cs typeface="Arial" panose="020B0604020202020204" pitchFamily="34" charset="0"/>
            </a:rPr>
            <a:t>Group </a:t>
          </a:r>
          <a:r>
            <a:rPr lang="en-US" altLang="ja-JP" sz="1000" baseline="0">
              <a:solidFill>
                <a:srgbClr val="FF0000"/>
              </a:solidFill>
              <a:latin typeface="+mn-lt"/>
              <a:cs typeface="Arial" panose="020B0604020202020204" pitchFamily="34" charset="0"/>
            </a:rPr>
            <a:t>3</a:t>
          </a:r>
        </a:p>
        <a:p>
          <a:pPr algn="ctr" defTabSz="2879725"/>
          <a:r>
            <a:rPr lang="en-US" altLang="ja-JP" sz="1000" baseline="0">
              <a:solidFill>
                <a:srgbClr val="FF0000"/>
              </a:solidFill>
              <a:latin typeface="+mn-lt"/>
              <a:cs typeface="Arial" panose="020B0604020202020204" pitchFamily="34" charset="0"/>
            </a:rPr>
            <a:t>ISO</a:t>
          </a:r>
          <a:endParaRPr lang="en-US" altLang="ja-JP" sz="800">
            <a:solidFill>
              <a:srgbClr val="FF0000"/>
            </a:solidFill>
            <a:latin typeface="+mn-lt"/>
            <a:cs typeface="Arial" panose="020B0604020202020204" pitchFamily="34" charset="0"/>
          </a:endParaRPr>
        </a:p>
      </xdr:txBody>
    </xdr:sp>
    <xdr:clientData/>
  </xdr:twoCellAnchor>
  <xdr:twoCellAnchor>
    <xdr:from>
      <xdr:col>107</xdr:col>
      <xdr:colOff>0</xdr:colOff>
      <xdr:row>112</xdr:row>
      <xdr:rowOff>0</xdr:rowOff>
    </xdr:from>
    <xdr:to>
      <xdr:col>109</xdr:col>
      <xdr:colOff>-1</xdr:colOff>
      <xdr:row>114</xdr:row>
      <xdr:rowOff>-1</xdr:rowOff>
    </xdr:to>
    <xdr:sp macro="" textlink="">
      <xdr:nvSpPr>
        <xdr:cNvPr id="274" name="Rectangle 130">
          <a:extLst>
            <a:ext uri="{FF2B5EF4-FFF2-40B4-BE49-F238E27FC236}">
              <a16:creationId xmlns:a16="http://schemas.microsoft.com/office/drawing/2014/main" id="{FF0BE570-0D5D-495B-893C-F2F6554DC52D}"/>
            </a:ext>
          </a:extLst>
        </xdr:cNvPr>
        <xdr:cNvSpPr>
          <a:spLocks noChangeArrowheads="1"/>
        </xdr:cNvSpPr>
      </xdr:nvSpPr>
      <xdr:spPr bwMode="auto">
        <a:xfrm>
          <a:off x="42805350" y="26746200"/>
          <a:ext cx="800099" cy="476249"/>
        </a:xfrm>
        <a:prstGeom prst="rect">
          <a:avLst/>
        </a:prstGeom>
        <a:solidFill>
          <a:srgbClr val="C7A1E3"/>
        </a:solidFill>
        <a:ln w="9525">
          <a:solidFill>
            <a:schemeClr val="tx1"/>
          </a:solidFill>
          <a:miter lim="800000"/>
          <a:headEnd/>
          <a:tailEnd/>
        </a:ln>
        <a:effectLst/>
      </xdr:spPr>
      <xdr:txBody>
        <a:bodyPr vertOverflow="clip" horzOverflow="clip" wrap="none" lIns="0" tIns="0" rIns="0" bIns="0" anchor="ctr"/>
        <a:lstStyle>
          <a:defPPr>
            <a:defRPr lang="ja-JP"/>
          </a:defPPr>
          <a:lvl1pPr algn="l" rtl="0" fontAlgn="base">
            <a:spcBef>
              <a:spcPct val="0"/>
            </a:spcBef>
            <a:spcAft>
              <a:spcPct val="0"/>
            </a:spcAft>
            <a:defRPr kumimoji="1" sz="1600" kern="1200">
              <a:solidFill>
                <a:schemeClr val="tx1"/>
              </a:solidFill>
              <a:latin typeface="Arial" charset="0"/>
              <a:ea typeface="ＭＳ Ｐゴシック" charset="-128"/>
              <a:cs typeface="+mn-cs"/>
            </a:defRPr>
          </a:lvl1pPr>
          <a:lvl2pPr marL="457200" algn="l" rtl="0" fontAlgn="base">
            <a:spcBef>
              <a:spcPct val="0"/>
            </a:spcBef>
            <a:spcAft>
              <a:spcPct val="0"/>
            </a:spcAft>
            <a:defRPr kumimoji="1" sz="1600" kern="1200">
              <a:solidFill>
                <a:schemeClr val="tx1"/>
              </a:solidFill>
              <a:latin typeface="Arial" charset="0"/>
              <a:ea typeface="ＭＳ Ｐゴシック" charset="-128"/>
              <a:cs typeface="+mn-cs"/>
            </a:defRPr>
          </a:lvl2pPr>
          <a:lvl3pPr marL="914400" algn="l" rtl="0" fontAlgn="base">
            <a:spcBef>
              <a:spcPct val="0"/>
            </a:spcBef>
            <a:spcAft>
              <a:spcPct val="0"/>
            </a:spcAft>
            <a:defRPr kumimoji="1" sz="1600" kern="1200">
              <a:solidFill>
                <a:schemeClr val="tx1"/>
              </a:solidFill>
              <a:latin typeface="Arial" charset="0"/>
              <a:ea typeface="ＭＳ Ｐゴシック" charset="-128"/>
              <a:cs typeface="+mn-cs"/>
            </a:defRPr>
          </a:lvl3pPr>
          <a:lvl4pPr marL="1371600" algn="l" rtl="0" fontAlgn="base">
            <a:spcBef>
              <a:spcPct val="0"/>
            </a:spcBef>
            <a:spcAft>
              <a:spcPct val="0"/>
            </a:spcAft>
            <a:defRPr kumimoji="1" sz="1600" kern="1200">
              <a:solidFill>
                <a:schemeClr val="tx1"/>
              </a:solidFill>
              <a:latin typeface="Arial" charset="0"/>
              <a:ea typeface="ＭＳ Ｐゴシック" charset="-128"/>
              <a:cs typeface="+mn-cs"/>
            </a:defRPr>
          </a:lvl4pPr>
          <a:lvl5pPr marL="1828800" algn="l" rtl="0" fontAlgn="base">
            <a:spcBef>
              <a:spcPct val="0"/>
            </a:spcBef>
            <a:spcAft>
              <a:spcPct val="0"/>
            </a:spcAft>
            <a:defRPr kumimoji="1" sz="1600" kern="1200">
              <a:solidFill>
                <a:schemeClr val="tx1"/>
              </a:solidFill>
              <a:latin typeface="Arial" charset="0"/>
              <a:ea typeface="ＭＳ Ｐゴシック" charset="-128"/>
              <a:cs typeface="+mn-cs"/>
            </a:defRPr>
          </a:lvl5pPr>
          <a:lvl6pPr marL="2286000" algn="l" defTabSz="914400" rtl="0" eaLnBrk="1" latinLnBrk="0" hangingPunct="1">
            <a:defRPr kumimoji="1" sz="1600" kern="1200">
              <a:solidFill>
                <a:schemeClr val="tx1"/>
              </a:solidFill>
              <a:latin typeface="Arial" charset="0"/>
              <a:ea typeface="ＭＳ Ｐゴシック" charset="-128"/>
              <a:cs typeface="+mn-cs"/>
            </a:defRPr>
          </a:lvl6pPr>
          <a:lvl7pPr marL="2743200" algn="l" defTabSz="914400" rtl="0" eaLnBrk="1" latinLnBrk="0" hangingPunct="1">
            <a:defRPr kumimoji="1" sz="1600" kern="1200">
              <a:solidFill>
                <a:schemeClr val="tx1"/>
              </a:solidFill>
              <a:latin typeface="Arial" charset="0"/>
              <a:ea typeface="ＭＳ Ｐゴシック" charset="-128"/>
              <a:cs typeface="+mn-cs"/>
            </a:defRPr>
          </a:lvl7pPr>
          <a:lvl8pPr marL="3200400" algn="l" defTabSz="914400" rtl="0" eaLnBrk="1" latinLnBrk="0" hangingPunct="1">
            <a:defRPr kumimoji="1" sz="1600" kern="1200">
              <a:solidFill>
                <a:schemeClr val="tx1"/>
              </a:solidFill>
              <a:latin typeface="Arial" charset="0"/>
              <a:ea typeface="ＭＳ Ｐゴシック" charset="-128"/>
              <a:cs typeface="+mn-cs"/>
            </a:defRPr>
          </a:lvl8pPr>
          <a:lvl9pPr marL="3657600" algn="l" defTabSz="914400" rtl="0" eaLnBrk="1" latinLnBrk="0" hangingPunct="1">
            <a:defRPr kumimoji="1" sz="1600" kern="1200">
              <a:solidFill>
                <a:schemeClr val="tx1"/>
              </a:solidFill>
              <a:latin typeface="Arial" charset="0"/>
              <a:ea typeface="ＭＳ Ｐゴシック" charset="-128"/>
              <a:cs typeface="+mn-cs"/>
            </a:defRPr>
          </a:lvl9pPr>
        </a:lstStyle>
        <a:p>
          <a:pPr algn="ctr" defTabSz="2879725"/>
          <a:r>
            <a:rPr lang="en-US" altLang="ja-JP" sz="1200">
              <a:solidFill>
                <a:sysClr val="windowText" lastClr="000000"/>
              </a:solidFill>
              <a:latin typeface="+mn-lt"/>
              <a:cs typeface="Arial" panose="020B0604020202020204" pitchFamily="34" charset="0"/>
            </a:rPr>
            <a:t>RSENT</a:t>
          </a:r>
        </a:p>
        <a:p>
          <a:pPr algn="ctr" defTabSz="2879725"/>
          <a:r>
            <a:rPr lang="en-US" altLang="ja-JP" sz="1200">
              <a:solidFill>
                <a:sysClr val="windowText" lastClr="000000"/>
              </a:solidFill>
              <a:latin typeface="+mn-lt"/>
              <a:cs typeface="Arial" panose="020B0604020202020204" pitchFamily="34" charset="0"/>
            </a:rPr>
            <a:t>1,3,5,7</a:t>
          </a:r>
        </a:p>
      </xdr:txBody>
    </xdr:sp>
    <xdr:clientData/>
  </xdr:twoCellAnchor>
  <xdr:twoCellAnchor>
    <xdr:from>
      <xdr:col>117</xdr:col>
      <xdr:colOff>0</xdr:colOff>
      <xdr:row>124</xdr:row>
      <xdr:rowOff>0</xdr:rowOff>
    </xdr:from>
    <xdr:to>
      <xdr:col>119</xdr:col>
      <xdr:colOff>0</xdr:colOff>
      <xdr:row>126</xdr:row>
      <xdr:rowOff>1</xdr:rowOff>
    </xdr:to>
    <xdr:sp macro="" textlink="">
      <xdr:nvSpPr>
        <xdr:cNvPr id="275" name="Rectangle 130">
          <a:extLst>
            <a:ext uri="{FF2B5EF4-FFF2-40B4-BE49-F238E27FC236}">
              <a16:creationId xmlns:a16="http://schemas.microsoft.com/office/drawing/2014/main" id="{1ED4FAC1-A894-4543-A501-13023A691A2A}"/>
            </a:ext>
          </a:extLst>
        </xdr:cNvPr>
        <xdr:cNvSpPr>
          <a:spLocks noChangeArrowheads="1"/>
        </xdr:cNvSpPr>
      </xdr:nvSpPr>
      <xdr:spPr bwMode="auto">
        <a:xfrm>
          <a:off x="46805850" y="29603700"/>
          <a:ext cx="800100" cy="476251"/>
        </a:xfrm>
        <a:prstGeom prst="rect">
          <a:avLst/>
        </a:prstGeom>
        <a:solidFill>
          <a:srgbClr val="FF5DF3"/>
        </a:solidFill>
        <a:ln w="9525">
          <a:solidFill>
            <a:schemeClr val="tx1"/>
          </a:solidFill>
          <a:miter lim="800000"/>
          <a:headEnd/>
          <a:tailEnd/>
        </a:ln>
        <a:effectLst/>
      </xdr:spPr>
      <xdr:txBody>
        <a:bodyPr vertOverflow="clip" horzOverflow="clip" wrap="none" lIns="0" tIns="0" rIns="0" bIns="0" anchor="ctr"/>
        <a:lstStyle>
          <a:defPPr>
            <a:defRPr lang="ja-JP"/>
          </a:defPPr>
          <a:lvl1pPr algn="l" rtl="0" fontAlgn="base">
            <a:spcBef>
              <a:spcPct val="0"/>
            </a:spcBef>
            <a:spcAft>
              <a:spcPct val="0"/>
            </a:spcAft>
            <a:defRPr kumimoji="1" sz="1600" kern="1200">
              <a:solidFill>
                <a:schemeClr val="tx1"/>
              </a:solidFill>
              <a:latin typeface="Arial" charset="0"/>
              <a:ea typeface="ＭＳ Ｐゴシック" charset="-128"/>
              <a:cs typeface="+mn-cs"/>
            </a:defRPr>
          </a:lvl1pPr>
          <a:lvl2pPr marL="457200" algn="l" rtl="0" fontAlgn="base">
            <a:spcBef>
              <a:spcPct val="0"/>
            </a:spcBef>
            <a:spcAft>
              <a:spcPct val="0"/>
            </a:spcAft>
            <a:defRPr kumimoji="1" sz="1600" kern="1200">
              <a:solidFill>
                <a:schemeClr val="tx1"/>
              </a:solidFill>
              <a:latin typeface="Arial" charset="0"/>
              <a:ea typeface="ＭＳ Ｐゴシック" charset="-128"/>
              <a:cs typeface="+mn-cs"/>
            </a:defRPr>
          </a:lvl2pPr>
          <a:lvl3pPr marL="914400" algn="l" rtl="0" fontAlgn="base">
            <a:spcBef>
              <a:spcPct val="0"/>
            </a:spcBef>
            <a:spcAft>
              <a:spcPct val="0"/>
            </a:spcAft>
            <a:defRPr kumimoji="1" sz="1600" kern="1200">
              <a:solidFill>
                <a:schemeClr val="tx1"/>
              </a:solidFill>
              <a:latin typeface="Arial" charset="0"/>
              <a:ea typeface="ＭＳ Ｐゴシック" charset="-128"/>
              <a:cs typeface="+mn-cs"/>
            </a:defRPr>
          </a:lvl3pPr>
          <a:lvl4pPr marL="1371600" algn="l" rtl="0" fontAlgn="base">
            <a:spcBef>
              <a:spcPct val="0"/>
            </a:spcBef>
            <a:spcAft>
              <a:spcPct val="0"/>
            </a:spcAft>
            <a:defRPr kumimoji="1" sz="1600" kern="1200">
              <a:solidFill>
                <a:schemeClr val="tx1"/>
              </a:solidFill>
              <a:latin typeface="Arial" charset="0"/>
              <a:ea typeface="ＭＳ Ｐゴシック" charset="-128"/>
              <a:cs typeface="+mn-cs"/>
            </a:defRPr>
          </a:lvl4pPr>
          <a:lvl5pPr marL="1828800" algn="l" rtl="0" fontAlgn="base">
            <a:spcBef>
              <a:spcPct val="0"/>
            </a:spcBef>
            <a:spcAft>
              <a:spcPct val="0"/>
            </a:spcAft>
            <a:defRPr kumimoji="1" sz="1600" kern="1200">
              <a:solidFill>
                <a:schemeClr val="tx1"/>
              </a:solidFill>
              <a:latin typeface="Arial" charset="0"/>
              <a:ea typeface="ＭＳ Ｐゴシック" charset="-128"/>
              <a:cs typeface="+mn-cs"/>
            </a:defRPr>
          </a:lvl5pPr>
          <a:lvl6pPr marL="2286000" algn="l" defTabSz="914400" rtl="0" eaLnBrk="1" latinLnBrk="0" hangingPunct="1">
            <a:defRPr kumimoji="1" sz="1600" kern="1200">
              <a:solidFill>
                <a:schemeClr val="tx1"/>
              </a:solidFill>
              <a:latin typeface="Arial" charset="0"/>
              <a:ea typeface="ＭＳ Ｐゴシック" charset="-128"/>
              <a:cs typeface="+mn-cs"/>
            </a:defRPr>
          </a:lvl6pPr>
          <a:lvl7pPr marL="2743200" algn="l" defTabSz="914400" rtl="0" eaLnBrk="1" latinLnBrk="0" hangingPunct="1">
            <a:defRPr kumimoji="1" sz="1600" kern="1200">
              <a:solidFill>
                <a:schemeClr val="tx1"/>
              </a:solidFill>
              <a:latin typeface="Arial" charset="0"/>
              <a:ea typeface="ＭＳ Ｐゴシック" charset="-128"/>
              <a:cs typeface="+mn-cs"/>
            </a:defRPr>
          </a:lvl7pPr>
          <a:lvl8pPr marL="3200400" algn="l" defTabSz="914400" rtl="0" eaLnBrk="1" latinLnBrk="0" hangingPunct="1">
            <a:defRPr kumimoji="1" sz="1600" kern="1200">
              <a:solidFill>
                <a:schemeClr val="tx1"/>
              </a:solidFill>
              <a:latin typeface="Arial" charset="0"/>
              <a:ea typeface="ＭＳ Ｐゴシック" charset="-128"/>
              <a:cs typeface="+mn-cs"/>
            </a:defRPr>
          </a:lvl8pPr>
          <a:lvl9pPr marL="3657600" algn="l" defTabSz="914400" rtl="0" eaLnBrk="1" latinLnBrk="0" hangingPunct="1">
            <a:defRPr kumimoji="1" sz="1600" kern="1200">
              <a:solidFill>
                <a:schemeClr val="tx1"/>
              </a:solidFill>
              <a:latin typeface="Arial" charset="0"/>
              <a:ea typeface="ＭＳ Ｐゴシック" charset="-128"/>
              <a:cs typeface="+mn-cs"/>
            </a:defRPr>
          </a:lvl9pPr>
        </a:lstStyle>
        <a:p>
          <a:pPr algn="ctr" defTabSz="2879725"/>
          <a:r>
            <a:rPr lang="en-US" altLang="ja-JP" sz="1200">
              <a:solidFill>
                <a:sysClr val="windowText" lastClr="000000"/>
              </a:solidFill>
              <a:latin typeface="+mn-lt"/>
              <a:cs typeface="Arial" panose="020B0604020202020204" pitchFamily="34" charset="0"/>
            </a:rPr>
            <a:t>WDTB</a:t>
          </a:r>
        </a:p>
        <a:p>
          <a:pPr algn="ctr" defTabSz="2879725"/>
          <a:r>
            <a:rPr lang="en-US" altLang="ja-JP" sz="1200">
              <a:solidFill>
                <a:sysClr val="windowText" lastClr="000000"/>
              </a:solidFill>
              <a:latin typeface="+mn-lt"/>
              <a:cs typeface="Arial" panose="020B0604020202020204" pitchFamily="34" charset="0"/>
            </a:rPr>
            <a:t>(ISO)</a:t>
          </a:r>
        </a:p>
      </xdr:txBody>
    </xdr:sp>
    <xdr:clientData/>
  </xdr:twoCellAnchor>
  <xdr:twoCellAnchor>
    <xdr:from>
      <xdr:col>132</xdr:col>
      <xdr:colOff>0</xdr:colOff>
      <xdr:row>108</xdr:row>
      <xdr:rowOff>0</xdr:rowOff>
    </xdr:from>
    <xdr:to>
      <xdr:col>134</xdr:col>
      <xdr:colOff>0</xdr:colOff>
      <xdr:row>110</xdr:row>
      <xdr:rowOff>0</xdr:rowOff>
    </xdr:to>
    <xdr:sp macro="" textlink="">
      <xdr:nvSpPr>
        <xdr:cNvPr id="276" name="Rectangle 130">
          <a:extLst>
            <a:ext uri="{FF2B5EF4-FFF2-40B4-BE49-F238E27FC236}">
              <a16:creationId xmlns:a16="http://schemas.microsoft.com/office/drawing/2014/main" id="{BE7E9DA1-F0AE-4E0A-88FB-5C015E077D6D}"/>
            </a:ext>
          </a:extLst>
        </xdr:cNvPr>
        <xdr:cNvSpPr>
          <a:spLocks noChangeArrowheads="1"/>
        </xdr:cNvSpPr>
      </xdr:nvSpPr>
      <xdr:spPr bwMode="auto">
        <a:xfrm>
          <a:off x="52806600" y="25793700"/>
          <a:ext cx="800100" cy="476250"/>
        </a:xfrm>
        <a:prstGeom prst="rect">
          <a:avLst/>
        </a:prstGeom>
        <a:solidFill>
          <a:srgbClr val="73DCF1"/>
        </a:solidFill>
        <a:ln w="9525">
          <a:solidFill>
            <a:schemeClr val="tx1"/>
          </a:solidFill>
          <a:miter lim="800000"/>
          <a:headEnd/>
          <a:tailEnd/>
        </a:ln>
        <a:effectLst/>
      </xdr:spPr>
      <xdr:txBody>
        <a:bodyPr vertOverflow="clip" horzOverflow="clip" wrap="none" lIns="0" tIns="0" rIns="0" bIns="0" anchor="ctr"/>
        <a:lstStyle>
          <a:defPPr>
            <a:defRPr lang="ja-JP"/>
          </a:defPPr>
          <a:lvl1pPr algn="l" rtl="0" fontAlgn="base">
            <a:spcBef>
              <a:spcPct val="0"/>
            </a:spcBef>
            <a:spcAft>
              <a:spcPct val="0"/>
            </a:spcAft>
            <a:defRPr kumimoji="1" sz="1600" kern="1200">
              <a:solidFill>
                <a:schemeClr val="tx1"/>
              </a:solidFill>
              <a:latin typeface="Arial" charset="0"/>
              <a:ea typeface="ＭＳ Ｐゴシック" charset="-128"/>
              <a:cs typeface="+mn-cs"/>
            </a:defRPr>
          </a:lvl1pPr>
          <a:lvl2pPr marL="457200" algn="l" rtl="0" fontAlgn="base">
            <a:spcBef>
              <a:spcPct val="0"/>
            </a:spcBef>
            <a:spcAft>
              <a:spcPct val="0"/>
            </a:spcAft>
            <a:defRPr kumimoji="1" sz="1600" kern="1200">
              <a:solidFill>
                <a:schemeClr val="tx1"/>
              </a:solidFill>
              <a:latin typeface="Arial" charset="0"/>
              <a:ea typeface="ＭＳ Ｐゴシック" charset="-128"/>
              <a:cs typeface="+mn-cs"/>
            </a:defRPr>
          </a:lvl2pPr>
          <a:lvl3pPr marL="914400" algn="l" rtl="0" fontAlgn="base">
            <a:spcBef>
              <a:spcPct val="0"/>
            </a:spcBef>
            <a:spcAft>
              <a:spcPct val="0"/>
            </a:spcAft>
            <a:defRPr kumimoji="1" sz="1600" kern="1200">
              <a:solidFill>
                <a:schemeClr val="tx1"/>
              </a:solidFill>
              <a:latin typeface="Arial" charset="0"/>
              <a:ea typeface="ＭＳ Ｐゴシック" charset="-128"/>
              <a:cs typeface="+mn-cs"/>
            </a:defRPr>
          </a:lvl3pPr>
          <a:lvl4pPr marL="1371600" algn="l" rtl="0" fontAlgn="base">
            <a:spcBef>
              <a:spcPct val="0"/>
            </a:spcBef>
            <a:spcAft>
              <a:spcPct val="0"/>
            </a:spcAft>
            <a:defRPr kumimoji="1" sz="1600" kern="1200">
              <a:solidFill>
                <a:schemeClr val="tx1"/>
              </a:solidFill>
              <a:latin typeface="Arial" charset="0"/>
              <a:ea typeface="ＭＳ Ｐゴシック" charset="-128"/>
              <a:cs typeface="+mn-cs"/>
            </a:defRPr>
          </a:lvl4pPr>
          <a:lvl5pPr marL="1828800" algn="l" rtl="0" fontAlgn="base">
            <a:spcBef>
              <a:spcPct val="0"/>
            </a:spcBef>
            <a:spcAft>
              <a:spcPct val="0"/>
            </a:spcAft>
            <a:defRPr kumimoji="1" sz="1600" kern="1200">
              <a:solidFill>
                <a:schemeClr val="tx1"/>
              </a:solidFill>
              <a:latin typeface="Arial" charset="0"/>
              <a:ea typeface="ＭＳ Ｐゴシック" charset="-128"/>
              <a:cs typeface="+mn-cs"/>
            </a:defRPr>
          </a:lvl5pPr>
          <a:lvl6pPr marL="2286000" algn="l" defTabSz="914400" rtl="0" eaLnBrk="1" latinLnBrk="0" hangingPunct="1">
            <a:defRPr kumimoji="1" sz="1600" kern="1200">
              <a:solidFill>
                <a:schemeClr val="tx1"/>
              </a:solidFill>
              <a:latin typeface="Arial" charset="0"/>
              <a:ea typeface="ＭＳ Ｐゴシック" charset="-128"/>
              <a:cs typeface="+mn-cs"/>
            </a:defRPr>
          </a:lvl6pPr>
          <a:lvl7pPr marL="2743200" algn="l" defTabSz="914400" rtl="0" eaLnBrk="1" latinLnBrk="0" hangingPunct="1">
            <a:defRPr kumimoji="1" sz="1600" kern="1200">
              <a:solidFill>
                <a:schemeClr val="tx1"/>
              </a:solidFill>
              <a:latin typeface="Arial" charset="0"/>
              <a:ea typeface="ＭＳ Ｐゴシック" charset="-128"/>
              <a:cs typeface="+mn-cs"/>
            </a:defRPr>
          </a:lvl7pPr>
          <a:lvl8pPr marL="3200400" algn="l" defTabSz="914400" rtl="0" eaLnBrk="1" latinLnBrk="0" hangingPunct="1">
            <a:defRPr kumimoji="1" sz="1600" kern="1200">
              <a:solidFill>
                <a:schemeClr val="tx1"/>
              </a:solidFill>
              <a:latin typeface="Arial" charset="0"/>
              <a:ea typeface="ＭＳ Ｐゴシック" charset="-128"/>
              <a:cs typeface="+mn-cs"/>
            </a:defRPr>
          </a:lvl8pPr>
          <a:lvl9pPr marL="3657600" algn="l" defTabSz="914400" rtl="0" eaLnBrk="1" latinLnBrk="0" hangingPunct="1">
            <a:defRPr kumimoji="1" sz="1600" kern="1200">
              <a:solidFill>
                <a:schemeClr val="tx1"/>
              </a:solidFill>
              <a:latin typeface="Arial" charset="0"/>
              <a:ea typeface="ＭＳ Ｐゴシック" charset="-128"/>
              <a:cs typeface="+mn-cs"/>
            </a:defRPr>
          </a:lvl9pPr>
        </a:lstStyle>
        <a:p>
          <a:pPr algn="ctr" defTabSz="2879725"/>
          <a:r>
            <a:rPr lang="en-US" altLang="ja-JP" sz="1200">
              <a:solidFill>
                <a:sysClr val="windowText" lastClr="000000"/>
              </a:solidFill>
              <a:latin typeface="+mn-lt"/>
              <a:cs typeface="Arial" panose="020B0604020202020204" pitchFamily="34" charset="0"/>
            </a:rPr>
            <a:t>Temperature</a:t>
          </a:r>
        </a:p>
        <a:p>
          <a:pPr algn="ctr" defTabSz="2879725"/>
          <a:r>
            <a:rPr lang="en-US" altLang="ja-JP" sz="1200">
              <a:solidFill>
                <a:sysClr val="windowText" lastClr="000000"/>
              </a:solidFill>
              <a:latin typeface="+mn-lt"/>
              <a:cs typeface="Arial" panose="020B0604020202020204" pitchFamily="34" charset="0"/>
            </a:rPr>
            <a:t>Sensor</a:t>
          </a:r>
        </a:p>
      </xdr:txBody>
    </xdr:sp>
    <xdr:clientData/>
  </xdr:twoCellAnchor>
  <xdr:twoCellAnchor>
    <xdr:from>
      <xdr:col>133</xdr:col>
      <xdr:colOff>0</xdr:colOff>
      <xdr:row>73</xdr:row>
      <xdr:rowOff>0</xdr:rowOff>
    </xdr:from>
    <xdr:to>
      <xdr:col>133</xdr:col>
      <xdr:colOff>1</xdr:colOff>
      <xdr:row>106</xdr:row>
      <xdr:rowOff>238125</xdr:rowOff>
    </xdr:to>
    <xdr:cxnSp macro="">
      <xdr:nvCxnSpPr>
        <xdr:cNvPr id="277" name="直線矢印コネクタ 276">
          <a:extLst>
            <a:ext uri="{FF2B5EF4-FFF2-40B4-BE49-F238E27FC236}">
              <a16:creationId xmlns:a16="http://schemas.microsoft.com/office/drawing/2014/main" id="{A76F1770-F345-42CD-8BA3-2F784AF503C6}"/>
            </a:ext>
          </a:extLst>
        </xdr:cNvPr>
        <xdr:cNvCxnSpPr>
          <a:cxnSpLocks/>
        </xdr:cNvCxnSpPr>
      </xdr:nvCxnSpPr>
      <xdr:spPr>
        <a:xfrm flipH="1">
          <a:off x="53206650" y="17459325"/>
          <a:ext cx="1" cy="8096250"/>
        </a:xfrm>
        <a:prstGeom prst="straightConnector1">
          <a:avLst/>
        </a:prstGeom>
        <a:ln w="19050">
          <a:solidFill>
            <a:schemeClr val="accent6"/>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133</xdr:col>
      <xdr:colOff>0</xdr:colOff>
      <xdr:row>67</xdr:row>
      <xdr:rowOff>0</xdr:rowOff>
    </xdr:from>
    <xdr:to>
      <xdr:col>133</xdr:col>
      <xdr:colOff>1180</xdr:colOff>
      <xdr:row>71</xdr:row>
      <xdr:rowOff>0</xdr:rowOff>
    </xdr:to>
    <xdr:cxnSp macro="">
      <xdr:nvCxnSpPr>
        <xdr:cNvPr id="278" name="直線矢印コネクタ 277">
          <a:extLst>
            <a:ext uri="{FF2B5EF4-FFF2-40B4-BE49-F238E27FC236}">
              <a16:creationId xmlns:a16="http://schemas.microsoft.com/office/drawing/2014/main" id="{08CEB226-5931-4EE2-B277-41E049204672}"/>
            </a:ext>
          </a:extLst>
        </xdr:cNvPr>
        <xdr:cNvCxnSpPr>
          <a:cxnSpLocks/>
        </xdr:cNvCxnSpPr>
      </xdr:nvCxnSpPr>
      <xdr:spPr>
        <a:xfrm>
          <a:off x="53206650" y="16030575"/>
          <a:ext cx="1180" cy="952500"/>
        </a:xfrm>
        <a:prstGeom prst="straightConnector1">
          <a:avLst/>
        </a:prstGeom>
        <a:ln w="38100">
          <a:solidFill>
            <a:srgbClr val="FFC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132</xdr:col>
      <xdr:colOff>0</xdr:colOff>
      <xdr:row>71</xdr:row>
      <xdr:rowOff>0</xdr:rowOff>
    </xdr:from>
    <xdr:ext cx="806824" cy="502136"/>
    <xdr:pic>
      <xdr:nvPicPr>
        <xdr:cNvPr id="279" name="グラフィックス 278">
          <a:extLst>
            <a:ext uri="{FF2B5EF4-FFF2-40B4-BE49-F238E27FC236}">
              <a16:creationId xmlns:a16="http://schemas.microsoft.com/office/drawing/2014/main" id="{B7A2F733-D47D-49D1-B5FB-539D89F88154}"/>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52806600" y="16983075"/>
          <a:ext cx="806824" cy="502136"/>
        </a:xfrm>
        <a:prstGeom prst="rect">
          <a:avLst/>
        </a:prstGeom>
      </xdr:spPr>
    </xdr:pic>
    <xdr:clientData/>
  </xdr:oneCellAnchor>
  <xdr:twoCellAnchor>
    <xdr:from>
      <xdr:col>147</xdr:col>
      <xdr:colOff>0</xdr:colOff>
      <xdr:row>108</xdr:row>
      <xdr:rowOff>0</xdr:rowOff>
    </xdr:from>
    <xdr:to>
      <xdr:col>149</xdr:col>
      <xdr:colOff>0</xdr:colOff>
      <xdr:row>110</xdr:row>
      <xdr:rowOff>9526</xdr:rowOff>
    </xdr:to>
    <xdr:sp macro="" textlink="">
      <xdr:nvSpPr>
        <xdr:cNvPr id="280" name="Rectangle 130">
          <a:extLst>
            <a:ext uri="{FF2B5EF4-FFF2-40B4-BE49-F238E27FC236}">
              <a16:creationId xmlns:a16="http://schemas.microsoft.com/office/drawing/2014/main" id="{1BDE774F-2398-4FEE-BE3B-3BF7693AA98E}"/>
            </a:ext>
          </a:extLst>
        </xdr:cNvPr>
        <xdr:cNvSpPr>
          <a:spLocks noChangeArrowheads="1"/>
        </xdr:cNvSpPr>
      </xdr:nvSpPr>
      <xdr:spPr bwMode="auto">
        <a:xfrm>
          <a:off x="58807350" y="25793700"/>
          <a:ext cx="800100" cy="485776"/>
        </a:xfrm>
        <a:prstGeom prst="rect">
          <a:avLst/>
        </a:prstGeom>
        <a:solidFill>
          <a:srgbClr val="92D050"/>
        </a:solidFill>
        <a:ln w="9525">
          <a:solidFill>
            <a:schemeClr val="tx1"/>
          </a:solidFill>
          <a:miter lim="800000"/>
          <a:headEnd/>
          <a:tailEnd/>
        </a:ln>
        <a:effectLst/>
      </xdr:spPr>
      <xdr:txBody>
        <a:bodyPr vertOverflow="clip" horzOverflow="clip" wrap="none" lIns="0" tIns="0" rIns="0" bIns="0" anchor="ctr"/>
        <a:lstStyle>
          <a:defPPr>
            <a:defRPr lang="ja-JP"/>
          </a:defPPr>
          <a:lvl1pPr algn="l" rtl="0" fontAlgn="base">
            <a:spcBef>
              <a:spcPct val="0"/>
            </a:spcBef>
            <a:spcAft>
              <a:spcPct val="0"/>
            </a:spcAft>
            <a:defRPr kumimoji="1" sz="1600" kern="1200">
              <a:solidFill>
                <a:schemeClr val="tx1"/>
              </a:solidFill>
              <a:latin typeface="Arial" charset="0"/>
              <a:ea typeface="ＭＳ Ｐゴシック" charset="-128"/>
              <a:cs typeface="+mn-cs"/>
            </a:defRPr>
          </a:lvl1pPr>
          <a:lvl2pPr marL="457200" algn="l" rtl="0" fontAlgn="base">
            <a:spcBef>
              <a:spcPct val="0"/>
            </a:spcBef>
            <a:spcAft>
              <a:spcPct val="0"/>
            </a:spcAft>
            <a:defRPr kumimoji="1" sz="1600" kern="1200">
              <a:solidFill>
                <a:schemeClr val="tx1"/>
              </a:solidFill>
              <a:latin typeface="Arial" charset="0"/>
              <a:ea typeface="ＭＳ Ｐゴシック" charset="-128"/>
              <a:cs typeface="+mn-cs"/>
            </a:defRPr>
          </a:lvl2pPr>
          <a:lvl3pPr marL="914400" algn="l" rtl="0" fontAlgn="base">
            <a:spcBef>
              <a:spcPct val="0"/>
            </a:spcBef>
            <a:spcAft>
              <a:spcPct val="0"/>
            </a:spcAft>
            <a:defRPr kumimoji="1" sz="1600" kern="1200">
              <a:solidFill>
                <a:schemeClr val="tx1"/>
              </a:solidFill>
              <a:latin typeface="Arial" charset="0"/>
              <a:ea typeface="ＭＳ Ｐゴシック" charset="-128"/>
              <a:cs typeface="+mn-cs"/>
            </a:defRPr>
          </a:lvl3pPr>
          <a:lvl4pPr marL="1371600" algn="l" rtl="0" fontAlgn="base">
            <a:spcBef>
              <a:spcPct val="0"/>
            </a:spcBef>
            <a:spcAft>
              <a:spcPct val="0"/>
            </a:spcAft>
            <a:defRPr kumimoji="1" sz="1600" kern="1200">
              <a:solidFill>
                <a:schemeClr val="tx1"/>
              </a:solidFill>
              <a:latin typeface="Arial" charset="0"/>
              <a:ea typeface="ＭＳ Ｐゴシック" charset="-128"/>
              <a:cs typeface="+mn-cs"/>
            </a:defRPr>
          </a:lvl4pPr>
          <a:lvl5pPr marL="1828800" algn="l" rtl="0" fontAlgn="base">
            <a:spcBef>
              <a:spcPct val="0"/>
            </a:spcBef>
            <a:spcAft>
              <a:spcPct val="0"/>
            </a:spcAft>
            <a:defRPr kumimoji="1" sz="1600" kern="1200">
              <a:solidFill>
                <a:schemeClr val="tx1"/>
              </a:solidFill>
              <a:latin typeface="Arial" charset="0"/>
              <a:ea typeface="ＭＳ Ｐゴシック" charset="-128"/>
              <a:cs typeface="+mn-cs"/>
            </a:defRPr>
          </a:lvl5pPr>
          <a:lvl6pPr marL="2286000" algn="l" defTabSz="914400" rtl="0" eaLnBrk="1" latinLnBrk="0" hangingPunct="1">
            <a:defRPr kumimoji="1" sz="1600" kern="1200">
              <a:solidFill>
                <a:schemeClr val="tx1"/>
              </a:solidFill>
              <a:latin typeface="Arial" charset="0"/>
              <a:ea typeface="ＭＳ Ｐゴシック" charset="-128"/>
              <a:cs typeface="+mn-cs"/>
            </a:defRPr>
          </a:lvl6pPr>
          <a:lvl7pPr marL="2743200" algn="l" defTabSz="914400" rtl="0" eaLnBrk="1" latinLnBrk="0" hangingPunct="1">
            <a:defRPr kumimoji="1" sz="1600" kern="1200">
              <a:solidFill>
                <a:schemeClr val="tx1"/>
              </a:solidFill>
              <a:latin typeface="Arial" charset="0"/>
              <a:ea typeface="ＭＳ Ｐゴシック" charset="-128"/>
              <a:cs typeface="+mn-cs"/>
            </a:defRPr>
          </a:lvl7pPr>
          <a:lvl8pPr marL="3200400" algn="l" defTabSz="914400" rtl="0" eaLnBrk="1" latinLnBrk="0" hangingPunct="1">
            <a:defRPr kumimoji="1" sz="1600" kern="1200">
              <a:solidFill>
                <a:schemeClr val="tx1"/>
              </a:solidFill>
              <a:latin typeface="Arial" charset="0"/>
              <a:ea typeface="ＭＳ Ｐゴシック" charset="-128"/>
              <a:cs typeface="+mn-cs"/>
            </a:defRPr>
          </a:lvl8pPr>
          <a:lvl9pPr marL="3657600" algn="l" defTabSz="914400" rtl="0" eaLnBrk="1" latinLnBrk="0" hangingPunct="1">
            <a:defRPr kumimoji="1" sz="1600" kern="1200">
              <a:solidFill>
                <a:schemeClr val="tx1"/>
              </a:solidFill>
              <a:latin typeface="Arial" charset="0"/>
              <a:ea typeface="ＭＳ Ｐゴシック" charset="-128"/>
              <a:cs typeface="+mn-cs"/>
            </a:defRPr>
          </a:lvl9pPr>
        </a:lstStyle>
        <a:p>
          <a:pPr algn="ctr" defTabSz="2879725"/>
          <a:r>
            <a:rPr lang="en-US" altLang="ja-JP" sz="1200">
              <a:solidFill>
                <a:sysClr val="windowText" lastClr="000000"/>
              </a:solidFill>
              <a:latin typeface="+mn-lt"/>
              <a:cs typeface="Arial" panose="020B0604020202020204" pitchFamily="34" charset="0"/>
            </a:rPr>
            <a:t>I2C</a:t>
          </a:r>
        </a:p>
        <a:p>
          <a:pPr algn="ctr" defTabSz="2879725"/>
          <a:r>
            <a:rPr lang="en-US" altLang="ja-JP" sz="1200">
              <a:solidFill>
                <a:sysClr val="windowText" lastClr="000000"/>
              </a:solidFill>
              <a:latin typeface="+mn-lt"/>
              <a:cs typeface="Arial" panose="020B0604020202020204" pitchFamily="34" charset="0"/>
            </a:rPr>
            <a:t>0,1</a:t>
          </a:r>
        </a:p>
      </xdr:txBody>
    </xdr:sp>
    <xdr:clientData/>
  </xdr:twoCellAnchor>
  <xdr:twoCellAnchor>
    <xdr:from>
      <xdr:col>122</xdr:col>
      <xdr:colOff>0</xdr:colOff>
      <xdr:row>116</xdr:row>
      <xdr:rowOff>0</xdr:rowOff>
    </xdr:from>
    <xdr:to>
      <xdr:col>124</xdr:col>
      <xdr:colOff>0</xdr:colOff>
      <xdr:row>118</xdr:row>
      <xdr:rowOff>0</xdr:rowOff>
    </xdr:to>
    <xdr:sp macro="" textlink="">
      <xdr:nvSpPr>
        <xdr:cNvPr id="281" name="Rectangle 130">
          <a:extLst>
            <a:ext uri="{FF2B5EF4-FFF2-40B4-BE49-F238E27FC236}">
              <a16:creationId xmlns:a16="http://schemas.microsoft.com/office/drawing/2014/main" id="{98D74D75-A8E3-4F1D-BB30-28AD18A2AB72}"/>
            </a:ext>
          </a:extLst>
        </xdr:cNvPr>
        <xdr:cNvSpPr>
          <a:spLocks noChangeArrowheads="1"/>
        </xdr:cNvSpPr>
      </xdr:nvSpPr>
      <xdr:spPr bwMode="auto">
        <a:xfrm>
          <a:off x="48806100" y="27698700"/>
          <a:ext cx="800100" cy="476250"/>
        </a:xfrm>
        <a:prstGeom prst="rect">
          <a:avLst/>
        </a:prstGeom>
        <a:solidFill>
          <a:srgbClr val="FF5DF3"/>
        </a:solidFill>
        <a:ln w="9525">
          <a:solidFill>
            <a:schemeClr val="tx1"/>
          </a:solidFill>
          <a:miter lim="800000"/>
          <a:headEnd/>
          <a:tailEnd/>
        </a:ln>
        <a:effectLst/>
      </xdr:spPr>
      <xdr:txBody>
        <a:bodyPr vertOverflow="clip" horzOverflow="clip" wrap="none" lIns="0" tIns="0" rIns="0" bIns="0" anchor="ctr"/>
        <a:lstStyle>
          <a:defPPr>
            <a:defRPr lang="ja-JP"/>
          </a:defPPr>
          <a:lvl1pPr algn="l" rtl="0" fontAlgn="base">
            <a:spcBef>
              <a:spcPct val="0"/>
            </a:spcBef>
            <a:spcAft>
              <a:spcPct val="0"/>
            </a:spcAft>
            <a:defRPr kumimoji="1" sz="1600" kern="1200">
              <a:solidFill>
                <a:schemeClr val="tx1"/>
              </a:solidFill>
              <a:latin typeface="Arial" charset="0"/>
              <a:ea typeface="ＭＳ Ｐゴシック" charset="-128"/>
              <a:cs typeface="+mn-cs"/>
            </a:defRPr>
          </a:lvl1pPr>
          <a:lvl2pPr marL="457200" algn="l" rtl="0" fontAlgn="base">
            <a:spcBef>
              <a:spcPct val="0"/>
            </a:spcBef>
            <a:spcAft>
              <a:spcPct val="0"/>
            </a:spcAft>
            <a:defRPr kumimoji="1" sz="1600" kern="1200">
              <a:solidFill>
                <a:schemeClr val="tx1"/>
              </a:solidFill>
              <a:latin typeface="Arial" charset="0"/>
              <a:ea typeface="ＭＳ Ｐゴシック" charset="-128"/>
              <a:cs typeface="+mn-cs"/>
            </a:defRPr>
          </a:lvl2pPr>
          <a:lvl3pPr marL="914400" algn="l" rtl="0" fontAlgn="base">
            <a:spcBef>
              <a:spcPct val="0"/>
            </a:spcBef>
            <a:spcAft>
              <a:spcPct val="0"/>
            </a:spcAft>
            <a:defRPr kumimoji="1" sz="1600" kern="1200">
              <a:solidFill>
                <a:schemeClr val="tx1"/>
              </a:solidFill>
              <a:latin typeface="Arial" charset="0"/>
              <a:ea typeface="ＭＳ Ｐゴシック" charset="-128"/>
              <a:cs typeface="+mn-cs"/>
            </a:defRPr>
          </a:lvl3pPr>
          <a:lvl4pPr marL="1371600" algn="l" rtl="0" fontAlgn="base">
            <a:spcBef>
              <a:spcPct val="0"/>
            </a:spcBef>
            <a:spcAft>
              <a:spcPct val="0"/>
            </a:spcAft>
            <a:defRPr kumimoji="1" sz="1600" kern="1200">
              <a:solidFill>
                <a:schemeClr val="tx1"/>
              </a:solidFill>
              <a:latin typeface="Arial" charset="0"/>
              <a:ea typeface="ＭＳ Ｐゴシック" charset="-128"/>
              <a:cs typeface="+mn-cs"/>
            </a:defRPr>
          </a:lvl4pPr>
          <a:lvl5pPr marL="1828800" algn="l" rtl="0" fontAlgn="base">
            <a:spcBef>
              <a:spcPct val="0"/>
            </a:spcBef>
            <a:spcAft>
              <a:spcPct val="0"/>
            </a:spcAft>
            <a:defRPr kumimoji="1" sz="1600" kern="1200">
              <a:solidFill>
                <a:schemeClr val="tx1"/>
              </a:solidFill>
              <a:latin typeface="Arial" charset="0"/>
              <a:ea typeface="ＭＳ Ｐゴシック" charset="-128"/>
              <a:cs typeface="+mn-cs"/>
            </a:defRPr>
          </a:lvl5pPr>
          <a:lvl6pPr marL="2286000" algn="l" defTabSz="914400" rtl="0" eaLnBrk="1" latinLnBrk="0" hangingPunct="1">
            <a:defRPr kumimoji="1" sz="1600" kern="1200">
              <a:solidFill>
                <a:schemeClr val="tx1"/>
              </a:solidFill>
              <a:latin typeface="Arial" charset="0"/>
              <a:ea typeface="ＭＳ Ｐゴシック" charset="-128"/>
              <a:cs typeface="+mn-cs"/>
            </a:defRPr>
          </a:lvl6pPr>
          <a:lvl7pPr marL="2743200" algn="l" defTabSz="914400" rtl="0" eaLnBrk="1" latinLnBrk="0" hangingPunct="1">
            <a:defRPr kumimoji="1" sz="1600" kern="1200">
              <a:solidFill>
                <a:schemeClr val="tx1"/>
              </a:solidFill>
              <a:latin typeface="Arial" charset="0"/>
              <a:ea typeface="ＭＳ Ｐゴシック" charset="-128"/>
              <a:cs typeface="+mn-cs"/>
            </a:defRPr>
          </a:lvl7pPr>
          <a:lvl8pPr marL="3200400" algn="l" defTabSz="914400" rtl="0" eaLnBrk="1" latinLnBrk="0" hangingPunct="1">
            <a:defRPr kumimoji="1" sz="1600" kern="1200">
              <a:solidFill>
                <a:schemeClr val="tx1"/>
              </a:solidFill>
              <a:latin typeface="Arial" charset="0"/>
              <a:ea typeface="ＭＳ Ｐゴシック" charset="-128"/>
              <a:cs typeface="+mn-cs"/>
            </a:defRPr>
          </a:lvl8pPr>
          <a:lvl9pPr marL="3657600" algn="l" defTabSz="914400" rtl="0" eaLnBrk="1" latinLnBrk="0" hangingPunct="1">
            <a:defRPr kumimoji="1" sz="1600" kern="1200">
              <a:solidFill>
                <a:schemeClr val="tx1"/>
              </a:solidFill>
              <a:latin typeface="Arial" charset="0"/>
              <a:ea typeface="ＭＳ Ｐゴシック" charset="-128"/>
              <a:cs typeface="+mn-cs"/>
            </a:defRPr>
          </a:lvl9pPr>
        </a:lstStyle>
        <a:p>
          <a:pPr algn="ctr" defTabSz="2879725"/>
          <a:r>
            <a:rPr lang="en-US" altLang="ja-JP" sz="1200">
              <a:solidFill>
                <a:sysClr val="windowText" lastClr="000000"/>
              </a:solidFill>
              <a:latin typeface="+mn-lt"/>
              <a:cs typeface="Arial" panose="020B0604020202020204" pitchFamily="34" charset="0"/>
            </a:rPr>
            <a:t>CSIH ECC</a:t>
          </a:r>
        </a:p>
        <a:p>
          <a:pPr algn="ctr" defTabSz="2879725"/>
          <a:r>
            <a:rPr lang="en-US" altLang="ja-JP" sz="1200">
              <a:solidFill>
                <a:sysClr val="windowText" lastClr="000000"/>
              </a:solidFill>
              <a:latin typeface="+mn-lt"/>
              <a:cs typeface="Arial" panose="020B0604020202020204" pitchFamily="34" charset="0"/>
            </a:rPr>
            <a:t>0,2,4,6 </a:t>
          </a:r>
        </a:p>
      </xdr:txBody>
    </xdr:sp>
    <xdr:clientData/>
  </xdr:twoCellAnchor>
  <xdr:twoCellAnchor>
    <xdr:from>
      <xdr:col>170</xdr:col>
      <xdr:colOff>0</xdr:colOff>
      <xdr:row>113</xdr:row>
      <xdr:rowOff>0</xdr:rowOff>
    </xdr:from>
    <xdr:to>
      <xdr:col>172</xdr:col>
      <xdr:colOff>0</xdr:colOff>
      <xdr:row>114</xdr:row>
      <xdr:rowOff>235323</xdr:rowOff>
    </xdr:to>
    <xdr:sp macro="" textlink="">
      <xdr:nvSpPr>
        <xdr:cNvPr id="282" name="Rectangle 130">
          <a:extLst>
            <a:ext uri="{FF2B5EF4-FFF2-40B4-BE49-F238E27FC236}">
              <a16:creationId xmlns:a16="http://schemas.microsoft.com/office/drawing/2014/main" id="{505E2794-6D41-4815-88FC-418AC351FBE6}"/>
            </a:ext>
          </a:extLst>
        </xdr:cNvPr>
        <xdr:cNvSpPr>
          <a:spLocks noChangeArrowheads="1"/>
        </xdr:cNvSpPr>
      </xdr:nvSpPr>
      <xdr:spPr bwMode="auto">
        <a:xfrm>
          <a:off x="68008500" y="26984325"/>
          <a:ext cx="800100" cy="473448"/>
        </a:xfrm>
        <a:prstGeom prst="rect">
          <a:avLst/>
        </a:prstGeom>
        <a:solidFill>
          <a:srgbClr val="FFFF00"/>
        </a:solidFill>
        <a:ln w="9525">
          <a:solidFill>
            <a:schemeClr val="tx1"/>
          </a:solidFill>
          <a:miter lim="800000"/>
          <a:headEnd/>
          <a:tailEnd/>
        </a:ln>
        <a:effectLst/>
      </xdr:spPr>
      <xdr:txBody>
        <a:bodyPr vertOverflow="clip" horzOverflow="clip" wrap="none" lIns="0" tIns="0" rIns="0" bIns="0" anchor="ctr"/>
        <a:lstStyle>
          <a:defPPr>
            <a:defRPr lang="ja-JP"/>
          </a:defPPr>
          <a:lvl1pPr algn="l" rtl="0" fontAlgn="base">
            <a:spcBef>
              <a:spcPct val="0"/>
            </a:spcBef>
            <a:spcAft>
              <a:spcPct val="0"/>
            </a:spcAft>
            <a:defRPr kumimoji="1" sz="1600" kern="1200">
              <a:solidFill>
                <a:schemeClr val="tx1"/>
              </a:solidFill>
              <a:latin typeface="Arial" charset="0"/>
              <a:ea typeface="ＭＳ Ｐゴシック" charset="-128"/>
              <a:cs typeface="+mn-cs"/>
            </a:defRPr>
          </a:lvl1pPr>
          <a:lvl2pPr marL="457200" algn="l" rtl="0" fontAlgn="base">
            <a:spcBef>
              <a:spcPct val="0"/>
            </a:spcBef>
            <a:spcAft>
              <a:spcPct val="0"/>
            </a:spcAft>
            <a:defRPr kumimoji="1" sz="1600" kern="1200">
              <a:solidFill>
                <a:schemeClr val="tx1"/>
              </a:solidFill>
              <a:latin typeface="Arial" charset="0"/>
              <a:ea typeface="ＭＳ Ｐゴシック" charset="-128"/>
              <a:cs typeface="+mn-cs"/>
            </a:defRPr>
          </a:lvl2pPr>
          <a:lvl3pPr marL="914400" algn="l" rtl="0" fontAlgn="base">
            <a:spcBef>
              <a:spcPct val="0"/>
            </a:spcBef>
            <a:spcAft>
              <a:spcPct val="0"/>
            </a:spcAft>
            <a:defRPr kumimoji="1" sz="1600" kern="1200">
              <a:solidFill>
                <a:schemeClr val="tx1"/>
              </a:solidFill>
              <a:latin typeface="Arial" charset="0"/>
              <a:ea typeface="ＭＳ Ｐゴシック" charset="-128"/>
              <a:cs typeface="+mn-cs"/>
            </a:defRPr>
          </a:lvl3pPr>
          <a:lvl4pPr marL="1371600" algn="l" rtl="0" fontAlgn="base">
            <a:spcBef>
              <a:spcPct val="0"/>
            </a:spcBef>
            <a:spcAft>
              <a:spcPct val="0"/>
            </a:spcAft>
            <a:defRPr kumimoji="1" sz="1600" kern="1200">
              <a:solidFill>
                <a:schemeClr val="tx1"/>
              </a:solidFill>
              <a:latin typeface="Arial" charset="0"/>
              <a:ea typeface="ＭＳ Ｐゴシック" charset="-128"/>
              <a:cs typeface="+mn-cs"/>
            </a:defRPr>
          </a:lvl4pPr>
          <a:lvl5pPr marL="1828800" algn="l" rtl="0" fontAlgn="base">
            <a:spcBef>
              <a:spcPct val="0"/>
            </a:spcBef>
            <a:spcAft>
              <a:spcPct val="0"/>
            </a:spcAft>
            <a:defRPr kumimoji="1" sz="1600" kern="1200">
              <a:solidFill>
                <a:schemeClr val="tx1"/>
              </a:solidFill>
              <a:latin typeface="Arial" charset="0"/>
              <a:ea typeface="ＭＳ Ｐゴシック" charset="-128"/>
              <a:cs typeface="+mn-cs"/>
            </a:defRPr>
          </a:lvl5pPr>
          <a:lvl6pPr marL="2286000" algn="l" defTabSz="914400" rtl="0" eaLnBrk="1" latinLnBrk="0" hangingPunct="1">
            <a:defRPr kumimoji="1" sz="1600" kern="1200">
              <a:solidFill>
                <a:schemeClr val="tx1"/>
              </a:solidFill>
              <a:latin typeface="Arial" charset="0"/>
              <a:ea typeface="ＭＳ Ｐゴシック" charset="-128"/>
              <a:cs typeface="+mn-cs"/>
            </a:defRPr>
          </a:lvl6pPr>
          <a:lvl7pPr marL="2743200" algn="l" defTabSz="914400" rtl="0" eaLnBrk="1" latinLnBrk="0" hangingPunct="1">
            <a:defRPr kumimoji="1" sz="1600" kern="1200">
              <a:solidFill>
                <a:schemeClr val="tx1"/>
              </a:solidFill>
              <a:latin typeface="Arial" charset="0"/>
              <a:ea typeface="ＭＳ Ｐゴシック" charset="-128"/>
              <a:cs typeface="+mn-cs"/>
            </a:defRPr>
          </a:lvl7pPr>
          <a:lvl8pPr marL="3200400" algn="l" defTabSz="914400" rtl="0" eaLnBrk="1" latinLnBrk="0" hangingPunct="1">
            <a:defRPr kumimoji="1" sz="1600" kern="1200">
              <a:solidFill>
                <a:schemeClr val="tx1"/>
              </a:solidFill>
              <a:latin typeface="Arial" charset="0"/>
              <a:ea typeface="ＭＳ Ｐゴシック" charset="-128"/>
              <a:cs typeface="+mn-cs"/>
            </a:defRPr>
          </a:lvl8pPr>
          <a:lvl9pPr marL="3657600" algn="l" defTabSz="914400" rtl="0" eaLnBrk="1" latinLnBrk="0" hangingPunct="1">
            <a:defRPr kumimoji="1" sz="1600" kern="1200">
              <a:solidFill>
                <a:schemeClr val="tx1"/>
              </a:solidFill>
              <a:latin typeface="Arial" charset="0"/>
              <a:ea typeface="ＭＳ Ｐゴシック" charset="-128"/>
              <a:cs typeface="+mn-cs"/>
            </a:defRPr>
          </a:lvl9pPr>
        </a:lstStyle>
        <a:p>
          <a:pPr algn="ctr" defTabSz="2879725"/>
          <a:r>
            <a:rPr lang="en-US" altLang="ja-JP" sz="1200">
              <a:solidFill>
                <a:sysClr val="windowText" lastClr="000000"/>
              </a:solidFill>
              <a:latin typeface="+mn-lt"/>
              <a:cs typeface="Arial" panose="020B0604020202020204" pitchFamily="34" charset="0"/>
            </a:rPr>
            <a:t>ETND ECC</a:t>
          </a:r>
        </a:p>
        <a:p>
          <a:pPr algn="ctr" defTabSz="2879725"/>
          <a:r>
            <a:rPr lang="en-US" altLang="ja-JP" sz="1200">
              <a:solidFill>
                <a:sysClr val="windowText" lastClr="000000"/>
              </a:solidFill>
              <a:latin typeface="+mn-lt"/>
              <a:cs typeface="Arial" panose="020B0604020202020204" pitchFamily="34" charset="0"/>
            </a:rPr>
            <a:t>REG</a:t>
          </a:r>
        </a:p>
      </xdr:txBody>
    </xdr:sp>
    <xdr:clientData/>
  </xdr:twoCellAnchor>
  <xdr:twoCellAnchor>
    <xdr:from>
      <xdr:col>177</xdr:col>
      <xdr:colOff>0</xdr:colOff>
      <xdr:row>109</xdr:row>
      <xdr:rowOff>244928</xdr:rowOff>
    </xdr:from>
    <xdr:to>
      <xdr:col>179</xdr:col>
      <xdr:colOff>0</xdr:colOff>
      <xdr:row>112</xdr:row>
      <xdr:rowOff>0</xdr:rowOff>
    </xdr:to>
    <xdr:sp macro="" textlink="">
      <xdr:nvSpPr>
        <xdr:cNvPr id="283" name="Rectangle 130">
          <a:extLst>
            <a:ext uri="{FF2B5EF4-FFF2-40B4-BE49-F238E27FC236}">
              <a16:creationId xmlns:a16="http://schemas.microsoft.com/office/drawing/2014/main" id="{F1C246E4-E19A-42FF-8148-D8062950DB6E}"/>
            </a:ext>
          </a:extLst>
        </xdr:cNvPr>
        <xdr:cNvSpPr>
          <a:spLocks noChangeArrowheads="1"/>
        </xdr:cNvSpPr>
      </xdr:nvSpPr>
      <xdr:spPr bwMode="auto">
        <a:xfrm>
          <a:off x="70808850" y="26267228"/>
          <a:ext cx="800100" cy="478972"/>
        </a:xfrm>
        <a:prstGeom prst="rect">
          <a:avLst/>
        </a:prstGeom>
        <a:solidFill>
          <a:srgbClr val="FFC000"/>
        </a:solidFill>
        <a:ln w="9525">
          <a:solidFill>
            <a:schemeClr val="tx1"/>
          </a:solidFill>
          <a:miter lim="800000"/>
          <a:headEnd/>
          <a:tailEnd/>
        </a:ln>
        <a:effectLst/>
      </xdr:spPr>
      <xdr:txBody>
        <a:bodyPr vertOverflow="clip" horzOverflow="clip" wrap="none" lIns="0" tIns="0" rIns="0" bIns="0" anchor="ctr"/>
        <a:lstStyle>
          <a:defPPr>
            <a:defRPr lang="ja-JP"/>
          </a:defPPr>
          <a:lvl1pPr algn="l" rtl="0" fontAlgn="base">
            <a:spcBef>
              <a:spcPct val="0"/>
            </a:spcBef>
            <a:spcAft>
              <a:spcPct val="0"/>
            </a:spcAft>
            <a:defRPr kumimoji="1" sz="1600" kern="1200">
              <a:solidFill>
                <a:schemeClr val="tx1"/>
              </a:solidFill>
              <a:latin typeface="Arial" charset="0"/>
              <a:ea typeface="ＭＳ Ｐゴシック" charset="-128"/>
              <a:cs typeface="+mn-cs"/>
            </a:defRPr>
          </a:lvl1pPr>
          <a:lvl2pPr marL="457200" algn="l" rtl="0" fontAlgn="base">
            <a:spcBef>
              <a:spcPct val="0"/>
            </a:spcBef>
            <a:spcAft>
              <a:spcPct val="0"/>
            </a:spcAft>
            <a:defRPr kumimoji="1" sz="1600" kern="1200">
              <a:solidFill>
                <a:schemeClr val="tx1"/>
              </a:solidFill>
              <a:latin typeface="Arial" charset="0"/>
              <a:ea typeface="ＭＳ Ｐゴシック" charset="-128"/>
              <a:cs typeface="+mn-cs"/>
            </a:defRPr>
          </a:lvl2pPr>
          <a:lvl3pPr marL="914400" algn="l" rtl="0" fontAlgn="base">
            <a:spcBef>
              <a:spcPct val="0"/>
            </a:spcBef>
            <a:spcAft>
              <a:spcPct val="0"/>
            </a:spcAft>
            <a:defRPr kumimoji="1" sz="1600" kern="1200">
              <a:solidFill>
                <a:schemeClr val="tx1"/>
              </a:solidFill>
              <a:latin typeface="Arial" charset="0"/>
              <a:ea typeface="ＭＳ Ｐゴシック" charset="-128"/>
              <a:cs typeface="+mn-cs"/>
            </a:defRPr>
          </a:lvl3pPr>
          <a:lvl4pPr marL="1371600" algn="l" rtl="0" fontAlgn="base">
            <a:spcBef>
              <a:spcPct val="0"/>
            </a:spcBef>
            <a:spcAft>
              <a:spcPct val="0"/>
            </a:spcAft>
            <a:defRPr kumimoji="1" sz="1600" kern="1200">
              <a:solidFill>
                <a:schemeClr val="tx1"/>
              </a:solidFill>
              <a:latin typeface="Arial" charset="0"/>
              <a:ea typeface="ＭＳ Ｐゴシック" charset="-128"/>
              <a:cs typeface="+mn-cs"/>
            </a:defRPr>
          </a:lvl4pPr>
          <a:lvl5pPr marL="1828800" algn="l" rtl="0" fontAlgn="base">
            <a:spcBef>
              <a:spcPct val="0"/>
            </a:spcBef>
            <a:spcAft>
              <a:spcPct val="0"/>
            </a:spcAft>
            <a:defRPr kumimoji="1" sz="1600" kern="1200">
              <a:solidFill>
                <a:schemeClr val="tx1"/>
              </a:solidFill>
              <a:latin typeface="Arial" charset="0"/>
              <a:ea typeface="ＭＳ Ｐゴシック" charset="-128"/>
              <a:cs typeface="+mn-cs"/>
            </a:defRPr>
          </a:lvl5pPr>
          <a:lvl6pPr marL="2286000" algn="l" defTabSz="914400" rtl="0" eaLnBrk="1" latinLnBrk="0" hangingPunct="1">
            <a:defRPr kumimoji="1" sz="1600" kern="1200">
              <a:solidFill>
                <a:schemeClr val="tx1"/>
              </a:solidFill>
              <a:latin typeface="Arial" charset="0"/>
              <a:ea typeface="ＭＳ Ｐゴシック" charset="-128"/>
              <a:cs typeface="+mn-cs"/>
            </a:defRPr>
          </a:lvl6pPr>
          <a:lvl7pPr marL="2743200" algn="l" defTabSz="914400" rtl="0" eaLnBrk="1" latinLnBrk="0" hangingPunct="1">
            <a:defRPr kumimoji="1" sz="1600" kern="1200">
              <a:solidFill>
                <a:schemeClr val="tx1"/>
              </a:solidFill>
              <a:latin typeface="Arial" charset="0"/>
              <a:ea typeface="ＭＳ Ｐゴシック" charset="-128"/>
              <a:cs typeface="+mn-cs"/>
            </a:defRPr>
          </a:lvl7pPr>
          <a:lvl8pPr marL="3200400" algn="l" defTabSz="914400" rtl="0" eaLnBrk="1" latinLnBrk="0" hangingPunct="1">
            <a:defRPr kumimoji="1" sz="1600" kern="1200">
              <a:solidFill>
                <a:schemeClr val="tx1"/>
              </a:solidFill>
              <a:latin typeface="Arial" charset="0"/>
              <a:ea typeface="ＭＳ Ｐゴシック" charset="-128"/>
              <a:cs typeface="+mn-cs"/>
            </a:defRPr>
          </a:lvl8pPr>
          <a:lvl9pPr marL="3657600" algn="l" defTabSz="914400" rtl="0" eaLnBrk="1" latinLnBrk="0" hangingPunct="1">
            <a:defRPr kumimoji="1" sz="1600" kern="1200">
              <a:solidFill>
                <a:schemeClr val="tx1"/>
              </a:solidFill>
              <a:latin typeface="Arial" charset="0"/>
              <a:ea typeface="ＭＳ Ｐゴシック" charset="-128"/>
              <a:cs typeface="+mn-cs"/>
            </a:defRPr>
          </a:lvl9pPr>
        </a:lstStyle>
        <a:p>
          <a:pPr algn="ctr"/>
          <a:r>
            <a:rPr kumimoji="1" lang="en-US" altLang="ja-JP" sz="1200" kern="1200">
              <a:solidFill>
                <a:sysClr val="windowText" lastClr="000000"/>
              </a:solidFill>
              <a:effectLst/>
              <a:latin typeface="+mn-lt"/>
              <a:ea typeface="ＭＳ Ｐゴシック" charset="-128"/>
              <a:cs typeface="Arial" panose="020B0604020202020204" pitchFamily="34" charset="0"/>
            </a:rPr>
            <a:t>ETNF ECC</a:t>
          </a:r>
        </a:p>
        <a:p>
          <a:pPr algn="ctr"/>
          <a:r>
            <a:rPr kumimoji="1" lang="en-US" altLang="ja-JP" sz="1200" kern="1200">
              <a:solidFill>
                <a:sysClr val="windowText" lastClr="000000"/>
              </a:solidFill>
              <a:effectLst/>
              <a:latin typeface="+mn-lt"/>
              <a:ea typeface="ＭＳ Ｐゴシック" charset="-128"/>
              <a:cs typeface="Arial" panose="020B0604020202020204" pitchFamily="34" charset="0"/>
            </a:rPr>
            <a:t>REG</a:t>
          </a:r>
        </a:p>
      </xdr:txBody>
    </xdr:sp>
    <xdr:clientData/>
  </xdr:twoCellAnchor>
  <xdr:twoCellAnchor>
    <xdr:from>
      <xdr:col>193</xdr:col>
      <xdr:colOff>0</xdr:colOff>
      <xdr:row>112</xdr:row>
      <xdr:rowOff>0</xdr:rowOff>
    </xdr:from>
    <xdr:to>
      <xdr:col>195</xdr:col>
      <xdr:colOff>0</xdr:colOff>
      <xdr:row>114</xdr:row>
      <xdr:rowOff>-1</xdr:rowOff>
    </xdr:to>
    <xdr:sp macro="" textlink="">
      <xdr:nvSpPr>
        <xdr:cNvPr id="284" name="Rectangle 130">
          <a:extLst>
            <a:ext uri="{FF2B5EF4-FFF2-40B4-BE49-F238E27FC236}">
              <a16:creationId xmlns:a16="http://schemas.microsoft.com/office/drawing/2014/main" id="{DE8DE5C0-3E31-4203-B2CC-A66C0F5ADC8E}"/>
            </a:ext>
          </a:extLst>
        </xdr:cNvPr>
        <xdr:cNvSpPr>
          <a:spLocks noChangeArrowheads="1"/>
        </xdr:cNvSpPr>
      </xdr:nvSpPr>
      <xdr:spPr bwMode="auto">
        <a:xfrm>
          <a:off x="77209650" y="26746200"/>
          <a:ext cx="800100" cy="476249"/>
        </a:xfrm>
        <a:prstGeom prst="rect">
          <a:avLst/>
        </a:prstGeom>
        <a:solidFill>
          <a:srgbClr val="FF5DF3"/>
        </a:solidFill>
        <a:ln w="9525">
          <a:solidFill>
            <a:schemeClr val="tx1"/>
          </a:solidFill>
          <a:miter lim="800000"/>
          <a:headEnd/>
          <a:tailEnd/>
        </a:ln>
        <a:effectLst/>
      </xdr:spPr>
      <xdr:txBody>
        <a:bodyPr vertOverflow="clip" horzOverflow="clip" wrap="none" lIns="0" tIns="0" rIns="0" bIns="0" anchor="ctr"/>
        <a:lstStyle>
          <a:defPPr>
            <a:defRPr lang="ja-JP"/>
          </a:defPPr>
          <a:lvl1pPr algn="l" rtl="0" fontAlgn="base">
            <a:spcBef>
              <a:spcPct val="0"/>
            </a:spcBef>
            <a:spcAft>
              <a:spcPct val="0"/>
            </a:spcAft>
            <a:defRPr kumimoji="1" sz="1600" kern="1200">
              <a:solidFill>
                <a:schemeClr val="tx1"/>
              </a:solidFill>
              <a:latin typeface="Arial" charset="0"/>
              <a:ea typeface="ＭＳ Ｐゴシック" charset="-128"/>
              <a:cs typeface="+mn-cs"/>
            </a:defRPr>
          </a:lvl1pPr>
          <a:lvl2pPr marL="457200" algn="l" rtl="0" fontAlgn="base">
            <a:spcBef>
              <a:spcPct val="0"/>
            </a:spcBef>
            <a:spcAft>
              <a:spcPct val="0"/>
            </a:spcAft>
            <a:defRPr kumimoji="1" sz="1600" kern="1200">
              <a:solidFill>
                <a:schemeClr val="tx1"/>
              </a:solidFill>
              <a:latin typeface="Arial" charset="0"/>
              <a:ea typeface="ＭＳ Ｐゴシック" charset="-128"/>
              <a:cs typeface="+mn-cs"/>
            </a:defRPr>
          </a:lvl2pPr>
          <a:lvl3pPr marL="914400" algn="l" rtl="0" fontAlgn="base">
            <a:spcBef>
              <a:spcPct val="0"/>
            </a:spcBef>
            <a:spcAft>
              <a:spcPct val="0"/>
            </a:spcAft>
            <a:defRPr kumimoji="1" sz="1600" kern="1200">
              <a:solidFill>
                <a:schemeClr val="tx1"/>
              </a:solidFill>
              <a:latin typeface="Arial" charset="0"/>
              <a:ea typeface="ＭＳ Ｐゴシック" charset="-128"/>
              <a:cs typeface="+mn-cs"/>
            </a:defRPr>
          </a:lvl3pPr>
          <a:lvl4pPr marL="1371600" algn="l" rtl="0" fontAlgn="base">
            <a:spcBef>
              <a:spcPct val="0"/>
            </a:spcBef>
            <a:spcAft>
              <a:spcPct val="0"/>
            </a:spcAft>
            <a:defRPr kumimoji="1" sz="1600" kern="1200">
              <a:solidFill>
                <a:schemeClr val="tx1"/>
              </a:solidFill>
              <a:latin typeface="Arial" charset="0"/>
              <a:ea typeface="ＭＳ Ｐゴシック" charset="-128"/>
              <a:cs typeface="+mn-cs"/>
            </a:defRPr>
          </a:lvl4pPr>
          <a:lvl5pPr marL="1828800" algn="l" rtl="0" fontAlgn="base">
            <a:spcBef>
              <a:spcPct val="0"/>
            </a:spcBef>
            <a:spcAft>
              <a:spcPct val="0"/>
            </a:spcAft>
            <a:defRPr kumimoji="1" sz="1600" kern="1200">
              <a:solidFill>
                <a:schemeClr val="tx1"/>
              </a:solidFill>
              <a:latin typeface="Arial" charset="0"/>
              <a:ea typeface="ＭＳ Ｐゴシック" charset="-128"/>
              <a:cs typeface="+mn-cs"/>
            </a:defRPr>
          </a:lvl5pPr>
          <a:lvl6pPr marL="2286000" algn="l" defTabSz="914400" rtl="0" eaLnBrk="1" latinLnBrk="0" hangingPunct="1">
            <a:defRPr kumimoji="1" sz="1600" kern="1200">
              <a:solidFill>
                <a:schemeClr val="tx1"/>
              </a:solidFill>
              <a:latin typeface="Arial" charset="0"/>
              <a:ea typeface="ＭＳ Ｐゴシック" charset="-128"/>
              <a:cs typeface="+mn-cs"/>
            </a:defRPr>
          </a:lvl6pPr>
          <a:lvl7pPr marL="2743200" algn="l" defTabSz="914400" rtl="0" eaLnBrk="1" latinLnBrk="0" hangingPunct="1">
            <a:defRPr kumimoji="1" sz="1600" kern="1200">
              <a:solidFill>
                <a:schemeClr val="tx1"/>
              </a:solidFill>
              <a:latin typeface="Arial" charset="0"/>
              <a:ea typeface="ＭＳ Ｐゴシック" charset="-128"/>
              <a:cs typeface="+mn-cs"/>
            </a:defRPr>
          </a:lvl7pPr>
          <a:lvl8pPr marL="3200400" algn="l" defTabSz="914400" rtl="0" eaLnBrk="1" latinLnBrk="0" hangingPunct="1">
            <a:defRPr kumimoji="1" sz="1600" kern="1200">
              <a:solidFill>
                <a:schemeClr val="tx1"/>
              </a:solidFill>
              <a:latin typeface="Arial" charset="0"/>
              <a:ea typeface="ＭＳ Ｐゴシック" charset="-128"/>
              <a:cs typeface="+mn-cs"/>
            </a:defRPr>
          </a:lvl8pPr>
          <a:lvl9pPr marL="3657600" algn="l" defTabSz="914400" rtl="0" eaLnBrk="1" latinLnBrk="0" hangingPunct="1">
            <a:defRPr kumimoji="1" sz="1600" kern="1200">
              <a:solidFill>
                <a:schemeClr val="tx1"/>
              </a:solidFill>
              <a:latin typeface="Arial" charset="0"/>
              <a:ea typeface="ＭＳ Ｐゴシック" charset="-128"/>
              <a:cs typeface="+mn-cs"/>
            </a:defRPr>
          </a:lvl9pPr>
        </a:lstStyle>
        <a:p>
          <a:pPr algn="ctr"/>
          <a:r>
            <a:rPr kumimoji="1" lang="en-US" altLang="ja-JP" sz="1200" kern="1200">
              <a:solidFill>
                <a:sysClr val="windowText" lastClr="000000"/>
              </a:solidFill>
              <a:effectLst/>
              <a:latin typeface="+mn-lt"/>
              <a:ea typeface="ＭＳ Ｐゴシック" charset="-128"/>
              <a:cs typeface="Arial" panose="020B0604020202020204" pitchFamily="34" charset="0"/>
            </a:rPr>
            <a:t>CANFD ECC</a:t>
          </a:r>
          <a:endParaRPr lang="ja-JP" altLang="ja-JP" sz="1200">
            <a:solidFill>
              <a:sysClr val="windowText" lastClr="000000"/>
            </a:solidFill>
            <a:effectLst/>
            <a:latin typeface="+mn-lt"/>
            <a:cs typeface="Arial" panose="020B0604020202020204" pitchFamily="34" charset="0"/>
          </a:endParaRPr>
        </a:p>
      </xdr:txBody>
    </xdr:sp>
    <xdr:clientData/>
  </xdr:twoCellAnchor>
  <xdr:twoCellAnchor>
    <xdr:from>
      <xdr:col>193</xdr:col>
      <xdr:colOff>-1</xdr:colOff>
      <xdr:row>108</xdr:row>
      <xdr:rowOff>0</xdr:rowOff>
    </xdr:from>
    <xdr:to>
      <xdr:col>195</xdr:col>
      <xdr:colOff>-1</xdr:colOff>
      <xdr:row>110</xdr:row>
      <xdr:rowOff>0</xdr:rowOff>
    </xdr:to>
    <xdr:sp macro="" textlink="">
      <xdr:nvSpPr>
        <xdr:cNvPr id="285" name="Rectangle 130">
          <a:extLst>
            <a:ext uri="{FF2B5EF4-FFF2-40B4-BE49-F238E27FC236}">
              <a16:creationId xmlns:a16="http://schemas.microsoft.com/office/drawing/2014/main" id="{A9A73A74-04C0-4B65-BD74-F71738B561C9}"/>
            </a:ext>
          </a:extLst>
        </xdr:cNvPr>
        <xdr:cNvSpPr>
          <a:spLocks noChangeArrowheads="1"/>
        </xdr:cNvSpPr>
      </xdr:nvSpPr>
      <xdr:spPr bwMode="auto">
        <a:xfrm>
          <a:off x="77209649" y="25793700"/>
          <a:ext cx="800100" cy="476250"/>
        </a:xfrm>
        <a:prstGeom prst="rect">
          <a:avLst/>
        </a:prstGeom>
        <a:solidFill>
          <a:srgbClr val="FF5DF3"/>
        </a:solidFill>
        <a:ln w="9525">
          <a:solidFill>
            <a:schemeClr val="tx1"/>
          </a:solidFill>
          <a:miter lim="800000"/>
          <a:headEnd/>
          <a:tailEnd/>
        </a:ln>
        <a:effectLst/>
      </xdr:spPr>
      <xdr:txBody>
        <a:bodyPr vertOverflow="clip" horzOverflow="clip" wrap="none" lIns="0" tIns="0" rIns="0" bIns="0" anchor="ctr"/>
        <a:lstStyle>
          <a:defPPr>
            <a:defRPr lang="ja-JP"/>
          </a:defPPr>
          <a:lvl1pPr algn="l" rtl="0" fontAlgn="base">
            <a:spcBef>
              <a:spcPct val="0"/>
            </a:spcBef>
            <a:spcAft>
              <a:spcPct val="0"/>
            </a:spcAft>
            <a:defRPr kumimoji="1" sz="1600" kern="1200">
              <a:solidFill>
                <a:schemeClr val="tx1"/>
              </a:solidFill>
              <a:latin typeface="Arial" charset="0"/>
              <a:ea typeface="ＭＳ Ｐゴシック" charset="-128"/>
              <a:cs typeface="+mn-cs"/>
            </a:defRPr>
          </a:lvl1pPr>
          <a:lvl2pPr marL="457200" algn="l" rtl="0" fontAlgn="base">
            <a:spcBef>
              <a:spcPct val="0"/>
            </a:spcBef>
            <a:spcAft>
              <a:spcPct val="0"/>
            </a:spcAft>
            <a:defRPr kumimoji="1" sz="1600" kern="1200">
              <a:solidFill>
                <a:schemeClr val="tx1"/>
              </a:solidFill>
              <a:latin typeface="Arial" charset="0"/>
              <a:ea typeface="ＭＳ Ｐゴシック" charset="-128"/>
              <a:cs typeface="+mn-cs"/>
            </a:defRPr>
          </a:lvl2pPr>
          <a:lvl3pPr marL="914400" algn="l" rtl="0" fontAlgn="base">
            <a:spcBef>
              <a:spcPct val="0"/>
            </a:spcBef>
            <a:spcAft>
              <a:spcPct val="0"/>
            </a:spcAft>
            <a:defRPr kumimoji="1" sz="1600" kern="1200">
              <a:solidFill>
                <a:schemeClr val="tx1"/>
              </a:solidFill>
              <a:latin typeface="Arial" charset="0"/>
              <a:ea typeface="ＭＳ Ｐゴシック" charset="-128"/>
              <a:cs typeface="+mn-cs"/>
            </a:defRPr>
          </a:lvl3pPr>
          <a:lvl4pPr marL="1371600" algn="l" rtl="0" fontAlgn="base">
            <a:spcBef>
              <a:spcPct val="0"/>
            </a:spcBef>
            <a:spcAft>
              <a:spcPct val="0"/>
            </a:spcAft>
            <a:defRPr kumimoji="1" sz="1600" kern="1200">
              <a:solidFill>
                <a:schemeClr val="tx1"/>
              </a:solidFill>
              <a:latin typeface="Arial" charset="0"/>
              <a:ea typeface="ＭＳ Ｐゴシック" charset="-128"/>
              <a:cs typeface="+mn-cs"/>
            </a:defRPr>
          </a:lvl4pPr>
          <a:lvl5pPr marL="1828800" algn="l" rtl="0" fontAlgn="base">
            <a:spcBef>
              <a:spcPct val="0"/>
            </a:spcBef>
            <a:spcAft>
              <a:spcPct val="0"/>
            </a:spcAft>
            <a:defRPr kumimoji="1" sz="1600" kern="1200">
              <a:solidFill>
                <a:schemeClr val="tx1"/>
              </a:solidFill>
              <a:latin typeface="Arial" charset="0"/>
              <a:ea typeface="ＭＳ Ｐゴシック" charset="-128"/>
              <a:cs typeface="+mn-cs"/>
            </a:defRPr>
          </a:lvl5pPr>
          <a:lvl6pPr marL="2286000" algn="l" defTabSz="914400" rtl="0" eaLnBrk="1" latinLnBrk="0" hangingPunct="1">
            <a:defRPr kumimoji="1" sz="1600" kern="1200">
              <a:solidFill>
                <a:schemeClr val="tx1"/>
              </a:solidFill>
              <a:latin typeface="Arial" charset="0"/>
              <a:ea typeface="ＭＳ Ｐゴシック" charset="-128"/>
              <a:cs typeface="+mn-cs"/>
            </a:defRPr>
          </a:lvl6pPr>
          <a:lvl7pPr marL="2743200" algn="l" defTabSz="914400" rtl="0" eaLnBrk="1" latinLnBrk="0" hangingPunct="1">
            <a:defRPr kumimoji="1" sz="1600" kern="1200">
              <a:solidFill>
                <a:schemeClr val="tx1"/>
              </a:solidFill>
              <a:latin typeface="Arial" charset="0"/>
              <a:ea typeface="ＭＳ Ｐゴシック" charset="-128"/>
              <a:cs typeface="+mn-cs"/>
            </a:defRPr>
          </a:lvl7pPr>
          <a:lvl8pPr marL="3200400" algn="l" defTabSz="914400" rtl="0" eaLnBrk="1" latinLnBrk="0" hangingPunct="1">
            <a:defRPr kumimoji="1" sz="1600" kern="1200">
              <a:solidFill>
                <a:schemeClr val="tx1"/>
              </a:solidFill>
              <a:latin typeface="Arial" charset="0"/>
              <a:ea typeface="ＭＳ Ｐゴシック" charset="-128"/>
              <a:cs typeface="+mn-cs"/>
            </a:defRPr>
          </a:lvl8pPr>
          <a:lvl9pPr marL="3657600" algn="l" defTabSz="914400" rtl="0" eaLnBrk="1" latinLnBrk="0" hangingPunct="1">
            <a:defRPr kumimoji="1" sz="1600" kern="1200">
              <a:solidFill>
                <a:schemeClr val="tx1"/>
              </a:solidFill>
              <a:latin typeface="Arial" charset="0"/>
              <a:ea typeface="ＭＳ Ｐゴシック" charset="-128"/>
              <a:cs typeface="+mn-cs"/>
            </a:defRPr>
          </a:lvl9pPr>
        </a:lstStyle>
        <a:p>
          <a:pPr algn="ctr" defTabSz="2879725"/>
          <a:r>
            <a:rPr lang="en-US" altLang="ja-JP" sz="1200">
              <a:solidFill>
                <a:sysClr val="windowText" lastClr="000000"/>
              </a:solidFill>
              <a:latin typeface="+mn-lt"/>
              <a:cs typeface="Arial" panose="020B0604020202020204" pitchFamily="34" charset="0"/>
            </a:rPr>
            <a:t>CANFD</a:t>
          </a:r>
        </a:p>
        <a:p>
          <a:pPr algn="ctr" defTabSz="2879725"/>
          <a:r>
            <a:rPr lang="en-US" altLang="ja-JP" sz="1200">
              <a:solidFill>
                <a:sysClr val="windowText" lastClr="000000"/>
              </a:solidFill>
              <a:latin typeface="+mn-lt"/>
              <a:cs typeface="Arial" panose="020B0604020202020204" pitchFamily="34" charset="0"/>
            </a:rPr>
            <a:t>6ch</a:t>
          </a:r>
        </a:p>
      </xdr:txBody>
    </xdr:sp>
    <xdr:clientData/>
  </xdr:twoCellAnchor>
  <xdr:twoCellAnchor>
    <xdr:from>
      <xdr:col>194</xdr:col>
      <xdr:colOff>0</xdr:colOff>
      <xdr:row>73</xdr:row>
      <xdr:rowOff>0</xdr:rowOff>
    </xdr:from>
    <xdr:to>
      <xdr:col>194</xdr:col>
      <xdr:colOff>0</xdr:colOff>
      <xdr:row>107</xdr:row>
      <xdr:rowOff>0</xdr:rowOff>
    </xdr:to>
    <xdr:cxnSp macro="">
      <xdr:nvCxnSpPr>
        <xdr:cNvPr id="286" name="直線矢印コネクタ 285">
          <a:extLst>
            <a:ext uri="{FF2B5EF4-FFF2-40B4-BE49-F238E27FC236}">
              <a16:creationId xmlns:a16="http://schemas.microsoft.com/office/drawing/2014/main" id="{EE74B241-825D-47B0-9EAE-0477E92281F8}"/>
            </a:ext>
          </a:extLst>
        </xdr:cNvPr>
        <xdr:cNvCxnSpPr>
          <a:cxnSpLocks/>
        </xdr:cNvCxnSpPr>
      </xdr:nvCxnSpPr>
      <xdr:spPr>
        <a:xfrm>
          <a:off x="77609700" y="17459325"/>
          <a:ext cx="0" cy="8096250"/>
        </a:xfrm>
        <a:prstGeom prst="straightConnector1">
          <a:avLst/>
        </a:prstGeom>
        <a:ln w="19050">
          <a:solidFill>
            <a:schemeClr val="accent6"/>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193</xdr:col>
      <xdr:colOff>404592</xdr:colOff>
      <xdr:row>67</xdr:row>
      <xdr:rowOff>0</xdr:rowOff>
    </xdr:from>
    <xdr:to>
      <xdr:col>194</xdr:col>
      <xdr:colOff>0</xdr:colOff>
      <xdr:row>68</xdr:row>
      <xdr:rowOff>0</xdr:rowOff>
    </xdr:to>
    <xdr:cxnSp macro="">
      <xdr:nvCxnSpPr>
        <xdr:cNvPr id="287" name="直線矢印コネクタ 286">
          <a:extLst>
            <a:ext uri="{FF2B5EF4-FFF2-40B4-BE49-F238E27FC236}">
              <a16:creationId xmlns:a16="http://schemas.microsoft.com/office/drawing/2014/main" id="{57BDD808-0CA0-48D6-8B3E-47D0EF15BEC4}"/>
            </a:ext>
          </a:extLst>
        </xdr:cNvPr>
        <xdr:cNvCxnSpPr>
          <a:cxnSpLocks/>
        </xdr:cNvCxnSpPr>
      </xdr:nvCxnSpPr>
      <xdr:spPr>
        <a:xfrm flipH="1">
          <a:off x="77614242" y="16030575"/>
          <a:ext cx="0" cy="238125"/>
        </a:xfrm>
        <a:prstGeom prst="straightConnector1">
          <a:avLst/>
        </a:prstGeom>
        <a:ln w="38100">
          <a:solidFill>
            <a:srgbClr val="FFC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193</xdr:col>
      <xdr:colOff>0</xdr:colOff>
      <xdr:row>71</xdr:row>
      <xdr:rowOff>0</xdr:rowOff>
    </xdr:from>
    <xdr:ext cx="809514" cy="470647"/>
    <xdr:pic>
      <xdr:nvPicPr>
        <xdr:cNvPr id="288" name="グラフィックス 317">
          <a:extLst>
            <a:ext uri="{FF2B5EF4-FFF2-40B4-BE49-F238E27FC236}">
              <a16:creationId xmlns:a16="http://schemas.microsoft.com/office/drawing/2014/main" id="{DF41D1FE-97B7-418B-9ECF-4330B0EDAF21}"/>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77209650" y="16983075"/>
          <a:ext cx="809514" cy="470647"/>
        </a:xfrm>
        <a:prstGeom prst="rect">
          <a:avLst/>
        </a:prstGeom>
      </xdr:spPr>
    </xdr:pic>
    <xdr:clientData/>
  </xdr:oneCellAnchor>
  <xdr:twoCellAnchor>
    <xdr:from>
      <xdr:col>192</xdr:col>
      <xdr:colOff>0</xdr:colOff>
      <xdr:row>107</xdr:row>
      <xdr:rowOff>0</xdr:rowOff>
    </xdr:from>
    <xdr:to>
      <xdr:col>196</xdr:col>
      <xdr:colOff>0</xdr:colOff>
      <xdr:row>118</xdr:row>
      <xdr:rowOff>0</xdr:rowOff>
    </xdr:to>
    <xdr:sp macro="" textlink="">
      <xdr:nvSpPr>
        <xdr:cNvPr id="289" name="Rectangle 130">
          <a:extLst>
            <a:ext uri="{FF2B5EF4-FFF2-40B4-BE49-F238E27FC236}">
              <a16:creationId xmlns:a16="http://schemas.microsoft.com/office/drawing/2014/main" id="{A92B63EB-A7DE-49B1-8035-E1F4920723F8}"/>
            </a:ext>
          </a:extLst>
        </xdr:cNvPr>
        <xdr:cNvSpPr>
          <a:spLocks noChangeArrowheads="1"/>
        </xdr:cNvSpPr>
      </xdr:nvSpPr>
      <xdr:spPr bwMode="auto">
        <a:xfrm>
          <a:off x="76809600" y="25555575"/>
          <a:ext cx="1600200" cy="2619375"/>
        </a:xfrm>
        <a:prstGeom prst="rect">
          <a:avLst/>
        </a:prstGeom>
        <a:noFill/>
        <a:ln w="9525">
          <a:solidFill>
            <a:schemeClr val="tx1"/>
          </a:solidFill>
          <a:prstDash val="dash"/>
          <a:miter lim="800000"/>
          <a:headEnd/>
          <a:tailEnd/>
        </a:ln>
        <a:effectLst/>
      </xdr:spPr>
      <xdr:txBody>
        <a:bodyPr vertOverflow="clip" horzOverflow="clip" wrap="none" lIns="0" tIns="144000" rIns="0" bIns="0" anchor="b"/>
        <a:lstStyle>
          <a:defPPr>
            <a:defRPr lang="ja-JP"/>
          </a:defPPr>
          <a:lvl1pPr algn="l" rtl="0" fontAlgn="base">
            <a:spcBef>
              <a:spcPct val="0"/>
            </a:spcBef>
            <a:spcAft>
              <a:spcPct val="0"/>
            </a:spcAft>
            <a:defRPr kumimoji="1" sz="1600" kern="1200">
              <a:solidFill>
                <a:schemeClr val="tx1"/>
              </a:solidFill>
              <a:latin typeface="Arial" charset="0"/>
              <a:ea typeface="ＭＳ Ｐゴシック" charset="-128"/>
              <a:cs typeface="+mn-cs"/>
            </a:defRPr>
          </a:lvl1pPr>
          <a:lvl2pPr marL="457200" algn="l" rtl="0" fontAlgn="base">
            <a:spcBef>
              <a:spcPct val="0"/>
            </a:spcBef>
            <a:spcAft>
              <a:spcPct val="0"/>
            </a:spcAft>
            <a:defRPr kumimoji="1" sz="1600" kern="1200">
              <a:solidFill>
                <a:schemeClr val="tx1"/>
              </a:solidFill>
              <a:latin typeface="Arial" charset="0"/>
              <a:ea typeface="ＭＳ Ｐゴシック" charset="-128"/>
              <a:cs typeface="+mn-cs"/>
            </a:defRPr>
          </a:lvl2pPr>
          <a:lvl3pPr marL="914400" algn="l" rtl="0" fontAlgn="base">
            <a:spcBef>
              <a:spcPct val="0"/>
            </a:spcBef>
            <a:spcAft>
              <a:spcPct val="0"/>
            </a:spcAft>
            <a:defRPr kumimoji="1" sz="1600" kern="1200">
              <a:solidFill>
                <a:schemeClr val="tx1"/>
              </a:solidFill>
              <a:latin typeface="Arial" charset="0"/>
              <a:ea typeface="ＭＳ Ｐゴシック" charset="-128"/>
              <a:cs typeface="+mn-cs"/>
            </a:defRPr>
          </a:lvl3pPr>
          <a:lvl4pPr marL="1371600" algn="l" rtl="0" fontAlgn="base">
            <a:spcBef>
              <a:spcPct val="0"/>
            </a:spcBef>
            <a:spcAft>
              <a:spcPct val="0"/>
            </a:spcAft>
            <a:defRPr kumimoji="1" sz="1600" kern="1200">
              <a:solidFill>
                <a:schemeClr val="tx1"/>
              </a:solidFill>
              <a:latin typeface="Arial" charset="0"/>
              <a:ea typeface="ＭＳ Ｐゴシック" charset="-128"/>
              <a:cs typeface="+mn-cs"/>
            </a:defRPr>
          </a:lvl4pPr>
          <a:lvl5pPr marL="1828800" algn="l" rtl="0" fontAlgn="base">
            <a:spcBef>
              <a:spcPct val="0"/>
            </a:spcBef>
            <a:spcAft>
              <a:spcPct val="0"/>
            </a:spcAft>
            <a:defRPr kumimoji="1" sz="1600" kern="1200">
              <a:solidFill>
                <a:schemeClr val="tx1"/>
              </a:solidFill>
              <a:latin typeface="Arial" charset="0"/>
              <a:ea typeface="ＭＳ Ｐゴシック" charset="-128"/>
              <a:cs typeface="+mn-cs"/>
            </a:defRPr>
          </a:lvl5pPr>
          <a:lvl6pPr marL="2286000" algn="l" defTabSz="914400" rtl="0" eaLnBrk="1" latinLnBrk="0" hangingPunct="1">
            <a:defRPr kumimoji="1" sz="1600" kern="1200">
              <a:solidFill>
                <a:schemeClr val="tx1"/>
              </a:solidFill>
              <a:latin typeface="Arial" charset="0"/>
              <a:ea typeface="ＭＳ Ｐゴシック" charset="-128"/>
              <a:cs typeface="+mn-cs"/>
            </a:defRPr>
          </a:lvl6pPr>
          <a:lvl7pPr marL="2743200" algn="l" defTabSz="914400" rtl="0" eaLnBrk="1" latinLnBrk="0" hangingPunct="1">
            <a:defRPr kumimoji="1" sz="1600" kern="1200">
              <a:solidFill>
                <a:schemeClr val="tx1"/>
              </a:solidFill>
              <a:latin typeface="Arial" charset="0"/>
              <a:ea typeface="ＭＳ Ｐゴシック" charset="-128"/>
              <a:cs typeface="+mn-cs"/>
            </a:defRPr>
          </a:lvl7pPr>
          <a:lvl8pPr marL="3200400" algn="l" defTabSz="914400" rtl="0" eaLnBrk="1" latinLnBrk="0" hangingPunct="1">
            <a:defRPr kumimoji="1" sz="1600" kern="1200">
              <a:solidFill>
                <a:schemeClr val="tx1"/>
              </a:solidFill>
              <a:latin typeface="Arial" charset="0"/>
              <a:ea typeface="ＭＳ Ｐゴシック" charset="-128"/>
              <a:cs typeface="+mn-cs"/>
            </a:defRPr>
          </a:lvl8pPr>
          <a:lvl9pPr marL="3657600" algn="l" defTabSz="914400" rtl="0" eaLnBrk="1" latinLnBrk="0" hangingPunct="1">
            <a:defRPr kumimoji="1" sz="1600" kern="1200">
              <a:solidFill>
                <a:schemeClr val="tx1"/>
              </a:solidFill>
              <a:latin typeface="Arial" charset="0"/>
              <a:ea typeface="ＭＳ Ｐゴシック" charset="-128"/>
              <a:cs typeface="+mn-cs"/>
            </a:defRPr>
          </a:lvl9pPr>
        </a:lstStyle>
        <a:p>
          <a:pPr algn="ctr" defTabSz="2879725"/>
          <a:r>
            <a:rPr lang="en-US" altLang="ja-JP" sz="1000">
              <a:latin typeface="+mn-lt"/>
              <a:cs typeface="Arial" panose="020B0604020202020204" pitchFamily="34" charset="0"/>
            </a:rPr>
            <a:t>Peripheral</a:t>
          </a:r>
          <a:r>
            <a:rPr lang="en-US" altLang="ja-JP" sz="1000" baseline="0">
              <a:latin typeface="+mn-lt"/>
              <a:cs typeface="Arial" panose="020B0604020202020204" pitchFamily="34" charset="0"/>
            </a:rPr>
            <a:t> </a:t>
          </a:r>
        </a:p>
        <a:p>
          <a:pPr algn="ctr" defTabSz="2879725"/>
          <a:r>
            <a:rPr lang="en-US" altLang="ja-JP" sz="1000" baseline="0">
              <a:latin typeface="+mn-lt"/>
              <a:cs typeface="Arial" panose="020B0604020202020204" pitchFamily="34" charset="0"/>
            </a:rPr>
            <a:t>Group </a:t>
          </a:r>
          <a:r>
            <a:rPr lang="en-US" altLang="ja-JP" sz="1000" baseline="0">
              <a:solidFill>
                <a:srgbClr val="FF0000"/>
              </a:solidFill>
              <a:latin typeface="+mn-lt"/>
              <a:cs typeface="Arial" panose="020B0604020202020204" pitchFamily="34" charset="0"/>
            </a:rPr>
            <a:t>9</a:t>
          </a:r>
        </a:p>
        <a:p>
          <a:pPr algn="ctr" defTabSz="2879725"/>
          <a:r>
            <a:rPr lang="en-US" altLang="ja-JP" sz="1000" baseline="0">
              <a:solidFill>
                <a:srgbClr val="FF0000"/>
              </a:solidFill>
              <a:latin typeface="+mn-lt"/>
              <a:cs typeface="Arial" panose="020B0604020202020204" pitchFamily="34" charset="0"/>
            </a:rPr>
            <a:t>ISO</a:t>
          </a:r>
          <a:endParaRPr lang="en-US" altLang="ja-JP" sz="800">
            <a:solidFill>
              <a:srgbClr val="FF0000"/>
            </a:solidFill>
            <a:latin typeface="+mn-lt"/>
            <a:cs typeface="Arial" panose="020B0604020202020204" pitchFamily="34" charset="0"/>
          </a:endParaRPr>
        </a:p>
      </xdr:txBody>
    </xdr:sp>
    <xdr:clientData/>
  </xdr:twoCellAnchor>
  <xdr:twoCellAnchor>
    <xdr:from>
      <xdr:col>199</xdr:col>
      <xdr:colOff>0</xdr:colOff>
      <xdr:row>122</xdr:row>
      <xdr:rowOff>235402</xdr:rowOff>
    </xdr:from>
    <xdr:to>
      <xdr:col>201</xdr:col>
      <xdr:colOff>0</xdr:colOff>
      <xdr:row>125</xdr:row>
      <xdr:rowOff>0</xdr:rowOff>
    </xdr:to>
    <xdr:sp macro="" textlink="">
      <xdr:nvSpPr>
        <xdr:cNvPr id="290" name="Rectangle 130">
          <a:extLst>
            <a:ext uri="{FF2B5EF4-FFF2-40B4-BE49-F238E27FC236}">
              <a16:creationId xmlns:a16="http://schemas.microsoft.com/office/drawing/2014/main" id="{B44460A6-665C-4B8E-900D-23225EC065F1}"/>
            </a:ext>
          </a:extLst>
        </xdr:cNvPr>
        <xdr:cNvSpPr>
          <a:spLocks noChangeArrowheads="1"/>
        </xdr:cNvSpPr>
      </xdr:nvSpPr>
      <xdr:spPr bwMode="auto">
        <a:xfrm>
          <a:off x="79609950" y="29362852"/>
          <a:ext cx="800100" cy="478973"/>
        </a:xfrm>
        <a:prstGeom prst="rect">
          <a:avLst/>
        </a:prstGeom>
        <a:solidFill>
          <a:srgbClr val="FF5DF3"/>
        </a:solidFill>
        <a:ln w="9525">
          <a:solidFill>
            <a:schemeClr val="tx1"/>
          </a:solidFill>
          <a:miter lim="800000"/>
          <a:headEnd/>
          <a:tailEnd/>
        </a:ln>
        <a:effectLst/>
      </xdr:spPr>
      <xdr:txBody>
        <a:bodyPr vertOverflow="clip" horzOverflow="clip" wrap="none" lIns="0" tIns="0" rIns="0" bIns="0" anchor="ctr"/>
        <a:lstStyle>
          <a:defPPr>
            <a:defRPr lang="ja-JP"/>
          </a:defPPr>
          <a:lvl1pPr algn="l" rtl="0" fontAlgn="base">
            <a:spcBef>
              <a:spcPct val="0"/>
            </a:spcBef>
            <a:spcAft>
              <a:spcPct val="0"/>
            </a:spcAft>
            <a:defRPr kumimoji="1" sz="1600" kern="1200">
              <a:solidFill>
                <a:schemeClr val="tx1"/>
              </a:solidFill>
              <a:latin typeface="Arial" charset="0"/>
              <a:ea typeface="ＭＳ Ｐゴシック" charset="-128"/>
              <a:cs typeface="+mn-cs"/>
            </a:defRPr>
          </a:lvl1pPr>
          <a:lvl2pPr marL="457200" algn="l" rtl="0" fontAlgn="base">
            <a:spcBef>
              <a:spcPct val="0"/>
            </a:spcBef>
            <a:spcAft>
              <a:spcPct val="0"/>
            </a:spcAft>
            <a:defRPr kumimoji="1" sz="1600" kern="1200">
              <a:solidFill>
                <a:schemeClr val="tx1"/>
              </a:solidFill>
              <a:latin typeface="Arial" charset="0"/>
              <a:ea typeface="ＭＳ Ｐゴシック" charset="-128"/>
              <a:cs typeface="+mn-cs"/>
            </a:defRPr>
          </a:lvl2pPr>
          <a:lvl3pPr marL="914400" algn="l" rtl="0" fontAlgn="base">
            <a:spcBef>
              <a:spcPct val="0"/>
            </a:spcBef>
            <a:spcAft>
              <a:spcPct val="0"/>
            </a:spcAft>
            <a:defRPr kumimoji="1" sz="1600" kern="1200">
              <a:solidFill>
                <a:schemeClr val="tx1"/>
              </a:solidFill>
              <a:latin typeface="Arial" charset="0"/>
              <a:ea typeface="ＭＳ Ｐゴシック" charset="-128"/>
              <a:cs typeface="+mn-cs"/>
            </a:defRPr>
          </a:lvl3pPr>
          <a:lvl4pPr marL="1371600" algn="l" rtl="0" fontAlgn="base">
            <a:spcBef>
              <a:spcPct val="0"/>
            </a:spcBef>
            <a:spcAft>
              <a:spcPct val="0"/>
            </a:spcAft>
            <a:defRPr kumimoji="1" sz="1600" kern="1200">
              <a:solidFill>
                <a:schemeClr val="tx1"/>
              </a:solidFill>
              <a:latin typeface="Arial" charset="0"/>
              <a:ea typeface="ＭＳ Ｐゴシック" charset="-128"/>
              <a:cs typeface="+mn-cs"/>
            </a:defRPr>
          </a:lvl4pPr>
          <a:lvl5pPr marL="1828800" algn="l" rtl="0" fontAlgn="base">
            <a:spcBef>
              <a:spcPct val="0"/>
            </a:spcBef>
            <a:spcAft>
              <a:spcPct val="0"/>
            </a:spcAft>
            <a:defRPr kumimoji="1" sz="1600" kern="1200">
              <a:solidFill>
                <a:schemeClr val="tx1"/>
              </a:solidFill>
              <a:latin typeface="Arial" charset="0"/>
              <a:ea typeface="ＭＳ Ｐゴシック" charset="-128"/>
              <a:cs typeface="+mn-cs"/>
            </a:defRPr>
          </a:lvl5pPr>
          <a:lvl6pPr marL="2286000" algn="l" defTabSz="914400" rtl="0" eaLnBrk="1" latinLnBrk="0" hangingPunct="1">
            <a:defRPr kumimoji="1" sz="1600" kern="1200">
              <a:solidFill>
                <a:schemeClr val="tx1"/>
              </a:solidFill>
              <a:latin typeface="Arial" charset="0"/>
              <a:ea typeface="ＭＳ Ｐゴシック" charset="-128"/>
              <a:cs typeface="+mn-cs"/>
            </a:defRPr>
          </a:lvl6pPr>
          <a:lvl7pPr marL="2743200" algn="l" defTabSz="914400" rtl="0" eaLnBrk="1" latinLnBrk="0" hangingPunct="1">
            <a:defRPr kumimoji="1" sz="1600" kern="1200">
              <a:solidFill>
                <a:schemeClr val="tx1"/>
              </a:solidFill>
              <a:latin typeface="Arial" charset="0"/>
              <a:ea typeface="ＭＳ Ｐゴシック" charset="-128"/>
              <a:cs typeface="+mn-cs"/>
            </a:defRPr>
          </a:lvl7pPr>
          <a:lvl8pPr marL="3200400" algn="l" defTabSz="914400" rtl="0" eaLnBrk="1" latinLnBrk="0" hangingPunct="1">
            <a:defRPr kumimoji="1" sz="1600" kern="1200">
              <a:solidFill>
                <a:schemeClr val="tx1"/>
              </a:solidFill>
              <a:latin typeface="Arial" charset="0"/>
              <a:ea typeface="ＭＳ Ｐゴシック" charset="-128"/>
              <a:cs typeface="+mn-cs"/>
            </a:defRPr>
          </a:lvl8pPr>
          <a:lvl9pPr marL="3657600" algn="l" defTabSz="914400" rtl="0" eaLnBrk="1" latinLnBrk="0" hangingPunct="1">
            <a:defRPr kumimoji="1" sz="1600" kern="1200">
              <a:solidFill>
                <a:schemeClr val="tx1"/>
              </a:solidFill>
              <a:latin typeface="Arial" charset="0"/>
              <a:ea typeface="ＭＳ Ｐゴシック" charset="-128"/>
              <a:cs typeface="+mn-cs"/>
            </a:defRPr>
          </a:lvl9pPr>
        </a:lstStyle>
        <a:p>
          <a:pPr algn="ctr" defTabSz="2879725"/>
          <a:r>
            <a:rPr lang="en-US" altLang="ja-JP" sz="1200">
              <a:solidFill>
                <a:sysClr val="windowText" lastClr="000000"/>
              </a:solidFill>
              <a:latin typeface="+mn-lt"/>
              <a:cs typeface="Arial" panose="020B0604020202020204" pitchFamily="34" charset="0"/>
            </a:rPr>
            <a:t>OSTM</a:t>
          </a:r>
        </a:p>
        <a:p>
          <a:pPr algn="ctr" defTabSz="2879725"/>
          <a:r>
            <a:rPr lang="en-US" altLang="ja-JP" sz="1200">
              <a:solidFill>
                <a:sysClr val="windowText" lastClr="000000"/>
              </a:solidFill>
              <a:latin typeface="+mn-lt"/>
              <a:cs typeface="Arial" panose="020B0604020202020204" pitchFamily="34" charset="0"/>
            </a:rPr>
            <a:t>1,3</a:t>
          </a:r>
        </a:p>
      </xdr:txBody>
    </xdr:sp>
    <xdr:clientData/>
  </xdr:twoCellAnchor>
  <xdr:twoCellAnchor>
    <xdr:from>
      <xdr:col>199</xdr:col>
      <xdr:colOff>8807</xdr:colOff>
      <xdr:row>112</xdr:row>
      <xdr:rowOff>235402</xdr:rowOff>
    </xdr:from>
    <xdr:to>
      <xdr:col>201</xdr:col>
      <xdr:colOff>1</xdr:colOff>
      <xdr:row>114</xdr:row>
      <xdr:rowOff>235402</xdr:rowOff>
    </xdr:to>
    <xdr:sp macro="" textlink="">
      <xdr:nvSpPr>
        <xdr:cNvPr id="291" name="Rectangle 130">
          <a:extLst>
            <a:ext uri="{FF2B5EF4-FFF2-40B4-BE49-F238E27FC236}">
              <a16:creationId xmlns:a16="http://schemas.microsoft.com/office/drawing/2014/main" id="{80DA73DC-75C2-43C1-B958-03585264EDA1}"/>
            </a:ext>
          </a:extLst>
        </xdr:cNvPr>
        <xdr:cNvSpPr>
          <a:spLocks noChangeArrowheads="1"/>
        </xdr:cNvSpPr>
      </xdr:nvSpPr>
      <xdr:spPr bwMode="auto">
        <a:xfrm>
          <a:off x="79618757" y="26981602"/>
          <a:ext cx="791294" cy="476250"/>
        </a:xfrm>
        <a:prstGeom prst="rect">
          <a:avLst/>
        </a:prstGeom>
        <a:solidFill>
          <a:srgbClr val="FF5DF3"/>
        </a:solidFill>
        <a:ln w="9525">
          <a:solidFill>
            <a:schemeClr val="tx1"/>
          </a:solidFill>
          <a:miter lim="800000"/>
          <a:headEnd/>
          <a:tailEnd/>
        </a:ln>
        <a:effectLst/>
      </xdr:spPr>
      <xdr:txBody>
        <a:bodyPr vertOverflow="clip" horzOverflow="clip" wrap="none" lIns="0" tIns="0" rIns="0" bIns="0" anchor="ctr"/>
        <a:lstStyle>
          <a:defPPr>
            <a:defRPr lang="ja-JP"/>
          </a:defPPr>
          <a:lvl1pPr algn="l" rtl="0" fontAlgn="base">
            <a:spcBef>
              <a:spcPct val="0"/>
            </a:spcBef>
            <a:spcAft>
              <a:spcPct val="0"/>
            </a:spcAft>
            <a:defRPr kumimoji="1" sz="1600" kern="1200">
              <a:solidFill>
                <a:schemeClr val="tx1"/>
              </a:solidFill>
              <a:latin typeface="Arial" charset="0"/>
              <a:ea typeface="ＭＳ Ｐゴシック" charset="-128"/>
              <a:cs typeface="+mn-cs"/>
            </a:defRPr>
          </a:lvl1pPr>
          <a:lvl2pPr marL="457200" algn="l" rtl="0" fontAlgn="base">
            <a:spcBef>
              <a:spcPct val="0"/>
            </a:spcBef>
            <a:spcAft>
              <a:spcPct val="0"/>
            </a:spcAft>
            <a:defRPr kumimoji="1" sz="1600" kern="1200">
              <a:solidFill>
                <a:schemeClr val="tx1"/>
              </a:solidFill>
              <a:latin typeface="Arial" charset="0"/>
              <a:ea typeface="ＭＳ Ｐゴシック" charset="-128"/>
              <a:cs typeface="+mn-cs"/>
            </a:defRPr>
          </a:lvl2pPr>
          <a:lvl3pPr marL="914400" algn="l" rtl="0" fontAlgn="base">
            <a:spcBef>
              <a:spcPct val="0"/>
            </a:spcBef>
            <a:spcAft>
              <a:spcPct val="0"/>
            </a:spcAft>
            <a:defRPr kumimoji="1" sz="1600" kern="1200">
              <a:solidFill>
                <a:schemeClr val="tx1"/>
              </a:solidFill>
              <a:latin typeface="Arial" charset="0"/>
              <a:ea typeface="ＭＳ Ｐゴシック" charset="-128"/>
              <a:cs typeface="+mn-cs"/>
            </a:defRPr>
          </a:lvl3pPr>
          <a:lvl4pPr marL="1371600" algn="l" rtl="0" fontAlgn="base">
            <a:spcBef>
              <a:spcPct val="0"/>
            </a:spcBef>
            <a:spcAft>
              <a:spcPct val="0"/>
            </a:spcAft>
            <a:defRPr kumimoji="1" sz="1600" kern="1200">
              <a:solidFill>
                <a:schemeClr val="tx1"/>
              </a:solidFill>
              <a:latin typeface="Arial" charset="0"/>
              <a:ea typeface="ＭＳ Ｐゴシック" charset="-128"/>
              <a:cs typeface="+mn-cs"/>
            </a:defRPr>
          </a:lvl4pPr>
          <a:lvl5pPr marL="1828800" algn="l" rtl="0" fontAlgn="base">
            <a:spcBef>
              <a:spcPct val="0"/>
            </a:spcBef>
            <a:spcAft>
              <a:spcPct val="0"/>
            </a:spcAft>
            <a:defRPr kumimoji="1" sz="1600" kern="1200">
              <a:solidFill>
                <a:schemeClr val="tx1"/>
              </a:solidFill>
              <a:latin typeface="Arial" charset="0"/>
              <a:ea typeface="ＭＳ Ｐゴシック" charset="-128"/>
              <a:cs typeface="+mn-cs"/>
            </a:defRPr>
          </a:lvl5pPr>
          <a:lvl6pPr marL="2286000" algn="l" defTabSz="914400" rtl="0" eaLnBrk="1" latinLnBrk="0" hangingPunct="1">
            <a:defRPr kumimoji="1" sz="1600" kern="1200">
              <a:solidFill>
                <a:schemeClr val="tx1"/>
              </a:solidFill>
              <a:latin typeface="Arial" charset="0"/>
              <a:ea typeface="ＭＳ Ｐゴシック" charset="-128"/>
              <a:cs typeface="+mn-cs"/>
            </a:defRPr>
          </a:lvl6pPr>
          <a:lvl7pPr marL="2743200" algn="l" defTabSz="914400" rtl="0" eaLnBrk="1" latinLnBrk="0" hangingPunct="1">
            <a:defRPr kumimoji="1" sz="1600" kern="1200">
              <a:solidFill>
                <a:schemeClr val="tx1"/>
              </a:solidFill>
              <a:latin typeface="Arial" charset="0"/>
              <a:ea typeface="ＭＳ Ｐゴシック" charset="-128"/>
              <a:cs typeface="+mn-cs"/>
            </a:defRPr>
          </a:lvl7pPr>
          <a:lvl8pPr marL="3200400" algn="l" defTabSz="914400" rtl="0" eaLnBrk="1" latinLnBrk="0" hangingPunct="1">
            <a:defRPr kumimoji="1" sz="1600" kern="1200">
              <a:solidFill>
                <a:schemeClr val="tx1"/>
              </a:solidFill>
              <a:latin typeface="Arial" charset="0"/>
              <a:ea typeface="ＭＳ Ｐゴシック" charset="-128"/>
              <a:cs typeface="+mn-cs"/>
            </a:defRPr>
          </a:lvl8pPr>
          <a:lvl9pPr marL="3657600" algn="l" defTabSz="914400" rtl="0" eaLnBrk="1" latinLnBrk="0" hangingPunct="1">
            <a:defRPr kumimoji="1" sz="1600" kern="1200">
              <a:solidFill>
                <a:schemeClr val="tx1"/>
              </a:solidFill>
              <a:latin typeface="Arial" charset="0"/>
              <a:ea typeface="ＭＳ Ｐゴシック" charset="-128"/>
              <a:cs typeface="+mn-cs"/>
            </a:defRPr>
          </a:lvl9pPr>
        </a:lstStyle>
        <a:p>
          <a:pPr algn="ctr" defTabSz="2879725"/>
          <a:r>
            <a:rPr lang="en-US" altLang="ja-JP" sz="1200">
              <a:solidFill>
                <a:sysClr val="windowText" lastClr="000000"/>
              </a:solidFill>
              <a:latin typeface="+mn-lt"/>
              <a:cs typeface="Arial" panose="020B0604020202020204" pitchFamily="34" charset="0"/>
            </a:rPr>
            <a:t>CXPI</a:t>
          </a:r>
        </a:p>
        <a:p>
          <a:pPr algn="ctr" defTabSz="2879725"/>
          <a:r>
            <a:rPr lang="en-US" altLang="ja-JP" sz="1200">
              <a:solidFill>
                <a:sysClr val="windowText" lastClr="000000"/>
              </a:solidFill>
              <a:latin typeface="+mn-lt"/>
              <a:cs typeface="Arial" panose="020B0604020202020204" pitchFamily="34" charset="0"/>
            </a:rPr>
            <a:t>1,3</a:t>
          </a:r>
        </a:p>
      </xdr:txBody>
    </xdr:sp>
    <xdr:clientData/>
  </xdr:twoCellAnchor>
  <xdr:twoCellAnchor>
    <xdr:from>
      <xdr:col>199</xdr:col>
      <xdr:colOff>0</xdr:colOff>
      <xdr:row>116</xdr:row>
      <xdr:rowOff>244928</xdr:rowOff>
    </xdr:from>
    <xdr:to>
      <xdr:col>201</xdr:col>
      <xdr:colOff>0</xdr:colOff>
      <xdr:row>119</xdr:row>
      <xdr:rowOff>0</xdr:rowOff>
    </xdr:to>
    <xdr:sp macro="" textlink="">
      <xdr:nvSpPr>
        <xdr:cNvPr id="292" name="Rectangle 130">
          <a:extLst>
            <a:ext uri="{FF2B5EF4-FFF2-40B4-BE49-F238E27FC236}">
              <a16:creationId xmlns:a16="http://schemas.microsoft.com/office/drawing/2014/main" id="{361D0791-8D47-430A-AF87-4D5787D428DB}"/>
            </a:ext>
          </a:extLst>
        </xdr:cNvPr>
        <xdr:cNvSpPr>
          <a:spLocks noChangeArrowheads="1"/>
        </xdr:cNvSpPr>
      </xdr:nvSpPr>
      <xdr:spPr bwMode="auto">
        <a:xfrm>
          <a:off x="79609950" y="27934103"/>
          <a:ext cx="800100" cy="478972"/>
        </a:xfrm>
        <a:prstGeom prst="rect">
          <a:avLst/>
        </a:prstGeom>
        <a:solidFill>
          <a:srgbClr val="FF5DF3"/>
        </a:solidFill>
        <a:ln w="9525">
          <a:solidFill>
            <a:schemeClr val="tx1"/>
          </a:solidFill>
          <a:miter lim="800000"/>
          <a:headEnd/>
          <a:tailEnd/>
        </a:ln>
        <a:effectLst/>
      </xdr:spPr>
      <xdr:txBody>
        <a:bodyPr vertOverflow="clip" horzOverflow="clip" wrap="none" lIns="0" tIns="0" rIns="0" bIns="0" anchor="ctr"/>
        <a:lstStyle>
          <a:defPPr>
            <a:defRPr lang="ja-JP"/>
          </a:defPPr>
          <a:lvl1pPr algn="l" rtl="0" fontAlgn="base">
            <a:spcBef>
              <a:spcPct val="0"/>
            </a:spcBef>
            <a:spcAft>
              <a:spcPct val="0"/>
            </a:spcAft>
            <a:defRPr kumimoji="1" sz="1600" kern="1200">
              <a:solidFill>
                <a:schemeClr val="tx1"/>
              </a:solidFill>
              <a:latin typeface="Arial" charset="0"/>
              <a:ea typeface="ＭＳ Ｐゴシック" charset="-128"/>
              <a:cs typeface="+mn-cs"/>
            </a:defRPr>
          </a:lvl1pPr>
          <a:lvl2pPr marL="457200" algn="l" rtl="0" fontAlgn="base">
            <a:spcBef>
              <a:spcPct val="0"/>
            </a:spcBef>
            <a:spcAft>
              <a:spcPct val="0"/>
            </a:spcAft>
            <a:defRPr kumimoji="1" sz="1600" kern="1200">
              <a:solidFill>
                <a:schemeClr val="tx1"/>
              </a:solidFill>
              <a:latin typeface="Arial" charset="0"/>
              <a:ea typeface="ＭＳ Ｐゴシック" charset="-128"/>
              <a:cs typeface="+mn-cs"/>
            </a:defRPr>
          </a:lvl2pPr>
          <a:lvl3pPr marL="914400" algn="l" rtl="0" fontAlgn="base">
            <a:spcBef>
              <a:spcPct val="0"/>
            </a:spcBef>
            <a:spcAft>
              <a:spcPct val="0"/>
            </a:spcAft>
            <a:defRPr kumimoji="1" sz="1600" kern="1200">
              <a:solidFill>
                <a:schemeClr val="tx1"/>
              </a:solidFill>
              <a:latin typeface="Arial" charset="0"/>
              <a:ea typeface="ＭＳ Ｐゴシック" charset="-128"/>
              <a:cs typeface="+mn-cs"/>
            </a:defRPr>
          </a:lvl3pPr>
          <a:lvl4pPr marL="1371600" algn="l" rtl="0" fontAlgn="base">
            <a:spcBef>
              <a:spcPct val="0"/>
            </a:spcBef>
            <a:spcAft>
              <a:spcPct val="0"/>
            </a:spcAft>
            <a:defRPr kumimoji="1" sz="1600" kern="1200">
              <a:solidFill>
                <a:schemeClr val="tx1"/>
              </a:solidFill>
              <a:latin typeface="Arial" charset="0"/>
              <a:ea typeface="ＭＳ Ｐゴシック" charset="-128"/>
              <a:cs typeface="+mn-cs"/>
            </a:defRPr>
          </a:lvl4pPr>
          <a:lvl5pPr marL="1828800" algn="l" rtl="0" fontAlgn="base">
            <a:spcBef>
              <a:spcPct val="0"/>
            </a:spcBef>
            <a:spcAft>
              <a:spcPct val="0"/>
            </a:spcAft>
            <a:defRPr kumimoji="1" sz="1600" kern="1200">
              <a:solidFill>
                <a:schemeClr val="tx1"/>
              </a:solidFill>
              <a:latin typeface="Arial" charset="0"/>
              <a:ea typeface="ＭＳ Ｐゴシック" charset="-128"/>
              <a:cs typeface="+mn-cs"/>
            </a:defRPr>
          </a:lvl5pPr>
          <a:lvl6pPr marL="2286000" algn="l" defTabSz="914400" rtl="0" eaLnBrk="1" latinLnBrk="0" hangingPunct="1">
            <a:defRPr kumimoji="1" sz="1600" kern="1200">
              <a:solidFill>
                <a:schemeClr val="tx1"/>
              </a:solidFill>
              <a:latin typeface="Arial" charset="0"/>
              <a:ea typeface="ＭＳ Ｐゴシック" charset="-128"/>
              <a:cs typeface="+mn-cs"/>
            </a:defRPr>
          </a:lvl6pPr>
          <a:lvl7pPr marL="2743200" algn="l" defTabSz="914400" rtl="0" eaLnBrk="1" latinLnBrk="0" hangingPunct="1">
            <a:defRPr kumimoji="1" sz="1600" kern="1200">
              <a:solidFill>
                <a:schemeClr val="tx1"/>
              </a:solidFill>
              <a:latin typeface="Arial" charset="0"/>
              <a:ea typeface="ＭＳ Ｐゴシック" charset="-128"/>
              <a:cs typeface="+mn-cs"/>
            </a:defRPr>
          </a:lvl7pPr>
          <a:lvl8pPr marL="3200400" algn="l" defTabSz="914400" rtl="0" eaLnBrk="1" latinLnBrk="0" hangingPunct="1">
            <a:defRPr kumimoji="1" sz="1600" kern="1200">
              <a:solidFill>
                <a:schemeClr val="tx1"/>
              </a:solidFill>
              <a:latin typeface="Arial" charset="0"/>
              <a:ea typeface="ＭＳ Ｐゴシック" charset="-128"/>
              <a:cs typeface="+mn-cs"/>
            </a:defRPr>
          </a:lvl8pPr>
          <a:lvl9pPr marL="3657600" algn="l" defTabSz="914400" rtl="0" eaLnBrk="1" latinLnBrk="0" hangingPunct="1">
            <a:defRPr kumimoji="1" sz="1600" kern="1200">
              <a:solidFill>
                <a:schemeClr val="tx1"/>
              </a:solidFill>
              <a:latin typeface="Arial" charset="0"/>
              <a:ea typeface="ＭＳ Ｐゴシック" charset="-128"/>
              <a:cs typeface="+mn-cs"/>
            </a:defRPr>
          </a:lvl9pPr>
        </a:lstStyle>
        <a:p>
          <a:pPr algn="ctr" defTabSz="2879725"/>
          <a:r>
            <a:rPr lang="en-US" altLang="ja-JP" sz="1200">
              <a:solidFill>
                <a:sysClr val="windowText" lastClr="000000"/>
              </a:solidFill>
              <a:latin typeface="+mn-lt"/>
              <a:cs typeface="Arial" panose="020B0604020202020204" pitchFamily="34" charset="0"/>
            </a:rPr>
            <a:t>TAUD1</a:t>
          </a:r>
        </a:p>
      </xdr:txBody>
    </xdr:sp>
    <xdr:clientData/>
  </xdr:twoCellAnchor>
  <xdr:twoCellAnchor>
    <xdr:from>
      <xdr:col>205</xdr:col>
      <xdr:colOff>0</xdr:colOff>
      <xdr:row>108</xdr:row>
      <xdr:rowOff>0</xdr:rowOff>
    </xdr:from>
    <xdr:to>
      <xdr:col>206</xdr:col>
      <xdr:colOff>403411</xdr:colOff>
      <xdr:row>110</xdr:row>
      <xdr:rowOff>0</xdr:rowOff>
    </xdr:to>
    <xdr:sp macro="" textlink="">
      <xdr:nvSpPr>
        <xdr:cNvPr id="293" name="Rectangle 130">
          <a:extLst>
            <a:ext uri="{FF2B5EF4-FFF2-40B4-BE49-F238E27FC236}">
              <a16:creationId xmlns:a16="http://schemas.microsoft.com/office/drawing/2014/main" id="{D124079C-EFB0-4245-9299-491AC5EBBCF7}"/>
            </a:ext>
          </a:extLst>
        </xdr:cNvPr>
        <xdr:cNvSpPr>
          <a:spLocks noChangeArrowheads="1"/>
        </xdr:cNvSpPr>
      </xdr:nvSpPr>
      <xdr:spPr bwMode="auto">
        <a:xfrm>
          <a:off x="82010250" y="25793700"/>
          <a:ext cx="803461" cy="476250"/>
        </a:xfrm>
        <a:prstGeom prst="rect">
          <a:avLst/>
        </a:prstGeom>
        <a:solidFill>
          <a:srgbClr val="FF5DF3"/>
        </a:solidFill>
        <a:ln w="9525">
          <a:solidFill>
            <a:schemeClr val="tx1"/>
          </a:solidFill>
          <a:miter lim="800000"/>
          <a:headEnd/>
          <a:tailEnd/>
        </a:ln>
        <a:effectLst/>
      </xdr:spPr>
      <xdr:txBody>
        <a:bodyPr vertOverflow="clip" horzOverflow="clip" wrap="none" lIns="0" tIns="0" rIns="0" bIns="0" anchor="ctr"/>
        <a:lstStyle>
          <a:defPPr>
            <a:defRPr lang="ja-JP"/>
          </a:defPPr>
          <a:lvl1pPr algn="l" rtl="0" fontAlgn="base">
            <a:spcBef>
              <a:spcPct val="0"/>
            </a:spcBef>
            <a:spcAft>
              <a:spcPct val="0"/>
            </a:spcAft>
            <a:defRPr kumimoji="1" sz="1600" kern="1200">
              <a:solidFill>
                <a:schemeClr val="tx1"/>
              </a:solidFill>
              <a:latin typeface="Arial" charset="0"/>
              <a:ea typeface="ＭＳ Ｐゴシック" charset="-128"/>
              <a:cs typeface="+mn-cs"/>
            </a:defRPr>
          </a:lvl1pPr>
          <a:lvl2pPr marL="457200" algn="l" rtl="0" fontAlgn="base">
            <a:spcBef>
              <a:spcPct val="0"/>
            </a:spcBef>
            <a:spcAft>
              <a:spcPct val="0"/>
            </a:spcAft>
            <a:defRPr kumimoji="1" sz="1600" kern="1200">
              <a:solidFill>
                <a:schemeClr val="tx1"/>
              </a:solidFill>
              <a:latin typeface="Arial" charset="0"/>
              <a:ea typeface="ＭＳ Ｐゴシック" charset="-128"/>
              <a:cs typeface="+mn-cs"/>
            </a:defRPr>
          </a:lvl2pPr>
          <a:lvl3pPr marL="914400" algn="l" rtl="0" fontAlgn="base">
            <a:spcBef>
              <a:spcPct val="0"/>
            </a:spcBef>
            <a:spcAft>
              <a:spcPct val="0"/>
            </a:spcAft>
            <a:defRPr kumimoji="1" sz="1600" kern="1200">
              <a:solidFill>
                <a:schemeClr val="tx1"/>
              </a:solidFill>
              <a:latin typeface="Arial" charset="0"/>
              <a:ea typeface="ＭＳ Ｐゴシック" charset="-128"/>
              <a:cs typeface="+mn-cs"/>
            </a:defRPr>
          </a:lvl3pPr>
          <a:lvl4pPr marL="1371600" algn="l" rtl="0" fontAlgn="base">
            <a:spcBef>
              <a:spcPct val="0"/>
            </a:spcBef>
            <a:spcAft>
              <a:spcPct val="0"/>
            </a:spcAft>
            <a:defRPr kumimoji="1" sz="1600" kern="1200">
              <a:solidFill>
                <a:schemeClr val="tx1"/>
              </a:solidFill>
              <a:latin typeface="Arial" charset="0"/>
              <a:ea typeface="ＭＳ Ｐゴシック" charset="-128"/>
              <a:cs typeface="+mn-cs"/>
            </a:defRPr>
          </a:lvl4pPr>
          <a:lvl5pPr marL="1828800" algn="l" rtl="0" fontAlgn="base">
            <a:spcBef>
              <a:spcPct val="0"/>
            </a:spcBef>
            <a:spcAft>
              <a:spcPct val="0"/>
            </a:spcAft>
            <a:defRPr kumimoji="1" sz="1600" kern="1200">
              <a:solidFill>
                <a:schemeClr val="tx1"/>
              </a:solidFill>
              <a:latin typeface="Arial" charset="0"/>
              <a:ea typeface="ＭＳ Ｐゴシック" charset="-128"/>
              <a:cs typeface="+mn-cs"/>
            </a:defRPr>
          </a:lvl5pPr>
          <a:lvl6pPr marL="2286000" algn="l" defTabSz="914400" rtl="0" eaLnBrk="1" latinLnBrk="0" hangingPunct="1">
            <a:defRPr kumimoji="1" sz="1600" kern="1200">
              <a:solidFill>
                <a:schemeClr val="tx1"/>
              </a:solidFill>
              <a:latin typeface="Arial" charset="0"/>
              <a:ea typeface="ＭＳ Ｐゴシック" charset="-128"/>
              <a:cs typeface="+mn-cs"/>
            </a:defRPr>
          </a:lvl6pPr>
          <a:lvl7pPr marL="2743200" algn="l" defTabSz="914400" rtl="0" eaLnBrk="1" latinLnBrk="0" hangingPunct="1">
            <a:defRPr kumimoji="1" sz="1600" kern="1200">
              <a:solidFill>
                <a:schemeClr val="tx1"/>
              </a:solidFill>
              <a:latin typeface="Arial" charset="0"/>
              <a:ea typeface="ＭＳ Ｐゴシック" charset="-128"/>
              <a:cs typeface="+mn-cs"/>
            </a:defRPr>
          </a:lvl7pPr>
          <a:lvl8pPr marL="3200400" algn="l" defTabSz="914400" rtl="0" eaLnBrk="1" latinLnBrk="0" hangingPunct="1">
            <a:defRPr kumimoji="1" sz="1600" kern="1200">
              <a:solidFill>
                <a:schemeClr val="tx1"/>
              </a:solidFill>
              <a:latin typeface="Arial" charset="0"/>
              <a:ea typeface="ＭＳ Ｐゴシック" charset="-128"/>
              <a:cs typeface="+mn-cs"/>
            </a:defRPr>
          </a:lvl8pPr>
          <a:lvl9pPr marL="3657600" algn="l" defTabSz="914400" rtl="0" eaLnBrk="1" latinLnBrk="0" hangingPunct="1">
            <a:defRPr kumimoji="1" sz="1600" kern="1200">
              <a:solidFill>
                <a:schemeClr val="tx1"/>
              </a:solidFill>
              <a:latin typeface="Arial" charset="0"/>
              <a:ea typeface="ＭＳ Ｐゴシック" charset="-128"/>
              <a:cs typeface="+mn-cs"/>
            </a:defRPr>
          </a:lvl9pPr>
        </a:lstStyle>
        <a:p>
          <a:pPr algn="ctr" defTabSz="2879725"/>
          <a:r>
            <a:rPr lang="en-US" altLang="ja-JP" sz="1200">
              <a:solidFill>
                <a:sysClr val="windowText" lastClr="000000"/>
              </a:solidFill>
              <a:latin typeface="+mn-lt"/>
              <a:cs typeface="Arial" panose="020B0604020202020204" pitchFamily="34" charset="0"/>
            </a:rPr>
            <a:t>CSIH</a:t>
          </a:r>
        </a:p>
        <a:p>
          <a:pPr algn="ctr" defTabSz="2879725"/>
          <a:r>
            <a:rPr lang="en-US" altLang="ja-JP" sz="1200">
              <a:solidFill>
                <a:sysClr val="windowText" lastClr="000000"/>
              </a:solidFill>
              <a:latin typeface="+mn-lt"/>
              <a:cs typeface="Arial" panose="020B0604020202020204" pitchFamily="34" charset="0"/>
            </a:rPr>
            <a:t>1,3,5,7 </a:t>
          </a:r>
        </a:p>
      </xdr:txBody>
    </xdr:sp>
    <xdr:clientData/>
  </xdr:twoCellAnchor>
  <xdr:twoCellAnchor>
    <xdr:from>
      <xdr:col>199</xdr:col>
      <xdr:colOff>8807</xdr:colOff>
      <xdr:row>108</xdr:row>
      <xdr:rowOff>1</xdr:rowOff>
    </xdr:from>
    <xdr:to>
      <xdr:col>201</xdr:col>
      <xdr:colOff>1</xdr:colOff>
      <xdr:row>111</xdr:row>
      <xdr:rowOff>0</xdr:rowOff>
    </xdr:to>
    <xdr:sp macro="" textlink="">
      <xdr:nvSpPr>
        <xdr:cNvPr id="294" name="Rectangle 130">
          <a:extLst>
            <a:ext uri="{FF2B5EF4-FFF2-40B4-BE49-F238E27FC236}">
              <a16:creationId xmlns:a16="http://schemas.microsoft.com/office/drawing/2014/main" id="{279BA3F9-52BD-4F4C-8197-157A723B71F8}"/>
            </a:ext>
          </a:extLst>
        </xdr:cNvPr>
        <xdr:cNvSpPr>
          <a:spLocks noChangeArrowheads="1"/>
        </xdr:cNvSpPr>
      </xdr:nvSpPr>
      <xdr:spPr bwMode="auto">
        <a:xfrm>
          <a:off x="79618757" y="25793701"/>
          <a:ext cx="791294" cy="714374"/>
        </a:xfrm>
        <a:prstGeom prst="rect">
          <a:avLst/>
        </a:prstGeom>
        <a:solidFill>
          <a:srgbClr val="FF5DF3"/>
        </a:solidFill>
        <a:ln w="9525">
          <a:solidFill>
            <a:schemeClr val="tx1"/>
          </a:solidFill>
          <a:miter lim="800000"/>
          <a:headEnd/>
          <a:tailEnd/>
        </a:ln>
        <a:effectLst/>
      </xdr:spPr>
      <xdr:txBody>
        <a:bodyPr vertOverflow="clip" horzOverflow="clip" wrap="none" lIns="0" tIns="0" rIns="0" bIns="0" anchor="ctr"/>
        <a:lstStyle>
          <a:defPPr>
            <a:defRPr lang="ja-JP"/>
          </a:defPPr>
          <a:lvl1pPr algn="l" rtl="0" fontAlgn="base">
            <a:spcBef>
              <a:spcPct val="0"/>
            </a:spcBef>
            <a:spcAft>
              <a:spcPct val="0"/>
            </a:spcAft>
            <a:defRPr kumimoji="1" sz="1600" kern="1200">
              <a:solidFill>
                <a:schemeClr val="tx1"/>
              </a:solidFill>
              <a:latin typeface="Arial" charset="0"/>
              <a:ea typeface="ＭＳ Ｐゴシック" charset="-128"/>
              <a:cs typeface="+mn-cs"/>
            </a:defRPr>
          </a:lvl1pPr>
          <a:lvl2pPr marL="457200" algn="l" rtl="0" fontAlgn="base">
            <a:spcBef>
              <a:spcPct val="0"/>
            </a:spcBef>
            <a:spcAft>
              <a:spcPct val="0"/>
            </a:spcAft>
            <a:defRPr kumimoji="1" sz="1600" kern="1200">
              <a:solidFill>
                <a:schemeClr val="tx1"/>
              </a:solidFill>
              <a:latin typeface="Arial" charset="0"/>
              <a:ea typeface="ＭＳ Ｐゴシック" charset="-128"/>
              <a:cs typeface="+mn-cs"/>
            </a:defRPr>
          </a:lvl2pPr>
          <a:lvl3pPr marL="914400" algn="l" rtl="0" fontAlgn="base">
            <a:spcBef>
              <a:spcPct val="0"/>
            </a:spcBef>
            <a:spcAft>
              <a:spcPct val="0"/>
            </a:spcAft>
            <a:defRPr kumimoji="1" sz="1600" kern="1200">
              <a:solidFill>
                <a:schemeClr val="tx1"/>
              </a:solidFill>
              <a:latin typeface="Arial" charset="0"/>
              <a:ea typeface="ＭＳ Ｐゴシック" charset="-128"/>
              <a:cs typeface="+mn-cs"/>
            </a:defRPr>
          </a:lvl3pPr>
          <a:lvl4pPr marL="1371600" algn="l" rtl="0" fontAlgn="base">
            <a:spcBef>
              <a:spcPct val="0"/>
            </a:spcBef>
            <a:spcAft>
              <a:spcPct val="0"/>
            </a:spcAft>
            <a:defRPr kumimoji="1" sz="1600" kern="1200">
              <a:solidFill>
                <a:schemeClr val="tx1"/>
              </a:solidFill>
              <a:latin typeface="Arial" charset="0"/>
              <a:ea typeface="ＭＳ Ｐゴシック" charset="-128"/>
              <a:cs typeface="+mn-cs"/>
            </a:defRPr>
          </a:lvl4pPr>
          <a:lvl5pPr marL="1828800" algn="l" rtl="0" fontAlgn="base">
            <a:spcBef>
              <a:spcPct val="0"/>
            </a:spcBef>
            <a:spcAft>
              <a:spcPct val="0"/>
            </a:spcAft>
            <a:defRPr kumimoji="1" sz="1600" kern="1200">
              <a:solidFill>
                <a:schemeClr val="tx1"/>
              </a:solidFill>
              <a:latin typeface="Arial" charset="0"/>
              <a:ea typeface="ＭＳ Ｐゴシック" charset="-128"/>
              <a:cs typeface="+mn-cs"/>
            </a:defRPr>
          </a:lvl5pPr>
          <a:lvl6pPr marL="2286000" algn="l" defTabSz="914400" rtl="0" eaLnBrk="1" latinLnBrk="0" hangingPunct="1">
            <a:defRPr kumimoji="1" sz="1600" kern="1200">
              <a:solidFill>
                <a:schemeClr val="tx1"/>
              </a:solidFill>
              <a:latin typeface="Arial" charset="0"/>
              <a:ea typeface="ＭＳ Ｐゴシック" charset="-128"/>
              <a:cs typeface="+mn-cs"/>
            </a:defRPr>
          </a:lvl6pPr>
          <a:lvl7pPr marL="2743200" algn="l" defTabSz="914400" rtl="0" eaLnBrk="1" latinLnBrk="0" hangingPunct="1">
            <a:defRPr kumimoji="1" sz="1600" kern="1200">
              <a:solidFill>
                <a:schemeClr val="tx1"/>
              </a:solidFill>
              <a:latin typeface="Arial" charset="0"/>
              <a:ea typeface="ＭＳ Ｐゴシック" charset="-128"/>
              <a:cs typeface="+mn-cs"/>
            </a:defRPr>
          </a:lvl7pPr>
          <a:lvl8pPr marL="3200400" algn="l" defTabSz="914400" rtl="0" eaLnBrk="1" latinLnBrk="0" hangingPunct="1">
            <a:defRPr kumimoji="1" sz="1600" kern="1200">
              <a:solidFill>
                <a:schemeClr val="tx1"/>
              </a:solidFill>
              <a:latin typeface="Arial" charset="0"/>
              <a:ea typeface="ＭＳ Ｐゴシック" charset="-128"/>
              <a:cs typeface="+mn-cs"/>
            </a:defRPr>
          </a:lvl8pPr>
          <a:lvl9pPr marL="3657600" algn="l" defTabSz="914400" rtl="0" eaLnBrk="1" latinLnBrk="0" hangingPunct="1">
            <a:defRPr kumimoji="1" sz="1600" kern="1200">
              <a:solidFill>
                <a:schemeClr val="tx1"/>
              </a:solidFill>
              <a:latin typeface="Arial" charset="0"/>
              <a:ea typeface="ＭＳ Ｐゴシック" charset="-128"/>
              <a:cs typeface="+mn-cs"/>
            </a:defRPr>
          </a:lvl9pPr>
        </a:lstStyle>
        <a:p>
          <a:pPr algn="ctr" defTabSz="2879725"/>
          <a:r>
            <a:rPr lang="en-US" altLang="ja-JP" sz="1200">
              <a:solidFill>
                <a:sysClr val="windowText" lastClr="000000"/>
              </a:solidFill>
              <a:latin typeface="+mn-lt"/>
              <a:cs typeface="Arial" panose="020B0604020202020204" pitchFamily="34" charset="0"/>
            </a:rPr>
            <a:t>RLIN3</a:t>
          </a:r>
        </a:p>
        <a:p>
          <a:pPr algn="ctr" defTabSz="2879725"/>
          <a:r>
            <a:rPr lang="en-US" altLang="ja-JP" sz="1200">
              <a:solidFill>
                <a:sysClr val="windowText" lastClr="000000"/>
              </a:solidFill>
              <a:latin typeface="+mn-lt"/>
              <a:cs typeface="Arial" panose="020B0604020202020204" pitchFamily="34" charset="0"/>
            </a:rPr>
            <a:t>1,3,5,7,9,</a:t>
          </a:r>
        </a:p>
        <a:p>
          <a:pPr algn="ctr" defTabSz="2879725"/>
          <a:r>
            <a:rPr lang="en-US" altLang="ja-JP" sz="1200">
              <a:solidFill>
                <a:sysClr val="windowText" lastClr="000000"/>
              </a:solidFill>
              <a:latin typeface="+mn-lt"/>
              <a:cs typeface="Arial" panose="020B0604020202020204" pitchFamily="34" charset="0"/>
            </a:rPr>
            <a:t>11,13,15,17 </a:t>
          </a:r>
        </a:p>
      </xdr:txBody>
    </xdr:sp>
    <xdr:clientData/>
  </xdr:twoCellAnchor>
  <xdr:twoCellAnchor>
    <xdr:from>
      <xdr:col>197</xdr:col>
      <xdr:colOff>0</xdr:colOff>
      <xdr:row>106</xdr:row>
      <xdr:rowOff>235402</xdr:rowOff>
    </xdr:from>
    <xdr:to>
      <xdr:col>203</xdr:col>
      <xdr:colOff>0</xdr:colOff>
      <xdr:row>129</xdr:row>
      <xdr:rowOff>0</xdr:rowOff>
    </xdr:to>
    <xdr:sp macro="" textlink="">
      <xdr:nvSpPr>
        <xdr:cNvPr id="295" name="Rectangle 130">
          <a:extLst>
            <a:ext uri="{FF2B5EF4-FFF2-40B4-BE49-F238E27FC236}">
              <a16:creationId xmlns:a16="http://schemas.microsoft.com/office/drawing/2014/main" id="{F4DB6CE3-CF9D-4646-A890-BC4DD3066CD7}"/>
            </a:ext>
          </a:extLst>
        </xdr:cNvPr>
        <xdr:cNvSpPr>
          <a:spLocks noChangeArrowheads="1"/>
        </xdr:cNvSpPr>
      </xdr:nvSpPr>
      <xdr:spPr bwMode="auto">
        <a:xfrm>
          <a:off x="78809850" y="25552852"/>
          <a:ext cx="2400300" cy="5241473"/>
        </a:xfrm>
        <a:prstGeom prst="rect">
          <a:avLst/>
        </a:prstGeom>
        <a:noFill/>
        <a:ln w="9525">
          <a:solidFill>
            <a:schemeClr val="tx1"/>
          </a:solidFill>
          <a:prstDash val="dash"/>
          <a:miter lim="800000"/>
          <a:headEnd/>
          <a:tailEnd/>
        </a:ln>
        <a:effectLst/>
      </xdr:spPr>
      <xdr:txBody>
        <a:bodyPr vertOverflow="clip" horzOverflow="clip" wrap="none" lIns="0" tIns="144000" rIns="0" bIns="0" anchor="b"/>
        <a:lstStyle>
          <a:defPPr>
            <a:defRPr lang="ja-JP"/>
          </a:defPPr>
          <a:lvl1pPr algn="l" rtl="0" fontAlgn="base">
            <a:spcBef>
              <a:spcPct val="0"/>
            </a:spcBef>
            <a:spcAft>
              <a:spcPct val="0"/>
            </a:spcAft>
            <a:defRPr kumimoji="1" sz="1600" kern="1200">
              <a:solidFill>
                <a:schemeClr val="tx1"/>
              </a:solidFill>
              <a:latin typeface="Arial" charset="0"/>
              <a:ea typeface="ＭＳ Ｐゴシック" charset="-128"/>
              <a:cs typeface="+mn-cs"/>
            </a:defRPr>
          </a:lvl1pPr>
          <a:lvl2pPr marL="457200" algn="l" rtl="0" fontAlgn="base">
            <a:spcBef>
              <a:spcPct val="0"/>
            </a:spcBef>
            <a:spcAft>
              <a:spcPct val="0"/>
            </a:spcAft>
            <a:defRPr kumimoji="1" sz="1600" kern="1200">
              <a:solidFill>
                <a:schemeClr val="tx1"/>
              </a:solidFill>
              <a:latin typeface="Arial" charset="0"/>
              <a:ea typeface="ＭＳ Ｐゴシック" charset="-128"/>
              <a:cs typeface="+mn-cs"/>
            </a:defRPr>
          </a:lvl2pPr>
          <a:lvl3pPr marL="914400" algn="l" rtl="0" fontAlgn="base">
            <a:spcBef>
              <a:spcPct val="0"/>
            </a:spcBef>
            <a:spcAft>
              <a:spcPct val="0"/>
            </a:spcAft>
            <a:defRPr kumimoji="1" sz="1600" kern="1200">
              <a:solidFill>
                <a:schemeClr val="tx1"/>
              </a:solidFill>
              <a:latin typeface="Arial" charset="0"/>
              <a:ea typeface="ＭＳ Ｐゴシック" charset="-128"/>
              <a:cs typeface="+mn-cs"/>
            </a:defRPr>
          </a:lvl3pPr>
          <a:lvl4pPr marL="1371600" algn="l" rtl="0" fontAlgn="base">
            <a:spcBef>
              <a:spcPct val="0"/>
            </a:spcBef>
            <a:spcAft>
              <a:spcPct val="0"/>
            </a:spcAft>
            <a:defRPr kumimoji="1" sz="1600" kern="1200">
              <a:solidFill>
                <a:schemeClr val="tx1"/>
              </a:solidFill>
              <a:latin typeface="Arial" charset="0"/>
              <a:ea typeface="ＭＳ Ｐゴシック" charset="-128"/>
              <a:cs typeface="+mn-cs"/>
            </a:defRPr>
          </a:lvl4pPr>
          <a:lvl5pPr marL="1828800" algn="l" rtl="0" fontAlgn="base">
            <a:spcBef>
              <a:spcPct val="0"/>
            </a:spcBef>
            <a:spcAft>
              <a:spcPct val="0"/>
            </a:spcAft>
            <a:defRPr kumimoji="1" sz="1600" kern="1200">
              <a:solidFill>
                <a:schemeClr val="tx1"/>
              </a:solidFill>
              <a:latin typeface="Arial" charset="0"/>
              <a:ea typeface="ＭＳ Ｐゴシック" charset="-128"/>
              <a:cs typeface="+mn-cs"/>
            </a:defRPr>
          </a:lvl5pPr>
          <a:lvl6pPr marL="2286000" algn="l" defTabSz="914400" rtl="0" eaLnBrk="1" latinLnBrk="0" hangingPunct="1">
            <a:defRPr kumimoji="1" sz="1600" kern="1200">
              <a:solidFill>
                <a:schemeClr val="tx1"/>
              </a:solidFill>
              <a:latin typeface="Arial" charset="0"/>
              <a:ea typeface="ＭＳ Ｐゴシック" charset="-128"/>
              <a:cs typeface="+mn-cs"/>
            </a:defRPr>
          </a:lvl6pPr>
          <a:lvl7pPr marL="2743200" algn="l" defTabSz="914400" rtl="0" eaLnBrk="1" latinLnBrk="0" hangingPunct="1">
            <a:defRPr kumimoji="1" sz="1600" kern="1200">
              <a:solidFill>
                <a:schemeClr val="tx1"/>
              </a:solidFill>
              <a:latin typeface="Arial" charset="0"/>
              <a:ea typeface="ＭＳ Ｐゴシック" charset="-128"/>
              <a:cs typeface="+mn-cs"/>
            </a:defRPr>
          </a:lvl7pPr>
          <a:lvl8pPr marL="3200400" algn="l" defTabSz="914400" rtl="0" eaLnBrk="1" latinLnBrk="0" hangingPunct="1">
            <a:defRPr kumimoji="1" sz="1600" kern="1200">
              <a:solidFill>
                <a:schemeClr val="tx1"/>
              </a:solidFill>
              <a:latin typeface="Arial" charset="0"/>
              <a:ea typeface="ＭＳ Ｐゴシック" charset="-128"/>
              <a:cs typeface="+mn-cs"/>
            </a:defRPr>
          </a:lvl8pPr>
          <a:lvl9pPr marL="3657600" algn="l" defTabSz="914400" rtl="0" eaLnBrk="1" latinLnBrk="0" hangingPunct="1">
            <a:defRPr kumimoji="1" sz="1600" kern="1200">
              <a:solidFill>
                <a:schemeClr val="tx1"/>
              </a:solidFill>
              <a:latin typeface="Arial" charset="0"/>
              <a:ea typeface="ＭＳ Ｐゴシック" charset="-128"/>
              <a:cs typeface="+mn-cs"/>
            </a:defRPr>
          </a:lvl9pPr>
        </a:lstStyle>
        <a:p>
          <a:pPr algn="ctr" defTabSz="2879725"/>
          <a:r>
            <a:rPr lang="en-US" altLang="ja-JP" sz="1000">
              <a:latin typeface="+mn-lt"/>
              <a:cs typeface="Arial" panose="020B0604020202020204" pitchFamily="34" charset="0"/>
            </a:rPr>
            <a:t>Peripheral</a:t>
          </a:r>
          <a:r>
            <a:rPr lang="en-US" altLang="ja-JP" sz="1000" baseline="0">
              <a:latin typeface="+mn-lt"/>
              <a:cs typeface="Arial" panose="020B0604020202020204" pitchFamily="34" charset="0"/>
            </a:rPr>
            <a:t> </a:t>
          </a:r>
        </a:p>
        <a:p>
          <a:pPr algn="ctr" defTabSz="2879725"/>
          <a:r>
            <a:rPr lang="en-US" altLang="ja-JP" sz="1000" baseline="0">
              <a:latin typeface="+mn-lt"/>
              <a:cs typeface="Arial" panose="020B0604020202020204" pitchFamily="34" charset="0"/>
            </a:rPr>
            <a:t>Group</a:t>
          </a:r>
          <a:r>
            <a:rPr lang="en-US" altLang="ja-JP" sz="1000" baseline="0">
              <a:solidFill>
                <a:srgbClr val="FF0000"/>
              </a:solidFill>
              <a:latin typeface="+mn-lt"/>
              <a:cs typeface="Arial" panose="020B0604020202020204" pitchFamily="34" charset="0"/>
            </a:rPr>
            <a:t> 10</a:t>
          </a:r>
        </a:p>
        <a:p>
          <a:pPr algn="ctr" defTabSz="2879725"/>
          <a:r>
            <a:rPr lang="en-US" altLang="ja-JP" sz="1000" baseline="0">
              <a:solidFill>
                <a:srgbClr val="FF0000"/>
              </a:solidFill>
              <a:latin typeface="+mn-lt"/>
              <a:cs typeface="Arial" panose="020B0604020202020204" pitchFamily="34" charset="0"/>
            </a:rPr>
            <a:t>ISO</a:t>
          </a:r>
          <a:endParaRPr lang="en-US" altLang="ja-JP" sz="800">
            <a:solidFill>
              <a:srgbClr val="FF0000"/>
            </a:solidFill>
            <a:latin typeface="+mn-lt"/>
            <a:cs typeface="Arial" panose="020B0604020202020204" pitchFamily="34" charset="0"/>
          </a:endParaRPr>
        </a:p>
      </xdr:txBody>
    </xdr:sp>
    <xdr:clientData/>
  </xdr:twoCellAnchor>
  <xdr:twoCellAnchor>
    <xdr:from>
      <xdr:col>200</xdr:col>
      <xdr:colOff>0</xdr:colOff>
      <xdr:row>73</xdr:row>
      <xdr:rowOff>0</xdr:rowOff>
    </xdr:from>
    <xdr:to>
      <xdr:col>200</xdr:col>
      <xdr:colOff>0</xdr:colOff>
      <xdr:row>107</xdr:row>
      <xdr:rowOff>0</xdr:rowOff>
    </xdr:to>
    <xdr:cxnSp macro="">
      <xdr:nvCxnSpPr>
        <xdr:cNvPr id="296" name="直線矢印コネクタ 295">
          <a:extLst>
            <a:ext uri="{FF2B5EF4-FFF2-40B4-BE49-F238E27FC236}">
              <a16:creationId xmlns:a16="http://schemas.microsoft.com/office/drawing/2014/main" id="{62A7B2B8-4682-4BE7-B05A-53C6991F11D6}"/>
            </a:ext>
          </a:extLst>
        </xdr:cNvPr>
        <xdr:cNvCxnSpPr>
          <a:cxnSpLocks/>
        </xdr:cNvCxnSpPr>
      </xdr:nvCxnSpPr>
      <xdr:spPr>
        <a:xfrm>
          <a:off x="80010000" y="17459325"/>
          <a:ext cx="0" cy="8096250"/>
        </a:xfrm>
        <a:prstGeom prst="straightConnector1">
          <a:avLst/>
        </a:prstGeom>
        <a:ln w="19050">
          <a:solidFill>
            <a:schemeClr val="accent6"/>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199</xdr:col>
      <xdr:colOff>404592</xdr:colOff>
      <xdr:row>67</xdr:row>
      <xdr:rowOff>0</xdr:rowOff>
    </xdr:from>
    <xdr:to>
      <xdr:col>200</xdr:col>
      <xdr:colOff>0</xdr:colOff>
      <xdr:row>68</xdr:row>
      <xdr:rowOff>0</xdr:rowOff>
    </xdr:to>
    <xdr:cxnSp macro="">
      <xdr:nvCxnSpPr>
        <xdr:cNvPr id="297" name="直線矢印コネクタ 296">
          <a:extLst>
            <a:ext uri="{FF2B5EF4-FFF2-40B4-BE49-F238E27FC236}">
              <a16:creationId xmlns:a16="http://schemas.microsoft.com/office/drawing/2014/main" id="{833FE41F-018D-4031-B9E7-5D70D53548F3}"/>
            </a:ext>
          </a:extLst>
        </xdr:cNvPr>
        <xdr:cNvCxnSpPr>
          <a:cxnSpLocks/>
        </xdr:cNvCxnSpPr>
      </xdr:nvCxnSpPr>
      <xdr:spPr>
        <a:xfrm flipH="1">
          <a:off x="80014542" y="16030575"/>
          <a:ext cx="0" cy="238125"/>
        </a:xfrm>
        <a:prstGeom prst="straightConnector1">
          <a:avLst/>
        </a:prstGeom>
        <a:ln w="38100">
          <a:solidFill>
            <a:srgbClr val="FFC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199</xdr:col>
      <xdr:colOff>0</xdr:colOff>
      <xdr:row>71</xdr:row>
      <xdr:rowOff>0</xdr:rowOff>
    </xdr:from>
    <xdr:ext cx="809514" cy="470647"/>
    <xdr:pic>
      <xdr:nvPicPr>
        <xdr:cNvPr id="298" name="グラフィックス 317">
          <a:extLst>
            <a:ext uri="{FF2B5EF4-FFF2-40B4-BE49-F238E27FC236}">
              <a16:creationId xmlns:a16="http://schemas.microsoft.com/office/drawing/2014/main" id="{BB604D4A-6146-4068-A8FE-ED0EC6FB82DA}"/>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79609950" y="16983075"/>
          <a:ext cx="809514" cy="470647"/>
        </a:xfrm>
        <a:prstGeom prst="rect">
          <a:avLst/>
        </a:prstGeom>
      </xdr:spPr>
    </xdr:pic>
    <xdr:clientData/>
  </xdr:oneCellAnchor>
  <xdr:twoCellAnchor>
    <xdr:from>
      <xdr:col>205</xdr:col>
      <xdr:colOff>8805</xdr:colOff>
      <xdr:row>111</xdr:row>
      <xdr:rowOff>235402</xdr:rowOff>
    </xdr:from>
    <xdr:to>
      <xdr:col>207</xdr:col>
      <xdr:colOff>0</xdr:colOff>
      <xdr:row>113</xdr:row>
      <xdr:rowOff>235402</xdr:rowOff>
    </xdr:to>
    <xdr:sp macro="" textlink="">
      <xdr:nvSpPr>
        <xdr:cNvPr id="299" name="Rectangle 130">
          <a:extLst>
            <a:ext uri="{FF2B5EF4-FFF2-40B4-BE49-F238E27FC236}">
              <a16:creationId xmlns:a16="http://schemas.microsoft.com/office/drawing/2014/main" id="{771E87B9-0558-4E4C-B470-007681C8AA4E}"/>
            </a:ext>
          </a:extLst>
        </xdr:cNvPr>
        <xdr:cNvSpPr>
          <a:spLocks noChangeArrowheads="1"/>
        </xdr:cNvSpPr>
      </xdr:nvSpPr>
      <xdr:spPr bwMode="auto">
        <a:xfrm>
          <a:off x="82019055" y="26743477"/>
          <a:ext cx="791295" cy="476250"/>
        </a:xfrm>
        <a:prstGeom prst="rect">
          <a:avLst/>
        </a:prstGeom>
        <a:solidFill>
          <a:srgbClr val="FF5DF3"/>
        </a:solidFill>
        <a:ln w="9525">
          <a:solidFill>
            <a:schemeClr val="tx1"/>
          </a:solidFill>
          <a:miter lim="800000"/>
          <a:headEnd/>
          <a:tailEnd/>
        </a:ln>
        <a:effectLst/>
      </xdr:spPr>
      <xdr:txBody>
        <a:bodyPr vertOverflow="clip" horzOverflow="clip" wrap="none" lIns="0" tIns="0" rIns="0" bIns="0" anchor="ctr"/>
        <a:lstStyle>
          <a:defPPr>
            <a:defRPr lang="ja-JP"/>
          </a:defPPr>
          <a:lvl1pPr algn="l" rtl="0" fontAlgn="base">
            <a:spcBef>
              <a:spcPct val="0"/>
            </a:spcBef>
            <a:spcAft>
              <a:spcPct val="0"/>
            </a:spcAft>
            <a:defRPr kumimoji="1" sz="1600" kern="1200">
              <a:solidFill>
                <a:schemeClr val="tx1"/>
              </a:solidFill>
              <a:latin typeface="Arial" charset="0"/>
              <a:ea typeface="ＭＳ Ｐゴシック" charset="-128"/>
              <a:cs typeface="+mn-cs"/>
            </a:defRPr>
          </a:lvl1pPr>
          <a:lvl2pPr marL="457200" algn="l" rtl="0" fontAlgn="base">
            <a:spcBef>
              <a:spcPct val="0"/>
            </a:spcBef>
            <a:spcAft>
              <a:spcPct val="0"/>
            </a:spcAft>
            <a:defRPr kumimoji="1" sz="1600" kern="1200">
              <a:solidFill>
                <a:schemeClr val="tx1"/>
              </a:solidFill>
              <a:latin typeface="Arial" charset="0"/>
              <a:ea typeface="ＭＳ Ｐゴシック" charset="-128"/>
              <a:cs typeface="+mn-cs"/>
            </a:defRPr>
          </a:lvl2pPr>
          <a:lvl3pPr marL="914400" algn="l" rtl="0" fontAlgn="base">
            <a:spcBef>
              <a:spcPct val="0"/>
            </a:spcBef>
            <a:spcAft>
              <a:spcPct val="0"/>
            </a:spcAft>
            <a:defRPr kumimoji="1" sz="1600" kern="1200">
              <a:solidFill>
                <a:schemeClr val="tx1"/>
              </a:solidFill>
              <a:latin typeface="Arial" charset="0"/>
              <a:ea typeface="ＭＳ Ｐゴシック" charset="-128"/>
              <a:cs typeface="+mn-cs"/>
            </a:defRPr>
          </a:lvl3pPr>
          <a:lvl4pPr marL="1371600" algn="l" rtl="0" fontAlgn="base">
            <a:spcBef>
              <a:spcPct val="0"/>
            </a:spcBef>
            <a:spcAft>
              <a:spcPct val="0"/>
            </a:spcAft>
            <a:defRPr kumimoji="1" sz="1600" kern="1200">
              <a:solidFill>
                <a:schemeClr val="tx1"/>
              </a:solidFill>
              <a:latin typeface="Arial" charset="0"/>
              <a:ea typeface="ＭＳ Ｐゴシック" charset="-128"/>
              <a:cs typeface="+mn-cs"/>
            </a:defRPr>
          </a:lvl4pPr>
          <a:lvl5pPr marL="1828800" algn="l" rtl="0" fontAlgn="base">
            <a:spcBef>
              <a:spcPct val="0"/>
            </a:spcBef>
            <a:spcAft>
              <a:spcPct val="0"/>
            </a:spcAft>
            <a:defRPr kumimoji="1" sz="1600" kern="1200">
              <a:solidFill>
                <a:schemeClr val="tx1"/>
              </a:solidFill>
              <a:latin typeface="Arial" charset="0"/>
              <a:ea typeface="ＭＳ Ｐゴシック" charset="-128"/>
              <a:cs typeface="+mn-cs"/>
            </a:defRPr>
          </a:lvl5pPr>
          <a:lvl6pPr marL="2286000" algn="l" defTabSz="914400" rtl="0" eaLnBrk="1" latinLnBrk="0" hangingPunct="1">
            <a:defRPr kumimoji="1" sz="1600" kern="1200">
              <a:solidFill>
                <a:schemeClr val="tx1"/>
              </a:solidFill>
              <a:latin typeface="Arial" charset="0"/>
              <a:ea typeface="ＭＳ Ｐゴシック" charset="-128"/>
              <a:cs typeface="+mn-cs"/>
            </a:defRPr>
          </a:lvl6pPr>
          <a:lvl7pPr marL="2743200" algn="l" defTabSz="914400" rtl="0" eaLnBrk="1" latinLnBrk="0" hangingPunct="1">
            <a:defRPr kumimoji="1" sz="1600" kern="1200">
              <a:solidFill>
                <a:schemeClr val="tx1"/>
              </a:solidFill>
              <a:latin typeface="Arial" charset="0"/>
              <a:ea typeface="ＭＳ Ｐゴシック" charset="-128"/>
              <a:cs typeface="+mn-cs"/>
            </a:defRPr>
          </a:lvl7pPr>
          <a:lvl8pPr marL="3200400" algn="l" defTabSz="914400" rtl="0" eaLnBrk="1" latinLnBrk="0" hangingPunct="1">
            <a:defRPr kumimoji="1" sz="1600" kern="1200">
              <a:solidFill>
                <a:schemeClr val="tx1"/>
              </a:solidFill>
              <a:latin typeface="Arial" charset="0"/>
              <a:ea typeface="ＭＳ Ｐゴシック" charset="-128"/>
              <a:cs typeface="+mn-cs"/>
            </a:defRPr>
          </a:lvl8pPr>
          <a:lvl9pPr marL="3657600" algn="l" defTabSz="914400" rtl="0" eaLnBrk="1" latinLnBrk="0" hangingPunct="1">
            <a:defRPr kumimoji="1" sz="1600" kern="1200">
              <a:solidFill>
                <a:schemeClr val="tx1"/>
              </a:solidFill>
              <a:latin typeface="Arial" charset="0"/>
              <a:ea typeface="ＭＳ Ｐゴシック" charset="-128"/>
              <a:cs typeface="+mn-cs"/>
            </a:defRPr>
          </a:lvl9pPr>
        </a:lstStyle>
        <a:p>
          <a:pPr algn="ctr" defTabSz="2879725"/>
          <a:r>
            <a:rPr lang="en-US" altLang="ja-JP" sz="1200">
              <a:solidFill>
                <a:sysClr val="windowText" lastClr="000000"/>
              </a:solidFill>
              <a:latin typeface="+mn-lt"/>
              <a:cs typeface="Arial" panose="020B0604020202020204" pitchFamily="34" charset="0"/>
            </a:rPr>
            <a:t>CSIH ECC</a:t>
          </a:r>
        </a:p>
        <a:p>
          <a:pPr algn="ctr" defTabSz="2879725"/>
          <a:r>
            <a:rPr lang="en-US" altLang="ja-JP" sz="1200">
              <a:solidFill>
                <a:sysClr val="windowText" lastClr="000000"/>
              </a:solidFill>
              <a:latin typeface="+mn-lt"/>
              <a:cs typeface="Arial" panose="020B0604020202020204" pitchFamily="34" charset="0"/>
            </a:rPr>
            <a:t>1,3,5,7 </a:t>
          </a:r>
        </a:p>
      </xdr:txBody>
    </xdr:sp>
    <xdr:clientData/>
  </xdr:twoCellAnchor>
  <xdr:twoCellAnchor>
    <xdr:from>
      <xdr:col>210</xdr:col>
      <xdr:colOff>0</xdr:colOff>
      <xdr:row>108</xdr:row>
      <xdr:rowOff>0</xdr:rowOff>
    </xdr:from>
    <xdr:to>
      <xdr:col>212</xdr:col>
      <xdr:colOff>0</xdr:colOff>
      <xdr:row>110</xdr:row>
      <xdr:rowOff>9526</xdr:rowOff>
    </xdr:to>
    <xdr:sp macro="" textlink="">
      <xdr:nvSpPr>
        <xdr:cNvPr id="300" name="Rectangle 130">
          <a:extLst>
            <a:ext uri="{FF2B5EF4-FFF2-40B4-BE49-F238E27FC236}">
              <a16:creationId xmlns:a16="http://schemas.microsoft.com/office/drawing/2014/main" id="{D268D640-DDD6-473F-992F-48B0C96537CD}"/>
            </a:ext>
          </a:extLst>
        </xdr:cNvPr>
        <xdr:cNvSpPr>
          <a:spLocks noChangeArrowheads="1"/>
        </xdr:cNvSpPr>
      </xdr:nvSpPr>
      <xdr:spPr bwMode="auto">
        <a:xfrm>
          <a:off x="84010500" y="25793700"/>
          <a:ext cx="800100" cy="485776"/>
        </a:xfrm>
        <a:prstGeom prst="rect">
          <a:avLst/>
        </a:prstGeom>
        <a:solidFill>
          <a:srgbClr val="92D050"/>
        </a:solidFill>
        <a:ln w="9525">
          <a:solidFill>
            <a:schemeClr val="tx1"/>
          </a:solidFill>
          <a:miter lim="800000"/>
          <a:headEnd/>
          <a:tailEnd/>
        </a:ln>
        <a:effectLst/>
      </xdr:spPr>
      <xdr:txBody>
        <a:bodyPr vertOverflow="clip" horzOverflow="clip" wrap="none" lIns="0" tIns="0" rIns="0" bIns="0" anchor="ctr"/>
        <a:lstStyle>
          <a:defPPr>
            <a:defRPr lang="ja-JP"/>
          </a:defPPr>
          <a:lvl1pPr algn="l" rtl="0" fontAlgn="base">
            <a:spcBef>
              <a:spcPct val="0"/>
            </a:spcBef>
            <a:spcAft>
              <a:spcPct val="0"/>
            </a:spcAft>
            <a:defRPr kumimoji="1" sz="1600" kern="1200">
              <a:solidFill>
                <a:schemeClr val="tx1"/>
              </a:solidFill>
              <a:latin typeface="Arial" charset="0"/>
              <a:ea typeface="ＭＳ Ｐゴシック" charset="-128"/>
              <a:cs typeface="+mn-cs"/>
            </a:defRPr>
          </a:lvl1pPr>
          <a:lvl2pPr marL="457200" algn="l" rtl="0" fontAlgn="base">
            <a:spcBef>
              <a:spcPct val="0"/>
            </a:spcBef>
            <a:spcAft>
              <a:spcPct val="0"/>
            </a:spcAft>
            <a:defRPr kumimoji="1" sz="1600" kern="1200">
              <a:solidFill>
                <a:schemeClr val="tx1"/>
              </a:solidFill>
              <a:latin typeface="Arial" charset="0"/>
              <a:ea typeface="ＭＳ Ｐゴシック" charset="-128"/>
              <a:cs typeface="+mn-cs"/>
            </a:defRPr>
          </a:lvl2pPr>
          <a:lvl3pPr marL="914400" algn="l" rtl="0" fontAlgn="base">
            <a:spcBef>
              <a:spcPct val="0"/>
            </a:spcBef>
            <a:spcAft>
              <a:spcPct val="0"/>
            </a:spcAft>
            <a:defRPr kumimoji="1" sz="1600" kern="1200">
              <a:solidFill>
                <a:schemeClr val="tx1"/>
              </a:solidFill>
              <a:latin typeface="Arial" charset="0"/>
              <a:ea typeface="ＭＳ Ｐゴシック" charset="-128"/>
              <a:cs typeface="+mn-cs"/>
            </a:defRPr>
          </a:lvl3pPr>
          <a:lvl4pPr marL="1371600" algn="l" rtl="0" fontAlgn="base">
            <a:spcBef>
              <a:spcPct val="0"/>
            </a:spcBef>
            <a:spcAft>
              <a:spcPct val="0"/>
            </a:spcAft>
            <a:defRPr kumimoji="1" sz="1600" kern="1200">
              <a:solidFill>
                <a:schemeClr val="tx1"/>
              </a:solidFill>
              <a:latin typeface="Arial" charset="0"/>
              <a:ea typeface="ＭＳ Ｐゴシック" charset="-128"/>
              <a:cs typeface="+mn-cs"/>
            </a:defRPr>
          </a:lvl4pPr>
          <a:lvl5pPr marL="1828800" algn="l" rtl="0" fontAlgn="base">
            <a:spcBef>
              <a:spcPct val="0"/>
            </a:spcBef>
            <a:spcAft>
              <a:spcPct val="0"/>
            </a:spcAft>
            <a:defRPr kumimoji="1" sz="1600" kern="1200">
              <a:solidFill>
                <a:schemeClr val="tx1"/>
              </a:solidFill>
              <a:latin typeface="Arial" charset="0"/>
              <a:ea typeface="ＭＳ Ｐゴシック" charset="-128"/>
              <a:cs typeface="+mn-cs"/>
            </a:defRPr>
          </a:lvl5pPr>
          <a:lvl6pPr marL="2286000" algn="l" defTabSz="914400" rtl="0" eaLnBrk="1" latinLnBrk="0" hangingPunct="1">
            <a:defRPr kumimoji="1" sz="1600" kern="1200">
              <a:solidFill>
                <a:schemeClr val="tx1"/>
              </a:solidFill>
              <a:latin typeface="Arial" charset="0"/>
              <a:ea typeface="ＭＳ Ｐゴシック" charset="-128"/>
              <a:cs typeface="+mn-cs"/>
            </a:defRPr>
          </a:lvl6pPr>
          <a:lvl7pPr marL="2743200" algn="l" defTabSz="914400" rtl="0" eaLnBrk="1" latinLnBrk="0" hangingPunct="1">
            <a:defRPr kumimoji="1" sz="1600" kern="1200">
              <a:solidFill>
                <a:schemeClr val="tx1"/>
              </a:solidFill>
              <a:latin typeface="Arial" charset="0"/>
              <a:ea typeface="ＭＳ Ｐゴシック" charset="-128"/>
              <a:cs typeface="+mn-cs"/>
            </a:defRPr>
          </a:lvl7pPr>
          <a:lvl8pPr marL="3200400" algn="l" defTabSz="914400" rtl="0" eaLnBrk="1" latinLnBrk="0" hangingPunct="1">
            <a:defRPr kumimoji="1" sz="1600" kern="1200">
              <a:solidFill>
                <a:schemeClr val="tx1"/>
              </a:solidFill>
              <a:latin typeface="Arial" charset="0"/>
              <a:ea typeface="ＭＳ Ｐゴシック" charset="-128"/>
              <a:cs typeface="+mn-cs"/>
            </a:defRPr>
          </a:lvl8pPr>
          <a:lvl9pPr marL="3657600" algn="l" defTabSz="914400" rtl="0" eaLnBrk="1" latinLnBrk="0" hangingPunct="1">
            <a:defRPr kumimoji="1" sz="1600" kern="1200">
              <a:solidFill>
                <a:schemeClr val="tx1"/>
              </a:solidFill>
              <a:latin typeface="Arial" charset="0"/>
              <a:ea typeface="ＭＳ Ｐゴシック" charset="-128"/>
              <a:cs typeface="+mn-cs"/>
            </a:defRPr>
          </a:lvl9pPr>
        </a:lstStyle>
        <a:p>
          <a:pPr algn="ctr" defTabSz="2879725"/>
          <a:r>
            <a:rPr lang="en-US" altLang="ja-JP" sz="1200">
              <a:solidFill>
                <a:sysClr val="windowText" lastClr="000000"/>
              </a:solidFill>
              <a:latin typeface="+mn-lt"/>
              <a:cs typeface="Arial" panose="020B0604020202020204" pitchFamily="34" charset="0"/>
            </a:rPr>
            <a:t>PWM</a:t>
          </a:r>
        </a:p>
        <a:p>
          <a:pPr algn="ctr" defTabSz="2879725"/>
          <a:r>
            <a:rPr lang="en-US" altLang="ja-JP" sz="1200">
              <a:solidFill>
                <a:sysClr val="windowText" lastClr="000000"/>
              </a:solidFill>
              <a:latin typeface="+mn-lt"/>
              <a:cs typeface="Arial" panose="020B0604020202020204" pitchFamily="34" charset="0"/>
            </a:rPr>
            <a:t>Diag</a:t>
          </a:r>
        </a:p>
      </xdr:txBody>
    </xdr:sp>
    <xdr:clientData/>
  </xdr:twoCellAnchor>
  <xdr:twoCellAnchor>
    <xdr:from>
      <xdr:col>4</xdr:col>
      <xdr:colOff>224115</xdr:colOff>
      <xdr:row>14</xdr:row>
      <xdr:rowOff>225799</xdr:rowOff>
    </xdr:from>
    <xdr:to>
      <xdr:col>7</xdr:col>
      <xdr:colOff>224116</xdr:colOff>
      <xdr:row>16</xdr:row>
      <xdr:rowOff>225797</xdr:rowOff>
    </xdr:to>
    <xdr:sp macro="" textlink="">
      <xdr:nvSpPr>
        <xdr:cNvPr id="301" name="テキスト ボックス 300">
          <a:extLst>
            <a:ext uri="{FF2B5EF4-FFF2-40B4-BE49-F238E27FC236}">
              <a16:creationId xmlns:a16="http://schemas.microsoft.com/office/drawing/2014/main" id="{3022D271-F873-4281-AD11-7FA6C2F1FF33}"/>
            </a:ext>
          </a:extLst>
        </xdr:cNvPr>
        <xdr:cNvSpPr txBox="1"/>
      </xdr:nvSpPr>
      <xdr:spPr>
        <a:xfrm>
          <a:off x="1824315" y="3645274"/>
          <a:ext cx="1200151" cy="476248"/>
        </a:xfrm>
        <a:prstGeom prst="rect">
          <a:avLst/>
        </a:prstGeom>
        <a:solidFill>
          <a:schemeClr val="accent5">
            <a:lumMod val="20000"/>
            <a:lumOff val="80000"/>
          </a:schemeClr>
        </a:solidFill>
        <a:ln w="28575" cmpd="sng">
          <a:solidFill>
            <a:schemeClr val="accent5"/>
          </a:solidFill>
          <a:prstDash val="sysDash"/>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100">
              <a:latin typeface="+mn-lt"/>
              <a:cs typeface="Arial" panose="020B0604020202020204" pitchFamily="34" charset="0"/>
            </a:rPr>
            <a:t>BUS_WRAP</a:t>
          </a:r>
          <a:endParaRPr kumimoji="1" lang="ja-JP" altLang="en-US" sz="1100">
            <a:latin typeface="+mn-lt"/>
            <a:cs typeface="Arial" panose="020B0604020202020204" pitchFamily="34" charset="0"/>
          </a:endParaRPr>
        </a:p>
      </xdr:txBody>
    </xdr:sp>
    <xdr:clientData/>
  </xdr:twoCellAnchor>
  <xdr:twoCellAnchor>
    <xdr:from>
      <xdr:col>85</xdr:col>
      <xdr:colOff>0</xdr:colOff>
      <xdr:row>94</xdr:row>
      <xdr:rowOff>1</xdr:rowOff>
    </xdr:from>
    <xdr:to>
      <xdr:col>87</xdr:col>
      <xdr:colOff>0</xdr:colOff>
      <xdr:row>96</xdr:row>
      <xdr:rowOff>1</xdr:rowOff>
    </xdr:to>
    <xdr:sp macro="" textlink="">
      <xdr:nvSpPr>
        <xdr:cNvPr id="302" name="Rectangle 130">
          <a:extLst>
            <a:ext uri="{FF2B5EF4-FFF2-40B4-BE49-F238E27FC236}">
              <a16:creationId xmlns:a16="http://schemas.microsoft.com/office/drawing/2014/main" id="{98FD5E02-E40A-4C9C-A7D4-F8C387889AF7}"/>
            </a:ext>
          </a:extLst>
        </xdr:cNvPr>
        <xdr:cNvSpPr>
          <a:spLocks noChangeArrowheads="1"/>
        </xdr:cNvSpPr>
      </xdr:nvSpPr>
      <xdr:spPr bwMode="auto">
        <a:xfrm>
          <a:off x="34004250" y="22459951"/>
          <a:ext cx="800100" cy="476250"/>
        </a:xfrm>
        <a:prstGeom prst="rect">
          <a:avLst/>
        </a:prstGeom>
        <a:pattFill prst="pct20">
          <a:fgClr>
            <a:srgbClr val="D5F5FB"/>
          </a:fgClr>
          <a:bgClr>
            <a:schemeClr val="bg1"/>
          </a:bgClr>
        </a:pattFill>
        <a:ln w="9525">
          <a:solidFill>
            <a:schemeClr val="tx1"/>
          </a:solidFill>
          <a:miter lim="800000"/>
          <a:headEnd/>
          <a:tailEnd/>
        </a:ln>
        <a:effectLst/>
      </xdr:spPr>
      <xdr:txBody>
        <a:bodyPr vertOverflow="clip" horzOverflow="clip" wrap="none" lIns="0" tIns="0" rIns="0" bIns="0" anchor="ctr"/>
        <a:lstStyle>
          <a:defPPr>
            <a:defRPr lang="ja-JP"/>
          </a:defPPr>
          <a:lvl1pPr algn="l" rtl="0" fontAlgn="base">
            <a:spcBef>
              <a:spcPct val="0"/>
            </a:spcBef>
            <a:spcAft>
              <a:spcPct val="0"/>
            </a:spcAft>
            <a:defRPr kumimoji="1" sz="1600" kern="1200">
              <a:solidFill>
                <a:schemeClr val="tx1"/>
              </a:solidFill>
              <a:latin typeface="Arial" charset="0"/>
              <a:ea typeface="ＭＳ Ｐゴシック" charset="-128"/>
              <a:cs typeface="+mn-cs"/>
            </a:defRPr>
          </a:lvl1pPr>
          <a:lvl2pPr marL="457200" algn="l" rtl="0" fontAlgn="base">
            <a:spcBef>
              <a:spcPct val="0"/>
            </a:spcBef>
            <a:spcAft>
              <a:spcPct val="0"/>
            </a:spcAft>
            <a:defRPr kumimoji="1" sz="1600" kern="1200">
              <a:solidFill>
                <a:schemeClr val="tx1"/>
              </a:solidFill>
              <a:latin typeface="Arial" charset="0"/>
              <a:ea typeface="ＭＳ Ｐゴシック" charset="-128"/>
              <a:cs typeface="+mn-cs"/>
            </a:defRPr>
          </a:lvl2pPr>
          <a:lvl3pPr marL="914400" algn="l" rtl="0" fontAlgn="base">
            <a:spcBef>
              <a:spcPct val="0"/>
            </a:spcBef>
            <a:spcAft>
              <a:spcPct val="0"/>
            </a:spcAft>
            <a:defRPr kumimoji="1" sz="1600" kern="1200">
              <a:solidFill>
                <a:schemeClr val="tx1"/>
              </a:solidFill>
              <a:latin typeface="Arial" charset="0"/>
              <a:ea typeface="ＭＳ Ｐゴシック" charset="-128"/>
              <a:cs typeface="+mn-cs"/>
            </a:defRPr>
          </a:lvl3pPr>
          <a:lvl4pPr marL="1371600" algn="l" rtl="0" fontAlgn="base">
            <a:spcBef>
              <a:spcPct val="0"/>
            </a:spcBef>
            <a:spcAft>
              <a:spcPct val="0"/>
            </a:spcAft>
            <a:defRPr kumimoji="1" sz="1600" kern="1200">
              <a:solidFill>
                <a:schemeClr val="tx1"/>
              </a:solidFill>
              <a:latin typeface="Arial" charset="0"/>
              <a:ea typeface="ＭＳ Ｐゴシック" charset="-128"/>
              <a:cs typeface="+mn-cs"/>
            </a:defRPr>
          </a:lvl4pPr>
          <a:lvl5pPr marL="1828800" algn="l" rtl="0" fontAlgn="base">
            <a:spcBef>
              <a:spcPct val="0"/>
            </a:spcBef>
            <a:spcAft>
              <a:spcPct val="0"/>
            </a:spcAft>
            <a:defRPr kumimoji="1" sz="1600" kern="1200">
              <a:solidFill>
                <a:schemeClr val="tx1"/>
              </a:solidFill>
              <a:latin typeface="Arial" charset="0"/>
              <a:ea typeface="ＭＳ Ｐゴシック" charset="-128"/>
              <a:cs typeface="+mn-cs"/>
            </a:defRPr>
          </a:lvl5pPr>
          <a:lvl6pPr marL="2286000" algn="l" defTabSz="914400" rtl="0" eaLnBrk="1" latinLnBrk="0" hangingPunct="1">
            <a:defRPr kumimoji="1" sz="1600" kern="1200">
              <a:solidFill>
                <a:schemeClr val="tx1"/>
              </a:solidFill>
              <a:latin typeface="Arial" charset="0"/>
              <a:ea typeface="ＭＳ Ｐゴシック" charset="-128"/>
              <a:cs typeface="+mn-cs"/>
            </a:defRPr>
          </a:lvl6pPr>
          <a:lvl7pPr marL="2743200" algn="l" defTabSz="914400" rtl="0" eaLnBrk="1" latinLnBrk="0" hangingPunct="1">
            <a:defRPr kumimoji="1" sz="1600" kern="1200">
              <a:solidFill>
                <a:schemeClr val="tx1"/>
              </a:solidFill>
              <a:latin typeface="Arial" charset="0"/>
              <a:ea typeface="ＭＳ Ｐゴシック" charset="-128"/>
              <a:cs typeface="+mn-cs"/>
            </a:defRPr>
          </a:lvl7pPr>
          <a:lvl8pPr marL="3200400" algn="l" defTabSz="914400" rtl="0" eaLnBrk="1" latinLnBrk="0" hangingPunct="1">
            <a:defRPr kumimoji="1" sz="1600" kern="1200">
              <a:solidFill>
                <a:schemeClr val="tx1"/>
              </a:solidFill>
              <a:latin typeface="Arial" charset="0"/>
              <a:ea typeface="ＭＳ Ｐゴシック" charset="-128"/>
              <a:cs typeface="+mn-cs"/>
            </a:defRPr>
          </a:lvl8pPr>
          <a:lvl9pPr marL="3657600" algn="l" defTabSz="914400" rtl="0" eaLnBrk="1" latinLnBrk="0" hangingPunct="1">
            <a:defRPr kumimoji="1" sz="1600" kern="1200">
              <a:solidFill>
                <a:schemeClr val="tx1"/>
              </a:solidFill>
              <a:latin typeface="Arial" charset="0"/>
              <a:ea typeface="ＭＳ Ｐゴシック" charset="-128"/>
              <a:cs typeface="+mn-cs"/>
            </a:defRPr>
          </a:lvl9pPr>
        </a:lstStyle>
        <a:p>
          <a:pPr algn="ctr" defTabSz="2879725"/>
          <a:r>
            <a:rPr lang="en-US" altLang="ja-JP" sz="1200">
              <a:solidFill>
                <a:sysClr val="windowText" lastClr="000000"/>
              </a:solidFill>
              <a:latin typeface="+mn-lt"/>
              <a:cs typeface="Arial" panose="020B0604020202020204" pitchFamily="34" charset="0"/>
            </a:rPr>
            <a:t>ISO cell</a:t>
          </a:r>
        </a:p>
      </xdr:txBody>
    </xdr:sp>
    <xdr:clientData/>
  </xdr:twoCellAnchor>
  <xdr:twoCellAnchor>
    <xdr:from>
      <xdr:col>2</xdr:col>
      <xdr:colOff>0</xdr:colOff>
      <xdr:row>26</xdr:row>
      <xdr:rowOff>0</xdr:rowOff>
    </xdr:from>
    <xdr:to>
      <xdr:col>69</xdr:col>
      <xdr:colOff>0</xdr:colOff>
      <xdr:row>26</xdr:row>
      <xdr:rowOff>0</xdr:rowOff>
    </xdr:to>
    <xdr:cxnSp macro="">
      <xdr:nvCxnSpPr>
        <xdr:cNvPr id="303" name="直線コネクタ 302">
          <a:extLst>
            <a:ext uri="{FF2B5EF4-FFF2-40B4-BE49-F238E27FC236}">
              <a16:creationId xmlns:a16="http://schemas.microsoft.com/office/drawing/2014/main" id="{42783340-0BD7-425B-9193-A74042420375}"/>
            </a:ext>
          </a:extLst>
        </xdr:cNvPr>
        <xdr:cNvCxnSpPr/>
      </xdr:nvCxnSpPr>
      <xdr:spPr>
        <a:xfrm>
          <a:off x="800100" y="6276975"/>
          <a:ext cx="26803350" cy="0"/>
        </a:xfrm>
        <a:prstGeom prst="line">
          <a:avLst/>
        </a:prstGeom>
        <a:ln w="57150">
          <a:solidFill>
            <a:sysClr val="windowText" lastClr="000000"/>
          </a:solidFill>
          <a:prstDash val="sysDash"/>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69</xdr:col>
      <xdr:colOff>0</xdr:colOff>
      <xdr:row>26</xdr:row>
      <xdr:rowOff>0</xdr:rowOff>
    </xdr:from>
    <xdr:to>
      <xdr:col>69</xdr:col>
      <xdr:colOff>0</xdr:colOff>
      <xdr:row>40</xdr:row>
      <xdr:rowOff>0</xdr:rowOff>
    </xdr:to>
    <xdr:cxnSp macro="">
      <xdr:nvCxnSpPr>
        <xdr:cNvPr id="304" name="直線コネクタ 303">
          <a:extLst>
            <a:ext uri="{FF2B5EF4-FFF2-40B4-BE49-F238E27FC236}">
              <a16:creationId xmlns:a16="http://schemas.microsoft.com/office/drawing/2014/main" id="{F783D62B-60FB-4124-B206-1638D7B8977C}"/>
            </a:ext>
          </a:extLst>
        </xdr:cNvPr>
        <xdr:cNvCxnSpPr/>
      </xdr:nvCxnSpPr>
      <xdr:spPr>
        <a:xfrm>
          <a:off x="27603450" y="6276975"/>
          <a:ext cx="0" cy="3324225"/>
        </a:xfrm>
        <a:prstGeom prst="line">
          <a:avLst/>
        </a:prstGeom>
        <a:ln w="57150">
          <a:solidFill>
            <a:sysClr val="windowText" lastClr="000000"/>
          </a:solidFill>
          <a:prstDash val="sysDash"/>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69</xdr:col>
      <xdr:colOff>0</xdr:colOff>
      <xdr:row>40</xdr:row>
      <xdr:rowOff>0</xdr:rowOff>
    </xdr:from>
    <xdr:to>
      <xdr:col>222</xdr:col>
      <xdr:colOff>0</xdr:colOff>
      <xdr:row>40</xdr:row>
      <xdr:rowOff>0</xdr:rowOff>
    </xdr:to>
    <xdr:cxnSp macro="">
      <xdr:nvCxnSpPr>
        <xdr:cNvPr id="305" name="直線コネクタ 304">
          <a:extLst>
            <a:ext uri="{FF2B5EF4-FFF2-40B4-BE49-F238E27FC236}">
              <a16:creationId xmlns:a16="http://schemas.microsoft.com/office/drawing/2014/main" id="{E669EADE-087F-4E93-A07B-2B93A96B35DF}"/>
            </a:ext>
          </a:extLst>
        </xdr:cNvPr>
        <xdr:cNvCxnSpPr/>
      </xdr:nvCxnSpPr>
      <xdr:spPr>
        <a:xfrm>
          <a:off x="27603450" y="9601200"/>
          <a:ext cx="61207650" cy="0"/>
        </a:xfrm>
        <a:prstGeom prst="line">
          <a:avLst/>
        </a:prstGeom>
        <a:ln w="57150">
          <a:solidFill>
            <a:sysClr val="windowText" lastClr="000000"/>
          </a:solidFill>
          <a:prstDash val="sysDash"/>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222</xdr:col>
      <xdr:colOff>0</xdr:colOff>
      <xdr:row>40</xdr:row>
      <xdr:rowOff>0</xdr:rowOff>
    </xdr:from>
    <xdr:to>
      <xdr:col>222</xdr:col>
      <xdr:colOff>0</xdr:colOff>
      <xdr:row>77</xdr:row>
      <xdr:rowOff>0</xdr:rowOff>
    </xdr:to>
    <xdr:cxnSp macro="">
      <xdr:nvCxnSpPr>
        <xdr:cNvPr id="306" name="直線コネクタ 305">
          <a:extLst>
            <a:ext uri="{FF2B5EF4-FFF2-40B4-BE49-F238E27FC236}">
              <a16:creationId xmlns:a16="http://schemas.microsoft.com/office/drawing/2014/main" id="{6C38508C-515B-437B-B059-3F44E80DDDE4}"/>
            </a:ext>
          </a:extLst>
        </xdr:cNvPr>
        <xdr:cNvCxnSpPr/>
      </xdr:nvCxnSpPr>
      <xdr:spPr>
        <a:xfrm>
          <a:off x="88811100" y="9601200"/>
          <a:ext cx="0" cy="8810625"/>
        </a:xfrm>
        <a:prstGeom prst="line">
          <a:avLst/>
        </a:prstGeom>
        <a:ln w="57150">
          <a:solidFill>
            <a:sysClr val="windowText" lastClr="000000"/>
          </a:solidFill>
          <a:prstDash val="sysDash"/>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48</xdr:col>
      <xdr:colOff>3523</xdr:colOff>
      <xdr:row>77</xdr:row>
      <xdr:rowOff>0</xdr:rowOff>
    </xdr:from>
    <xdr:to>
      <xdr:col>222</xdr:col>
      <xdr:colOff>0</xdr:colOff>
      <xdr:row>77</xdr:row>
      <xdr:rowOff>0</xdr:rowOff>
    </xdr:to>
    <xdr:cxnSp macro="">
      <xdr:nvCxnSpPr>
        <xdr:cNvPr id="307" name="直線コネクタ 306">
          <a:extLst>
            <a:ext uri="{FF2B5EF4-FFF2-40B4-BE49-F238E27FC236}">
              <a16:creationId xmlns:a16="http://schemas.microsoft.com/office/drawing/2014/main" id="{73ADBF00-0A41-4D32-B04C-FD5231251346}"/>
            </a:ext>
          </a:extLst>
        </xdr:cNvPr>
        <xdr:cNvCxnSpPr/>
      </xdr:nvCxnSpPr>
      <xdr:spPr>
        <a:xfrm flipH="1">
          <a:off x="19205923" y="18411825"/>
          <a:ext cx="69605177" cy="0"/>
        </a:xfrm>
        <a:prstGeom prst="line">
          <a:avLst/>
        </a:prstGeom>
        <a:ln w="57150">
          <a:solidFill>
            <a:sysClr val="windowText" lastClr="000000"/>
          </a:solidFill>
          <a:prstDash val="sysDash"/>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48</xdr:col>
      <xdr:colOff>0</xdr:colOff>
      <xdr:row>77</xdr:row>
      <xdr:rowOff>0</xdr:rowOff>
    </xdr:from>
    <xdr:to>
      <xdr:col>48</xdr:col>
      <xdr:colOff>0</xdr:colOff>
      <xdr:row>112</xdr:row>
      <xdr:rowOff>0</xdr:rowOff>
    </xdr:to>
    <xdr:cxnSp macro="">
      <xdr:nvCxnSpPr>
        <xdr:cNvPr id="308" name="直線コネクタ 307">
          <a:extLst>
            <a:ext uri="{FF2B5EF4-FFF2-40B4-BE49-F238E27FC236}">
              <a16:creationId xmlns:a16="http://schemas.microsoft.com/office/drawing/2014/main" id="{B9010BA7-F0CD-4C14-8759-5621C15F3D7B}"/>
            </a:ext>
          </a:extLst>
        </xdr:cNvPr>
        <xdr:cNvCxnSpPr/>
      </xdr:nvCxnSpPr>
      <xdr:spPr>
        <a:xfrm>
          <a:off x="19202400" y="18411825"/>
          <a:ext cx="0" cy="8334375"/>
        </a:xfrm>
        <a:prstGeom prst="line">
          <a:avLst/>
        </a:prstGeom>
        <a:ln w="57150">
          <a:solidFill>
            <a:sysClr val="windowText" lastClr="000000"/>
          </a:solidFill>
          <a:prstDash val="sysDash"/>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0</xdr:colOff>
      <xdr:row>105</xdr:row>
      <xdr:rowOff>0</xdr:rowOff>
    </xdr:from>
    <xdr:to>
      <xdr:col>22</xdr:col>
      <xdr:colOff>397961</xdr:colOff>
      <xdr:row>105</xdr:row>
      <xdr:rowOff>0</xdr:rowOff>
    </xdr:to>
    <xdr:cxnSp macro="">
      <xdr:nvCxnSpPr>
        <xdr:cNvPr id="309" name="直線コネクタ 308">
          <a:extLst>
            <a:ext uri="{FF2B5EF4-FFF2-40B4-BE49-F238E27FC236}">
              <a16:creationId xmlns:a16="http://schemas.microsoft.com/office/drawing/2014/main" id="{FE827B49-A666-4629-B064-DD55F282CCF0}"/>
            </a:ext>
          </a:extLst>
        </xdr:cNvPr>
        <xdr:cNvCxnSpPr/>
      </xdr:nvCxnSpPr>
      <xdr:spPr>
        <a:xfrm flipH="1">
          <a:off x="800100" y="25079325"/>
          <a:ext cx="8398961" cy="0"/>
        </a:xfrm>
        <a:prstGeom prst="line">
          <a:avLst/>
        </a:prstGeom>
        <a:ln w="57150">
          <a:solidFill>
            <a:sysClr val="windowText" lastClr="000000"/>
          </a:solidFill>
          <a:prstDash val="sysDash"/>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0</xdr:colOff>
      <xdr:row>26</xdr:row>
      <xdr:rowOff>0</xdr:rowOff>
    </xdr:from>
    <xdr:to>
      <xdr:col>2</xdr:col>
      <xdr:colOff>0</xdr:colOff>
      <xdr:row>105</xdr:row>
      <xdr:rowOff>0</xdr:rowOff>
    </xdr:to>
    <xdr:cxnSp macro="">
      <xdr:nvCxnSpPr>
        <xdr:cNvPr id="310" name="直線コネクタ 309">
          <a:extLst>
            <a:ext uri="{FF2B5EF4-FFF2-40B4-BE49-F238E27FC236}">
              <a16:creationId xmlns:a16="http://schemas.microsoft.com/office/drawing/2014/main" id="{53BC865E-516D-4846-90CE-2EDF5A77602F}"/>
            </a:ext>
          </a:extLst>
        </xdr:cNvPr>
        <xdr:cNvCxnSpPr/>
      </xdr:nvCxnSpPr>
      <xdr:spPr>
        <a:xfrm flipV="1">
          <a:off x="800100" y="6276975"/>
          <a:ext cx="0" cy="18802350"/>
        </a:xfrm>
        <a:prstGeom prst="line">
          <a:avLst/>
        </a:prstGeom>
        <a:ln w="57150">
          <a:solidFill>
            <a:sysClr val="windowText" lastClr="000000"/>
          </a:solidFill>
          <a:prstDash val="sysDash"/>
        </a:ln>
      </xdr:spPr>
      <xdr:style>
        <a:lnRef idx="1">
          <a:schemeClr val="accent2"/>
        </a:lnRef>
        <a:fillRef idx="0">
          <a:schemeClr val="accent2"/>
        </a:fillRef>
        <a:effectRef idx="0">
          <a:schemeClr val="accent2"/>
        </a:effectRef>
        <a:fontRef idx="minor">
          <a:schemeClr val="tx1"/>
        </a:fontRef>
      </xdr:style>
    </xdr:cxnSp>
    <xdr:clientData/>
  </xdr:twoCellAnchor>
  <xdr:oneCellAnchor>
    <xdr:from>
      <xdr:col>2</xdr:col>
      <xdr:colOff>0</xdr:colOff>
      <xdr:row>26</xdr:row>
      <xdr:rowOff>0</xdr:rowOff>
    </xdr:from>
    <xdr:ext cx="1431482" cy="405432"/>
    <xdr:sp macro="" textlink="">
      <xdr:nvSpPr>
        <xdr:cNvPr id="311" name="テキスト ボックス 310">
          <a:extLst>
            <a:ext uri="{FF2B5EF4-FFF2-40B4-BE49-F238E27FC236}">
              <a16:creationId xmlns:a16="http://schemas.microsoft.com/office/drawing/2014/main" id="{B753772E-B286-4C70-B74E-DCEA838578AE}"/>
            </a:ext>
          </a:extLst>
        </xdr:cNvPr>
        <xdr:cNvSpPr txBox="1"/>
      </xdr:nvSpPr>
      <xdr:spPr>
        <a:xfrm>
          <a:off x="800100" y="6276975"/>
          <a:ext cx="1431482" cy="4054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2000" b="1">
              <a:latin typeface="+mn-lt"/>
              <a:cs typeface="Arial" panose="020B0604020202020204" pitchFamily="34" charset="0"/>
            </a:rPr>
            <a:t>CPUSS_TOP</a:t>
          </a:r>
          <a:endParaRPr kumimoji="1" lang="ja-JP" altLang="en-US" sz="2000" b="1">
            <a:latin typeface="+mn-lt"/>
            <a:cs typeface="Arial" panose="020B0604020202020204" pitchFamily="34" charset="0"/>
          </a:endParaRPr>
        </a:p>
      </xdr:txBody>
    </xdr:sp>
    <xdr:clientData/>
  </xdr:oneCellAnchor>
  <xdr:twoCellAnchor>
    <xdr:from>
      <xdr:col>72</xdr:col>
      <xdr:colOff>1</xdr:colOff>
      <xdr:row>78</xdr:row>
      <xdr:rowOff>0</xdr:rowOff>
    </xdr:from>
    <xdr:to>
      <xdr:col>215</xdr:col>
      <xdr:colOff>0</xdr:colOff>
      <xdr:row>80</xdr:row>
      <xdr:rowOff>0</xdr:rowOff>
    </xdr:to>
    <xdr:sp macro="" textlink="">
      <xdr:nvSpPr>
        <xdr:cNvPr id="312" name="正方形/長方形 311">
          <a:extLst>
            <a:ext uri="{FF2B5EF4-FFF2-40B4-BE49-F238E27FC236}">
              <a16:creationId xmlns:a16="http://schemas.microsoft.com/office/drawing/2014/main" id="{7F573136-5AC3-415B-B1FA-7CD160C11244}"/>
            </a:ext>
          </a:extLst>
        </xdr:cNvPr>
        <xdr:cNvSpPr/>
      </xdr:nvSpPr>
      <xdr:spPr>
        <a:xfrm>
          <a:off x="28803601" y="18649950"/>
          <a:ext cx="57207149" cy="476250"/>
        </a:xfrm>
        <a:prstGeom prst="rect">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ctr"/>
          <a:r>
            <a:rPr kumimoji="1" lang="en-US" altLang="ja-JP" sz="1800">
              <a:latin typeface="+mn-lt"/>
              <a:cs typeface="Arial" panose="020B0604020202020204" pitchFamily="34" charset="0"/>
            </a:rPr>
            <a:t>"Peripheral Group": "Peri GroupN"</a:t>
          </a:r>
          <a:r>
            <a:rPr kumimoji="1" lang="en-US" altLang="ja-JP" sz="1800" baseline="0">
              <a:latin typeface="+mn-lt"/>
              <a:cs typeface="Arial" panose="020B0604020202020204" pitchFamily="34" charset="0"/>
            </a:rPr>
            <a:t> are </a:t>
          </a:r>
          <a:r>
            <a:rPr kumimoji="1" lang="en-US" altLang="ja-JP" sz="1800">
              <a:latin typeface="+mn-lt"/>
              <a:cs typeface="Arial" panose="020B0604020202020204" pitchFamily="34" charset="0"/>
            </a:rPr>
            <a:t>TBD</a:t>
          </a:r>
          <a:endParaRPr kumimoji="1" lang="ja-JP" altLang="en-US" sz="1800">
            <a:latin typeface="+mn-lt"/>
            <a:cs typeface="Arial" panose="020B0604020202020204" pitchFamily="34" charset="0"/>
          </a:endParaRPr>
        </a:p>
      </xdr:txBody>
    </xdr:sp>
    <xdr:clientData/>
  </xdr:twoCellAnchor>
  <xdr:twoCellAnchor>
    <xdr:from>
      <xdr:col>216</xdr:col>
      <xdr:colOff>0</xdr:colOff>
      <xdr:row>109</xdr:row>
      <xdr:rowOff>0</xdr:rowOff>
    </xdr:from>
    <xdr:to>
      <xdr:col>218</xdr:col>
      <xdr:colOff>0</xdr:colOff>
      <xdr:row>110</xdr:row>
      <xdr:rowOff>0</xdr:rowOff>
    </xdr:to>
    <xdr:sp macro="" textlink="">
      <xdr:nvSpPr>
        <xdr:cNvPr id="313" name="Rectangle 130">
          <a:extLst>
            <a:ext uri="{FF2B5EF4-FFF2-40B4-BE49-F238E27FC236}">
              <a16:creationId xmlns:a16="http://schemas.microsoft.com/office/drawing/2014/main" id="{36AA29C3-D79C-42E5-8134-233886EAB550}"/>
            </a:ext>
          </a:extLst>
        </xdr:cNvPr>
        <xdr:cNvSpPr>
          <a:spLocks noChangeArrowheads="1"/>
        </xdr:cNvSpPr>
      </xdr:nvSpPr>
      <xdr:spPr bwMode="auto">
        <a:xfrm>
          <a:off x="86410800" y="26031825"/>
          <a:ext cx="800100" cy="238125"/>
        </a:xfrm>
        <a:prstGeom prst="rect">
          <a:avLst/>
        </a:prstGeom>
        <a:solidFill>
          <a:srgbClr val="C7A1E3"/>
        </a:solidFill>
        <a:ln w="9525">
          <a:solidFill>
            <a:schemeClr val="tx1"/>
          </a:solidFill>
          <a:miter lim="800000"/>
          <a:headEnd/>
          <a:tailEnd/>
        </a:ln>
        <a:effectLst/>
      </xdr:spPr>
      <xdr:txBody>
        <a:bodyPr vertOverflow="clip" horzOverflow="clip" wrap="none" lIns="0" tIns="0" rIns="0" bIns="0" anchor="ctr"/>
        <a:lstStyle>
          <a:defPPr>
            <a:defRPr lang="ja-JP"/>
          </a:defPPr>
          <a:lvl1pPr algn="l" rtl="0" fontAlgn="base">
            <a:spcBef>
              <a:spcPct val="0"/>
            </a:spcBef>
            <a:spcAft>
              <a:spcPct val="0"/>
            </a:spcAft>
            <a:defRPr kumimoji="1" sz="1600" kern="1200">
              <a:solidFill>
                <a:schemeClr val="tx1"/>
              </a:solidFill>
              <a:latin typeface="Arial" charset="0"/>
              <a:ea typeface="ＭＳ Ｐゴシック" charset="-128"/>
              <a:cs typeface="+mn-cs"/>
            </a:defRPr>
          </a:lvl1pPr>
          <a:lvl2pPr marL="457200" algn="l" rtl="0" fontAlgn="base">
            <a:spcBef>
              <a:spcPct val="0"/>
            </a:spcBef>
            <a:spcAft>
              <a:spcPct val="0"/>
            </a:spcAft>
            <a:defRPr kumimoji="1" sz="1600" kern="1200">
              <a:solidFill>
                <a:schemeClr val="tx1"/>
              </a:solidFill>
              <a:latin typeface="Arial" charset="0"/>
              <a:ea typeface="ＭＳ Ｐゴシック" charset="-128"/>
              <a:cs typeface="+mn-cs"/>
            </a:defRPr>
          </a:lvl2pPr>
          <a:lvl3pPr marL="914400" algn="l" rtl="0" fontAlgn="base">
            <a:spcBef>
              <a:spcPct val="0"/>
            </a:spcBef>
            <a:spcAft>
              <a:spcPct val="0"/>
            </a:spcAft>
            <a:defRPr kumimoji="1" sz="1600" kern="1200">
              <a:solidFill>
                <a:schemeClr val="tx1"/>
              </a:solidFill>
              <a:latin typeface="Arial" charset="0"/>
              <a:ea typeface="ＭＳ Ｐゴシック" charset="-128"/>
              <a:cs typeface="+mn-cs"/>
            </a:defRPr>
          </a:lvl3pPr>
          <a:lvl4pPr marL="1371600" algn="l" rtl="0" fontAlgn="base">
            <a:spcBef>
              <a:spcPct val="0"/>
            </a:spcBef>
            <a:spcAft>
              <a:spcPct val="0"/>
            </a:spcAft>
            <a:defRPr kumimoji="1" sz="1600" kern="1200">
              <a:solidFill>
                <a:schemeClr val="tx1"/>
              </a:solidFill>
              <a:latin typeface="Arial" charset="0"/>
              <a:ea typeface="ＭＳ Ｐゴシック" charset="-128"/>
              <a:cs typeface="+mn-cs"/>
            </a:defRPr>
          </a:lvl4pPr>
          <a:lvl5pPr marL="1828800" algn="l" rtl="0" fontAlgn="base">
            <a:spcBef>
              <a:spcPct val="0"/>
            </a:spcBef>
            <a:spcAft>
              <a:spcPct val="0"/>
            </a:spcAft>
            <a:defRPr kumimoji="1" sz="1600" kern="1200">
              <a:solidFill>
                <a:schemeClr val="tx1"/>
              </a:solidFill>
              <a:latin typeface="Arial" charset="0"/>
              <a:ea typeface="ＭＳ Ｐゴシック" charset="-128"/>
              <a:cs typeface="+mn-cs"/>
            </a:defRPr>
          </a:lvl5pPr>
          <a:lvl6pPr marL="2286000" algn="l" defTabSz="914400" rtl="0" eaLnBrk="1" latinLnBrk="0" hangingPunct="1">
            <a:defRPr kumimoji="1" sz="1600" kern="1200">
              <a:solidFill>
                <a:schemeClr val="tx1"/>
              </a:solidFill>
              <a:latin typeface="Arial" charset="0"/>
              <a:ea typeface="ＭＳ Ｐゴシック" charset="-128"/>
              <a:cs typeface="+mn-cs"/>
            </a:defRPr>
          </a:lvl6pPr>
          <a:lvl7pPr marL="2743200" algn="l" defTabSz="914400" rtl="0" eaLnBrk="1" latinLnBrk="0" hangingPunct="1">
            <a:defRPr kumimoji="1" sz="1600" kern="1200">
              <a:solidFill>
                <a:schemeClr val="tx1"/>
              </a:solidFill>
              <a:latin typeface="Arial" charset="0"/>
              <a:ea typeface="ＭＳ Ｐゴシック" charset="-128"/>
              <a:cs typeface="+mn-cs"/>
            </a:defRPr>
          </a:lvl7pPr>
          <a:lvl8pPr marL="3200400" algn="l" defTabSz="914400" rtl="0" eaLnBrk="1" latinLnBrk="0" hangingPunct="1">
            <a:defRPr kumimoji="1" sz="1600" kern="1200">
              <a:solidFill>
                <a:schemeClr val="tx1"/>
              </a:solidFill>
              <a:latin typeface="Arial" charset="0"/>
              <a:ea typeface="ＭＳ Ｐゴシック" charset="-128"/>
              <a:cs typeface="+mn-cs"/>
            </a:defRPr>
          </a:lvl8pPr>
          <a:lvl9pPr marL="3657600" algn="l" defTabSz="914400" rtl="0" eaLnBrk="1" latinLnBrk="0" hangingPunct="1">
            <a:defRPr kumimoji="1" sz="1600" kern="1200">
              <a:solidFill>
                <a:schemeClr val="tx1"/>
              </a:solidFill>
              <a:latin typeface="Arial" charset="0"/>
              <a:ea typeface="ＭＳ Ｐゴシック" charset="-128"/>
              <a:cs typeface="+mn-cs"/>
            </a:defRPr>
          </a:lvl9pPr>
        </a:lstStyle>
        <a:p>
          <a:pPr algn="ctr"/>
          <a:endParaRPr lang="ja-JP" altLang="ja-JP" sz="1000" b="0">
            <a:solidFill>
              <a:sysClr val="windowText" lastClr="000000"/>
            </a:solidFill>
            <a:effectLst/>
            <a:latin typeface="+mn-lt"/>
            <a:cs typeface="Arial" panose="020B0604020202020204" pitchFamily="34" charset="0"/>
          </a:endParaRPr>
        </a:p>
      </xdr:txBody>
    </xdr:sp>
    <xdr:clientData/>
  </xdr:twoCellAnchor>
  <xdr:oneCellAnchor>
    <xdr:from>
      <xdr:col>216</xdr:col>
      <xdr:colOff>0</xdr:colOff>
      <xdr:row>105</xdr:row>
      <xdr:rowOff>120871</xdr:rowOff>
    </xdr:from>
    <xdr:ext cx="2849947" cy="280205"/>
    <xdr:sp macro="" textlink="">
      <xdr:nvSpPr>
        <xdr:cNvPr id="314" name="テキスト ボックス 313">
          <a:extLst>
            <a:ext uri="{FF2B5EF4-FFF2-40B4-BE49-F238E27FC236}">
              <a16:creationId xmlns:a16="http://schemas.microsoft.com/office/drawing/2014/main" id="{1726F03D-6C59-4EE5-A08D-434D230E9CF6}"/>
            </a:ext>
          </a:extLst>
        </xdr:cNvPr>
        <xdr:cNvSpPr txBox="1"/>
      </xdr:nvSpPr>
      <xdr:spPr>
        <a:xfrm>
          <a:off x="86410800" y="25200196"/>
          <a:ext cx="2849947"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200" b="1">
              <a:solidFill>
                <a:srgbClr val="FF0000"/>
              </a:solidFill>
              <a:latin typeface="+mn-lt"/>
              <a:ea typeface="+mn-ea"/>
              <a:cs typeface="Arial" panose="020B0604020202020204" pitchFamily="34" charset="0"/>
            </a:rPr>
            <a:t>Peripheral</a:t>
          </a:r>
          <a:r>
            <a:rPr kumimoji="1" lang="en-US" altLang="ja-JP" sz="1200" b="1" baseline="0">
              <a:solidFill>
                <a:srgbClr val="FF0000"/>
              </a:solidFill>
              <a:latin typeface="+mn-lt"/>
              <a:ea typeface="+mn-ea"/>
              <a:cs typeface="Arial" panose="020B0604020202020204" pitchFamily="34" charset="0"/>
            </a:rPr>
            <a:t> Group color coding description</a:t>
          </a:r>
          <a:endParaRPr kumimoji="1" lang="ja-JP" altLang="en-US" sz="1200" b="1">
            <a:solidFill>
              <a:srgbClr val="FF0000"/>
            </a:solidFill>
            <a:latin typeface="+mn-lt"/>
            <a:ea typeface="+mn-ea"/>
            <a:cs typeface="Arial" panose="020B0604020202020204" pitchFamily="34" charset="0"/>
          </a:endParaRPr>
        </a:p>
      </xdr:txBody>
    </xdr:sp>
    <xdr:clientData/>
  </xdr:oneCellAnchor>
  <xdr:twoCellAnchor>
    <xdr:from>
      <xdr:col>216</xdr:col>
      <xdr:colOff>0</xdr:colOff>
      <xdr:row>107</xdr:row>
      <xdr:rowOff>0</xdr:rowOff>
    </xdr:from>
    <xdr:to>
      <xdr:col>218</xdr:col>
      <xdr:colOff>0</xdr:colOff>
      <xdr:row>108</xdr:row>
      <xdr:rowOff>0</xdr:rowOff>
    </xdr:to>
    <xdr:sp macro="" textlink="">
      <xdr:nvSpPr>
        <xdr:cNvPr id="315" name="Rectangle 130">
          <a:extLst>
            <a:ext uri="{FF2B5EF4-FFF2-40B4-BE49-F238E27FC236}">
              <a16:creationId xmlns:a16="http://schemas.microsoft.com/office/drawing/2014/main" id="{E5BB0CF2-5343-4757-B775-8920389B831B}"/>
            </a:ext>
          </a:extLst>
        </xdr:cNvPr>
        <xdr:cNvSpPr>
          <a:spLocks noChangeArrowheads="1"/>
        </xdr:cNvSpPr>
      </xdr:nvSpPr>
      <xdr:spPr bwMode="auto">
        <a:xfrm>
          <a:off x="86410800" y="25555575"/>
          <a:ext cx="800100" cy="238125"/>
        </a:xfrm>
        <a:prstGeom prst="rect">
          <a:avLst/>
        </a:prstGeom>
        <a:solidFill>
          <a:srgbClr val="D5F5FB"/>
        </a:solidFill>
        <a:ln w="9525">
          <a:solidFill>
            <a:schemeClr val="tx1"/>
          </a:solidFill>
          <a:miter lim="800000"/>
          <a:headEnd/>
          <a:tailEnd/>
        </a:ln>
        <a:effectLst/>
      </xdr:spPr>
      <xdr:txBody>
        <a:bodyPr vertOverflow="clip" horzOverflow="clip" wrap="none" lIns="0" tIns="0" rIns="0" bIns="0" anchor="ctr"/>
        <a:lstStyle>
          <a:defPPr>
            <a:defRPr lang="ja-JP"/>
          </a:defPPr>
          <a:lvl1pPr algn="l" rtl="0" fontAlgn="base">
            <a:spcBef>
              <a:spcPct val="0"/>
            </a:spcBef>
            <a:spcAft>
              <a:spcPct val="0"/>
            </a:spcAft>
            <a:defRPr kumimoji="1" sz="1600" kern="1200">
              <a:solidFill>
                <a:schemeClr val="tx1"/>
              </a:solidFill>
              <a:latin typeface="Arial" charset="0"/>
              <a:ea typeface="ＭＳ Ｐゴシック" charset="-128"/>
              <a:cs typeface="+mn-cs"/>
            </a:defRPr>
          </a:lvl1pPr>
          <a:lvl2pPr marL="457200" algn="l" rtl="0" fontAlgn="base">
            <a:spcBef>
              <a:spcPct val="0"/>
            </a:spcBef>
            <a:spcAft>
              <a:spcPct val="0"/>
            </a:spcAft>
            <a:defRPr kumimoji="1" sz="1600" kern="1200">
              <a:solidFill>
                <a:schemeClr val="tx1"/>
              </a:solidFill>
              <a:latin typeface="Arial" charset="0"/>
              <a:ea typeface="ＭＳ Ｐゴシック" charset="-128"/>
              <a:cs typeface="+mn-cs"/>
            </a:defRPr>
          </a:lvl2pPr>
          <a:lvl3pPr marL="914400" algn="l" rtl="0" fontAlgn="base">
            <a:spcBef>
              <a:spcPct val="0"/>
            </a:spcBef>
            <a:spcAft>
              <a:spcPct val="0"/>
            </a:spcAft>
            <a:defRPr kumimoji="1" sz="1600" kern="1200">
              <a:solidFill>
                <a:schemeClr val="tx1"/>
              </a:solidFill>
              <a:latin typeface="Arial" charset="0"/>
              <a:ea typeface="ＭＳ Ｐゴシック" charset="-128"/>
              <a:cs typeface="+mn-cs"/>
            </a:defRPr>
          </a:lvl3pPr>
          <a:lvl4pPr marL="1371600" algn="l" rtl="0" fontAlgn="base">
            <a:spcBef>
              <a:spcPct val="0"/>
            </a:spcBef>
            <a:spcAft>
              <a:spcPct val="0"/>
            </a:spcAft>
            <a:defRPr kumimoji="1" sz="1600" kern="1200">
              <a:solidFill>
                <a:schemeClr val="tx1"/>
              </a:solidFill>
              <a:latin typeface="Arial" charset="0"/>
              <a:ea typeface="ＭＳ Ｐゴシック" charset="-128"/>
              <a:cs typeface="+mn-cs"/>
            </a:defRPr>
          </a:lvl4pPr>
          <a:lvl5pPr marL="1828800" algn="l" rtl="0" fontAlgn="base">
            <a:spcBef>
              <a:spcPct val="0"/>
            </a:spcBef>
            <a:spcAft>
              <a:spcPct val="0"/>
            </a:spcAft>
            <a:defRPr kumimoji="1" sz="1600" kern="1200">
              <a:solidFill>
                <a:schemeClr val="tx1"/>
              </a:solidFill>
              <a:latin typeface="Arial" charset="0"/>
              <a:ea typeface="ＭＳ Ｐゴシック" charset="-128"/>
              <a:cs typeface="+mn-cs"/>
            </a:defRPr>
          </a:lvl5pPr>
          <a:lvl6pPr marL="2286000" algn="l" defTabSz="914400" rtl="0" eaLnBrk="1" latinLnBrk="0" hangingPunct="1">
            <a:defRPr kumimoji="1" sz="1600" kern="1200">
              <a:solidFill>
                <a:schemeClr val="tx1"/>
              </a:solidFill>
              <a:latin typeface="Arial" charset="0"/>
              <a:ea typeface="ＭＳ Ｐゴシック" charset="-128"/>
              <a:cs typeface="+mn-cs"/>
            </a:defRPr>
          </a:lvl6pPr>
          <a:lvl7pPr marL="2743200" algn="l" defTabSz="914400" rtl="0" eaLnBrk="1" latinLnBrk="0" hangingPunct="1">
            <a:defRPr kumimoji="1" sz="1600" kern="1200">
              <a:solidFill>
                <a:schemeClr val="tx1"/>
              </a:solidFill>
              <a:latin typeface="Arial" charset="0"/>
              <a:ea typeface="ＭＳ Ｐゴシック" charset="-128"/>
              <a:cs typeface="+mn-cs"/>
            </a:defRPr>
          </a:lvl7pPr>
          <a:lvl8pPr marL="3200400" algn="l" defTabSz="914400" rtl="0" eaLnBrk="1" latinLnBrk="0" hangingPunct="1">
            <a:defRPr kumimoji="1" sz="1600" kern="1200">
              <a:solidFill>
                <a:schemeClr val="tx1"/>
              </a:solidFill>
              <a:latin typeface="Arial" charset="0"/>
              <a:ea typeface="ＭＳ Ｐゴシック" charset="-128"/>
              <a:cs typeface="+mn-cs"/>
            </a:defRPr>
          </a:lvl8pPr>
          <a:lvl9pPr marL="3657600" algn="l" defTabSz="914400" rtl="0" eaLnBrk="1" latinLnBrk="0" hangingPunct="1">
            <a:defRPr kumimoji="1" sz="1600" kern="1200">
              <a:solidFill>
                <a:schemeClr val="tx1"/>
              </a:solidFill>
              <a:latin typeface="Arial" charset="0"/>
              <a:ea typeface="ＭＳ Ｐゴシック" charset="-128"/>
              <a:cs typeface="+mn-cs"/>
            </a:defRPr>
          </a:lvl9pPr>
        </a:lstStyle>
        <a:p>
          <a:pPr algn="ctr" defTabSz="2879725"/>
          <a:endParaRPr lang="en-US" altLang="ja-JP" sz="800">
            <a:solidFill>
              <a:sysClr val="windowText" lastClr="000000"/>
            </a:solidFill>
            <a:latin typeface="+mn-lt"/>
            <a:cs typeface="Arial" panose="020B0604020202020204" pitchFamily="34" charset="0"/>
          </a:endParaRPr>
        </a:p>
      </xdr:txBody>
    </xdr:sp>
    <xdr:clientData/>
  </xdr:twoCellAnchor>
  <xdr:twoCellAnchor>
    <xdr:from>
      <xdr:col>216</xdr:col>
      <xdr:colOff>1</xdr:colOff>
      <xdr:row>108</xdr:row>
      <xdr:rowOff>0</xdr:rowOff>
    </xdr:from>
    <xdr:to>
      <xdr:col>218</xdr:col>
      <xdr:colOff>0</xdr:colOff>
      <xdr:row>109</xdr:row>
      <xdr:rowOff>0</xdr:rowOff>
    </xdr:to>
    <xdr:sp macro="" textlink="">
      <xdr:nvSpPr>
        <xdr:cNvPr id="316" name="Rectangle 130">
          <a:extLst>
            <a:ext uri="{FF2B5EF4-FFF2-40B4-BE49-F238E27FC236}">
              <a16:creationId xmlns:a16="http://schemas.microsoft.com/office/drawing/2014/main" id="{9996BDC0-65D9-4BCA-981D-268A5FE40BE0}"/>
            </a:ext>
          </a:extLst>
        </xdr:cNvPr>
        <xdr:cNvSpPr>
          <a:spLocks noChangeArrowheads="1"/>
        </xdr:cNvSpPr>
      </xdr:nvSpPr>
      <xdr:spPr bwMode="auto">
        <a:xfrm>
          <a:off x="86410801" y="25793700"/>
          <a:ext cx="800099" cy="238125"/>
        </a:xfrm>
        <a:prstGeom prst="rect">
          <a:avLst/>
        </a:prstGeom>
        <a:solidFill>
          <a:srgbClr val="73DCF1"/>
        </a:solidFill>
        <a:ln w="9525">
          <a:solidFill>
            <a:schemeClr val="tx1"/>
          </a:solidFill>
          <a:miter lim="800000"/>
          <a:headEnd/>
          <a:tailEnd/>
        </a:ln>
        <a:effectLst/>
      </xdr:spPr>
      <xdr:txBody>
        <a:bodyPr vertOverflow="clip" horzOverflow="clip" wrap="none" lIns="0" tIns="0" rIns="0" bIns="0" anchor="ctr"/>
        <a:lstStyle>
          <a:defPPr>
            <a:defRPr lang="ja-JP"/>
          </a:defPPr>
          <a:lvl1pPr algn="l" rtl="0" fontAlgn="base">
            <a:spcBef>
              <a:spcPct val="0"/>
            </a:spcBef>
            <a:spcAft>
              <a:spcPct val="0"/>
            </a:spcAft>
            <a:defRPr kumimoji="1" sz="1600" kern="1200">
              <a:solidFill>
                <a:schemeClr val="tx1"/>
              </a:solidFill>
              <a:latin typeface="Arial" charset="0"/>
              <a:ea typeface="ＭＳ Ｐゴシック" charset="-128"/>
              <a:cs typeface="+mn-cs"/>
            </a:defRPr>
          </a:lvl1pPr>
          <a:lvl2pPr marL="457200" algn="l" rtl="0" fontAlgn="base">
            <a:spcBef>
              <a:spcPct val="0"/>
            </a:spcBef>
            <a:spcAft>
              <a:spcPct val="0"/>
            </a:spcAft>
            <a:defRPr kumimoji="1" sz="1600" kern="1200">
              <a:solidFill>
                <a:schemeClr val="tx1"/>
              </a:solidFill>
              <a:latin typeface="Arial" charset="0"/>
              <a:ea typeface="ＭＳ Ｐゴシック" charset="-128"/>
              <a:cs typeface="+mn-cs"/>
            </a:defRPr>
          </a:lvl2pPr>
          <a:lvl3pPr marL="914400" algn="l" rtl="0" fontAlgn="base">
            <a:spcBef>
              <a:spcPct val="0"/>
            </a:spcBef>
            <a:spcAft>
              <a:spcPct val="0"/>
            </a:spcAft>
            <a:defRPr kumimoji="1" sz="1600" kern="1200">
              <a:solidFill>
                <a:schemeClr val="tx1"/>
              </a:solidFill>
              <a:latin typeface="Arial" charset="0"/>
              <a:ea typeface="ＭＳ Ｐゴシック" charset="-128"/>
              <a:cs typeface="+mn-cs"/>
            </a:defRPr>
          </a:lvl3pPr>
          <a:lvl4pPr marL="1371600" algn="l" rtl="0" fontAlgn="base">
            <a:spcBef>
              <a:spcPct val="0"/>
            </a:spcBef>
            <a:spcAft>
              <a:spcPct val="0"/>
            </a:spcAft>
            <a:defRPr kumimoji="1" sz="1600" kern="1200">
              <a:solidFill>
                <a:schemeClr val="tx1"/>
              </a:solidFill>
              <a:latin typeface="Arial" charset="0"/>
              <a:ea typeface="ＭＳ Ｐゴシック" charset="-128"/>
              <a:cs typeface="+mn-cs"/>
            </a:defRPr>
          </a:lvl4pPr>
          <a:lvl5pPr marL="1828800" algn="l" rtl="0" fontAlgn="base">
            <a:spcBef>
              <a:spcPct val="0"/>
            </a:spcBef>
            <a:spcAft>
              <a:spcPct val="0"/>
            </a:spcAft>
            <a:defRPr kumimoji="1" sz="1600" kern="1200">
              <a:solidFill>
                <a:schemeClr val="tx1"/>
              </a:solidFill>
              <a:latin typeface="Arial" charset="0"/>
              <a:ea typeface="ＭＳ Ｐゴシック" charset="-128"/>
              <a:cs typeface="+mn-cs"/>
            </a:defRPr>
          </a:lvl5pPr>
          <a:lvl6pPr marL="2286000" algn="l" defTabSz="914400" rtl="0" eaLnBrk="1" latinLnBrk="0" hangingPunct="1">
            <a:defRPr kumimoji="1" sz="1600" kern="1200">
              <a:solidFill>
                <a:schemeClr val="tx1"/>
              </a:solidFill>
              <a:latin typeface="Arial" charset="0"/>
              <a:ea typeface="ＭＳ Ｐゴシック" charset="-128"/>
              <a:cs typeface="+mn-cs"/>
            </a:defRPr>
          </a:lvl6pPr>
          <a:lvl7pPr marL="2743200" algn="l" defTabSz="914400" rtl="0" eaLnBrk="1" latinLnBrk="0" hangingPunct="1">
            <a:defRPr kumimoji="1" sz="1600" kern="1200">
              <a:solidFill>
                <a:schemeClr val="tx1"/>
              </a:solidFill>
              <a:latin typeface="Arial" charset="0"/>
              <a:ea typeface="ＭＳ Ｐゴシック" charset="-128"/>
              <a:cs typeface="+mn-cs"/>
            </a:defRPr>
          </a:lvl7pPr>
          <a:lvl8pPr marL="3200400" algn="l" defTabSz="914400" rtl="0" eaLnBrk="1" latinLnBrk="0" hangingPunct="1">
            <a:defRPr kumimoji="1" sz="1600" kern="1200">
              <a:solidFill>
                <a:schemeClr val="tx1"/>
              </a:solidFill>
              <a:latin typeface="Arial" charset="0"/>
              <a:ea typeface="ＭＳ Ｐゴシック" charset="-128"/>
              <a:cs typeface="+mn-cs"/>
            </a:defRPr>
          </a:lvl8pPr>
          <a:lvl9pPr marL="3657600" algn="l" defTabSz="914400" rtl="0" eaLnBrk="1" latinLnBrk="0" hangingPunct="1">
            <a:defRPr kumimoji="1" sz="1600" kern="1200">
              <a:solidFill>
                <a:schemeClr val="tx1"/>
              </a:solidFill>
              <a:latin typeface="Arial" charset="0"/>
              <a:ea typeface="ＭＳ Ｐゴシック" charset="-128"/>
              <a:cs typeface="+mn-cs"/>
            </a:defRPr>
          </a:lvl9pPr>
        </a:lstStyle>
        <a:p>
          <a:pPr algn="ctr" defTabSz="2879725"/>
          <a:endParaRPr lang="en-US" altLang="ja-JP" sz="800">
            <a:solidFill>
              <a:sysClr val="windowText" lastClr="000000"/>
            </a:solidFill>
            <a:latin typeface="+mn-lt"/>
            <a:cs typeface="Arial" panose="020B0604020202020204" pitchFamily="34" charset="0"/>
          </a:endParaRPr>
        </a:p>
      </xdr:txBody>
    </xdr:sp>
    <xdr:clientData/>
  </xdr:twoCellAnchor>
  <xdr:twoCellAnchor>
    <xdr:from>
      <xdr:col>216</xdr:col>
      <xdr:colOff>0</xdr:colOff>
      <xdr:row>110</xdr:row>
      <xdr:rowOff>0</xdr:rowOff>
    </xdr:from>
    <xdr:to>
      <xdr:col>218</xdr:col>
      <xdr:colOff>0</xdr:colOff>
      <xdr:row>111</xdr:row>
      <xdr:rowOff>0</xdr:rowOff>
    </xdr:to>
    <xdr:sp macro="" textlink="">
      <xdr:nvSpPr>
        <xdr:cNvPr id="317" name="Rectangle 130">
          <a:extLst>
            <a:ext uri="{FF2B5EF4-FFF2-40B4-BE49-F238E27FC236}">
              <a16:creationId xmlns:a16="http://schemas.microsoft.com/office/drawing/2014/main" id="{8F7A28C6-A6D7-482C-9799-D3A80670EFC9}"/>
            </a:ext>
          </a:extLst>
        </xdr:cNvPr>
        <xdr:cNvSpPr>
          <a:spLocks noChangeArrowheads="1"/>
        </xdr:cNvSpPr>
      </xdr:nvSpPr>
      <xdr:spPr bwMode="auto">
        <a:xfrm>
          <a:off x="86410800" y="26269950"/>
          <a:ext cx="800100" cy="238125"/>
        </a:xfrm>
        <a:prstGeom prst="rect">
          <a:avLst/>
        </a:prstGeom>
        <a:solidFill>
          <a:srgbClr val="FFC000"/>
        </a:solidFill>
        <a:ln w="9525">
          <a:solidFill>
            <a:schemeClr val="tx1"/>
          </a:solidFill>
          <a:miter lim="800000"/>
          <a:headEnd/>
          <a:tailEnd/>
        </a:ln>
        <a:effectLst/>
      </xdr:spPr>
      <xdr:txBody>
        <a:bodyPr vertOverflow="clip" horzOverflow="clip" wrap="none" lIns="0" tIns="0" rIns="0" bIns="0" anchor="ctr"/>
        <a:lstStyle>
          <a:defPPr>
            <a:defRPr lang="ja-JP"/>
          </a:defPPr>
          <a:lvl1pPr algn="l" rtl="0" fontAlgn="base">
            <a:spcBef>
              <a:spcPct val="0"/>
            </a:spcBef>
            <a:spcAft>
              <a:spcPct val="0"/>
            </a:spcAft>
            <a:defRPr kumimoji="1" sz="1600" kern="1200">
              <a:solidFill>
                <a:schemeClr val="tx1"/>
              </a:solidFill>
              <a:latin typeface="Arial" charset="0"/>
              <a:ea typeface="ＭＳ Ｐゴシック" charset="-128"/>
              <a:cs typeface="+mn-cs"/>
            </a:defRPr>
          </a:lvl1pPr>
          <a:lvl2pPr marL="457200" algn="l" rtl="0" fontAlgn="base">
            <a:spcBef>
              <a:spcPct val="0"/>
            </a:spcBef>
            <a:spcAft>
              <a:spcPct val="0"/>
            </a:spcAft>
            <a:defRPr kumimoji="1" sz="1600" kern="1200">
              <a:solidFill>
                <a:schemeClr val="tx1"/>
              </a:solidFill>
              <a:latin typeface="Arial" charset="0"/>
              <a:ea typeface="ＭＳ Ｐゴシック" charset="-128"/>
              <a:cs typeface="+mn-cs"/>
            </a:defRPr>
          </a:lvl2pPr>
          <a:lvl3pPr marL="914400" algn="l" rtl="0" fontAlgn="base">
            <a:spcBef>
              <a:spcPct val="0"/>
            </a:spcBef>
            <a:spcAft>
              <a:spcPct val="0"/>
            </a:spcAft>
            <a:defRPr kumimoji="1" sz="1600" kern="1200">
              <a:solidFill>
                <a:schemeClr val="tx1"/>
              </a:solidFill>
              <a:latin typeface="Arial" charset="0"/>
              <a:ea typeface="ＭＳ Ｐゴシック" charset="-128"/>
              <a:cs typeface="+mn-cs"/>
            </a:defRPr>
          </a:lvl3pPr>
          <a:lvl4pPr marL="1371600" algn="l" rtl="0" fontAlgn="base">
            <a:spcBef>
              <a:spcPct val="0"/>
            </a:spcBef>
            <a:spcAft>
              <a:spcPct val="0"/>
            </a:spcAft>
            <a:defRPr kumimoji="1" sz="1600" kern="1200">
              <a:solidFill>
                <a:schemeClr val="tx1"/>
              </a:solidFill>
              <a:latin typeface="Arial" charset="0"/>
              <a:ea typeface="ＭＳ Ｐゴシック" charset="-128"/>
              <a:cs typeface="+mn-cs"/>
            </a:defRPr>
          </a:lvl4pPr>
          <a:lvl5pPr marL="1828800" algn="l" rtl="0" fontAlgn="base">
            <a:spcBef>
              <a:spcPct val="0"/>
            </a:spcBef>
            <a:spcAft>
              <a:spcPct val="0"/>
            </a:spcAft>
            <a:defRPr kumimoji="1" sz="1600" kern="1200">
              <a:solidFill>
                <a:schemeClr val="tx1"/>
              </a:solidFill>
              <a:latin typeface="Arial" charset="0"/>
              <a:ea typeface="ＭＳ Ｐゴシック" charset="-128"/>
              <a:cs typeface="+mn-cs"/>
            </a:defRPr>
          </a:lvl5pPr>
          <a:lvl6pPr marL="2286000" algn="l" defTabSz="914400" rtl="0" eaLnBrk="1" latinLnBrk="0" hangingPunct="1">
            <a:defRPr kumimoji="1" sz="1600" kern="1200">
              <a:solidFill>
                <a:schemeClr val="tx1"/>
              </a:solidFill>
              <a:latin typeface="Arial" charset="0"/>
              <a:ea typeface="ＭＳ Ｐゴシック" charset="-128"/>
              <a:cs typeface="+mn-cs"/>
            </a:defRPr>
          </a:lvl6pPr>
          <a:lvl7pPr marL="2743200" algn="l" defTabSz="914400" rtl="0" eaLnBrk="1" latinLnBrk="0" hangingPunct="1">
            <a:defRPr kumimoji="1" sz="1600" kern="1200">
              <a:solidFill>
                <a:schemeClr val="tx1"/>
              </a:solidFill>
              <a:latin typeface="Arial" charset="0"/>
              <a:ea typeface="ＭＳ Ｐゴシック" charset="-128"/>
              <a:cs typeface="+mn-cs"/>
            </a:defRPr>
          </a:lvl7pPr>
          <a:lvl8pPr marL="3200400" algn="l" defTabSz="914400" rtl="0" eaLnBrk="1" latinLnBrk="0" hangingPunct="1">
            <a:defRPr kumimoji="1" sz="1600" kern="1200">
              <a:solidFill>
                <a:schemeClr val="tx1"/>
              </a:solidFill>
              <a:latin typeface="Arial" charset="0"/>
              <a:ea typeface="ＭＳ Ｐゴシック" charset="-128"/>
              <a:cs typeface="+mn-cs"/>
            </a:defRPr>
          </a:lvl8pPr>
          <a:lvl9pPr marL="3657600" algn="l" defTabSz="914400" rtl="0" eaLnBrk="1" latinLnBrk="0" hangingPunct="1">
            <a:defRPr kumimoji="1" sz="1600" kern="1200">
              <a:solidFill>
                <a:schemeClr val="tx1"/>
              </a:solidFill>
              <a:latin typeface="Arial" charset="0"/>
              <a:ea typeface="ＭＳ Ｐゴシック" charset="-128"/>
              <a:cs typeface="+mn-cs"/>
            </a:defRPr>
          </a:lvl9pPr>
        </a:lstStyle>
        <a:p>
          <a:pPr algn="ctr" defTabSz="2879725"/>
          <a:endParaRPr lang="en-US" altLang="ja-JP" sz="1000">
            <a:solidFill>
              <a:sysClr val="windowText" lastClr="000000"/>
            </a:solidFill>
            <a:latin typeface="+mn-lt"/>
            <a:cs typeface="Arial" panose="020B0604020202020204" pitchFamily="34" charset="0"/>
          </a:endParaRPr>
        </a:p>
      </xdr:txBody>
    </xdr:sp>
    <xdr:clientData/>
  </xdr:twoCellAnchor>
  <xdr:twoCellAnchor>
    <xdr:from>
      <xdr:col>216</xdr:col>
      <xdr:colOff>0</xdr:colOff>
      <xdr:row>111</xdr:row>
      <xdr:rowOff>1</xdr:rowOff>
    </xdr:from>
    <xdr:to>
      <xdr:col>218</xdr:col>
      <xdr:colOff>0</xdr:colOff>
      <xdr:row>112</xdr:row>
      <xdr:rowOff>0</xdr:rowOff>
    </xdr:to>
    <xdr:sp macro="" textlink="">
      <xdr:nvSpPr>
        <xdr:cNvPr id="318" name="Rectangle 130">
          <a:extLst>
            <a:ext uri="{FF2B5EF4-FFF2-40B4-BE49-F238E27FC236}">
              <a16:creationId xmlns:a16="http://schemas.microsoft.com/office/drawing/2014/main" id="{435BF74F-668A-47EF-ABFE-1F3B3E4B8EC2}"/>
            </a:ext>
          </a:extLst>
        </xdr:cNvPr>
        <xdr:cNvSpPr>
          <a:spLocks noChangeArrowheads="1"/>
        </xdr:cNvSpPr>
      </xdr:nvSpPr>
      <xdr:spPr bwMode="auto">
        <a:xfrm>
          <a:off x="86410800" y="26508076"/>
          <a:ext cx="800100" cy="238124"/>
        </a:xfrm>
        <a:prstGeom prst="rect">
          <a:avLst/>
        </a:prstGeom>
        <a:solidFill>
          <a:srgbClr val="92D050"/>
        </a:solidFill>
        <a:ln w="9525">
          <a:solidFill>
            <a:schemeClr val="tx1"/>
          </a:solidFill>
          <a:miter lim="800000"/>
          <a:headEnd/>
          <a:tailEnd/>
        </a:ln>
        <a:effectLst/>
      </xdr:spPr>
      <xdr:txBody>
        <a:bodyPr vertOverflow="clip" horzOverflow="clip" wrap="none" lIns="0" tIns="0" rIns="0" bIns="0" anchor="ctr"/>
        <a:lstStyle>
          <a:defPPr>
            <a:defRPr lang="ja-JP"/>
          </a:defPPr>
          <a:lvl1pPr algn="l" rtl="0" fontAlgn="base">
            <a:spcBef>
              <a:spcPct val="0"/>
            </a:spcBef>
            <a:spcAft>
              <a:spcPct val="0"/>
            </a:spcAft>
            <a:defRPr kumimoji="1" sz="1600" kern="1200">
              <a:solidFill>
                <a:schemeClr val="tx1"/>
              </a:solidFill>
              <a:latin typeface="Arial" charset="0"/>
              <a:ea typeface="ＭＳ Ｐゴシック" charset="-128"/>
              <a:cs typeface="+mn-cs"/>
            </a:defRPr>
          </a:lvl1pPr>
          <a:lvl2pPr marL="457200" algn="l" rtl="0" fontAlgn="base">
            <a:spcBef>
              <a:spcPct val="0"/>
            </a:spcBef>
            <a:spcAft>
              <a:spcPct val="0"/>
            </a:spcAft>
            <a:defRPr kumimoji="1" sz="1600" kern="1200">
              <a:solidFill>
                <a:schemeClr val="tx1"/>
              </a:solidFill>
              <a:latin typeface="Arial" charset="0"/>
              <a:ea typeface="ＭＳ Ｐゴシック" charset="-128"/>
              <a:cs typeface="+mn-cs"/>
            </a:defRPr>
          </a:lvl2pPr>
          <a:lvl3pPr marL="914400" algn="l" rtl="0" fontAlgn="base">
            <a:spcBef>
              <a:spcPct val="0"/>
            </a:spcBef>
            <a:spcAft>
              <a:spcPct val="0"/>
            </a:spcAft>
            <a:defRPr kumimoji="1" sz="1600" kern="1200">
              <a:solidFill>
                <a:schemeClr val="tx1"/>
              </a:solidFill>
              <a:latin typeface="Arial" charset="0"/>
              <a:ea typeface="ＭＳ Ｐゴシック" charset="-128"/>
              <a:cs typeface="+mn-cs"/>
            </a:defRPr>
          </a:lvl3pPr>
          <a:lvl4pPr marL="1371600" algn="l" rtl="0" fontAlgn="base">
            <a:spcBef>
              <a:spcPct val="0"/>
            </a:spcBef>
            <a:spcAft>
              <a:spcPct val="0"/>
            </a:spcAft>
            <a:defRPr kumimoji="1" sz="1600" kern="1200">
              <a:solidFill>
                <a:schemeClr val="tx1"/>
              </a:solidFill>
              <a:latin typeface="Arial" charset="0"/>
              <a:ea typeface="ＭＳ Ｐゴシック" charset="-128"/>
              <a:cs typeface="+mn-cs"/>
            </a:defRPr>
          </a:lvl4pPr>
          <a:lvl5pPr marL="1828800" algn="l" rtl="0" fontAlgn="base">
            <a:spcBef>
              <a:spcPct val="0"/>
            </a:spcBef>
            <a:spcAft>
              <a:spcPct val="0"/>
            </a:spcAft>
            <a:defRPr kumimoji="1" sz="1600" kern="1200">
              <a:solidFill>
                <a:schemeClr val="tx1"/>
              </a:solidFill>
              <a:latin typeface="Arial" charset="0"/>
              <a:ea typeface="ＭＳ Ｐゴシック" charset="-128"/>
              <a:cs typeface="+mn-cs"/>
            </a:defRPr>
          </a:lvl5pPr>
          <a:lvl6pPr marL="2286000" algn="l" defTabSz="914400" rtl="0" eaLnBrk="1" latinLnBrk="0" hangingPunct="1">
            <a:defRPr kumimoji="1" sz="1600" kern="1200">
              <a:solidFill>
                <a:schemeClr val="tx1"/>
              </a:solidFill>
              <a:latin typeface="Arial" charset="0"/>
              <a:ea typeface="ＭＳ Ｐゴシック" charset="-128"/>
              <a:cs typeface="+mn-cs"/>
            </a:defRPr>
          </a:lvl6pPr>
          <a:lvl7pPr marL="2743200" algn="l" defTabSz="914400" rtl="0" eaLnBrk="1" latinLnBrk="0" hangingPunct="1">
            <a:defRPr kumimoji="1" sz="1600" kern="1200">
              <a:solidFill>
                <a:schemeClr val="tx1"/>
              </a:solidFill>
              <a:latin typeface="Arial" charset="0"/>
              <a:ea typeface="ＭＳ Ｐゴシック" charset="-128"/>
              <a:cs typeface="+mn-cs"/>
            </a:defRPr>
          </a:lvl7pPr>
          <a:lvl8pPr marL="3200400" algn="l" defTabSz="914400" rtl="0" eaLnBrk="1" latinLnBrk="0" hangingPunct="1">
            <a:defRPr kumimoji="1" sz="1600" kern="1200">
              <a:solidFill>
                <a:schemeClr val="tx1"/>
              </a:solidFill>
              <a:latin typeface="Arial" charset="0"/>
              <a:ea typeface="ＭＳ Ｐゴシック" charset="-128"/>
              <a:cs typeface="+mn-cs"/>
            </a:defRPr>
          </a:lvl8pPr>
          <a:lvl9pPr marL="3657600" algn="l" defTabSz="914400" rtl="0" eaLnBrk="1" latinLnBrk="0" hangingPunct="1">
            <a:defRPr kumimoji="1" sz="1600" kern="1200">
              <a:solidFill>
                <a:schemeClr val="tx1"/>
              </a:solidFill>
              <a:latin typeface="Arial" charset="0"/>
              <a:ea typeface="ＭＳ Ｐゴシック" charset="-128"/>
              <a:cs typeface="+mn-cs"/>
            </a:defRPr>
          </a:lvl9pPr>
        </a:lstStyle>
        <a:p>
          <a:pPr algn="ctr" defTabSz="2879725"/>
          <a:endParaRPr lang="en-US" altLang="ja-JP" sz="800">
            <a:solidFill>
              <a:sysClr val="windowText" lastClr="000000"/>
            </a:solidFill>
            <a:latin typeface="+mn-lt"/>
            <a:cs typeface="Arial" panose="020B0604020202020204" pitchFamily="34" charset="0"/>
          </a:endParaRPr>
        </a:p>
      </xdr:txBody>
    </xdr:sp>
    <xdr:clientData/>
  </xdr:twoCellAnchor>
  <xdr:twoCellAnchor>
    <xdr:from>
      <xdr:col>216</xdr:col>
      <xdr:colOff>0</xdr:colOff>
      <xdr:row>112</xdr:row>
      <xdr:rowOff>0</xdr:rowOff>
    </xdr:from>
    <xdr:to>
      <xdr:col>218</xdr:col>
      <xdr:colOff>0</xdr:colOff>
      <xdr:row>113</xdr:row>
      <xdr:rowOff>0</xdr:rowOff>
    </xdr:to>
    <xdr:sp macro="" textlink="">
      <xdr:nvSpPr>
        <xdr:cNvPr id="319" name="Rectangle 130">
          <a:extLst>
            <a:ext uri="{FF2B5EF4-FFF2-40B4-BE49-F238E27FC236}">
              <a16:creationId xmlns:a16="http://schemas.microsoft.com/office/drawing/2014/main" id="{F314EE21-36FD-435A-B9B5-2A43E51A601A}"/>
            </a:ext>
          </a:extLst>
        </xdr:cNvPr>
        <xdr:cNvSpPr>
          <a:spLocks noChangeArrowheads="1"/>
        </xdr:cNvSpPr>
      </xdr:nvSpPr>
      <xdr:spPr bwMode="auto">
        <a:xfrm>
          <a:off x="86410800" y="26746200"/>
          <a:ext cx="800100" cy="238125"/>
        </a:xfrm>
        <a:prstGeom prst="rect">
          <a:avLst/>
        </a:prstGeom>
        <a:solidFill>
          <a:srgbClr val="FF5DF3"/>
        </a:solidFill>
        <a:ln w="9525">
          <a:solidFill>
            <a:schemeClr val="tx1"/>
          </a:solidFill>
          <a:miter lim="800000"/>
          <a:headEnd/>
          <a:tailEnd/>
        </a:ln>
        <a:effectLst/>
      </xdr:spPr>
      <xdr:txBody>
        <a:bodyPr vertOverflow="clip" horzOverflow="clip" wrap="none" lIns="0" tIns="0" rIns="0" bIns="0" anchor="ctr"/>
        <a:lstStyle>
          <a:defPPr>
            <a:defRPr lang="ja-JP"/>
          </a:defPPr>
          <a:lvl1pPr algn="l" rtl="0" fontAlgn="base">
            <a:spcBef>
              <a:spcPct val="0"/>
            </a:spcBef>
            <a:spcAft>
              <a:spcPct val="0"/>
            </a:spcAft>
            <a:defRPr kumimoji="1" sz="1600" kern="1200">
              <a:solidFill>
                <a:schemeClr val="tx1"/>
              </a:solidFill>
              <a:latin typeface="Arial" charset="0"/>
              <a:ea typeface="ＭＳ Ｐゴシック" charset="-128"/>
              <a:cs typeface="+mn-cs"/>
            </a:defRPr>
          </a:lvl1pPr>
          <a:lvl2pPr marL="457200" algn="l" rtl="0" fontAlgn="base">
            <a:spcBef>
              <a:spcPct val="0"/>
            </a:spcBef>
            <a:spcAft>
              <a:spcPct val="0"/>
            </a:spcAft>
            <a:defRPr kumimoji="1" sz="1600" kern="1200">
              <a:solidFill>
                <a:schemeClr val="tx1"/>
              </a:solidFill>
              <a:latin typeface="Arial" charset="0"/>
              <a:ea typeface="ＭＳ Ｐゴシック" charset="-128"/>
              <a:cs typeface="+mn-cs"/>
            </a:defRPr>
          </a:lvl2pPr>
          <a:lvl3pPr marL="914400" algn="l" rtl="0" fontAlgn="base">
            <a:spcBef>
              <a:spcPct val="0"/>
            </a:spcBef>
            <a:spcAft>
              <a:spcPct val="0"/>
            </a:spcAft>
            <a:defRPr kumimoji="1" sz="1600" kern="1200">
              <a:solidFill>
                <a:schemeClr val="tx1"/>
              </a:solidFill>
              <a:latin typeface="Arial" charset="0"/>
              <a:ea typeface="ＭＳ Ｐゴシック" charset="-128"/>
              <a:cs typeface="+mn-cs"/>
            </a:defRPr>
          </a:lvl3pPr>
          <a:lvl4pPr marL="1371600" algn="l" rtl="0" fontAlgn="base">
            <a:spcBef>
              <a:spcPct val="0"/>
            </a:spcBef>
            <a:spcAft>
              <a:spcPct val="0"/>
            </a:spcAft>
            <a:defRPr kumimoji="1" sz="1600" kern="1200">
              <a:solidFill>
                <a:schemeClr val="tx1"/>
              </a:solidFill>
              <a:latin typeface="Arial" charset="0"/>
              <a:ea typeface="ＭＳ Ｐゴシック" charset="-128"/>
              <a:cs typeface="+mn-cs"/>
            </a:defRPr>
          </a:lvl4pPr>
          <a:lvl5pPr marL="1828800" algn="l" rtl="0" fontAlgn="base">
            <a:spcBef>
              <a:spcPct val="0"/>
            </a:spcBef>
            <a:spcAft>
              <a:spcPct val="0"/>
            </a:spcAft>
            <a:defRPr kumimoji="1" sz="1600" kern="1200">
              <a:solidFill>
                <a:schemeClr val="tx1"/>
              </a:solidFill>
              <a:latin typeface="Arial" charset="0"/>
              <a:ea typeface="ＭＳ Ｐゴシック" charset="-128"/>
              <a:cs typeface="+mn-cs"/>
            </a:defRPr>
          </a:lvl5pPr>
          <a:lvl6pPr marL="2286000" algn="l" defTabSz="914400" rtl="0" eaLnBrk="1" latinLnBrk="0" hangingPunct="1">
            <a:defRPr kumimoji="1" sz="1600" kern="1200">
              <a:solidFill>
                <a:schemeClr val="tx1"/>
              </a:solidFill>
              <a:latin typeface="Arial" charset="0"/>
              <a:ea typeface="ＭＳ Ｐゴシック" charset="-128"/>
              <a:cs typeface="+mn-cs"/>
            </a:defRPr>
          </a:lvl6pPr>
          <a:lvl7pPr marL="2743200" algn="l" defTabSz="914400" rtl="0" eaLnBrk="1" latinLnBrk="0" hangingPunct="1">
            <a:defRPr kumimoji="1" sz="1600" kern="1200">
              <a:solidFill>
                <a:schemeClr val="tx1"/>
              </a:solidFill>
              <a:latin typeface="Arial" charset="0"/>
              <a:ea typeface="ＭＳ Ｐゴシック" charset="-128"/>
              <a:cs typeface="+mn-cs"/>
            </a:defRPr>
          </a:lvl7pPr>
          <a:lvl8pPr marL="3200400" algn="l" defTabSz="914400" rtl="0" eaLnBrk="1" latinLnBrk="0" hangingPunct="1">
            <a:defRPr kumimoji="1" sz="1600" kern="1200">
              <a:solidFill>
                <a:schemeClr val="tx1"/>
              </a:solidFill>
              <a:latin typeface="Arial" charset="0"/>
              <a:ea typeface="ＭＳ Ｐゴシック" charset="-128"/>
              <a:cs typeface="+mn-cs"/>
            </a:defRPr>
          </a:lvl8pPr>
          <a:lvl9pPr marL="3657600" algn="l" defTabSz="914400" rtl="0" eaLnBrk="1" latinLnBrk="0" hangingPunct="1">
            <a:defRPr kumimoji="1" sz="1600" kern="1200">
              <a:solidFill>
                <a:schemeClr val="tx1"/>
              </a:solidFill>
              <a:latin typeface="Arial" charset="0"/>
              <a:ea typeface="ＭＳ Ｐゴシック" charset="-128"/>
              <a:cs typeface="+mn-cs"/>
            </a:defRPr>
          </a:lvl9pPr>
        </a:lstStyle>
        <a:p>
          <a:pPr algn="ctr"/>
          <a:endParaRPr lang="ja-JP" altLang="ja-JP" sz="1000" b="0">
            <a:solidFill>
              <a:sysClr val="windowText" lastClr="000000"/>
            </a:solidFill>
            <a:effectLst/>
            <a:latin typeface="+mn-lt"/>
            <a:cs typeface="Arial" panose="020B0604020202020204" pitchFamily="34" charset="0"/>
          </a:endParaRPr>
        </a:p>
      </xdr:txBody>
    </xdr:sp>
    <xdr:clientData/>
  </xdr:twoCellAnchor>
  <xdr:twoCellAnchor>
    <xdr:from>
      <xdr:col>216</xdr:col>
      <xdr:colOff>0</xdr:colOff>
      <xdr:row>113</xdr:row>
      <xdr:rowOff>1</xdr:rowOff>
    </xdr:from>
    <xdr:to>
      <xdr:col>218</xdr:col>
      <xdr:colOff>0</xdr:colOff>
      <xdr:row>114</xdr:row>
      <xdr:rowOff>1</xdr:rowOff>
    </xdr:to>
    <xdr:sp macro="" textlink="">
      <xdr:nvSpPr>
        <xdr:cNvPr id="320" name="Rectangle 130">
          <a:extLst>
            <a:ext uri="{FF2B5EF4-FFF2-40B4-BE49-F238E27FC236}">
              <a16:creationId xmlns:a16="http://schemas.microsoft.com/office/drawing/2014/main" id="{9364FD65-51AA-4C2E-8CD4-093D772FF008}"/>
            </a:ext>
          </a:extLst>
        </xdr:cNvPr>
        <xdr:cNvSpPr>
          <a:spLocks noChangeArrowheads="1"/>
        </xdr:cNvSpPr>
      </xdr:nvSpPr>
      <xdr:spPr bwMode="auto">
        <a:xfrm>
          <a:off x="86410800" y="26984326"/>
          <a:ext cx="800100" cy="238125"/>
        </a:xfrm>
        <a:prstGeom prst="rect">
          <a:avLst/>
        </a:prstGeom>
        <a:solidFill>
          <a:srgbClr val="FFFF00"/>
        </a:solidFill>
        <a:ln w="9525">
          <a:solidFill>
            <a:schemeClr val="tx1"/>
          </a:solidFill>
          <a:miter lim="800000"/>
          <a:headEnd/>
          <a:tailEnd/>
        </a:ln>
        <a:effectLst/>
      </xdr:spPr>
      <xdr:txBody>
        <a:bodyPr vertOverflow="clip" horzOverflow="clip" wrap="none" lIns="0" tIns="0" rIns="0" bIns="0" anchor="ctr"/>
        <a:lstStyle>
          <a:defPPr>
            <a:defRPr lang="ja-JP"/>
          </a:defPPr>
          <a:lvl1pPr algn="l" rtl="0" fontAlgn="base">
            <a:spcBef>
              <a:spcPct val="0"/>
            </a:spcBef>
            <a:spcAft>
              <a:spcPct val="0"/>
            </a:spcAft>
            <a:defRPr kumimoji="1" sz="1600" kern="1200">
              <a:solidFill>
                <a:schemeClr val="tx1"/>
              </a:solidFill>
              <a:latin typeface="Arial" charset="0"/>
              <a:ea typeface="ＭＳ Ｐゴシック" charset="-128"/>
              <a:cs typeface="+mn-cs"/>
            </a:defRPr>
          </a:lvl1pPr>
          <a:lvl2pPr marL="457200" algn="l" rtl="0" fontAlgn="base">
            <a:spcBef>
              <a:spcPct val="0"/>
            </a:spcBef>
            <a:spcAft>
              <a:spcPct val="0"/>
            </a:spcAft>
            <a:defRPr kumimoji="1" sz="1600" kern="1200">
              <a:solidFill>
                <a:schemeClr val="tx1"/>
              </a:solidFill>
              <a:latin typeface="Arial" charset="0"/>
              <a:ea typeface="ＭＳ Ｐゴシック" charset="-128"/>
              <a:cs typeface="+mn-cs"/>
            </a:defRPr>
          </a:lvl2pPr>
          <a:lvl3pPr marL="914400" algn="l" rtl="0" fontAlgn="base">
            <a:spcBef>
              <a:spcPct val="0"/>
            </a:spcBef>
            <a:spcAft>
              <a:spcPct val="0"/>
            </a:spcAft>
            <a:defRPr kumimoji="1" sz="1600" kern="1200">
              <a:solidFill>
                <a:schemeClr val="tx1"/>
              </a:solidFill>
              <a:latin typeface="Arial" charset="0"/>
              <a:ea typeface="ＭＳ Ｐゴシック" charset="-128"/>
              <a:cs typeface="+mn-cs"/>
            </a:defRPr>
          </a:lvl3pPr>
          <a:lvl4pPr marL="1371600" algn="l" rtl="0" fontAlgn="base">
            <a:spcBef>
              <a:spcPct val="0"/>
            </a:spcBef>
            <a:spcAft>
              <a:spcPct val="0"/>
            </a:spcAft>
            <a:defRPr kumimoji="1" sz="1600" kern="1200">
              <a:solidFill>
                <a:schemeClr val="tx1"/>
              </a:solidFill>
              <a:latin typeface="Arial" charset="0"/>
              <a:ea typeface="ＭＳ Ｐゴシック" charset="-128"/>
              <a:cs typeface="+mn-cs"/>
            </a:defRPr>
          </a:lvl4pPr>
          <a:lvl5pPr marL="1828800" algn="l" rtl="0" fontAlgn="base">
            <a:spcBef>
              <a:spcPct val="0"/>
            </a:spcBef>
            <a:spcAft>
              <a:spcPct val="0"/>
            </a:spcAft>
            <a:defRPr kumimoji="1" sz="1600" kern="1200">
              <a:solidFill>
                <a:schemeClr val="tx1"/>
              </a:solidFill>
              <a:latin typeface="Arial" charset="0"/>
              <a:ea typeface="ＭＳ Ｐゴシック" charset="-128"/>
              <a:cs typeface="+mn-cs"/>
            </a:defRPr>
          </a:lvl5pPr>
          <a:lvl6pPr marL="2286000" algn="l" defTabSz="914400" rtl="0" eaLnBrk="1" latinLnBrk="0" hangingPunct="1">
            <a:defRPr kumimoji="1" sz="1600" kern="1200">
              <a:solidFill>
                <a:schemeClr val="tx1"/>
              </a:solidFill>
              <a:latin typeface="Arial" charset="0"/>
              <a:ea typeface="ＭＳ Ｐゴシック" charset="-128"/>
              <a:cs typeface="+mn-cs"/>
            </a:defRPr>
          </a:lvl6pPr>
          <a:lvl7pPr marL="2743200" algn="l" defTabSz="914400" rtl="0" eaLnBrk="1" latinLnBrk="0" hangingPunct="1">
            <a:defRPr kumimoji="1" sz="1600" kern="1200">
              <a:solidFill>
                <a:schemeClr val="tx1"/>
              </a:solidFill>
              <a:latin typeface="Arial" charset="0"/>
              <a:ea typeface="ＭＳ Ｐゴシック" charset="-128"/>
              <a:cs typeface="+mn-cs"/>
            </a:defRPr>
          </a:lvl7pPr>
          <a:lvl8pPr marL="3200400" algn="l" defTabSz="914400" rtl="0" eaLnBrk="1" latinLnBrk="0" hangingPunct="1">
            <a:defRPr kumimoji="1" sz="1600" kern="1200">
              <a:solidFill>
                <a:schemeClr val="tx1"/>
              </a:solidFill>
              <a:latin typeface="Arial" charset="0"/>
              <a:ea typeface="ＭＳ Ｐゴシック" charset="-128"/>
              <a:cs typeface="+mn-cs"/>
            </a:defRPr>
          </a:lvl8pPr>
          <a:lvl9pPr marL="3657600" algn="l" defTabSz="914400" rtl="0" eaLnBrk="1" latinLnBrk="0" hangingPunct="1">
            <a:defRPr kumimoji="1" sz="1600" kern="1200">
              <a:solidFill>
                <a:schemeClr val="tx1"/>
              </a:solidFill>
              <a:latin typeface="Arial" charset="0"/>
              <a:ea typeface="ＭＳ Ｐゴシック" charset="-128"/>
              <a:cs typeface="+mn-cs"/>
            </a:defRPr>
          </a:lvl9pPr>
        </a:lstStyle>
        <a:p>
          <a:pPr algn="ctr" defTabSz="2879725"/>
          <a:endParaRPr lang="en-US" altLang="ja-JP" sz="1000">
            <a:solidFill>
              <a:sysClr val="windowText" lastClr="000000"/>
            </a:solidFill>
            <a:latin typeface="+mn-lt"/>
            <a:cs typeface="Arial" panose="020B0604020202020204" pitchFamily="34" charset="0"/>
          </a:endParaRPr>
        </a:p>
      </xdr:txBody>
    </xdr:sp>
    <xdr:clientData/>
  </xdr:twoCellAnchor>
  <xdr:twoCellAnchor>
    <xdr:from>
      <xdr:col>72</xdr:col>
      <xdr:colOff>0</xdr:colOff>
      <xdr:row>81</xdr:row>
      <xdr:rowOff>0</xdr:rowOff>
    </xdr:from>
    <xdr:to>
      <xdr:col>215</xdr:col>
      <xdr:colOff>0</xdr:colOff>
      <xdr:row>81</xdr:row>
      <xdr:rowOff>0</xdr:rowOff>
    </xdr:to>
    <xdr:cxnSp macro="">
      <xdr:nvCxnSpPr>
        <xdr:cNvPr id="321" name="直線コネクタ 320">
          <a:extLst>
            <a:ext uri="{FF2B5EF4-FFF2-40B4-BE49-F238E27FC236}">
              <a16:creationId xmlns:a16="http://schemas.microsoft.com/office/drawing/2014/main" id="{00CFA3BD-00EC-43BC-B996-A97B0AB6B6D7}"/>
            </a:ext>
          </a:extLst>
        </xdr:cNvPr>
        <xdr:cNvCxnSpPr/>
      </xdr:nvCxnSpPr>
      <xdr:spPr>
        <a:xfrm>
          <a:off x="28803600" y="19364325"/>
          <a:ext cx="57207150" cy="0"/>
        </a:xfrm>
        <a:prstGeom prst="line">
          <a:avLst/>
        </a:prstGeom>
        <a:ln w="28575">
          <a:solidFill>
            <a:srgbClr val="663300"/>
          </a:solidFill>
          <a:prstDash val="sysDash"/>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72</xdr:col>
      <xdr:colOff>0</xdr:colOff>
      <xdr:row>103</xdr:row>
      <xdr:rowOff>0</xdr:rowOff>
    </xdr:from>
    <xdr:to>
      <xdr:col>215</xdr:col>
      <xdr:colOff>0</xdr:colOff>
      <xdr:row>103</xdr:row>
      <xdr:rowOff>0</xdr:rowOff>
    </xdr:to>
    <xdr:cxnSp macro="">
      <xdr:nvCxnSpPr>
        <xdr:cNvPr id="322" name="直線コネクタ 321">
          <a:extLst>
            <a:ext uri="{FF2B5EF4-FFF2-40B4-BE49-F238E27FC236}">
              <a16:creationId xmlns:a16="http://schemas.microsoft.com/office/drawing/2014/main" id="{4798A74C-8DA1-409D-847D-89C62339E3BE}"/>
            </a:ext>
          </a:extLst>
        </xdr:cNvPr>
        <xdr:cNvCxnSpPr/>
      </xdr:nvCxnSpPr>
      <xdr:spPr>
        <a:xfrm>
          <a:off x="28803600" y="24603075"/>
          <a:ext cx="57207150" cy="0"/>
        </a:xfrm>
        <a:prstGeom prst="line">
          <a:avLst/>
        </a:prstGeom>
        <a:ln w="28575">
          <a:solidFill>
            <a:srgbClr val="663300"/>
          </a:solidFill>
          <a:prstDash val="sysDash"/>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72</xdr:col>
      <xdr:colOff>0</xdr:colOff>
      <xdr:row>81</xdr:row>
      <xdr:rowOff>0</xdr:rowOff>
    </xdr:from>
    <xdr:to>
      <xdr:col>72</xdr:col>
      <xdr:colOff>0</xdr:colOff>
      <xdr:row>103</xdr:row>
      <xdr:rowOff>0</xdr:rowOff>
    </xdr:to>
    <xdr:cxnSp macro="">
      <xdr:nvCxnSpPr>
        <xdr:cNvPr id="323" name="直線コネクタ 322">
          <a:extLst>
            <a:ext uri="{FF2B5EF4-FFF2-40B4-BE49-F238E27FC236}">
              <a16:creationId xmlns:a16="http://schemas.microsoft.com/office/drawing/2014/main" id="{A2BD3299-FCB2-44DC-B41A-22007CDEC4A4}"/>
            </a:ext>
          </a:extLst>
        </xdr:cNvPr>
        <xdr:cNvCxnSpPr/>
      </xdr:nvCxnSpPr>
      <xdr:spPr>
        <a:xfrm>
          <a:off x="28803600" y="19364325"/>
          <a:ext cx="0" cy="5238750"/>
        </a:xfrm>
        <a:prstGeom prst="line">
          <a:avLst/>
        </a:prstGeom>
        <a:ln w="28575">
          <a:solidFill>
            <a:srgbClr val="663300"/>
          </a:solidFill>
          <a:prstDash val="sysDash"/>
        </a:ln>
      </xdr:spPr>
      <xdr:style>
        <a:lnRef idx="1">
          <a:schemeClr val="accent2"/>
        </a:lnRef>
        <a:fillRef idx="0">
          <a:schemeClr val="accent2"/>
        </a:fillRef>
        <a:effectRef idx="0">
          <a:schemeClr val="accent2"/>
        </a:effectRef>
        <a:fontRef idx="minor">
          <a:schemeClr val="tx1"/>
        </a:fontRef>
      </xdr:style>
    </xdr:cxnSp>
    <xdr:clientData/>
  </xdr:twoCellAnchor>
  <xdr:oneCellAnchor>
    <xdr:from>
      <xdr:col>72</xdr:col>
      <xdr:colOff>0</xdr:colOff>
      <xdr:row>81</xdr:row>
      <xdr:rowOff>0</xdr:rowOff>
    </xdr:from>
    <xdr:ext cx="1036438" cy="311496"/>
    <xdr:sp macro="" textlink="">
      <xdr:nvSpPr>
        <xdr:cNvPr id="324" name="テキスト ボックス 323">
          <a:extLst>
            <a:ext uri="{FF2B5EF4-FFF2-40B4-BE49-F238E27FC236}">
              <a16:creationId xmlns:a16="http://schemas.microsoft.com/office/drawing/2014/main" id="{57FBC793-4350-49FD-A646-B2C8AA4B3015}"/>
            </a:ext>
          </a:extLst>
        </xdr:cNvPr>
        <xdr:cNvSpPr txBox="1"/>
      </xdr:nvSpPr>
      <xdr:spPr>
        <a:xfrm>
          <a:off x="28803600" y="19364325"/>
          <a:ext cx="1036438"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400">
              <a:latin typeface="+mn-lt"/>
              <a:cs typeface="Arial" panose="020B0604020202020204" pitchFamily="34" charset="0"/>
            </a:rPr>
            <a:t>BBG_WRAP</a:t>
          </a:r>
          <a:endParaRPr kumimoji="1" lang="ja-JP" altLang="en-US" sz="1400">
            <a:latin typeface="+mn-lt"/>
            <a:cs typeface="Arial" panose="020B0604020202020204" pitchFamily="34" charset="0"/>
          </a:endParaRPr>
        </a:p>
      </xdr:txBody>
    </xdr:sp>
    <xdr:clientData/>
  </xdr:oneCellAnchor>
  <xdr:twoCellAnchor>
    <xdr:from>
      <xdr:col>215</xdr:col>
      <xdr:colOff>0</xdr:colOff>
      <xdr:row>81</xdr:row>
      <xdr:rowOff>0</xdr:rowOff>
    </xdr:from>
    <xdr:to>
      <xdr:col>215</xdr:col>
      <xdr:colOff>0</xdr:colOff>
      <xdr:row>103</xdr:row>
      <xdr:rowOff>0</xdr:rowOff>
    </xdr:to>
    <xdr:cxnSp macro="">
      <xdr:nvCxnSpPr>
        <xdr:cNvPr id="325" name="直線コネクタ 324">
          <a:extLst>
            <a:ext uri="{FF2B5EF4-FFF2-40B4-BE49-F238E27FC236}">
              <a16:creationId xmlns:a16="http://schemas.microsoft.com/office/drawing/2014/main" id="{C54EFD36-EA3F-4107-A041-DB9EE61F0036}"/>
            </a:ext>
          </a:extLst>
        </xdr:cNvPr>
        <xdr:cNvCxnSpPr/>
      </xdr:nvCxnSpPr>
      <xdr:spPr>
        <a:xfrm>
          <a:off x="86010750" y="19364325"/>
          <a:ext cx="0" cy="5238750"/>
        </a:xfrm>
        <a:prstGeom prst="line">
          <a:avLst/>
        </a:prstGeom>
        <a:ln w="28575">
          <a:solidFill>
            <a:srgbClr val="663300"/>
          </a:solidFill>
          <a:prstDash val="sysDash"/>
        </a:ln>
      </xdr:spPr>
      <xdr:style>
        <a:lnRef idx="1">
          <a:schemeClr val="accent2"/>
        </a:lnRef>
        <a:fillRef idx="0">
          <a:schemeClr val="accent2"/>
        </a:fillRef>
        <a:effectRef idx="0">
          <a:schemeClr val="accent2"/>
        </a:effectRef>
        <a:fontRef idx="minor">
          <a:schemeClr val="tx1"/>
        </a:fontRef>
      </xdr:style>
    </xdr:cxnSp>
    <xdr:clientData/>
  </xdr:twoCellAnchor>
  <xdr:oneCellAnchor>
    <xdr:from>
      <xdr:col>1</xdr:col>
      <xdr:colOff>0</xdr:colOff>
      <xdr:row>0</xdr:row>
      <xdr:rowOff>209211</xdr:rowOff>
    </xdr:from>
    <xdr:ext cx="1359731" cy="468077"/>
    <xdr:sp macro="" textlink="">
      <xdr:nvSpPr>
        <xdr:cNvPr id="326" name="テキスト ボックス 325">
          <a:extLst>
            <a:ext uri="{FF2B5EF4-FFF2-40B4-BE49-F238E27FC236}">
              <a16:creationId xmlns:a16="http://schemas.microsoft.com/office/drawing/2014/main" id="{AF1697E3-C4B0-4FE0-9978-CEB9AC388819}"/>
            </a:ext>
          </a:extLst>
        </xdr:cNvPr>
        <xdr:cNvSpPr txBox="1"/>
      </xdr:nvSpPr>
      <xdr:spPr>
        <a:xfrm>
          <a:off x="400050" y="209211"/>
          <a:ext cx="1359731" cy="468077"/>
        </a:xfrm>
        <a:prstGeom prst="rect">
          <a:avLst/>
        </a:prstGeom>
        <a:solidFill>
          <a:sysClr val="window" lastClr="FFFFFF"/>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200" b="1">
              <a:solidFill>
                <a:srgbClr val="FF0000"/>
              </a:solidFill>
              <a:latin typeface="+mn-lt"/>
              <a:ea typeface="+mn-ea"/>
              <a:cs typeface="Arial" panose="020B0604020202020204" pitchFamily="34" charset="0"/>
            </a:rPr>
            <a:t>BUS type</a:t>
          </a:r>
          <a:r>
            <a:rPr kumimoji="1" lang="en-US" altLang="ja-JP" sz="1200" b="1" baseline="0">
              <a:solidFill>
                <a:srgbClr val="FF0000"/>
              </a:solidFill>
              <a:latin typeface="+mn-lt"/>
              <a:ea typeface="+mn-ea"/>
              <a:cs typeface="Arial" panose="020B0604020202020204" pitchFamily="34" charset="0"/>
            </a:rPr>
            <a:t> color</a:t>
          </a:r>
        </a:p>
        <a:p>
          <a:r>
            <a:rPr kumimoji="1" lang="en-US" altLang="ja-JP" sz="1200" b="1" baseline="0">
              <a:solidFill>
                <a:srgbClr val="FF0000"/>
              </a:solidFill>
              <a:latin typeface="+mn-lt"/>
              <a:ea typeface="+mn-ea"/>
              <a:cs typeface="Arial" panose="020B0604020202020204" pitchFamily="34" charset="0"/>
            </a:rPr>
            <a:t>coding description</a:t>
          </a:r>
          <a:endParaRPr kumimoji="1" lang="ja-JP" altLang="en-US" sz="1200" b="1">
            <a:solidFill>
              <a:srgbClr val="FF0000"/>
            </a:solidFill>
            <a:latin typeface="+mn-lt"/>
            <a:ea typeface="+mn-ea"/>
            <a:cs typeface="Arial" panose="020B0604020202020204" pitchFamily="34" charset="0"/>
          </a:endParaRPr>
        </a:p>
      </xdr:txBody>
    </xdr:sp>
    <xdr:clientData/>
  </xdr:oneCellAnchor>
  <xdr:oneCellAnchor>
    <xdr:from>
      <xdr:col>6</xdr:col>
      <xdr:colOff>0</xdr:colOff>
      <xdr:row>0</xdr:row>
      <xdr:rowOff>209211</xdr:rowOff>
    </xdr:from>
    <xdr:ext cx="1640064" cy="468077"/>
    <xdr:sp macro="" textlink="">
      <xdr:nvSpPr>
        <xdr:cNvPr id="327" name="テキスト ボックス 326">
          <a:extLst>
            <a:ext uri="{FF2B5EF4-FFF2-40B4-BE49-F238E27FC236}">
              <a16:creationId xmlns:a16="http://schemas.microsoft.com/office/drawing/2014/main" id="{B9BD5ADC-835D-46FD-9F2F-DBEB7490BE5C}"/>
            </a:ext>
          </a:extLst>
        </xdr:cNvPr>
        <xdr:cNvSpPr txBox="1"/>
      </xdr:nvSpPr>
      <xdr:spPr>
        <a:xfrm>
          <a:off x="2400300" y="209211"/>
          <a:ext cx="1640064" cy="468077"/>
        </a:xfrm>
        <a:prstGeom prst="rect">
          <a:avLst/>
        </a:prstGeom>
        <a:solidFill>
          <a:sysClr val="window" lastClr="FFFFFF"/>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200" b="1">
              <a:solidFill>
                <a:srgbClr val="FF0000"/>
              </a:solidFill>
              <a:latin typeface="+mn-lt"/>
              <a:ea typeface="+mn-ea"/>
              <a:cs typeface="Arial" panose="020B0604020202020204" pitchFamily="34" charset="0"/>
            </a:rPr>
            <a:t>Peripheral</a:t>
          </a:r>
          <a:r>
            <a:rPr kumimoji="1" lang="en-US" altLang="ja-JP" sz="1200" b="1" baseline="0">
              <a:solidFill>
                <a:srgbClr val="FF0000"/>
              </a:solidFill>
              <a:latin typeface="+mn-lt"/>
              <a:ea typeface="+mn-ea"/>
              <a:cs typeface="Arial" panose="020B0604020202020204" pitchFamily="34" charset="0"/>
            </a:rPr>
            <a:t> Group color</a:t>
          </a:r>
        </a:p>
        <a:p>
          <a:r>
            <a:rPr kumimoji="1" lang="en-US" altLang="ja-JP" sz="1200" b="1" baseline="0">
              <a:solidFill>
                <a:srgbClr val="FF0000"/>
              </a:solidFill>
              <a:latin typeface="+mn-lt"/>
              <a:ea typeface="+mn-ea"/>
              <a:cs typeface="Arial" panose="020B0604020202020204" pitchFamily="34" charset="0"/>
            </a:rPr>
            <a:t>coding description</a:t>
          </a:r>
          <a:endParaRPr kumimoji="1" lang="ja-JP" altLang="en-US" sz="1200" b="1">
            <a:solidFill>
              <a:srgbClr val="FF0000"/>
            </a:solidFill>
            <a:latin typeface="+mn-lt"/>
            <a:ea typeface="+mn-ea"/>
            <a:cs typeface="Arial" panose="020B0604020202020204" pitchFamily="34" charset="0"/>
          </a:endParaRPr>
        </a:p>
      </xdr:txBody>
    </xdr:sp>
    <xdr:clientData/>
  </xdr:oneCellAnchor>
  <xdr:twoCellAnchor>
    <xdr:from>
      <xdr:col>6</xdr:col>
      <xdr:colOff>1</xdr:colOff>
      <xdr:row>5</xdr:row>
      <xdr:rowOff>0</xdr:rowOff>
    </xdr:from>
    <xdr:to>
      <xdr:col>8</xdr:col>
      <xdr:colOff>2</xdr:colOff>
      <xdr:row>6</xdr:row>
      <xdr:rowOff>0</xdr:rowOff>
    </xdr:to>
    <xdr:sp macro="" textlink="">
      <xdr:nvSpPr>
        <xdr:cNvPr id="328" name="Rectangle 130">
          <a:extLst>
            <a:ext uri="{FF2B5EF4-FFF2-40B4-BE49-F238E27FC236}">
              <a16:creationId xmlns:a16="http://schemas.microsoft.com/office/drawing/2014/main" id="{E5F8D8D6-EB11-4AC5-A25A-6F8B03D07115}"/>
            </a:ext>
          </a:extLst>
        </xdr:cNvPr>
        <xdr:cNvSpPr>
          <a:spLocks noChangeArrowheads="1"/>
        </xdr:cNvSpPr>
      </xdr:nvSpPr>
      <xdr:spPr bwMode="auto">
        <a:xfrm>
          <a:off x="2400301" y="1276350"/>
          <a:ext cx="800101" cy="238125"/>
        </a:xfrm>
        <a:prstGeom prst="rect">
          <a:avLst/>
        </a:prstGeom>
        <a:solidFill>
          <a:srgbClr val="C7A1E3"/>
        </a:solidFill>
        <a:ln w="9525">
          <a:solidFill>
            <a:schemeClr val="tx1"/>
          </a:solidFill>
          <a:miter lim="800000"/>
          <a:headEnd/>
          <a:tailEnd/>
        </a:ln>
        <a:effectLst/>
      </xdr:spPr>
      <xdr:txBody>
        <a:bodyPr vertOverflow="clip" horzOverflow="clip" wrap="none" lIns="0" tIns="0" rIns="0" bIns="0" anchor="ctr"/>
        <a:lstStyle>
          <a:defPPr>
            <a:defRPr lang="ja-JP"/>
          </a:defPPr>
          <a:lvl1pPr algn="l" rtl="0" fontAlgn="base">
            <a:spcBef>
              <a:spcPct val="0"/>
            </a:spcBef>
            <a:spcAft>
              <a:spcPct val="0"/>
            </a:spcAft>
            <a:defRPr kumimoji="1" sz="1600" kern="1200">
              <a:solidFill>
                <a:schemeClr val="tx1"/>
              </a:solidFill>
              <a:latin typeface="Arial" charset="0"/>
              <a:ea typeface="ＭＳ Ｐゴシック" charset="-128"/>
              <a:cs typeface="+mn-cs"/>
            </a:defRPr>
          </a:lvl1pPr>
          <a:lvl2pPr marL="457200" algn="l" rtl="0" fontAlgn="base">
            <a:spcBef>
              <a:spcPct val="0"/>
            </a:spcBef>
            <a:spcAft>
              <a:spcPct val="0"/>
            </a:spcAft>
            <a:defRPr kumimoji="1" sz="1600" kern="1200">
              <a:solidFill>
                <a:schemeClr val="tx1"/>
              </a:solidFill>
              <a:latin typeface="Arial" charset="0"/>
              <a:ea typeface="ＭＳ Ｐゴシック" charset="-128"/>
              <a:cs typeface="+mn-cs"/>
            </a:defRPr>
          </a:lvl2pPr>
          <a:lvl3pPr marL="914400" algn="l" rtl="0" fontAlgn="base">
            <a:spcBef>
              <a:spcPct val="0"/>
            </a:spcBef>
            <a:spcAft>
              <a:spcPct val="0"/>
            </a:spcAft>
            <a:defRPr kumimoji="1" sz="1600" kern="1200">
              <a:solidFill>
                <a:schemeClr val="tx1"/>
              </a:solidFill>
              <a:latin typeface="Arial" charset="0"/>
              <a:ea typeface="ＭＳ Ｐゴシック" charset="-128"/>
              <a:cs typeface="+mn-cs"/>
            </a:defRPr>
          </a:lvl3pPr>
          <a:lvl4pPr marL="1371600" algn="l" rtl="0" fontAlgn="base">
            <a:spcBef>
              <a:spcPct val="0"/>
            </a:spcBef>
            <a:spcAft>
              <a:spcPct val="0"/>
            </a:spcAft>
            <a:defRPr kumimoji="1" sz="1600" kern="1200">
              <a:solidFill>
                <a:schemeClr val="tx1"/>
              </a:solidFill>
              <a:latin typeface="Arial" charset="0"/>
              <a:ea typeface="ＭＳ Ｐゴシック" charset="-128"/>
              <a:cs typeface="+mn-cs"/>
            </a:defRPr>
          </a:lvl4pPr>
          <a:lvl5pPr marL="1828800" algn="l" rtl="0" fontAlgn="base">
            <a:spcBef>
              <a:spcPct val="0"/>
            </a:spcBef>
            <a:spcAft>
              <a:spcPct val="0"/>
            </a:spcAft>
            <a:defRPr kumimoji="1" sz="1600" kern="1200">
              <a:solidFill>
                <a:schemeClr val="tx1"/>
              </a:solidFill>
              <a:latin typeface="Arial" charset="0"/>
              <a:ea typeface="ＭＳ Ｐゴシック" charset="-128"/>
              <a:cs typeface="+mn-cs"/>
            </a:defRPr>
          </a:lvl5pPr>
          <a:lvl6pPr marL="2286000" algn="l" defTabSz="914400" rtl="0" eaLnBrk="1" latinLnBrk="0" hangingPunct="1">
            <a:defRPr kumimoji="1" sz="1600" kern="1200">
              <a:solidFill>
                <a:schemeClr val="tx1"/>
              </a:solidFill>
              <a:latin typeface="Arial" charset="0"/>
              <a:ea typeface="ＭＳ Ｐゴシック" charset="-128"/>
              <a:cs typeface="+mn-cs"/>
            </a:defRPr>
          </a:lvl6pPr>
          <a:lvl7pPr marL="2743200" algn="l" defTabSz="914400" rtl="0" eaLnBrk="1" latinLnBrk="0" hangingPunct="1">
            <a:defRPr kumimoji="1" sz="1600" kern="1200">
              <a:solidFill>
                <a:schemeClr val="tx1"/>
              </a:solidFill>
              <a:latin typeface="Arial" charset="0"/>
              <a:ea typeface="ＭＳ Ｐゴシック" charset="-128"/>
              <a:cs typeface="+mn-cs"/>
            </a:defRPr>
          </a:lvl7pPr>
          <a:lvl8pPr marL="3200400" algn="l" defTabSz="914400" rtl="0" eaLnBrk="1" latinLnBrk="0" hangingPunct="1">
            <a:defRPr kumimoji="1" sz="1600" kern="1200">
              <a:solidFill>
                <a:schemeClr val="tx1"/>
              </a:solidFill>
              <a:latin typeface="Arial" charset="0"/>
              <a:ea typeface="ＭＳ Ｐゴシック" charset="-128"/>
              <a:cs typeface="+mn-cs"/>
            </a:defRPr>
          </a:lvl8pPr>
          <a:lvl9pPr marL="3657600" algn="l" defTabSz="914400" rtl="0" eaLnBrk="1" latinLnBrk="0" hangingPunct="1">
            <a:defRPr kumimoji="1" sz="1600" kern="1200">
              <a:solidFill>
                <a:schemeClr val="tx1"/>
              </a:solidFill>
              <a:latin typeface="Arial" charset="0"/>
              <a:ea typeface="ＭＳ Ｐゴシック" charset="-128"/>
              <a:cs typeface="+mn-cs"/>
            </a:defRPr>
          </a:lvl9pPr>
        </a:lstStyle>
        <a:p>
          <a:pPr algn="ctr"/>
          <a:endParaRPr lang="ja-JP" altLang="ja-JP" sz="1000" b="0">
            <a:solidFill>
              <a:sysClr val="windowText" lastClr="000000"/>
            </a:solidFill>
            <a:effectLst/>
            <a:latin typeface="+mn-lt"/>
            <a:cs typeface="Arial" panose="020B0604020202020204" pitchFamily="34" charset="0"/>
          </a:endParaRPr>
        </a:p>
      </xdr:txBody>
    </xdr:sp>
    <xdr:clientData/>
  </xdr:twoCellAnchor>
  <xdr:twoCellAnchor>
    <xdr:from>
      <xdr:col>6</xdr:col>
      <xdr:colOff>0</xdr:colOff>
      <xdr:row>3</xdr:row>
      <xdr:rowOff>0</xdr:rowOff>
    </xdr:from>
    <xdr:to>
      <xdr:col>8</xdr:col>
      <xdr:colOff>2</xdr:colOff>
      <xdr:row>4</xdr:row>
      <xdr:rowOff>0</xdr:rowOff>
    </xdr:to>
    <xdr:sp macro="" textlink="">
      <xdr:nvSpPr>
        <xdr:cNvPr id="329" name="Rectangle 130">
          <a:extLst>
            <a:ext uri="{FF2B5EF4-FFF2-40B4-BE49-F238E27FC236}">
              <a16:creationId xmlns:a16="http://schemas.microsoft.com/office/drawing/2014/main" id="{C46B8D64-C6BA-48A6-ADC9-CBEC3AA2B3D2}"/>
            </a:ext>
          </a:extLst>
        </xdr:cNvPr>
        <xdr:cNvSpPr>
          <a:spLocks noChangeArrowheads="1"/>
        </xdr:cNvSpPr>
      </xdr:nvSpPr>
      <xdr:spPr bwMode="auto">
        <a:xfrm>
          <a:off x="2400300" y="800100"/>
          <a:ext cx="800102" cy="238125"/>
        </a:xfrm>
        <a:prstGeom prst="rect">
          <a:avLst/>
        </a:prstGeom>
        <a:solidFill>
          <a:srgbClr val="D5F5FB"/>
        </a:solidFill>
        <a:ln w="9525">
          <a:solidFill>
            <a:schemeClr val="tx1"/>
          </a:solidFill>
          <a:miter lim="800000"/>
          <a:headEnd/>
          <a:tailEnd/>
        </a:ln>
        <a:effectLst/>
      </xdr:spPr>
      <xdr:txBody>
        <a:bodyPr vertOverflow="clip" horzOverflow="clip" wrap="none" lIns="0" tIns="0" rIns="0" bIns="0" anchor="ctr"/>
        <a:lstStyle>
          <a:defPPr>
            <a:defRPr lang="ja-JP"/>
          </a:defPPr>
          <a:lvl1pPr algn="l" rtl="0" fontAlgn="base">
            <a:spcBef>
              <a:spcPct val="0"/>
            </a:spcBef>
            <a:spcAft>
              <a:spcPct val="0"/>
            </a:spcAft>
            <a:defRPr kumimoji="1" sz="1600" kern="1200">
              <a:solidFill>
                <a:schemeClr val="tx1"/>
              </a:solidFill>
              <a:latin typeface="Arial" charset="0"/>
              <a:ea typeface="ＭＳ Ｐゴシック" charset="-128"/>
              <a:cs typeface="+mn-cs"/>
            </a:defRPr>
          </a:lvl1pPr>
          <a:lvl2pPr marL="457200" algn="l" rtl="0" fontAlgn="base">
            <a:spcBef>
              <a:spcPct val="0"/>
            </a:spcBef>
            <a:spcAft>
              <a:spcPct val="0"/>
            </a:spcAft>
            <a:defRPr kumimoji="1" sz="1600" kern="1200">
              <a:solidFill>
                <a:schemeClr val="tx1"/>
              </a:solidFill>
              <a:latin typeface="Arial" charset="0"/>
              <a:ea typeface="ＭＳ Ｐゴシック" charset="-128"/>
              <a:cs typeface="+mn-cs"/>
            </a:defRPr>
          </a:lvl2pPr>
          <a:lvl3pPr marL="914400" algn="l" rtl="0" fontAlgn="base">
            <a:spcBef>
              <a:spcPct val="0"/>
            </a:spcBef>
            <a:spcAft>
              <a:spcPct val="0"/>
            </a:spcAft>
            <a:defRPr kumimoji="1" sz="1600" kern="1200">
              <a:solidFill>
                <a:schemeClr val="tx1"/>
              </a:solidFill>
              <a:latin typeface="Arial" charset="0"/>
              <a:ea typeface="ＭＳ Ｐゴシック" charset="-128"/>
              <a:cs typeface="+mn-cs"/>
            </a:defRPr>
          </a:lvl3pPr>
          <a:lvl4pPr marL="1371600" algn="l" rtl="0" fontAlgn="base">
            <a:spcBef>
              <a:spcPct val="0"/>
            </a:spcBef>
            <a:spcAft>
              <a:spcPct val="0"/>
            </a:spcAft>
            <a:defRPr kumimoji="1" sz="1600" kern="1200">
              <a:solidFill>
                <a:schemeClr val="tx1"/>
              </a:solidFill>
              <a:latin typeface="Arial" charset="0"/>
              <a:ea typeface="ＭＳ Ｐゴシック" charset="-128"/>
              <a:cs typeface="+mn-cs"/>
            </a:defRPr>
          </a:lvl4pPr>
          <a:lvl5pPr marL="1828800" algn="l" rtl="0" fontAlgn="base">
            <a:spcBef>
              <a:spcPct val="0"/>
            </a:spcBef>
            <a:spcAft>
              <a:spcPct val="0"/>
            </a:spcAft>
            <a:defRPr kumimoji="1" sz="1600" kern="1200">
              <a:solidFill>
                <a:schemeClr val="tx1"/>
              </a:solidFill>
              <a:latin typeface="Arial" charset="0"/>
              <a:ea typeface="ＭＳ Ｐゴシック" charset="-128"/>
              <a:cs typeface="+mn-cs"/>
            </a:defRPr>
          </a:lvl5pPr>
          <a:lvl6pPr marL="2286000" algn="l" defTabSz="914400" rtl="0" eaLnBrk="1" latinLnBrk="0" hangingPunct="1">
            <a:defRPr kumimoji="1" sz="1600" kern="1200">
              <a:solidFill>
                <a:schemeClr val="tx1"/>
              </a:solidFill>
              <a:latin typeface="Arial" charset="0"/>
              <a:ea typeface="ＭＳ Ｐゴシック" charset="-128"/>
              <a:cs typeface="+mn-cs"/>
            </a:defRPr>
          </a:lvl6pPr>
          <a:lvl7pPr marL="2743200" algn="l" defTabSz="914400" rtl="0" eaLnBrk="1" latinLnBrk="0" hangingPunct="1">
            <a:defRPr kumimoji="1" sz="1600" kern="1200">
              <a:solidFill>
                <a:schemeClr val="tx1"/>
              </a:solidFill>
              <a:latin typeface="Arial" charset="0"/>
              <a:ea typeface="ＭＳ Ｐゴシック" charset="-128"/>
              <a:cs typeface="+mn-cs"/>
            </a:defRPr>
          </a:lvl7pPr>
          <a:lvl8pPr marL="3200400" algn="l" defTabSz="914400" rtl="0" eaLnBrk="1" latinLnBrk="0" hangingPunct="1">
            <a:defRPr kumimoji="1" sz="1600" kern="1200">
              <a:solidFill>
                <a:schemeClr val="tx1"/>
              </a:solidFill>
              <a:latin typeface="Arial" charset="0"/>
              <a:ea typeface="ＭＳ Ｐゴシック" charset="-128"/>
              <a:cs typeface="+mn-cs"/>
            </a:defRPr>
          </a:lvl8pPr>
          <a:lvl9pPr marL="3657600" algn="l" defTabSz="914400" rtl="0" eaLnBrk="1" latinLnBrk="0" hangingPunct="1">
            <a:defRPr kumimoji="1" sz="1600" kern="1200">
              <a:solidFill>
                <a:schemeClr val="tx1"/>
              </a:solidFill>
              <a:latin typeface="Arial" charset="0"/>
              <a:ea typeface="ＭＳ Ｐゴシック" charset="-128"/>
              <a:cs typeface="+mn-cs"/>
            </a:defRPr>
          </a:lvl9pPr>
        </a:lstStyle>
        <a:p>
          <a:pPr algn="ctr" defTabSz="2879725"/>
          <a:endParaRPr lang="en-US" altLang="ja-JP" sz="800">
            <a:solidFill>
              <a:sysClr val="windowText" lastClr="000000"/>
            </a:solidFill>
            <a:latin typeface="+mn-lt"/>
            <a:cs typeface="Arial" panose="020B0604020202020204" pitchFamily="34" charset="0"/>
          </a:endParaRPr>
        </a:p>
      </xdr:txBody>
    </xdr:sp>
    <xdr:clientData/>
  </xdr:twoCellAnchor>
  <xdr:twoCellAnchor>
    <xdr:from>
      <xdr:col>6</xdr:col>
      <xdr:colOff>2</xdr:colOff>
      <xdr:row>4</xdr:row>
      <xdr:rowOff>0</xdr:rowOff>
    </xdr:from>
    <xdr:to>
      <xdr:col>8</xdr:col>
      <xdr:colOff>2</xdr:colOff>
      <xdr:row>5</xdr:row>
      <xdr:rowOff>0</xdr:rowOff>
    </xdr:to>
    <xdr:sp macro="" textlink="">
      <xdr:nvSpPr>
        <xdr:cNvPr id="330" name="Rectangle 130">
          <a:extLst>
            <a:ext uri="{FF2B5EF4-FFF2-40B4-BE49-F238E27FC236}">
              <a16:creationId xmlns:a16="http://schemas.microsoft.com/office/drawing/2014/main" id="{52A865B5-918D-42B8-AF5E-B8A18D803EDC}"/>
            </a:ext>
          </a:extLst>
        </xdr:cNvPr>
        <xdr:cNvSpPr>
          <a:spLocks noChangeArrowheads="1"/>
        </xdr:cNvSpPr>
      </xdr:nvSpPr>
      <xdr:spPr bwMode="auto">
        <a:xfrm>
          <a:off x="2400302" y="1038225"/>
          <a:ext cx="800100" cy="238125"/>
        </a:xfrm>
        <a:prstGeom prst="rect">
          <a:avLst/>
        </a:prstGeom>
        <a:solidFill>
          <a:srgbClr val="73DCF1"/>
        </a:solidFill>
        <a:ln w="9525">
          <a:solidFill>
            <a:schemeClr val="tx1"/>
          </a:solidFill>
          <a:miter lim="800000"/>
          <a:headEnd/>
          <a:tailEnd/>
        </a:ln>
        <a:effectLst/>
      </xdr:spPr>
      <xdr:txBody>
        <a:bodyPr vertOverflow="clip" horzOverflow="clip" wrap="none" lIns="0" tIns="0" rIns="0" bIns="0" anchor="ctr"/>
        <a:lstStyle>
          <a:defPPr>
            <a:defRPr lang="ja-JP"/>
          </a:defPPr>
          <a:lvl1pPr algn="l" rtl="0" fontAlgn="base">
            <a:spcBef>
              <a:spcPct val="0"/>
            </a:spcBef>
            <a:spcAft>
              <a:spcPct val="0"/>
            </a:spcAft>
            <a:defRPr kumimoji="1" sz="1600" kern="1200">
              <a:solidFill>
                <a:schemeClr val="tx1"/>
              </a:solidFill>
              <a:latin typeface="Arial" charset="0"/>
              <a:ea typeface="ＭＳ Ｐゴシック" charset="-128"/>
              <a:cs typeface="+mn-cs"/>
            </a:defRPr>
          </a:lvl1pPr>
          <a:lvl2pPr marL="457200" algn="l" rtl="0" fontAlgn="base">
            <a:spcBef>
              <a:spcPct val="0"/>
            </a:spcBef>
            <a:spcAft>
              <a:spcPct val="0"/>
            </a:spcAft>
            <a:defRPr kumimoji="1" sz="1600" kern="1200">
              <a:solidFill>
                <a:schemeClr val="tx1"/>
              </a:solidFill>
              <a:latin typeface="Arial" charset="0"/>
              <a:ea typeface="ＭＳ Ｐゴシック" charset="-128"/>
              <a:cs typeface="+mn-cs"/>
            </a:defRPr>
          </a:lvl2pPr>
          <a:lvl3pPr marL="914400" algn="l" rtl="0" fontAlgn="base">
            <a:spcBef>
              <a:spcPct val="0"/>
            </a:spcBef>
            <a:spcAft>
              <a:spcPct val="0"/>
            </a:spcAft>
            <a:defRPr kumimoji="1" sz="1600" kern="1200">
              <a:solidFill>
                <a:schemeClr val="tx1"/>
              </a:solidFill>
              <a:latin typeface="Arial" charset="0"/>
              <a:ea typeface="ＭＳ Ｐゴシック" charset="-128"/>
              <a:cs typeface="+mn-cs"/>
            </a:defRPr>
          </a:lvl3pPr>
          <a:lvl4pPr marL="1371600" algn="l" rtl="0" fontAlgn="base">
            <a:spcBef>
              <a:spcPct val="0"/>
            </a:spcBef>
            <a:spcAft>
              <a:spcPct val="0"/>
            </a:spcAft>
            <a:defRPr kumimoji="1" sz="1600" kern="1200">
              <a:solidFill>
                <a:schemeClr val="tx1"/>
              </a:solidFill>
              <a:latin typeface="Arial" charset="0"/>
              <a:ea typeface="ＭＳ Ｐゴシック" charset="-128"/>
              <a:cs typeface="+mn-cs"/>
            </a:defRPr>
          </a:lvl4pPr>
          <a:lvl5pPr marL="1828800" algn="l" rtl="0" fontAlgn="base">
            <a:spcBef>
              <a:spcPct val="0"/>
            </a:spcBef>
            <a:spcAft>
              <a:spcPct val="0"/>
            </a:spcAft>
            <a:defRPr kumimoji="1" sz="1600" kern="1200">
              <a:solidFill>
                <a:schemeClr val="tx1"/>
              </a:solidFill>
              <a:latin typeface="Arial" charset="0"/>
              <a:ea typeface="ＭＳ Ｐゴシック" charset="-128"/>
              <a:cs typeface="+mn-cs"/>
            </a:defRPr>
          </a:lvl5pPr>
          <a:lvl6pPr marL="2286000" algn="l" defTabSz="914400" rtl="0" eaLnBrk="1" latinLnBrk="0" hangingPunct="1">
            <a:defRPr kumimoji="1" sz="1600" kern="1200">
              <a:solidFill>
                <a:schemeClr val="tx1"/>
              </a:solidFill>
              <a:latin typeface="Arial" charset="0"/>
              <a:ea typeface="ＭＳ Ｐゴシック" charset="-128"/>
              <a:cs typeface="+mn-cs"/>
            </a:defRPr>
          </a:lvl6pPr>
          <a:lvl7pPr marL="2743200" algn="l" defTabSz="914400" rtl="0" eaLnBrk="1" latinLnBrk="0" hangingPunct="1">
            <a:defRPr kumimoji="1" sz="1600" kern="1200">
              <a:solidFill>
                <a:schemeClr val="tx1"/>
              </a:solidFill>
              <a:latin typeface="Arial" charset="0"/>
              <a:ea typeface="ＭＳ Ｐゴシック" charset="-128"/>
              <a:cs typeface="+mn-cs"/>
            </a:defRPr>
          </a:lvl7pPr>
          <a:lvl8pPr marL="3200400" algn="l" defTabSz="914400" rtl="0" eaLnBrk="1" latinLnBrk="0" hangingPunct="1">
            <a:defRPr kumimoji="1" sz="1600" kern="1200">
              <a:solidFill>
                <a:schemeClr val="tx1"/>
              </a:solidFill>
              <a:latin typeface="Arial" charset="0"/>
              <a:ea typeface="ＭＳ Ｐゴシック" charset="-128"/>
              <a:cs typeface="+mn-cs"/>
            </a:defRPr>
          </a:lvl8pPr>
          <a:lvl9pPr marL="3657600" algn="l" defTabSz="914400" rtl="0" eaLnBrk="1" latinLnBrk="0" hangingPunct="1">
            <a:defRPr kumimoji="1" sz="1600" kern="1200">
              <a:solidFill>
                <a:schemeClr val="tx1"/>
              </a:solidFill>
              <a:latin typeface="Arial" charset="0"/>
              <a:ea typeface="ＭＳ Ｐゴシック" charset="-128"/>
              <a:cs typeface="+mn-cs"/>
            </a:defRPr>
          </a:lvl9pPr>
        </a:lstStyle>
        <a:p>
          <a:pPr algn="ctr" defTabSz="2879725"/>
          <a:endParaRPr lang="en-US" altLang="ja-JP" sz="800">
            <a:solidFill>
              <a:sysClr val="windowText" lastClr="000000"/>
            </a:solidFill>
            <a:latin typeface="+mn-lt"/>
            <a:cs typeface="Arial" panose="020B0604020202020204" pitchFamily="34" charset="0"/>
          </a:endParaRPr>
        </a:p>
      </xdr:txBody>
    </xdr:sp>
    <xdr:clientData/>
  </xdr:twoCellAnchor>
  <xdr:twoCellAnchor>
    <xdr:from>
      <xdr:col>6</xdr:col>
      <xdr:colOff>1</xdr:colOff>
      <xdr:row>6</xdr:row>
      <xdr:rowOff>0</xdr:rowOff>
    </xdr:from>
    <xdr:to>
      <xdr:col>8</xdr:col>
      <xdr:colOff>2</xdr:colOff>
      <xdr:row>7</xdr:row>
      <xdr:rowOff>0</xdr:rowOff>
    </xdr:to>
    <xdr:sp macro="" textlink="">
      <xdr:nvSpPr>
        <xdr:cNvPr id="331" name="Rectangle 130">
          <a:extLst>
            <a:ext uri="{FF2B5EF4-FFF2-40B4-BE49-F238E27FC236}">
              <a16:creationId xmlns:a16="http://schemas.microsoft.com/office/drawing/2014/main" id="{99405293-93EC-4416-A446-8E82010F99C1}"/>
            </a:ext>
          </a:extLst>
        </xdr:cNvPr>
        <xdr:cNvSpPr>
          <a:spLocks noChangeArrowheads="1"/>
        </xdr:cNvSpPr>
      </xdr:nvSpPr>
      <xdr:spPr bwMode="auto">
        <a:xfrm>
          <a:off x="2400301" y="1514475"/>
          <a:ext cx="800101" cy="238125"/>
        </a:xfrm>
        <a:prstGeom prst="rect">
          <a:avLst/>
        </a:prstGeom>
        <a:solidFill>
          <a:srgbClr val="FFC000"/>
        </a:solidFill>
        <a:ln w="9525">
          <a:solidFill>
            <a:schemeClr val="tx1"/>
          </a:solidFill>
          <a:miter lim="800000"/>
          <a:headEnd/>
          <a:tailEnd/>
        </a:ln>
        <a:effectLst/>
      </xdr:spPr>
      <xdr:txBody>
        <a:bodyPr vertOverflow="clip" horzOverflow="clip" wrap="none" lIns="0" tIns="0" rIns="0" bIns="0" anchor="ctr"/>
        <a:lstStyle>
          <a:defPPr>
            <a:defRPr lang="ja-JP"/>
          </a:defPPr>
          <a:lvl1pPr algn="l" rtl="0" fontAlgn="base">
            <a:spcBef>
              <a:spcPct val="0"/>
            </a:spcBef>
            <a:spcAft>
              <a:spcPct val="0"/>
            </a:spcAft>
            <a:defRPr kumimoji="1" sz="1600" kern="1200">
              <a:solidFill>
                <a:schemeClr val="tx1"/>
              </a:solidFill>
              <a:latin typeface="Arial" charset="0"/>
              <a:ea typeface="ＭＳ Ｐゴシック" charset="-128"/>
              <a:cs typeface="+mn-cs"/>
            </a:defRPr>
          </a:lvl1pPr>
          <a:lvl2pPr marL="457200" algn="l" rtl="0" fontAlgn="base">
            <a:spcBef>
              <a:spcPct val="0"/>
            </a:spcBef>
            <a:spcAft>
              <a:spcPct val="0"/>
            </a:spcAft>
            <a:defRPr kumimoji="1" sz="1600" kern="1200">
              <a:solidFill>
                <a:schemeClr val="tx1"/>
              </a:solidFill>
              <a:latin typeface="Arial" charset="0"/>
              <a:ea typeface="ＭＳ Ｐゴシック" charset="-128"/>
              <a:cs typeface="+mn-cs"/>
            </a:defRPr>
          </a:lvl2pPr>
          <a:lvl3pPr marL="914400" algn="l" rtl="0" fontAlgn="base">
            <a:spcBef>
              <a:spcPct val="0"/>
            </a:spcBef>
            <a:spcAft>
              <a:spcPct val="0"/>
            </a:spcAft>
            <a:defRPr kumimoji="1" sz="1600" kern="1200">
              <a:solidFill>
                <a:schemeClr val="tx1"/>
              </a:solidFill>
              <a:latin typeface="Arial" charset="0"/>
              <a:ea typeface="ＭＳ Ｐゴシック" charset="-128"/>
              <a:cs typeface="+mn-cs"/>
            </a:defRPr>
          </a:lvl3pPr>
          <a:lvl4pPr marL="1371600" algn="l" rtl="0" fontAlgn="base">
            <a:spcBef>
              <a:spcPct val="0"/>
            </a:spcBef>
            <a:spcAft>
              <a:spcPct val="0"/>
            </a:spcAft>
            <a:defRPr kumimoji="1" sz="1600" kern="1200">
              <a:solidFill>
                <a:schemeClr val="tx1"/>
              </a:solidFill>
              <a:latin typeface="Arial" charset="0"/>
              <a:ea typeface="ＭＳ Ｐゴシック" charset="-128"/>
              <a:cs typeface="+mn-cs"/>
            </a:defRPr>
          </a:lvl4pPr>
          <a:lvl5pPr marL="1828800" algn="l" rtl="0" fontAlgn="base">
            <a:spcBef>
              <a:spcPct val="0"/>
            </a:spcBef>
            <a:spcAft>
              <a:spcPct val="0"/>
            </a:spcAft>
            <a:defRPr kumimoji="1" sz="1600" kern="1200">
              <a:solidFill>
                <a:schemeClr val="tx1"/>
              </a:solidFill>
              <a:latin typeface="Arial" charset="0"/>
              <a:ea typeface="ＭＳ Ｐゴシック" charset="-128"/>
              <a:cs typeface="+mn-cs"/>
            </a:defRPr>
          </a:lvl5pPr>
          <a:lvl6pPr marL="2286000" algn="l" defTabSz="914400" rtl="0" eaLnBrk="1" latinLnBrk="0" hangingPunct="1">
            <a:defRPr kumimoji="1" sz="1600" kern="1200">
              <a:solidFill>
                <a:schemeClr val="tx1"/>
              </a:solidFill>
              <a:latin typeface="Arial" charset="0"/>
              <a:ea typeface="ＭＳ Ｐゴシック" charset="-128"/>
              <a:cs typeface="+mn-cs"/>
            </a:defRPr>
          </a:lvl6pPr>
          <a:lvl7pPr marL="2743200" algn="l" defTabSz="914400" rtl="0" eaLnBrk="1" latinLnBrk="0" hangingPunct="1">
            <a:defRPr kumimoji="1" sz="1600" kern="1200">
              <a:solidFill>
                <a:schemeClr val="tx1"/>
              </a:solidFill>
              <a:latin typeface="Arial" charset="0"/>
              <a:ea typeface="ＭＳ Ｐゴシック" charset="-128"/>
              <a:cs typeface="+mn-cs"/>
            </a:defRPr>
          </a:lvl7pPr>
          <a:lvl8pPr marL="3200400" algn="l" defTabSz="914400" rtl="0" eaLnBrk="1" latinLnBrk="0" hangingPunct="1">
            <a:defRPr kumimoji="1" sz="1600" kern="1200">
              <a:solidFill>
                <a:schemeClr val="tx1"/>
              </a:solidFill>
              <a:latin typeface="Arial" charset="0"/>
              <a:ea typeface="ＭＳ Ｐゴシック" charset="-128"/>
              <a:cs typeface="+mn-cs"/>
            </a:defRPr>
          </a:lvl8pPr>
          <a:lvl9pPr marL="3657600" algn="l" defTabSz="914400" rtl="0" eaLnBrk="1" latinLnBrk="0" hangingPunct="1">
            <a:defRPr kumimoji="1" sz="1600" kern="1200">
              <a:solidFill>
                <a:schemeClr val="tx1"/>
              </a:solidFill>
              <a:latin typeface="Arial" charset="0"/>
              <a:ea typeface="ＭＳ Ｐゴシック" charset="-128"/>
              <a:cs typeface="+mn-cs"/>
            </a:defRPr>
          </a:lvl9pPr>
        </a:lstStyle>
        <a:p>
          <a:pPr algn="ctr" defTabSz="2879725"/>
          <a:endParaRPr lang="en-US" altLang="ja-JP" sz="1000">
            <a:solidFill>
              <a:sysClr val="windowText" lastClr="000000"/>
            </a:solidFill>
            <a:latin typeface="+mn-lt"/>
            <a:cs typeface="Arial" panose="020B0604020202020204" pitchFamily="34" charset="0"/>
          </a:endParaRPr>
        </a:p>
      </xdr:txBody>
    </xdr:sp>
    <xdr:clientData/>
  </xdr:twoCellAnchor>
  <xdr:twoCellAnchor>
    <xdr:from>
      <xdr:col>6</xdr:col>
      <xdr:colOff>1</xdr:colOff>
      <xdr:row>7</xdr:row>
      <xdr:rowOff>1</xdr:rowOff>
    </xdr:from>
    <xdr:to>
      <xdr:col>8</xdr:col>
      <xdr:colOff>2</xdr:colOff>
      <xdr:row>8</xdr:row>
      <xdr:rowOff>1</xdr:rowOff>
    </xdr:to>
    <xdr:sp macro="" textlink="">
      <xdr:nvSpPr>
        <xdr:cNvPr id="332" name="Rectangle 130">
          <a:extLst>
            <a:ext uri="{FF2B5EF4-FFF2-40B4-BE49-F238E27FC236}">
              <a16:creationId xmlns:a16="http://schemas.microsoft.com/office/drawing/2014/main" id="{CEA0E857-5305-4CA0-A06D-E874E132A1D6}"/>
            </a:ext>
          </a:extLst>
        </xdr:cNvPr>
        <xdr:cNvSpPr>
          <a:spLocks noChangeArrowheads="1"/>
        </xdr:cNvSpPr>
      </xdr:nvSpPr>
      <xdr:spPr bwMode="auto">
        <a:xfrm>
          <a:off x="2400301" y="1752601"/>
          <a:ext cx="800101" cy="238125"/>
        </a:xfrm>
        <a:prstGeom prst="rect">
          <a:avLst/>
        </a:prstGeom>
        <a:solidFill>
          <a:srgbClr val="92D050"/>
        </a:solidFill>
        <a:ln w="9525">
          <a:solidFill>
            <a:schemeClr val="tx1"/>
          </a:solidFill>
          <a:miter lim="800000"/>
          <a:headEnd/>
          <a:tailEnd/>
        </a:ln>
        <a:effectLst/>
      </xdr:spPr>
      <xdr:txBody>
        <a:bodyPr vertOverflow="clip" horzOverflow="clip" wrap="none" lIns="0" tIns="0" rIns="0" bIns="0" anchor="ctr"/>
        <a:lstStyle>
          <a:defPPr>
            <a:defRPr lang="ja-JP"/>
          </a:defPPr>
          <a:lvl1pPr algn="l" rtl="0" fontAlgn="base">
            <a:spcBef>
              <a:spcPct val="0"/>
            </a:spcBef>
            <a:spcAft>
              <a:spcPct val="0"/>
            </a:spcAft>
            <a:defRPr kumimoji="1" sz="1600" kern="1200">
              <a:solidFill>
                <a:schemeClr val="tx1"/>
              </a:solidFill>
              <a:latin typeface="Arial" charset="0"/>
              <a:ea typeface="ＭＳ Ｐゴシック" charset="-128"/>
              <a:cs typeface="+mn-cs"/>
            </a:defRPr>
          </a:lvl1pPr>
          <a:lvl2pPr marL="457200" algn="l" rtl="0" fontAlgn="base">
            <a:spcBef>
              <a:spcPct val="0"/>
            </a:spcBef>
            <a:spcAft>
              <a:spcPct val="0"/>
            </a:spcAft>
            <a:defRPr kumimoji="1" sz="1600" kern="1200">
              <a:solidFill>
                <a:schemeClr val="tx1"/>
              </a:solidFill>
              <a:latin typeface="Arial" charset="0"/>
              <a:ea typeface="ＭＳ Ｐゴシック" charset="-128"/>
              <a:cs typeface="+mn-cs"/>
            </a:defRPr>
          </a:lvl2pPr>
          <a:lvl3pPr marL="914400" algn="l" rtl="0" fontAlgn="base">
            <a:spcBef>
              <a:spcPct val="0"/>
            </a:spcBef>
            <a:spcAft>
              <a:spcPct val="0"/>
            </a:spcAft>
            <a:defRPr kumimoji="1" sz="1600" kern="1200">
              <a:solidFill>
                <a:schemeClr val="tx1"/>
              </a:solidFill>
              <a:latin typeface="Arial" charset="0"/>
              <a:ea typeface="ＭＳ Ｐゴシック" charset="-128"/>
              <a:cs typeface="+mn-cs"/>
            </a:defRPr>
          </a:lvl3pPr>
          <a:lvl4pPr marL="1371600" algn="l" rtl="0" fontAlgn="base">
            <a:spcBef>
              <a:spcPct val="0"/>
            </a:spcBef>
            <a:spcAft>
              <a:spcPct val="0"/>
            </a:spcAft>
            <a:defRPr kumimoji="1" sz="1600" kern="1200">
              <a:solidFill>
                <a:schemeClr val="tx1"/>
              </a:solidFill>
              <a:latin typeface="Arial" charset="0"/>
              <a:ea typeface="ＭＳ Ｐゴシック" charset="-128"/>
              <a:cs typeface="+mn-cs"/>
            </a:defRPr>
          </a:lvl4pPr>
          <a:lvl5pPr marL="1828800" algn="l" rtl="0" fontAlgn="base">
            <a:spcBef>
              <a:spcPct val="0"/>
            </a:spcBef>
            <a:spcAft>
              <a:spcPct val="0"/>
            </a:spcAft>
            <a:defRPr kumimoji="1" sz="1600" kern="1200">
              <a:solidFill>
                <a:schemeClr val="tx1"/>
              </a:solidFill>
              <a:latin typeface="Arial" charset="0"/>
              <a:ea typeface="ＭＳ Ｐゴシック" charset="-128"/>
              <a:cs typeface="+mn-cs"/>
            </a:defRPr>
          </a:lvl5pPr>
          <a:lvl6pPr marL="2286000" algn="l" defTabSz="914400" rtl="0" eaLnBrk="1" latinLnBrk="0" hangingPunct="1">
            <a:defRPr kumimoji="1" sz="1600" kern="1200">
              <a:solidFill>
                <a:schemeClr val="tx1"/>
              </a:solidFill>
              <a:latin typeface="Arial" charset="0"/>
              <a:ea typeface="ＭＳ Ｐゴシック" charset="-128"/>
              <a:cs typeface="+mn-cs"/>
            </a:defRPr>
          </a:lvl6pPr>
          <a:lvl7pPr marL="2743200" algn="l" defTabSz="914400" rtl="0" eaLnBrk="1" latinLnBrk="0" hangingPunct="1">
            <a:defRPr kumimoji="1" sz="1600" kern="1200">
              <a:solidFill>
                <a:schemeClr val="tx1"/>
              </a:solidFill>
              <a:latin typeface="Arial" charset="0"/>
              <a:ea typeface="ＭＳ Ｐゴシック" charset="-128"/>
              <a:cs typeface="+mn-cs"/>
            </a:defRPr>
          </a:lvl7pPr>
          <a:lvl8pPr marL="3200400" algn="l" defTabSz="914400" rtl="0" eaLnBrk="1" latinLnBrk="0" hangingPunct="1">
            <a:defRPr kumimoji="1" sz="1600" kern="1200">
              <a:solidFill>
                <a:schemeClr val="tx1"/>
              </a:solidFill>
              <a:latin typeface="Arial" charset="0"/>
              <a:ea typeface="ＭＳ Ｐゴシック" charset="-128"/>
              <a:cs typeface="+mn-cs"/>
            </a:defRPr>
          </a:lvl8pPr>
          <a:lvl9pPr marL="3657600" algn="l" defTabSz="914400" rtl="0" eaLnBrk="1" latinLnBrk="0" hangingPunct="1">
            <a:defRPr kumimoji="1" sz="1600" kern="1200">
              <a:solidFill>
                <a:schemeClr val="tx1"/>
              </a:solidFill>
              <a:latin typeface="Arial" charset="0"/>
              <a:ea typeface="ＭＳ Ｐゴシック" charset="-128"/>
              <a:cs typeface="+mn-cs"/>
            </a:defRPr>
          </a:lvl9pPr>
        </a:lstStyle>
        <a:p>
          <a:pPr algn="ctr" defTabSz="2879725"/>
          <a:endParaRPr lang="en-US" altLang="ja-JP" sz="800">
            <a:solidFill>
              <a:sysClr val="windowText" lastClr="000000"/>
            </a:solidFill>
            <a:latin typeface="+mn-lt"/>
            <a:cs typeface="Arial" panose="020B0604020202020204" pitchFamily="34" charset="0"/>
          </a:endParaRPr>
        </a:p>
      </xdr:txBody>
    </xdr:sp>
    <xdr:clientData/>
  </xdr:twoCellAnchor>
  <xdr:twoCellAnchor>
    <xdr:from>
      <xdr:col>6</xdr:col>
      <xdr:colOff>1</xdr:colOff>
      <xdr:row>8</xdr:row>
      <xdr:rowOff>1</xdr:rowOff>
    </xdr:from>
    <xdr:to>
      <xdr:col>8</xdr:col>
      <xdr:colOff>2</xdr:colOff>
      <xdr:row>9</xdr:row>
      <xdr:rowOff>0</xdr:rowOff>
    </xdr:to>
    <xdr:sp macro="" textlink="">
      <xdr:nvSpPr>
        <xdr:cNvPr id="333" name="Rectangle 130">
          <a:extLst>
            <a:ext uri="{FF2B5EF4-FFF2-40B4-BE49-F238E27FC236}">
              <a16:creationId xmlns:a16="http://schemas.microsoft.com/office/drawing/2014/main" id="{3FAF0E58-B9F0-48A0-B241-A474D32EF5F4}"/>
            </a:ext>
          </a:extLst>
        </xdr:cNvPr>
        <xdr:cNvSpPr>
          <a:spLocks noChangeArrowheads="1"/>
        </xdr:cNvSpPr>
      </xdr:nvSpPr>
      <xdr:spPr bwMode="auto">
        <a:xfrm>
          <a:off x="2400301" y="1990726"/>
          <a:ext cx="800101" cy="238124"/>
        </a:xfrm>
        <a:prstGeom prst="rect">
          <a:avLst/>
        </a:prstGeom>
        <a:solidFill>
          <a:srgbClr val="FF5DF3"/>
        </a:solidFill>
        <a:ln w="9525">
          <a:solidFill>
            <a:schemeClr val="tx1"/>
          </a:solidFill>
          <a:miter lim="800000"/>
          <a:headEnd/>
          <a:tailEnd/>
        </a:ln>
        <a:effectLst/>
      </xdr:spPr>
      <xdr:txBody>
        <a:bodyPr vertOverflow="clip" horzOverflow="clip" wrap="none" lIns="0" tIns="0" rIns="0" bIns="0" anchor="ctr"/>
        <a:lstStyle>
          <a:defPPr>
            <a:defRPr lang="ja-JP"/>
          </a:defPPr>
          <a:lvl1pPr algn="l" rtl="0" fontAlgn="base">
            <a:spcBef>
              <a:spcPct val="0"/>
            </a:spcBef>
            <a:spcAft>
              <a:spcPct val="0"/>
            </a:spcAft>
            <a:defRPr kumimoji="1" sz="1600" kern="1200">
              <a:solidFill>
                <a:schemeClr val="tx1"/>
              </a:solidFill>
              <a:latin typeface="Arial" charset="0"/>
              <a:ea typeface="ＭＳ Ｐゴシック" charset="-128"/>
              <a:cs typeface="+mn-cs"/>
            </a:defRPr>
          </a:lvl1pPr>
          <a:lvl2pPr marL="457200" algn="l" rtl="0" fontAlgn="base">
            <a:spcBef>
              <a:spcPct val="0"/>
            </a:spcBef>
            <a:spcAft>
              <a:spcPct val="0"/>
            </a:spcAft>
            <a:defRPr kumimoji="1" sz="1600" kern="1200">
              <a:solidFill>
                <a:schemeClr val="tx1"/>
              </a:solidFill>
              <a:latin typeface="Arial" charset="0"/>
              <a:ea typeface="ＭＳ Ｐゴシック" charset="-128"/>
              <a:cs typeface="+mn-cs"/>
            </a:defRPr>
          </a:lvl2pPr>
          <a:lvl3pPr marL="914400" algn="l" rtl="0" fontAlgn="base">
            <a:spcBef>
              <a:spcPct val="0"/>
            </a:spcBef>
            <a:spcAft>
              <a:spcPct val="0"/>
            </a:spcAft>
            <a:defRPr kumimoji="1" sz="1600" kern="1200">
              <a:solidFill>
                <a:schemeClr val="tx1"/>
              </a:solidFill>
              <a:latin typeface="Arial" charset="0"/>
              <a:ea typeface="ＭＳ Ｐゴシック" charset="-128"/>
              <a:cs typeface="+mn-cs"/>
            </a:defRPr>
          </a:lvl3pPr>
          <a:lvl4pPr marL="1371600" algn="l" rtl="0" fontAlgn="base">
            <a:spcBef>
              <a:spcPct val="0"/>
            </a:spcBef>
            <a:spcAft>
              <a:spcPct val="0"/>
            </a:spcAft>
            <a:defRPr kumimoji="1" sz="1600" kern="1200">
              <a:solidFill>
                <a:schemeClr val="tx1"/>
              </a:solidFill>
              <a:latin typeface="Arial" charset="0"/>
              <a:ea typeface="ＭＳ Ｐゴシック" charset="-128"/>
              <a:cs typeface="+mn-cs"/>
            </a:defRPr>
          </a:lvl4pPr>
          <a:lvl5pPr marL="1828800" algn="l" rtl="0" fontAlgn="base">
            <a:spcBef>
              <a:spcPct val="0"/>
            </a:spcBef>
            <a:spcAft>
              <a:spcPct val="0"/>
            </a:spcAft>
            <a:defRPr kumimoji="1" sz="1600" kern="1200">
              <a:solidFill>
                <a:schemeClr val="tx1"/>
              </a:solidFill>
              <a:latin typeface="Arial" charset="0"/>
              <a:ea typeface="ＭＳ Ｐゴシック" charset="-128"/>
              <a:cs typeface="+mn-cs"/>
            </a:defRPr>
          </a:lvl5pPr>
          <a:lvl6pPr marL="2286000" algn="l" defTabSz="914400" rtl="0" eaLnBrk="1" latinLnBrk="0" hangingPunct="1">
            <a:defRPr kumimoji="1" sz="1600" kern="1200">
              <a:solidFill>
                <a:schemeClr val="tx1"/>
              </a:solidFill>
              <a:latin typeface="Arial" charset="0"/>
              <a:ea typeface="ＭＳ Ｐゴシック" charset="-128"/>
              <a:cs typeface="+mn-cs"/>
            </a:defRPr>
          </a:lvl6pPr>
          <a:lvl7pPr marL="2743200" algn="l" defTabSz="914400" rtl="0" eaLnBrk="1" latinLnBrk="0" hangingPunct="1">
            <a:defRPr kumimoji="1" sz="1600" kern="1200">
              <a:solidFill>
                <a:schemeClr val="tx1"/>
              </a:solidFill>
              <a:latin typeface="Arial" charset="0"/>
              <a:ea typeface="ＭＳ Ｐゴシック" charset="-128"/>
              <a:cs typeface="+mn-cs"/>
            </a:defRPr>
          </a:lvl7pPr>
          <a:lvl8pPr marL="3200400" algn="l" defTabSz="914400" rtl="0" eaLnBrk="1" latinLnBrk="0" hangingPunct="1">
            <a:defRPr kumimoji="1" sz="1600" kern="1200">
              <a:solidFill>
                <a:schemeClr val="tx1"/>
              </a:solidFill>
              <a:latin typeface="Arial" charset="0"/>
              <a:ea typeface="ＭＳ Ｐゴシック" charset="-128"/>
              <a:cs typeface="+mn-cs"/>
            </a:defRPr>
          </a:lvl8pPr>
          <a:lvl9pPr marL="3657600" algn="l" defTabSz="914400" rtl="0" eaLnBrk="1" latinLnBrk="0" hangingPunct="1">
            <a:defRPr kumimoji="1" sz="1600" kern="1200">
              <a:solidFill>
                <a:schemeClr val="tx1"/>
              </a:solidFill>
              <a:latin typeface="Arial" charset="0"/>
              <a:ea typeface="ＭＳ Ｐゴシック" charset="-128"/>
              <a:cs typeface="+mn-cs"/>
            </a:defRPr>
          </a:lvl9pPr>
        </a:lstStyle>
        <a:p>
          <a:pPr algn="ctr"/>
          <a:endParaRPr lang="ja-JP" altLang="ja-JP" sz="1000" b="0">
            <a:solidFill>
              <a:sysClr val="windowText" lastClr="000000"/>
            </a:solidFill>
            <a:effectLst/>
            <a:latin typeface="+mn-lt"/>
            <a:cs typeface="Arial" panose="020B0604020202020204" pitchFamily="34" charset="0"/>
          </a:endParaRPr>
        </a:p>
      </xdr:txBody>
    </xdr:sp>
    <xdr:clientData/>
  </xdr:twoCellAnchor>
  <xdr:twoCellAnchor>
    <xdr:from>
      <xdr:col>6</xdr:col>
      <xdr:colOff>1</xdr:colOff>
      <xdr:row>9</xdr:row>
      <xdr:rowOff>1</xdr:rowOff>
    </xdr:from>
    <xdr:to>
      <xdr:col>8</xdr:col>
      <xdr:colOff>2</xdr:colOff>
      <xdr:row>10</xdr:row>
      <xdr:rowOff>1</xdr:rowOff>
    </xdr:to>
    <xdr:sp macro="" textlink="">
      <xdr:nvSpPr>
        <xdr:cNvPr id="334" name="Rectangle 130">
          <a:extLst>
            <a:ext uri="{FF2B5EF4-FFF2-40B4-BE49-F238E27FC236}">
              <a16:creationId xmlns:a16="http://schemas.microsoft.com/office/drawing/2014/main" id="{ECBD201D-D701-44F6-8020-344D0071C6A9}"/>
            </a:ext>
          </a:extLst>
        </xdr:cNvPr>
        <xdr:cNvSpPr>
          <a:spLocks noChangeArrowheads="1"/>
        </xdr:cNvSpPr>
      </xdr:nvSpPr>
      <xdr:spPr bwMode="auto">
        <a:xfrm>
          <a:off x="2400301" y="2228851"/>
          <a:ext cx="800101" cy="238125"/>
        </a:xfrm>
        <a:prstGeom prst="rect">
          <a:avLst/>
        </a:prstGeom>
        <a:solidFill>
          <a:srgbClr val="FFFF00"/>
        </a:solidFill>
        <a:ln w="9525">
          <a:solidFill>
            <a:schemeClr val="tx1"/>
          </a:solidFill>
          <a:miter lim="800000"/>
          <a:headEnd/>
          <a:tailEnd/>
        </a:ln>
        <a:effectLst/>
      </xdr:spPr>
      <xdr:txBody>
        <a:bodyPr vertOverflow="clip" horzOverflow="clip" wrap="none" lIns="0" tIns="0" rIns="0" bIns="0" anchor="ctr"/>
        <a:lstStyle>
          <a:defPPr>
            <a:defRPr lang="ja-JP"/>
          </a:defPPr>
          <a:lvl1pPr algn="l" rtl="0" fontAlgn="base">
            <a:spcBef>
              <a:spcPct val="0"/>
            </a:spcBef>
            <a:spcAft>
              <a:spcPct val="0"/>
            </a:spcAft>
            <a:defRPr kumimoji="1" sz="1600" kern="1200">
              <a:solidFill>
                <a:schemeClr val="tx1"/>
              </a:solidFill>
              <a:latin typeface="Arial" charset="0"/>
              <a:ea typeface="ＭＳ Ｐゴシック" charset="-128"/>
              <a:cs typeface="+mn-cs"/>
            </a:defRPr>
          </a:lvl1pPr>
          <a:lvl2pPr marL="457200" algn="l" rtl="0" fontAlgn="base">
            <a:spcBef>
              <a:spcPct val="0"/>
            </a:spcBef>
            <a:spcAft>
              <a:spcPct val="0"/>
            </a:spcAft>
            <a:defRPr kumimoji="1" sz="1600" kern="1200">
              <a:solidFill>
                <a:schemeClr val="tx1"/>
              </a:solidFill>
              <a:latin typeface="Arial" charset="0"/>
              <a:ea typeface="ＭＳ Ｐゴシック" charset="-128"/>
              <a:cs typeface="+mn-cs"/>
            </a:defRPr>
          </a:lvl2pPr>
          <a:lvl3pPr marL="914400" algn="l" rtl="0" fontAlgn="base">
            <a:spcBef>
              <a:spcPct val="0"/>
            </a:spcBef>
            <a:spcAft>
              <a:spcPct val="0"/>
            </a:spcAft>
            <a:defRPr kumimoji="1" sz="1600" kern="1200">
              <a:solidFill>
                <a:schemeClr val="tx1"/>
              </a:solidFill>
              <a:latin typeface="Arial" charset="0"/>
              <a:ea typeface="ＭＳ Ｐゴシック" charset="-128"/>
              <a:cs typeface="+mn-cs"/>
            </a:defRPr>
          </a:lvl3pPr>
          <a:lvl4pPr marL="1371600" algn="l" rtl="0" fontAlgn="base">
            <a:spcBef>
              <a:spcPct val="0"/>
            </a:spcBef>
            <a:spcAft>
              <a:spcPct val="0"/>
            </a:spcAft>
            <a:defRPr kumimoji="1" sz="1600" kern="1200">
              <a:solidFill>
                <a:schemeClr val="tx1"/>
              </a:solidFill>
              <a:latin typeface="Arial" charset="0"/>
              <a:ea typeface="ＭＳ Ｐゴシック" charset="-128"/>
              <a:cs typeface="+mn-cs"/>
            </a:defRPr>
          </a:lvl4pPr>
          <a:lvl5pPr marL="1828800" algn="l" rtl="0" fontAlgn="base">
            <a:spcBef>
              <a:spcPct val="0"/>
            </a:spcBef>
            <a:spcAft>
              <a:spcPct val="0"/>
            </a:spcAft>
            <a:defRPr kumimoji="1" sz="1600" kern="1200">
              <a:solidFill>
                <a:schemeClr val="tx1"/>
              </a:solidFill>
              <a:latin typeface="Arial" charset="0"/>
              <a:ea typeface="ＭＳ Ｐゴシック" charset="-128"/>
              <a:cs typeface="+mn-cs"/>
            </a:defRPr>
          </a:lvl5pPr>
          <a:lvl6pPr marL="2286000" algn="l" defTabSz="914400" rtl="0" eaLnBrk="1" latinLnBrk="0" hangingPunct="1">
            <a:defRPr kumimoji="1" sz="1600" kern="1200">
              <a:solidFill>
                <a:schemeClr val="tx1"/>
              </a:solidFill>
              <a:latin typeface="Arial" charset="0"/>
              <a:ea typeface="ＭＳ Ｐゴシック" charset="-128"/>
              <a:cs typeface="+mn-cs"/>
            </a:defRPr>
          </a:lvl6pPr>
          <a:lvl7pPr marL="2743200" algn="l" defTabSz="914400" rtl="0" eaLnBrk="1" latinLnBrk="0" hangingPunct="1">
            <a:defRPr kumimoji="1" sz="1600" kern="1200">
              <a:solidFill>
                <a:schemeClr val="tx1"/>
              </a:solidFill>
              <a:latin typeface="Arial" charset="0"/>
              <a:ea typeface="ＭＳ Ｐゴシック" charset="-128"/>
              <a:cs typeface="+mn-cs"/>
            </a:defRPr>
          </a:lvl7pPr>
          <a:lvl8pPr marL="3200400" algn="l" defTabSz="914400" rtl="0" eaLnBrk="1" latinLnBrk="0" hangingPunct="1">
            <a:defRPr kumimoji="1" sz="1600" kern="1200">
              <a:solidFill>
                <a:schemeClr val="tx1"/>
              </a:solidFill>
              <a:latin typeface="Arial" charset="0"/>
              <a:ea typeface="ＭＳ Ｐゴシック" charset="-128"/>
              <a:cs typeface="+mn-cs"/>
            </a:defRPr>
          </a:lvl8pPr>
          <a:lvl9pPr marL="3657600" algn="l" defTabSz="914400" rtl="0" eaLnBrk="1" latinLnBrk="0" hangingPunct="1">
            <a:defRPr kumimoji="1" sz="1600" kern="1200">
              <a:solidFill>
                <a:schemeClr val="tx1"/>
              </a:solidFill>
              <a:latin typeface="Arial" charset="0"/>
              <a:ea typeface="ＭＳ Ｐゴシック" charset="-128"/>
              <a:cs typeface="+mn-cs"/>
            </a:defRPr>
          </a:lvl9pPr>
        </a:lstStyle>
        <a:p>
          <a:pPr algn="ctr" defTabSz="2879725"/>
          <a:endParaRPr lang="en-US" altLang="ja-JP" sz="1000">
            <a:solidFill>
              <a:sysClr val="windowText" lastClr="000000"/>
            </a:solidFill>
            <a:latin typeface="+mn-lt"/>
            <a:cs typeface="Arial" panose="020B0604020202020204" pitchFamily="34" charset="0"/>
          </a:endParaRPr>
        </a:p>
      </xdr:txBody>
    </xdr:sp>
    <xdr:clientData/>
  </xdr:twoCellAnchor>
  <xdr:twoCellAnchor>
    <xdr:from>
      <xdr:col>99</xdr:col>
      <xdr:colOff>0</xdr:colOff>
      <xdr:row>95</xdr:row>
      <xdr:rowOff>0</xdr:rowOff>
    </xdr:from>
    <xdr:to>
      <xdr:col>99</xdr:col>
      <xdr:colOff>0</xdr:colOff>
      <xdr:row>124</xdr:row>
      <xdr:rowOff>0</xdr:rowOff>
    </xdr:to>
    <xdr:cxnSp macro="">
      <xdr:nvCxnSpPr>
        <xdr:cNvPr id="335" name="直線コネクタ 334">
          <a:extLst>
            <a:ext uri="{FF2B5EF4-FFF2-40B4-BE49-F238E27FC236}">
              <a16:creationId xmlns:a16="http://schemas.microsoft.com/office/drawing/2014/main" id="{9BDCC9F8-FB71-4683-A34C-B49C97703130}"/>
            </a:ext>
          </a:extLst>
        </xdr:cNvPr>
        <xdr:cNvCxnSpPr/>
      </xdr:nvCxnSpPr>
      <xdr:spPr>
        <a:xfrm>
          <a:off x="39604950" y="22698075"/>
          <a:ext cx="0" cy="6905625"/>
        </a:xfrm>
        <a:prstGeom prst="line">
          <a:avLst/>
        </a:prstGeom>
        <a:ln w="28575">
          <a:solidFill>
            <a:schemeClr val="accent2">
              <a:lumMod val="50000"/>
            </a:schemeClr>
          </a:solidFill>
          <a:prstDash val="sysDash"/>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83</xdr:col>
      <xdr:colOff>0</xdr:colOff>
      <xdr:row>95</xdr:row>
      <xdr:rowOff>0</xdr:rowOff>
    </xdr:from>
    <xdr:to>
      <xdr:col>83</xdr:col>
      <xdr:colOff>0</xdr:colOff>
      <xdr:row>124</xdr:row>
      <xdr:rowOff>0</xdr:rowOff>
    </xdr:to>
    <xdr:cxnSp macro="">
      <xdr:nvCxnSpPr>
        <xdr:cNvPr id="336" name="直線コネクタ 335">
          <a:extLst>
            <a:ext uri="{FF2B5EF4-FFF2-40B4-BE49-F238E27FC236}">
              <a16:creationId xmlns:a16="http://schemas.microsoft.com/office/drawing/2014/main" id="{494998C7-9CC3-44FB-AB86-4343A72EA84A}"/>
            </a:ext>
          </a:extLst>
        </xdr:cNvPr>
        <xdr:cNvCxnSpPr/>
      </xdr:nvCxnSpPr>
      <xdr:spPr>
        <a:xfrm>
          <a:off x="33204150" y="22698075"/>
          <a:ext cx="0" cy="6905625"/>
        </a:xfrm>
        <a:prstGeom prst="line">
          <a:avLst/>
        </a:prstGeom>
        <a:ln w="28575">
          <a:solidFill>
            <a:schemeClr val="accent2">
              <a:lumMod val="50000"/>
            </a:schemeClr>
          </a:solidFill>
          <a:prstDash val="sysDash"/>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83</xdr:col>
      <xdr:colOff>0</xdr:colOff>
      <xdr:row>124</xdr:row>
      <xdr:rowOff>0</xdr:rowOff>
    </xdr:from>
    <xdr:to>
      <xdr:col>99</xdr:col>
      <xdr:colOff>0</xdr:colOff>
      <xdr:row>124</xdr:row>
      <xdr:rowOff>0</xdr:rowOff>
    </xdr:to>
    <xdr:cxnSp macro="">
      <xdr:nvCxnSpPr>
        <xdr:cNvPr id="337" name="直線コネクタ 336">
          <a:extLst>
            <a:ext uri="{FF2B5EF4-FFF2-40B4-BE49-F238E27FC236}">
              <a16:creationId xmlns:a16="http://schemas.microsoft.com/office/drawing/2014/main" id="{65E14724-ADC4-4D18-B6ED-424547E61A17}"/>
            </a:ext>
          </a:extLst>
        </xdr:cNvPr>
        <xdr:cNvCxnSpPr/>
      </xdr:nvCxnSpPr>
      <xdr:spPr>
        <a:xfrm>
          <a:off x="33204150" y="29603700"/>
          <a:ext cx="6400800" cy="0"/>
        </a:xfrm>
        <a:prstGeom prst="line">
          <a:avLst/>
        </a:prstGeom>
        <a:ln w="28575">
          <a:solidFill>
            <a:schemeClr val="accent2">
              <a:lumMod val="50000"/>
            </a:schemeClr>
          </a:solidFill>
          <a:prstDash val="sysDash"/>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1</xdr:col>
      <xdr:colOff>0</xdr:colOff>
      <xdr:row>15</xdr:row>
      <xdr:rowOff>0</xdr:rowOff>
    </xdr:from>
    <xdr:to>
      <xdr:col>4</xdr:col>
      <xdr:colOff>0</xdr:colOff>
      <xdr:row>16</xdr:row>
      <xdr:rowOff>235322</xdr:rowOff>
    </xdr:to>
    <xdr:sp macro="" textlink="">
      <xdr:nvSpPr>
        <xdr:cNvPr id="338" name="テキスト ボックス 337">
          <a:extLst>
            <a:ext uri="{FF2B5EF4-FFF2-40B4-BE49-F238E27FC236}">
              <a16:creationId xmlns:a16="http://schemas.microsoft.com/office/drawing/2014/main" id="{9904BDAD-4633-4DD5-97F5-0AA701B12AED}"/>
            </a:ext>
          </a:extLst>
        </xdr:cNvPr>
        <xdr:cNvSpPr txBox="1"/>
      </xdr:nvSpPr>
      <xdr:spPr>
        <a:xfrm>
          <a:off x="400050" y="3657600"/>
          <a:ext cx="1200150" cy="473447"/>
        </a:xfrm>
        <a:prstGeom prst="rect">
          <a:avLst/>
        </a:prstGeom>
        <a:solidFill>
          <a:sysClr val="window" lastClr="FFFFFF"/>
        </a:solidFill>
        <a:ln w="28575" cmpd="sng">
          <a:solidFill>
            <a:srgbClr val="FF0000"/>
          </a:solidFill>
          <a:prstDash val="sysDash"/>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100">
              <a:latin typeface="+mn-lt"/>
              <a:cs typeface="Arial" panose="020B0604020202020204" pitchFamily="34" charset="0"/>
            </a:rPr>
            <a:t>IP</a:t>
          </a:r>
          <a:endParaRPr kumimoji="1" lang="ja-JP" altLang="en-US" sz="1100">
            <a:latin typeface="+mn-lt"/>
            <a:cs typeface="Arial" panose="020B0604020202020204" pitchFamily="34" charset="0"/>
          </a:endParaRPr>
        </a:p>
      </xdr:txBody>
    </xdr:sp>
    <xdr:clientData/>
  </xdr:twoCellAnchor>
  <xdr:twoCellAnchor>
    <xdr:from>
      <xdr:col>1</xdr:col>
      <xdr:colOff>0</xdr:colOff>
      <xdr:row>18</xdr:row>
      <xdr:rowOff>0</xdr:rowOff>
    </xdr:from>
    <xdr:to>
      <xdr:col>4</xdr:col>
      <xdr:colOff>0</xdr:colOff>
      <xdr:row>22</xdr:row>
      <xdr:rowOff>0</xdr:rowOff>
    </xdr:to>
    <xdr:sp macro="" textlink="">
      <xdr:nvSpPr>
        <xdr:cNvPr id="339" name="テキスト ボックス 338">
          <a:extLst>
            <a:ext uri="{FF2B5EF4-FFF2-40B4-BE49-F238E27FC236}">
              <a16:creationId xmlns:a16="http://schemas.microsoft.com/office/drawing/2014/main" id="{0651EAF6-D7C4-4A6C-8E12-89896EFE13DF}"/>
            </a:ext>
          </a:extLst>
        </xdr:cNvPr>
        <xdr:cNvSpPr txBox="1"/>
      </xdr:nvSpPr>
      <xdr:spPr>
        <a:xfrm>
          <a:off x="400050" y="4371975"/>
          <a:ext cx="1200150" cy="952500"/>
        </a:xfrm>
        <a:prstGeom prst="rect">
          <a:avLst/>
        </a:prstGeom>
        <a:solidFill>
          <a:schemeClr val="bg1"/>
        </a:solidFill>
        <a:ln w="28575" cmpd="sng">
          <a:solidFill>
            <a:schemeClr val="bg1">
              <a:lumMod val="50000"/>
            </a:schemeClr>
          </a:solidFill>
          <a:prstDash val="sysDash"/>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100">
              <a:latin typeface="+mn-lt"/>
              <a:cs typeface="Arial" panose="020B0604020202020204" pitchFamily="34" charset="0"/>
            </a:rPr>
            <a:t>Not implemented in U5L1 or U5L2.</a:t>
          </a:r>
          <a:endParaRPr kumimoji="1" lang="ja-JP" altLang="en-US" sz="1100">
            <a:latin typeface="+mn-lt"/>
            <a:cs typeface="Arial" panose="020B0604020202020204" pitchFamily="34" charset="0"/>
          </a:endParaRPr>
        </a:p>
      </xdr:txBody>
    </xdr:sp>
    <xdr:clientData/>
  </xdr:twoCellAnchor>
  <xdr:twoCellAnchor>
    <xdr:from>
      <xdr:col>101</xdr:col>
      <xdr:colOff>0</xdr:colOff>
      <xdr:row>30</xdr:row>
      <xdr:rowOff>0</xdr:rowOff>
    </xdr:from>
    <xdr:to>
      <xdr:col>101</xdr:col>
      <xdr:colOff>0</xdr:colOff>
      <xdr:row>37</xdr:row>
      <xdr:rowOff>0</xdr:rowOff>
    </xdr:to>
    <xdr:cxnSp macro="">
      <xdr:nvCxnSpPr>
        <xdr:cNvPr id="340" name="直線コネクタ 339">
          <a:extLst>
            <a:ext uri="{FF2B5EF4-FFF2-40B4-BE49-F238E27FC236}">
              <a16:creationId xmlns:a16="http://schemas.microsoft.com/office/drawing/2014/main" id="{14E16F81-03A4-4255-B986-7CE67BAD27D2}"/>
            </a:ext>
          </a:extLst>
        </xdr:cNvPr>
        <xdr:cNvCxnSpPr/>
      </xdr:nvCxnSpPr>
      <xdr:spPr>
        <a:xfrm>
          <a:off x="40405050" y="7229475"/>
          <a:ext cx="0" cy="1657350"/>
        </a:xfrm>
        <a:prstGeom prst="line">
          <a:avLst/>
        </a:prstGeom>
        <a:ln w="28575">
          <a:solidFill>
            <a:schemeClr val="bg1">
              <a:lumMod val="50000"/>
            </a:schemeClr>
          </a:solidFill>
          <a:prstDash val="sysDash"/>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106</xdr:col>
      <xdr:colOff>0</xdr:colOff>
      <xdr:row>30</xdr:row>
      <xdr:rowOff>0</xdr:rowOff>
    </xdr:from>
    <xdr:to>
      <xdr:col>106</xdr:col>
      <xdr:colOff>0</xdr:colOff>
      <xdr:row>37</xdr:row>
      <xdr:rowOff>0</xdr:rowOff>
    </xdr:to>
    <xdr:cxnSp macro="">
      <xdr:nvCxnSpPr>
        <xdr:cNvPr id="341" name="直線コネクタ 340">
          <a:extLst>
            <a:ext uri="{FF2B5EF4-FFF2-40B4-BE49-F238E27FC236}">
              <a16:creationId xmlns:a16="http://schemas.microsoft.com/office/drawing/2014/main" id="{43602047-99B2-4DFE-87E3-0862D95844FC}"/>
            </a:ext>
          </a:extLst>
        </xdr:cNvPr>
        <xdr:cNvCxnSpPr/>
      </xdr:nvCxnSpPr>
      <xdr:spPr>
        <a:xfrm>
          <a:off x="42405300" y="7229475"/>
          <a:ext cx="0" cy="1657350"/>
        </a:xfrm>
        <a:prstGeom prst="line">
          <a:avLst/>
        </a:prstGeom>
        <a:ln w="28575">
          <a:solidFill>
            <a:schemeClr val="bg1">
              <a:lumMod val="50000"/>
            </a:schemeClr>
          </a:solidFill>
          <a:prstDash val="sysDash"/>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101</xdr:col>
      <xdr:colOff>0</xdr:colOff>
      <xdr:row>30</xdr:row>
      <xdr:rowOff>0</xdr:rowOff>
    </xdr:from>
    <xdr:to>
      <xdr:col>106</xdr:col>
      <xdr:colOff>0</xdr:colOff>
      <xdr:row>30</xdr:row>
      <xdr:rowOff>0</xdr:rowOff>
    </xdr:to>
    <xdr:cxnSp macro="">
      <xdr:nvCxnSpPr>
        <xdr:cNvPr id="342" name="直線コネクタ 341">
          <a:extLst>
            <a:ext uri="{FF2B5EF4-FFF2-40B4-BE49-F238E27FC236}">
              <a16:creationId xmlns:a16="http://schemas.microsoft.com/office/drawing/2014/main" id="{EAA71D7A-876B-4A70-BC36-F6FC97BB95EA}"/>
            </a:ext>
          </a:extLst>
        </xdr:cNvPr>
        <xdr:cNvCxnSpPr/>
      </xdr:nvCxnSpPr>
      <xdr:spPr>
        <a:xfrm>
          <a:off x="40405050" y="7229475"/>
          <a:ext cx="2000250" cy="0"/>
        </a:xfrm>
        <a:prstGeom prst="line">
          <a:avLst/>
        </a:prstGeom>
        <a:ln w="28575">
          <a:solidFill>
            <a:schemeClr val="bg1">
              <a:lumMod val="50000"/>
            </a:schemeClr>
          </a:solidFill>
          <a:prstDash val="sysDash"/>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101</xdr:col>
      <xdr:colOff>0</xdr:colOff>
      <xdr:row>37</xdr:row>
      <xdr:rowOff>0</xdr:rowOff>
    </xdr:from>
    <xdr:to>
      <xdr:col>106</xdr:col>
      <xdr:colOff>0</xdr:colOff>
      <xdr:row>37</xdr:row>
      <xdr:rowOff>0</xdr:rowOff>
    </xdr:to>
    <xdr:cxnSp macro="">
      <xdr:nvCxnSpPr>
        <xdr:cNvPr id="343" name="直線コネクタ 342">
          <a:extLst>
            <a:ext uri="{FF2B5EF4-FFF2-40B4-BE49-F238E27FC236}">
              <a16:creationId xmlns:a16="http://schemas.microsoft.com/office/drawing/2014/main" id="{21CCE309-EF0C-47D3-BA99-ADC1D981F25C}"/>
            </a:ext>
          </a:extLst>
        </xdr:cNvPr>
        <xdr:cNvCxnSpPr/>
      </xdr:nvCxnSpPr>
      <xdr:spPr>
        <a:xfrm>
          <a:off x="40405050" y="8886825"/>
          <a:ext cx="2000250" cy="0"/>
        </a:xfrm>
        <a:prstGeom prst="line">
          <a:avLst/>
        </a:prstGeom>
        <a:ln w="28575">
          <a:solidFill>
            <a:schemeClr val="bg1">
              <a:lumMod val="50000"/>
            </a:schemeClr>
          </a:solidFill>
          <a:prstDash val="sysDash"/>
        </a:ln>
      </xdr:spPr>
      <xdr:style>
        <a:lnRef idx="1">
          <a:schemeClr val="accent2"/>
        </a:lnRef>
        <a:fillRef idx="0">
          <a:schemeClr val="accent2"/>
        </a:fillRef>
        <a:effectRef idx="0">
          <a:schemeClr val="accent2"/>
        </a:effectRef>
        <a:fontRef idx="minor">
          <a:schemeClr val="tx1"/>
        </a:fontRef>
      </xdr:style>
    </xdr:cxnSp>
    <xdr:clientData/>
  </xdr:twoCellAnchor>
  <xdr:oneCellAnchor>
    <xdr:from>
      <xdr:col>101</xdr:col>
      <xdr:colOff>0</xdr:colOff>
      <xdr:row>30</xdr:row>
      <xdr:rowOff>0</xdr:rowOff>
    </xdr:from>
    <xdr:ext cx="1337930" cy="436786"/>
    <xdr:sp macro="" textlink="">
      <xdr:nvSpPr>
        <xdr:cNvPr id="344" name="テキスト ボックス 343">
          <a:extLst>
            <a:ext uri="{FF2B5EF4-FFF2-40B4-BE49-F238E27FC236}">
              <a16:creationId xmlns:a16="http://schemas.microsoft.com/office/drawing/2014/main" id="{EF02A863-FE14-4E46-8898-D50300DE3149}"/>
            </a:ext>
          </a:extLst>
        </xdr:cNvPr>
        <xdr:cNvSpPr txBox="1"/>
      </xdr:nvSpPr>
      <xdr:spPr>
        <a:xfrm>
          <a:off x="40405050" y="7229475"/>
          <a:ext cx="1337930"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solidFill>
                <a:schemeClr val="tx1"/>
              </a:solidFill>
              <a:effectLst/>
              <a:latin typeface="+mn-lt"/>
              <a:ea typeface="+mn-ea"/>
              <a:cs typeface="Arial" panose="020B0604020202020204" pitchFamily="34" charset="0"/>
            </a:rPr>
            <a:t>Not implemented in</a:t>
          </a:r>
        </a:p>
        <a:p>
          <a:r>
            <a:rPr kumimoji="1" lang="en-US" altLang="ja-JP" sz="1100">
              <a:solidFill>
                <a:schemeClr val="tx1"/>
              </a:solidFill>
              <a:effectLst/>
              <a:latin typeface="+mn-lt"/>
              <a:ea typeface="+mn-ea"/>
              <a:cs typeface="Arial" panose="020B0604020202020204" pitchFamily="34" charset="0"/>
            </a:rPr>
            <a:t>U5L1.</a:t>
          </a:r>
          <a:endParaRPr lang="ja-JP" altLang="ja-JP" sz="1400">
            <a:effectLst/>
            <a:latin typeface="+mn-lt"/>
            <a:cs typeface="Arial" panose="020B0604020202020204" pitchFamily="34" charset="0"/>
          </a:endParaRPr>
        </a:p>
      </xdr:txBody>
    </xdr:sp>
    <xdr:clientData/>
  </xdr:oneCellAnchor>
  <xdr:twoCellAnchor>
    <xdr:from>
      <xdr:col>107</xdr:col>
      <xdr:colOff>0</xdr:colOff>
      <xdr:row>30</xdr:row>
      <xdr:rowOff>0</xdr:rowOff>
    </xdr:from>
    <xdr:to>
      <xdr:col>107</xdr:col>
      <xdr:colOff>0</xdr:colOff>
      <xdr:row>37</xdr:row>
      <xdr:rowOff>0</xdr:rowOff>
    </xdr:to>
    <xdr:cxnSp macro="">
      <xdr:nvCxnSpPr>
        <xdr:cNvPr id="345" name="直線コネクタ 344">
          <a:extLst>
            <a:ext uri="{FF2B5EF4-FFF2-40B4-BE49-F238E27FC236}">
              <a16:creationId xmlns:a16="http://schemas.microsoft.com/office/drawing/2014/main" id="{F4FE42CE-886B-41E2-962B-3C034C241E88}"/>
            </a:ext>
          </a:extLst>
        </xdr:cNvPr>
        <xdr:cNvCxnSpPr/>
      </xdr:nvCxnSpPr>
      <xdr:spPr>
        <a:xfrm>
          <a:off x="42805350" y="7229475"/>
          <a:ext cx="0" cy="1657350"/>
        </a:xfrm>
        <a:prstGeom prst="line">
          <a:avLst/>
        </a:prstGeom>
        <a:ln w="28575">
          <a:solidFill>
            <a:schemeClr val="bg1">
              <a:lumMod val="50000"/>
            </a:schemeClr>
          </a:solidFill>
          <a:prstDash val="sysDash"/>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112</xdr:col>
      <xdr:colOff>0</xdr:colOff>
      <xdr:row>30</xdr:row>
      <xdr:rowOff>0</xdr:rowOff>
    </xdr:from>
    <xdr:to>
      <xdr:col>112</xdr:col>
      <xdr:colOff>0</xdr:colOff>
      <xdr:row>37</xdr:row>
      <xdr:rowOff>0</xdr:rowOff>
    </xdr:to>
    <xdr:cxnSp macro="">
      <xdr:nvCxnSpPr>
        <xdr:cNvPr id="346" name="直線コネクタ 345">
          <a:extLst>
            <a:ext uri="{FF2B5EF4-FFF2-40B4-BE49-F238E27FC236}">
              <a16:creationId xmlns:a16="http://schemas.microsoft.com/office/drawing/2014/main" id="{A0C26FDD-EBBC-48D4-9717-ACAB640C595E}"/>
            </a:ext>
          </a:extLst>
        </xdr:cNvPr>
        <xdr:cNvCxnSpPr/>
      </xdr:nvCxnSpPr>
      <xdr:spPr>
        <a:xfrm>
          <a:off x="44805600" y="7229475"/>
          <a:ext cx="0" cy="1657350"/>
        </a:xfrm>
        <a:prstGeom prst="line">
          <a:avLst/>
        </a:prstGeom>
        <a:ln w="28575">
          <a:solidFill>
            <a:schemeClr val="bg1">
              <a:lumMod val="50000"/>
            </a:schemeClr>
          </a:solidFill>
          <a:prstDash val="sysDash"/>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107</xdr:col>
      <xdr:colOff>0</xdr:colOff>
      <xdr:row>30</xdr:row>
      <xdr:rowOff>0</xdr:rowOff>
    </xdr:from>
    <xdr:to>
      <xdr:col>112</xdr:col>
      <xdr:colOff>0</xdr:colOff>
      <xdr:row>30</xdr:row>
      <xdr:rowOff>0</xdr:rowOff>
    </xdr:to>
    <xdr:cxnSp macro="">
      <xdr:nvCxnSpPr>
        <xdr:cNvPr id="347" name="直線コネクタ 346">
          <a:extLst>
            <a:ext uri="{FF2B5EF4-FFF2-40B4-BE49-F238E27FC236}">
              <a16:creationId xmlns:a16="http://schemas.microsoft.com/office/drawing/2014/main" id="{CD7F5D5F-2B04-4E28-9512-7DCE26098B96}"/>
            </a:ext>
          </a:extLst>
        </xdr:cNvPr>
        <xdr:cNvCxnSpPr/>
      </xdr:nvCxnSpPr>
      <xdr:spPr>
        <a:xfrm>
          <a:off x="42805350" y="7229475"/>
          <a:ext cx="2000250" cy="0"/>
        </a:xfrm>
        <a:prstGeom prst="line">
          <a:avLst/>
        </a:prstGeom>
        <a:ln w="28575">
          <a:solidFill>
            <a:schemeClr val="bg1">
              <a:lumMod val="50000"/>
            </a:schemeClr>
          </a:solidFill>
          <a:prstDash val="sysDash"/>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107</xdr:col>
      <xdr:colOff>0</xdr:colOff>
      <xdr:row>37</xdr:row>
      <xdr:rowOff>0</xdr:rowOff>
    </xdr:from>
    <xdr:to>
      <xdr:col>112</xdr:col>
      <xdr:colOff>0</xdr:colOff>
      <xdr:row>37</xdr:row>
      <xdr:rowOff>0</xdr:rowOff>
    </xdr:to>
    <xdr:cxnSp macro="">
      <xdr:nvCxnSpPr>
        <xdr:cNvPr id="348" name="直線コネクタ 347">
          <a:extLst>
            <a:ext uri="{FF2B5EF4-FFF2-40B4-BE49-F238E27FC236}">
              <a16:creationId xmlns:a16="http://schemas.microsoft.com/office/drawing/2014/main" id="{6B1C172F-8102-4ECF-A15A-6CB428C2AB76}"/>
            </a:ext>
          </a:extLst>
        </xdr:cNvPr>
        <xdr:cNvCxnSpPr/>
      </xdr:nvCxnSpPr>
      <xdr:spPr>
        <a:xfrm>
          <a:off x="42805350" y="8886825"/>
          <a:ext cx="2000250" cy="0"/>
        </a:xfrm>
        <a:prstGeom prst="line">
          <a:avLst/>
        </a:prstGeom>
        <a:ln w="28575">
          <a:solidFill>
            <a:schemeClr val="bg1">
              <a:lumMod val="50000"/>
            </a:schemeClr>
          </a:solidFill>
          <a:prstDash val="sysDash"/>
        </a:ln>
      </xdr:spPr>
      <xdr:style>
        <a:lnRef idx="1">
          <a:schemeClr val="accent2"/>
        </a:lnRef>
        <a:fillRef idx="0">
          <a:schemeClr val="accent2"/>
        </a:fillRef>
        <a:effectRef idx="0">
          <a:schemeClr val="accent2"/>
        </a:effectRef>
        <a:fontRef idx="minor">
          <a:schemeClr val="tx1"/>
        </a:fontRef>
      </xdr:style>
    </xdr:cxnSp>
    <xdr:clientData/>
  </xdr:twoCellAnchor>
  <xdr:oneCellAnchor>
    <xdr:from>
      <xdr:col>107</xdr:col>
      <xdr:colOff>0</xdr:colOff>
      <xdr:row>30</xdr:row>
      <xdr:rowOff>0</xdr:rowOff>
    </xdr:from>
    <xdr:ext cx="1337930" cy="436786"/>
    <xdr:sp macro="" textlink="">
      <xdr:nvSpPr>
        <xdr:cNvPr id="349" name="テキスト ボックス 348">
          <a:extLst>
            <a:ext uri="{FF2B5EF4-FFF2-40B4-BE49-F238E27FC236}">
              <a16:creationId xmlns:a16="http://schemas.microsoft.com/office/drawing/2014/main" id="{0DFB2FFF-35EB-464A-B3CB-D86C4EBDD048}"/>
            </a:ext>
          </a:extLst>
        </xdr:cNvPr>
        <xdr:cNvSpPr txBox="1"/>
      </xdr:nvSpPr>
      <xdr:spPr>
        <a:xfrm>
          <a:off x="42805350" y="7229475"/>
          <a:ext cx="1337930"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solidFill>
                <a:schemeClr val="tx1"/>
              </a:solidFill>
              <a:effectLst/>
              <a:latin typeface="+mn-lt"/>
              <a:ea typeface="+mn-ea"/>
              <a:cs typeface="Arial" panose="020B0604020202020204" pitchFamily="34" charset="0"/>
            </a:rPr>
            <a:t>Not implemented in</a:t>
          </a:r>
        </a:p>
        <a:p>
          <a:r>
            <a:rPr kumimoji="1" lang="en-US" altLang="ja-JP" sz="1100">
              <a:solidFill>
                <a:schemeClr val="tx1"/>
              </a:solidFill>
              <a:effectLst/>
              <a:latin typeface="+mn-lt"/>
              <a:ea typeface="+mn-ea"/>
              <a:cs typeface="Arial" panose="020B0604020202020204" pitchFamily="34" charset="0"/>
            </a:rPr>
            <a:t>U5L1 and U5L2.</a:t>
          </a:r>
          <a:endParaRPr lang="ja-JP" altLang="ja-JP" sz="1400">
            <a:effectLst/>
            <a:latin typeface="+mn-lt"/>
            <a:cs typeface="Arial" panose="020B0604020202020204" pitchFamily="34" charset="0"/>
          </a:endParaRPr>
        </a:p>
      </xdr:txBody>
    </xdr:sp>
    <xdr:clientData/>
  </xdr:oneCellAnchor>
  <xdr:twoCellAnchor>
    <xdr:from>
      <xdr:col>121</xdr:col>
      <xdr:colOff>0</xdr:colOff>
      <xdr:row>30</xdr:row>
      <xdr:rowOff>0</xdr:rowOff>
    </xdr:from>
    <xdr:to>
      <xdr:col>121</xdr:col>
      <xdr:colOff>0</xdr:colOff>
      <xdr:row>37</xdr:row>
      <xdr:rowOff>0</xdr:rowOff>
    </xdr:to>
    <xdr:cxnSp macro="">
      <xdr:nvCxnSpPr>
        <xdr:cNvPr id="350" name="直線コネクタ 349">
          <a:extLst>
            <a:ext uri="{FF2B5EF4-FFF2-40B4-BE49-F238E27FC236}">
              <a16:creationId xmlns:a16="http://schemas.microsoft.com/office/drawing/2014/main" id="{3BD3B9D8-E6EE-4CD4-A9B4-7405BE98E0BB}"/>
            </a:ext>
          </a:extLst>
        </xdr:cNvPr>
        <xdr:cNvCxnSpPr/>
      </xdr:nvCxnSpPr>
      <xdr:spPr>
        <a:xfrm>
          <a:off x="48406050" y="7229475"/>
          <a:ext cx="0" cy="1657350"/>
        </a:xfrm>
        <a:prstGeom prst="line">
          <a:avLst/>
        </a:prstGeom>
        <a:ln w="28575">
          <a:solidFill>
            <a:schemeClr val="bg1">
              <a:lumMod val="50000"/>
            </a:schemeClr>
          </a:solidFill>
          <a:prstDash val="sysDash"/>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130</xdr:col>
      <xdr:colOff>0</xdr:colOff>
      <xdr:row>30</xdr:row>
      <xdr:rowOff>0</xdr:rowOff>
    </xdr:from>
    <xdr:to>
      <xdr:col>130</xdr:col>
      <xdr:colOff>0</xdr:colOff>
      <xdr:row>37</xdr:row>
      <xdr:rowOff>0</xdr:rowOff>
    </xdr:to>
    <xdr:cxnSp macro="">
      <xdr:nvCxnSpPr>
        <xdr:cNvPr id="351" name="直線コネクタ 350">
          <a:extLst>
            <a:ext uri="{FF2B5EF4-FFF2-40B4-BE49-F238E27FC236}">
              <a16:creationId xmlns:a16="http://schemas.microsoft.com/office/drawing/2014/main" id="{F1067BEA-4D7D-4823-BC53-2DBB16BE4D85}"/>
            </a:ext>
          </a:extLst>
        </xdr:cNvPr>
        <xdr:cNvCxnSpPr/>
      </xdr:nvCxnSpPr>
      <xdr:spPr>
        <a:xfrm>
          <a:off x="52006500" y="7229475"/>
          <a:ext cx="0" cy="1657350"/>
        </a:xfrm>
        <a:prstGeom prst="line">
          <a:avLst/>
        </a:prstGeom>
        <a:ln w="28575">
          <a:solidFill>
            <a:schemeClr val="bg1">
              <a:lumMod val="50000"/>
            </a:schemeClr>
          </a:solidFill>
          <a:prstDash val="sysDash"/>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121</xdr:col>
      <xdr:colOff>0</xdr:colOff>
      <xdr:row>30</xdr:row>
      <xdr:rowOff>0</xdr:rowOff>
    </xdr:from>
    <xdr:to>
      <xdr:col>130</xdr:col>
      <xdr:colOff>0</xdr:colOff>
      <xdr:row>30</xdr:row>
      <xdr:rowOff>0</xdr:rowOff>
    </xdr:to>
    <xdr:cxnSp macro="">
      <xdr:nvCxnSpPr>
        <xdr:cNvPr id="352" name="直線コネクタ 351">
          <a:extLst>
            <a:ext uri="{FF2B5EF4-FFF2-40B4-BE49-F238E27FC236}">
              <a16:creationId xmlns:a16="http://schemas.microsoft.com/office/drawing/2014/main" id="{74D1BF78-342E-41C2-8A29-11A248563466}"/>
            </a:ext>
          </a:extLst>
        </xdr:cNvPr>
        <xdr:cNvCxnSpPr/>
      </xdr:nvCxnSpPr>
      <xdr:spPr>
        <a:xfrm>
          <a:off x="48406050" y="7229475"/>
          <a:ext cx="3600450" cy="0"/>
        </a:xfrm>
        <a:prstGeom prst="line">
          <a:avLst/>
        </a:prstGeom>
        <a:ln w="28575">
          <a:solidFill>
            <a:schemeClr val="bg1">
              <a:lumMod val="50000"/>
            </a:schemeClr>
          </a:solidFill>
          <a:prstDash val="sysDash"/>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121</xdr:col>
      <xdr:colOff>0</xdr:colOff>
      <xdr:row>37</xdr:row>
      <xdr:rowOff>0</xdr:rowOff>
    </xdr:from>
    <xdr:to>
      <xdr:col>130</xdr:col>
      <xdr:colOff>0</xdr:colOff>
      <xdr:row>37</xdr:row>
      <xdr:rowOff>0</xdr:rowOff>
    </xdr:to>
    <xdr:cxnSp macro="">
      <xdr:nvCxnSpPr>
        <xdr:cNvPr id="353" name="直線コネクタ 352">
          <a:extLst>
            <a:ext uri="{FF2B5EF4-FFF2-40B4-BE49-F238E27FC236}">
              <a16:creationId xmlns:a16="http://schemas.microsoft.com/office/drawing/2014/main" id="{492A873D-2F0F-40DD-88CF-3922029DC171}"/>
            </a:ext>
          </a:extLst>
        </xdr:cNvPr>
        <xdr:cNvCxnSpPr/>
      </xdr:nvCxnSpPr>
      <xdr:spPr>
        <a:xfrm>
          <a:off x="48406050" y="8886825"/>
          <a:ext cx="3600450" cy="0"/>
        </a:xfrm>
        <a:prstGeom prst="line">
          <a:avLst/>
        </a:prstGeom>
        <a:ln w="28575">
          <a:solidFill>
            <a:schemeClr val="bg1">
              <a:lumMod val="50000"/>
            </a:schemeClr>
          </a:solidFill>
          <a:prstDash val="sysDash"/>
        </a:ln>
      </xdr:spPr>
      <xdr:style>
        <a:lnRef idx="1">
          <a:schemeClr val="accent2"/>
        </a:lnRef>
        <a:fillRef idx="0">
          <a:schemeClr val="accent2"/>
        </a:fillRef>
        <a:effectRef idx="0">
          <a:schemeClr val="accent2"/>
        </a:effectRef>
        <a:fontRef idx="minor">
          <a:schemeClr val="tx1"/>
        </a:fontRef>
      </xdr:style>
    </xdr:cxnSp>
    <xdr:clientData/>
  </xdr:twoCellAnchor>
  <xdr:oneCellAnchor>
    <xdr:from>
      <xdr:col>121</xdr:col>
      <xdr:colOff>0</xdr:colOff>
      <xdr:row>30</xdr:row>
      <xdr:rowOff>0</xdr:rowOff>
    </xdr:from>
    <xdr:ext cx="1337930" cy="436786"/>
    <xdr:sp macro="" textlink="">
      <xdr:nvSpPr>
        <xdr:cNvPr id="354" name="テキスト ボックス 353">
          <a:extLst>
            <a:ext uri="{FF2B5EF4-FFF2-40B4-BE49-F238E27FC236}">
              <a16:creationId xmlns:a16="http://schemas.microsoft.com/office/drawing/2014/main" id="{6E89A42B-FFE2-4D1A-A549-4BCC1AF8A86C}"/>
            </a:ext>
          </a:extLst>
        </xdr:cNvPr>
        <xdr:cNvSpPr txBox="1"/>
      </xdr:nvSpPr>
      <xdr:spPr>
        <a:xfrm>
          <a:off x="48406050" y="7229475"/>
          <a:ext cx="1337930"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solidFill>
                <a:schemeClr val="tx1"/>
              </a:solidFill>
              <a:effectLst/>
              <a:latin typeface="+mn-lt"/>
              <a:ea typeface="+mn-ea"/>
              <a:cs typeface="Arial" panose="020B0604020202020204" pitchFamily="34" charset="0"/>
            </a:rPr>
            <a:t>Not implemented in</a:t>
          </a:r>
        </a:p>
        <a:p>
          <a:r>
            <a:rPr kumimoji="1" lang="en-US" altLang="ja-JP" sz="1100">
              <a:solidFill>
                <a:schemeClr val="tx1"/>
              </a:solidFill>
              <a:effectLst/>
              <a:latin typeface="+mn-lt"/>
              <a:ea typeface="+mn-ea"/>
              <a:cs typeface="Arial" panose="020B0604020202020204" pitchFamily="34" charset="0"/>
            </a:rPr>
            <a:t>U5L1 and U5L2.</a:t>
          </a:r>
          <a:endParaRPr lang="ja-JP" altLang="ja-JP" sz="1400">
            <a:effectLst/>
            <a:latin typeface="+mn-lt"/>
            <a:cs typeface="Arial" panose="020B0604020202020204" pitchFamily="34" charset="0"/>
          </a:endParaRPr>
        </a:p>
      </xdr:txBody>
    </xdr:sp>
    <xdr:clientData/>
  </xdr:oneCellAnchor>
  <xdr:twoCellAnchor>
    <xdr:from>
      <xdr:col>11</xdr:col>
      <xdr:colOff>0</xdr:colOff>
      <xdr:row>106</xdr:row>
      <xdr:rowOff>0</xdr:rowOff>
    </xdr:from>
    <xdr:to>
      <xdr:col>11</xdr:col>
      <xdr:colOff>0</xdr:colOff>
      <xdr:row>114</xdr:row>
      <xdr:rowOff>0</xdr:rowOff>
    </xdr:to>
    <xdr:cxnSp macro="">
      <xdr:nvCxnSpPr>
        <xdr:cNvPr id="355" name="直線コネクタ 354">
          <a:extLst>
            <a:ext uri="{FF2B5EF4-FFF2-40B4-BE49-F238E27FC236}">
              <a16:creationId xmlns:a16="http://schemas.microsoft.com/office/drawing/2014/main" id="{6593E101-62C9-4189-AA06-84756B3AEFC7}"/>
            </a:ext>
          </a:extLst>
        </xdr:cNvPr>
        <xdr:cNvCxnSpPr/>
      </xdr:nvCxnSpPr>
      <xdr:spPr>
        <a:xfrm>
          <a:off x="4400550" y="25317450"/>
          <a:ext cx="0" cy="1905000"/>
        </a:xfrm>
        <a:prstGeom prst="line">
          <a:avLst/>
        </a:prstGeom>
        <a:ln w="28575">
          <a:solidFill>
            <a:schemeClr val="bg1">
              <a:lumMod val="50000"/>
            </a:schemeClr>
          </a:solidFill>
          <a:prstDash val="sysDash"/>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18</xdr:col>
      <xdr:colOff>381001</xdr:colOff>
      <xdr:row>106</xdr:row>
      <xdr:rowOff>0</xdr:rowOff>
    </xdr:from>
    <xdr:to>
      <xdr:col>18</xdr:col>
      <xdr:colOff>381001</xdr:colOff>
      <xdr:row>114</xdr:row>
      <xdr:rowOff>0</xdr:rowOff>
    </xdr:to>
    <xdr:cxnSp macro="">
      <xdr:nvCxnSpPr>
        <xdr:cNvPr id="356" name="直線コネクタ 355">
          <a:extLst>
            <a:ext uri="{FF2B5EF4-FFF2-40B4-BE49-F238E27FC236}">
              <a16:creationId xmlns:a16="http://schemas.microsoft.com/office/drawing/2014/main" id="{4F91DE65-24A1-4780-A1DD-28B421269CC0}"/>
            </a:ext>
          </a:extLst>
        </xdr:cNvPr>
        <xdr:cNvCxnSpPr/>
      </xdr:nvCxnSpPr>
      <xdr:spPr>
        <a:xfrm>
          <a:off x="7581901" y="25317450"/>
          <a:ext cx="0" cy="1905000"/>
        </a:xfrm>
        <a:prstGeom prst="line">
          <a:avLst/>
        </a:prstGeom>
        <a:ln w="28575">
          <a:solidFill>
            <a:schemeClr val="bg1">
              <a:lumMod val="50000"/>
            </a:schemeClr>
          </a:solidFill>
          <a:prstDash val="sysDash"/>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11</xdr:col>
      <xdr:colOff>0</xdr:colOff>
      <xdr:row>106</xdr:row>
      <xdr:rowOff>0</xdr:rowOff>
    </xdr:from>
    <xdr:to>
      <xdr:col>19</xdr:col>
      <xdr:colOff>0</xdr:colOff>
      <xdr:row>106</xdr:row>
      <xdr:rowOff>0</xdr:rowOff>
    </xdr:to>
    <xdr:cxnSp macro="">
      <xdr:nvCxnSpPr>
        <xdr:cNvPr id="357" name="直線コネクタ 356">
          <a:extLst>
            <a:ext uri="{FF2B5EF4-FFF2-40B4-BE49-F238E27FC236}">
              <a16:creationId xmlns:a16="http://schemas.microsoft.com/office/drawing/2014/main" id="{4C788EE8-4CD1-4F42-BAD2-CE96E86BD60B}"/>
            </a:ext>
          </a:extLst>
        </xdr:cNvPr>
        <xdr:cNvCxnSpPr/>
      </xdr:nvCxnSpPr>
      <xdr:spPr>
        <a:xfrm>
          <a:off x="4400550" y="25317450"/>
          <a:ext cx="3200400" cy="0"/>
        </a:xfrm>
        <a:prstGeom prst="line">
          <a:avLst/>
        </a:prstGeom>
        <a:ln w="28575">
          <a:solidFill>
            <a:schemeClr val="bg1">
              <a:lumMod val="50000"/>
            </a:schemeClr>
          </a:solidFill>
          <a:prstDash val="sysDash"/>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11</xdr:col>
      <xdr:colOff>0</xdr:colOff>
      <xdr:row>114</xdr:row>
      <xdr:rowOff>0</xdr:rowOff>
    </xdr:from>
    <xdr:to>
      <xdr:col>19</xdr:col>
      <xdr:colOff>0</xdr:colOff>
      <xdr:row>114</xdr:row>
      <xdr:rowOff>0</xdr:rowOff>
    </xdr:to>
    <xdr:cxnSp macro="">
      <xdr:nvCxnSpPr>
        <xdr:cNvPr id="358" name="直線コネクタ 357">
          <a:extLst>
            <a:ext uri="{FF2B5EF4-FFF2-40B4-BE49-F238E27FC236}">
              <a16:creationId xmlns:a16="http://schemas.microsoft.com/office/drawing/2014/main" id="{813F040F-4496-47AB-B1CE-64983132FF3B}"/>
            </a:ext>
          </a:extLst>
        </xdr:cNvPr>
        <xdr:cNvCxnSpPr/>
      </xdr:nvCxnSpPr>
      <xdr:spPr>
        <a:xfrm>
          <a:off x="4400550" y="27222450"/>
          <a:ext cx="3200400" cy="0"/>
        </a:xfrm>
        <a:prstGeom prst="line">
          <a:avLst/>
        </a:prstGeom>
        <a:ln w="28575">
          <a:solidFill>
            <a:schemeClr val="bg1">
              <a:lumMod val="50000"/>
            </a:schemeClr>
          </a:solidFill>
          <a:prstDash val="sysDash"/>
        </a:ln>
      </xdr:spPr>
      <xdr:style>
        <a:lnRef idx="1">
          <a:schemeClr val="accent2"/>
        </a:lnRef>
        <a:fillRef idx="0">
          <a:schemeClr val="accent2"/>
        </a:fillRef>
        <a:effectRef idx="0">
          <a:schemeClr val="accent2"/>
        </a:effectRef>
        <a:fontRef idx="minor">
          <a:schemeClr val="tx1"/>
        </a:fontRef>
      </xdr:style>
    </xdr:cxnSp>
    <xdr:clientData/>
  </xdr:twoCellAnchor>
  <xdr:oneCellAnchor>
    <xdr:from>
      <xdr:col>11</xdr:col>
      <xdr:colOff>0</xdr:colOff>
      <xdr:row>106</xdr:row>
      <xdr:rowOff>0</xdr:rowOff>
    </xdr:from>
    <xdr:ext cx="2117911" cy="436786"/>
    <xdr:sp macro="" textlink="">
      <xdr:nvSpPr>
        <xdr:cNvPr id="359" name="テキスト ボックス 358">
          <a:extLst>
            <a:ext uri="{FF2B5EF4-FFF2-40B4-BE49-F238E27FC236}">
              <a16:creationId xmlns:a16="http://schemas.microsoft.com/office/drawing/2014/main" id="{E5B25B52-CDFA-4502-9B95-0A20E2E6C70B}"/>
            </a:ext>
          </a:extLst>
        </xdr:cNvPr>
        <xdr:cNvSpPr txBox="1"/>
      </xdr:nvSpPr>
      <xdr:spPr>
        <a:xfrm>
          <a:off x="4400550" y="25317450"/>
          <a:ext cx="2117911"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a:solidFill>
                <a:schemeClr val="tx1"/>
              </a:solidFill>
              <a:effectLst/>
              <a:latin typeface="+mn-lt"/>
              <a:ea typeface="+mn-ea"/>
              <a:cs typeface="Arial" panose="020B0604020202020204" pitchFamily="34" charset="0"/>
            </a:rPr>
            <a:t>Not implemented in</a:t>
          </a:r>
        </a:p>
        <a:p>
          <a:r>
            <a:rPr kumimoji="1" lang="en-US" altLang="ja-JP" sz="1100">
              <a:solidFill>
                <a:schemeClr val="tx1"/>
              </a:solidFill>
              <a:effectLst/>
              <a:latin typeface="+mn-lt"/>
              <a:ea typeface="+mn-ea"/>
              <a:cs typeface="Arial" panose="020B0604020202020204" pitchFamily="34" charset="0"/>
            </a:rPr>
            <a:t>U5L1.</a:t>
          </a:r>
          <a:endParaRPr lang="ja-JP" altLang="ja-JP" sz="1400">
            <a:effectLst/>
            <a:latin typeface="+mn-lt"/>
            <a:cs typeface="Arial" panose="020B0604020202020204" pitchFamily="34" charset="0"/>
          </a:endParaRPr>
        </a:p>
      </xdr:txBody>
    </xdr:sp>
    <xdr:clientData/>
  </xdr:oneCellAnchor>
  <xdr:twoCellAnchor>
    <xdr:from>
      <xdr:col>112</xdr:col>
      <xdr:colOff>0</xdr:colOff>
      <xdr:row>108</xdr:row>
      <xdr:rowOff>0</xdr:rowOff>
    </xdr:from>
    <xdr:to>
      <xdr:col>112</xdr:col>
      <xdr:colOff>0</xdr:colOff>
      <xdr:row>117</xdr:row>
      <xdr:rowOff>2</xdr:rowOff>
    </xdr:to>
    <xdr:cxnSp macro="">
      <xdr:nvCxnSpPr>
        <xdr:cNvPr id="360" name="直線コネクタ 359">
          <a:extLst>
            <a:ext uri="{FF2B5EF4-FFF2-40B4-BE49-F238E27FC236}">
              <a16:creationId xmlns:a16="http://schemas.microsoft.com/office/drawing/2014/main" id="{65CF780E-124C-458F-9159-48C27F9DDD4A}"/>
            </a:ext>
          </a:extLst>
        </xdr:cNvPr>
        <xdr:cNvCxnSpPr/>
      </xdr:nvCxnSpPr>
      <xdr:spPr>
        <a:xfrm>
          <a:off x="44805600" y="25793700"/>
          <a:ext cx="0" cy="2143127"/>
        </a:xfrm>
        <a:prstGeom prst="line">
          <a:avLst/>
        </a:prstGeom>
        <a:ln w="28575">
          <a:solidFill>
            <a:schemeClr val="bg1">
              <a:lumMod val="50000"/>
            </a:schemeClr>
          </a:solidFill>
          <a:prstDash val="sysDash"/>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116</xdr:col>
      <xdr:colOff>0</xdr:colOff>
      <xdr:row>108</xdr:row>
      <xdr:rowOff>0</xdr:rowOff>
    </xdr:from>
    <xdr:to>
      <xdr:col>116</xdr:col>
      <xdr:colOff>0</xdr:colOff>
      <xdr:row>117</xdr:row>
      <xdr:rowOff>2</xdr:rowOff>
    </xdr:to>
    <xdr:cxnSp macro="">
      <xdr:nvCxnSpPr>
        <xdr:cNvPr id="361" name="直線コネクタ 360">
          <a:extLst>
            <a:ext uri="{FF2B5EF4-FFF2-40B4-BE49-F238E27FC236}">
              <a16:creationId xmlns:a16="http://schemas.microsoft.com/office/drawing/2014/main" id="{478DF274-A7C6-4450-83B8-63CDD361FC80}"/>
            </a:ext>
          </a:extLst>
        </xdr:cNvPr>
        <xdr:cNvCxnSpPr/>
      </xdr:nvCxnSpPr>
      <xdr:spPr>
        <a:xfrm>
          <a:off x="46405800" y="25793700"/>
          <a:ext cx="0" cy="2143127"/>
        </a:xfrm>
        <a:prstGeom prst="line">
          <a:avLst/>
        </a:prstGeom>
        <a:ln w="28575">
          <a:solidFill>
            <a:schemeClr val="bg1">
              <a:lumMod val="50000"/>
            </a:schemeClr>
          </a:solidFill>
          <a:prstDash val="sysDash"/>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112</xdr:col>
      <xdr:colOff>0</xdr:colOff>
      <xdr:row>108</xdr:row>
      <xdr:rowOff>0</xdr:rowOff>
    </xdr:from>
    <xdr:to>
      <xdr:col>116</xdr:col>
      <xdr:colOff>0</xdr:colOff>
      <xdr:row>108</xdr:row>
      <xdr:rowOff>0</xdr:rowOff>
    </xdr:to>
    <xdr:cxnSp macro="">
      <xdr:nvCxnSpPr>
        <xdr:cNvPr id="362" name="直線コネクタ 361">
          <a:extLst>
            <a:ext uri="{FF2B5EF4-FFF2-40B4-BE49-F238E27FC236}">
              <a16:creationId xmlns:a16="http://schemas.microsoft.com/office/drawing/2014/main" id="{C29A41B4-7B90-4BC2-AB1B-643EFBCBE6DA}"/>
            </a:ext>
          </a:extLst>
        </xdr:cNvPr>
        <xdr:cNvCxnSpPr/>
      </xdr:nvCxnSpPr>
      <xdr:spPr>
        <a:xfrm>
          <a:off x="44805600" y="25793700"/>
          <a:ext cx="1600200" cy="0"/>
        </a:xfrm>
        <a:prstGeom prst="line">
          <a:avLst/>
        </a:prstGeom>
        <a:ln w="28575">
          <a:solidFill>
            <a:schemeClr val="bg1">
              <a:lumMod val="50000"/>
            </a:schemeClr>
          </a:solidFill>
          <a:prstDash val="sysDash"/>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112</xdr:col>
      <xdr:colOff>0</xdr:colOff>
      <xdr:row>117</xdr:row>
      <xdr:rowOff>0</xdr:rowOff>
    </xdr:from>
    <xdr:to>
      <xdr:col>116</xdr:col>
      <xdr:colOff>0</xdr:colOff>
      <xdr:row>117</xdr:row>
      <xdr:rowOff>0</xdr:rowOff>
    </xdr:to>
    <xdr:cxnSp macro="">
      <xdr:nvCxnSpPr>
        <xdr:cNvPr id="363" name="直線コネクタ 362">
          <a:extLst>
            <a:ext uri="{FF2B5EF4-FFF2-40B4-BE49-F238E27FC236}">
              <a16:creationId xmlns:a16="http://schemas.microsoft.com/office/drawing/2014/main" id="{2F0CBB1D-8AA6-4661-823F-E56443D68A24}"/>
            </a:ext>
          </a:extLst>
        </xdr:cNvPr>
        <xdr:cNvCxnSpPr/>
      </xdr:nvCxnSpPr>
      <xdr:spPr>
        <a:xfrm>
          <a:off x="44805600" y="27936825"/>
          <a:ext cx="1600200" cy="0"/>
        </a:xfrm>
        <a:prstGeom prst="line">
          <a:avLst/>
        </a:prstGeom>
        <a:ln w="28575">
          <a:solidFill>
            <a:schemeClr val="bg1">
              <a:lumMod val="50000"/>
            </a:schemeClr>
          </a:solidFill>
          <a:prstDash val="sysDash"/>
        </a:ln>
      </xdr:spPr>
      <xdr:style>
        <a:lnRef idx="1">
          <a:schemeClr val="accent2"/>
        </a:lnRef>
        <a:fillRef idx="0">
          <a:schemeClr val="accent2"/>
        </a:fillRef>
        <a:effectRef idx="0">
          <a:schemeClr val="accent2"/>
        </a:effectRef>
        <a:fontRef idx="minor">
          <a:schemeClr val="tx1"/>
        </a:fontRef>
      </xdr:style>
    </xdr:cxnSp>
    <xdr:clientData/>
  </xdr:twoCellAnchor>
  <xdr:oneCellAnchor>
    <xdr:from>
      <xdr:col>112</xdr:col>
      <xdr:colOff>0</xdr:colOff>
      <xdr:row>108</xdr:row>
      <xdr:rowOff>0</xdr:rowOff>
    </xdr:from>
    <xdr:ext cx="1337930" cy="436786"/>
    <xdr:sp macro="" textlink="">
      <xdr:nvSpPr>
        <xdr:cNvPr id="364" name="テキスト ボックス 363">
          <a:extLst>
            <a:ext uri="{FF2B5EF4-FFF2-40B4-BE49-F238E27FC236}">
              <a16:creationId xmlns:a16="http://schemas.microsoft.com/office/drawing/2014/main" id="{EF04D04F-44BB-41AC-B022-A27F5241C49F}"/>
            </a:ext>
          </a:extLst>
        </xdr:cNvPr>
        <xdr:cNvSpPr txBox="1"/>
      </xdr:nvSpPr>
      <xdr:spPr>
        <a:xfrm>
          <a:off x="44805600" y="25793700"/>
          <a:ext cx="1337930"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solidFill>
                <a:schemeClr val="tx1"/>
              </a:solidFill>
              <a:effectLst/>
              <a:latin typeface="+mn-lt"/>
              <a:ea typeface="+mn-ea"/>
              <a:cs typeface="Arial" panose="020B0604020202020204" pitchFamily="34" charset="0"/>
            </a:rPr>
            <a:t>Not implemented in</a:t>
          </a:r>
        </a:p>
        <a:p>
          <a:r>
            <a:rPr kumimoji="1" lang="en-US" altLang="ja-JP" sz="1100">
              <a:solidFill>
                <a:schemeClr val="tx1"/>
              </a:solidFill>
              <a:effectLst/>
              <a:latin typeface="+mn-lt"/>
              <a:ea typeface="+mn-ea"/>
              <a:cs typeface="Arial" panose="020B0604020202020204" pitchFamily="34" charset="0"/>
            </a:rPr>
            <a:t>U5L1 and U5L2.</a:t>
          </a:r>
          <a:endParaRPr lang="ja-JP" altLang="ja-JP" sz="1400">
            <a:effectLst/>
            <a:latin typeface="+mn-lt"/>
            <a:cs typeface="Arial" panose="020B0604020202020204" pitchFamily="34" charset="0"/>
          </a:endParaRPr>
        </a:p>
      </xdr:txBody>
    </xdr:sp>
    <xdr:clientData/>
  </xdr:oneCellAnchor>
  <xdr:twoCellAnchor>
    <xdr:from>
      <xdr:col>169</xdr:col>
      <xdr:colOff>0</xdr:colOff>
      <xdr:row>108</xdr:row>
      <xdr:rowOff>0</xdr:rowOff>
    </xdr:from>
    <xdr:to>
      <xdr:col>169</xdr:col>
      <xdr:colOff>0</xdr:colOff>
      <xdr:row>119</xdr:row>
      <xdr:rowOff>0</xdr:rowOff>
    </xdr:to>
    <xdr:cxnSp macro="">
      <xdr:nvCxnSpPr>
        <xdr:cNvPr id="365" name="直線コネクタ 364">
          <a:extLst>
            <a:ext uri="{FF2B5EF4-FFF2-40B4-BE49-F238E27FC236}">
              <a16:creationId xmlns:a16="http://schemas.microsoft.com/office/drawing/2014/main" id="{3CBA04A7-CC29-49B2-BA9A-F9485B4B56A5}"/>
            </a:ext>
          </a:extLst>
        </xdr:cNvPr>
        <xdr:cNvCxnSpPr/>
      </xdr:nvCxnSpPr>
      <xdr:spPr>
        <a:xfrm>
          <a:off x="67608450" y="25793700"/>
          <a:ext cx="0" cy="2619375"/>
        </a:xfrm>
        <a:prstGeom prst="line">
          <a:avLst/>
        </a:prstGeom>
        <a:ln w="28575">
          <a:solidFill>
            <a:schemeClr val="bg1">
              <a:lumMod val="50000"/>
            </a:schemeClr>
          </a:solidFill>
          <a:prstDash val="sysDash"/>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173</xdr:col>
      <xdr:colOff>0</xdr:colOff>
      <xdr:row>108</xdr:row>
      <xdr:rowOff>0</xdr:rowOff>
    </xdr:from>
    <xdr:to>
      <xdr:col>173</xdr:col>
      <xdr:colOff>0</xdr:colOff>
      <xdr:row>119</xdr:row>
      <xdr:rowOff>0</xdr:rowOff>
    </xdr:to>
    <xdr:cxnSp macro="">
      <xdr:nvCxnSpPr>
        <xdr:cNvPr id="366" name="直線コネクタ 365">
          <a:extLst>
            <a:ext uri="{FF2B5EF4-FFF2-40B4-BE49-F238E27FC236}">
              <a16:creationId xmlns:a16="http://schemas.microsoft.com/office/drawing/2014/main" id="{6C4BA501-1A4B-4E2A-96A3-7D33C01B678C}"/>
            </a:ext>
          </a:extLst>
        </xdr:cNvPr>
        <xdr:cNvCxnSpPr/>
      </xdr:nvCxnSpPr>
      <xdr:spPr>
        <a:xfrm>
          <a:off x="69208650" y="25793700"/>
          <a:ext cx="0" cy="2619375"/>
        </a:xfrm>
        <a:prstGeom prst="line">
          <a:avLst/>
        </a:prstGeom>
        <a:ln w="28575">
          <a:solidFill>
            <a:schemeClr val="bg1">
              <a:lumMod val="50000"/>
            </a:schemeClr>
          </a:solidFill>
          <a:prstDash val="sysDash"/>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169</xdr:col>
      <xdr:colOff>0</xdr:colOff>
      <xdr:row>108</xdr:row>
      <xdr:rowOff>0</xdr:rowOff>
    </xdr:from>
    <xdr:to>
      <xdr:col>173</xdr:col>
      <xdr:colOff>0</xdr:colOff>
      <xdr:row>108</xdr:row>
      <xdr:rowOff>0</xdr:rowOff>
    </xdr:to>
    <xdr:cxnSp macro="">
      <xdr:nvCxnSpPr>
        <xdr:cNvPr id="367" name="直線コネクタ 366">
          <a:extLst>
            <a:ext uri="{FF2B5EF4-FFF2-40B4-BE49-F238E27FC236}">
              <a16:creationId xmlns:a16="http://schemas.microsoft.com/office/drawing/2014/main" id="{B999CB2D-DBDD-4EEE-8EE8-E19DDE1A3E33}"/>
            </a:ext>
          </a:extLst>
        </xdr:cNvPr>
        <xdr:cNvCxnSpPr/>
      </xdr:nvCxnSpPr>
      <xdr:spPr>
        <a:xfrm>
          <a:off x="67608450" y="25793700"/>
          <a:ext cx="1600200" cy="0"/>
        </a:xfrm>
        <a:prstGeom prst="line">
          <a:avLst/>
        </a:prstGeom>
        <a:ln w="28575">
          <a:solidFill>
            <a:schemeClr val="bg1">
              <a:lumMod val="50000"/>
            </a:schemeClr>
          </a:solidFill>
          <a:prstDash val="sysDash"/>
        </a:ln>
      </xdr:spPr>
      <xdr:style>
        <a:lnRef idx="1">
          <a:schemeClr val="accent2"/>
        </a:lnRef>
        <a:fillRef idx="0">
          <a:schemeClr val="accent2"/>
        </a:fillRef>
        <a:effectRef idx="0">
          <a:schemeClr val="accent2"/>
        </a:effectRef>
        <a:fontRef idx="minor">
          <a:schemeClr val="tx1"/>
        </a:fontRef>
      </xdr:style>
    </xdr:cxnSp>
    <xdr:clientData/>
  </xdr:twoCellAnchor>
  <xdr:oneCellAnchor>
    <xdr:from>
      <xdr:col>169</xdr:col>
      <xdr:colOff>0</xdr:colOff>
      <xdr:row>108</xdr:row>
      <xdr:rowOff>0</xdr:rowOff>
    </xdr:from>
    <xdr:ext cx="1337930" cy="436786"/>
    <xdr:sp macro="" textlink="">
      <xdr:nvSpPr>
        <xdr:cNvPr id="368" name="テキスト ボックス 367">
          <a:extLst>
            <a:ext uri="{FF2B5EF4-FFF2-40B4-BE49-F238E27FC236}">
              <a16:creationId xmlns:a16="http://schemas.microsoft.com/office/drawing/2014/main" id="{BF5E392A-CEEB-4638-AAAF-61BB8EE42DD7}"/>
            </a:ext>
          </a:extLst>
        </xdr:cNvPr>
        <xdr:cNvSpPr txBox="1"/>
      </xdr:nvSpPr>
      <xdr:spPr>
        <a:xfrm>
          <a:off x="67608450" y="25793700"/>
          <a:ext cx="1337930"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solidFill>
                <a:schemeClr val="tx1"/>
              </a:solidFill>
              <a:effectLst/>
              <a:latin typeface="+mn-lt"/>
              <a:ea typeface="+mn-ea"/>
              <a:cs typeface="Arial" panose="020B0604020202020204" pitchFamily="34" charset="0"/>
            </a:rPr>
            <a:t>Not implemented in</a:t>
          </a:r>
        </a:p>
        <a:p>
          <a:r>
            <a:rPr kumimoji="1" lang="en-US" altLang="ja-JP" sz="1100">
              <a:solidFill>
                <a:schemeClr val="tx1"/>
              </a:solidFill>
              <a:effectLst/>
              <a:latin typeface="+mn-lt"/>
              <a:ea typeface="+mn-ea"/>
              <a:cs typeface="Arial" panose="020B0604020202020204" pitchFamily="34" charset="0"/>
            </a:rPr>
            <a:t>U5L1 and U5L2.</a:t>
          </a:r>
          <a:endParaRPr lang="ja-JP" altLang="ja-JP" sz="1400">
            <a:effectLst/>
            <a:latin typeface="+mn-lt"/>
            <a:cs typeface="Arial" panose="020B0604020202020204" pitchFamily="34" charset="0"/>
          </a:endParaRPr>
        </a:p>
      </xdr:txBody>
    </xdr:sp>
    <xdr:clientData/>
  </xdr:oneCellAnchor>
  <xdr:twoCellAnchor>
    <xdr:from>
      <xdr:col>169</xdr:col>
      <xdr:colOff>0</xdr:colOff>
      <xdr:row>119</xdr:row>
      <xdr:rowOff>0</xdr:rowOff>
    </xdr:from>
    <xdr:to>
      <xdr:col>173</xdr:col>
      <xdr:colOff>0</xdr:colOff>
      <xdr:row>119</xdr:row>
      <xdr:rowOff>0</xdr:rowOff>
    </xdr:to>
    <xdr:cxnSp macro="">
      <xdr:nvCxnSpPr>
        <xdr:cNvPr id="369" name="直線コネクタ 368">
          <a:extLst>
            <a:ext uri="{FF2B5EF4-FFF2-40B4-BE49-F238E27FC236}">
              <a16:creationId xmlns:a16="http://schemas.microsoft.com/office/drawing/2014/main" id="{C3CB7B6C-C9DF-468E-8D46-B1E4BE549F29}"/>
            </a:ext>
          </a:extLst>
        </xdr:cNvPr>
        <xdr:cNvCxnSpPr/>
      </xdr:nvCxnSpPr>
      <xdr:spPr>
        <a:xfrm>
          <a:off x="67608450" y="28413075"/>
          <a:ext cx="1600200" cy="0"/>
        </a:xfrm>
        <a:prstGeom prst="line">
          <a:avLst/>
        </a:prstGeom>
        <a:ln w="28575">
          <a:solidFill>
            <a:schemeClr val="bg1">
              <a:lumMod val="50000"/>
            </a:schemeClr>
          </a:solidFill>
          <a:prstDash val="sysDash"/>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169</xdr:col>
      <xdr:colOff>0</xdr:colOff>
      <xdr:row>120</xdr:row>
      <xdr:rowOff>0</xdr:rowOff>
    </xdr:from>
    <xdr:to>
      <xdr:col>169</xdr:col>
      <xdr:colOff>0</xdr:colOff>
      <xdr:row>128</xdr:row>
      <xdr:rowOff>0</xdr:rowOff>
    </xdr:to>
    <xdr:cxnSp macro="">
      <xdr:nvCxnSpPr>
        <xdr:cNvPr id="370" name="直線コネクタ 369">
          <a:extLst>
            <a:ext uri="{FF2B5EF4-FFF2-40B4-BE49-F238E27FC236}">
              <a16:creationId xmlns:a16="http://schemas.microsoft.com/office/drawing/2014/main" id="{5512C82C-507A-4F27-81D3-4E0BEC0476BD}"/>
            </a:ext>
          </a:extLst>
        </xdr:cNvPr>
        <xdr:cNvCxnSpPr/>
      </xdr:nvCxnSpPr>
      <xdr:spPr>
        <a:xfrm>
          <a:off x="67608450" y="28651200"/>
          <a:ext cx="0" cy="1905000"/>
        </a:xfrm>
        <a:prstGeom prst="line">
          <a:avLst/>
        </a:prstGeom>
        <a:ln w="28575">
          <a:solidFill>
            <a:schemeClr val="bg1">
              <a:lumMod val="50000"/>
            </a:schemeClr>
          </a:solidFill>
          <a:prstDash val="sysDash"/>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173</xdr:col>
      <xdr:colOff>0</xdr:colOff>
      <xdr:row>120</xdr:row>
      <xdr:rowOff>0</xdr:rowOff>
    </xdr:from>
    <xdr:to>
      <xdr:col>173</xdr:col>
      <xdr:colOff>0</xdr:colOff>
      <xdr:row>128</xdr:row>
      <xdr:rowOff>0</xdr:rowOff>
    </xdr:to>
    <xdr:cxnSp macro="">
      <xdr:nvCxnSpPr>
        <xdr:cNvPr id="371" name="直線コネクタ 370">
          <a:extLst>
            <a:ext uri="{FF2B5EF4-FFF2-40B4-BE49-F238E27FC236}">
              <a16:creationId xmlns:a16="http://schemas.microsoft.com/office/drawing/2014/main" id="{BBBAF921-C506-4F61-AD3F-33642C405324}"/>
            </a:ext>
          </a:extLst>
        </xdr:cNvPr>
        <xdr:cNvCxnSpPr/>
      </xdr:nvCxnSpPr>
      <xdr:spPr>
        <a:xfrm>
          <a:off x="69208650" y="28651200"/>
          <a:ext cx="0" cy="1905000"/>
        </a:xfrm>
        <a:prstGeom prst="line">
          <a:avLst/>
        </a:prstGeom>
        <a:ln w="28575">
          <a:solidFill>
            <a:schemeClr val="bg1">
              <a:lumMod val="50000"/>
            </a:schemeClr>
          </a:solidFill>
          <a:prstDash val="sysDash"/>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169</xdr:col>
      <xdr:colOff>0</xdr:colOff>
      <xdr:row>120</xdr:row>
      <xdr:rowOff>0</xdr:rowOff>
    </xdr:from>
    <xdr:to>
      <xdr:col>173</xdr:col>
      <xdr:colOff>0</xdr:colOff>
      <xdr:row>120</xdr:row>
      <xdr:rowOff>0</xdr:rowOff>
    </xdr:to>
    <xdr:cxnSp macro="">
      <xdr:nvCxnSpPr>
        <xdr:cNvPr id="372" name="直線コネクタ 371">
          <a:extLst>
            <a:ext uri="{FF2B5EF4-FFF2-40B4-BE49-F238E27FC236}">
              <a16:creationId xmlns:a16="http://schemas.microsoft.com/office/drawing/2014/main" id="{FBC36DA7-DD74-4D61-9130-FCAC1066E8BA}"/>
            </a:ext>
          </a:extLst>
        </xdr:cNvPr>
        <xdr:cNvCxnSpPr/>
      </xdr:nvCxnSpPr>
      <xdr:spPr>
        <a:xfrm>
          <a:off x="67608450" y="28651200"/>
          <a:ext cx="1600200" cy="0"/>
        </a:xfrm>
        <a:prstGeom prst="line">
          <a:avLst/>
        </a:prstGeom>
        <a:ln w="28575">
          <a:solidFill>
            <a:schemeClr val="bg1">
              <a:lumMod val="50000"/>
            </a:schemeClr>
          </a:solidFill>
          <a:prstDash val="sysDash"/>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169</xdr:col>
      <xdr:colOff>0</xdr:colOff>
      <xdr:row>128</xdr:row>
      <xdr:rowOff>0</xdr:rowOff>
    </xdr:from>
    <xdr:to>
      <xdr:col>173</xdr:col>
      <xdr:colOff>0</xdr:colOff>
      <xdr:row>128</xdr:row>
      <xdr:rowOff>0</xdr:rowOff>
    </xdr:to>
    <xdr:cxnSp macro="">
      <xdr:nvCxnSpPr>
        <xdr:cNvPr id="373" name="直線コネクタ 372">
          <a:extLst>
            <a:ext uri="{FF2B5EF4-FFF2-40B4-BE49-F238E27FC236}">
              <a16:creationId xmlns:a16="http://schemas.microsoft.com/office/drawing/2014/main" id="{3FD3F04D-2AAE-4FDB-96E7-30479BCB64E6}"/>
            </a:ext>
          </a:extLst>
        </xdr:cNvPr>
        <xdr:cNvCxnSpPr/>
      </xdr:nvCxnSpPr>
      <xdr:spPr>
        <a:xfrm>
          <a:off x="67608450" y="30556200"/>
          <a:ext cx="1600200" cy="0"/>
        </a:xfrm>
        <a:prstGeom prst="line">
          <a:avLst/>
        </a:prstGeom>
        <a:ln w="28575">
          <a:solidFill>
            <a:schemeClr val="bg1">
              <a:lumMod val="50000"/>
            </a:schemeClr>
          </a:solidFill>
          <a:prstDash val="sysDash"/>
        </a:ln>
      </xdr:spPr>
      <xdr:style>
        <a:lnRef idx="1">
          <a:schemeClr val="accent2"/>
        </a:lnRef>
        <a:fillRef idx="0">
          <a:schemeClr val="accent2"/>
        </a:fillRef>
        <a:effectRef idx="0">
          <a:schemeClr val="accent2"/>
        </a:effectRef>
        <a:fontRef idx="minor">
          <a:schemeClr val="tx1"/>
        </a:fontRef>
      </xdr:style>
    </xdr:cxnSp>
    <xdr:clientData/>
  </xdr:twoCellAnchor>
  <xdr:oneCellAnchor>
    <xdr:from>
      <xdr:col>169</xdr:col>
      <xdr:colOff>0</xdr:colOff>
      <xdr:row>120</xdr:row>
      <xdr:rowOff>0</xdr:rowOff>
    </xdr:from>
    <xdr:ext cx="1337930" cy="436786"/>
    <xdr:sp macro="" textlink="">
      <xdr:nvSpPr>
        <xdr:cNvPr id="374" name="テキスト ボックス 373">
          <a:extLst>
            <a:ext uri="{FF2B5EF4-FFF2-40B4-BE49-F238E27FC236}">
              <a16:creationId xmlns:a16="http://schemas.microsoft.com/office/drawing/2014/main" id="{C0E43DD0-409B-45D3-8920-B94DBA1A4E1F}"/>
            </a:ext>
          </a:extLst>
        </xdr:cNvPr>
        <xdr:cNvSpPr txBox="1"/>
      </xdr:nvSpPr>
      <xdr:spPr>
        <a:xfrm>
          <a:off x="67608450" y="28651200"/>
          <a:ext cx="1337930"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solidFill>
                <a:schemeClr val="tx1"/>
              </a:solidFill>
              <a:effectLst/>
              <a:latin typeface="+mn-lt"/>
              <a:ea typeface="+mn-ea"/>
              <a:cs typeface="Arial" panose="020B0604020202020204" pitchFamily="34" charset="0"/>
            </a:rPr>
            <a:t>Not implemented in</a:t>
          </a:r>
        </a:p>
        <a:p>
          <a:r>
            <a:rPr kumimoji="1" lang="en-US" altLang="ja-JP" sz="1100">
              <a:solidFill>
                <a:schemeClr val="tx1"/>
              </a:solidFill>
              <a:effectLst/>
              <a:latin typeface="+mn-lt"/>
              <a:ea typeface="+mn-ea"/>
              <a:cs typeface="Arial" panose="020B0604020202020204" pitchFamily="34" charset="0"/>
            </a:rPr>
            <a:t>U5L1.</a:t>
          </a:r>
          <a:endParaRPr lang="ja-JP" altLang="ja-JP" sz="1400">
            <a:effectLst/>
            <a:latin typeface="+mn-lt"/>
            <a:cs typeface="Arial" panose="020B0604020202020204" pitchFamily="34" charset="0"/>
          </a:endParaRPr>
        </a:p>
      </xdr:txBody>
    </xdr:sp>
    <xdr:clientData/>
  </xdr:oneCellAnchor>
  <xdr:twoCellAnchor>
    <xdr:from>
      <xdr:col>176</xdr:col>
      <xdr:colOff>0</xdr:colOff>
      <xdr:row>108</xdr:row>
      <xdr:rowOff>0</xdr:rowOff>
    </xdr:from>
    <xdr:to>
      <xdr:col>176</xdr:col>
      <xdr:colOff>0</xdr:colOff>
      <xdr:row>116</xdr:row>
      <xdr:rowOff>0</xdr:rowOff>
    </xdr:to>
    <xdr:cxnSp macro="">
      <xdr:nvCxnSpPr>
        <xdr:cNvPr id="375" name="直線コネクタ 374">
          <a:extLst>
            <a:ext uri="{FF2B5EF4-FFF2-40B4-BE49-F238E27FC236}">
              <a16:creationId xmlns:a16="http://schemas.microsoft.com/office/drawing/2014/main" id="{CBD16DE5-D8B5-4BB7-8B5D-63D5A09D1FC3}"/>
            </a:ext>
          </a:extLst>
        </xdr:cNvPr>
        <xdr:cNvCxnSpPr/>
      </xdr:nvCxnSpPr>
      <xdr:spPr>
        <a:xfrm>
          <a:off x="70408800" y="25793700"/>
          <a:ext cx="0" cy="1905000"/>
        </a:xfrm>
        <a:prstGeom prst="line">
          <a:avLst/>
        </a:prstGeom>
        <a:ln w="28575">
          <a:solidFill>
            <a:schemeClr val="bg1">
              <a:lumMod val="50000"/>
            </a:schemeClr>
          </a:solidFill>
          <a:prstDash val="sysDash"/>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180</xdr:col>
      <xdr:colOff>0</xdr:colOff>
      <xdr:row>108</xdr:row>
      <xdr:rowOff>0</xdr:rowOff>
    </xdr:from>
    <xdr:to>
      <xdr:col>180</xdr:col>
      <xdr:colOff>0</xdr:colOff>
      <xdr:row>116</xdr:row>
      <xdr:rowOff>0</xdr:rowOff>
    </xdr:to>
    <xdr:cxnSp macro="">
      <xdr:nvCxnSpPr>
        <xdr:cNvPr id="376" name="直線コネクタ 375">
          <a:extLst>
            <a:ext uri="{FF2B5EF4-FFF2-40B4-BE49-F238E27FC236}">
              <a16:creationId xmlns:a16="http://schemas.microsoft.com/office/drawing/2014/main" id="{EE95B10F-4CA1-4358-9076-34C26F5C80FB}"/>
            </a:ext>
          </a:extLst>
        </xdr:cNvPr>
        <xdr:cNvCxnSpPr/>
      </xdr:nvCxnSpPr>
      <xdr:spPr>
        <a:xfrm>
          <a:off x="72009000" y="25793700"/>
          <a:ext cx="0" cy="1905000"/>
        </a:xfrm>
        <a:prstGeom prst="line">
          <a:avLst/>
        </a:prstGeom>
        <a:ln w="28575">
          <a:solidFill>
            <a:schemeClr val="bg1">
              <a:lumMod val="50000"/>
            </a:schemeClr>
          </a:solidFill>
          <a:prstDash val="sysDash"/>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176</xdr:col>
      <xdr:colOff>0</xdr:colOff>
      <xdr:row>108</xdr:row>
      <xdr:rowOff>0</xdr:rowOff>
    </xdr:from>
    <xdr:to>
      <xdr:col>180</xdr:col>
      <xdr:colOff>0</xdr:colOff>
      <xdr:row>108</xdr:row>
      <xdr:rowOff>0</xdr:rowOff>
    </xdr:to>
    <xdr:cxnSp macro="">
      <xdr:nvCxnSpPr>
        <xdr:cNvPr id="377" name="直線コネクタ 376">
          <a:extLst>
            <a:ext uri="{FF2B5EF4-FFF2-40B4-BE49-F238E27FC236}">
              <a16:creationId xmlns:a16="http://schemas.microsoft.com/office/drawing/2014/main" id="{F7EE4306-55FD-41F5-B927-A6347F6E3EAD}"/>
            </a:ext>
          </a:extLst>
        </xdr:cNvPr>
        <xdr:cNvCxnSpPr/>
      </xdr:nvCxnSpPr>
      <xdr:spPr>
        <a:xfrm>
          <a:off x="70408800" y="25793700"/>
          <a:ext cx="1600200" cy="0"/>
        </a:xfrm>
        <a:prstGeom prst="line">
          <a:avLst/>
        </a:prstGeom>
        <a:ln w="28575">
          <a:solidFill>
            <a:schemeClr val="bg1">
              <a:lumMod val="50000"/>
            </a:schemeClr>
          </a:solidFill>
          <a:prstDash val="sysDash"/>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176</xdr:col>
      <xdr:colOff>0</xdr:colOff>
      <xdr:row>116</xdr:row>
      <xdr:rowOff>0</xdr:rowOff>
    </xdr:from>
    <xdr:to>
      <xdr:col>180</xdr:col>
      <xdr:colOff>0</xdr:colOff>
      <xdr:row>116</xdr:row>
      <xdr:rowOff>0</xdr:rowOff>
    </xdr:to>
    <xdr:cxnSp macro="">
      <xdr:nvCxnSpPr>
        <xdr:cNvPr id="378" name="直線コネクタ 377">
          <a:extLst>
            <a:ext uri="{FF2B5EF4-FFF2-40B4-BE49-F238E27FC236}">
              <a16:creationId xmlns:a16="http://schemas.microsoft.com/office/drawing/2014/main" id="{B711938C-80F2-4C91-AC21-65CF3C6575AB}"/>
            </a:ext>
          </a:extLst>
        </xdr:cNvPr>
        <xdr:cNvCxnSpPr/>
      </xdr:nvCxnSpPr>
      <xdr:spPr>
        <a:xfrm>
          <a:off x="70408800" y="27698700"/>
          <a:ext cx="1600200" cy="0"/>
        </a:xfrm>
        <a:prstGeom prst="line">
          <a:avLst/>
        </a:prstGeom>
        <a:ln w="28575">
          <a:solidFill>
            <a:schemeClr val="bg1">
              <a:lumMod val="50000"/>
            </a:schemeClr>
          </a:solidFill>
          <a:prstDash val="sysDash"/>
        </a:ln>
      </xdr:spPr>
      <xdr:style>
        <a:lnRef idx="1">
          <a:schemeClr val="accent2"/>
        </a:lnRef>
        <a:fillRef idx="0">
          <a:schemeClr val="accent2"/>
        </a:fillRef>
        <a:effectRef idx="0">
          <a:schemeClr val="accent2"/>
        </a:effectRef>
        <a:fontRef idx="minor">
          <a:schemeClr val="tx1"/>
        </a:fontRef>
      </xdr:style>
    </xdr:cxnSp>
    <xdr:clientData/>
  </xdr:twoCellAnchor>
  <xdr:oneCellAnchor>
    <xdr:from>
      <xdr:col>176</xdr:col>
      <xdr:colOff>0</xdr:colOff>
      <xdr:row>108</xdr:row>
      <xdr:rowOff>0</xdr:rowOff>
    </xdr:from>
    <xdr:ext cx="1337930" cy="436786"/>
    <xdr:sp macro="" textlink="">
      <xdr:nvSpPr>
        <xdr:cNvPr id="379" name="テキスト ボックス 378">
          <a:extLst>
            <a:ext uri="{FF2B5EF4-FFF2-40B4-BE49-F238E27FC236}">
              <a16:creationId xmlns:a16="http://schemas.microsoft.com/office/drawing/2014/main" id="{D68010F4-0F7C-4245-89DB-754466056821}"/>
            </a:ext>
          </a:extLst>
        </xdr:cNvPr>
        <xdr:cNvSpPr txBox="1"/>
      </xdr:nvSpPr>
      <xdr:spPr>
        <a:xfrm>
          <a:off x="70408800" y="25793700"/>
          <a:ext cx="1337930"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solidFill>
                <a:schemeClr val="tx1"/>
              </a:solidFill>
              <a:effectLst/>
              <a:latin typeface="+mn-lt"/>
              <a:ea typeface="+mn-ea"/>
              <a:cs typeface="Arial" panose="020B0604020202020204" pitchFamily="34" charset="0"/>
            </a:rPr>
            <a:t>Not implemented in</a:t>
          </a:r>
        </a:p>
        <a:p>
          <a:r>
            <a:rPr kumimoji="1" lang="en-US" altLang="ja-JP" sz="1100">
              <a:solidFill>
                <a:schemeClr val="tx1"/>
              </a:solidFill>
              <a:effectLst/>
              <a:latin typeface="+mn-lt"/>
              <a:ea typeface="+mn-ea"/>
              <a:cs typeface="Arial" panose="020B0604020202020204" pitchFamily="34" charset="0"/>
            </a:rPr>
            <a:t>U5L1.</a:t>
          </a:r>
          <a:endParaRPr lang="ja-JP" altLang="ja-JP" sz="1400">
            <a:effectLst/>
            <a:latin typeface="+mn-lt"/>
            <a:cs typeface="Arial" panose="020B0604020202020204" pitchFamily="34" charset="0"/>
          </a:endParaRPr>
        </a:p>
      </xdr:txBody>
    </xdr:sp>
    <xdr:clientData/>
  </xdr:oneCellAnchor>
  <xdr:twoCellAnchor>
    <xdr:from>
      <xdr:col>198</xdr:col>
      <xdr:colOff>0</xdr:colOff>
      <xdr:row>121</xdr:row>
      <xdr:rowOff>0</xdr:rowOff>
    </xdr:from>
    <xdr:to>
      <xdr:col>198</xdr:col>
      <xdr:colOff>0</xdr:colOff>
      <xdr:row>125</xdr:row>
      <xdr:rowOff>235402</xdr:rowOff>
    </xdr:to>
    <xdr:cxnSp macro="">
      <xdr:nvCxnSpPr>
        <xdr:cNvPr id="380" name="直線コネクタ 379">
          <a:extLst>
            <a:ext uri="{FF2B5EF4-FFF2-40B4-BE49-F238E27FC236}">
              <a16:creationId xmlns:a16="http://schemas.microsoft.com/office/drawing/2014/main" id="{0D8A34DC-CC5F-4DF7-89BB-541C01812076}"/>
            </a:ext>
          </a:extLst>
        </xdr:cNvPr>
        <xdr:cNvCxnSpPr/>
      </xdr:nvCxnSpPr>
      <xdr:spPr>
        <a:xfrm>
          <a:off x="79209900" y="28889325"/>
          <a:ext cx="0" cy="1187902"/>
        </a:xfrm>
        <a:prstGeom prst="line">
          <a:avLst/>
        </a:prstGeom>
        <a:ln w="28575">
          <a:solidFill>
            <a:schemeClr val="bg1">
              <a:lumMod val="50000"/>
            </a:schemeClr>
          </a:solidFill>
          <a:prstDash val="sysDash"/>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202</xdr:col>
      <xdr:colOff>0</xdr:colOff>
      <xdr:row>121</xdr:row>
      <xdr:rowOff>0</xdr:rowOff>
    </xdr:from>
    <xdr:to>
      <xdr:col>202</xdr:col>
      <xdr:colOff>0</xdr:colOff>
      <xdr:row>125</xdr:row>
      <xdr:rowOff>235402</xdr:rowOff>
    </xdr:to>
    <xdr:cxnSp macro="">
      <xdr:nvCxnSpPr>
        <xdr:cNvPr id="381" name="直線コネクタ 380">
          <a:extLst>
            <a:ext uri="{FF2B5EF4-FFF2-40B4-BE49-F238E27FC236}">
              <a16:creationId xmlns:a16="http://schemas.microsoft.com/office/drawing/2014/main" id="{23BC6998-6F0E-4D4F-8F35-0F9B1E886427}"/>
            </a:ext>
          </a:extLst>
        </xdr:cNvPr>
        <xdr:cNvCxnSpPr/>
      </xdr:nvCxnSpPr>
      <xdr:spPr>
        <a:xfrm>
          <a:off x="80810100" y="28889325"/>
          <a:ext cx="0" cy="1187902"/>
        </a:xfrm>
        <a:prstGeom prst="line">
          <a:avLst/>
        </a:prstGeom>
        <a:ln w="28575">
          <a:solidFill>
            <a:schemeClr val="bg1">
              <a:lumMod val="50000"/>
            </a:schemeClr>
          </a:solidFill>
          <a:prstDash val="sysDash"/>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198</xdr:col>
      <xdr:colOff>0</xdr:colOff>
      <xdr:row>121</xdr:row>
      <xdr:rowOff>0</xdr:rowOff>
    </xdr:from>
    <xdr:to>
      <xdr:col>202</xdr:col>
      <xdr:colOff>0</xdr:colOff>
      <xdr:row>121</xdr:row>
      <xdr:rowOff>0</xdr:rowOff>
    </xdr:to>
    <xdr:cxnSp macro="">
      <xdr:nvCxnSpPr>
        <xdr:cNvPr id="382" name="直線コネクタ 381">
          <a:extLst>
            <a:ext uri="{FF2B5EF4-FFF2-40B4-BE49-F238E27FC236}">
              <a16:creationId xmlns:a16="http://schemas.microsoft.com/office/drawing/2014/main" id="{85760EC4-291E-47FE-8CF3-93F92F67900A}"/>
            </a:ext>
          </a:extLst>
        </xdr:cNvPr>
        <xdr:cNvCxnSpPr/>
      </xdr:nvCxnSpPr>
      <xdr:spPr>
        <a:xfrm>
          <a:off x="79209900" y="28889325"/>
          <a:ext cx="1600200" cy="0"/>
        </a:xfrm>
        <a:prstGeom prst="line">
          <a:avLst/>
        </a:prstGeom>
        <a:ln w="28575">
          <a:solidFill>
            <a:schemeClr val="bg1">
              <a:lumMod val="50000"/>
            </a:schemeClr>
          </a:solidFill>
          <a:prstDash val="sysDash"/>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198</xdr:col>
      <xdr:colOff>0</xdr:colOff>
      <xdr:row>126</xdr:row>
      <xdr:rowOff>-1</xdr:rowOff>
    </xdr:from>
    <xdr:to>
      <xdr:col>202</xdr:col>
      <xdr:colOff>0</xdr:colOff>
      <xdr:row>126</xdr:row>
      <xdr:rowOff>-1</xdr:rowOff>
    </xdr:to>
    <xdr:cxnSp macro="">
      <xdr:nvCxnSpPr>
        <xdr:cNvPr id="383" name="直線コネクタ 382">
          <a:extLst>
            <a:ext uri="{FF2B5EF4-FFF2-40B4-BE49-F238E27FC236}">
              <a16:creationId xmlns:a16="http://schemas.microsoft.com/office/drawing/2014/main" id="{9036E19A-F4F1-4A0A-967E-15C876A163F1}"/>
            </a:ext>
          </a:extLst>
        </xdr:cNvPr>
        <xdr:cNvCxnSpPr/>
      </xdr:nvCxnSpPr>
      <xdr:spPr>
        <a:xfrm>
          <a:off x="79209900" y="30079949"/>
          <a:ext cx="1600200" cy="0"/>
        </a:xfrm>
        <a:prstGeom prst="line">
          <a:avLst/>
        </a:prstGeom>
        <a:ln w="28575">
          <a:solidFill>
            <a:schemeClr val="bg1">
              <a:lumMod val="50000"/>
            </a:schemeClr>
          </a:solidFill>
          <a:prstDash val="sysDash"/>
        </a:ln>
      </xdr:spPr>
      <xdr:style>
        <a:lnRef idx="1">
          <a:schemeClr val="accent2"/>
        </a:lnRef>
        <a:fillRef idx="0">
          <a:schemeClr val="accent2"/>
        </a:fillRef>
        <a:effectRef idx="0">
          <a:schemeClr val="accent2"/>
        </a:effectRef>
        <a:fontRef idx="minor">
          <a:schemeClr val="tx1"/>
        </a:fontRef>
      </xdr:style>
    </xdr:cxnSp>
    <xdr:clientData/>
  </xdr:twoCellAnchor>
  <xdr:oneCellAnchor>
    <xdr:from>
      <xdr:col>198</xdr:col>
      <xdr:colOff>0</xdr:colOff>
      <xdr:row>121</xdr:row>
      <xdr:rowOff>0</xdr:rowOff>
    </xdr:from>
    <xdr:ext cx="1337930" cy="436786"/>
    <xdr:sp macro="" textlink="">
      <xdr:nvSpPr>
        <xdr:cNvPr id="384" name="テキスト ボックス 383">
          <a:extLst>
            <a:ext uri="{FF2B5EF4-FFF2-40B4-BE49-F238E27FC236}">
              <a16:creationId xmlns:a16="http://schemas.microsoft.com/office/drawing/2014/main" id="{B11D6CAD-B5ED-4CDB-9E6A-3082549CE490}"/>
            </a:ext>
          </a:extLst>
        </xdr:cNvPr>
        <xdr:cNvSpPr txBox="1"/>
      </xdr:nvSpPr>
      <xdr:spPr>
        <a:xfrm>
          <a:off x="79209900" y="28889325"/>
          <a:ext cx="1337930"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solidFill>
                <a:schemeClr val="tx1"/>
              </a:solidFill>
              <a:effectLst/>
              <a:latin typeface="+mn-lt"/>
              <a:ea typeface="+mn-ea"/>
              <a:cs typeface="Arial" panose="020B0604020202020204" pitchFamily="34" charset="0"/>
            </a:rPr>
            <a:t>Not implemented in</a:t>
          </a:r>
        </a:p>
        <a:p>
          <a:r>
            <a:rPr kumimoji="1" lang="en-US" altLang="ja-JP" sz="1100">
              <a:solidFill>
                <a:schemeClr val="tx1"/>
              </a:solidFill>
              <a:effectLst/>
              <a:latin typeface="+mn-lt"/>
              <a:ea typeface="+mn-ea"/>
              <a:cs typeface="Arial" panose="020B0604020202020204" pitchFamily="34" charset="0"/>
            </a:rPr>
            <a:t>U5L1.</a:t>
          </a:r>
          <a:endParaRPr lang="ja-JP" altLang="ja-JP" sz="1400">
            <a:effectLst/>
            <a:latin typeface="+mn-lt"/>
            <a:cs typeface="Arial" panose="020B0604020202020204" pitchFamily="34" charset="0"/>
          </a:endParaRPr>
        </a:p>
      </xdr:txBody>
    </xdr:sp>
    <xdr:clientData/>
  </xdr:oneCellAnchor>
  <xdr:twoCellAnchor>
    <xdr:from>
      <xdr:col>0</xdr:col>
      <xdr:colOff>201706</xdr:colOff>
      <xdr:row>0</xdr:row>
      <xdr:rowOff>127076</xdr:rowOff>
    </xdr:from>
    <xdr:to>
      <xdr:col>11</xdr:col>
      <xdr:colOff>403410</xdr:colOff>
      <xdr:row>23</xdr:row>
      <xdr:rowOff>158788</xdr:rowOff>
    </xdr:to>
    <xdr:sp macro="" textlink="">
      <xdr:nvSpPr>
        <xdr:cNvPr id="385" name="正方形/長方形 384">
          <a:extLst>
            <a:ext uri="{FF2B5EF4-FFF2-40B4-BE49-F238E27FC236}">
              <a16:creationId xmlns:a16="http://schemas.microsoft.com/office/drawing/2014/main" id="{59FBA667-1CE0-4966-B6F8-4039A08C33CA}"/>
            </a:ext>
          </a:extLst>
        </xdr:cNvPr>
        <xdr:cNvSpPr/>
      </xdr:nvSpPr>
      <xdr:spPr>
        <a:xfrm>
          <a:off x="201706" y="127076"/>
          <a:ext cx="4602254" cy="5594312"/>
        </a:xfrm>
        <a:prstGeom prst="rect">
          <a:avLst/>
        </a:prstGeom>
        <a:noFill/>
        <a:ln w="28575"/>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1100">
            <a:latin typeface="+mn-lt"/>
            <a:cs typeface="Arial" panose="020B0604020202020204" pitchFamily="34" charset="0"/>
          </a:endParaRPr>
        </a:p>
      </xdr:txBody>
    </xdr:sp>
    <xdr:clientData/>
  </xdr:twoCellAnchor>
  <xdr:twoCellAnchor>
    <xdr:from>
      <xdr:col>215</xdr:col>
      <xdr:colOff>237229</xdr:colOff>
      <xdr:row>105</xdr:row>
      <xdr:rowOff>16921</xdr:rowOff>
    </xdr:from>
    <xdr:to>
      <xdr:col>224</xdr:col>
      <xdr:colOff>145678</xdr:colOff>
      <xdr:row>114</xdr:row>
      <xdr:rowOff>209102</xdr:rowOff>
    </xdr:to>
    <xdr:sp macro="" textlink="">
      <xdr:nvSpPr>
        <xdr:cNvPr id="386" name="正方形/長方形 385">
          <a:extLst>
            <a:ext uri="{FF2B5EF4-FFF2-40B4-BE49-F238E27FC236}">
              <a16:creationId xmlns:a16="http://schemas.microsoft.com/office/drawing/2014/main" id="{FC0DD538-7DAE-467B-8018-A310D5D7F1DB}"/>
            </a:ext>
          </a:extLst>
        </xdr:cNvPr>
        <xdr:cNvSpPr/>
      </xdr:nvSpPr>
      <xdr:spPr>
        <a:xfrm>
          <a:off x="86247979" y="25096246"/>
          <a:ext cx="3508899" cy="2335306"/>
        </a:xfrm>
        <a:prstGeom prst="rect">
          <a:avLst/>
        </a:prstGeom>
        <a:noFill/>
        <a:ln w="28575"/>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1100">
            <a:latin typeface="+mn-lt"/>
            <a:cs typeface="Arial" panose="020B0604020202020204" pitchFamily="34" charset="0"/>
          </a:endParaRPr>
        </a:p>
      </xdr:txBody>
    </xdr:sp>
    <xdr:clientData/>
  </xdr:twoCellAnchor>
  <xdr:oneCellAnchor>
    <xdr:from>
      <xdr:col>100</xdr:col>
      <xdr:colOff>0</xdr:colOff>
      <xdr:row>28</xdr:row>
      <xdr:rowOff>0</xdr:rowOff>
    </xdr:from>
    <xdr:ext cx="1217769" cy="311496"/>
    <xdr:sp macro="" textlink="">
      <xdr:nvSpPr>
        <xdr:cNvPr id="387" name="テキスト ボックス 386">
          <a:extLst>
            <a:ext uri="{FF2B5EF4-FFF2-40B4-BE49-F238E27FC236}">
              <a16:creationId xmlns:a16="http://schemas.microsoft.com/office/drawing/2014/main" id="{E1FE0CBB-AAFA-48E2-8F0E-30885C6D7C26}"/>
            </a:ext>
          </a:extLst>
        </xdr:cNvPr>
        <xdr:cNvSpPr txBox="1"/>
      </xdr:nvSpPr>
      <xdr:spPr>
        <a:xfrm>
          <a:off x="40005000" y="6753225"/>
          <a:ext cx="1217769"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400">
              <a:latin typeface="+mn-lt"/>
              <a:cs typeface="Arial" panose="020B0604020202020204" pitchFamily="34" charset="0"/>
            </a:rPr>
            <a:t>H-PERI_WRAP</a:t>
          </a:r>
          <a:endParaRPr kumimoji="1" lang="ja-JP" altLang="en-US" sz="1400">
            <a:latin typeface="+mn-lt"/>
            <a:cs typeface="Arial" panose="020B0604020202020204" pitchFamily="34" charset="0"/>
          </a:endParaRPr>
        </a:p>
      </xdr:txBody>
    </xdr:sp>
    <xdr:clientData/>
  </xdr:oneCellAnchor>
  <xdr:twoCellAnchor>
    <xdr:from>
      <xdr:col>100</xdr:col>
      <xdr:colOff>0</xdr:colOff>
      <xdr:row>27</xdr:row>
      <xdr:rowOff>224118</xdr:rowOff>
    </xdr:from>
    <xdr:to>
      <xdr:col>100</xdr:col>
      <xdr:colOff>0</xdr:colOff>
      <xdr:row>38</xdr:row>
      <xdr:rowOff>0</xdr:rowOff>
    </xdr:to>
    <xdr:cxnSp macro="">
      <xdr:nvCxnSpPr>
        <xdr:cNvPr id="388" name="直線コネクタ 387">
          <a:extLst>
            <a:ext uri="{FF2B5EF4-FFF2-40B4-BE49-F238E27FC236}">
              <a16:creationId xmlns:a16="http://schemas.microsoft.com/office/drawing/2014/main" id="{E516AA50-5862-48B8-9828-017EDF6CABB5}"/>
            </a:ext>
          </a:extLst>
        </xdr:cNvPr>
        <xdr:cNvCxnSpPr/>
      </xdr:nvCxnSpPr>
      <xdr:spPr>
        <a:xfrm>
          <a:off x="40005000" y="6739218"/>
          <a:ext cx="0" cy="2385732"/>
        </a:xfrm>
        <a:prstGeom prst="line">
          <a:avLst/>
        </a:prstGeom>
        <a:ln w="28575">
          <a:solidFill>
            <a:schemeClr val="accent2"/>
          </a:solidFill>
          <a:prstDash val="sysDash"/>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100</xdr:col>
      <xdr:colOff>0</xdr:colOff>
      <xdr:row>28</xdr:row>
      <xdr:rowOff>0</xdr:rowOff>
    </xdr:from>
    <xdr:to>
      <xdr:col>136</xdr:col>
      <xdr:colOff>0</xdr:colOff>
      <xdr:row>28</xdr:row>
      <xdr:rowOff>0</xdr:rowOff>
    </xdr:to>
    <xdr:cxnSp macro="">
      <xdr:nvCxnSpPr>
        <xdr:cNvPr id="389" name="直線コネクタ 388">
          <a:extLst>
            <a:ext uri="{FF2B5EF4-FFF2-40B4-BE49-F238E27FC236}">
              <a16:creationId xmlns:a16="http://schemas.microsoft.com/office/drawing/2014/main" id="{AB4F5B98-E8F7-48C3-A630-AAD24C86546E}"/>
            </a:ext>
          </a:extLst>
        </xdr:cNvPr>
        <xdr:cNvCxnSpPr/>
      </xdr:nvCxnSpPr>
      <xdr:spPr>
        <a:xfrm>
          <a:off x="40005000" y="6753225"/>
          <a:ext cx="14401800" cy="0"/>
        </a:xfrm>
        <a:prstGeom prst="line">
          <a:avLst/>
        </a:prstGeom>
        <a:ln w="28575">
          <a:solidFill>
            <a:schemeClr val="accent2"/>
          </a:solidFill>
          <a:prstDash val="sysDash"/>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100</xdr:col>
      <xdr:colOff>0</xdr:colOff>
      <xdr:row>38</xdr:row>
      <xdr:rowOff>0</xdr:rowOff>
    </xdr:from>
    <xdr:to>
      <xdr:col>136</xdr:col>
      <xdr:colOff>0</xdr:colOff>
      <xdr:row>38</xdr:row>
      <xdr:rowOff>0</xdr:rowOff>
    </xdr:to>
    <xdr:cxnSp macro="">
      <xdr:nvCxnSpPr>
        <xdr:cNvPr id="390" name="直線コネクタ 389">
          <a:extLst>
            <a:ext uri="{FF2B5EF4-FFF2-40B4-BE49-F238E27FC236}">
              <a16:creationId xmlns:a16="http://schemas.microsoft.com/office/drawing/2014/main" id="{24185858-A285-4D82-9BEC-05AF6CE8453B}"/>
            </a:ext>
          </a:extLst>
        </xdr:cNvPr>
        <xdr:cNvCxnSpPr/>
      </xdr:nvCxnSpPr>
      <xdr:spPr>
        <a:xfrm>
          <a:off x="40005000" y="9124950"/>
          <a:ext cx="14401800" cy="0"/>
        </a:xfrm>
        <a:prstGeom prst="line">
          <a:avLst/>
        </a:prstGeom>
        <a:ln w="28575">
          <a:solidFill>
            <a:schemeClr val="accent2"/>
          </a:solidFill>
          <a:prstDash val="sysDash"/>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136</xdr:col>
      <xdr:colOff>0</xdr:colOff>
      <xdr:row>28</xdr:row>
      <xdr:rowOff>0</xdr:rowOff>
    </xdr:from>
    <xdr:to>
      <xdr:col>136</xdr:col>
      <xdr:colOff>0</xdr:colOff>
      <xdr:row>38</xdr:row>
      <xdr:rowOff>11206</xdr:rowOff>
    </xdr:to>
    <xdr:cxnSp macro="">
      <xdr:nvCxnSpPr>
        <xdr:cNvPr id="391" name="直線コネクタ 390">
          <a:extLst>
            <a:ext uri="{FF2B5EF4-FFF2-40B4-BE49-F238E27FC236}">
              <a16:creationId xmlns:a16="http://schemas.microsoft.com/office/drawing/2014/main" id="{5931216E-FFF9-45BC-B7B4-62B41D30C03D}"/>
            </a:ext>
          </a:extLst>
        </xdr:cNvPr>
        <xdr:cNvCxnSpPr/>
      </xdr:nvCxnSpPr>
      <xdr:spPr>
        <a:xfrm>
          <a:off x="54406800" y="6753225"/>
          <a:ext cx="0" cy="2382931"/>
        </a:xfrm>
        <a:prstGeom prst="line">
          <a:avLst/>
        </a:prstGeom>
        <a:ln w="28575">
          <a:solidFill>
            <a:schemeClr val="accent2"/>
          </a:solidFill>
          <a:prstDash val="sysDash"/>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188</xdr:col>
      <xdr:colOff>0</xdr:colOff>
      <xdr:row>108</xdr:row>
      <xdr:rowOff>0</xdr:rowOff>
    </xdr:from>
    <xdr:to>
      <xdr:col>190</xdr:col>
      <xdr:colOff>2</xdr:colOff>
      <xdr:row>110</xdr:row>
      <xdr:rowOff>0</xdr:rowOff>
    </xdr:to>
    <xdr:sp macro="" textlink="">
      <xdr:nvSpPr>
        <xdr:cNvPr id="392" name="Rectangle 130">
          <a:extLst>
            <a:ext uri="{FF2B5EF4-FFF2-40B4-BE49-F238E27FC236}">
              <a16:creationId xmlns:a16="http://schemas.microsoft.com/office/drawing/2014/main" id="{7DB5A2BC-CF10-4AA9-ACD3-9B36A1CDFDBD}"/>
            </a:ext>
          </a:extLst>
        </xdr:cNvPr>
        <xdr:cNvSpPr>
          <a:spLocks noChangeArrowheads="1"/>
        </xdr:cNvSpPr>
      </xdr:nvSpPr>
      <xdr:spPr bwMode="auto">
        <a:xfrm>
          <a:off x="75209400" y="25793700"/>
          <a:ext cx="800102" cy="476250"/>
        </a:xfrm>
        <a:prstGeom prst="rect">
          <a:avLst/>
        </a:prstGeom>
        <a:solidFill>
          <a:srgbClr val="FFC000"/>
        </a:solidFill>
        <a:ln w="9525">
          <a:solidFill>
            <a:schemeClr val="tx1"/>
          </a:solidFill>
          <a:miter lim="800000"/>
          <a:headEnd/>
          <a:tailEnd/>
        </a:ln>
        <a:effectLst/>
      </xdr:spPr>
      <xdr:txBody>
        <a:bodyPr vertOverflow="clip" horzOverflow="clip" wrap="none" lIns="0" tIns="0" rIns="0" bIns="0" anchor="ctr"/>
        <a:lstStyle>
          <a:defPPr>
            <a:defRPr lang="ja-JP"/>
          </a:defPPr>
          <a:lvl1pPr algn="l" rtl="0" fontAlgn="base">
            <a:spcBef>
              <a:spcPct val="0"/>
            </a:spcBef>
            <a:spcAft>
              <a:spcPct val="0"/>
            </a:spcAft>
            <a:defRPr kumimoji="1" sz="1600" kern="1200">
              <a:solidFill>
                <a:schemeClr val="tx1"/>
              </a:solidFill>
              <a:latin typeface="Arial" charset="0"/>
              <a:ea typeface="ＭＳ Ｐゴシック" charset="-128"/>
              <a:cs typeface="+mn-cs"/>
            </a:defRPr>
          </a:lvl1pPr>
          <a:lvl2pPr marL="457200" algn="l" rtl="0" fontAlgn="base">
            <a:spcBef>
              <a:spcPct val="0"/>
            </a:spcBef>
            <a:spcAft>
              <a:spcPct val="0"/>
            </a:spcAft>
            <a:defRPr kumimoji="1" sz="1600" kern="1200">
              <a:solidFill>
                <a:schemeClr val="tx1"/>
              </a:solidFill>
              <a:latin typeface="Arial" charset="0"/>
              <a:ea typeface="ＭＳ Ｐゴシック" charset="-128"/>
              <a:cs typeface="+mn-cs"/>
            </a:defRPr>
          </a:lvl2pPr>
          <a:lvl3pPr marL="914400" algn="l" rtl="0" fontAlgn="base">
            <a:spcBef>
              <a:spcPct val="0"/>
            </a:spcBef>
            <a:spcAft>
              <a:spcPct val="0"/>
            </a:spcAft>
            <a:defRPr kumimoji="1" sz="1600" kern="1200">
              <a:solidFill>
                <a:schemeClr val="tx1"/>
              </a:solidFill>
              <a:latin typeface="Arial" charset="0"/>
              <a:ea typeface="ＭＳ Ｐゴシック" charset="-128"/>
              <a:cs typeface="+mn-cs"/>
            </a:defRPr>
          </a:lvl3pPr>
          <a:lvl4pPr marL="1371600" algn="l" rtl="0" fontAlgn="base">
            <a:spcBef>
              <a:spcPct val="0"/>
            </a:spcBef>
            <a:spcAft>
              <a:spcPct val="0"/>
            </a:spcAft>
            <a:defRPr kumimoji="1" sz="1600" kern="1200">
              <a:solidFill>
                <a:schemeClr val="tx1"/>
              </a:solidFill>
              <a:latin typeface="Arial" charset="0"/>
              <a:ea typeface="ＭＳ Ｐゴシック" charset="-128"/>
              <a:cs typeface="+mn-cs"/>
            </a:defRPr>
          </a:lvl4pPr>
          <a:lvl5pPr marL="1828800" algn="l" rtl="0" fontAlgn="base">
            <a:spcBef>
              <a:spcPct val="0"/>
            </a:spcBef>
            <a:spcAft>
              <a:spcPct val="0"/>
            </a:spcAft>
            <a:defRPr kumimoji="1" sz="1600" kern="1200">
              <a:solidFill>
                <a:schemeClr val="tx1"/>
              </a:solidFill>
              <a:latin typeface="Arial" charset="0"/>
              <a:ea typeface="ＭＳ Ｐゴシック" charset="-128"/>
              <a:cs typeface="+mn-cs"/>
            </a:defRPr>
          </a:lvl5pPr>
          <a:lvl6pPr marL="2286000" algn="l" defTabSz="914400" rtl="0" eaLnBrk="1" latinLnBrk="0" hangingPunct="1">
            <a:defRPr kumimoji="1" sz="1600" kern="1200">
              <a:solidFill>
                <a:schemeClr val="tx1"/>
              </a:solidFill>
              <a:latin typeface="Arial" charset="0"/>
              <a:ea typeface="ＭＳ Ｐゴシック" charset="-128"/>
              <a:cs typeface="+mn-cs"/>
            </a:defRPr>
          </a:lvl6pPr>
          <a:lvl7pPr marL="2743200" algn="l" defTabSz="914400" rtl="0" eaLnBrk="1" latinLnBrk="0" hangingPunct="1">
            <a:defRPr kumimoji="1" sz="1600" kern="1200">
              <a:solidFill>
                <a:schemeClr val="tx1"/>
              </a:solidFill>
              <a:latin typeface="Arial" charset="0"/>
              <a:ea typeface="ＭＳ Ｐゴシック" charset="-128"/>
              <a:cs typeface="+mn-cs"/>
            </a:defRPr>
          </a:lvl7pPr>
          <a:lvl8pPr marL="3200400" algn="l" defTabSz="914400" rtl="0" eaLnBrk="1" latinLnBrk="0" hangingPunct="1">
            <a:defRPr kumimoji="1" sz="1600" kern="1200">
              <a:solidFill>
                <a:schemeClr val="tx1"/>
              </a:solidFill>
              <a:latin typeface="Arial" charset="0"/>
              <a:ea typeface="ＭＳ Ｐゴシック" charset="-128"/>
              <a:cs typeface="+mn-cs"/>
            </a:defRPr>
          </a:lvl8pPr>
          <a:lvl9pPr marL="3657600" algn="l" defTabSz="914400" rtl="0" eaLnBrk="1" latinLnBrk="0" hangingPunct="1">
            <a:defRPr kumimoji="1" sz="1600" kern="1200">
              <a:solidFill>
                <a:schemeClr val="tx1"/>
              </a:solidFill>
              <a:latin typeface="Arial" charset="0"/>
              <a:ea typeface="ＭＳ Ｐゴシック" charset="-128"/>
              <a:cs typeface="+mn-cs"/>
            </a:defRPr>
          </a:lvl9pPr>
        </a:lstStyle>
        <a:p>
          <a:pPr algn="ctr" defTabSz="2879725"/>
          <a:r>
            <a:rPr lang="en-US" altLang="ja-JP" sz="1200">
              <a:solidFill>
                <a:sysClr val="windowText" lastClr="000000"/>
              </a:solidFill>
              <a:latin typeface="+mn-lt"/>
              <a:cs typeface="Arial" panose="020B0604020202020204" pitchFamily="34" charset="0"/>
            </a:rPr>
            <a:t>INTIF</a:t>
          </a:r>
        </a:p>
      </xdr:txBody>
    </xdr:sp>
    <xdr:clientData/>
  </xdr:twoCellAnchor>
  <xdr:twoCellAnchor>
    <xdr:from>
      <xdr:col>141</xdr:col>
      <xdr:colOff>394606</xdr:colOff>
      <xdr:row>107</xdr:row>
      <xdr:rowOff>244927</xdr:rowOff>
    </xdr:from>
    <xdr:to>
      <xdr:col>144</xdr:col>
      <xdr:colOff>0</xdr:colOff>
      <xdr:row>110</xdr:row>
      <xdr:rowOff>0</xdr:rowOff>
    </xdr:to>
    <xdr:sp macro="" textlink="">
      <xdr:nvSpPr>
        <xdr:cNvPr id="393" name="Rectangle 130">
          <a:extLst>
            <a:ext uri="{FF2B5EF4-FFF2-40B4-BE49-F238E27FC236}">
              <a16:creationId xmlns:a16="http://schemas.microsoft.com/office/drawing/2014/main" id="{2FFEF175-5246-47A7-ABD3-D0D6C6AC223F}"/>
            </a:ext>
          </a:extLst>
        </xdr:cNvPr>
        <xdr:cNvSpPr>
          <a:spLocks noChangeArrowheads="1"/>
        </xdr:cNvSpPr>
      </xdr:nvSpPr>
      <xdr:spPr bwMode="auto">
        <a:xfrm>
          <a:off x="56801656" y="25790977"/>
          <a:ext cx="805544" cy="478973"/>
        </a:xfrm>
        <a:prstGeom prst="rect">
          <a:avLst/>
        </a:prstGeom>
        <a:solidFill>
          <a:srgbClr val="73DCF1"/>
        </a:solidFill>
        <a:ln w="9525">
          <a:solidFill>
            <a:schemeClr val="tx1"/>
          </a:solidFill>
          <a:miter lim="800000"/>
          <a:headEnd/>
          <a:tailEnd/>
        </a:ln>
        <a:effectLst/>
      </xdr:spPr>
      <xdr:txBody>
        <a:bodyPr vertOverflow="clip" horzOverflow="clip" wrap="none" lIns="0" tIns="0" rIns="0" bIns="0" anchor="ctr"/>
        <a:lstStyle>
          <a:defPPr>
            <a:defRPr lang="ja-JP"/>
          </a:defPPr>
          <a:lvl1pPr algn="l" rtl="0" fontAlgn="base">
            <a:spcBef>
              <a:spcPct val="0"/>
            </a:spcBef>
            <a:spcAft>
              <a:spcPct val="0"/>
            </a:spcAft>
            <a:defRPr kumimoji="1" sz="1600" kern="1200">
              <a:solidFill>
                <a:schemeClr val="tx1"/>
              </a:solidFill>
              <a:latin typeface="Arial" charset="0"/>
              <a:ea typeface="ＭＳ Ｐゴシック" charset="-128"/>
              <a:cs typeface="+mn-cs"/>
            </a:defRPr>
          </a:lvl1pPr>
          <a:lvl2pPr marL="457200" algn="l" rtl="0" fontAlgn="base">
            <a:spcBef>
              <a:spcPct val="0"/>
            </a:spcBef>
            <a:spcAft>
              <a:spcPct val="0"/>
            </a:spcAft>
            <a:defRPr kumimoji="1" sz="1600" kern="1200">
              <a:solidFill>
                <a:schemeClr val="tx1"/>
              </a:solidFill>
              <a:latin typeface="Arial" charset="0"/>
              <a:ea typeface="ＭＳ Ｐゴシック" charset="-128"/>
              <a:cs typeface="+mn-cs"/>
            </a:defRPr>
          </a:lvl2pPr>
          <a:lvl3pPr marL="914400" algn="l" rtl="0" fontAlgn="base">
            <a:spcBef>
              <a:spcPct val="0"/>
            </a:spcBef>
            <a:spcAft>
              <a:spcPct val="0"/>
            </a:spcAft>
            <a:defRPr kumimoji="1" sz="1600" kern="1200">
              <a:solidFill>
                <a:schemeClr val="tx1"/>
              </a:solidFill>
              <a:latin typeface="Arial" charset="0"/>
              <a:ea typeface="ＭＳ Ｐゴシック" charset="-128"/>
              <a:cs typeface="+mn-cs"/>
            </a:defRPr>
          </a:lvl3pPr>
          <a:lvl4pPr marL="1371600" algn="l" rtl="0" fontAlgn="base">
            <a:spcBef>
              <a:spcPct val="0"/>
            </a:spcBef>
            <a:spcAft>
              <a:spcPct val="0"/>
            </a:spcAft>
            <a:defRPr kumimoji="1" sz="1600" kern="1200">
              <a:solidFill>
                <a:schemeClr val="tx1"/>
              </a:solidFill>
              <a:latin typeface="Arial" charset="0"/>
              <a:ea typeface="ＭＳ Ｐゴシック" charset="-128"/>
              <a:cs typeface="+mn-cs"/>
            </a:defRPr>
          </a:lvl4pPr>
          <a:lvl5pPr marL="1828800" algn="l" rtl="0" fontAlgn="base">
            <a:spcBef>
              <a:spcPct val="0"/>
            </a:spcBef>
            <a:spcAft>
              <a:spcPct val="0"/>
            </a:spcAft>
            <a:defRPr kumimoji="1" sz="1600" kern="1200">
              <a:solidFill>
                <a:schemeClr val="tx1"/>
              </a:solidFill>
              <a:latin typeface="Arial" charset="0"/>
              <a:ea typeface="ＭＳ Ｐゴシック" charset="-128"/>
              <a:cs typeface="+mn-cs"/>
            </a:defRPr>
          </a:lvl5pPr>
          <a:lvl6pPr marL="2286000" algn="l" defTabSz="914400" rtl="0" eaLnBrk="1" latinLnBrk="0" hangingPunct="1">
            <a:defRPr kumimoji="1" sz="1600" kern="1200">
              <a:solidFill>
                <a:schemeClr val="tx1"/>
              </a:solidFill>
              <a:latin typeface="Arial" charset="0"/>
              <a:ea typeface="ＭＳ Ｐゴシック" charset="-128"/>
              <a:cs typeface="+mn-cs"/>
            </a:defRPr>
          </a:lvl6pPr>
          <a:lvl7pPr marL="2743200" algn="l" defTabSz="914400" rtl="0" eaLnBrk="1" latinLnBrk="0" hangingPunct="1">
            <a:defRPr kumimoji="1" sz="1600" kern="1200">
              <a:solidFill>
                <a:schemeClr val="tx1"/>
              </a:solidFill>
              <a:latin typeface="Arial" charset="0"/>
              <a:ea typeface="ＭＳ Ｐゴシック" charset="-128"/>
              <a:cs typeface="+mn-cs"/>
            </a:defRPr>
          </a:lvl7pPr>
          <a:lvl8pPr marL="3200400" algn="l" defTabSz="914400" rtl="0" eaLnBrk="1" latinLnBrk="0" hangingPunct="1">
            <a:defRPr kumimoji="1" sz="1600" kern="1200">
              <a:solidFill>
                <a:schemeClr val="tx1"/>
              </a:solidFill>
              <a:latin typeface="Arial" charset="0"/>
              <a:ea typeface="ＭＳ Ｐゴシック" charset="-128"/>
              <a:cs typeface="+mn-cs"/>
            </a:defRPr>
          </a:lvl8pPr>
          <a:lvl9pPr marL="3657600" algn="l" defTabSz="914400" rtl="0" eaLnBrk="1" latinLnBrk="0" hangingPunct="1">
            <a:defRPr kumimoji="1" sz="1600" kern="1200">
              <a:solidFill>
                <a:schemeClr val="tx1"/>
              </a:solidFill>
              <a:latin typeface="Arial" charset="0"/>
              <a:ea typeface="ＭＳ Ｐゴシック" charset="-128"/>
              <a:cs typeface="+mn-cs"/>
            </a:defRPr>
          </a:lvl9pPr>
        </a:lstStyle>
        <a:p>
          <a:pPr algn="ctr" defTabSz="2879725"/>
          <a:r>
            <a:rPr lang="en-US" altLang="ja-JP" sz="1200">
              <a:solidFill>
                <a:sysClr val="windowText" lastClr="000000"/>
              </a:solidFill>
              <a:latin typeface="+mn-lt"/>
              <a:cs typeface="Arial" panose="020B0604020202020204" pitchFamily="34" charset="0"/>
            </a:rPr>
            <a:t>EINT</a:t>
          </a:r>
        </a:p>
      </xdr:txBody>
    </xdr:sp>
    <xdr:clientData/>
  </xdr:twoCellAnchor>
  <xdr:twoCellAnchor>
    <xdr:from>
      <xdr:col>4</xdr:col>
      <xdr:colOff>224115</xdr:colOff>
      <xdr:row>16</xdr:row>
      <xdr:rowOff>225797</xdr:rowOff>
    </xdr:from>
    <xdr:to>
      <xdr:col>7</xdr:col>
      <xdr:colOff>224116</xdr:colOff>
      <xdr:row>18</xdr:row>
      <xdr:rowOff>216272</xdr:rowOff>
    </xdr:to>
    <xdr:sp macro="" textlink="">
      <xdr:nvSpPr>
        <xdr:cNvPr id="394" name="テキスト ボックス 393">
          <a:extLst>
            <a:ext uri="{FF2B5EF4-FFF2-40B4-BE49-F238E27FC236}">
              <a16:creationId xmlns:a16="http://schemas.microsoft.com/office/drawing/2014/main" id="{F9E6B6DD-5C20-4FC0-8F66-88FE0ACFCFC8}"/>
            </a:ext>
          </a:extLst>
        </xdr:cNvPr>
        <xdr:cNvSpPr txBox="1"/>
      </xdr:nvSpPr>
      <xdr:spPr>
        <a:xfrm>
          <a:off x="1824315" y="4121522"/>
          <a:ext cx="1200151" cy="466725"/>
        </a:xfrm>
        <a:prstGeom prst="rect">
          <a:avLst/>
        </a:prstGeom>
        <a:solidFill>
          <a:srgbClr val="FFCF9F"/>
        </a:solidFill>
        <a:ln w="28575" cmpd="sng">
          <a:solidFill>
            <a:srgbClr val="663300"/>
          </a:solidFill>
          <a:prstDash val="sysDash"/>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100">
              <a:latin typeface="+mn-lt"/>
              <a:cs typeface="Arial" panose="020B0604020202020204" pitchFamily="34" charset="0"/>
            </a:rPr>
            <a:t>BBG_WRAP</a:t>
          </a:r>
          <a:endParaRPr kumimoji="1" lang="ja-JP" altLang="en-US" sz="1100">
            <a:latin typeface="+mn-lt"/>
            <a:cs typeface="Arial" panose="020B0604020202020204" pitchFamily="34" charset="0"/>
          </a:endParaRPr>
        </a:p>
      </xdr:txBody>
    </xdr:sp>
    <xdr:clientData/>
  </xdr:twoCellAnchor>
  <xdr:twoCellAnchor>
    <xdr:from>
      <xdr:col>8</xdr:col>
      <xdr:colOff>0</xdr:colOff>
      <xdr:row>13</xdr:row>
      <xdr:rowOff>0</xdr:rowOff>
    </xdr:from>
    <xdr:to>
      <xdr:col>11</xdr:col>
      <xdr:colOff>1</xdr:colOff>
      <xdr:row>15</xdr:row>
      <xdr:rowOff>9526</xdr:rowOff>
    </xdr:to>
    <xdr:sp macro="" textlink="">
      <xdr:nvSpPr>
        <xdr:cNvPr id="395" name="テキスト ボックス 394">
          <a:extLst>
            <a:ext uri="{FF2B5EF4-FFF2-40B4-BE49-F238E27FC236}">
              <a16:creationId xmlns:a16="http://schemas.microsoft.com/office/drawing/2014/main" id="{0495C002-4102-4254-B78C-5DEA7D3E90B8}"/>
            </a:ext>
          </a:extLst>
        </xdr:cNvPr>
        <xdr:cNvSpPr txBox="1"/>
      </xdr:nvSpPr>
      <xdr:spPr>
        <a:xfrm>
          <a:off x="3200400" y="3181350"/>
          <a:ext cx="1200151" cy="485776"/>
        </a:xfrm>
        <a:prstGeom prst="rect">
          <a:avLst/>
        </a:prstGeom>
        <a:solidFill>
          <a:schemeClr val="accent2">
            <a:lumMod val="60000"/>
            <a:lumOff val="40000"/>
          </a:schemeClr>
        </a:solidFill>
        <a:ln w="28575" cmpd="sng">
          <a:solidFill>
            <a:schemeClr val="accent2">
              <a:lumMod val="50000"/>
            </a:schemeClr>
          </a:solidFill>
          <a:prstDash val="sysDash"/>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100">
              <a:latin typeface="+mn-lt"/>
              <a:cs typeface="Arial" panose="020B0604020202020204" pitchFamily="34" charset="0"/>
            </a:rPr>
            <a:t>AWO</a:t>
          </a:r>
          <a:endParaRPr kumimoji="1" lang="ja-JP" altLang="en-US" sz="1100">
            <a:latin typeface="+mn-lt"/>
            <a:cs typeface="Arial" panose="020B0604020202020204" pitchFamily="34" charset="0"/>
          </a:endParaRPr>
        </a:p>
      </xdr:txBody>
    </xdr:sp>
    <xdr:clientData/>
  </xdr:twoCellAnchor>
  <xdr:twoCellAnchor>
    <xdr:from>
      <xdr:col>23</xdr:col>
      <xdr:colOff>0</xdr:colOff>
      <xdr:row>105</xdr:row>
      <xdr:rowOff>6805</xdr:rowOff>
    </xdr:from>
    <xdr:to>
      <xdr:col>23</xdr:col>
      <xdr:colOff>0</xdr:colOff>
      <xdr:row>112</xdr:row>
      <xdr:rowOff>0</xdr:rowOff>
    </xdr:to>
    <xdr:cxnSp macro="">
      <xdr:nvCxnSpPr>
        <xdr:cNvPr id="396" name="直線コネクタ 395">
          <a:extLst>
            <a:ext uri="{FF2B5EF4-FFF2-40B4-BE49-F238E27FC236}">
              <a16:creationId xmlns:a16="http://schemas.microsoft.com/office/drawing/2014/main" id="{B2D94D41-70FA-4B08-8A18-B83962B5649E}"/>
            </a:ext>
          </a:extLst>
        </xdr:cNvPr>
        <xdr:cNvCxnSpPr/>
      </xdr:nvCxnSpPr>
      <xdr:spPr>
        <a:xfrm flipV="1">
          <a:off x="9201150" y="25086130"/>
          <a:ext cx="0" cy="1660070"/>
        </a:xfrm>
        <a:prstGeom prst="line">
          <a:avLst/>
        </a:prstGeom>
        <a:ln w="57150">
          <a:solidFill>
            <a:sysClr val="windowText" lastClr="000000"/>
          </a:solidFill>
          <a:prstDash val="sysDash"/>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22</xdr:col>
      <xdr:colOff>397961</xdr:colOff>
      <xdr:row>111</xdr:row>
      <xdr:rowOff>228519</xdr:rowOff>
    </xdr:from>
    <xdr:to>
      <xdr:col>48</xdr:col>
      <xdr:colOff>3523</xdr:colOff>
      <xdr:row>112</xdr:row>
      <xdr:rowOff>0</xdr:rowOff>
    </xdr:to>
    <xdr:cxnSp macro="">
      <xdr:nvCxnSpPr>
        <xdr:cNvPr id="397" name="直線コネクタ 396">
          <a:extLst>
            <a:ext uri="{FF2B5EF4-FFF2-40B4-BE49-F238E27FC236}">
              <a16:creationId xmlns:a16="http://schemas.microsoft.com/office/drawing/2014/main" id="{4FDC4280-0392-4B09-8A58-739D1F08D5D0}"/>
            </a:ext>
          </a:extLst>
        </xdr:cNvPr>
        <xdr:cNvCxnSpPr/>
      </xdr:nvCxnSpPr>
      <xdr:spPr>
        <a:xfrm flipH="1">
          <a:off x="9199061" y="26736594"/>
          <a:ext cx="10006862" cy="9606"/>
        </a:xfrm>
        <a:prstGeom prst="line">
          <a:avLst/>
        </a:prstGeom>
        <a:ln w="57150">
          <a:solidFill>
            <a:sysClr val="windowText" lastClr="000000"/>
          </a:solidFill>
          <a:prstDash val="sysDash"/>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27</xdr:col>
      <xdr:colOff>397966</xdr:colOff>
      <xdr:row>102</xdr:row>
      <xdr:rowOff>1</xdr:rowOff>
    </xdr:from>
    <xdr:to>
      <xdr:col>28</xdr:col>
      <xdr:colOff>2008</xdr:colOff>
      <xdr:row>106</xdr:row>
      <xdr:rowOff>9526</xdr:rowOff>
    </xdr:to>
    <xdr:cxnSp macro="">
      <xdr:nvCxnSpPr>
        <xdr:cNvPr id="398" name="直線矢印コネクタ 397">
          <a:extLst>
            <a:ext uri="{FF2B5EF4-FFF2-40B4-BE49-F238E27FC236}">
              <a16:creationId xmlns:a16="http://schemas.microsoft.com/office/drawing/2014/main" id="{35E69254-56EE-4CCA-A8FC-7C427AE9D09A}"/>
            </a:ext>
          </a:extLst>
        </xdr:cNvPr>
        <xdr:cNvCxnSpPr/>
      </xdr:nvCxnSpPr>
      <xdr:spPr>
        <a:xfrm flipH="1">
          <a:off x="11199316" y="24364951"/>
          <a:ext cx="4092" cy="962025"/>
        </a:xfrm>
        <a:prstGeom prst="straightConnector1">
          <a:avLst/>
        </a:prstGeom>
        <a:ln w="38100">
          <a:solidFill>
            <a:schemeClr val="accent2"/>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397962</xdr:colOff>
      <xdr:row>106</xdr:row>
      <xdr:rowOff>9526</xdr:rowOff>
    </xdr:from>
    <xdr:to>
      <xdr:col>28</xdr:col>
      <xdr:colOff>397962</xdr:colOff>
      <xdr:row>109</xdr:row>
      <xdr:rowOff>0</xdr:rowOff>
    </xdr:to>
    <xdr:sp macro="" textlink="">
      <xdr:nvSpPr>
        <xdr:cNvPr id="399" name="正方形/長方形 398">
          <a:extLst>
            <a:ext uri="{FF2B5EF4-FFF2-40B4-BE49-F238E27FC236}">
              <a16:creationId xmlns:a16="http://schemas.microsoft.com/office/drawing/2014/main" id="{429CC9CC-D337-40A4-9F23-DB9D9F08FE44}"/>
            </a:ext>
          </a:extLst>
        </xdr:cNvPr>
        <xdr:cNvSpPr/>
      </xdr:nvSpPr>
      <xdr:spPr>
        <a:xfrm>
          <a:off x="10799262" y="25326976"/>
          <a:ext cx="800100" cy="704849"/>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lIns="36000" tIns="0" rIns="36000" bIns="0" rtlCol="0" anchor="ctr"/>
        <a:lstStyle/>
        <a:p>
          <a:pPr algn="ctr"/>
          <a:r>
            <a:rPr kumimoji="1" lang="en-US" altLang="ja-JP" sz="1400">
              <a:latin typeface="+mn-lt"/>
              <a:cs typeface="Arial" panose="020B0604020202020204" pitchFamily="34" charset="0"/>
            </a:rPr>
            <a:t>CPU RAM</a:t>
          </a:r>
          <a:r>
            <a:rPr kumimoji="1" lang="en-US" altLang="ja-JP" sz="1400" baseline="0">
              <a:latin typeface="+mn-lt"/>
              <a:cs typeface="Arial" panose="020B0604020202020204" pitchFamily="34" charset="0"/>
            </a:rPr>
            <a:t> </a:t>
          </a:r>
        </a:p>
        <a:p>
          <a:pPr algn="ctr"/>
          <a:r>
            <a:rPr kumimoji="1" lang="en-US" altLang="ja-JP" sz="1400" baseline="0">
              <a:latin typeface="+mn-lt"/>
              <a:cs typeface="Arial" panose="020B0604020202020204" pitchFamily="34" charset="0"/>
            </a:rPr>
            <a:t>128/2 </a:t>
          </a:r>
          <a:r>
            <a:rPr kumimoji="1" lang="en-US" altLang="ja-JP" sz="1400">
              <a:latin typeface="+mn-lt"/>
              <a:cs typeface="Arial" panose="020B0604020202020204" pitchFamily="34" charset="0"/>
            </a:rPr>
            <a:t>KB</a:t>
          </a:r>
          <a:endParaRPr kumimoji="1" lang="ja-JP" altLang="en-US" sz="1400">
            <a:latin typeface="+mn-lt"/>
            <a:cs typeface="Arial" panose="020B0604020202020204" pitchFamily="34" charset="0"/>
          </a:endParaRPr>
        </a:p>
      </xdr:txBody>
    </xdr:sp>
    <xdr:clientData/>
  </xdr:twoCellAnchor>
  <xdr:twoCellAnchor>
    <xdr:from>
      <xdr:col>36</xdr:col>
      <xdr:colOff>396499</xdr:colOff>
      <xdr:row>102</xdr:row>
      <xdr:rowOff>10268</xdr:rowOff>
    </xdr:from>
    <xdr:to>
      <xdr:col>37</xdr:col>
      <xdr:colOff>-1</xdr:colOff>
      <xdr:row>106</xdr:row>
      <xdr:rowOff>19794</xdr:rowOff>
    </xdr:to>
    <xdr:cxnSp macro="">
      <xdr:nvCxnSpPr>
        <xdr:cNvPr id="400" name="直線矢印コネクタ 399">
          <a:extLst>
            <a:ext uri="{FF2B5EF4-FFF2-40B4-BE49-F238E27FC236}">
              <a16:creationId xmlns:a16="http://schemas.microsoft.com/office/drawing/2014/main" id="{29D3CDF0-190D-4B8E-B1A9-BB304DF8A194}"/>
            </a:ext>
          </a:extLst>
        </xdr:cNvPr>
        <xdr:cNvCxnSpPr/>
      </xdr:nvCxnSpPr>
      <xdr:spPr>
        <a:xfrm>
          <a:off x="14798299" y="24375218"/>
          <a:ext cx="3550" cy="962026"/>
        </a:xfrm>
        <a:prstGeom prst="straightConnector1">
          <a:avLst/>
        </a:prstGeom>
        <a:ln w="38100">
          <a:solidFill>
            <a:schemeClr val="accent2"/>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36</xdr:col>
      <xdr:colOff>4279</xdr:colOff>
      <xdr:row>106</xdr:row>
      <xdr:rowOff>19794</xdr:rowOff>
    </xdr:from>
    <xdr:to>
      <xdr:col>38</xdr:col>
      <xdr:colOff>7914</xdr:colOff>
      <xdr:row>109</xdr:row>
      <xdr:rowOff>19794</xdr:rowOff>
    </xdr:to>
    <xdr:sp macro="" textlink="">
      <xdr:nvSpPr>
        <xdr:cNvPr id="401" name="正方形/長方形 400">
          <a:extLst>
            <a:ext uri="{FF2B5EF4-FFF2-40B4-BE49-F238E27FC236}">
              <a16:creationId xmlns:a16="http://schemas.microsoft.com/office/drawing/2014/main" id="{B5E074BD-84B0-4A18-B5A8-2689D9067134}"/>
            </a:ext>
          </a:extLst>
        </xdr:cNvPr>
        <xdr:cNvSpPr/>
      </xdr:nvSpPr>
      <xdr:spPr>
        <a:xfrm>
          <a:off x="14406079" y="25337244"/>
          <a:ext cx="803735" cy="714375"/>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lIns="36000" tIns="0" rIns="36000" bIns="0" rtlCol="0" anchor="ctr"/>
        <a:lstStyle/>
        <a:p>
          <a:pPr algn="ctr"/>
          <a:r>
            <a:rPr kumimoji="1" lang="en-US" altLang="ja-JP" sz="1400">
              <a:latin typeface="+mn-lt"/>
              <a:cs typeface="Arial" panose="020B0604020202020204" pitchFamily="34" charset="0"/>
            </a:rPr>
            <a:t>Global RAM</a:t>
          </a:r>
        </a:p>
        <a:p>
          <a:pPr algn="ctr"/>
          <a:r>
            <a:rPr kumimoji="1" lang="en-US" altLang="ja-JP" sz="1400">
              <a:latin typeface="+mn-lt"/>
              <a:cs typeface="Arial" panose="020B0604020202020204" pitchFamily="34" charset="0"/>
            </a:rPr>
            <a:t>704/2 KB</a:t>
          </a:r>
          <a:endParaRPr kumimoji="1" lang="ja-JP" altLang="en-US" sz="1400">
            <a:latin typeface="+mn-lt"/>
            <a:cs typeface="Arial" panose="020B0604020202020204" pitchFamily="34" charset="0"/>
          </a:endParaRPr>
        </a:p>
      </xdr:txBody>
    </xdr:sp>
    <xdr:clientData/>
  </xdr:twoCellAnchor>
  <xdr:twoCellAnchor>
    <xdr:from>
      <xdr:col>43</xdr:col>
      <xdr:colOff>0</xdr:colOff>
      <xdr:row>102</xdr:row>
      <xdr:rowOff>0</xdr:rowOff>
    </xdr:from>
    <xdr:to>
      <xdr:col>43</xdr:col>
      <xdr:colOff>0</xdr:colOff>
      <xdr:row>106</xdr:row>
      <xdr:rowOff>0</xdr:rowOff>
    </xdr:to>
    <xdr:cxnSp macro="">
      <xdr:nvCxnSpPr>
        <xdr:cNvPr id="402" name="直線矢印コネクタ 401">
          <a:extLst>
            <a:ext uri="{FF2B5EF4-FFF2-40B4-BE49-F238E27FC236}">
              <a16:creationId xmlns:a16="http://schemas.microsoft.com/office/drawing/2014/main" id="{D12BA80B-EC79-4CBD-86B5-AB6391494CA6}"/>
            </a:ext>
          </a:extLst>
        </xdr:cNvPr>
        <xdr:cNvCxnSpPr/>
      </xdr:nvCxnSpPr>
      <xdr:spPr>
        <a:xfrm>
          <a:off x="17202150" y="24364950"/>
          <a:ext cx="0" cy="952500"/>
        </a:xfrm>
        <a:prstGeom prst="straightConnector1">
          <a:avLst/>
        </a:prstGeom>
        <a:ln w="38100">
          <a:solidFill>
            <a:schemeClr val="accent2"/>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41</xdr:col>
      <xdr:colOff>394237</xdr:colOff>
      <xdr:row>106</xdr:row>
      <xdr:rowOff>2</xdr:rowOff>
    </xdr:from>
    <xdr:to>
      <xdr:col>44</xdr:col>
      <xdr:colOff>0</xdr:colOff>
      <xdr:row>109</xdr:row>
      <xdr:rowOff>1</xdr:rowOff>
    </xdr:to>
    <xdr:sp macro="" textlink="">
      <xdr:nvSpPr>
        <xdr:cNvPr id="403" name="正方形/長方形 402">
          <a:extLst>
            <a:ext uri="{FF2B5EF4-FFF2-40B4-BE49-F238E27FC236}">
              <a16:creationId xmlns:a16="http://schemas.microsoft.com/office/drawing/2014/main" id="{AD306A38-1F84-46B5-9669-2811E648E272}"/>
            </a:ext>
          </a:extLst>
        </xdr:cNvPr>
        <xdr:cNvSpPr/>
      </xdr:nvSpPr>
      <xdr:spPr>
        <a:xfrm>
          <a:off x="16796287" y="25317452"/>
          <a:ext cx="805913" cy="714374"/>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lIns="36000" tIns="0" rIns="36000" bIns="0" rtlCol="0" anchor="ctr"/>
        <a:lstStyle/>
        <a:p>
          <a:pPr algn="ctr"/>
          <a:r>
            <a:rPr kumimoji="1" lang="en-US" altLang="ja-JP" sz="1400">
              <a:latin typeface="+mn-lt"/>
              <a:cs typeface="Arial" panose="020B0604020202020204" pitchFamily="34" charset="0"/>
            </a:rPr>
            <a:t>Retention </a:t>
          </a:r>
        </a:p>
        <a:p>
          <a:pPr algn="ctr"/>
          <a:r>
            <a:rPr kumimoji="1" lang="en-US" altLang="ja-JP" sz="1400">
              <a:latin typeface="+mn-lt"/>
              <a:cs typeface="Arial" panose="020B0604020202020204" pitchFamily="34" charset="0"/>
            </a:rPr>
            <a:t>RAM 32/2 KB</a:t>
          </a:r>
          <a:endParaRPr kumimoji="1" lang="ja-JP" altLang="en-US" sz="1400">
            <a:latin typeface="+mn-lt"/>
            <a:cs typeface="Arial" panose="020B0604020202020204" pitchFamily="34" charset="0"/>
          </a:endParaRPr>
        </a:p>
      </xdr:txBody>
    </xdr:sp>
    <xdr:clientData/>
  </xdr:twoCellAnchor>
  <xdr:twoCellAnchor>
    <xdr:from>
      <xdr:col>13</xdr:col>
      <xdr:colOff>0</xdr:colOff>
      <xdr:row>50</xdr:row>
      <xdr:rowOff>0</xdr:rowOff>
    </xdr:from>
    <xdr:to>
      <xdr:col>13</xdr:col>
      <xdr:colOff>0</xdr:colOff>
      <xdr:row>55</xdr:row>
      <xdr:rowOff>0</xdr:rowOff>
    </xdr:to>
    <xdr:cxnSp macro="">
      <xdr:nvCxnSpPr>
        <xdr:cNvPr id="404" name="直線矢印コネクタ 403">
          <a:extLst>
            <a:ext uri="{FF2B5EF4-FFF2-40B4-BE49-F238E27FC236}">
              <a16:creationId xmlns:a16="http://schemas.microsoft.com/office/drawing/2014/main" id="{0F0632B8-FD6B-4F51-8717-9858C3792D59}"/>
            </a:ext>
          </a:extLst>
        </xdr:cNvPr>
        <xdr:cNvCxnSpPr>
          <a:cxnSpLocks/>
        </xdr:cNvCxnSpPr>
      </xdr:nvCxnSpPr>
      <xdr:spPr>
        <a:xfrm>
          <a:off x="5200650" y="11982450"/>
          <a:ext cx="0" cy="1190625"/>
        </a:xfrm>
        <a:prstGeom prst="straightConnector1">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0</xdr:colOff>
      <xdr:row>51</xdr:row>
      <xdr:rowOff>0</xdr:rowOff>
    </xdr:from>
    <xdr:to>
      <xdr:col>17</xdr:col>
      <xdr:colOff>1</xdr:colOff>
      <xdr:row>53</xdr:row>
      <xdr:rowOff>0</xdr:rowOff>
    </xdr:to>
    <xdr:sp macro="" textlink="">
      <xdr:nvSpPr>
        <xdr:cNvPr id="405" name="正方形/長方形 404">
          <a:extLst>
            <a:ext uri="{FF2B5EF4-FFF2-40B4-BE49-F238E27FC236}">
              <a16:creationId xmlns:a16="http://schemas.microsoft.com/office/drawing/2014/main" id="{9055FEDD-6AF3-48FA-905C-6A6E8AB4545E}"/>
            </a:ext>
          </a:extLst>
        </xdr:cNvPr>
        <xdr:cNvSpPr/>
      </xdr:nvSpPr>
      <xdr:spPr>
        <a:xfrm>
          <a:off x="6000750" y="12220575"/>
          <a:ext cx="800101" cy="476250"/>
        </a:xfrm>
        <a:prstGeom prst="rect">
          <a:avLst/>
        </a:prstGeom>
        <a:gradFill>
          <a:gsLst>
            <a:gs pos="0">
              <a:schemeClr val="accent1"/>
            </a:gs>
            <a:gs pos="100000">
              <a:schemeClr val="accent6"/>
            </a:gs>
          </a:gsLst>
          <a:lin ang="5400000" scaled="0"/>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36000" tIns="0" rIns="36000" bIns="0" rtlCol="0" anchor="ctr"/>
        <a:lstStyle/>
        <a:p>
          <a:pPr algn="ctr"/>
          <a:r>
            <a:rPr kumimoji="1" lang="en-US" altLang="ja-JP" sz="1200">
              <a:latin typeface="+mn-lt"/>
              <a:cs typeface="Arial" panose="020B0604020202020204" pitchFamily="34" charset="0"/>
            </a:rPr>
            <a:t>AHB2APB</a:t>
          </a:r>
          <a:endParaRPr kumimoji="1" lang="ja-JP" altLang="en-US" sz="1200">
            <a:latin typeface="+mn-lt"/>
            <a:cs typeface="Arial" panose="020B0604020202020204" pitchFamily="34" charset="0"/>
          </a:endParaRPr>
        </a:p>
      </xdr:txBody>
    </xdr:sp>
    <xdr:clientData/>
  </xdr:twoCellAnchor>
  <xdr:twoCellAnchor>
    <xdr:from>
      <xdr:col>16</xdr:col>
      <xdr:colOff>0</xdr:colOff>
      <xdr:row>50</xdr:row>
      <xdr:rowOff>0</xdr:rowOff>
    </xdr:from>
    <xdr:to>
      <xdr:col>16</xdr:col>
      <xdr:colOff>0</xdr:colOff>
      <xdr:row>51</xdr:row>
      <xdr:rowOff>1</xdr:rowOff>
    </xdr:to>
    <xdr:cxnSp macro="">
      <xdr:nvCxnSpPr>
        <xdr:cNvPr id="406" name="直線矢印コネクタ 405">
          <a:extLst>
            <a:ext uri="{FF2B5EF4-FFF2-40B4-BE49-F238E27FC236}">
              <a16:creationId xmlns:a16="http://schemas.microsoft.com/office/drawing/2014/main" id="{4E583EFC-222F-49D5-A69D-61819E857B33}"/>
            </a:ext>
          </a:extLst>
        </xdr:cNvPr>
        <xdr:cNvCxnSpPr/>
      </xdr:nvCxnSpPr>
      <xdr:spPr>
        <a:xfrm>
          <a:off x="6400800" y="11982450"/>
          <a:ext cx="0" cy="238126"/>
        </a:xfrm>
        <a:prstGeom prst="straightConnector1">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0</xdr:colOff>
      <xdr:row>59</xdr:row>
      <xdr:rowOff>0</xdr:rowOff>
    </xdr:from>
    <xdr:to>
      <xdr:col>16</xdr:col>
      <xdr:colOff>393945</xdr:colOff>
      <xdr:row>60</xdr:row>
      <xdr:rowOff>235322</xdr:rowOff>
    </xdr:to>
    <xdr:sp macro="" textlink="">
      <xdr:nvSpPr>
        <xdr:cNvPr id="407" name="正方形/長方形 406">
          <a:extLst>
            <a:ext uri="{FF2B5EF4-FFF2-40B4-BE49-F238E27FC236}">
              <a16:creationId xmlns:a16="http://schemas.microsoft.com/office/drawing/2014/main" id="{A997B6BC-7C96-4AFF-B6EF-1CF116FC7048}"/>
            </a:ext>
          </a:extLst>
        </xdr:cNvPr>
        <xdr:cNvSpPr/>
      </xdr:nvSpPr>
      <xdr:spPr>
        <a:xfrm>
          <a:off x="6000750" y="14125575"/>
          <a:ext cx="793995" cy="473447"/>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lIns="36000" tIns="0" rIns="36000" bIns="0" rtlCol="0" anchor="ctr"/>
        <a:lstStyle/>
        <a:p>
          <a:pPr algn="ctr"/>
          <a:r>
            <a:rPr kumimoji="1" lang="en-US" altLang="ja-JP" sz="1200">
              <a:latin typeface="+mn-lt"/>
              <a:cs typeface="Arial" panose="020B0604020202020204" pitchFamily="34" charset="0"/>
            </a:rPr>
            <a:t>CPUSS IP</a:t>
          </a:r>
        </a:p>
        <a:p>
          <a:pPr algn="ctr"/>
          <a:r>
            <a:rPr kumimoji="1" lang="en-US" altLang="ja-JP" sz="1200">
              <a:latin typeface="+mn-lt"/>
              <a:cs typeface="Arial" panose="020B0604020202020204" pitchFamily="34" charset="0"/>
            </a:rPr>
            <a:t>REG</a:t>
          </a:r>
          <a:endParaRPr kumimoji="1" lang="ja-JP" altLang="en-US" sz="1200">
            <a:latin typeface="+mn-lt"/>
            <a:cs typeface="Arial" panose="020B0604020202020204" pitchFamily="34" charset="0"/>
          </a:endParaRPr>
        </a:p>
      </xdr:txBody>
    </xdr:sp>
    <xdr:clientData/>
  </xdr:twoCellAnchor>
  <xdr:twoCellAnchor>
    <xdr:from>
      <xdr:col>22</xdr:col>
      <xdr:colOff>397961</xdr:colOff>
      <xdr:row>56</xdr:row>
      <xdr:rowOff>2722</xdr:rowOff>
    </xdr:from>
    <xdr:to>
      <xdr:col>24</xdr:col>
      <xdr:colOff>397962</xdr:colOff>
      <xdr:row>58</xdr:row>
      <xdr:rowOff>2723</xdr:rowOff>
    </xdr:to>
    <xdr:sp macro="" textlink="">
      <xdr:nvSpPr>
        <xdr:cNvPr id="408" name="正方形/長方形 407">
          <a:extLst>
            <a:ext uri="{FF2B5EF4-FFF2-40B4-BE49-F238E27FC236}">
              <a16:creationId xmlns:a16="http://schemas.microsoft.com/office/drawing/2014/main" id="{9F600FB2-537B-4B2F-83FF-67CD3539D64F}"/>
            </a:ext>
          </a:extLst>
        </xdr:cNvPr>
        <xdr:cNvSpPr/>
      </xdr:nvSpPr>
      <xdr:spPr>
        <a:xfrm>
          <a:off x="9199061" y="13413922"/>
          <a:ext cx="800101" cy="476251"/>
        </a:xfrm>
        <a:prstGeom prst="rect">
          <a:avLst/>
        </a:prstGeom>
        <a:gradFill flip="none" rotWithShape="1">
          <a:gsLst>
            <a:gs pos="0">
              <a:schemeClr val="accent1"/>
            </a:gs>
            <a:gs pos="100000">
              <a:schemeClr val="accent1"/>
            </a:gs>
          </a:gsLst>
          <a:lin ang="16200000" scaled="1"/>
          <a:tileRect/>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36000" tIns="0" rIns="36000" bIns="0" rtlCol="0" anchor="ctr"/>
        <a:lstStyle/>
        <a:p>
          <a:pPr algn="ctr"/>
          <a:r>
            <a:rPr kumimoji="1" lang="en-US" altLang="ja-JP" sz="1200">
              <a:latin typeface="+mn-lt"/>
              <a:cs typeface="Arial" panose="020B0604020202020204" pitchFamily="34" charset="0"/>
            </a:rPr>
            <a:t>DIV_AHBL</a:t>
          </a:r>
        </a:p>
        <a:p>
          <a:pPr algn="ctr"/>
          <a:r>
            <a:rPr kumimoji="1" lang="en-US" altLang="ja-JP" sz="1200">
              <a:latin typeface="+mn-lt"/>
              <a:cs typeface="Arial" panose="020B0604020202020204" pitchFamily="34" charset="0"/>
            </a:rPr>
            <a:t>(freq conv)</a:t>
          </a:r>
          <a:endParaRPr kumimoji="1" lang="ja-JP" altLang="en-US" sz="1200">
            <a:latin typeface="+mn-lt"/>
            <a:cs typeface="Arial" panose="020B0604020202020204" pitchFamily="34" charset="0"/>
          </a:endParaRPr>
        </a:p>
      </xdr:txBody>
    </xdr:sp>
    <xdr:clientData/>
  </xdr:twoCellAnchor>
  <xdr:twoCellAnchor>
    <xdr:from>
      <xdr:col>18</xdr:col>
      <xdr:colOff>0</xdr:colOff>
      <xdr:row>57</xdr:row>
      <xdr:rowOff>-1</xdr:rowOff>
    </xdr:from>
    <xdr:to>
      <xdr:col>22</xdr:col>
      <xdr:colOff>397961</xdr:colOff>
      <xdr:row>57</xdr:row>
      <xdr:rowOff>2722</xdr:rowOff>
    </xdr:to>
    <xdr:cxnSp macro="">
      <xdr:nvCxnSpPr>
        <xdr:cNvPr id="409" name="直線矢印コネクタ 408">
          <a:extLst>
            <a:ext uri="{FF2B5EF4-FFF2-40B4-BE49-F238E27FC236}">
              <a16:creationId xmlns:a16="http://schemas.microsoft.com/office/drawing/2014/main" id="{93FCD871-9D9A-48FC-B057-9AA9BCA3497C}"/>
            </a:ext>
          </a:extLst>
        </xdr:cNvPr>
        <xdr:cNvCxnSpPr>
          <a:endCxn id="408" idx="1"/>
        </xdr:cNvCxnSpPr>
      </xdr:nvCxnSpPr>
      <xdr:spPr>
        <a:xfrm>
          <a:off x="7200900" y="13649324"/>
          <a:ext cx="1998161" cy="2723"/>
        </a:xfrm>
        <a:prstGeom prst="straightConnector1">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397962</xdr:colOff>
      <xdr:row>57</xdr:row>
      <xdr:rowOff>0</xdr:rowOff>
    </xdr:from>
    <xdr:to>
      <xdr:col>27</xdr:col>
      <xdr:colOff>2003</xdr:colOff>
      <xdr:row>57</xdr:row>
      <xdr:rowOff>2722</xdr:rowOff>
    </xdr:to>
    <xdr:cxnSp macro="">
      <xdr:nvCxnSpPr>
        <xdr:cNvPr id="410" name="直線矢印コネクタ 409">
          <a:extLst>
            <a:ext uri="{FF2B5EF4-FFF2-40B4-BE49-F238E27FC236}">
              <a16:creationId xmlns:a16="http://schemas.microsoft.com/office/drawing/2014/main" id="{68960BD6-0BDF-4E67-B3E0-2FCA4BCC6119}"/>
            </a:ext>
          </a:extLst>
        </xdr:cNvPr>
        <xdr:cNvCxnSpPr>
          <a:stCxn id="408" idx="3"/>
          <a:endCxn id="183" idx="1"/>
        </xdr:cNvCxnSpPr>
      </xdr:nvCxnSpPr>
      <xdr:spPr>
        <a:xfrm flipV="1">
          <a:off x="9999162" y="13649325"/>
          <a:ext cx="804191" cy="2722"/>
        </a:xfrm>
        <a:prstGeom prst="straightConnector1">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2004</xdr:colOff>
      <xdr:row>57</xdr:row>
      <xdr:rowOff>0</xdr:rowOff>
    </xdr:from>
    <xdr:to>
      <xdr:col>34</xdr:col>
      <xdr:colOff>392604</xdr:colOff>
      <xdr:row>57</xdr:row>
      <xdr:rowOff>9526</xdr:rowOff>
    </xdr:to>
    <xdr:cxnSp macro="">
      <xdr:nvCxnSpPr>
        <xdr:cNvPr id="411" name="直線矢印コネクタ 410">
          <a:extLst>
            <a:ext uri="{FF2B5EF4-FFF2-40B4-BE49-F238E27FC236}">
              <a16:creationId xmlns:a16="http://schemas.microsoft.com/office/drawing/2014/main" id="{7ED35D1E-8C3B-4AF7-9B76-5C86FD0792A6}"/>
            </a:ext>
          </a:extLst>
        </xdr:cNvPr>
        <xdr:cNvCxnSpPr/>
      </xdr:nvCxnSpPr>
      <xdr:spPr>
        <a:xfrm flipV="1">
          <a:off x="11603454" y="13649325"/>
          <a:ext cx="2390850" cy="9526"/>
        </a:xfrm>
        <a:prstGeom prst="straightConnector1">
          <a:avLst/>
        </a:prstGeom>
        <a:ln w="381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4013</xdr:colOff>
      <xdr:row>37</xdr:row>
      <xdr:rowOff>11207</xdr:rowOff>
    </xdr:from>
    <xdr:to>
      <xdr:col>7</xdr:col>
      <xdr:colOff>4013</xdr:colOff>
      <xdr:row>39</xdr:row>
      <xdr:rowOff>0</xdr:rowOff>
    </xdr:to>
    <xdr:cxnSp macro="">
      <xdr:nvCxnSpPr>
        <xdr:cNvPr id="412" name="直線矢印コネクタ 411">
          <a:extLst>
            <a:ext uri="{FF2B5EF4-FFF2-40B4-BE49-F238E27FC236}">
              <a16:creationId xmlns:a16="http://schemas.microsoft.com/office/drawing/2014/main" id="{45EB8D59-ECB9-461B-B51F-AACF008F8840}"/>
            </a:ext>
          </a:extLst>
        </xdr:cNvPr>
        <xdr:cNvCxnSpPr>
          <a:cxnSpLocks/>
        </xdr:cNvCxnSpPr>
      </xdr:nvCxnSpPr>
      <xdr:spPr>
        <a:xfrm>
          <a:off x="2804363" y="8898032"/>
          <a:ext cx="0" cy="465043"/>
        </a:xfrm>
        <a:prstGeom prst="straightConnector1">
          <a:avLst/>
        </a:prstGeom>
        <a:ln w="571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89</xdr:col>
      <xdr:colOff>0</xdr:colOff>
      <xdr:row>107</xdr:row>
      <xdr:rowOff>80</xdr:rowOff>
    </xdr:from>
    <xdr:to>
      <xdr:col>93</xdr:col>
      <xdr:colOff>0</xdr:colOff>
      <xdr:row>118</xdr:row>
      <xdr:rowOff>0</xdr:rowOff>
    </xdr:to>
    <xdr:sp macro="" textlink="">
      <xdr:nvSpPr>
        <xdr:cNvPr id="413" name="Rectangle 130">
          <a:extLst>
            <a:ext uri="{FF2B5EF4-FFF2-40B4-BE49-F238E27FC236}">
              <a16:creationId xmlns:a16="http://schemas.microsoft.com/office/drawing/2014/main" id="{FFA1AD6C-B5EE-4D2C-BFE1-610D965B44C3}"/>
            </a:ext>
          </a:extLst>
        </xdr:cNvPr>
        <xdr:cNvSpPr>
          <a:spLocks noChangeArrowheads="1"/>
        </xdr:cNvSpPr>
      </xdr:nvSpPr>
      <xdr:spPr bwMode="auto">
        <a:xfrm>
          <a:off x="35604450" y="25555655"/>
          <a:ext cx="1600200" cy="2619295"/>
        </a:xfrm>
        <a:prstGeom prst="rect">
          <a:avLst/>
        </a:prstGeom>
        <a:noFill/>
        <a:ln w="9525">
          <a:solidFill>
            <a:sysClr val="windowText" lastClr="000000"/>
          </a:solidFill>
          <a:prstDash val="dash"/>
          <a:miter lim="800000"/>
          <a:headEnd/>
          <a:tailEnd/>
        </a:ln>
        <a:effectLst/>
      </xdr:spPr>
      <xdr:txBody>
        <a:bodyPr vertOverflow="clip" horzOverflow="clip" wrap="none" lIns="0" tIns="144000" rIns="0" bIns="0" anchor="b"/>
        <a:lstStyle>
          <a:defPPr>
            <a:defRPr lang="ja-JP"/>
          </a:defPPr>
          <a:lvl1pPr algn="l" rtl="0" fontAlgn="base">
            <a:spcBef>
              <a:spcPct val="0"/>
            </a:spcBef>
            <a:spcAft>
              <a:spcPct val="0"/>
            </a:spcAft>
            <a:defRPr kumimoji="1" sz="1600" kern="1200">
              <a:solidFill>
                <a:schemeClr val="tx1"/>
              </a:solidFill>
              <a:latin typeface="Arial" charset="0"/>
              <a:ea typeface="ＭＳ Ｐゴシック" charset="-128"/>
              <a:cs typeface="+mn-cs"/>
            </a:defRPr>
          </a:lvl1pPr>
          <a:lvl2pPr marL="457200" algn="l" rtl="0" fontAlgn="base">
            <a:spcBef>
              <a:spcPct val="0"/>
            </a:spcBef>
            <a:spcAft>
              <a:spcPct val="0"/>
            </a:spcAft>
            <a:defRPr kumimoji="1" sz="1600" kern="1200">
              <a:solidFill>
                <a:schemeClr val="tx1"/>
              </a:solidFill>
              <a:latin typeface="Arial" charset="0"/>
              <a:ea typeface="ＭＳ Ｐゴシック" charset="-128"/>
              <a:cs typeface="+mn-cs"/>
            </a:defRPr>
          </a:lvl2pPr>
          <a:lvl3pPr marL="914400" algn="l" rtl="0" fontAlgn="base">
            <a:spcBef>
              <a:spcPct val="0"/>
            </a:spcBef>
            <a:spcAft>
              <a:spcPct val="0"/>
            </a:spcAft>
            <a:defRPr kumimoji="1" sz="1600" kern="1200">
              <a:solidFill>
                <a:schemeClr val="tx1"/>
              </a:solidFill>
              <a:latin typeface="Arial" charset="0"/>
              <a:ea typeface="ＭＳ Ｐゴシック" charset="-128"/>
              <a:cs typeface="+mn-cs"/>
            </a:defRPr>
          </a:lvl3pPr>
          <a:lvl4pPr marL="1371600" algn="l" rtl="0" fontAlgn="base">
            <a:spcBef>
              <a:spcPct val="0"/>
            </a:spcBef>
            <a:spcAft>
              <a:spcPct val="0"/>
            </a:spcAft>
            <a:defRPr kumimoji="1" sz="1600" kern="1200">
              <a:solidFill>
                <a:schemeClr val="tx1"/>
              </a:solidFill>
              <a:latin typeface="Arial" charset="0"/>
              <a:ea typeface="ＭＳ Ｐゴシック" charset="-128"/>
              <a:cs typeface="+mn-cs"/>
            </a:defRPr>
          </a:lvl4pPr>
          <a:lvl5pPr marL="1828800" algn="l" rtl="0" fontAlgn="base">
            <a:spcBef>
              <a:spcPct val="0"/>
            </a:spcBef>
            <a:spcAft>
              <a:spcPct val="0"/>
            </a:spcAft>
            <a:defRPr kumimoji="1" sz="1600" kern="1200">
              <a:solidFill>
                <a:schemeClr val="tx1"/>
              </a:solidFill>
              <a:latin typeface="Arial" charset="0"/>
              <a:ea typeface="ＭＳ Ｐゴシック" charset="-128"/>
              <a:cs typeface="+mn-cs"/>
            </a:defRPr>
          </a:lvl5pPr>
          <a:lvl6pPr marL="2286000" algn="l" defTabSz="914400" rtl="0" eaLnBrk="1" latinLnBrk="0" hangingPunct="1">
            <a:defRPr kumimoji="1" sz="1600" kern="1200">
              <a:solidFill>
                <a:schemeClr val="tx1"/>
              </a:solidFill>
              <a:latin typeface="Arial" charset="0"/>
              <a:ea typeface="ＭＳ Ｐゴシック" charset="-128"/>
              <a:cs typeface="+mn-cs"/>
            </a:defRPr>
          </a:lvl6pPr>
          <a:lvl7pPr marL="2743200" algn="l" defTabSz="914400" rtl="0" eaLnBrk="1" latinLnBrk="0" hangingPunct="1">
            <a:defRPr kumimoji="1" sz="1600" kern="1200">
              <a:solidFill>
                <a:schemeClr val="tx1"/>
              </a:solidFill>
              <a:latin typeface="Arial" charset="0"/>
              <a:ea typeface="ＭＳ Ｐゴシック" charset="-128"/>
              <a:cs typeface="+mn-cs"/>
            </a:defRPr>
          </a:lvl7pPr>
          <a:lvl8pPr marL="3200400" algn="l" defTabSz="914400" rtl="0" eaLnBrk="1" latinLnBrk="0" hangingPunct="1">
            <a:defRPr kumimoji="1" sz="1600" kern="1200">
              <a:solidFill>
                <a:schemeClr val="tx1"/>
              </a:solidFill>
              <a:latin typeface="Arial" charset="0"/>
              <a:ea typeface="ＭＳ Ｐゴシック" charset="-128"/>
              <a:cs typeface="+mn-cs"/>
            </a:defRPr>
          </a:lvl8pPr>
          <a:lvl9pPr marL="3657600" algn="l" defTabSz="914400" rtl="0" eaLnBrk="1" latinLnBrk="0" hangingPunct="1">
            <a:defRPr kumimoji="1" sz="1600" kern="1200">
              <a:solidFill>
                <a:schemeClr val="tx1"/>
              </a:solidFill>
              <a:latin typeface="Arial" charset="0"/>
              <a:ea typeface="ＭＳ Ｐゴシック" charset="-128"/>
              <a:cs typeface="+mn-cs"/>
            </a:defRPr>
          </a:lvl9pPr>
        </a:lstStyle>
        <a:p>
          <a:pPr algn="ctr" defTabSz="2879725"/>
          <a:r>
            <a:rPr lang="en-US" altLang="ja-JP" sz="1000">
              <a:latin typeface="+mn-lt"/>
              <a:cs typeface="Arial" panose="020B0604020202020204" pitchFamily="34" charset="0"/>
            </a:rPr>
            <a:t>Peripheral</a:t>
          </a:r>
          <a:r>
            <a:rPr lang="en-US" altLang="ja-JP" sz="1000" baseline="0">
              <a:latin typeface="+mn-lt"/>
              <a:cs typeface="Arial" panose="020B0604020202020204" pitchFamily="34" charset="0"/>
            </a:rPr>
            <a:t> </a:t>
          </a:r>
        </a:p>
        <a:p>
          <a:pPr algn="ctr" defTabSz="2879725"/>
          <a:r>
            <a:rPr lang="en-US" altLang="ja-JP" sz="1000" baseline="0">
              <a:latin typeface="+mn-lt"/>
              <a:cs typeface="Arial" panose="020B0604020202020204" pitchFamily="34" charset="0"/>
            </a:rPr>
            <a:t>Group </a:t>
          </a:r>
          <a:r>
            <a:rPr lang="en-US" altLang="ja-JP" sz="1000" baseline="0">
              <a:solidFill>
                <a:srgbClr val="FF0000"/>
              </a:solidFill>
              <a:latin typeface="+mn-lt"/>
              <a:cs typeface="Arial" panose="020B0604020202020204" pitchFamily="34" charset="0"/>
            </a:rPr>
            <a:t>1A</a:t>
          </a:r>
        </a:p>
        <a:p>
          <a:pPr algn="ctr" defTabSz="2879725"/>
          <a:r>
            <a:rPr lang="en-US" altLang="ja-JP" sz="1000" baseline="0">
              <a:solidFill>
                <a:srgbClr val="FF0000"/>
              </a:solidFill>
              <a:latin typeface="+mn-lt"/>
              <a:cs typeface="Arial" panose="020B0604020202020204" pitchFamily="34" charset="0"/>
            </a:rPr>
            <a:t>AWO</a:t>
          </a:r>
          <a:endParaRPr lang="en-US" altLang="ja-JP" sz="800">
            <a:solidFill>
              <a:srgbClr val="FF0000"/>
            </a:solidFill>
            <a:latin typeface="+mn-lt"/>
            <a:cs typeface="Arial" panose="020B0604020202020204" pitchFamily="34" charset="0"/>
          </a:endParaRPr>
        </a:p>
      </xdr:txBody>
    </xdr:sp>
    <xdr:clientData/>
  </xdr:twoCellAnchor>
  <xdr:twoCellAnchor>
    <xdr:from>
      <xdr:col>91</xdr:col>
      <xdr:colOff>0</xdr:colOff>
      <xdr:row>104</xdr:row>
      <xdr:rowOff>0</xdr:rowOff>
    </xdr:from>
    <xdr:to>
      <xdr:col>91</xdr:col>
      <xdr:colOff>0</xdr:colOff>
      <xdr:row>107</xdr:row>
      <xdr:rowOff>0</xdr:rowOff>
    </xdr:to>
    <xdr:cxnSp macro="">
      <xdr:nvCxnSpPr>
        <xdr:cNvPr id="414" name="直線矢印コネクタ 413">
          <a:extLst>
            <a:ext uri="{FF2B5EF4-FFF2-40B4-BE49-F238E27FC236}">
              <a16:creationId xmlns:a16="http://schemas.microsoft.com/office/drawing/2014/main" id="{2598369F-22EF-4A35-A165-9205FF339A65}"/>
            </a:ext>
          </a:extLst>
        </xdr:cNvPr>
        <xdr:cNvCxnSpPr>
          <a:cxnSpLocks/>
        </xdr:cNvCxnSpPr>
      </xdr:nvCxnSpPr>
      <xdr:spPr>
        <a:xfrm>
          <a:off x="36404550" y="24841200"/>
          <a:ext cx="0" cy="714375"/>
        </a:xfrm>
        <a:prstGeom prst="straightConnector1">
          <a:avLst/>
        </a:prstGeom>
        <a:ln w="19050" cap="flat">
          <a:solidFill>
            <a:schemeClr val="accent6"/>
          </a:solidFill>
          <a:headEnd type="ova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188</xdr:col>
      <xdr:colOff>0</xdr:colOff>
      <xdr:row>112</xdr:row>
      <xdr:rowOff>0</xdr:rowOff>
    </xdr:from>
    <xdr:to>
      <xdr:col>190</xdr:col>
      <xdr:colOff>2</xdr:colOff>
      <xdr:row>114</xdr:row>
      <xdr:rowOff>0</xdr:rowOff>
    </xdr:to>
    <xdr:sp macro="" textlink="">
      <xdr:nvSpPr>
        <xdr:cNvPr id="415" name="Rectangle 130">
          <a:extLst>
            <a:ext uri="{FF2B5EF4-FFF2-40B4-BE49-F238E27FC236}">
              <a16:creationId xmlns:a16="http://schemas.microsoft.com/office/drawing/2014/main" id="{B7DB244B-6442-4CAB-9E37-FE6B6AB3A605}"/>
            </a:ext>
          </a:extLst>
        </xdr:cNvPr>
        <xdr:cNvSpPr>
          <a:spLocks noChangeArrowheads="1"/>
        </xdr:cNvSpPr>
      </xdr:nvSpPr>
      <xdr:spPr bwMode="auto">
        <a:xfrm>
          <a:off x="75209400" y="26746200"/>
          <a:ext cx="800102" cy="476250"/>
        </a:xfrm>
        <a:prstGeom prst="rect">
          <a:avLst/>
        </a:prstGeom>
        <a:solidFill>
          <a:srgbClr val="FFC000"/>
        </a:solidFill>
        <a:ln w="9525">
          <a:solidFill>
            <a:schemeClr val="tx1"/>
          </a:solidFill>
          <a:miter lim="800000"/>
          <a:headEnd/>
          <a:tailEnd/>
        </a:ln>
        <a:effectLst/>
      </xdr:spPr>
      <xdr:txBody>
        <a:bodyPr vertOverflow="clip" horzOverflow="clip" wrap="none" lIns="0" tIns="0" rIns="0" bIns="0" anchor="ctr"/>
        <a:lstStyle>
          <a:defPPr>
            <a:defRPr lang="ja-JP"/>
          </a:defPPr>
          <a:lvl1pPr algn="l" rtl="0" fontAlgn="base">
            <a:spcBef>
              <a:spcPct val="0"/>
            </a:spcBef>
            <a:spcAft>
              <a:spcPct val="0"/>
            </a:spcAft>
            <a:defRPr kumimoji="1" sz="1600" kern="1200">
              <a:solidFill>
                <a:schemeClr val="tx1"/>
              </a:solidFill>
              <a:latin typeface="Arial" charset="0"/>
              <a:ea typeface="ＭＳ Ｐゴシック" charset="-128"/>
              <a:cs typeface="+mn-cs"/>
            </a:defRPr>
          </a:lvl1pPr>
          <a:lvl2pPr marL="457200" algn="l" rtl="0" fontAlgn="base">
            <a:spcBef>
              <a:spcPct val="0"/>
            </a:spcBef>
            <a:spcAft>
              <a:spcPct val="0"/>
            </a:spcAft>
            <a:defRPr kumimoji="1" sz="1600" kern="1200">
              <a:solidFill>
                <a:schemeClr val="tx1"/>
              </a:solidFill>
              <a:latin typeface="Arial" charset="0"/>
              <a:ea typeface="ＭＳ Ｐゴシック" charset="-128"/>
              <a:cs typeface="+mn-cs"/>
            </a:defRPr>
          </a:lvl2pPr>
          <a:lvl3pPr marL="914400" algn="l" rtl="0" fontAlgn="base">
            <a:spcBef>
              <a:spcPct val="0"/>
            </a:spcBef>
            <a:spcAft>
              <a:spcPct val="0"/>
            </a:spcAft>
            <a:defRPr kumimoji="1" sz="1600" kern="1200">
              <a:solidFill>
                <a:schemeClr val="tx1"/>
              </a:solidFill>
              <a:latin typeface="Arial" charset="0"/>
              <a:ea typeface="ＭＳ Ｐゴシック" charset="-128"/>
              <a:cs typeface="+mn-cs"/>
            </a:defRPr>
          </a:lvl3pPr>
          <a:lvl4pPr marL="1371600" algn="l" rtl="0" fontAlgn="base">
            <a:spcBef>
              <a:spcPct val="0"/>
            </a:spcBef>
            <a:spcAft>
              <a:spcPct val="0"/>
            </a:spcAft>
            <a:defRPr kumimoji="1" sz="1600" kern="1200">
              <a:solidFill>
                <a:schemeClr val="tx1"/>
              </a:solidFill>
              <a:latin typeface="Arial" charset="0"/>
              <a:ea typeface="ＭＳ Ｐゴシック" charset="-128"/>
              <a:cs typeface="+mn-cs"/>
            </a:defRPr>
          </a:lvl4pPr>
          <a:lvl5pPr marL="1828800" algn="l" rtl="0" fontAlgn="base">
            <a:spcBef>
              <a:spcPct val="0"/>
            </a:spcBef>
            <a:spcAft>
              <a:spcPct val="0"/>
            </a:spcAft>
            <a:defRPr kumimoji="1" sz="1600" kern="1200">
              <a:solidFill>
                <a:schemeClr val="tx1"/>
              </a:solidFill>
              <a:latin typeface="Arial" charset="0"/>
              <a:ea typeface="ＭＳ Ｐゴシック" charset="-128"/>
              <a:cs typeface="+mn-cs"/>
            </a:defRPr>
          </a:lvl5pPr>
          <a:lvl6pPr marL="2286000" algn="l" defTabSz="914400" rtl="0" eaLnBrk="1" latinLnBrk="0" hangingPunct="1">
            <a:defRPr kumimoji="1" sz="1600" kern="1200">
              <a:solidFill>
                <a:schemeClr val="tx1"/>
              </a:solidFill>
              <a:latin typeface="Arial" charset="0"/>
              <a:ea typeface="ＭＳ Ｐゴシック" charset="-128"/>
              <a:cs typeface="+mn-cs"/>
            </a:defRPr>
          </a:lvl6pPr>
          <a:lvl7pPr marL="2743200" algn="l" defTabSz="914400" rtl="0" eaLnBrk="1" latinLnBrk="0" hangingPunct="1">
            <a:defRPr kumimoji="1" sz="1600" kern="1200">
              <a:solidFill>
                <a:schemeClr val="tx1"/>
              </a:solidFill>
              <a:latin typeface="Arial" charset="0"/>
              <a:ea typeface="ＭＳ Ｐゴシック" charset="-128"/>
              <a:cs typeface="+mn-cs"/>
            </a:defRPr>
          </a:lvl7pPr>
          <a:lvl8pPr marL="3200400" algn="l" defTabSz="914400" rtl="0" eaLnBrk="1" latinLnBrk="0" hangingPunct="1">
            <a:defRPr kumimoji="1" sz="1600" kern="1200">
              <a:solidFill>
                <a:schemeClr val="tx1"/>
              </a:solidFill>
              <a:latin typeface="Arial" charset="0"/>
              <a:ea typeface="ＭＳ Ｐゴシック" charset="-128"/>
              <a:cs typeface="+mn-cs"/>
            </a:defRPr>
          </a:lvl8pPr>
          <a:lvl9pPr marL="3657600" algn="l" defTabSz="914400" rtl="0" eaLnBrk="1" latinLnBrk="0" hangingPunct="1">
            <a:defRPr kumimoji="1" sz="1600" kern="1200">
              <a:solidFill>
                <a:schemeClr val="tx1"/>
              </a:solidFill>
              <a:latin typeface="Arial" charset="0"/>
              <a:ea typeface="ＭＳ Ｐゴシック" charset="-128"/>
              <a:cs typeface="+mn-cs"/>
            </a:defRPr>
          </a:lvl9pPr>
        </a:lstStyle>
        <a:p>
          <a:pPr algn="ctr" defTabSz="2879725"/>
          <a:r>
            <a:rPr lang="en-US" altLang="ja-JP" sz="1200">
              <a:solidFill>
                <a:sysClr val="windowText" lastClr="000000"/>
              </a:solidFill>
              <a:latin typeface="+mn-lt"/>
              <a:cs typeface="Arial" panose="020B0604020202020204" pitchFamily="34" charset="0"/>
            </a:rPr>
            <a:t>RGID</a:t>
          </a:r>
        </a:p>
      </xdr:txBody>
    </xdr:sp>
    <xdr:clientData/>
  </xdr:twoCellAnchor>
  <xdr:twoCellAnchor>
    <xdr:from>
      <xdr:col>95</xdr:col>
      <xdr:colOff>0</xdr:colOff>
      <xdr:row>108</xdr:row>
      <xdr:rowOff>0</xdr:rowOff>
    </xdr:from>
    <xdr:to>
      <xdr:col>97</xdr:col>
      <xdr:colOff>0</xdr:colOff>
      <xdr:row>109</xdr:row>
      <xdr:rowOff>235402</xdr:rowOff>
    </xdr:to>
    <xdr:sp macro="" textlink="">
      <xdr:nvSpPr>
        <xdr:cNvPr id="416" name="Rectangle 130">
          <a:extLst>
            <a:ext uri="{FF2B5EF4-FFF2-40B4-BE49-F238E27FC236}">
              <a16:creationId xmlns:a16="http://schemas.microsoft.com/office/drawing/2014/main" id="{1F42BAF0-99C3-45DA-8D0D-59A3A16C27C6}"/>
            </a:ext>
          </a:extLst>
        </xdr:cNvPr>
        <xdr:cNvSpPr>
          <a:spLocks noChangeArrowheads="1"/>
        </xdr:cNvSpPr>
      </xdr:nvSpPr>
      <xdr:spPr bwMode="auto">
        <a:xfrm>
          <a:off x="38004750" y="25793700"/>
          <a:ext cx="800100" cy="473527"/>
        </a:xfrm>
        <a:prstGeom prst="rect">
          <a:avLst/>
        </a:prstGeom>
        <a:solidFill>
          <a:srgbClr val="D5F5FB"/>
        </a:solidFill>
        <a:ln w="9525">
          <a:solidFill>
            <a:schemeClr val="tx1"/>
          </a:solidFill>
          <a:miter lim="800000"/>
          <a:headEnd/>
          <a:tailEnd/>
        </a:ln>
        <a:effectLst/>
      </xdr:spPr>
      <xdr:txBody>
        <a:bodyPr vertOverflow="clip" horzOverflow="clip" wrap="none" lIns="0" tIns="0" rIns="0" bIns="0" anchor="ctr"/>
        <a:lstStyle>
          <a:defPPr>
            <a:defRPr lang="ja-JP"/>
          </a:defPPr>
          <a:lvl1pPr algn="l" rtl="0" fontAlgn="base">
            <a:spcBef>
              <a:spcPct val="0"/>
            </a:spcBef>
            <a:spcAft>
              <a:spcPct val="0"/>
            </a:spcAft>
            <a:defRPr kumimoji="1" sz="1600" kern="1200">
              <a:solidFill>
                <a:schemeClr val="tx1"/>
              </a:solidFill>
              <a:latin typeface="Arial" charset="0"/>
              <a:ea typeface="ＭＳ Ｐゴシック" charset="-128"/>
              <a:cs typeface="+mn-cs"/>
            </a:defRPr>
          </a:lvl1pPr>
          <a:lvl2pPr marL="457200" algn="l" rtl="0" fontAlgn="base">
            <a:spcBef>
              <a:spcPct val="0"/>
            </a:spcBef>
            <a:spcAft>
              <a:spcPct val="0"/>
            </a:spcAft>
            <a:defRPr kumimoji="1" sz="1600" kern="1200">
              <a:solidFill>
                <a:schemeClr val="tx1"/>
              </a:solidFill>
              <a:latin typeface="Arial" charset="0"/>
              <a:ea typeface="ＭＳ Ｐゴシック" charset="-128"/>
              <a:cs typeface="+mn-cs"/>
            </a:defRPr>
          </a:lvl2pPr>
          <a:lvl3pPr marL="914400" algn="l" rtl="0" fontAlgn="base">
            <a:spcBef>
              <a:spcPct val="0"/>
            </a:spcBef>
            <a:spcAft>
              <a:spcPct val="0"/>
            </a:spcAft>
            <a:defRPr kumimoji="1" sz="1600" kern="1200">
              <a:solidFill>
                <a:schemeClr val="tx1"/>
              </a:solidFill>
              <a:latin typeface="Arial" charset="0"/>
              <a:ea typeface="ＭＳ Ｐゴシック" charset="-128"/>
              <a:cs typeface="+mn-cs"/>
            </a:defRPr>
          </a:lvl3pPr>
          <a:lvl4pPr marL="1371600" algn="l" rtl="0" fontAlgn="base">
            <a:spcBef>
              <a:spcPct val="0"/>
            </a:spcBef>
            <a:spcAft>
              <a:spcPct val="0"/>
            </a:spcAft>
            <a:defRPr kumimoji="1" sz="1600" kern="1200">
              <a:solidFill>
                <a:schemeClr val="tx1"/>
              </a:solidFill>
              <a:latin typeface="Arial" charset="0"/>
              <a:ea typeface="ＭＳ Ｐゴシック" charset="-128"/>
              <a:cs typeface="+mn-cs"/>
            </a:defRPr>
          </a:lvl4pPr>
          <a:lvl5pPr marL="1828800" algn="l" rtl="0" fontAlgn="base">
            <a:spcBef>
              <a:spcPct val="0"/>
            </a:spcBef>
            <a:spcAft>
              <a:spcPct val="0"/>
            </a:spcAft>
            <a:defRPr kumimoji="1" sz="1600" kern="1200">
              <a:solidFill>
                <a:schemeClr val="tx1"/>
              </a:solidFill>
              <a:latin typeface="Arial" charset="0"/>
              <a:ea typeface="ＭＳ Ｐゴシック" charset="-128"/>
              <a:cs typeface="+mn-cs"/>
            </a:defRPr>
          </a:lvl5pPr>
          <a:lvl6pPr marL="2286000" algn="l" defTabSz="914400" rtl="0" eaLnBrk="1" latinLnBrk="0" hangingPunct="1">
            <a:defRPr kumimoji="1" sz="1600" kern="1200">
              <a:solidFill>
                <a:schemeClr val="tx1"/>
              </a:solidFill>
              <a:latin typeface="Arial" charset="0"/>
              <a:ea typeface="ＭＳ Ｐゴシック" charset="-128"/>
              <a:cs typeface="+mn-cs"/>
            </a:defRPr>
          </a:lvl6pPr>
          <a:lvl7pPr marL="2743200" algn="l" defTabSz="914400" rtl="0" eaLnBrk="1" latinLnBrk="0" hangingPunct="1">
            <a:defRPr kumimoji="1" sz="1600" kern="1200">
              <a:solidFill>
                <a:schemeClr val="tx1"/>
              </a:solidFill>
              <a:latin typeface="Arial" charset="0"/>
              <a:ea typeface="ＭＳ Ｐゴシック" charset="-128"/>
              <a:cs typeface="+mn-cs"/>
            </a:defRPr>
          </a:lvl7pPr>
          <a:lvl8pPr marL="3200400" algn="l" defTabSz="914400" rtl="0" eaLnBrk="1" latinLnBrk="0" hangingPunct="1">
            <a:defRPr kumimoji="1" sz="1600" kern="1200">
              <a:solidFill>
                <a:schemeClr val="tx1"/>
              </a:solidFill>
              <a:latin typeface="Arial" charset="0"/>
              <a:ea typeface="ＭＳ Ｐゴシック" charset="-128"/>
              <a:cs typeface="+mn-cs"/>
            </a:defRPr>
          </a:lvl8pPr>
          <a:lvl9pPr marL="3657600" algn="l" defTabSz="914400" rtl="0" eaLnBrk="1" latinLnBrk="0" hangingPunct="1">
            <a:defRPr kumimoji="1" sz="1600" kern="1200">
              <a:solidFill>
                <a:schemeClr val="tx1"/>
              </a:solidFill>
              <a:latin typeface="Arial" charset="0"/>
              <a:ea typeface="ＭＳ Ｐゴシック" charset="-128"/>
              <a:cs typeface="+mn-cs"/>
            </a:defRPr>
          </a:lvl9pPr>
        </a:lstStyle>
        <a:p>
          <a:pPr algn="ctr" defTabSz="2879725"/>
          <a:r>
            <a:rPr lang="en-US" altLang="ja-JP" sz="1200">
              <a:solidFill>
                <a:sysClr val="windowText" lastClr="000000"/>
              </a:solidFill>
              <a:latin typeface="+mn-lt"/>
              <a:cs typeface="Arial" panose="020B0604020202020204" pitchFamily="34" charset="0"/>
            </a:rPr>
            <a:t>FENC</a:t>
          </a:r>
        </a:p>
      </xdr:txBody>
    </xdr:sp>
    <xdr:clientData/>
  </xdr:twoCellAnchor>
  <xdr:twoCellAnchor>
    <xdr:from>
      <xdr:col>62</xdr:col>
      <xdr:colOff>0</xdr:colOff>
      <xdr:row>101</xdr:row>
      <xdr:rowOff>0</xdr:rowOff>
    </xdr:from>
    <xdr:to>
      <xdr:col>64</xdr:col>
      <xdr:colOff>0</xdr:colOff>
      <xdr:row>103</xdr:row>
      <xdr:rowOff>-1</xdr:rowOff>
    </xdr:to>
    <xdr:sp macro="" textlink="">
      <xdr:nvSpPr>
        <xdr:cNvPr id="417" name="Rectangle 130">
          <a:extLst>
            <a:ext uri="{FF2B5EF4-FFF2-40B4-BE49-F238E27FC236}">
              <a16:creationId xmlns:a16="http://schemas.microsoft.com/office/drawing/2014/main" id="{1F545C1C-BBA4-4FCE-852A-B146AA4A732F}"/>
            </a:ext>
          </a:extLst>
        </xdr:cNvPr>
        <xdr:cNvSpPr>
          <a:spLocks noChangeArrowheads="1"/>
        </xdr:cNvSpPr>
      </xdr:nvSpPr>
      <xdr:spPr bwMode="auto">
        <a:xfrm>
          <a:off x="24803100" y="24126825"/>
          <a:ext cx="800100" cy="476249"/>
        </a:xfrm>
        <a:prstGeom prst="rect">
          <a:avLst/>
        </a:prstGeom>
        <a:solidFill>
          <a:srgbClr val="C7A1E3"/>
        </a:solidFill>
        <a:ln w="9525">
          <a:solidFill>
            <a:schemeClr val="tx1"/>
          </a:solidFill>
          <a:miter lim="800000"/>
          <a:headEnd/>
          <a:tailEnd/>
        </a:ln>
        <a:effectLst/>
      </xdr:spPr>
      <xdr:txBody>
        <a:bodyPr vertOverflow="clip" horzOverflow="clip" wrap="none" lIns="0" tIns="0" rIns="0" bIns="0" anchor="ctr"/>
        <a:lstStyle>
          <a:defPPr>
            <a:defRPr lang="ja-JP"/>
          </a:defPPr>
          <a:lvl1pPr algn="l" rtl="0" fontAlgn="base">
            <a:spcBef>
              <a:spcPct val="0"/>
            </a:spcBef>
            <a:spcAft>
              <a:spcPct val="0"/>
            </a:spcAft>
            <a:defRPr kumimoji="1" sz="1600" kern="1200">
              <a:solidFill>
                <a:schemeClr val="tx1"/>
              </a:solidFill>
              <a:latin typeface="Arial" charset="0"/>
              <a:ea typeface="ＭＳ Ｐゴシック" charset="-128"/>
              <a:cs typeface="+mn-cs"/>
            </a:defRPr>
          </a:lvl1pPr>
          <a:lvl2pPr marL="457200" algn="l" rtl="0" fontAlgn="base">
            <a:spcBef>
              <a:spcPct val="0"/>
            </a:spcBef>
            <a:spcAft>
              <a:spcPct val="0"/>
            </a:spcAft>
            <a:defRPr kumimoji="1" sz="1600" kern="1200">
              <a:solidFill>
                <a:schemeClr val="tx1"/>
              </a:solidFill>
              <a:latin typeface="Arial" charset="0"/>
              <a:ea typeface="ＭＳ Ｐゴシック" charset="-128"/>
              <a:cs typeface="+mn-cs"/>
            </a:defRPr>
          </a:lvl2pPr>
          <a:lvl3pPr marL="914400" algn="l" rtl="0" fontAlgn="base">
            <a:spcBef>
              <a:spcPct val="0"/>
            </a:spcBef>
            <a:spcAft>
              <a:spcPct val="0"/>
            </a:spcAft>
            <a:defRPr kumimoji="1" sz="1600" kern="1200">
              <a:solidFill>
                <a:schemeClr val="tx1"/>
              </a:solidFill>
              <a:latin typeface="Arial" charset="0"/>
              <a:ea typeface="ＭＳ Ｐゴシック" charset="-128"/>
              <a:cs typeface="+mn-cs"/>
            </a:defRPr>
          </a:lvl3pPr>
          <a:lvl4pPr marL="1371600" algn="l" rtl="0" fontAlgn="base">
            <a:spcBef>
              <a:spcPct val="0"/>
            </a:spcBef>
            <a:spcAft>
              <a:spcPct val="0"/>
            </a:spcAft>
            <a:defRPr kumimoji="1" sz="1600" kern="1200">
              <a:solidFill>
                <a:schemeClr val="tx1"/>
              </a:solidFill>
              <a:latin typeface="Arial" charset="0"/>
              <a:ea typeface="ＭＳ Ｐゴシック" charset="-128"/>
              <a:cs typeface="+mn-cs"/>
            </a:defRPr>
          </a:lvl4pPr>
          <a:lvl5pPr marL="1828800" algn="l" rtl="0" fontAlgn="base">
            <a:spcBef>
              <a:spcPct val="0"/>
            </a:spcBef>
            <a:spcAft>
              <a:spcPct val="0"/>
            </a:spcAft>
            <a:defRPr kumimoji="1" sz="1600" kern="1200">
              <a:solidFill>
                <a:schemeClr val="tx1"/>
              </a:solidFill>
              <a:latin typeface="Arial" charset="0"/>
              <a:ea typeface="ＭＳ Ｐゴシック" charset="-128"/>
              <a:cs typeface="+mn-cs"/>
            </a:defRPr>
          </a:lvl5pPr>
          <a:lvl6pPr marL="2286000" algn="l" defTabSz="914400" rtl="0" eaLnBrk="1" latinLnBrk="0" hangingPunct="1">
            <a:defRPr kumimoji="1" sz="1600" kern="1200">
              <a:solidFill>
                <a:schemeClr val="tx1"/>
              </a:solidFill>
              <a:latin typeface="Arial" charset="0"/>
              <a:ea typeface="ＭＳ Ｐゴシック" charset="-128"/>
              <a:cs typeface="+mn-cs"/>
            </a:defRPr>
          </a:lvl6pPr>
          <a:lvl7pPr marL="2743200" algn="l" defTabSz="914400" rtl="0" eaLnBrk="1" latinLnBrk="0" hangingPunct="1">
            <a:defRPr kumimoji="1" sz="1600" kern="1200">
              <a:solidFill>
                <a:schemeClr val="tx1"/>
              </a:solidFill>
              <a:latin typeface="Arial" charset="0"/>
              <a:ea typeface="ＭＳ Ｐゴシック" charset="-128"/>
              <a:cs typeface="+mn-cs"/>
            </a:defRPr>
          </a:lvl7pPr>
          <a:lvl8pPr marL="3200400" algn="l" defTabSz="914400" rtl="0" eaLnBrk="1" latinLnBrk="0" hangingPunct="1">
            <a:defRPr kumimoji="1" sz="1600" kern="1200">
              <a:solidFill>
                <a:schemeClr val="tx1"/>
              </a:solidFill>
              <a:latin typeface="Arial" charset="0"/>
              <a:ea typeface="ＭＳ Ｐゴシック" charset="-128"/>
              <a:cs typeface="+mn-cs"/>
            </a:defRPr>
          </a:lvl8pPr>
          <a:lvl9pPr marL="3657600" algn="l" defTabSz="914400" rtl="0" eaLnBrk="1" latinLnBrk="0" hangingPunct="1">
            <a:defRPr kumimoji="1" sz="1600" kern="1200">
              <a:solidFill>
                <a:schemeClr val="tx1"/>
              </a:solidFill>
              <a:latin typeface="Arial" charset="0"/>
              <a:ea typeface="ＭＳ Ｐゴシック" charset="-128"/>
              <a:cs typeface="+mn-cs"/>
            </a:defRPr>
          </a:lvl9pPr>
        </a:lstStyle>
        <a:p>
          <a:pPr algn="ctr" defTabSz="2879725"/>
          <a:r>
            <a:rPr lang="en-US" altLang="ja-JP" sz="1200">
              <a:solidFill>
                <a:sysClr val="windowText" lastClr="000000"/>
              </a:solidFill>
              <a:latin typeface="+mn-lt"/>
              <a:cs typeface="Arial" panose="020B0604020202020204" pitchFamily="34" charset="0"/>
            </a:rPr>
            <a:t>FLTM</a:t>
          </a:r>
        </a:p>
        <a:p>
          <a:pPr algn="ctr" defTabSz="2879725"/>
          <a:r>
            <a:rPr lang="en-US" altLang="ja-JP" sz="1200">
              <a:solidFill>
                <a:sysClr val="windowText" lastClr="000000"/>
              </a:solidFill>
              <a:latin typeface="+mn-lt"/>
              <a:cs typeface="Arial" panose="020B0604020202020204" pitchFamily="34" charset="0"/>
            </a:rPr>
            <a:t>FLSCI3</a:t>
          </a:r>
        </a:p>
      </xdr:txBody>
    </xdr:sp>
    <xdr:clientData/>
  </xdr:twoCellAnchor>
  <xdr:twoCellAnchor>
    <xdr:from>
      <xdr:col>49</xdr:col>
      <xdr:colOff>0</xdr:colOff>
      <xdr:row>90</xdr:row>
      <xdr:rowOff>1</xdr:rowOff>
    </xdr:from>
    <xdr:to>
      <xdr:col>71</xdr:col>
      <xdr:colOff>0</xdr:colOff>
      <xdr:row>116</xdr:row>
      <xdr:rowOff>1</xdr:rowOff>
    </xdr:to>
    <xdr:sp macro="" textlink="">
      <xdr:nvSpPr>
        <xdr:cNvPr id="418" name="Rectangle 130">
          <a:extLst>
            <a:ext uri="{FF2B5EF4-FFF2-40B4-BE49-F238E27FC236}">
              <a16:creationId xmlns:a16="http://schemas.microsoft.com/office/drawing/2014/main" id="{25BB93EE-BC2F-44D8-8F90-6B0A2155EA71}"/>
            </a:ext>
          </a:extLst>
        </xdr:cNvPr>
        <xdr:cNvSpPr>
          <a:spLocks noChangeArrowheads="1"/>
        </xdr:cNvSpPr>
      </xdr:nvSpPr>
      <xdr:spPr bwMode="auto">
        <a:xfrm>
          <a:off x="19602450" y="21507451"/>
          <a:ext cx="8801100" cy="6191250"/>
        </a:xfrm>
        <a:prstGeom prst="rect">
          <a:avLst/>
        </a:prstGeom>
        <a:noFill/>
        <a:ln w="57150">
          <a:solidFill>
            <a:schemeClr val="tx1"/>
          </a:solidFill>
          <a:prstDash val="sysDash"/>
          <a:miter lim="800000"/>
          <a:headEnd/>
          <a:tailEnd/>
        </a:ln>
        <a:effectLst/>
      </xdr:spPr>
      <xdr:txBody>
        <a:bodyPr vertOverflow="clip" horzOverflow="clip" wrap="none" lIns="0" tIns="144000" rIns="0" bIns="0" anchor="b"/>
        <a:lstStyle>
          <a:defPPr>
            <a:defRPr lang="ja-JP"/>
          </a:defPPr>
          <a:lvl1pPr algn="l" rtl="0" fontAlgn="base">
            <a:spcBef>
              <a:spcPct val="0"/>
            </a:spcBef>
            <a:spcAft>
              <a:spcPct val="0"/>
            </a:spcAft>
            <a:defRPr kumimoji="1" sz="1600" kern="1200">
              <a:solidFill>
                <a:schemeClr val="tx1"/>
              </a:solidFill>
              <a:latin typeface="Arial" charset="0"/>
              <a:ea typeface="ＭＳ Ｐゴシック" charset="-128"/>
              <a:cs typeface="+mn-cs"/>
            </a:defRPr>
          </a:lvl1pPr>
          <a:lvl2pPr marL="457200" algn="l" rtl="0" fontAlgn="base">
            <a:spcBef>
              <a:spcPct val="0"/>
            </a:spcBef>
            <a:spcAft>
              <a:spcPct val="0"/>
            </a:spcAft>
            <a:defRPr kumimoji="1" sz="1600" kern="1200">
              <a:solidFill>
                <a:schemeClr val="tx1"/>
              </a:solidFill>
              <a:latin typeface="Arial" charset="0"/>
              <a:ea typeface="ＭＳ Ｐゴシック" charset="-128"/>
              <a:cs typeface="+mn-cs"/>
            </a:defRPr>
          </a:lvl2pPr>
          <a:lvl3pPr marL="914400" algn="l" rtl="0" fontAlgn="base">
            <a:spcBef>
              <a:spcPct val="0"/>
            </a:spcBef>
            <a:spcAft>
              <a:spcPct val="0"/>
            </a:spcAft>
            <a:defRPr kumimoji="1" sz="1600" kern="1200">
              <a:solidFill>
                <a:schemeClr val="tx1"/>
              </a:solidFill>
              <a:latin typeface="Arial" charset="0"/>
              <a:ea typeface="ＭＳ Ｐゴシック" charset="-128"/>
              <a:cs typeface="+mn-cs"/>
            </a:defRPr>
          </a:lvl3pPr>
          <a:lvl4pPr marL="1371600" algn="l" rtl="0" fontAlgn="base">
            <a:spcBef>
              <a:spcPct val="0"/>
            </a:spcBef>
            <a:spcAft>
              <a:spcPct val="0"/>
            </a:spcAft>
            <a:defRPr kumimoji="1" sz="1600" kern="1200">
              <a:solidFill>
                <a:schemeClr val="tx1"/>
              </a:solidFill>
              <a:latin typeface="Arial" charset="0"/>
              <a:ea typeface="ＭＳ Ｐゴシック" charset="-128"/>
              <a:cs typeface="+mn-cs"/>
            </a:defRPr>
          </a:lvl4pPr>
          <a:lvl5pPr marL="1828800" algn="l" rtl="0" fontAlgn="base">
            <a:spcBef>
              <a:spcPct val="0"/>
            </a:spcBef>
            <a:spcAft>
              <a:spcPct val="0"/>
            </a:spcAft>
            <a:defRPr kumimoji="1" sz="1600" kern="1200">
              <a:solidFill>
                <a:schemeClr val="tx1"/>
              </a:solidFill>
              <a:latin typeface="Arial" charset="0"/>
              <a:ea typeface="ＭＳ Ｐゴシック" charset="-128"/>
              <a:cs typeface="+mn-cs"/>
            </a:defRPr>
          </a:lvl5pPr>
          <a:lvl6pPr marL="2286000" algn="l" defTabSz="914400" rtl="0" eaLnBrk="1" latinLnBrk="0" hangingPunct="1">
            <a:defRPr kumimoji="1" sz="1600" kern="1200">
              <a:solidFill>
                <a:schemeClr val="tx1"/>
              </a:solidFill>
              <a:latin typeface="Arial" charset="0"/>
              <a:ea typeface="ＭＳ Ｐゴシック" charset="-128"/>
              <a:cs typeface="+mn-cs"/>
            </a:defRPr>
          </a:lvl6pPr>
          <a:lvl7pPr marL="2743200" algn="l" defTabSz="914400" rtl="0" eaLnBrk="1" latinLnBrk="0" hangingPunct="1">
            <a:defRPr kumimoji="1" sz="1600" kern="1200">
              <a:solidFill>
                <a:schemeClr val="tx1"/>
              </a:solidFill>
              <a:latin typeface="Arial" charset="0"/>
              <a:ea typeface="ＭＳ Ｐゴシック" charset="-128"/>
              <a:cs typeface="+mn-cs"/>
            </a:defRPr>
          </a:lvl7pPr>
          <a:lvl8pPr marL="3200400" algn="l" defTabSz="914400" rtl="0" eaLnBrk="1" latinLnBrk="0" hangingPunct="1">
            <a:defRPr kumimoji="1" sz="1600" kern="1200">
              <a:solidFill>
                <a:schemeClr val="tx1"/>
              </a:solidFill>
              <a:latin typeface="Arial" charset="0"/>
              <a:ea typeface="ＭＳ Ｐゴシック" charset="-128"/>
              <a:cs typeface="+mn-cs"/>
            </a:defRPr>
          </a:lvl8pPr>
          <a:lvl9pPr marL="3657600" algn="l" defTabSz="914400" rtl="0" eaLnBrk="1" latinLnBrk="0" hangingPunct="1">
            <a:defRPr kumimoji="1" sz="1600" kern="1200">
              <a:solidFill>
                <a:schemeClr val="tx1"/>
              </a:solidFill>
              <a:latin typeface="Arial" charset="0"/>
              <a:ea typeface="ＭＳ Ｐゴシック" charset="-128"/>
              <a:cs typeface="+mn-cs"/>
            </a:defRPr>
          </a:lvl9pPr>
        </a:lstStyle>
        <a:p>
          <a:pPr algn="ctr" defTabSz="2879725"/>
          <a:r>
            <a:rPr lang="en-US" altLang="ja-JP" sz="1000">
              <a:latin typeface="+mn-lt"/>
              <a:cs typeface="Arial" panose="020B0604020202020204" pitchFamily="34" charset="0"/>
            </a:rPr>
            <a:t>Peripheral</a:t>
          </a:r>
          <a:r>
            <a:rPr lang="en-US" altLang="ja-JP" sz="1000" baseline="0">
              <a:latin typeface="+mn-lt"/>
              <a:cs typeface="Arial" panose="020B0604020202020204" pitchFamily="34" charset="0"/>
            </a:rPr>
            <a:t> </a:t>
          </a:r>
        </a:p>
        <a:p>
          <a:pPr algn="ctr" defTabSz="2879725"/>
          <a:r>
            <a:rPr lang="en-US" altLang="ja-JP" sz="1000" baseline="0">
              <a:latin typeface="+mn-lt"/>
              <a:cs typeface="Arial" panose="020B0604020202020204" pitchFamily="34" charset="0"/>
            </a:rPr>
            <a:t>Group </a:t>
          </a:r>
          <a:r>
            <a:rPr lang="en-US" altLang="ja-JP" sz="1000" baseline="0">
              <a:solidFill>
                <a:srgbClr val="FF0000"/>
              </a:solidFill>
              <a:latin typeface="+mn-lt"/>
              <a:cs typeface="Arial" panose="020B0604020202020204" pitchFamily="34" charset="0"/>
            </a:rPr>
            <a:t>DF</a:t>
          </a:r>
        </a:p>
        <a:p>
          <a:pPr algn="ctr" defTabSz="2879725"/>
          <a:r>
            <a:rPr lang="en-US" altLang="ja-JP" sz="1000" baseline="0">
              <a:solidFill>
                <a:srgbClr val="FF0000"/>
              </a:solidFill>
              <a:latin typeface="+mn-lt"/>
              <a:cs typeface="Arial" panose="020B0604020202020204" pitchFamily="34" charset="0"/>
            </a:rPr>
            <a:t>ISO</a:t>
          </a:r>
          <a:endParaRPr lang="en-US" altLang="ja-JP" sz="800">
            <a:solidFill>
              <a:srgbClr val="FF0000"/>
            </a:solidFill>
            <a:latin typeface="+mn-lt"/>
            <a:cs typeface="Arial" panose="020B0604020202020204" pitchFamily="34" charset="0"/>
          </a:endParaRPr>
        </a:p>
      </xdr:txBody>
    </xdr:sp>
    <xdr:clientData/>
  </xdr:twoCellAnchor>
  <xdr:twoCellAnchor>
    <xdr:from>
      <xdr:col>67</xdr:col>
      <xdr:colOff>0</xdr:colOff>
      <xdr:row>106</xdr:row>
      <xdr:rowOff>0</xdr:rowOff>
    </xdr:from>
    <xdr:to>
      <xdr:col>69</xdr:col>
      <xdr:colOff>0</xdr:colOff>
      <xdr:row>108</xdr:row>
      <xdr:rowOff>0</xdr:rowOff>
    </xdr:to>
    <xdr:sp macro="" textlink="">
      <xdr:nvSpPr>
        <xdr:cNvPr id="419" name="Rectangle 130">
          <a:extLst>
            <a:ext uri="{FF2B5EF4-FFF2-40B4-BE49-F238E27FC236}">
              <a16:creationId xmlns:a16="http://schemas.microsoft.com/office/drawing/2014/main" id="{4988FC1F-840B-4E83-B759-AB6DBCC4548A}"/>
            </a:ext>
          </a:extLst>
        </xdr:cNvPr>
        <xdr:cNvSpPr>
          <a:spLocks noChangeArrowheads="1"/>
        </xdr:cNvSpPr>
      </xdr:nvSpPr>
      <xdr:spPr bwMode="auto">
        <a:xfrm>
          <a:off x="26803350" y="25317450"/>
          <a:ext cx="800100" cy="476250"/>
        </a:xfrm>
        <a:prstGeom prst="rect">
          <a:avLst/>
        </a:prstGeom>
        <a:solidFill>
          <a:srgbClr val="C7A1E3"/>
        </a:solidFill>
        <a:ln w="9525">
          <a:solidFill>
            <a:schemeClr val="tx1"/>
          </a:solidFill>
          <a:miter lim="800000"/>
          <a:headEnd/>
          <a:tailEnd/>
        </a:ln>
        <a:effectLst/>
      </xdr:spPr>
      <xdr:txBody>
        <a:bodyPr vertOverflow="clip" horzOverflow="clip" wrap="none" lIns="0" tIns="0" rIns="0" bIns="0" anchor="ctr"/>
        <a:lstStyle>
          <a:defPPr>
            <a:defRPr lang="ja-JP"/>
          </a:defPPr>
          <a:lvl1pPr algn="l" rtl="0" fontAlgn="base">
            <a:spcBef>
              <a:spcPct val="0"/>
            </a:spcBef>
            <a:spcAft>
              <a:spcPct val="0"/>
            </a:spcAft>
            <a:defRPr kumimoji="1" sz="1600" kern="1200">
              <a:solidFill>
                <a:schemeClr val="tx1"/>
              </a:solidFill>
              <a:latin typeface="Arial" charset="0"/>
              <a:ea typeface="ＭＳ Ｐゴシック" charset="-128"/>
              <a:cs typeface="+mn-cs"/>
            </a:defRPr>
          </a:lvl1pPr>
          <a:lvl2pPr marL="457200" algn="l" rtl="0" fontAlgn="base">
            <a:spcBef>
              <a:spcPct val="0"/>
            </a:spcBef>
            <a:spcAft>
              <a:spcPct val="0"/>
            </a:spcAft>
            <a:defRPr kumimoji="1" sz="1600" kern="1200">
              <a:solidFill>
                <a:schemeClr val="tx1"/>
              </a:solidFill>
              <a:latin typeface="Arial" charset="0"/>
              <a:ea typeface="ＭＳ Ｐゴシック" charset="-128"/>
              <a:cs typeface="+mn-cs"/>
            </a:defRPr>
          </a:lvl2pPr>
          <a:lvl3pPr marL="914400" algn="l" rtl="0" fontAlgn="base">
            <a:spcBef>
              <a:spcPct val="0"/>
            </a:spcBef>
            <a:spcAft>
              <a:spcPct val="0"/>
            </a:spcAft>
            <a:defRPr kumimoji="1" sz="1600" kern="1200">
              <a:solidFill>
                <a:schemeClr val="tx1"/>
              </a:solidFill>
              <a:latin typeface="Arial" charset="0"/>
              <a:ea typeface="ＭＳ Ｐゴシック" charset="-128"/>
              <a:cs typeface="+mn-cs"/>
            </a:defRPr>
          </a:lvl3pPr>
          <a:lvl4pPr marL="1371600" algn="l" rtl="0" fontAlgn="base">
            <a:spcBef>
              <a:spcPct val="0"/>
            </a:spcBef>
            <a:spcAft>
              <a:spcPct val="0"/>
            </a:spcAft>
            <a:defRPr kumimoji="1" sz="1600" kern="1200">
              <a:solidFill>
                <a:schemeClr val="tx1"/>
              </a:solidFill>
              <a:latin typeface="Arial" charset="0"/>
              <a:ea typeface="ＭＳ Ｐゴシック" charset="-128"/>
              <a:cs typeface="+mn-cs"/>
            </a:defRPr>
          </a:lvl4pPr>
          <a:lvl5pPr marL="1828800" algn="l" rtl="0" fontAlgn="base">
            <a:spcBef>
              <a:spcPct val="0"/>
            </a:spcBef>
            <a:spcAft>
              <a:spcPct val="0"/>
            </a:spcAft>
            <a:defRPr kumimoji="1" sz="1600" kern="1200">
              <a:solidFill>
                <a:schemeClr val="tx1"/>
              </a:solidFill>
              <a:latin typeface="Arial" charset="0"/>
              <a:ea typeface="ＭＳ Ｐゴシック" charset="-128"/>
              <a:cs typeface="+mn-cs"/>
            </a:defRPr>
          </a:lvl5pPr>
          <a:lvl6pPr marL="2286000" algn="l" defTabSz="914400" rtl="0" eaLnBrk="1" latinLnBrk="0" hangingPunct="1">
            <a:defRPr kumimoji="1" sz="1600" kern="1200">
              <a:solidFill>
                <a:schemeClr val="tx1"/>
              </a:solidFill>
              <a:latin typeface="Arial" charset="0"/>
              <a:ea typeface="ＭＳ Ｐゴシック" charset="-128"/>
              <a:cs typeface="+mn-cs"/>
            </a:defRPr>
          </a:lvl6pPr>
          <a:lvl7pPr marL="2743200" algn="l" defTabSz="914400" rtl="0" eaLnBrk="1" latinLnBrk="0" hangingPunct="1">
            <a:defRPr kumimoji="1" sz="1600" kern="1200">
              <a:solidFill>
                <a:schemeClr val="tx1"/>
              </a:solidFill>
              <a:latin typeface="Arial" charset="0"/>
              <a:ea typeface="ＭＳ Ｐゴシック" charset="-128"/>
              <a:cs typeface="+mn-cs"/>
            </a:defRPr>
          </a:lvl7pPr>
          <a:lvl8pPr marL="3200400" algn="l" defTabSz="914400" rtl="0" eaLnBrk="1" latinLnBrk="0" hangingPunct="1">
            <a:defRPr kumimoji="1" sz="1600" kern="1200">
              <a:solidFill>
                <a:schemeClr val="tx1"/>
              </a:solidFill>
              <a:latin typeface="Arial" charset="0"/>
              <a:ea typeface="ＭＳ Ｐゴシック" charset="-128"/>
              <a:cs typeface="+mn-cs"/>
            </a:defRPr>
          </a:lvl8pPr>
          <a:lvl9pPr marL="3657600" algn="l" defTabSz="914400" rtl="0" eaLnBrk="1" latinLnBrk="0" hangingPunct="1">
            <a:defRPr kumimoji="1" sz="1600" kern="1200">
              <a:solidFill>
                <a:schemeClr val="tx1"/>
              </a:solidFill>
              <a:latin typeface="Arial" charset="0"/>
              <a:ea typeface="ＭＳ Ｐゴシック" charset="-128"/>
              <a:cs typeface="+mn-cs"/>
            </a:defRPr>
          </a:lvl9pPr>
        </a:lstStyle>
        <a:p>
          <a:pPr algn="ctr" defTabSz="2879725"/>
          <a:r>
            <a:rPr lang="en-US" altLang="ja-JP" sz="1200">
              <a:solidFill>
                <a:sysClr val="windowText" lastClr="000000"/>
              </a:solidFill>
              <a:latin typeface="+mn-lt"/>
              <a:cs typeface="Arial" panose="020B0604020202020204" pitchFamily="34" charset="0"/>
            </a:rPr>
            <a:t>DFG</a:t>
          </a:r>
        </a:p>
      </xdr:txBody>
    </xdr:sp>
    <xdr:clientData/>
  </xdr:twoCellAnchor>
  <xdr:twoCellAnchor>
    <xdr:from>
      <xdr:col>137</xdr:col>
      <xdr:colOff>0</xdr:colOff>
      <xdr:row>108</xdr:row>
      <xdr:rowOff>0</xdr:rowOff>
    </xdr:from>
    <xdr:to>
      <xdr:col>139</xdr:col>
      <xdr:colOff>0</xdr:colOff>
      <xdr:row>110</xdr:row>
      <xdr:rowOff>0</xdr:rowOff>
    </xdr:to>
    <xdr:sp macro="" textlink="">
      <xdr:nvSpPr>
        <xdr:cNvPr id="420" name="Rectangle 130">
          <a:extLst>
            <a:ext uri="{FF2B5EF4-FFF2-40B4-BE49-F238E27FC236}">
              <a16:creationId xmlns:a16="http://schemas.microsoft.com/office/drawing/2014/main" id="{B1BC29B5-24B5-48A2-BB1C-29F3DB8CB977}"/>
            </a:ext>
          </a:extLst>
        </xdr:cNvPr>
        <xdr:cNvSpPr>
          <a:spLocks noChangeArrowheads="1"/>
        </xdr:cNvSpPr>
      </xdr:nvSpPr>
      <xdr:spPr bwMode="auto">
        <a:xfrm>
          <a:off x="54806850" y="25793700"/>
          <a:ext cx="800100" cy="476250"/>
        </a:xfrm>
        <a:prstGeom prst="rect">
          <a:avLst/>
        </a:prstGeom>
        <a:solidFill>
          <a:srgbClr val="73DCF1"/>
        </a:solidFill>
        <a:ln w="9525">
          <a:solidFill>
            <a:schemeClr val="tx1"/>
          </a:solidFill>
          <a:miter lim="800000"/>
          <a:headEnd/>
          <a:tailEnd/>
        </a:ln>
        <a:effectLst/>
      </xdr:spPr>
      <xdr:txBody>
        <a:bodyPr vertOverflow="clip" horzOverflow="clip" wrap="none" lIns="0" tIns="0" rIns="0" bIns="0" anchor="ctr"/>
        <a:lstStyle>
          <a:defPPr>
            <a:defRPr lang="ja-JP"/>
          </a:defPPr>
          <a:lvl1pPr algn="l" rtl="0" fontAlgn="base">
            <a:spcBef>
              <a:spcPct val="0"/>
            </a:spcBef>
            <a:spcAft>
              <a:spcPct val="0"/>
            </a:spcAft>
            <a:defRPr kumimoji="1" sz="1600" kern="1200">
              <a:solidFill>
                <a:schemeClr val="tx1"/>
              </a:solidFill>
              <a:latin typeface="Arial" charset="0"/>
              <a:ea typeface="ＭＳ Ｐゴシック" charset="-128"/>
              <a:cs typeface="+mn-cs"/>
            </a:defRPr>
          </a:lvl1pPr>
          <a:lvl2pPr marL="457200" algn="l" rtl="0" fontAlgn="base">
            <a:spcBef>
              <a:spcPct val="0"/>
            </a:spcBef>
            <a:spcAft>
              <a:spcPct val="0"/>
            </a:spcAft>
            <a:defRPr kumimoji="1" sz="1600" kern="1200">
              <a:solidFill>
                <a:schemeClr val="tx1"/>
              </a:solidFill>
              <a:latin typeface="Arial" charset="0"/>
              <a:ea typeface="ＭＳ Ｐゴシック" charset="-128"/>
              <a:cs typeface="+mn-cs"/>
            </a:defRPr>
          </a:lvl2pPr>
          <a:lvl3pPr marL="914400" algn="l" rtl="0" fontAlgn="base">
            <a:spcBef>
              <a:spcPct val="0"/>
            </a:spcBef>
            <a:spcAft>
              <a:spcPct val="0"/>
            </a:spcAft>
            <a:defRPr kumimoji="1" sz="1600" kern="1200">
              <a:solidFill>
                <a:schemeClr val="tx1"/>
              </a:solidFill>
              <a:latin typeface="Arial" charset="0"/>
              <a:ea typeface="ＭＳ Ｐゴシック" charset="-128"/>
              <a:cs typeface="+mn-cs"/>
            </a:defRPr>
          </a:lvl3pPr>
          <a:lvl4pPr marL="1371600" algn="l" rtl="0" fontAlgn="base">
            <a:spcBef>
              <a:spcPct val="0"/>
            </a:spcBef>
            <a:spcAft>
              <a:spcPct val="0"/>
            </a:spcAft>
            <a:defRPr kumimoji="1" sz="1600" kern="1200">
              <a:solidFill>
                <a:schemeClr val="tx1"/>
              </a:solidFill>
              <a:latin typeface="Arial" charset="0"/>
              <a:ea typeface="ＭＳ Ｐゴシック" charset="-128"/>
              <a:cs typeface="+mn-cs"/>
            </a:defRPr>
          </a:lvl4pPr>
          <a:lvl5pPr marL="1828800" algn="l" rtl="0" fontAlgn="base">
            <a:spcBef>
              <a:spcPct val="0"/>
            </a:spcBef>
            <a:spcAft>
              <a:spcPct val="0"/>
            </a:spcAft>
            <a:defRPr kumimoji="1" sz="1600" kern="1200">
              <a:solidFill>
                <a:schemeClr val="tx1"/>
              </a:solidFill>
              <a:latin typeface="Arial" charset="0"/>
              <a:ea typeface="ＭＳ Ｐゴシック" charset="-128"/>
              <a:cs typeface="+mn-cs"/>
            </a:defRPr>
          </a:lvl5pPr>
          <a:lvl6pPr marL="2286000" algn="l" defTabSz="914400" rtl="0" eaLnBrk="1" latinLnBrk="0" hangingPunct="1">
            <a:defRPr kumimoji="1" sz="1600" kern="1200">
              <a:solidFill>
                <a:schemeClr val="tx1"/>
              </a:solidFill>
              <a:latin typeface="Arial" charset="0"/>
              <a:ea typeface="ＭＳ Ｐゴシック" charset="-128"/>
              <a:cs typeface="+mn-cs"/>
            </a:defRPr>
          </a:lvl6pPr>
          <a:lvl7pPr marL="2743200" algn="l" defTabSz="914400" rtl="0" eaLnBrk="1" latinLnBrk="0" hangingPunct="1">
            <a:defRPr kumimoji="1" sz="1600" kern="1200">
              <a:solidFill>
                <a:schemeClr val="tx1"/>
              </a:solidFill>
              <a:latin typeface="Arial" charset="0"/>
              <a:ea typeface="ＭＳ Ｐゴシック" charset="-128"/>
              <a:cs typeface="+mn-cs"/>
            </a:defRPr>
          </a:lvl7pPr>
          <a:lvl8pPr marL="3200400" algn="l" defTabSz="914400" rtl="0" eaLnBrk="1" latinLnBrk="0" hangingPunct="1">
            <a:defRPr kumimoji="1" sz="1600" kern="1200">
              <a:solidFill>
                <a:schemeClr val="tx1"/>
              </a:solidFill>
              <a:latin typeface="Arial" charset="0"/>
              <a:ea typeface="ＭＳ Ｐゴシック" charset="-128"/>
              <a:cs typeface="+mn-cs"/>
            </a:defRPr>
          </a:lvl8pPr>
          <a:lvl9pPr marL="3657600" algn="l" defTabSz="914400" rtl="0" eaLnBrk="1" latinLnBrk="0" hangingPunct="1">
            <a:defRPr kumimoji="1" sz="1600" kern="1200">
              <a:solidFill>
                <a:schemeClr val="tx1"/>
              </a:solidFill>
              <a:latin typeface="Arial" charset="0"/>
              <a:ea typeface="ＭＳ Ｐゴシック" charset="-128"/>
              <a:cs typeface="+mn-cs"/>
            </a:defRPr>
          </a:lvl9pPr>
        </a:lstStyle>
        <a:p>
          <a:pPr algn="ctr" defTabSz="2879725"/>
          <a:r>
            <a:rPr lang="en-US" altLang="ja-JP" sz="1200">
              <a:solidFill>
                <a:sysClr val="windowText" lastClr="000000"/>
              </a:solidFill>
              <a:latin typeface="+mn-lt"/>
              <a:cs typeface="Arial" panose="020B0604020202020204" pitchFamily="34" charset="0"/>
            </a:rPr>
            <a:t>Flash</a:t>
          </a:r>
        </a:p>
        <a:p>
          <a:pPr algn="ctr" defTabSz="2879725"/>
          <a:r>
            <a:rPr lang="en-US" altLang="ja-JP" sz="1200">
              <a:solidFill>
                <a:sysClr val="windowText" lastClr="000000"/>
              </a:solidFill>
              <a:latin typeface="+mn-lt"/>
              <a:cs typeface="Arial" panose="020B0604020202020204" pitchFamily="34" charset="0"/>
            </a:rPr>
            <a:t>Controller</a:t>
          </a:r>
        </a:p>
      </xdr:txBody>
    </xdr:sp>
    <xdr:clientData/>
  </xdr:twoCellAnchor>
  <xdr:twoCellAnchor>
    <xdr:from>
      <xdr:col>183</xdr:col>
      <xdr:colOff>0</xdr:colOff>
      <xdr:row>108</xdr:row>
      <xdr:rowOff>0</xdr:rowOff>
    </xdr:from>
    <xdr:to>
      <xdr:col>185</xdr:col>
      <xdr:colOff>0</xdr:colOff>
      <xdr:row>109</xdr:row>
      <xdr:rowOff>235245</xdr:rowOff>
    </xdr:to>
    <xdr:sp macro="" textlink="">
      <xdr:nvSpPr>
        <xdr:cNvPr id="421" name="Rectangle 130">
          <a:extLst>
            <a:ext uri="{FF2B5EF4-FFF2-40B4-BE49-F238E27FC236}">
              <a16:creationId xmlns:a16="http://schemas.microsoft.com/office/drawing/2014/main" id="{75A8C199-039E-4B2B-8E64-CC4721911F96}"/>
            </a:ext>
          </a:extLst>
        </xdr:cNvPr>
        <xdr:cNvSpPr>
          <a:spLocks noChangeArrowheads="1"/>
        </xdr:cNvSpPr>
      </xdr:nvSpPr>
      <xdr:spPr bwMode="auto">
        <a:xfrm>
          <a:off x="73209150" y="25793700"/>
          <a:ext cx="800100" cy="473370"/>
        </a:xfrm>
        <a:prstGeom prst="rect">
          <a:avLst/>
        </a:prstGeom>
        <a:solidFill>
          <a:srgbClr val="FFC000"/>
        </a:solidFill>
        <a:ln w="9525">
          <a:solidFill>
            <a:schemeClr val="tx1"/>
          </a:solidFill>
          <a:miter lim="800000"/>
          <a:headEnd/>
          <a:tailEnd/>
        </a:ln>
        <a:effectLst/>
      </xdr:spPr>
      <xdr:txBody>
        <a:bodyPr vertOverflow="clip" horzOverflow="clip" wrap="none" lIns="0" tIns="0" rIns="0" bIns="0" anchor="ctr"/>
        <a:lstStyle>
          <a:defPPr>
            <a:defRPr lang="ja-JP"/>
          </a:defPPr>
          <a:lvl1pPr algn="l" rtl="0" fontAlgn="base">
            <a:spcBef>
              <a:spcPct val="0"/>
            </a:spcBef>
            <a:spcAft>
              <a:spcPct val="0"/>
            </a:spcAft>
            <a:defRPr kumimoji="1" sz="1600" kern="1200">
              <a:solidFill>
                <a:schemeClr val="tx1"/>
              </a:solidFill>
              <a:latin typeface="Arial" charset="0"/>
              <a:ea typeface="ＭＳ Ｐゴシック" charset="-128"/>
              <a:cs typeface="+mn-cs"/>
            </a:defRPr>
          </a:lvl1pPr>
          <a:lvl2pPr marL="457200" algn="l" rtl="0" fontAlgn="base">
            <a:spcBef>
              <a:spcPct val="0"/>
            </a:spcBef>
            <a:spcAft>
              <a:spcPct val="0"/>
            </a:spcAft>
            <a:defRPr kumimoji="1" sz="1600" kern="1200">
              <a:solidFill>
                <a:schemeClr val="tx1"/>
              </a:solidFill>
              <a:latin typeface="Arial" charset="0"/>
              <a:ea typeface="ＭＳ Ｐゴシック" charset="-128"/>
              <a:cs typeface="+mn-cs"/>
            </a:defRPr>
          </a:lvl2pPr>
          <a:lvl3pPr marL="914400" algn="l" rtl="0" fontAlgn="base">
            <a:spcBef>
              <a:spcPct val="0"/>
            </a:spcBef>
            <a:spcAft>
              <a:spcPct val="0"/>
            </a:spcAft>
            <a:defRPr kumimoji="1" sz="1600" kern="1200">
              <a:solidFill>
                <a:schemeClr val="tx1"/>
              </a:solidFill>
              <a:latin typeface="Arial" charset="0"/>
              <a:ea typeface="ＭＳ Ｐゴシック" charset="-128"/>
              <a:cs typeface="+mn-cs"/>
            </a:defRPr>
          </a:lvl3pPr>
          <a:lvl4pPr marL="1371600" algn="l" rtl="0" fontAlgn="base">
            <a:spcBef>
              <a:spcPct val="0"/>
            </a:spcBef>
            <a:spcAft>
              <a:spcPct val="0"/>
            </a:spcAft>
            <a:defRPr kumimoji="1" sz="1600" kern="1200">
              <a:solidFill>
                <a:schemeClr val="tx1"/>
              </a:solidFill>
              <a:latin typeface="Arial" charset="0"/>
              <a:ea typeface="ＭＳ Ｐゴシック" charset="-128"/>
              <a:cs typeface="+mn-cs"/>
            </a:defRPr>
          </a:lvl4pPr>
          <a:lvl5pPr marL="1828800" algn="l" rtl="0" fontAlgn="base">
            <a:spcBef>
              <a:spcPct val="0"/>
            </a:spcBef>
            <a:spcAft>
              <a:spcPct val="0"/>
            </a:spcAft>
            <a:defRPr kumimoji="1" sz="1600" kern="1200">
              <a:solidFill>
                <a:schemeClr val="tx1"/>
              </a:solidFill>
              <a:latin typeface="Arial" charset="0"/>
              <a:ea typeface="ＭＳ Ｐゴシック" charset="-128"/>
              <a:cs typeface="+mn-cs"/>
            </a:defRPr>
          </a:lvl5pPr>
          <a:lvl6pPr marL="2286000" algn="l" defTabSz="914400" rtl="0" eaLnBrk="1" latinLnBrk="0" hangingPunct="1">
            <a:defRPr kumimoji="1" sz="1600" kern="1200">
              <a:solidFill>
                <a:schemeClr val="tx1"/>
              </a:solidFill>
              <a:latin typeface="Arial" charset="0"/>
              <a:ea typeface="ＭＳ Ｐゴシック" charset="-128"/>
              <a:cs typeface="+mn-cs"/>
            </a:defRPr>
          </a:lvl6pPr>
          <a:lvl7pPr marL="2743200" algn="l" defTabSz="914400" rtl="0" eaLnBrk="1" latinLnBrk="0" hangingPunct="1">
            <a:defRPr kumimoji="1" sz="1600" kern="1200">
              <a:solidFill>
                <a:schemeClr val="tx1"/>
              </a:solidFill>
              <a:latin typeface="Arial" charset="0"/>
              <a:ea typeface="ＭＳ Ｐゴシック" charset="-128"/>
              <a:cs typeface="+mn-cs"/>
            </a:defRPr>
          </a:lvl7pPr>
          <a:lvl8pPr marL="3200400" algn="l" defTabSz="914400" rtl="0" eaLnBrk="1" latinLnBrk="0" hangingPunct="1">
            <a:defRPr kumimoji="1" sz="1600" kern="1200">
              <a:solidFill>
                <a:schemeClr val="tx1"/>
              </a:solidFill>
              <a:latin typeface="Arial" charset="0"/>
              <a:ea typeface="ＭＳ Ｐゴシック" charset="-128"/>
              <a:cs typeface="+mn-cs"/>
            </a:defRPr>
          </a:lvl8pPr>
          <a:lvl9pPr marL="3657600" algn="l" defTabSz="914400" rtl="0" eaLnBrk="1" latinLnBrk="0" hangingPunct="1">
            <a:defRPr kumimoji="1" sz="1600" kern="1200">
              <a:solidFill>
                <a:schemeClr val="tx1"/>
              </a:solidFill>
              <a:latin typeface="Arial" charset="0"/>
              <a:ea typeface="ＭＳ Ｐゴシック" charset="-128"/>
              <a:cs typeface="+mn-cs"/>
            </a:defRPr>
          </a:lvl9pPr>
        </a:lstStyle>
        <a:p>
          <a:pPr algn="ctr"/>
          <a:r>
            <a:rPr lang="en-US" altLang="ja-JP" sz="1200">
              <a:latin typeface="+mn-lt"/>
              <a:cs typeface="Arial" panose="020B0604020202020204" pitchFamily="34" charset="0"/>
            </a:rPr>
            <a:t>RSIPM</a:t>
          </a:r>
          <a:endParaRPr kumimoji="1" lang="en-US" altLang="ja-JP" sz="1200" kern="1200">
            <a:solidFill>
              <a:sysClr val="windowText" lastClr="000000"/>
            </a:solidFill>
            <a:effectLst/>
            <a:latin typeface="+mn-lt"/>
            <a:ea typeface="ＭＳ Ｐゴシック" charset="-128"/>
            <a:cs typeface="Arial" panose="020B0604020202020204" pitchFamily="34" charset="0"/>
          </a:endParaRPr>
        </a:p>
      </xdr:txBody>
    </xdr:sp>
    <xdr:clientData/>
  </xdr:twoCellAnchor>
  <xdr:twoCellAnchor>
    <xdr:from>
      <xdr:col>115</xdr:col>
      <xdr:colOff>0</xdr:colOff>
      <xdr:row>68</xdr:row>
      <xdr:rowOff>0</xdr:rowOff>
    </xdr:from>
    <xdr:to>
      <xdr:col>117</xdr:col>
      <xdr:colOff>25167</xdr:colOff>
      <xdr:row>70</xdr:row>
      <xdr:rowOff>9942</xdr:rowOff>
    </xdr:to>
    <xdr:sp macro="" textlink="">
      <xdr:nvSpPr>
        <xdr:cNvPr id="422" name="正方形/長方形 421">
          <a:extLst>
            <a:ext uri="{FF2B5EF4-FFF2-40B4-BE49-F238E27FC236}">
              <a16:creationId xmlns:a16="http://schemas.microsoft.com/office/drawing/2014/main" id="{3543E0E5-6FAB-4823-BD14-D8377D7B6236}"/>
            </a:ext>
          </a:extLst>
        </xdr:cNvPr>
        <xdr:cNvSpPr/>
      </xdr:nvSpPr>
      <xdr:spPr>
        <a:xfrm>
          <a:off x="46005750" y="16268700"/>
          <a:ext cx="825267" cy="486192"/>
        </a:xfrm>
        <a:prstGeom prst="rect">
          <a:avLst/>
        </a:prstGeom>
        <a:solidFill>
          <a:schemeClr val="accent4"/>
        </a:solidFill>
      </xdr:spPr>
      <xdr:style>
        <a:lnRef idx="2">
          <a:schemeClr val="accent1">
            <a:shade val="50000"/>
          </a:schemeClr>
        </a:lnRef>
        <a:fillRef idx="1">
          <a:schemeClr val="accent1"/>
        </a:fillRef>
        <a:effectRef idx="0">
          <a:schemeClr val="accent1"/>
        </a:effectRef>
        <a:fontRef idx="minor">
          <a:schemeClr val="lt1"/>
        </a:fontRef>
      </xdr:style>
      <xdr:txBody>
        <a:bodyPr wrap="square" lIns="36000" tIns="0" rIns="36000" bIns="0" rtlCol="0"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ctr"/>
          <a:r>
            <a:rPr kumimoji="1" lang="en-US" altLang="ja-JP" sz="1200">
              <a:latin typeface="+mn-lt"/>
              <a:cs typeface="Arial" panose="020B0604020202020204" pitchFamily="34" charset="0"/>
            </a:rPr>
            <a:t>AYN_AXI3</a:t>
          </a:r>
        </a:p>
        <a:p>
          <a:pPr algn="ctr"/>
          <a:r>
            <a:rPr kumimoji="1" lang="en-US" altLang="ja-JP" sz="1200">
              <a:latin typeface="+mn-lt"/>
              <a:cs typeface="Arial" panose="020B0604020202020204" pitchFamily="34" charset="0"/>
            </a:rPr>
            <a:t>(freq conv)</a:t>
          </a:r>
          <a:endParaRPr kumimoji="1" lang="ja-JP" altLang="en-US" sz="1200">
            <a:latin typeface="+mn-lt"/>
            <a:cs typeface="Arial" panose="020B0604020202020204" pitchFamily="34" charset="0"/>
          </a:endParaRPr>
        </a:p>
      </xdr:txBody>
    </xdr:sp>
    <xdr:clientData/>
  </xdr:twoCellAnchor>
  <xdr:twoCellAnchor>
    <xdr:from>
      <xdr:col>80</xdr:col>
      <xdr:colOff>0</xdr:colOff>
      <xdr:row>67</xdr:row>
      <xdr:rowOff>0</xdr:rowOff>
    </xdr:from>
    <xdr:to>
      <xdr:col>80</xdr:col>
      <xdr:colOff>0</xdr:colOff>
      <xdr:row>71</xdr:row>
      <xdr:rowOff>0</xdr:rowOff>
    </xdr:to>
    <xdr:cxnSp macro="">
      <xdr:nvCxnSpPr>
        <xdr:cNvPr id="423" name="直線矢印コネクタ 422">
          <a:extLst>
            <a:ext uri="{FF2B5EF4-FFF2-40B4-BE49-F238E27FC236}">
              <a16:creationId xmlns:a16="http://schemas.microsoft.com/office/drawing/2014/main" id="{015FEB74-900C-4D32-B24A-FD75FFE845A8}"/>
            </a:ext>
          </a:extLst>
        </xdr:cNvPr>
        <xdr:cNvCxnSpPr>
          <a:cxnSpLocks/>
        </xdr:cNvCxnSpPr>
      </xdr:nvCxnSpPr>
      <xdr:spPr>
        <a:xfrm>
          <a:off x="32004000" y="16030575"/>
          <a:ext cx="0" cy="952500"/>
        </a:xfrm>
        <a:prstGeom prst="straightConnector1">
          <a:avLst/>
        </a:prstGeom>
        <a:ln w="38100">
          <a:solidFill>
            <a:srgbClr val="FFC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79</xdr:col>
      <xdr:colOff>0</xdr:colOff>
      <xdr:row>71</xdr:row>
      <xdr:rowOff>0</xdr:rowOff>
    </xdr:from>
    <xdr:to>
      <xdr:col>81</xdr:col>
      <xdr:colOff>6012</xdr:colOff>
      <xdr:row>73</xdr:row>
      <xdr:rowOff>0</xdr:rowOff>
    </xdr:to>
    <xdr:pic>
      <xdr:nvPicPr>
        <xdr:cNvPr id="424" name="グラフィックス 423">
          <a:extLst>
            <a:ext uri="{FF2B5EF4-FFF2-40B4-BE49-F238E27FC236}">
              <a16:creationId xmlns:a16="http://schemas.microsoft.com/office/drawing/2014/main" id="{B8744B00-CFEA-4A8A-9400-0F0849CBC584}"/>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31603950" y="16983075"/>
          <a:ext cx="806112" cy="476250"/>
        </a:xfrm>
        <a:prstGeom prst="rect">
          <a:avLst/>
        </a:prstGeom>
      </xdr:spPr>
    </xdr:pic>
    <xdr:clientData/>
  </xdr:twoCellAnchor>
  <xdr:twoCellAnchor>
    <xdr:from>
      <xdr:col>116</xdr:col>
      <xdr:colOff>0</xdr:colOff>
      <xdr:row>70</xdr:row>
      <xdr:rowOff>1</xdr:rowOff>
    </xdr:from>
    <xdr:to>
      <xdr:col>116</xdr:col>
      <xdr:colOff>0</xdr:colOff>
      <xdr:row>71</xdr:row>
      <xdr:rowOff>0</xdr:rowOff>
    </xdr:to>
    <xdr:cxnSp macro="">
      <xdr:nvCxnSpPr>
        <xdr:cNvPr id="425" name="直線矢印コネクタ 424">
          <a:extLst>
            <a:ext uri="{FF2B5EF4-FFF2-40B4-BE49-F238E27FC236}">
              <a16:creationId xmlns:a16="http://schemas.microsoft.com/office/drawing/2014/main" id="{7BE61793-15D7-475C-AF03-8EA030443AB9}"/>
            </a:ext>
          </a:extLst>
        </xdr:cNvPr>
        <xdr:cNvCxnSpPr>
          <a:cxnSpLocks/>
        </xdr:cNvCxnSpPr>
      </xdr:nvCxnSpPr>
      <xdr:spPr>
        <a:xfrm flipH="1">
          <a:off x="46405800" y="16744951"/>
          <a:ext cx="0" cy="238124"/>
        </a:xfrm>
        <a:prstGeom prst="straightConnector1">
          <a:avLst/>
        </a:prstGeom>
        <a:ln w="38100">
          <a:solidFill>
            <a:srgbClr val="FFC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147</xdr:col>
      <xdr:colOff>0</xdr:colOff>
      <xdr:row>68</xdr:row>
      <xdr:rowOff>0</xdr:rowOff>
    </xdr:from>
    <xdr:to>
      <xdr:col>149</xdr:col>
      <xdr:colOff>25167</xdr:colOff>
      <xdr:row>70</xdr:row>
      <xdr:rowOff>9942</xdr:rowOff>
    </xdr:to>
    <xdr:sp macro="" textlink="">
      <xdr:nvSpPr>
        <xdr:cNvPr id="426" name="正方形/長方形 425">
          <a:extLst>
            <a:ext uri="{FF2B5EF4-FFF2-40B4-BE49-F238E27FC236}">
              <a16:creationId xmlns:a16="http://schemas.microsoft.com/office/drawing/2014/main" id="{6CE6C300-3D2C-4591-80CA-361F10324EC0}"/>
            </a:ext>
          </a:extLst>
        </xdr:cNvPr>
        <xdr:cNvSpPr/>
      </xdr:nvSpPr>
      <xdr:spPr>
        <a:xfrm>
          <a:off x="58807350" y="16268700"/>
          <a:ext cx="825267" cy="486192"/>
        </a:xfrm>
        <a:prstGeom prst="rect">
          <a:avLst/>
        </a:prstGeom>
        <a:solidFill>
          <a:schemeClr val="accent4"/>
        </a:solidFill>
      </xdr:spPr>
      <xdr:style>
        <a:lnRef idx="2">
          <a:schemeClr val="accent1">
            <a:shade val="50000"/>
          </a:schemeClr>
        </a:lnRef>
        <a:fillRef idx="1">
          <a:schemeClr val="accent1"/>
        </a:fillRef>
        <a:effectRef idx="0">
          <a:schemeClr val="accent1"/>
        </a:effectRef>
        <a:fontRef idx="minor">
          <a:schemeClr val="lt1"/>
        </a:fontRef>
      </xdr:style>
      <xdr:txBody>
        <a:bodyPr wrap="square" lIns="36000" tIns="0" rIns="36000" bIns="0" rtlCol="0"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ctr"/>
          <a:r>
            <a:rPr kumimoji="1" lang="en-US" altLang="ja-JP" sz="1200">
              <a:latin typeface="+mn-lt"/>
              <a:cs typeface="Arial" panose="020B0604020202020204" pitchFamily="34" charset="0"/>
            </a:rPr>
            <a:t>AYN_AXI3</a:t>
          </a:r>
        </a:p>
        <a:p>
          <a:pPr algn="ctr"/>
          <a:r>
            <a:rPr kumimoji="1" lang="en-US" altLang="ja-JP" sz="1200">
              <a:latin typeface="+mn-lt"/>
              <a:cs typeface="Arial" panose="020B0604020202020204" pitchFamily="34" charset="0"/>
            </a:rPr>
            <a:t>(freq conv)</a:t>
          </a:r>
          <a:endParaRPr kumimoji="1" lang="ja-JP" altLang="en-US" sz="1200">
            <a:latin typeface="+mn-lt"/>
            <a:cs typeface="Arial" panose="020B0604020202020204" pitchFamily="34" charset="0"/>
          </a:endParaRPr>
        </a:p>
      </xdr:txBody>
    </xdr:sp>
    <xdr:clientData/>
  </xdr:twoCellAnchor>
  <xdr:twoCellAnchor>
    <xdr:from>
      <xdr:col>148</xdr:col>
      <xdr:colOff>0</xdr:colOff>
      <xdr:row>67</xdr:row>
      <xdr:rowOff>0</xdr:rowOff>
    </xdr:from>
    <xdr:to>
      <xdr:col>148</xdr:col>
      <xdr:colOff>0</xdr:colOff>
      <xdr:row>68</xdr:row>
      <xdr:rowOff>0</xdr:rowOff>
    </xdr:to>
    <xdr:cxnSp macro="">
      <xdr:nvCxnSpPr>
        <xdr:cNvPr id="427" name="直線矢印コネクタ 426">
          <a:extLst>
            <a:ext uri="{FF2B5EF4-FFF2-40B4-BE49-F238E27FC236}">
              <a16:creationId xmlns:a16="http://schemas.microsoft.com/office/drawing/2014/main" id="{CC967811-09A7-4E21-9261-B3734A5B4DD0}"/>
            </a:ext>
          </a:extLst>
        </xdr:cNvPr>
        <xdr:cNvCxnSpPr>
          <a:cxnSpLocks/>
        </xdr:cNvCxnSpPr>
      </xdr:nvCxnSpPr>
      <xdr:spPr>
        <a:xfrm flipH="1">
          <a:off x="59207400" y="16030575"/>
          <a:ext cx="0" cy="238125"/>
        </a:xfrm>
        <a:prstGeom prst="straightConnector1">
          <a:avLst/>
        </a:prstGeom>
        <a:ln w="38100">
          <a:solidFill>
            <a:srgbClr val="FFC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165</xdr:col>
      <xdr:colOff>1180</xdr:colOff>
      <xdr:row>70</xdr:row>
      <xdr:rowOff>1</xdr:rowOff>
    </xdr:from>
    <xdr:to>
      <xdr:col>165</xdr:col>
      <xdr:colOff>1180</xdr:colOff>
      <xdr:row>71</xdr:row>
      <xdr:rowOff>0</xdr:rowOff>
    </xdr:to>
    <xdr:cxnSp macro="">
      <xdr:nvCxnSpPr>
        <xdr:cNvPr id="428" name="直線矢印コネクタ 427">
          <a:extLst>
            <a:ext uri="{FF2B5EF4-FFF2-40B4-BE49-F238E27FC236}">
              <a16:creationId xmlns:a16="http://schemas.microsoft.com/office/drawing/2014/main" id="{7DE9EE92-69AE-4D6C-BBBB-346574E61985}"/>
            </a:ext>
          </a:extLst>
        </xdr:cNvPr>
        <xdr:cNvCxnSpPr>
          <a:cxnSpLocks/>
        </xdr:cNvCxnSpPr>
      </xdr:nvCxnSpPr>
      <xdr:spPr>
        <a:xfrm flipH="1">
          <a:off x="66009430" y="16744951"/>
          <a:ext cx="0" cy="238124"/>
        </a:xfrm>
        <a:prstGeom prst="straightConnector1">
          <a:avLst/>
        </a:prstGeom>
        <a:ln w="38100">
          <a:solidFill>
            <a:srgbClr val="FFC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164</xdr:col>
      <xdr:colOff>0</xdr:colOff>
      <xdr:row>68</xdr:row>
      <xdr:rowOff>0</xdr:rowOff>
    </xdr:from>
    <xdr:to>
      <xdr:col>166</xdr:col>
      <xdr:colOff>25167</xdr:colOff>
      <xdr:row>70</xdr:row>
      <xdr:rowOff>9942</xdr:rowOff>
    </xdr:to>
    <xdr:sp macro="" textlink="">
      <xdr:nvSpPr>
        <xdr:cNvPr id="429" name="正方形/長方形 428">
          <a:extLst>
            <a:ext uri="{FF2B5EF4-FFF2-40B4-BE49-F238E27FC236}">
              <a16:creationId xmlns:a16="http://schemas.microsoft.com/office/drawing/2014/main" id="{F682E389-AB33-4F94-99DD-C3B71EADBDCC}"/>
            </a:ext>
          </a:extLst>
        </xdr:cNvPr>
        <xdr:cNvSpPr/>
      </xdr:nvSpPr>
      <xdr:spPr>
        <a:xfrm>
          <a:off x="65608200" y="16268700"/>
          <a:ext cx="825267" cy="486192"/>
        </a:xfrm>
        <a:prstGeom prst="rect">
          <a:avLst/>
        </a:prstGeom>
        <a:solidFill>
          <a:schemeClr val="accent4"/>
        </a:solidFill>
      </xdr:spPr>
      <xdr:style>
        <a:lnRef idx="2">
          <a:schemeClr val="accent1">
            <a:shade val="50000"/>
          </a:schemeClr>
        </a:lnRef>
        <a:fillRef idx="1">
          <a:schemeClr val="accent1"/>
        </a:fillRef>
        <a:effectRef idx="0">
          <a:schemeClr val="accent1"/>
        </a:effectRef>
        <a:fontRef idx="minor">
          <a:schemeClr val="lt1"/>
        </a:fontRef>
      </xdr:style>
      <xdr:txBody>
        <a:bodyPr wrap="square" lIns="36000" tIns="0" rIns="36000" bIns="0" rtlCol="0"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ctr"/>
          <a:r>
            <a:rPr kumimoji="1" lang="en-US" altLang="ja-JP" sz="1200">
              <a:latin typeface="+mn-lt"/>
              <a:cs typeface="Arial" panose="020B0604020202020204" pitchFamily="34" charset="0"/>
            </a:rPr>
            <a:t>AYN_AXI3</a:t>
          </a:r>
        </a:p>
        <a:p>
          <a:pPr algn="ctr"/>
          <a:r>
            <a:rPr kumimoji="1" lang="en-US" altLang="ja-JP" sz="1200">
              <a:latin typeface="+mn-lt"/>
              <a:cs typeface="Arial" panose="020B0604020202020204" pitchFamily="34" charset="0"/>
            </a:rPr>
            <a:t>(freq conv)</a:t>
          </a:r>
          <a:endParaRPr kumimoji="1" lang="ja-JP" altLang="en-US" sz="1200">
            <a:latin typeface="+mn-lt"/>
            <a:cs typeface="Arial" panose="020B0604020202020204" pitchFamily="34" charset="0"/>
          </a:endParaRPr>
        </a:p>
      </xdr:txBody>
    </xdr:sp>
    <xdr:clientData/>
  </xdr:twoCellAnchor>
  <xdr:twoCellAnchor>
    <xdr:from>
      <xdr:col>193</xdr:col>
      <xdr:colOff>0</xdr:colOff>
      <xdr:row>68</xdr:row>
      <xdr:rowOff>0</xdr:rowOff>
    </xdr:from>
    <xdr:to>
      <xdr:col>195</xdr:col>
      <xdr:colOff>25167</xdr:colOff>
      <xdr:row>70</xdr:row>
      <xdr:rowOff>9942</xdr:rowOff>
    </xdr:to>
    <xdr:sp macro="" textlink="">
      <xdr:nvSpPr>
        <xdr:cNvPr id="430" name="正方形/長方形 429">
          <a:extLst>
            <a:ext uri="{FF2B5EF4-FFF2-40B4-BE49-F238E27FC236}">
              <a16:creationId xmlns:a16="http://schemas.microsoft.com/office/drawing/2014/main" id="{0E998E34-D4DA-42C7-90A4-9A61DCB83320}"/>
            </a:ext>
          </a:extLst>
        </xdr:cNvPr>
        <xdr:cNvSpPr/>
      </xdr:nvSpPr>
      <xdr:spPr>
        <a:xfrm>
          <a:off x="77209650" y="16268700"/>
          <a:ext cx="825267" cy="486192"/>
        </a:xfrm>
        <a:prstGeom prst="rect">
          <a:avLst/>
        </a:prstGeom>
        <a:solidFill>
          <a:schemeClr val="accent4"/>
        </a:solidFill>
      </xdr:spPr>
      <xdr:style>
        <a:lnRef idx="2">
          <a:schemeClr val="accent1">
            <a:shade val="50000"/>
          </a:schemeClr>
        </a:lnRef>
        <a:fillRef idx="1">
          <a:schemeClr val="accent1"/>
        </a:fillRef>
        <a:effectRef idx="0">
          <a:schemeClr val="accent1"/>
        </a:effectRef>
        <a:fontRef idx="minor">
          <a:schemeClr val="lt1"/>
        </a:fontRef>
      </xdr:style>
      <xdr:txBody>
        <a:bodyPr wrap="square" lIns="36000" tIns="0" rIns="36000" bIns="0" rtlCol="0"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ctr"/>
          <a:r>
            <a:rPr kumimoji="1" lang="en-US" altLang="ja-JP" sz="1200">
              <a:latin typeface="+mn-lt"/>
              <a:cs typeface="Arial" panose="020B0604020202020204" pitchFamily="34" charset="0"/>
            </a:rPr>
            <a:t>AYN_AXI3</a:t>
          </a:r>
        </a:p>
        <a:p>
          <a:pPr algn="ctr"/>
          <a:r>
            <a:rPr kumimoji="1" lang="en-US" altLang="ja-JP" sz="1200">
              <a:latin typeface="+mn-lt"/>
              <a:cs typeface="Arial" panose="020B0604020202020204" pitchFamily="34" charset="0"/>
            </a:rPr>
            <a:t>(freq conv)</a:t>
          </a:r>
          <a:endParaRPr kumimoji="1" lang="ja-JP" altLang="en-US" sz="1200">
            <a:latin typeface="+mn-lt"/>
            <a:cs typeface="Arial" panose="020B0604020202020204" pitchFamily="34" charset="0"/>
          </a:endParaRPr>
        </a:p>
      </xdr:txBody>
    </xdr:sp>
    <xdr:clientData/>
  </xdr:twoCellAnchor>
  <xdr:twoCellAnchor>
    <xdr:from>
      <xdr:col>194</xdr:col>
      <xdr:colOff>0</xdr:colOff>
      <xdr:row>70</xdr:row>
      <xdr:rowOff>1</xdr:rowOff>
    </xdr:from>
    <xdr:to>
      <xdr:col>194</xdr:col>
      <xdr:colOff>0</xdr:colOff>
      <xdr:row>71</xdr:row>
      <xdr:rowOff>0</xdr:rowOff>
    </xdr:to>
    <xdr:cxnSp macro="">
      <xdr:nvCxnSpPr>
        <xdr:cNvPr id="431" name="直線矢印コネクタ 430">
          <a:extLst>
            <a:ext uri="{FF2B5EF4-FFF2-40B4-BE49-F238E27FC236}">
              <a16:creationId xmlns:a16="http://schemas.microsoft.com/office/drawing/2014/main" id="{EAE1D2C0-9695-4D5A-AD22-FCBA78928186}"/>
            </a:ext>
          </a:extLst>
        </xdr:cNvPr>
        <xdr:cNvCxnSpPr>
          <a:cxnSpLocks/>
        </xdr:cNvCxnSpPr>
      </xdr:nvCxnSpPr>
      <xdr:spPr>
        <a:xfrm flipH="1">
          <a:off x="77609700" y="16744951"/>
          <a:ext cx="0" cy="238124"/>
        </a:xfrm>
        <a:prstGeom prst="straightConnector1">
          <a:avLst/>
        </a:prstGeom>
        <a:ln w="38100">
          <a:solidFill>
            <a:srgbClr val="FFC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199</xdr:col>
      <xdr:colOff>0</xdr:colOff>
      <xdr:row>68</xdr:row>
      <xdr:rowOff>0</xdr:rowOff>
    </xdr:from>
    <xdr:to>
      <xdr:col>201</xdr:col>
      <xdr:colOff>25167</xdr:colOff>
      <xdr:row>70</xdr:row>
      <xdr:rowOff>9942</xdr:rowOff>
    </xdr:to>
    <xdr:sp macro="" textlink="">
      <xdr:nvSpPr>
        <xdr:cNvPr id="432" name="正方形/長方形 431">
          <a:extLst>
            <a:ext uri="{FF2B5EF4-FFF2-40B4-BE49-F238E27FC236}">
              <a16:creationId xmlns:a16="http://schemas.microsoft.com/office/drawing/2014/main" id="{898859AB-6D8A-4EF4-A250-0D1D7718D8AB}"/>
            </a:ext>
          </a:extLst>
        </xdr:cNvPr>
        <xdr:cNvSpPr/>
      </xdr:nvSpPr>
      <xdr:spPr>
        <a:xfrm>
          <a:off x="79609950" y="16268700"/>
          <a:ext cx="825267" cy="486192"/>
        </a:xfrm>
        <a:prstGeom prst="rect">
          <a:avLst/>
        </a:prstGeom>
        <a:solidFill>
          <a:schemeClr val="accent4"/>
        </a:solidFill>
      </xdr:spPr>
      <xdr:style>
        <a:lnRef idx="2">
          <a:schemeClr val="accent1">
            <a:shade val="50000"/>
          </a:schemeClr>
        </a:lnRef>
        <a:fillRef idx="1">
          <a:schemeClr val="accent1"/>
        </a:fillRef>
        <a:effectRef idx="0">
          <a:schemeClr val="accent1"/>
        </a:effectRef>
        <a:fontRef idx="minor">
          <a:schemeClr val="lt1"/>
        </a:fontRef>
      </xdr:style>
      <xdr:txBody>
        <a:bodyPr wrap="square" lIns="36000" tIns="0" rIns="36000" bIns="0" rtlCol="0"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ctr"/>
          <a:r>
            <a:rPr kumimoji="1" lang="en-US" altLang="ja-JP" sz="1200">
              <a:latin typeface="+mn-lt"/>
              <a:cs typeface="Arial" panose="020B0604020202020204" pitchFamily="34" charset="0"/>
            </a:rPr>
            <a:t>AYN_AXI3</a:t>
          </a:r>
        </a:p>
        <a:p>
          <a:pPr algn="ctr"/>
          <a:r>
            <a:rPr kumimoji="1" lang="en-US" altLang="ja-JP" sz="1200">
              <a:latin typeface="+mn-lt"/>
              <a:cs typeface="Arial" panose="020B0604020202020204" pitchFamily="34" charset="0"/>
            </a:rPr>
            <a:t>(freq conv)</a:t>
          </a:r>
          <a:endParaRPr kumimoji="1" lang="ja-JP" altLang="en-US" sz="1200">
            <a:latin typeface="+mn-lt"/>
            <a:cs typeface="Arial" panose="020B0604020202020204" pitchFamily="34" charset="0"/>
          </a:endParaRPr>
        </a:p>
      </xdr:txBody>
    </xdr:sp>
    <xdr:clientData/>
  </xdr:twoCellAnchor>
  <xdr:twoCellAnchor>
    <xdr:from>
      <xdr:col>200</xdr:col>
      <xdr:colOff>0</xdr:colOff>
      <xdr:row>70</xdr:row>
      <xdr:rowOff>1</xdr:rowOff>
    </xdr:from>
    <xdr:to>
      <xdr:col>200</xdr:col>
      <xdr:colOff>0</xdr:colOff>
      <xdr:row>71</xdr:row>
      <xdr:rowOff>0</xdr:rowOff>
    </xdr:to>
    <xdr:cxnSp macro="">
      <xdr:nvCxnSpPr>
        <xdr:cNvPr id="433" name="直線矢印コネクタ 432">
          <a:extLst>
            <a:ext uri="{FF2B5EF4-FFF2-40B4-BE49-F238E27FC236}">
              <a16:creationId xmlns:a16="http://schemas.microsoft.com/office/drawing/2014/main" id="{354AE243-D8A1-4261-800A-9388CB61874D}"/>
            </a:ext>
          </a:extLst>
        </xdr:cNvPr>
        <xdr:cNvCxnSpPr>
          <a:cxnSpLocks/>
        </xdr:cNvCxnSpPr>
      </xdr:nvCxnSpPr>
      <xdr:spPr>
        <a:xfrm flipH="1">
          <a:off x="80010000" y="16744951"/>
          <a:ext cx="0" cy="238124"/>
        </a:xfrm>
        <a:prstGeom prst="straightConnector1">
          <a:avLst/>
        </a:prstGeom>
        <a:ln w="38100">
          <a:solidFill>
            <a:srgbClr val="FFC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211</xdr:col>
      <xdr:colOff>1180</xdr:colOff>
      <xdr:row>70</xdr:row>
      <xdr:rowOff>1</xdr:rowOff>
    </xdr:from>
    <xdr:to>
      <xdr:col>211</xdr:col>
      <xdr:colOff>1180</xdr:colOff>
      <xdr:row>71</xdr:row>
      <xdr:rowOff>0</xdr:rowOff>
    </xdr:to>
    <xdr:cxnSp macro="">
      <xdr:nvCxnSpPr>
        <xdr:cNvPr id="434" name="直線矢印コネクタ 433">
          <a:extLst>
            <a:ext uri="{FF2B5EF4-FFF2-40B4-BE49-F238E27FC236}">
              <a16:creationId xmlns:a16="http://schemas.microsoft.com/office/drawing/2014/main" id="{4087E9A7-EACD-401D-A9B5-ED64290CF4C6}"/>
            </a:ext>
          </a:extLst>
        </xdr:cNvPr>
        <xdr:cNvCxnSpPr>
          <a:cxnSpLocks/>
        </xdr:cNvCxnSpPr>
      </xdr:nvCxnSpPr>
      <xdr:spPr>
        <a:xfrm flipH="1">
          <a:off x="84411730" y="16744951"/>
          <a:ext cx="0" cy="238124"/>
        </a:xfrm>
        <a:prstGeom prst="straightConnector1">
          <a:avLst/>
        </a:prstGeom>
        <a:ln w="38100">
          <a:solidFill>
            <a:srgbClr val="FFC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210</xdr:col>
      <xdr:colOff>0</xdr:colOff>
      <xdr:row>68</xdr:row>
      <xdr:rowOff>0</xdr:rowOff>
    </xdr:from>
    <xdr:to>
      <xdr:col>212</xdr:col>
      <xdr:colOff>25167</xdr:colOff>
      <xdr:row>70</xdr:row>
      <xdr:rowOff>9942</xdr:rowOff>
    </xdr:to>
    <xdr:sp macro="" textlink="">
      <xdr:nvSpPr>
        <xdr:cNvPr id="435" name="正方形/長方形 434">
          <a:extLst>
            <a:ext uri="{FF2B5EF4-FFF2-40B4-BE49-F238E27FC236}">
              <a16:creationId xmlns:a16="http://schemas.microsoft.com/office/drawing/2014/main" id="{43A8CA70-C5AA-419D-9CA3-CD6019D7CF2E}"/>
            </a:ext>
          </a:extLst>
        </xdr:cNvPr>
        <xdr:cNvSpPr/>
      </xdr:nvSpPr>
      <xdr:spPr>
        <a:xfrm>
          <a:off x="84010500" y="16268700"/>
          <a:ext cx="825267" cy="486192"/>
        </a:xfrm>
        <a:prstGeom prst="rect">
          <a:avLst/>
        </a:prstGeom>
        <a:solidFill>
          <a:schemeClr val="accent4"/>
        </a:solidFill>
      </xdr:spPr>
      <xdr:style>
        <a:lnRef idx="2">
          <a:schemeClr val="accent1">
            <a:shade val="50000"/>
          </a:schemeClr>
        </a:lnRef>
        <a:fillRef idx="1">
          <a:schemeClr val="accent1"/>
        </a:fillRef>
        <a:effectRef idx="0">
          <a:schemeClr val="accent1"/>
        </a:effectRef>
        <a:fontRef idx="minor">
          <a:schemeClr val="lt1"/>
        </a:fontRef>
      </xdr:style>
      <xdr:txBody>
        <a:bodyPr wrap="square" lIns="36000" tIns="0" rIns="36000" bIns="0" rtlCol="0"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ctr"/>
          <a:r>
            <a:rPr kumimoji="1" lang="en-US" altLang="ja-JP" sz="1200">
              <a:latin typeface="+mn-lt"/>
              <a:cs typeface="Arial" panose="020B0604020202020204" pitchFamily="34" charset="0"/>
            </a:rPr>
            <a:t>AYN_AXI3</a:t>
          </a:r>
        </a:p>
        <a:p>
          <a:pPr algn="ctr"/>
          <a:r>
            <a:rPr kumimoji="1" lang="en-US" altLang="ja-JP" sz="1200">
              <a:latin typeface="+mn-lt"/>
              <a:cs typeface="Arial" panose="020B0604020202020204" pitchFamily="34" charset="0"/>
            </a:rPr>
            <a:t>(freq conv)</a:t>
          </a:r>
          <a:endParaRPr kumimoji="1" lang="ja-JP" altLang="en-US" sz="1200">
            <a:latin typeface="+mn-lt"/>
            <a:cs typeface="Arial" panose="020B0604020202020204" pitchFamily="34" charset="0"/>
          </a:endParaRPr>
        </a:p>
      </xdr:txBody>
    </xdr:sp>
    <xdr:clientData/>
  </xdr:twoCellAnchor>
  <xdr:twoCellAnchor>
    <xdr:from>
      <xdr:col>131</xdr:col>
      <xdr:colOff>0</xdr:colOff>
      <xdr:row>32</xdr:row>
      <xdr:rowOff>0</xdr:rowOff>
    </xdr:from>
    <xdr:to>
      <xdr:col>133</xdr:col>
      <xdr:colOff>0</xdr:colOff>
      <xdr:row>33</xdr:row>
      <xdr:rowOff>235322</xdr:rowOff>
    </xdr:to>
    <xdr:sp macro="" textlink="">
      <xdr:nvSpPr>
        <xdr:cNvPr id="436" name="正方形/長方形 435">
          <a:extLst>
            <a:ext uri="{FF2B5EF4-FFF2-40B4-BE49-F238E27FC236}">
              <a16:creationId xmlns:a16="http://schemas.microsoft.com/office/drawing/2014/main" id="{A1D41126-55E0-4DC1-92E6-478DF150006A}"/>
            </a:ext>
          </a:extLst>
        </xdr:cNvPr>
        <xdr:cNvSpPr/>
      </xdr:nvSpPr>
      <xdr:spPr>
        <a:xfrm>
          <a:off x="52406550" y="7705725"/>
          <a:ext cx="800100" cy="473447"/>
        </a:xfrm>
        <a:prstGeom prst="rect">
          <a:avLst/>
        </a:prstGeom>
        <a:gradFill flip="none" rotWithShape="1">
          <a:gsLst>
            <a:gs pos="0">
              <a:schemeClr val="accent1"/>
            </a:gs>
            <a:gs pos="100000">
              <a:schemeClr val="accent1"/>
            </a:gs>
          </a:gsLst>
          <a:lin ang="16200000" scaled="1"/>
          <a:tileRect/>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36000" tIns="0" rIns="36000" bIns="0" rtlCol="0" anchor="ctr"/>
        <a:lstStyle/>
        <a:p>
          <a:pPr algn="ctr"/>
          <a:r>
            <a:rPr kumimoji="1" lang="en-US" altLang="ja-JP" sz="1200">
              <a:latin typeface="+mn-lt"/>
              <a:cs typeface="Arial" panose="020B0604020202020204" pitchFamily="34" charset="0"/>
            </a:rPr>
            <a:t>SFMA</a:t>
          </a:r>
          <a:endParaRPr kumimoji="1" lang="ja-JP" altLang="en-US" sz="1200">
            <a:latin typeface="+mn-lt"/>
            <a:cs typeface="Arial" panose="020B0604020202020204" pitchFamily="34" charset="0"/>
          </a:endParaRPr>
        </a:p>
      </xdr:txBody>
    </xdr:sp>
    <xdr:clientData/>
  </xdr:twoCellAnchor>
  <xdr:twoCellAnchor>
    <xdr:from>
      <xdr:col>132</xdr:col>
      <xdr:colOff>0</xdr:colOff>
      <xdr:row>54</xdr:row>
      <xdr:rowOff>9526</xdr:rowOff>
    </xdr:from>
    <xdr:to>
      <xdr:col>132</xdr:col>
      <xdr:colOff>8806</xdr:colOff>
      <xdr:row>62</xdr:row>
      <xdr:rowOff>0</xdr:rowOff>
    </xdr:to>
    <xdr:cxnSp macro="">
      <xdr:nvCxnSpPr>
        <xdr:cNvPr id="437" name="直線矢印コネクタ 436">
          <a:extLst>
            <a:ext uri="{FF2B5EF4-FFF2-40B4-BE49-F238E27FC236}">
              <a16:creationId xmlns:a16="http://schemas.microsoft.com/office/drawing/2014/main" id="{76A48C02-12E2-4D90-A9AB-E95EC5510BE8}"/>
            </a:ext>
          </a:extLst>
        </xdr:cNvPr>
        <xdr:cNvCxnSpPr/>
      </xdr:nvCxnSpPr>
      <xdr:spPr>
        <a:xfrm flipV="1">
          <a:off x="52806600" y="12944476"/>
          <a:ext cx="8806" cy="1895474"/>
        </a:xfrm>
        <a:prstGeom prst="straightConnector1">
          <a:avLst/>
        </a:prstGeom>
        <a:ln w="38100">
          <a:solidFill>
            <a:srgbClr val="FFC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131</xdr:col>
      <xdr:colOff>17611</xdr:colOff>
      <xdr:row>47</xdr:row>
      <xdr:rowOff>0</xdr:rowOff>
    </xdr:from>
    <xdr:to>
      <xdr:col>133</xdr:col>
      <xdr:colOff>0</xdr:colOff>
      <xdr:row>49</xdr:row>
      <xdr:rowOff>19211</xdr:rowOff>
    </xdr:to>
    <xdr:sp macro="" textlink="">
      <xdr:nvSpPr>
        <xdr:cNvPr id="438" name="正方形/長方形 437">
          <a:extLst>
            <a:ext uri="{FF2B5EF4-FFF2-40B4-BE49-F238E27FC236}">
              <a16:creationId xmlns:a16="http://schemas.microsoft.com/office/drawing/2014/main" id="{081AD737-9418-4FA6-AFBE-12E24B6CB7F6}"/>
            </a:ext>
          </a:extLst>
        </xdr:cNvPr>
        <xdr:cNvSpPr/>
      </xdr:nvSpPr>
      <xdr:spPr>
        <a:xfrm>
          <a:off x="52424161" y="11268075"/>
          <a:ext cx="782489" cy="495461"/>
        </a:xfrm>
        <a:prstGeom prst="rect">
          <a:avLst/>
        </a:prstGeom>
        <a:gradFill flip="none" rotWithShape="1">
          <a:gsLst>
            <a:gs pos="0">
              <a:schemeClr val="accent1"/>
            </a:gs>
            <a:gs pos="100000">
              <a:srgbClr val="FFC000"/>
            </a:gs>
          </a:gsLst>
          <a:lin ang="5400000" scaled="1"/>
          <a:tileRect/>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36000" tIns="0" rIns="36000" bIns="0" rtlCol="0" anchor="ctr"/>
        <a:lstStyle/>
        <a:p>
          <a:pPr algn="ctr"/>
          <a:r>
            <a:rPr kumimoji="1" lang="en-US" altLang="ja-JP" sz="1200">
              <a:latin typeface="+mn-lt"/>
              <a:cs typeface="Arial" panose="020B0604020202020204" pitchFamily="34" charset="0"/>
            </a:rPr>
            <a:t>AXI2AHB</a:t>
          </a:r>
          <a:endParaRPr kumimoji="1" lang="ja-JP" altLang="en-US" sz="1200">
            <a:latin typeface="+mn-lt"/>
            <a:cs typeface="Arial" panose="020B0604020202020204" pitchFamily="34" charset="0"/>
          </a:endParaRPr>
        </a:p>
      </xdr:txBody>
    </xdr:sp>
    <xdr:clientData/>
  </xdr:twoCellAnchor>
  <xdr:twoCellAnchor>
    <xdr:from>
      <xdr:col>132</xdr:col>
      <xdr:colOff>0</xdr:colOff>
      <xdr:row>33</xdr:row>
      <xdr:rowOff>235322</xdr:rowOff>
    </xdr:from>
    <xdr:to>
      <xdr:col>132</xdr:col>
      <xdr:colOff>0</xdr:colOff>
      <xdr:row>43</xdr:row>
      <xdr:rowOff>0</xdr:rowOff>
    </xdr:to>
    <xdr:cxnSp macro="">
      <xdr:nvCxnSpPr>
        <xdr:cNvPr id="439" name="直線矢印コネクタ 438">
          <a:extLst>
            <a:ext uri="{FF2B5EF4-FFF2-40B4-BE49-F238E27FC236}">
              <a16:creationId xmlns:a16="http://schemas.microsoft.com/office/drawing/2014/main" id="{7E1A81F3-23E0-49B4-942F-4CE285EBD2F7}"/>
            </a:ext>
          </a:extLst>
        </xdr:cNvPr>
        <xdr:cNvCxnSpPr/>
      </xdr:nvCxnSpPr>
      <xdr:spPr>
        <a:xfrm flipV="1">
          <a:off x="52806600" y="8179172"/>
          <a:ext cx="0" cy="2136403"/>
        </a:xfrm>
        <a:prstGeom prst="straightConnector1">
          <a:avLst/>
        </a:prstGeom>
        <a:ln w="381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131</xdr:col>
      <xdr:colOff>0</xdr:colOff>
      <xdr:row>43</xdr:row>
      <xdr:rowOff>0</xdr:rowOff>
    </xdr:from>
    <xdr:to>
      <xdr:col>133</xdr:col>
      <xdr:colOff>0</xdr:colOff>
      <xdr:row>45</xdr:row>
      <xdr:rowOff>0</xdr:rowOff>
    </xdr:to>
    <xdr:sp macro="" textlink="">
      <xdr:nvSpPr>
        <xdr:cNvPr id="440" name="正方形/長方形 439">
          <a:extLst>
            <a:ext uri="{FF2B5EF4-FFF2-40B4-BE49-F238E27FC236}">
              <a16:creationId xmlns:a16="http://schemas.microsoft.com/office/drawing/2014/main" id="{ABF23451-BBF2-4349-B2AF-BE9D42D29C4B}"/>
            </a:ext>
          </a:extLst>
        </xdr:cNvPr>
        <xdr:cNvSpPr/>
      </xdr:nvSpPr>
      <xdr:spPr>
        <a:xfrm>
          <a:off x="52406550" y="10315575"/>
          <a:ext cx="800100" cy="476250"/>
        </a:xfrm>
        <a:prstGeom prst="rect">
          <a:avLst/>
        </a:prstGeom>
        <a:gradFill flip="none" rotWithShape="1">
          <a:gsLst>
            <a:gs pos="0">
              <a:schemeClr val="accent1"/>
            </a:gs>
            <a:gs pos="100000">
              <a:schemeClr val="accent1"/>
            </a:gs>
          </a:gsLst>
          <a:lin ang="16200000" scaled="1"/>
          <a:tileRect/>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36000" tIns="0" rIns="36000" bIns="0" rtlCol="0" anchor="ctr"/>
        <a:lstStyle/>
        <a:p>
          <a:pPr algn="ctr"/>
          <a:r>
            <a:rPr kumimoji="1" lang="en-US" altLang="ja-JP" sz="1200">
              <a:latin typeface="+mn-lt"/>
              <a:cs typeface="Arial" panose="020B0604020202020204" pitchFamily="34" charset="0"/>
            </a:rPr>
            <a:t>AYN_AHBL</a:t>
          </a:r>
        </a:p>
        <a:p>
          <a:pPr algn="ctr"/>
          <a:r>
            <a:rPr kumimoji="1" lang="en-US" altLang="ja-JP" sz="1200">
              <a:latin typeface="+mn-lt"/>
              <a:cs typeface="Arial" panose="020B0604020202020204" pitchFamily="34" charset="0"/>
            </a:rPr>
            <a:t>(freq conv)</a:t>
          </a:r>
          <a:endParaRPr kumimoji="1" lang="ja-JP" altLang="en-US" sz="1200">
            <a:latin typeface="+mn-lt"/>
            <a:cs typeface="Arial" panose="020B0604020202020204" pitchFamily="34" charset="0"/>
          </a:endParaRPr>
        </a:p>
      </xdr:txBody>
    </xdr:sp>
    <xdr:clientData/>
  </xdr:twoCellAnchor>
  <xdr:twoCellAnchor>
    <xdr:from>
      <xdr:col>132</xdr:col>
      <xdr:colOff>0</xdr:colOff>
      <xdr:row>45</xdr:row>
      <xdr:rowOff>0</xdr:rowOff>
    </xdr:from>
    <xdr:to>
      <xdr:col>132</xdr:col>
      <xdr:colOff>0</xdr:colOff>
      <xdr:row>47</xdr:row>
      <xdr:rowOff>0</xdr:rowOff>
    </xdr:to>
    <xdr:cxnSp macro="">
      <xdr:nvCxnSpPr>
        <xdr:cNvPr id="441" name="直線矢印コネクタ 440">
          <a:extLst>
            <a:ext uri="{FF2B5EF4-FFF2-40B4-BE49-F238E27FC236}">
              <a16:creationId xmlns:a16="http://schemas.microsoft.com/office/drawing/2014/main" id="{D4867B63-E324-4E3D-B3A3-ABAC1E855DFE}"/>
            </a:ext>
          </a:extLst>
        </xdr:cNvPr>
        <xdr:cNvCxnSpPr/>
      </xdr:nvCxnSpPr>
      <xdr:spPr>
        <a:xfrm flipV="1">
          <a:off x="52806600" y="10791825"/>
          <a:ext cx="0" cy="476250"/>
        </a:xfrm>
        <a:prstGeom prst="straightConnector1">
          <a:avLst/>
        </a:prstGeom>
        <a:ln w="38100">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99</xdr:col>
      <xdr:colOff>0</xdr:colOff>
      <xdr:row>42</xdr:row>
      <xdr:rowOff>0</xdr:rowOff>
    </xdr:from>
    <xdr:ext cx="1528495" cy="749821"/>
    <xdr:sp macro="" textlink="">
      <xdr:nvSpPr>
        <xdr:cNvPr id="442" name="テキスト ボックス 441">
          <a:extLst>
            <a:ext uri="{FF2B5EF4-FFF2-40B4-BE49-F238E27FC236}">
              <a16:creationId xmlns:a16="http://schemas.microsoft.com/office/drawing/2014/main" id="{7F201515-77FB-4E42-88B6-A464C0B31B91}"/>
            </a:ext>
          </a:extLst>
        </xdr:cNvPr>
        <xdr:cNvSpPr txBox="1"/>
      </xdr:nvSpPr>
      <xdr:spPr>
        <a:xfrm>
          <a:off x="39604950" y="10077450"/>
          <a:ext cx="1528495" cy="74982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400">
              <a:latin typeface="+mn-lt"/>
              <a:cs typeface="Arial" panose="020B0604020202020204" pitchFamily="34" charset="0"/>
            </a:rPr>
            <a:t>AMBAssador IP</a:t>
          </a:r>
        </a:p>
        <a:p>
          <a:r>
            <a:rPr kumimoji="1" lang="en-US" altLang="ja-JP" sz="1400">
              <a:latin typeface="+mn-lt"/>
              <a:cs typeface="Arial" panose="020B0604020202020204" pitchFamily="34" charset="0"/>
            </a:rPr>
            <a:t>(Bus Bridges</a:t>
          </a:r>
        </a:p>
        <a:p>
          <a:r>
            <a:rPr kumimoji="1" lang="en-US" altLang="ja-JP" sz="1400" baseline="0">
              <a:latin typeface="+mn-lt"/>
              <a:cs typeface="Arial" panose="020B0604020202020204" pitchFamily="34" charset="0"/>
            </a:rPr>
            <a:t> </a:t>
          </a:r>
          <a:r>
            <a:rPr kumimoji="1" lang="en-US" altLang="ja-JP" sz="1400">
              <a:latin typeface="+mn-lt"/>
              <a:cs typeface="Arial" panose="020B0604020202020204" pitchFamily="34" charset="0"/>
            </a:rPr>
            <a:t>related to H-PERI)</a:t>
          </a:r>
        </a:p>
      </xdr:txBody>
    </xdr:sp>
    <xdr:clientData/>
  </xdr:oneCellAnchor>
  <xdr:twoCellAnchor>
    <xdr:from>
      <xdr:col>99</xdr:col>
      <xdr:colOff>0</xdr:colOff>
      <xdr:row>42</xdr:row>
      <xdr:rowOff>0</xdr:rowOff>
    </xdr:from>
    <xdr:to>
      <xdr:col>99</xdr:col>
      <xdr:colOff>0</xdr:colOff>
      <xdr:row>51</xdr:row>
      <xdr:rowOff>0</xdr:rowOff>
    </xdr:to>
    <xdr:cxnSp macro="">
      <xdr:nvCxnSpPr>
        <xdr:cNvPr id="443" name="直線コネクタ 442">
          <a:extLst>
            <a:ext uri="{FF2B5EF4-FFF2-40B4-BE49-F238E27FC236}">
              <a16:creationId xmlns:a16="http://schemas.microsoft.com/office/drawing/2014/main" id="{6EBFAD59-9CEB-4093-B4FA-E022874BE211}"/>
            </a:ext>
          </a:extLst>
        </xdr:cNvPr>
        <xdr:cNvCxnSpPr/>
      </xdr:nvCxnSpPr>
      <xdr:spPr>
        <a:xfrm>
          <a:off x="39604950" y="10077450"/>
          <a:ext cx="0" cy="2143125"/>
        </a:xfrm>
        <a:prstGeom prst="line">
          <a:avLst/>
        </a:prstGeom>
        <a:ln w="28575">
          <a:solidFill>
            <a:schemeClr val="accent5">
              <a:lumMod val="50000"/>
            </a:schemeClr>
          </a:solidFill>
          <a:prstDash val="sys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127</xdr:col>
      <xdr:colOff>0</xdr:colOff>
      <xdr:row>53</xdr:row>
      <xdr:rowOff>235323</xdr:rowOff>
    </xdr:from>
    <xdr:to>
      <xdr:col>127</xdr:col>
      <xdr:colOff>0</xdr:colOff>
      <xdr:row>62</xdr:row>
      <xdr:rowOff>0</xdr:rowOff>
    </xdr:to>
    <xdr:cxnSp macro="">
      <xdr:nvCxnSpPr>
        <xdr:cNvPr id="444" name="直線矢印コネクタ 443">
          <a:extLst>
            <a:ext uri="{FF2B5EF4-FFF2-40B4-BE49-F238E27FC236}">
              <a16:creationId xmlns:a16="http://schemas.microsoft.com/office/drawing/2014/main" id="{D8B7053D-5850-4A88-8B16-7A82461B8047}"/>
            </a:ext>
          </a:extLst>
        </xdr:cNvPr>
        <xdr:cNvCxnSpPr/>
      </xdr:nvCxnSpPr>
      <xdr:spPr>
        <a:xfrm flipV="1">
          <a:off x="50806350" y="12932148"/>
          <a:ext cx="0" cy="1907802"/>
        </a:xfrm>
        <a:prstGeom prst="straightConnector1">
          <a:avLst/>
        </a:prstGeom>
        <a:ln w="38100">
          <a:solidFill>
            <a:srgbClr val="FFC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118</xdr:col>
      <xdr:colOff>0</xdr:colOff>
      <xdr:row>53</xdr:row>
      <xdr:rowOff>235323</xdr:rowOff>
    </xdr:from>
    <xdr:to>
      <xdr:col>118</xdr:col>
      <xdr:colOff>0</xdr:colOff>
      <xdr:row>62</xdr:row>
      <xdr:rowOff>0</xdr:rowOff>
    </xdr:to>
    <xdr:cxnSp macro="">
      <xdr:nvCxnSpPr>
        <xdr:cNvPr id="445" name="直線矢印コネクタ 444">
          <a:extLst>
            <a:ext uri="{FF2B5EF4-FFF2-40B4-BE49-F238E27FC236}">
              <a16:creationId xmlns:a16="http://schemas.microsoft.com/office/drawing/2014/main" id="{5BED481A-2B5D-4BD4-B0DA-43659CD095B5}"/>
            </a:ext>
          </a:extLst>
        </xdr:cNvPr>
        <xdr:cNvCxnSpPr/>
      </xdr:nvCxnSpPr>
      <xdr:spPr>
        <a:xfrm flipV="1">
          <a:off x="47205900" y="12932148"/>
          <a:ext cx="0" cy="1907802"/>
        </a:xfrm>
        <a:prstGeom prst="straightConnector1">
          <a:avLst/>
        </a:prstGeom>
        <a:ln w="38100">
          <a:solidFill>
            <a:srgbClr val="FFC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116</xdr:col>
      <xdr:colOff>378245</xdr:colOff>
      <xdr:row>43</xdr:row>
      <xdr:rowOff>0</xdr:rowOff>
    </xdr:from>
    <xdr:to>
      <xdr:col>119</xdr:col>
      <xdr:colOff>0</xdr:colOff>
      <xdr:row>45</xdr:row>
      <xdr:rowOff>9942</xdr:rowOff>
    </xdr:to>
    <xdr:sp macro="" textlink="">
      <xdr:nvSpPr>
        <xdr:cNvPr id="446" name="正方形/長方形 445">
          <a:extLst>
            <a:ext uri="{FF2B5EF4-FFF2-40B4-BE49-F238E27FC236}">
              <a16:creationId xmlns:a16="http://schemas.microsoft.com/office/drawing/2014/main" id="{69C55451-0D6B-47D4-8E7C-9030552489E1}"/>
            </a:ext>
          </a:extLst>
        </xdr:cNvPr>
        <xdr:cNvSpPr/>
      </xdr:nvSpPr>
      <xdr:spPr>
        <a:xfrm>
          <a:off x="46784045" y="10315575"/>
          <a:ext cx="821905" cy="486192"/>
        </a:xfrm>
        <a:prstGeom prst="rect">
          <a:avLst/>
        </a:prstGeom>
        <a:solidFill>
          <a:schemeClr val="accent4"/>
        </a:solidFill>
      </xdr:spPr>
      <xdr:style>
        <a:lnRef idx="2">
          <a:schemeClr val="accent1">
            <a:shade val="50000"/>
          </a:schemeClr>
        </a:lnRef>
        <a:fillRef idx="1">
          <a:schemeClr val="accent1"/>
        </a:fillRef>
        <a:effectRef idx="0">
          <a:schemeClr val="accent1"/>
        </a:effectRef>
        <a:fontRef idx="minor">
          <a:schemeClr val="lt1"/>
        </a:fontRef>
      </xdr:style>
      <xdr:txBody>
        <a:bodyPr wrap="square" lIns="36000" tIns="0" rIns="36000" bIns="0" rtlCol="0"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ctr"/>
          <a:r>
            <a:rPr kumimoji="1" lang="en-US" altLang="ja-JP" sz="1200">
              <a:latin typeface="+mn-lt"/>
              <a:cs typeface="Arial" panose="020B0604020202020204" pitchFamily="34" charset="0"/>
            </a:rPr>
            <a:t>AYN_AXI3</a:t>
          </a:r>
        </a:p>
        <a:p>
          <a:pPr algn="ctr"/>
          <a:r>
            <a:rPr kumimoji="1" lang="en-US" altLang="ja-JP" sz="1200">
              <a:latin typeface="+mn-lt"/>
              <a:cs typeface="Arial" panose="020B0604020202020204" pitchFamily="34" charset="0"/>
            </a:rPr>
            <a:t>(freq conv)</a:t>
          </a:r>
          <a:endParaRPr kumimoji="1" lang="ja-JP" altLang="en-US" sz="1200">
            <a:latin typeface="+mn-lt"/>
            <a:cs typeface="Arial" panose="020B0604020202020204" pitchFamily="34" charset="0"/>
          </a:endParaRPr>
        </a:p>
      </xdr:txBody>
    </xdr:sp>
    <xdr:clientData/>
  </xdr:twoCellAnchor>
  <xdr:twoCellAnchor>
    <xdr:from>
      <xdr:col>107</xdr:col>
      <xdr:colOff>378245</xdr:colOff>
      <xdr:row>43</xdr:row>
      <xdr:rowOff>0</xdr:rowOff>
    </xdr:from>
    <xdr:to>
      <xdr:col>110</xdr:col>
      <xdr:colOff>0</xdr:colOff>
      <xdr:row>45</xdr:row>
      <xdr:rowOff>9942</xdr:rowOff>
    </xdr:to>
    <xdr:sp macro="" textlink="">
      <xdr:nvSpPr>
        <xdr:cNvPr id="447" name="正方形/長方形 446">
          <a:extLst>
            <a:ext uri="{FF2B5EF4-FFF2-40B4-BE49-F238E27FC236}">
              <a16:creationId xmlns:a16="http://schemas.microsoft.com/office/drawing/2014/main" id="{1626DC25-1753-4C40-8BD9-1DCEDFB845AF}"/>
            </a:ext>
          </a:extLst>
        </xdr:cNvPr>
        <xdr:cNvSpPr/>
      </xdr:nvSpPr>
      <xdr:spPr>
        <a:xfrm>
          <a:off x="43183595" y="10315575"/>
          <a:ext cx="821905" cy="486192"/>
        </a:xfrm>
        <a:prstGeom prst="rect">
          <a:avLst/>
        </a:prstGeom>
        <a:solidFill>
          <a:schemeClr val="accent4"/>
        </a:solidFill>
      </xdr:spPr>
      <xdr:style>
        <a:lnRef idx="2">
          <a:schemeClr val="accent1">
            <a:shade val="50000"/>
          </a:schemeClr>
        </a:lnRef>
        <a:fillRef idx="1">
          <a:schemeClr val="accent1"/>
        </a:fillRef>
        <a:effectRef idx="0">
          <a:schemeClr val="accent1"/>
        </a:effectRef>
        <a:fontRef idx="minor">
          <a:schemeClr val="lt1"/>
        </a:fontRef>
      </xdr:style>
      <xdr:txBody>
        <a:bodyPr wrap="square" lIns="36000" tIns="0" rIns="36000" bIns="0" rtlCol="0"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ctr"/>
          <a:r>
            <a:rPr kumimoji="1" lang="en-US" altLang="ja-JP" sz="1200">
              <a:latin typeface="+mn-lt"/>
              <a:cs typeface="Arial" panose="020B0604020202020204" pitchFamily="34" charset="0"/>
            </a:rPr>
            <a:t>AYN_AXI3</a:t>
          </a:r>
        </a:p>
        <a:p>
          <a:pPr algn="ctr"/>
          <a:r>
            <a:rPr kumimoji="1" lang="en-US" altLang="ja-JP" sz="1200">
              <a:latin typeface="+mn-lt"/>
              <a:cs typeface="Arial" panose="020B0604020202020204" pitchFamily="34" charset="0"/>
            </a:rPr>
            <a:t>(freq conv)</a:t>
          </a:r>
          <a:endParaRPr kumimoji="1" lang="ja-JP" altLang="en-US" sz="1200">
            <a:latin typeface="+mn-lt"/>
            <a:cs typeface="Arial" panose="020B0604020202020204" pitchFamily="34" charset="0"/>
          </a:endParaRPr>
        </a:p>
      </xdr:txBody>
    </xdr:sp>
    <xdr:clientData/>
  </xdr:twoCellAnchor>
  <xdr:twoCellAnchor>
    <xdr:from>
      <xdr:col>113</xdr:col>
      <xdr:colOff>0</xdr:colOff>
      <xdr:row>43</xdr:row>
      <xdr:rowOff>0</xdr:rowOff>
    </xdr:from>
    <xdr:to>
      <xdr:col>115</xdr:col>
      <xdr:colOff>25166</xdr:colOff>
      <xdr:row>45</xdr:row>
      <xdr:rowOff>9942</xdr:rowOff>
    </xdr:to>
    <xdr:sp macro="" textlink="">
      <xdr:nvSpPr>
        <xdr:cNvPr id="448" name="正方形/長方形 447">
          <a:extLst>
            <a:ext uri="{FF2B5EF4-FFF2-40B4-BE49-F238E27FC236}">
              <a16:creationId xmlns:a16="http://schemas.microsoft.com/office/drawing/2014/main" id="{37C3C24F-094D-4B71-86F8-8AAED2A9207F}"/>
            </a:ext>
          </a:extLst>
        </xdr:cNvPr>
        <xdr:cNvSpPr/>
      </xdr:nvSpPr>
      <xdr:spPr>
        <a:xfrm>
          <a:off x="45205650" y="10315575"/>
          <a:ext cx="825266" cy="486192"/>
        </a:xfrm>
        <a:prstGeom prst="rect">
          <a:avLst/>
        </a:prstGeom>
        <a:solidFill>
          <a:schemeClr val="accent4"/>
        </a:solidFill>
      </xdr:spPr>
      <xdr:style>
        <a:lnRef idx="2">
          <a:schemeClr val="accent1">
            <a:shade val="50000"/>
          </a:schemeClr>
        </a:lnRef>
        <a:fillRef idx="1">
          <a:schemeClr val="accent1"/>
        </a:fillRef>
        <a:effectRef idx="0">
          <a:schemeClr val="accent1"/>
        </a:effectRef>
        <a:fontRef idx="minor">
          <a:schemeClr val="lt1"/>
        </a:fontRef>
      </xdr:style>
      <xdr:txBody>
        <a:bodyPr wrap="square" lIns="36000" tIns="0" rIns="36000" bIns="0" rtlCol="0"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ctr"/>
          <a:r>
            <a:rPr kumimoji="1" lang="en-US" altLang="ja-JP" sz="1200">
              <a:latin typeface="+mn-lt"/>
              <a:cs typeface="Arial" panose="020B0604020202020204" pitchFamily="34" charset="0"/>
            </a:rPr>
            <a:t>AYN_AXI3</a:t>
          </a:r>
        </a:p>
        <a:p>
          <a:pPr algn="ctr"/>
          <a:r>
            <a:rPr kumimoji="1" lang="en-US" altLang="ja-JP" sz="1200">
              <a:latin typeface="+mn-lt"/>
              <a:cs typeface="Arial" panose="020B0604020202020204" pitchFamily="34" charset="0"/>
            </a:rPr>
            <a:t>(freq conv)</a:t>
          </a:r>
          <a:endParaRPr kumimoji="1" lang="ja-JP" altLang="en-US" sz="1200">
            <a:latin typeface="+mn-lt"/>
            <a:cs typeface="Arial" panose="020B0604020202020204" pitchFamily="34" charset="0"/>
          </a:endParaRPr>
        </a:p>
      </xdr:txBody>
    </xdr:sp>
    <xdr:clientData/>
  </xdr:twoCellAnchor>
  <xdr:twoCellAnchor>
    <xdr:from>
      <xdr:col>114</xdr:col>
      <xdr:colOff>0</xdr:colOff>
      <xdr:row>45</xdr:row>
      <xdr:rowOff>0</xdr:rowOff>
    </xdr:from>
    <xdr:to>
      <xdr:col>114</xdr:col>
      <xdr:colOff>0</xdr:colOff>
      <xdr:row>47</xdr:row>
      <xdr:rowOff>0</xdr:rowOff>
    </xdr:to>
    <xdr:cxnSp macro="">
      <xdr:nvCxnSpPr>
        <xdr:cNvPr id="449" name="直線矢印コネクタ 448">
          <a:extLst>
            <a:ext uri="{FF2B5EF4-FFF2-40B4-BE49-F238E27FC236}">
              <a16:creationId xmlns:a16="http://schemas.microsoft.com/office/drawing/2014/main" id="{05F6CED9-B92A-49AD-93C0-AA0B18B0EEE5}"/>
            </a:ext>
          </a:extLst>
        </xdr:cNvPr>
        <xdr:cNvCxnSpPr/>
      </xdr:nvCxnSpPr>
      <xdr:spPr>
        <a:xfrm>
          <a:off x="45605700" y="10791825"/>
          <a:ext cx="0" cy="476250"/>
        </a:xfrm>
        <a:prstGeom prst="straightConnector1">
          <a:avLst/>
        </a:prstGeom>
        <a:ln w="19050">
          <a:tailEnd type="triangle"/>
        </a:ln>
      </xdr:spPr>
      <xdr:style>
        <a:lnRef idx="2">
          <a:schemeClr val="accent4"/>
        </a:lnRef>
        <a:fillRef idx="0">
          <a:schemeClr val="accent4"/>
        </a:fillRef>
        <a:effectRef idx="1">
          <a:schemeClr val="accent4"/>
        </a:effectRef>
        <a:fontRef idx="minor">
          <a:schemeClr val="tx1"/>
        </a:fontRef>
      </xdr:style>
    </xdr:cxnSp>
    <xdr:clientData/>
  </xdr:twoCellAnchor>
  <xdr:twoCellAnchor>
    <xdr:from>
      <xdr:col>122</xdr:col>
      <xdr:colOff>0</xdr:colOff>
      <xdr:row>47</xdr:row>
      <xdr:rowOff>0</xdr:rowOff>
    </xdr:from>
    <xdr:to>
      <xdr:col>124</xdr:col>
      <xdr:colOff>0</xdr:colOff>
      <xdr:row>49</xdr:row>
      <xdr:rowOff>0</xdr:rowOff>
    </xdr:to>
    <xdr:sp macro="" textlink="">
      <xdr:nvSpPr>
        <xdr:cNvPr id="450" name="正方形/長方形 449">
          <a:extLst>
            <a:ext uri="{FF2B5EF4-FFF2-40B4-BE49-F238E27FC236}">
              <a16:creationId xmlns:a16="http://schemas.microsoft.com/office/drawing/2014/main" id="{84B88B92-4CA5-4AC7-8BDA-4CA0E5CA432A}"/>
            </a:ext>
          </a:extLst>
        </xdr:cNvPr>
        <xdr:cNvSpPr/>
      </xdr:nvSpPr>
      <xdr:spPr>
        <a:xfrm>
          <a:off x="48806100" y="11268075"/>
          <a:ext cx="800100" cy="476250"/>
        </a:xfrm>
        <a:prstGeom prst="rect">
          <a:avLst/>
        </a:prstGeom>
        <a:solidFill>
          <a:schemeClr val="accent4"/>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36000" tIns="0" rIns="36000" bIns="0" rtlCol="0" anchor="ctr"/>
        <a:lstStyle/>
        <a:p>
          <a:pPr algn="ctr"/>
          <a:r>
            <a:rPr kumimoji="1" lang="en-US" altLang="ja-JP" sz="1200">
              <a:latin typeface="+mn-lt"/>
              <a:cs typeface="Arial" panose="020B0604020202020204" pitchFamily="34" charset="0"/>
            </a:rPr>
            <a:t>US_AXI3</a:t>
          </a:r>
        </a:p>
        <a:p>
          <a:pPr algn="ctr"/>
          <a:r>
            <a:rPr kumimoji="1" lang="en-US" altLang="ja-JP" sz="1200">
              <a:latin typeface="+mn-lt"/>
              <a:cs typeface="Arial" panose="020B0604020202020204" pitchFamily="34" charset="0"/>
            </a:rPr>
            <a:t>(up</a:t>
          </a:r>
          <a:r>
            <a:rPr kumimoji="1" lang="en-US" altLang="ja-JP" sz="1200" baseline="0">
              <a:latin typeface="+mn-lt"/>
              <a:cs typeface="Arial" panose="020B0604020202020204" pitchFamily="34" charset="0"/>
            </a:rPr>
            <a:t> size</a:t>
          </a:r>
          <a:r>
            <a:rPr kumimoji="1" lang="en-US" altLang="ja-JP" sz="1200">
              <a:latin typeface="+mn-lt"/>
              <a:cs typeface="Arial" panose="020B0604020202020204" pitchFamily="34" charset="0"/>
            </a:rPr>
            <a:t>)</a:t>
          </a:r>
          <a:endParaRPr kumimoji="1" lang="ja-JP" altLang="en-US" sz="1200">
            <a:latin typeface="+mn-lt"/>
            <a:cs typeface="Arial" panose="020B0604020202020204" pitchFamily="34" charset="0"/>
          </a:endParaRPr>
        </a:p>
      </xdr:txBody>
    </xdr:sp>
    <xdr:clientData/>
  </xdr:twoCellAnchor>
  <xdr:twoCellAnchor>
    <xdr:from>
      <xdr:col>122</xdr:col>
      <xdr:colOff>0</xdr:colOff>
      <xdr:row>43</xdr:row>
      <xdr:rowOff>0</xdr:rowOff>
    </xdr:from>
    <xdr:to>
      <xdr:col>124</xdr:col>
      <xdr:colOff>25166</xdr:colOff>
      <xdr:row>45</xdr:row>
      <xdr:rowOff>9942</xdr:rowOff>
    </xdr:to>
    <xdr:sp macro="" textlink="">
      <xdr:nvSpPr>
        <xdr:cNvPr id="451" name="正方形/長方形 450">
          <a:extLst>
            <a:ext uri="{FF2B5EF4-FFF2-40B4-BE49-F238E27FC236}">
              <a16:creationId xmlns:a16="http://schemas.microsoft.com/office/drawing/2014/main" id="{21B60B65-364D-48AA-B641-F280F164DEC4}"/>
            </a:ext>
          </a:extLst>
        </xdr:cNvPr>
        <xdr:cNvSpPr/>
      </xdr:nvSpPr>
      <xdr:spPr>
        <a:xfrm>
          <a:off x="48806100" y="10315575"/>
          <a:ext cx="825266" cy="486192"/>
        </a:xfrm>
        <a:prstGeom prst="rect">
          <a:avLst/>
        </a:prstGeom>
        <a:solidFill>
          <a:schemeClr val="accent4"/>
        </a:solidFill>
      </xdr:spPr>
      <xdr:style>
        <a:lnRef idx="2">
          <a:schemeClr val="accent1">
            <a:shade val="50000"/>
          </a:schemeClr>
        </a:lnRef>
        <a:fillRef idx="1">
          <a:schemeClr val="accent1"/>
        </a:fillRef>
        <a:effectRef idx="0">
          <a:schemeClr val="accent1"/>
        </a:effectRef>
        <a:fontRef idx="minor">
          <a:schemeClr val="lt1"/>
        </a:fontRef>
      </xdr:style>
      <xdr:txBody>
        <a:bodyPr wrap="square" lIns="36000" tIns="0" rIns="36000" bIns="0" rtlCol="0"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ctr"/>
          <a:r>
            <a:rPr kumimoji="1" lang="en-US" altLang="ja-JP" sz="1200">
              <a:latin typeface="+mn-lt"/>
              <a:cs typeface="Arial" panose="020B0604020202020204" pitchFamily="34" charset="0"/>
            </a:rPr>
            <a:t>AYN_AXI3</a:t>
          </a:r>
        </a:p>
        <a:p>
          <a:pPr algn="ctr"/>
          <a:r>
            <a:rPr kumimoji="1" lang="en-US" altLang="ja-JP" sz="1200">
              <a:latin typeface="+mn-lt"/>
              <a:cs typeface="Arial" panose="020B0604020202020204" pitchFamily="34" charset="0"/>
            </a:rPr>
            <a:t>(freq conv)</a:t>
          </a:r>
          <a:endParaRPr kumimoji="1" lang="ja-JP" altLang="en-US" sz="1200">
            <a:latin typeface="+mn-lt"/>
            <a:cs typeface="Arial" panose="020B0604020202020204" pitchFamily="34" charset="0"/>
          </a:endParaRPr>
        </a:p>
      </xdr:txBody>
    </xdr:sp>
    <xdr:clientData/>
  </xdr:twoCellAnchor>
  <xdr:twoCellAnchor>
    <xdr:from>
      <xdr:col>123</xdr:col>
      <xdr:colOff>0</xdr:colOff>
      <xdr:row>45</xdr:row>
      <xdr:rowOff>0</xdr:rowOff>
    </xdr:from>
    <xdr:to>
      <xdr:col>123</xdr:col>
      <xdr:colOff>0</xdr:colOff>
      <xdr:row>47</xdr:row>
      <xdr:rowOff>0</xdr:rowOff>
    </xdr:to>
    <xdr:cxnSp macro="">
      <xdr:nvCxnSpPr>
        <xdr:cNvPr id="452" name="直線矢印コネクタ 451">
          <a:extLst>
            <a:ext uri="{FF2B5EF4-FFF2-40B4-BE49-F238E27FC236}">
              <a16:creationId xmlns:a16="http://schemas.microsoft.com/office/drawing/2014/main" id="{1A768E9A-32A1-4B0F-8101-5DDC7957EEAA}"/>
            </a:ext>
          </a:extLst>
        </xdr:cNvPr>
        <xdr:cNvCxnSpPr/>
      </xdr:nvCxnSpPr>
      <xdr:spPr>
        <a:xfrm>
          <a:off x="49206150" y="10791825"/>
          <a:ext cx="0" cy="476250"/>
        </a:xfrm>
        <a:prstGeom prst="straightConnector1">
          <a:avLst/>
        </a:prstGeom>
        <a:ln w="19050">
          <a:tailEnd type="triangle"/>
        </a:ln>
      </xdr:spPr>
      <xdr:style>
        <a:lnRef idx="2">
          <a:schemeClr val="accent4"/>
        </a:lnRef>
        <a:fillRef idx="0">
          <a:schemeClr val="accent4"/>
        </a:fillRef>
        <a:effectRef idx="1">
          <a:schemeClr val="accent4"/>
        </a:effectRef>
        <a:fontRef idx="minor">
          <a:schemeClr val="tx1"/>
        </a:fontRef>
      </xdr:style>
    </xdr:cxnSp>
    <xdr:clientData/>
  </xdr:twoCellAnchor>
  <xdr:twoCellAnchor>
    <xdr:from>
      <xdr:col>13</xdr:col>
      <xdr:colOff>0</xdr:colOff>
      <xdr:row>57</xdr:row>
      <xdr:rowOff>0</xdr:rowOff>
    </xdr:from>
    <xdr:to>
      <xdr:col>13</xdr:col>
      <xdr:colOff>0</xdr:colOff>
      <xdr:row>59</xdr:row>
      <xdr:rowOff>0</xdr:rowOff>
    </xdr:to>
    <xdr:cxnSp macro="">
      <xdr:nvCxnSpPr>
        <xdr:cNvPr id="453" name="直線矢印コネクタ 452">
          <a:extLst>
            <a:ext uri="{FF2B5EF4-FFF2-40B4-BE49-F238E27FC236}">
              <a16:creationId xmlns:a16="http://schemas.microsoft.com/office/drawing/2014/main" id="{0D1E07C5-3FF5-43B6-88E0-DE033D4E6B89}"/>
            </a:ext>
          </a:extLst>
        </xdr:cNvPr>
        <xdr:cNvCxnSpPr/>
      </xdr:nvCxnSpPr>
      <xdr:spPr>
        <a:xfrm>
          <a:off x="5200650" y="13649325"/>
          <a:ext cx="0" cy="476250"/>
        </a:xfrm>
        <a:prstGeom prst="straightConnector1">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0</xdr:colOff>
      <xdr:row>53</xdr:row>
      <xdr:rowOff>0</xdr:rowOff>
    </xdr:from>
    <xdr:to>
      <xdr:col>16</xdr:col>
      <xdr:colOff>0</xdr:colOff>
      <xdr:row>55</xdr:row>
      <xdr:rowOff>0</xdr:rowOff>
    </xdr:to>
    <xdr:cxnSp macro="">
      <xdr:nvCxnSpPr>
        <xdr:cNvPr id="454" name="直線矢印コネクタ 453">
          <a:extLst>
            <a:ext uri="{FF2B5EF4-FFF2-40B4-BE49-F238E27FC236}">
              <a16:creationId xmlns:a16="http://schemas.microsoft.com/office/drawing/2014/main" id="{C7FB8C08-5047-47C5-93ED-BA3DB8848B40}"/>
            </a:ext>
          </a:extLst>
        </xdr:cNvPr>
        <xdr:cNvCxnSpPr>
          <a:cxnSpLocks/>
        </xdr:cNvCxnSpPr>
      </xdr:nvCxnSpPr>
      <xdr:spPr>
        <a:xfrm>
          <a:off x="6400800" y="12696825"/>
          <a:ext cx="0" cy="476250"/>
        </a:xfrm>
        <a:prstGeom prst="straightConnector1">
          <a:avLst/>
        </a:prstGeom>
        <a:ln w="19050">
          <a:solidFill>
            <a:schemeClr val="accent6"/>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0</xdr:colOff>
      <xdr:row>57</xdr:row>
      <xdr:rowOff>0</xdr:rowOff>
    </xdr:from>
    <xdr:to>
      <xdr:col>16</xdr:col>
      <xdr:colOff>0</xdr:colOff>
      <xdr:row>59</xdr:row>
      <xdr:rowOff>0</xdr:rowOff>
    </xdr:to>
    <xdr:cxnSp macro="">
      <xdr:nvCxnSpPr>
        <xdr:cNvPr id="455" name="直線矢印コネクタ 454">
          <a:extLst>
            <a:ext uri="{FF2B5EF4-FFF2-40B4-BE49-F238E27FC236}">
              <a16:creationId xmlns:a16="http://schemas.microsoft.com/office/drawing/2014/main" id="{2597DC0B-332A-4305-9EB7-6CC9F162F1BB}"/>
            </a:ext>
          </a:extLst>
        </xdr:cNvPr>
        <xdr:cNvCxnSpPr>
          <a:cxnSpLocks/>
        </xdr:cNvCxnSpPr>
      </xdr:nvCxnSpPr>
      <xdr:spPr>
        <a:xfrm>
          <a:off x="6400800" y="13649325"/>
          <a:ext cx="0" cy="476250"/>
        </a:xfrm>
        <a:prstGeom prst="straightConnector1">
          <a:avLst/>
        </a:prstGeom>
        <a:ln w="19050">
          <a:solidFill>
            <a:schemeClr val="accent6"/>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0</xdr:colOff>
      <xdr:row>55</xdr:row>
      <xdr:rowOff>1</xdr:rowOff>
    </xdr:from>
    <xdr:to>
      <xdr:col>14</xdr:col>
      <xdr:colOff>720</xdr:colOff>
      <xdr:row>57</xdr:row>
      <xdr:rowOff>0</xdr:rowOff>
    </xdr:to>
    <xdr:sp macro="" textlink="">
      <xdr:nvSpPr>
        <xdr:cNvPr id="456" name="正方形/長方形 455">
          <a:extLst>
            <a:ext uri="{FF2B5EF4-FFF2-40B4-BE49-F238E27FC236}">
              <a16:creationId xmlns:a16="http://schemas.microsoft.com/office/drawing/2014/main" id="{05889D52-9C78-4065-B456-6936E2C5FFBA}"/>
            </a:ext>
          </a:extLst>
        </xdr:cNvPr>
        <xdr:cNvSpPr/>
      </xdr:nvSpPr>
      <xdr:spPr>
        <a:xfrm>
          <a:off x="4800600" y="13173076"/>
          <a:ext cx="800820" cy="476249"/>
        </a:xfrm>
        <a:prstGeom prst="rect">
          <a:avLst/>
        </a:prstGeom>
        <a:pattFill prst="pct20">
          <a:fgClr>
            <a:schemeClr val="accent1"/>
          </a:fgClr>
          <a:bgClr>
            <a:schemeClr val="bg1"/>
          </a:bgClr>
        </a:patt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36000" tIns="0" rIns="36000" bIns="0" rtlCol="0" anchor="ctr"/>
        <a:lstStyle/>
        <a:p>
          <a:pPr algn="ctr"/>
          <a:r>
            <a:rPr kumimoji="1" lang="en-US" altLang="ja-JP" sz="1200">
              <a:solidFill>
                <a:schemeClr val="tx1"/>
              </a:solidFill>
              <a:latin typeface="+mn-lt"/>
              <a:cs typeface="Arial" panose="020B0604020202020204" pitchFamily="34" charset="0"/>
            </a:rPr>
            <a:t>IBG10</a:t>
          </a:r>
          <a:endParaRPr kumimoji="1" lang="ja-JP" altLang="en-US" sz="1200">
            <a:solidFill>
              <a:schemeClr val="tx1"/>
            </a:solidFill>
            <a:latin typeface="+mn-lt"/>
            <a:cs typeface="Arial" panose="020B0604020202020204" pitchFamily="34" charset="0"/>
          </a:endParaRPr>
        </a:p>
      </xdr:txBody>
    </xdr:sp>
    <xdr:clientData/>
  </xdr:twoCellAnchor>
  <xdr:twoCellAnchor>
    <xdr:from>
      <xdr:col>15</xdr:col>
      <xdr:colOff>0</xdr:colOff>
      <xdr:row>55</xdr:row>
      <xdr:rowOff>1</xdr:rowOff>
    </xdr:from>
    <xdr:to>
      <xdr:col>16</xdr:col>
      <xdr:colOff>393945</xdr:colOff>
      <xdr:row>57</xdr:row>
      <xdr:rowOff>0</xdr:rowOff>
    </xdr:to>
    <xdr:sp macro="" textlink="">
      <xdr:nvSpPr>
        <xdr:cNvPr id="457" name="正方形/長方形 456">
          <a:extLst>
            <a:ext uri="{FF2B5EF4-FFF2-40B4-BE49-F238E27FC236}">
              <a16:creationId xmlns:a16="http://schemas.microsoft.com/office/drawing/2014/main" id="{8283CA79-4F02-4320-975C-21B34A1BA754}"/>
            </a:ext>
          </a:extLst>
        </xdr:cNvPr>
        <xdr:cNvSpPr/>
      </xdr:nvSpPr>
      <xdr:spPr>
        <a:xfrm>
          <a:off x="6000750" y="13173076"/>
          <a:ext cx="793995" cy="476249"/>
        </a:xfrm>
        <a:prstGeom prst="rect">
          <a:avLst/>
        </a:prstGeom>
        <a:pattFill prst="pct20">
          <a:fgClr>
            <a:schemeClr val="accent1"/>
          </a:fgClr>
          <a:bgClr>
            <a:schemeClr val="bg1"/>
          </a:bgClr>
        </a:pattFill>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lIns="36000" tIns="0" rIns="36000" bIns="0" rtlCol="0" anchor="ctr"/>
        <a:lstStyle/>
        <a:p>
          <a:pPr algn="ctr"/>
          <a:r>
            <a:rPr kumimoji="1" lang="en-US" altLang="ja-JP" sz="1200">
              <a:solidFill>
                <a:schemeClr val="tx1"/>
              </a:solidFill>
              <a:latin typeface="+mn-lt"/>
              <a:cs typeface="Arial" panose="020B0604020202020204" pitchFamily="34" charset="0"/>
            </a:rPr>
            <a:t>IBG00</a:t>
          </a:r>
          <a:endParaRPr kumimoji="1" lang="ja-JP" altLang="en-US" sz="1200">
            <a:solidFill>
              <a:schemeClr val="tx1"/>
            </a:solidFill>
            <a:latin typeface="+mn-lt"/>
            <a:cs typeface="Arial" panose="020B0604020202020204" pitchFamily="34" charset="0"/>
          </a:endParaRPr>
        </a:p>
      </xdr:txBody>
    </xdr:sp>
    <xdr:clientData/>
  </xdr:twoCellAnchor>
  <xdr:twoCellAnchor>
    <xdr:from>
      <xdr:col>6</xdr:col>
      <xdr:colOff>0</xdr:colOff>
      <xdr:row>98</xdr:row>
      <xdr:rowOff>0</xdr:rowOff>
    </xdr:from>
    <xdr:to>
      <xdr:col>8</xdr:col>
      <xdr:colOff>2</xdr:colOff>
      <xdr:row>99</xdr:row>
      <xdr:rowOff>11206</xdr:rowOff>
    </xdr:to>
    <xdr:sp macro="" textlink="">
      <xdr:nvSpPr>
        <xdr:cNvPr id="458" name="正方形/長方形 457">
          <a:extLst>
            <a:ext uri="{FF2B5EF4-FFF2-40B4-BE49-F238E27FC236}">
              <a16:creationId xmlns:a16="http://schemas.microsoft.com/office/drawing/2014/main" id="{C1643D39-0E38-4DED-9429-5B1553434000}"/>
            </a:ext>
          </a:extLst>
        </xdr:cNvPr>
        <xdr:cNvSpPr/>
      </xdr:nvSpPr>
      <xdr:spPr>
        <a:xfrm>
          <a:off x="2400300" y="23412450"/>
          <a:ext cx="800102" cy="249331"/>
        </a:xfrm>
        <a:prstGeom prst="rect">
          <a:avLst/>
        </a:prstGeom>
        <a:pattFill prst="pct20">
          <a:fgClr>
            <a:schemeClr val="accent1"/>
          </a:fgClr>
          <a:bgClr>
            <a:schemeClr val="bg1"/>
          </a:bgClr>
        </a:patt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36000" tIns="0" rIns="36000" bIns="0" rtlCol="0" anchor="ctr"/>
        <a:lstStyle/>
        <a:p>
          <a:pPr algn="ctr"/>
          <a:r>
            <a:rPr kumimoji="1" lang="en-US" altLang="ja-JP" sz="1200">
              <a:solidFill>
                <a:schemeClr val="tx1"/>
              </a:solidFill>
              <a:latin typeface="+mn-lt"/>
              <a:cs typeface="Arial" panose="020B0604020202020204" pitchFamily="34" charset="0"/>
            </a:rPr>
            <a:t>CFG</a:t>
          </a:r>
          <a:endParaRPr kumimoji="1" lang="ja-JP" altLang="en-US" sz="1200">
            <a:solidFill>
              <a:schemeClr val="tx1"/>
            </a:solidFill>
            <a:latin typeface="+mn-lt"/>
            <a:cs typeface="Arial" panose="020B0604020202020204" pitchFamily="34" charset="0"/>
          </a:endParaRPr>
        </a:p>
      </xdr:txBody>
    </xdr:sp>
    <xdr:clientData/>
  </xdr:twoCellAnchor>
  <xdr:twoCellAnchor>
    <xdr:from>
      <xdr:col>13</xdr:col>
      <xdr:colOff>0</xdr:colOff>
      <xdr:row>98</xdr:row>
      <xdr:rowOff>0</xdr:rowOff>
    </xdr:from>
    <xdr:to>
      <xdr:col>15</xdr:col>
      <xdr:colOff>2</xdr:colOff>
      <xdr:row>99</xdr:row>
      <xdr:rowOff>-1</xdr:rowOff>
    </xdr:to>
    <xdr:sp macro="" textlink="">
      <xdr:nvSpPr>
        <xdr:cNvPr id="459" name="正方形/長方形 458">
          <a:extLst>
            <a:ext uri="{FF2B5EF4-FFF2-40B4-BE49-F238E27FC236}">
              <a16:creationId xmlns:a16="http://schemas.microsoft.com/office/drawing/2014/main" id="{2CA01F48-E695-4930-A98B-4B2CC6DA92C1}"/>
            </a:ext>
          </a:extLst>
        </xdr:cNvPr>
        <xdr:cNvSpPr/>
      </xdr:nvSpPr>
      <xdr:spPr>
        <a:xfrm>
          <a:off x="5200650" y="23412450"/>
          <a:ext cx="800102" cy="238124"/>
        </a:xfrm>
        <a:prstGeom prst="rect">
          <a:avLst/>
        </a:prstGeom>
        <a:pattFill prst="pct20">
          <a:fgClr>
            <a:schemeClr val="accent1"/>
          </a:fgClr>
          <a:bgClr>
            <a:schemeClr val="bg1"/>
          </a:bgClr>
        </a:patt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36000" tIns="0" rIns="36000" bIns="0" rtlCol="0" anchor="ctr"/>
        <a:lstStyle/>
        <a:p>
          <a:pPr algn="ctr"/>
          <a:r>
            <a:rPr kumimoji="1" lang="en-US" altLang="ja-JP" sz="1200">
              <a:solidFill>
                <a:schemeClr val="tx1"/>
              </a:solidFill>
              <a:latin typeface="+mn-lt"/>
              <a:cs typeface="Arial" panose="020B0604020202020204" pitchFamily="34" charset="0"/>
            </a:rPr>
            <a:t>CFG</a:t>
          </a:r>
          <a:endParaRPr kumimoji="1" lang="ja-JP" altLang="en-US" sz="1200">
            <a:solidFill>
              <a:schemeClr val="tx1"/>
            </a:solidFill>
            <a:latin typeface="+mn-lt"/>
            <a:cs typeface="Arial" panose="020B0604020202020204" pitchFamily="34" charset="0"/>
          </a:endParaRPr>
        </a:p>
      </xdr:txBody>
    </xdr:sp>
    <xdr:clientData/>
  </xdr:twoCellAnchor>
  <xdr:twoCellAnchor>
    <xdr:from>
      <xdr:col>26</xdr:col>
      <xdr:colOff>403410</xdr:colOff>
      <xdr:row>98</xdr:row>
      <xdr:rowOff>1</xdr:rowOff>
    </xdr:from>
    <xdr:to>
      <xdr:col>29</xdr:col>
      <xdr:colOff>0</xdr:colOff>
      <xdr:row>99</xdr:row>
      <xdr:rowOff>1</xdr:rowOff>
    </xdr:to>
    <xdr:sp macro="" textlink="">
      <xdr:nvSpPr>
        <xdr:cNvPr id="460" name="正方形/長方形 459">
          <a:extLst>
            <a:ext uri="{FF2B5EF4-FFF2-40B4-BE49-F238E27FC236}">
              <a16:creationId xmlns:a16="http://schemas.microsoft.com/office/drawing/2014/main" id="{6318BD42-26A7-4FE8-8D72-033AC30F4ACF}"/>
            </a:ext>
          </a:extLst>
        </xdr:cNvPr>
        <xdr:cNvSpPr/>
      </xdr:nvSpPr>
      <xdr:spPr>
        <a:xfrm>
          <a:off x="10804710" y="23412451"/>
          <a:ext cx="796740" cy="238125"/>
        </a:xfrm>
        <a:prstGeom prst="rect">
          <a:avLst/>
        </a:prstGeom>
        <a:pattFill prst="pct20">
          <a:fgClr>
            <a:schemeClr val="accent1"/>
          </a:fgClr>
          <a:bgClr>
            <a:schemeClr val="bg1"/>
          </a:bgClr>
        </a:patt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36000" tIns="0" rIns="36000" bIns="0" rtlCol="0" anchor="ctr"/>
        <a:lstStyle/>
        <a:p>
          <a:pPr algn="ctr"/>
          <a:r>
            <a:rPr kumimoji="1" lang="en-US" altLang="ja-JP" sz="1200">
              <a:solidFill>
                <a:schemeClr val="tx1"/>
              </a:solidFill>
              <a:latin typeface="+mn-lt"/>
              <a:cs typeface="Arial" panose="020B0604020202020204" pitchFamily="34" charset="0"/>
            </a:rPr>
            <a:t>CRG</a:t>
          </a:r>
          <a:endParaRPr kumimoji="1" lang="ja-JP" altLang="en-US" sz="1200">
            <a:solidFill>
              <a:schemeClr val="tx1"/>
            </a:solidFill>
            <a:latin typeface="+mn-lt"/>
            <a:cs typeface="Arial" panose="020B0604020202020204" pitchFamily="34" charset="0"/>
          </a:endParaRPr>
        </a:p>
      </xdr:txBody>
    </xdr:sp>
    <xdr:clientData/>
  </xdr:twoCellAnchor>
  <xdr:twoCellAnchor>
    <xdr:from>
      <xdr:col>33</xdr:col>
      <xdr:colOff>0</xdr:colOff>
      <xdr:row>98</xdr:row>
      <xdr:rowOff>0</xdr:rowOff>
    </xdr:from>
    <xdr:to>
      <xdr:col>35</xdr:col>
      <xdr:colOff>0</xdr:colOff>
      <xdr:row>99</xdr:row>
      <xdr:rowOff>0</xdr:rowOff>
    </xdr:to>
    <xdr:sp macro="" textlink="">
      <xdr:nvSpPr>
        <xdr:cNvPr id="461" name="正方形/長方形 460">
          <a:extLst>
            <a:ext uri="{FF2B5EF4-FFF2-40B4-BE49-F238E27FC236}">
              <a16:creationId xmlns:a16="http://schemas.microsoft.com/office/drawing/2014/main" id="{307A6A23-440C-4142-955E-E1F4D90053D6}"/>
            </a:ext>
          </a:extLst>
        </xdr:cNvPr>
        <xdr:cNvSpPr/>
      </xdr:nvSpPr>
      <xdr:spPr>
        <a:xfrm>
          <a:off x="13201650" y="23412450"/>
          <a:ext cx="800100" cy="238125"/>
        </a:xfrm>
        <a:prstGeom prst="rect">
          <a:avLst/>
        </a:prstGeom>
        <a:pattFill prst="pct20">
          <a:fgClr>
            <a:schemeClr val="accent1"/>
          </a:fgClr>
          <a:bgClr>
            <a:schemeClr val="bg1"/>
          </a:bgClr>
        </a:patt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36000" tIns="0" rIns="36000" bIns="0" rtlCol="0" anchor="ctr"/>
        <a:lstStyle/>
        <a:p>
          <a:pPr algn="ctr"/>
          <a:r>
            <a:rPr kumimoji="1" lang="en-US" altLang="ja-JP" sz="1200">
              <a:solidFill>
                <a:schemeClr val="tx1"/>
              </a:solidFill>
              <a:latin typeface="+mn-lt"/>
              <a:cs typeface="Arial" panose="020B0604020202020204" pitchFamily="34" charset="0"/>
            </a:rPr>
            <a:t>GRG</a:t>
          </a:r>
          <a:endParaRPr kumimoji="1" lang="ja-JP" altLang="en-US" sz="1200">
            <a:solidFill>
              <a:schemeClr val="tx1"/>
            </a:solidFill>
            <a:latin typeface="+mn-lt"/>
            <a:cs typeface="Arial" panose="020B0604020202020204" pitchFamily="34" charset="0"/>
          </a:endParaRPr>
        </a:p>
      </xdr:txBody>
    </xdr:sp>
    <xdr:clientData/>
  </xdr:twoCellAnchor>
  <xdr:twoCellAnchor>
    <xdr:from>
      <xdr:col>38</xdr:col>
      <xdr:colOff>403410</xdr:colOff>
      <xdr:row>98</xdr:row>
      <xdr:rowOff>1</xdr:rowOff>
    </xdr:from>
    <xdr:to>
      <xdr:col>41</xdr:col>
      <xdr:colOff>0</xdr:colOff>
      <xdr:row>99</xdr:row>
      <xdr:rowOff>1</xdr:rowOff>
    </xdr:to>
    <xdr:sp macro="" textlink="">
      <xdr:nvSpPr>
        <xdr:cNvPr id="462" name="正方形/長方形 461">
          <a:extLst>
            <a:ext uri="{FF2B5EF4-FFF2-40B4-BE49-F238E27FC236}">
              <a16:creationId xmlns:a16="http://schemas.microsoft.com/office/drawing/2014/main" id="{CD688418-9B5C-4687-A112-6F16C5A1C587}"/>
            </a:ext>
          </a:extLst>
        </xdr:cNvPr>
        <xdr:cNvSpPr/>
      </xdr:nvSpPr>
      <xdr:spPr>
        <a:xfrm>
          <a:off x="15605310" y="23412451"/>
          <a:ext cx="796740" cy="238125"/>
        </a:xfrm>
        <a:prstGeom prst="rect">
          <a:avLst/>
        </a:prstGeom>
        <a:pattFill prst="pct20">
          <a:fgClr>
            <a:schemeClr val="accent1"/>
          </a:fgClr>
          <a:bgClr>
            <a:schemeClr val="bg1"/>
          </a:bgClr>
        </a:patt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36000" tIns="0" rIns="36000" bIns="0" rtlCol="0" anchor="ctr"/>
        <a:lstStyle/>
        <a:p>
          <a:pPr algn="ctr"/>
          <a:r>
            <a:rPr kumimoji="1" lang="en-US" altLang="ja-JP" sz="1200">
              <a:solidFill>
                <a:schemeClr val="tx1"/>
              </a:solidFill>
              <a:latin typeface="+mn-lt"/>
              <a:cs typeface="Arial" panose="020B0604020202020204" pitchFamily="34" charset="0"/>
            </a:rPr>
            <a:t>RRG</a:t>
          </a:r>
          <a:endParaRPr kumimoji="1" lang="ja-JP" altLang="en-US" sz="1200">
            <a:solidFill>
              <a:schemeClr val="tx1"/>
            </a:solidFill>
            <a:latin typeface="+mn-lt"/>
            <a:cs typeface="Arial" panose="020B0604020202020204" pitchFamily="34" charset="0"/>
          </a:endParaRPr>
        </a:p>
      </xdr:txBody>
    </xdr:sp>
    <xdr:clientData/>
  </xdr:twoCellAnchor>
  <xdr:twoCellAnchor>
    <xdr:from>
      <xdr:col>54</xdr:col>
      <xdr:colOff>0</xdr:colOff>
      <xdr:row>95</xdr:row>
      <xdr:rowOff>0</xdr:rowOff>
    </xdr:from>
    <xdr:to>
      <xdr:col>56</xdr:col>
      <xdr:colOff>0</xdr:colOff>
      <xdr:row>97</xdr:row>
      <xdr:rowOff>1745</xdr:rowOff>
    </xdr:to>
    <xdr:sp macro="" textlink="">
      <xdr:nvSpPr>
        <xdr:cNvPr id="463" name="正方形/長方形 462">
          <a:extLst>
            <a:ext uri="{FF2B5EF4-FFF2-40B4-BE49-F238E27FC236}">
              <a16:creationId xmlns:a16="http://schemas.microsoft.com/office/drawing/2014/main" id="{7B75636C-C3AB-4C42-9D11-ABDE3F18065D}"/>
            </a:ext>
          </a:extLst>
        </xdr:cNvPr>
        <xdr:cNvSpPr/>
      </xdr:nvSpPr>
      <xdr:spPr>
        <a:xfrm>
          <a:off x="21602700" y="22698075"/>
          <a:ext cx="800100" cy="477995"/>
        </a:xfrm>
        <a:prstGeom prst="rect">
          <a:avLst/>
        </a:prstGeom>
        <a:pattFill prst="pct20">
          <a:fgClr>
            <a:schemeClr val="accent1"/>
          </a:fgClr>
          <a:bgClr>
            <a:schemeClr val="bg1"/>
          </a:bgClr>
        </a:pattFill>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lIns="36000" tIns="0" rIns="36000" bIns="0" rtlCol="0" anchor="ctr"/>
        <a:lstStyle/>
        <a:p>
          <a:pPr algn="ctr"/>
          <a:r>
            <a:rPr kumimoji="1" lang="en-US" altLang="ja-JP" sz="1200">
              <a:solidFill>
                <a:schemeClr val="tx1"/>
              </a:solidFill>
              <a:latin typeface="+mn-lt"/>
              <a:cs typeface="Arial" panose="020B0604020202020204" pitchFamily="34" charset="0"/>
            </a:rPr>
            <a:t>DFG</a:t>
          </a:r>
          <a:endParaRPr kumimoji="1" lang="ja-JP" altLang="en-US" sz="1200">
            <a:solidFill>
              <a:schemeClr val="tx1"/>
            </a:solidFill>
            <a:latin typeface="+mn-lt"/>
            <a:cs typeface="Arial" panose="020B0604020202020204" pitchFamily="34" charset="0"/>
          </a:endParaRPr>
        </a:p>
      </xdr:txBody>
    </xdr:sp>
    <xdr:clientData/>
  </xdr:twoCellAnchor>
  <xdr:twoCellAnchor>
    <xdr:from>
      <xdr:col>79</xdr:col>
      <xdr:colOff>0</xdr:colOff>
      <xdr:row>83</xdr:row>
      <xdr:rowOff>0</xdr:rowOff>
    </xdr:from>
    <xdr:to>
      <xdr:col>81</xdr:col>
      <xdr:colOff>0</xdr:colOff>
      <xdr:row>86</xdr:row>
      <xdr:rowOff>0</xdr:rowOff>
    </xdr:to>
    <xdr:grpSp>
      <xdr:nvGrpSpPr>
        <xdr:cNvPr id="464" name="グループ化 463">
          <a:extLst>
            <a:ext uri="{FF2B5EF4-FFF2-40B4-BE49-F238E27FC236}">
              <a16:creationId xmlns:a16="http://schemas.microsoft.com/office/drawing/2014/main" id="{30F17B4D-985A-4CD3-9E3F-7EBB9A2B85CD}"/>
            </a:ext>
          </a:extLst>
        </xdr:cNvPr>
        <xdr:cNvGrpSpPr/>
      </xdr:nvGrpSpPr>
      <xdr:grpSpPr>
        <a:xfrm>
          <a:off x="31161318" y="19444447"/>
          <a:ext cx="788894" cy="699247"/>
          <a:chOff x="27622500" y="21131893"/>
          <a:chExt cx="789214" cy="734786"/>
        </a:xfrm>
      </xdr:grpSpPr>
      <xdr:sp macro="" textlink="">
        <xdr:nvSpPr>
          <xdr:cNvPr id="465" name="Rectangle 130">
            <a:extLst>
              <a:ext uri="{FF2B5EF4-FFF2-40B4-BE49-F238E27FC236}">
                <a16:creationId xmlns:a16="http://schemas.microsoft.com/office/drawing/2014/main" id="{E5E50E7E-6C21-43DD-6507-A29CAAC685EC}"/>
              </a:ext>
            </a:extLst>
          </xdr:cNvPr>
          <xdr:cNvSpPr>
            <a:spLocks noChangeArrowheads="1"/>
          </xdr:cNvSpPr>
        </xdr:nvSpPr>
        <xdr:spPr bwMode="auto">
          <a:xfrm>
            <a:off x="27622500" y="21131893"/>
            <a:ext cx="789214" cy="734786"/>
          </a:xfrm>
          <a:prstGeom prst="rect">
            <a:avLst/>
          </a:prstGeom>
          <a:solidFill>
            <a:srgbClr val="73DCF1"/>
          </a:solidFill>
          <a:ln w="9525">
            <a:solidFill>
              <a:schemeClr val="tx1"/>
            </a:solidFill>
            <a:miter lim="800000"/>
            <a:headEnd/>
            <a:tailEnd/>
          </a:ln>
          <a:effectLst/>
        </xdr:spPr>
        <xdr:txBody>
          <a:bodyPr vertOverflow="clip" horzOverflow="clip" wrap="none" lIns="0" tIns="0" rIns="0" bIns="0" anchor="t"/>
          <a:lstStyle>
            <a:defPPr>
              <a:defRPr lang="ja-JP"/>
            </a:defPPr>
            <a:lvl1pPr algn="l" rtl="0" fontAlgn="base">
              <a:spcBef>
                <a:spcPct val="0"/>
              </a:spcBef>
              <a:spcAft>
                <a:spcPct val="0"/>
              </a:spcAft>
              <a:defRPr kumimoji="1" sz="1600" kern="1200">
                <a:solidFill>
                  <a:schemeClr val="tx1"/>
                </a:solidFill>
                <a:latin typeface="Arial" charset="0"/>
                <a:ea typeface="ＭＳ Ｐゴシック" charset="-128"/>
                <a:cs typeface="+mn-cs"/>
              </a:defRPr>
            </a:lvl1pPr>
            <a:lvl2pPr marL="457200" algn="l" rtl="0" fontAlgn="base">
              <a:spcBef>
                <a:spcPct val="0"/>
              </a:spcBef>
              <a:spcAft>
                <a:spcPct val="0"/>
              </a:spcAft>
              <a:defRPr kumimoji="1" sz="1600" kern="1200">
                <a:solidFill>
                  <a:schemeClr val="tx1"/>
                </a:solidFill>
                <a:latin typeface="Arial" charset="0"/>
                <a:ea typeface="ＭＳ Ｐゴシック" charset="-128"/>
                <a:cs typeface="+mn-cs"/>
              </a:defRPr>
            </a:lvl2pPr>
            <a:lvl3pPr marL="914400" algn="l" rtl="0" fontAlgn="base">
              <a:spcBef>
                <a:spcPct val="0"/>
              </a:spcBef>
              <a:spcAft>
                <a:spcPct val="0"/>
              </a:spcAft>
              <a:defRPr kumimoji="1" sz="1600" kern="1200">
                <a:solidFill>
                  <a:schemeClr val="tx1"/>
                </a:solidFill>
                <a:latin typeface="Arial" charset="0"/>
                <a:ea typeface="ＭＳ Ｐゴシック" charset="-128"/>
                <a:cs typeface="+mn-cs"/>
              </a:defRPr>
            </a:lvl3pPr>
            <a:lvl4pPr marL="1371600" algn="l" rtl="0" fontAlgn="base">
              <a:spcBef>
                <a:spcPct val="0"/>
              </a:spcBef>
              <a:spcAft>
                <a:spcPct val="0"/>
              </a:spcAft>
              <a:defRPr kumimoji="1" sz="1600" kern="1200">
                <a:solidFill>
                  <a:schemeClr val="tx1"/>
                </a:solidFill>
                <a:latin typeface="Arial" charset="0"/>
                <a:ea typeface="ＭＳ Ｐゴシック" charset="-128"/>
                <a:cs typeface="+mn-cs"/>
              </a:defRPr>
            </a:lvl4pPr>
            <a:lvl5pPr marL="1828800" algn="l" rtl="0" fontAlgn="base">
              <a:spcBef>
                <a:spcPct val="0"/>
              </a:spcBef>
              <a:spcAft>
                <a:spcPct val="0"/>
              </a:spcAft>
              <a:defRPr kumimoji="1" sz="1600" kern="1200">
                <a:solidFill>
                  <a:schemeClr val="tx1"/>
                </a:solidFill>
                <a:latin typeface="Arial" charset="0"/>
                <a:ea typeface="ＭＳ Ｐゴシック" charset="-128"/>
                <a:cs typeface="+mn-cs"/>
              </a:defRPr>
            </a:lvl5pPr>
            <a:lvl6pPr marL="2286000" algn="l" defTabSz="914400" rtl="0" eaLnBrk="1" latinLnBrk="0" hangingPunct="1">
              <a:defRPr kumimoji="1" sz="1600" kern="1200">
                <a:solidFill>
                  <a:schemeClr val="tx1"/>
                </a:solidFill>
                <a:latin typeface="Arial" charset="0"/>
                <a:ea typeface="ＭＳ Ｐゴシック" charset="-128"/>
                <a:cs typeface="+mn-cs"/>
              </a:defRPr>
            </a:lvl6pPr>
            <a:lvl7pPr marL="2743200" algn="l" defTabSz="914400" rtl="0" eaLnBrk="1" latinLnBrk="0" hangingPunct="1">
              <a:defRPr kumimoji="1" sz="1600" kern="1200">
                <a:solidFill>
                  <a:schemeClr val="tx1"/>
                </a:solidFill>
                <a:latin typeface="Arial" charset="0"/>
                <a:ea typeface="ＭＳ Ｐゴシック" charset="-128"/>
                <a:cs typeface="+mn-cs"/>
              </a:defRPr>
            </a:lvl7pPr>
            <a:lvl8pPr marL="3200400" algn="l" defTabSz="914400" rtl="0" eaLnBrk="1" latinLnBrk="0" hangingPunct="1">
              <a:defRPr kumimoji="1" sz="1600" kern="1200">
                <a:solidFill>
                  <a:schemeClr val="tx1"/>
                </a:solidFill>
                <a:latin typeface="Arial" charset="0"/>
                <a:ea typeface="ＭＳ Ｐゴシック" charset="-128"/>
                <a:cs typeface="+mn-cs"/>
              </a:defRPr>
            </a:lvl8pPr>
            <a:lvl9pPr marL="3657600" algn="l" defTabSz="914400" rtl="0" eaLnBrk="1" latinLnBrk="0" hangingPunct="1">
              <a:defRPr kumimoji="1" sz="1600" kern="1200">
                <a:solidFill>
                  <a:schemeClr val="tx1"/>
                </a:solidFill>
                <a:latin typeface="Arial" charset="0"/>
                <a:ea typeface="ＭＳ Ｐゴシック" charset="-128"/>
                <a:cs typeface="+mn-cs"/>
              </a:defRPr>
            </a:lvl9pPr>
          </a:lstStyle>
          <a:p>
            <a:pPr algn="ctr" defTabSz="2879725"/>
            <a:r>
              <a:rPr lang="en-US" altLang="ja-JP" sz="1000">
                <a:solidFill>
                  <a:sysClr val="windowText" lastClr="000000"/>
                </a:solidFill>
                <a:latin typeface="+mn-lt"/>
                <a:cs typeface="Arial" panose="020B0604020202020204" pitchFamily="34" charset="0"/>
              </a:rPr>
              <a:t>BBG for </a:t>
            </a:r>
          </a:p>
          <a:p>
            <a:pPr algn="ctr" defTabSz="2879725"/>
            <a:r>
              <a:rPr lang="en-US" altLang="ja-JP" sz="1000">
                <a:solidFill>
                  <a:sysClr val="windowText" lastClr="000000"/>
                </a:solidFill>
                <a:latin typeface="+mn-lt"/>
                <a:cs typeface="Arial" panose="020B0604020202020204" pitchFamily="34" charset="0"/>
              </a:rPr>
              <a:t>Peripheral</a:t>
            </a:r>
          </a:p>
          <a:p>
            <a:pPr algn="ctr" defTabSz="2879725"/>
            <a:r>
              <a:rPr lang="en-US" altLang="ja-JP" sz="1000">
                <a:solidFill>
                  <a:sysClr val="windowText" lastClr="000000"/>
                </a:solidFill>
                <a:latin typeface="+mn-lt"/>
                <a:cs typeface="Arial" panose="020B0604020202020204" pitchFamily="34" charset="0"/>
              </a:rPr>
              <a:t>Group1I</a:t>
            </a:r>
          </a:p>
        </xdr:txBody>
      </xdr:sp>
      <xdr:sp macro="" textlink="">
        <xdr:nvSpPr>
          <xdr:cNvPr id="466" name="Rectangle 130">
            <a:extLst>
              <a:ext uri="{FF2B5EF4-FFF2-40B4-BE49-F238E27FC236}">
                <a16:creationId xmlns:a16="http://schemas.microsoft.com/office/drawing/2014/main" id="{1D40E2FB-1790-9AAB-6E98-027CCE841603}"/>
              </a:ext>
            </a:extLst>
          </xdr:cNvPr>
          <xdr:cNvSpPr>
            <a:spLocks noChangeArrowheads="1"/>
          </xdr:cNvSpPr>
        </xdr:nvSpPr>
        <xdr:spPr bwMode="auto">
          <a:xfrm>
            <a:off x="27826605" y="21621750"/>
            <a:ext cx="394607" cy="244928"/>
          </a:xfrm>
          <a:prstGeom prst="rect">
            <a:avLst/>
          </a:prstGeom>
          <a:pattFill prst="pct20">
            <a:fgClr>
              <a:srgbClr val="C7A1E3"/>
            </a:fgClr>
            <a:bgClr>
              <a:schemeClr val="bg1"/>
            </a:bgClr>
          </a:pattFill>
          <a:ln w="9525">
            <a:solidFill>
              <a:schemeClr val="tx1"/>
            </a:solidFill>
            <a:miter lim="800000"/>
            <a:headEnd/>
            <a:tailEnd/>
          </a:ln>
          <a:effectLst/>
        </xdr:spPr>
        <xdr:txBody>
          <a:bodyPr vertOverflow="clip" horzOverflow="clip" wrap="none" lIns="0" tIns="0" rIns="0" bIns="0" anchor="ctr"/>
          <a:lstStyle>
            <a:defPPr>
              <a:defRPr lang="ja-JP"/>
            </a:defPPr>
            <a:lvl1pPr algn="l" rtl="0" fontAlgn="base">
              <a:spcBef>
                <a:spcPct val="0"/>
              </a:spcBef>
              <a:spcAft>
                <a:spcPct val="0"/>
              </a:spcAft>
              <a:defRPr kumimoji="1" sz="1600" kern="1200">
                <a:solidFill>
                  <a:schemeClr val="tx1"/>
                </a:solidFill>
                <a:latin typeface="Arial" charset="0"/>
                <a:ea typeface="ＭＳ Ｐゴシック" charset="-128"/>
                <a:cs typeface="+mn-cs"/>
              </a:defRPr>
            </a:lvl1pPr>
            <a:lvl2pPr marL="457200" algn="l" rtl="0" fontAlgn="base">
              <a:spcBef>
                <a:spcPct val="0"/>
              </a:spcBef>
              <a:spcAft>
                <a:spcPct val="0"/>
              </a:spcAft>
              <a:defRPr kumimoji="1" sz="1600" kern="1200">
                <a:solidFill>
                  <a:schemeClr val="tx1"/>
                </a:solidFill>
                <a:latin typeface="Arial" charset="0"/>
                <a:ea typeface="ＭＳ Ｐゴシック" charset="-128"/>
                <a:cs typeface="+mn-cs"/>
              </a:defRPr>
            </a:lvl2pPr>
            <a:lvl3pPr marL="914400" algn="l" rtl="0" fontAlgn="base">
              <a:spcBef>
                <a:spcPct val="0"/>
              </a:spcBef>
              <a:spcAft>
                <a:spcPct val="0"/>
              </a:spcAft>
              <a:defRPr kumimoji="1" sz="1600" kern="1200">
                <a:solidFill>
                  <a:schemeClr val="tx1"/>
                </a:solidFill>
                <a:latin typeface="Arial" charset="0"/>
                <a:ea typeface="ＭＳ Ｐゴシック" charset="-128"/>
                <a:cs typeface="+mn-cs"/>
              </a:defRPr>
            </a:lvl3pPr>
            <a:lvl4pPr marL="1371600" algn="l" rtl="0" fontAlgn="base">
              <a:spcBef>
                <a:spcPct val="0"/>
              </a:spcBef>
              <a:spcAft>
                <a:spcPct val="0"/>
              </a:spcAft>
              <a:defRPr kumimoji="1" sz="1600" kern="1200">
                <a:solidFill>
                  <a:schemeClr val="tx1"/>
                </a:solidFill>
                <a:latin typeface="Arial" charset="0"/>
                <a:ea typeface="ＭＳ Ｐゴシック" charset="-128"/>
                <a:cs typeface="+mn-cs"/>
              </a:defRPr>
            </a:lvl4pPr>
            <a:lvl5pPr marL="1828800" algn="l" rtl="0" fontAlgn="base">
              <a:spcBef>
                <a:spcPct val="0"/>
              </a:spcBef>
              <a:spcAft>
                <a:spcPct val="0"/>
              </a:spcAft>
              <a:defRPr kumimoji="1" sz="1600" kern="1200">
                <a:solidFill>
                  <a:schemeClr val="tx1"/>
                </a:solidFill>
                <a:latin typeface="Arial" charset="0"/>
                <a:ea typeface="ＭＳ Ｐゴシック" charset="-128"/>
                <a:cs typeface="+mn-cs"/>
              </a:defRPr>
            </a:lvl5pPr>
            <a:lvl6pPr marL="2286000" algn="l" defTabSz="914400" rtl="0" eaLnBrk="1" latinLnBrk="0" hangingPunct="1">
              <a:defRPr kumimoji="1" sz="1600" kern="1200">
                <a:solidFill>
                  <a:schemeClr val="tx1"/>
                </a:solidFill>
                <a:latin typeface="Arial" charset="0"/>
                <a:ea typeface="ＭＳ Ｐゴシック" charset="-128"/>
                <a:cs typeface="+mn-cs"/>
              </a:defRPr>
            </a:lvl6pPr>
            <a:lvl7pPr marL="2743200" algn="l" defTabSz="914400" rtl="0" eaLnBrk="1" latinLnBrk="0" hangingPunct="1">
              <a:defRPr kumimoji="1" sz="1600" kern="1200">
                <a:solidFill>
                  <a:schemeClr val="tx1"/>
                </a:solidFill>
                <a:latin typeface="Arial" charset="0"/>
                <a:ea typeface="ＭＳ Ｐゴシック" charset="-128"/>
                <a:cs typeface="+mn-cs"/>
              </a:defRPr>
            </a:lvl7pPr>
            <a:lvl8pPr marL="3200400" algn="l" defTabSz="914400" rtl="0" eaLnBrk="1" latinLnBrk="0" hangingPunct="1">
              <a:defRPr kumimoji="1" sz="1600" kern="1200">
                <a:solidFill>
                  <a:schemeClr val="tx1"/>
                </a:solidFill>
                <a:latin typeface="Arial" charset="0"/>
                <a:ea typeface="ＭＳ Ｐゴシック" charset="-128"/>
                <a:cs typeface="+mn-cs"/>
              </a:defRPr>
            </a:lvl8pPr>
            <a:lvl9pPr marL="3657600" algn="l" defTabSz="914400" rtl="0" eaLnBrk="1" latinLnBrk="0" hangingPunct="1">
              <a:defRPr kumimoji="1" sz="1600" kern="1200">
                <a:solidFill>
                  <a:schemeClr val="tx1"/>
                </a:solidFill>
                <a:latin typeface="Arial" charset="0"/>
                <a:ea typeface="ＭＳ Ｐゴシック" charset="-128"/>
                <a:cs typeface="+mn-cs"/>
              </a:defRPr>
            </a:lvl9pPr>
          </a:lstStyle>
          <a:p>
            <a:pPr algn="ctr" defTabSz="2879725"/>
            <a:r>
              <a:rPr lang="en-US" altLang="ja-JP" sz="1200">
                <a:solidFill>
                  <a:sysClr val="windowText" lastClr="000000"/>
                </a:solidFill>
                <a:latin typeface="+mn-lt"/>
                <a:cs typeface="Arial" panose="020B0604020202020204" pitchFamily="34" charset="0"/>
              </a:rPr>
              <a:t>PBG</a:t>
            </a:r>
          </a:p>
        </xdr:txBody>
      </xdr:sp>
    </xdr:grpSp>
    <xdr:clientData/>
  </xdr:twoCellAnchor>
  <xdr:twoCellAnchor>
    <xdr:from>
      <xdr:col>74</xdr:col>
      <xdr:colOff>0</xdr:colOff>
      <xdr:row>108</xdr:row>
      <xdr:rowOff>1</xdr:rowOff>
    </xdr:from>
    <xdr:to>
      <xdr:col>76</xdr:col>
      <xdr:colOff>0</xdr:colOff>
      <xdr:row>109</xdr:row>
      <xdr:rowOff>1</xdr:rowOff>
    </xdr:to>
    <xdr:sp macro="" textlink="">
      <xdr:nvSpPr>
        <xdr:cNvPr id="467" name="Rectangle 130">
          <a:extLst>
            <a:ext uri="{FF2B5EF4-FFF2-40B4-BE49-F238E27FC236}">
              <a16:creationId xmlns:a16="http://schemas.microsoft.com/office/drawing/2014/main" id="{0BFEC9CD-B642-4A4E-B30D-47B4D5D124F5}"/>
            </a:ext>
          </a:extLst>
        </xdr:cNvPr>
        <xdr:cNvSpPr>
          <a:spLocks noChangeArrowheads="1"/>
        </xdr:cNvSpPr>
      </xdr:nvSpPr>
      <xdr:spPr bwMode="auto">
        <a:xfrm>
          <a:off x="29603700" y="25793701"/>
          <a:ext cx="800100" cy="238125"/>
        </a:xfrm>
        <a:prstGeom prst="rect">
          <a:avLst/>
        </a:prstGeom>
        <a:pattFill prst="pct20">
          <a:fgClr>
            <a:srgbClr val="C7A1E3"/>
          </a:fgClr>
          <a:bgClr>
            <a:schemeClr val="bg1"/>
          </a:bgClr>
        </a:pattFill>
        <a:ln w="9525">
          <a:solidFill>
            <a:schemeClr val="tx1"/>
          </a:solidFill>
          <a:miter lim="800000"/>
          <a:headEnd/>
          <a:tailEnd/>
        </a:ln>
        <a:effectLst/>
      </xdr:spPr>
      <xdr:txBody>
        <a:bodyPr vertOverflow="clip" horzOverflow="clip" wrap="none" lIns="0" tIns="0" rIns="0" bIns="0" anchor="ctr"/>
        <a:lstStyle>
          <a:defPPr>
            <a:defRPr lang="ja-JP"/>
          </a:defPPr>
          <a:lvl1pPr algn="l" rtl="0" fontAlgn="base">
            <a:spcBef>
              <a:spcPct val="0"/>
            </a:spcBef>
            <a:spcAft>
              <a:spcPct val="0"/>
            </a:spcAft>
            <a:defRPr kumimoji="1" sz="1600" kern="1200">
              <a:solidFill>
                <a:schemeClr val="tx1"/>
              </a:solidFill>
              <a:latin typeface="Arial" charset="0"/>
              <a:ea typeface="ＭＳ Ｐゴシック" charset="-128"/>
              <a:cs typeface="+mn-cs"/>
            </a:defRPr>
          </a:lvl1pPr>
          <a:lvl2pPr marL="457200" algn="l" rtl="0" fontAlgn="base">
            <a:spcBef>
              <a:spcPct val="0"/>
            </a:spcBef>
            <a:spcAft>
              <a:spcPct val="0"/>
            </a:spcAft>
            <a:defRPr kumimoji="1" sz="1600" kern="1200">
              <a:solidFill>
                <a:schemeClr val="tx1"/>
              </a:solidFill>
              <a:latin typeface="Arial" charset="0"/>
              <a:ea typeface="ＭＳ Ｐゴシック" charset="-128"/>
              <a:cs typeface="+mn-cs"/>
            </a:defRPr>
          </a:lvl2pPr>
          <a:lvl3pPr marL="914400" algn="l" rtl="0" fontAlgn="base">
            <a:spcBef>
              <a:spcPct val="0"/>
            </a:spcBef>
            <a:spcAft>
              <a:spcPct val="0"/>
            </a:spcAft>
            <a:defRPr kumimoji="1" sz="1600" kern="1200">
              <a:solidFill>
                <a:schemeClr val="tx1"/>
              </a:solidFill>
              <a:latin typeface="Arial" charset="0"/>
              <a:ea typeface="ＭＳ Ｐゴシック" charset="-128"/>
              <a:cs typeface="+mn-cs"/>
            </a:defRPr>
          </a:lvl3pPr>
          <a:lvl4pPr marL="1371600" algn="l" rtl="0" fontAlgn="base">
            <a:spcBef>
              <a:spcPct val="0"/>
            </a:spcBef>
            <a:spcAft>
              <a:spcPct val="0"/>
            </a:spcAft>
            <a:defRPr kumimoji="1" sz="1600" kern="1200">
              <a:solidFill>
                <a:schemeClr val="tx1"/>
              </a:solidFill>
              <a:latin typeface="Arial" charset="0"/>
              <a:ea typeface="ＭＳ Ｐゴシック" charset="-128"/>
              <a:cs typeface="+mn-cs"/>
            </a:defRPr>
          </a:lvl4pPr>
          <a:lvl5pPr marL="1828800" algn="l" rtl="0" fontAlgn="base">
            <a:spcBef>
              <a:spcPct val="0"/>
            </a:spcBef>
            <a:spcAft>
              <a:spcPct val="0"/>
            </a:spcAft>
            <a:defRPr kumimoji="1" sz="1600" kern="1200">
              <a:solidFill>
                <a:schemeClr val="tx1"/>
              </a:solidFill>
              <a:latin typeface="Arial" charset="0"/>
              <a:ea typeface="ＭＳ Ｐゴシック" charset="-128"/>
              <a:cs typeface="+mn-cs"/>
            </a:defRPr>
          </a:lvl5pPr>
          <a:lvl6pPr marL="2286000" algn="l" defTabSz="914400" rtl="0" eaLnBrk="1" latinLnBrk="0" hangingPunct="1">
            <a:defRPr kumimoji="1" sz="1600" kern="1200">
              <a:solidFill>
                <a:schemeClr val="tx1"/>
              </a:solidFill>
              <a:latin typeface="Arial" charset="0"/>
              <a:ea typeface="ＭＳ Ｐゴシック" charset="-128"/>
              <a:cs typeface="+mn-cs"/>
            </a:defRPr>
          </a:lvl6pPr>
          <a:lvl7pPr marL="2743200" algn="l" defTabSz="914400" rtl="0" eaLnBrk="1" latinLnBrk="0" hangingPunct="1">
            <a:defRPr kumimoji="1" sz="1600" kern="1200">
              <a:solidFill>
                <a:schemeClr val="tx1"/>
              </a:solidFill>
              <a:latin typeface="Arial" charset="0"/>
              <a:ea typeface="ＭＳ Ｐゴシック" charset="-128"/>
              <a:cs typeface="+mn-cs"/>
            </a:defRPr>
          </a:lvl7pPr>
          <a:lvl8pPr marL="3200400" algn="l" defTabSz="914400" rtl="0" eaLnBrk="1" latinLnBrk="0" hangingPunct="1">
            <a:defRPr kumimoji="1" sz="1600" kern="1200">
              <a:solidFill>
                <a:schemeClr val="tx1"/>
              </a:solidFill>
              <a:latin typeface="Arial" charset="0"/>
              <a:ea typeface="ＭＳ Ｐゴシック" charset="-128"/>
              <a:cs typeface="+mn-cs"/>
            </a:defRPr>
          </a:lvl8pPr>
          <a:lvl9pPr marL="3657600" algn="l" defTabSz="914400" rtl="0" eaLnBrk="1" latinLnBrk="0" hangingPunct="1">
            <a:defRPr kumimoji="1" sz="1600" kern="1200">
              <a:solidFill>
                <a:schemeClr val="tx1"/>
              </a:solidFill>
              <a:latin typeface="Arial" charset="0"/>
              <a:ea typeface="ＭＳ Ｐゴシック" charset="-128"/>
              <a:cs typeface="+mn-cs"/>
            </a:defRPr>
          </a:lvl9pPr>
        </a:lstStyle>
        <a:p>
          <a:pPr algn="ctr"/>
          <a:r>
            <a:rPr kumimoji="1" lang="en-US" altLang="ja-JP" sz="1200" b="0" kern="1200">
              <a:solidFill>
                <a:sysClr val="windowText" lastClr="000000"/>
              </a:solidFill>
              <a:effectLst/>
              <a:latin typeface="+mn-lt"/>
              <a:ea typeface="ＭＳ Ｐゴシック" charset="-128"/>
              <a:cs typeface="Arial" panose="020B0604020202020204" pitchFamily="34" charset="0"/>
            </a:rPr>
            <a:t>PBG</a:t>
          </a:r>
          <a:endParaRPr lang="ja-JP" altLang="ja-JP" sz="1200" b="0">
            <a:solidFill>
              <a:sysClr val="windowText" lastClr="000000"/>
            </a:solidFill>
            <a:effectLst/>
            <a:latin typeface="+mn-lt"/>
            <a:cs typeface="Arial" panose="020B0604020202020204" pitchFamily="34" charset="0"/>
          </a:endParaRPr>
        </a:p>
      </xdr:txBody>
    </xdr:sp>
    <xdr:clientData/>
  </xdr:twoCellAnchor>
  <xdr:twoCellAnchor>
    <xdr:from>
      <xdr:col>74</xdr:col>
      <xdr:colOff>0</xdr:colOff>
      <xdr:row>112</xdr:row>
      <xdr:rowOff>235323</xdr:rowOff>
    </xdr:from>
    <xdr:to>
      <xdr:col>76</xdr:col>
      <xdr:colOff>0</xdr:colOff>
      <xdr:row>114</xdr:row>
      <xdr:rowOff>0</xdr:rowOff>
    </xdr:to>
    <xdr:sp macro="" textlink="">
      <xdr:nvSpPr>
        <xdr:cNvPr id="468" name="Rectangle 130">
          <a:extLst>
            <a:ext uri="{FF2B5EF4-FFF2-40B4-BE49-F238E27FC236}">
              <a16:creationId xmlns:a16="http://schemas.microsoft.com/office/drawing/2014/main" id="{2E2BD75E-AEBE-41F9-A54C-CC5BBD4D18F3}"/>
            </a:ext>
          </a:extLst>
        </xdr:cNvPr>
        <xdr:cNvSpPr>
          <a:spLocks noChangeArrowheads="1"/>
        </xdr:cNvSpPr>
      </xdr:nvSpPr>
      <xdr:spPr bwMode="auto">
        <a:xfrm>
          <a:off x="29603700" y="26981523"/>
          <a:ext cx="800100" cy="240927"/>
        </a:xfrm>
        <a:prstGeom prst="rect">
          <a:avLst/>
        </a:prstGeom>
        <a:pattFill prst="pct20">
          <a:fgClr>
            <a:srgbClr val="C7A1E3"/>
          </a:fgClr>
          <a:bgClr>
            <a:schemeClr val="bg1"/>
          </a:bgClr>
        </a:pattFill>
        <a:ln w="9525">
          <a:solidFill>
            <a:schemeClr val="tx1"/>
          </a:solidFill>
          <a:miter lim="800000"/>
          <a:headEnd/>
          <a:tailEnd/>
        </a:ln>
        <a:effectLst/>
      </xdr:spPr>
      <xdr:txBody>
        <a:bodyPr vertOverflow="clip" horzOverflow="clip" wrap="none" lIns="0" tIns="0" rIns="0" bIns="0" anchor="ctr"/>
        <a:lstStyle>
          <a:defPPr>
            <a:defRPr lang="ja-JP"/>
          </a:defPPr>
          <a:lvl1pPr algn="l" rtl="0" fontAlgn="base">
            <a:spcBef>
              <a:spcPct val="0"/>
            </a:spcBef>
            <a:spcAft>
              <a:spcPct val="0"/>
            </a:spcAft>
            <a:defRPr kumimoji="1" sz="1600" kern="1200">
              <a:solidFill>
                <a:schemeClr val="tx1"/>
              </a:solidFill>
              <a:latin typeface="Arial" charset="0"/>
              <a:ea typeface="ＭＳ Ｐゴシック" charset="-128"/>
              <a:cs typeface="+mn-cs"/>
            </a:defRPr>
          </a:lvl1pPr>
          <a:lvl2pPr marL="457200" algn="l" rtl="0" fontAlgn="base">
            <a:spcBef>
              <a:spcPct val="0"/>
            </a:spcBef>
            <a:spcAft>
              <a:spcPct val="0"/>
            </a:spcAft>
            <a:defRPr kumimoji="1" sz="1600" kern="1200">
              <a:solidFill>
                <a:schemeClr val="tx1"/>
              </a:solidFill>
              <a:latin typeface="Arial" charset="0"/>
              <a:ea typeface="ＭＳ Ｐゴシック" charset="-128"/>
              <a:cs typeface="+mn-cs"/>
            </a:defRPr>
          </a:lvl2pPr>
          <a:lvl3pPr marL="914400" algn="l" rtl="0" fontAlgn="base">
            <a:spcBef>
              <a:spcPct val="0"/>
            </a:spcBef>
            <a:spcAft>
              <a:spcPct val="0"/>
            </a:spcAft>
            <a:defRPr kumimoji="1" sz="1600" kern="1200">
              <a:solidFill>
                <a:schemeClr val="tx1"/>
              </a:solidFill>
              <a:latin typeface="Arial" charset="0"/>
              <a:ea typeface="ＭＳ Ｐゴシック" charset="-128"/>
              <a:cs typeface="+mn-cs"/>
            </a:defRPr>
          </a:lvl3pPr>
          <a:lvl4pPr marL="1371600" algn="l" rtl="0" fontAlgn="base">
            <a:spcBef>
              <a:spcPct val="0"/>
            </a:spcBef>
            <a:spcAft>
              <a:spcPct val="0"/>
            </a:spcAft>
            <a:defRPr kumimoji="1" sz="1600" kern="1200">
              <a:solidFill>
                <a:schemeClr val="tx1"/>
              </a:solidFill>
              <a:latin typeface="Arial" charset="0"/>
              <a:ea typeface="ＭＳ Ｐゴシック" charset="-128"/>
              <a:cs typeface="+mn-cs"/>
            </a:defRPr>
          </a:lvl4pPr>
          <a:lvl5pPr marL="1828800" algn="l" rtl="0" fontAlgn="base">
            <a:spcBef>
              <a:spcPct val="0"/>
            </a:spcBef>
            <a:spcAft>
              <a:spcPct val="0"/>
            </a:spcAft>
            <a:defRPr kumimoji="1" sz="1600" kern="1200">
              <a:solidFill>
                <a:schemeClr val="tx1"/>
              </a:solidFill>
              <a:latin typeface="Arial" charset="0"/>
              <a:ea typeface="ＭＳ Ｐゴシック" charset="-128"/>
              <a:cs typeface="+mn-cs"/>
            </a:defRPr>
          </a:lvl5pPr>
          <a:lvl6pPr marL="2286000" algn="l" defTabSz="914400" rtl="0" eaLnBrk="1" latinLnBrk="0" hangingPunct="1">
            <a:defRPr kumimoji="1" sz="1600" kern="1200">
              <a:solidFill>
                <a:schemeClr val="tx1"/>
              </a:solidFill>
              <a:latin typeface="Arial" charset="0"/>
              <a:ea typeface="ＭＳ Ｐゴシック" charset="-128"/>
              <a:cs typeface="+mn-cs"/>
            </a:defRPr>
          </a:lvl6pPr>
          <a:lvl7pPr marL="2743200" algn="l" defTabSz="914400" rtl="0" eaLnBrk="1" latinLnBrk="0" hangingPunct="1">
            <a:defRPr kumimoji="1" sz="1600" kern="1200">
              <a:solidFill>
                <a:schemeClr val="tx1"/>
              </a:solidFill>
              <a:latin typeface="Arial" charset="0"/>
              <a:ea typeface="ＭＳ Ｐゴシック" charset="-128"/>
              <a:cs typeface="+mn-cs"/>
            </a:defRPr>
          </a:lvl7pPr>
          <a:lvl8pPr marL="3200400" algn="l" defTabSz="914400" rtl="0" eaLnBrk="1" latinLnBrk="0" hangingPunct="1">
            <a:defRPr kumimoji="1" sz="1600" kern="1200">
              <a:solidFill>
                <a:schemeClr val="tx1"/>
              </a:solidFill>
              <a:latin typeface="Arial" charset="0"/>
              <a:ea typeface="ＭＳ Ｐゴシック" charset="-128"/>
              <a:cs typeface="+mn-cs"/>
            </a:defRPr>
          </a:lvl8pPr>
          <a:lvl9pPr marL="3657600" algn="l" defTabSz="914400" rtl="0" eaLnBrk="1" latinLnBrk="0" hangingPunct="1">
            <a:defRPr kumimoji="1" sz="1600" kern="1200">
              <a:solidFill>
                <a:schemeClr val="tx1"/>
              </a:solidFill>
              <a:latin typeface="Arial" charset="0"/>
              <a:ea typeface="ＭＳ Ｐゴシック" charset="-128"/>
              <a:cs typeface="+mn-cs"/>
            </a:defRPr>
          </a:lvl9pPr>
        </a:lstStyle>
        <a:p>
          <a:pPr algn="ctr"/>
          <a:r>
            <a:rPr kumimoji="1" lang="en-US" altLang="ja-JP" sz="1200" b="0" kern="1200">
              <a:solidFill>
                <a:sysClr val="windowText" lastClr="000000"/>
              </a:solidFill>
              <a:effectLst/>
              <a:latin typeface="+mn-lt"/>
              <a:ea typeface="ＭＳ Ｐゴシック" charset="-128"/>
              <a:cs typeface="Arial" panose="020B0604020202020204" pitchFamily="34" charset="0"/>
            </a:rPr>
            <a:t>PBG</a:t>
          </a:r>
          <a:endParaRPr lang="ja-JP" altLang="ja-JP" sz="1200" b="0">
            <a:solidFill>
              <a:sysClr val="windowText" lastClr="000000"/>
            </a:solidFill>
            <a:effectLst/>
            <a:latin typeface="+mn-lt"/>
            <a:cs typeface="Arial" panose="020B0604020202020204" pitchFamily="34" charset="0"/>
          </a:endParaRPr>
        </a:p>
      </xdr:txBody>
    </xdr:sp>
    <xdr:clientData/>
  </xdr:twoCellAnchor>
  <xdr:twoCellAnchor>
    <xdr:from>
      <xdr:col>74</xdr:col>
      <xdr:colOff>0</xdr:colOff>
      <xdr:row>118</xdr:row>
      <xdr:rowOff>0</xdr:rowOff>
    </xdr:from>
    <xdr:to>
      <xdr:col>76</xdr:col>
      <xdr:colOff>0</xdr:colOff>
      <xdr:row>119</xdr:row>
      <xdr:rowOff>0</xdr:rowOff>
    </xdr:to>
    <xdr:sp macro="" textlink="">
      <xdr:nvSpPr>
        <xdr:cNvPr id="469" name="Rectangle 130">
          <a:extLst>
            <a:ext uri="{FF2B5EF4-FFF2-40B4-BE49-F238E27FC236}">
              <a16:creationId xmlns:a16="http://schemas.microsoft.com/office/drawing/2014/main" id="{45E40B48-71A6-45E7-9F76-74B3C4728D40}"/>
            </a:ext>
          </a:extLst>
        </xdr:cNvPr>
        <xdr:cNvSpPr>
          <a:spLocks noChangeArrowheads="1"/>
        </xdr:cNvSpPr>
      </xdr:nvSpPr>
      <xdr:spPr bwMode="auto">
        <a:xfrm>
          <a:off x="29603700" y="28174950"/>
          <a:ext cx="800100" cy="238125"/>
        </a:xfrm>
        <a:prstGeom prst="rect">
          <a:avLst/>
        </a:prstGeom>
        <a:pattFill prst="pct20">
          <a:fgClr>
            <a:srgbClr val="C7A1E3"/>
          </a:fgClr>
          <a:bgClr>
            <a:schemeClr val="bg1"/>
          </a:bgClr>
        </a:pattFill>
        <a:ln w="9525">
          <a:solidFill>
            <a:schemeClr val="tx1"/>
          </a:solidFill>
          <a:miter lim="800000"/>
          <a:headEnd/>
          <a:tailEnd/>
        </a:ln>
        <a:effectLst/>
      </xdr:spPr>
      <xdr:txBody>
        <a:bodyPr vertOverflow="clip" horzOverflow="clip" wrap="none" lIns="0" tIns="0" rIns="0" bIns="0" anchor="ctr"/>
        <a:lstStyle>
          <a:defPPr>
            <a:defRPr lang="ja-JP"/>
          </a:defPPr>
          <a:lvl1pPr algn="l" rtl="0" fontAlgn="base">
            <a:spcBef>
              <a:spcPct val="0"/>
            </a:spcBef>
            <a:spcAft>
              <a:spcPct val="0"/>
            </a:spcAft>
            <a:defRPr kumimoji="1" sz="1600" kern="1200">
              <a:solidFill>
                <a:schemeClr val="tx1"/>
              </a:solidFill>
              <a:latin typeface="Arial" charset="0"/>
              <a:ea typeface="ＭＳ Ｐゴシック" charset="-128"/>
              <a:cs typeface="+mn-cs"/>
            </a:defRPr>
          </a:lvl1pPr>
          <a:lvl2pPr marL="457200" algn="l" rtl="0" fontAlgn="base">
            <a:spcBef>
              <a:spcPct val="0"/>
            </a:spcBef>
            <a:spcAft>
              <a:spcPct val="0"/>
            </a:spcAft>
            <a:defRPr kumimoji="1" sz="1600" kern="1200">
              <a:solidFill>
                <a:schemeClr val="tx1"/>
              </a:solidFill>
              <a:latin typeface="Arial" charset="0"/>
              <a:ea typeface="ＭＳ Ｐゴシック" charset="-128"/>
              <a:cs typeface="+mn-cs"/>
            </a:defRPr>
          </a:lvl2pPr>
          <a:lvl3pPr marL="914400" algn="l" rtl="0" fontAlgn="base">
            <a:spcBef>
              <a:spcPct val="0"/>
            </a:spcBef>
            <a:spcAft>
              <a:spcPct val="0"/>
            </a:spcAft>
            <a:defRPr kumimoji="1" sz="1600" kern="1200">
              <a:solidFill>
                <a:schemeClr val="tx1"/>
              </a:solidFill>
              <a:latin typeface="Arial" charset="0"/>
              <a:ea typeface="ＭＳ Ｐゴシック" charset="-128"/>
              <a:cs typeface="+mn-cs"/>
            </a:defRPr>
          </a:lvl3pPr>
          <a:lvl4pPr marL="1371600" algn="l" rtl="0" fontAlgn="base">
            <a:spcBef>
              <a:spcPct val="0"/>
            </a:spcBef>
            <a:spcAft>
              <a:spcPct val="0"/>
            </a:spcAft>
            <a:defRPr kumimoji="1" sz="1600" kern="1200">
              <a:solidFill>
                <a:schemeClr val="tx1"/>
              </a:solidFill>
              <a:latin typeface="Arial" charset="0"/>
              <a:ea typeface="ＭＳ Ｐゴシック" charset="-128"/>
              <a:cs typeface="+mn-cs"/>
            </a:defRPr>
          </a:lvl4pPr>
          <a:lvl5pPr marL="1828800" algn="l" rtl="0" fontAlgn="base">
            <a:spcBef>
              <a:spcPct val="0"/>
            </a:spcBef>
            <a:spcAft>
              <a:spcPct val="0"/>
            </a:spcAft>
            <a:defRPr kumimoji="1" sz="1600" kern="1200">
              <a:solidFill>
                <a:schemeClr val="tx1"/>
              </a:solidFill>
              <a:latin typeface="Arial" charset="0"/>
              <a:ea typeface="ＭＳ Ｐゴシック" charset="-128"/>
              <a:cs typeface="+mn-cs"/>
            </a:defRPr>
          </a:lvl5pPr>
          <a:lvl6pPr marL="2286000" algn="l" defTabSz="914400" rtl="0" eaLnBrk="1" latinLnBrk="0" hangingPunct="1">
            <a:defRPr kumimoji="1" sz="1600" kern="1200">
              <a:solidFill>
                <a:schemeClr val="tx1"/>
              </a:solidFill>
              <a:latin typeface="Arial" charset="0"/>
              <a:ea typeface="ＭＳ Ｐゴシック" charset="-128"/>
              <a:cs typeface="+mn-cs"/>
            </a:defRPr>
          </a:lvl6pPr>
          <a:lvl7pPr marL="2743200" algn="l" defTabSz="914400" rtl="0" eaLnBrk="1" latinLnBrk="0" hangingPunct="1">
            <a:defRPr kumimoji="1" sz="1600" kern="1200">
              <a:solidFill>
                <a:schemeClr val="tx1"/>
              </a:solidFill>
              <a:latin typeface="Arial" charset="0"/>
              <a:ea typeface="ＭＳ Ｐゴシック" charset="-128"/>
              <a:cs typeface="+mn-cs"/>
            </a:defRPr>
          </a:lvl7pPr>
          <a:lvl8pPr marL="3200400" algn="l" defTabSz="914400" rtl="0" eaLnBrk="1" latinLnBrk="0" hangingPunct="1">
            <a:defRPr kumimoji="1" sz="1600" kern="1200">
              <a:solidFill>
                <a:schemeClr val="tx1"/>
              </a:solidFill>
              <a:latin typeface="Arial" charset="0"/>
              <a:ea typeface="ＭＳ Ｐゴシック" charset="-128"/>
              <a:cs typeface="+mn-cs"/>
            </a:defRPr>
          </a:lvl8pPr>
          <a:lvl9pPr marL="3657600" algn="l" defTabSz="914400" rtl="0" eaLnBrk="1" latinLnBrk="0" hangingPunct="1">
            <a:defRPr kumimoji="1" sz="1600" kern="1200">
              <a:solidFill>
                <a:schemeClr val="tx1"/>
              </a:solidFill>
              <a:latin typeface="Arial" charset="0"/>
              <a:ea typeface="ＭＳ Ｐゴシック" charset="-128"/>
              <a:cs typeface="+mn-cs"/>
            </a:defRPr>
          </a:lvl9pPr>
        </a:lstStyle>
        <a:p>
          <a:pPr algn="ctr"/>
          <a:r>
            <a:rPr kumimoji="1" lang="en-US" altLang="ja-JP" sz="1200" b="0" kern="1200">
              <a:solidFill>
                <a:sysClr val="windowText" lastClr="000000"/>
              </a:solidFill>
              <a:effectLst/>
              <a:latin typeface="+mn-lt"/>
              <a:ea typeface="ＭＳ Ｐゴシック" charset="-128"/>
              <a:cs typeface="Arial" panose="020B0604020202020204" pitchFamily="34" charset="0"/>
            </a:rPr>
            <a:t>PBG</a:t>
          </a:r>
          <a:endParaRPr lang="ja-JP" altLang="ja-JP" sz="1200" b="0">
            <a:solidFill>
              <a:sysClr val="windowText" lastClr="000000"/>
            </a:solidFill>
            <a:effectLst/>
            <a:latin typeface="+mn-lt"/>
            <a:cs typeface="Arial" panose="020B0604020202020204" pitchFamily="34" charset="0"/>
          </a:endParaRPr>
        </a:p>
      </xdr:txBody>
    </xdr:sp>
    <xdr:clientData/>
  </xdr:twoCellAnchor>
  <xdr:twoCellAnchor>
    <xdr:from>
      <xdr:col>102</xdr:col>
      <xdr:colOff>0</xdr:colOff>
      <xdr:row>83</xdr:row>
      <xdr:rowOff>0</xdr:rowOff>
    </xdr:from>
    <xdr:to>
      <xdr:col>104</xdr:col>
      <xdr:colOff>0</xdr:colOff>
      <xdr:row>86</xdr:row>
      <xdr:rowOff>0</xdr:rowOff>
    </xdr:to>
    <xdr:grpSp>
      <xdr:nvGrpSpPr>
        <xdr:cNvPr id="470" name="グループ化 469">
          <a:extLst>
            <a:ext uri="{FF2B5EF4-FFF2-40B4-BE49-F238E27FC236}">
              <a16:creationId xmlns:a16="http://schemas.microsoft.com/office/drawing/2014/main" id="{1A55F31D-8510-46C0-B647-55498947B231}"/>
            </a:ext>
          </a:extLst>
        </xdr:cNvPr>
        <xdr:cNvGrpSpPr/>
      </xdr:nvGrpSpPr>
      <xdr:grpSpPr>
        <a:xfrm>
          <a:off x="40233600" y="19444447"/>
          <a:ext cx="788894" cy="699247"/>
          <a:chOff x="35120036" y="21131893"/>
          <a:chExt cx="789214" cy="734786"/>
        </a:xfrm>
      </xdr:grpSpPr>
      <xdr:sp macro="" textlink="">
        <xdr:nvSpPr>
          <xdr:cNvPr id="471" name="Rectangle 130">
            <a:extLst>
              <a:ext uri="{FF2B5EF4-FFF2-40B4-BE49-F238E27FC236}">
                <a16:creationId xmlns:a16="http://schemas.microsoft.com/office/drawing/2014/main" id="{AD50B535-3310-701F-53D7-B3B713E55DFF}"/>
              </a:ext>
            </a:extLst>
          </xdr:cNvPr>
          <xdr:cNvSpPr>
            <a:spLocks noChangeArrowheads="1"/>
          </xdr:cNvSpPr>
        </xdr:nvSpPr>
        <xdr:spPr bwMode="auto">
          <a:xfrm>
            <a:off x="35120036" y="21131893"/>
            <a:ext cx="789214" cy="734786"/>
          </a:xfrm>
          <a:prstGeom prst="rect">
            <a:avLst/>
          </a:prstGeom>
          <a:solidFill>
            <a:srgbClr val="C7A1E3"/>
          </a:solidFill>
          <a:ln w="9525">
            <a:solidFill>
              <a:schemeClr val="tx1"/>
            </a:solidFill>
            <a:miter lim="800000"/>
            <a:headEnd/>
            <a:tailEnd/>
          </a:ln>
          <a:effectLst/>
        </xdr:spPr>
        <xdr:txBody>
          <a:bodyPr vertOverflow="clip" horzOverflow="clip" wrap="none" lIns="0" tIns="0" rIns="0" bIns="0" anchor="t"/>
          <a:lstStyle>
            <a:defPPr>
              <a:defRPr lang="ja-JP"/>
            </a:defPPr>
            <a:lvl1pPr algn="l" rtl="0" fontAlgn="base">
              <a:spcBef>
                <a:spcPct val="0"/>
              </a:spcBef>
              <a:spcAft>
                <a:spcPct val="0"/>
              </a:spcAft>
              <a:defRPr kumimoji="1" sz="1600" kern="1200">
                <a:solidFill>
                  <a:schemeClr val="tx1"/>
                </a:solidFill>
                <a:latin typeface="Arial" charset="0"/>
                <a:ea typeface="ＭＳ Ｐゴシック" charset="-128"/>
                <a:cs typeface="+mn-cs"/>
              </a:defRPr>
            </a:lvl1pPr>
            <a:lvl2pPr marL="457200" algn="l" rtl="0" fontAlgn="base">
              <a:spcBef>
                <a:spcPct val="0"/>
              </a:spcBef>
              <a:spcAft>
                <a:spcPct val="0"/>
              </a:spcAft>
              <a:defRPr kumimoji="1" sz="1600" kern="1200">
                <a:solidFill>
                  <a:schemeClr val="tx1"/>
                </a:solidFill>
                <a:latin typeface="Arial" charset="0"/>
                <a:ea typeface="ＭＳ Ｐゴシック" charset="-128"/>
                <a:cs typeface="+mn-cs"/>
              </a:defRPr>
            </a:lvl2pPr>
            <a:lvl3pPr marL="914400" algn="l" rtl="0" fontAlgn="base">
              <a:spcBef>
                <a:spcPct val="0"/>
              </a:spcBef>
              <a:spcAft>
                <a:spcPct val="0"/>
              </a:spcAft>
              <a:defRPr kumimoji="1" sz="1600" kern="1200">
                <a:solidFill>
                  <a:schemeClr val="tx1"/>
                </a:solidFill>
                <a:latin typeface="Arial" charset="0"/>
                <a:ea typeface="ＭＳ Ｐゴシック" charset="-128"/>
                <a:cs typeface="+mn-cs"/>
              </a:defRPr>
            </a:lvl3pPr>
            <a:lvl4pPr marL="1371600" algn="l" rtl="0" fontAlgn="base">
              <a:spcBef>
                <a:spcPct val="0"/>
              </a:spcBef>
              <a:spcAft>
                <a:spcPct val="0"/>
              </a:spcAft>
              <a:defRPr kumimoji="1" sz="1600" kern="1200">
                <a:solidFill>
                  <a:schemeClr val="tx1"/>
                </a:solidFill>
                <a:latin typeface="Arial" charset="0"/>
                <a:ea typeface="ＭＳ Ｐゴシック" charset="-128"/>
                <a:cs typeface="+mn-cs"/>
              </a:defRPr>
            </a:lvl4pPr>
            <a:lvl5pPr marL="1828800" algn="l" rtl="0" fontAlgn="base">
              <a:spcBef>
                <a:spcPct val="0"/>
              </a:spcBef>
              <a:spcAft>
                <a:spcPct val="0"/>
              </a:spcAft>
              <a:defRPr kumimoji="1" sz="1600" kern="1200">
                <a:solidFill>
                  <a:schemeClr val="tx1"/>
                </a:solidFill>
                <a:latin typeface="Arial" charset="0"/>
                <a:ea typeface="ＭＳ Ｐゴシック" charset="-128"/>
                <a:cs typeface="+mn-cs"/>
              </a:defRPr>
            </a:lvl5pPr>
            <a:lvl6pPr marL="2286000" algn="l" defTabSz="914400" rtl="0" eaLnBrk="1" latinLnBrk="0" hangingPunct="1">
              <a:defRPr kumimoji="1" sz="1600" kern="1200">
                <a:solidFill>
                  <a:schemeClr val="tx1"/>
                </a:solidFill>
                <a:latin typeface="Arial" charset="0"/>
                <a:ea typeface="ＭＳ Ｐゴシック" charset="-128"/>
                <a:cs typeface="+mn-cs"/>
              </a:defRPr>
            </a:lvl6pPr>
            <a:lvl7pPr marL="2743200" algn="l" defTabSz="914400" rtl="0" eaLnBrk="1" latinLnBrk="0" hangingPunct="1">
              <a:defRPr kumimoji="1" sz="1600" kern="1200">
                <a:solidFill>
                  <a:schemeClr val="tx1"/>
                </a:solidFill>
                <a:latin typeface="Arial" charset="0"/>
                <a:ea typeface="ＭＳ Ｐゴシック" charset="-128"/>
                <a:cs typeface="+mn-cs"/>
              </a:defRPr>
            </a:lvl7pPr>
            <a:lvl8pPr marL="3200400" algn="l" defTabSz="914400" rtl="0" eaLnBrk="1" latinLnBrk="0" hangingPunct="1">
              <a:defRPr kumimoji="1" sz="1600" kern="1200">
                <a:solidFill>
                  <a:schemeClr val="tx1"/>
                </a:solidFill>
                <a:latin typeface="Arial" charset="0"/>
                <a:ea typeface="ＭＳ Ｐゴシック" charset="-128"/>
                <a:cs typeface="+mn-cs"/>
              </a:defRPr>
            </a:lvl8pPr>
            <a:lvl9pPr marL="3657600" algn="l" defTabSz="914400" rtl="0" eaLnBrk="1" latinLnBrk="0" hangingPunct="1">
              <a:defRPr kumimoji="1" sz="1600" kern="1200">
                <a:solidFill>
                  <a:schemeClr val="tx1"/>
                </a:solidFill>
                <a:latin typeface="Arial" charset="0"/>
                <a:ea typeface="ＭＳ Ｐゴシック" charset="-128"/>
                <a:cs typeface="+mn-cs"/>
              </a:defRPr>
            </a:lvl9pPr>
          </a:lstStyle>
          <a:p>
            <a:pPr algn="ctr"/>
            <a:r>
              <a:rPr kumimoji="1" lang="en-US" altLang="ja-JP" sz="1000" b="0" strike="noStrike" kern="1200">
                <a:solidFill>
                  <a:sysClr val="windowText" lastClr="000000"/>
                </a:solidFill>
                <a:effectLst/>
                <a:latin typeface="+mn-lt"/>
                <a:ea typeface="ＭＳ Ｐゴシック" charset="-128"/>
                <a:cs typeface="Arial" panose="020B0604020202020204" pitchFamily="34" charset="0"/>
              </a:rPr>
              <a:t>BBG for </a:t>
            </a:r>
          </a:p>
          <a:p>
            <a:pPr algn="ctr"/>
            <a:r>
              <a:rPr kumimoji="1" lang="en-US" altLang="ja-JP" sz="1000" b="0" strike="noStrike" kern="1200">
                <a:solidFill>
                  <a:sysClr val="windowText" lastClr="000000"/>
                </a:solidFill>
                <a:effectLst/>
                <a:latin typeface="+mn-lt"/>
                <a:ea typeface="ＭＳ Ｐゴシック" charset="-128"/>
                <a:cs typeface="Arial" panose="020B0604020202020204" pitchFamily="34" charset="0"/>
              </a:rPr>
              <a:t>Peripheral</a:t>
            </a:r>
          </a:p>
          <a:p>
            <a:pPr algn="ctr"/>
            <a:r>
              <a:rPr kumimoji="1" lang="en-US" altLang="ja-JP" sz="1000" b="0" strike="noStrike" kern="1200">
                <a:solidFill>
                  <a:sysClr val="windowText" lastClr="000000"/>
                </a:solidFill>
                <a:effectLst/>
                <a:latin typeface="+mn-lt"/>
                <a:ea typeface="ＭＳ Ｐゴシック" charset="-128"/>
                <a:cs typeface="Arial" panose="020B0604020202020204" pitchFamily="34" charset="0"/>
              </a:rPr>
              <a:t>Group2</a:t>
            </a:r>
          </a:p>
        </xdr:txBody>
      </xdr:sp>
      <xdr:sp macro="" textlink="">
        <xdr:nvSpPr>
          <xdr:cNvPr id="472" name="Rectangle 130">
            <a:extLst>
              <a:ext uri="{FF2B5EF4-FFF2-40B4-BE49-F238E27FC236}">
                <a16:creationId xmlns:a16="http://schemas.microsoft.com/office/drawing/2014/main" id="{D8CB1830-1FBC-9892-F8AE-41069CF0198C}"/>
              </a:ext>
            </a:extLst>
          </xdr:cNvPr>
          <xdr:cNvSpPr>
            <a:spLocks noChangeArrowheads="1"/>
          </xdr:cNvSpPr>
        </xdr:nvSpPr>
        <xdr:spPr bwMode="auto">
          <a:xfrm>
            <a:off x="35324141" y="21621750"/>
            <a:ext cx="394607" cy="244929"/>
          </a:xfrm>
          <a:prstGeom prst="rect">
            <a:avLst/>
          </a:prstGeom>
          <a:pattFill prst="pct20">
            <a:fgClr>
              <a:srgbClr val="C7A1E3"/>
            </a:fgClr>
            <a:bgClr>
              <a:schemeClr val="bg1"/>
            </a:bgClr>
          </a:pattFill>
          <a:ln w="9525">
            <a:solidFill>
              <a:schemeClr val="tx1"/>
            </a:solidFill>
            <a:miter lim="800000"/>
            <a:headEnd/>
            <a:tailEnd/>
          </a:ln>
          <a:effectLst/>
        </xdr:spPr>
        <xdr:txBody>
          <a:bodyPr vertOverflow="clip" horzOverflow="clip" wrap="none" lIns="0" tIns="0" rIns="0" bIns="0" anchor="ctr"/>
          <a:lstStyle>
            <a:defPPr>
              <a:defRPr lang="ja-JP"/>
            </a:defPPr>
            <a:lvl1pPr algn="l" rtl="0" fontAlgn="base">
              <a:spcBef>
                <a:spcPct val="0"/>
              </a:spcBef>
              <a:spcAft>
                <a:spcPct val="0"/>
              </a:spcAft>
              <a:defRPr kumimoji="1" sz="1600" kern="1200">
                <a:solidFill>
                  <a:schemeClr val="tx1"/>
                </a:solidFill>
                <a:latin typeface="Arial" charset="0"/>
                <a:ea typeface="ＭＳ Ｐゴシック" charset="-128"/>
                <a:cs typeface="+mn-cs"/>
              </a:defRPr>
            </a:lvl1pPr>
            <a:lvl2pPr marL="457200" algn="l" rtl="0" fontAlgn="base">
              <a:spcBef>
                <a:spcPct val="0"/>
              </a:spcBef>
              <a:spcAft>
                <a:spcPct val="0"/>
              </a:spcAft>
              <a:defRPr kumimoji="1" sz="1600" kern="1200">
                <a:solidFill>
                  <a:schemeClr val="tx1"/>
                </a:solidFill>
                <a:latin typeface="Arial" charset="0"/>
                <a:ea typeface="ＭＳ Ｐゴシック" charset="-128"/>
                <a:cs typeface="+mn-cs"/>
              </a:defRPr>
            </a:lvl2pPr>
            <a:lvl3pPr marL="914400" algn="l" rtl="0" fontAlgn="base">
              <a:spcBef>
                <a:spcPct val="0"/>
              </a:spcBef>
              <a:spcAft>
                <a:spcPct val="0"/>
              </a:spcAft>
              <a:defRPr kumimoji="1" sz="1600" kern="1200">
                <a:solidFill>
                  <a:schemeClr val="tx1"/>
                </a:solidFill>
                <a:latin typeface="Arial" charset="0"/>
                <a:ea typeface="ＭＳ Ｐゴシック" charset="-128"/>
                <a:cs typeface="+mn-cs"/>
              </a:defRPr>
            </a:lvl3pPr>
            <a:lvl4pPr marL="1371600" algn="l" rtl="0" fontAlgn="base">
              <a:spcBef>
                <a:spcPct val="0"/>
              </a:spcBef>
              <a:spcAft>
                <a:spcPct val="0"/>
              </a:spcAft>
              <a:defRPr kumimoji="1" sz="1600" kern="1200">
                <a:solidFill>
                  <a:schemeClr val="tx1"/>
                </a:solidFill>
                <a:latin typeface="Arial" charset="0"/>
                <a:ea typeface="ＭＳ Ｐゴシック" charset="-128"/>
                <a:cs typeface="+mn-cs"/>
              </a:defRPr>
            </a:lvl4pPr>
            <a:lvl5pPr marL="1828800" algn="l" rtl="0" fontAlgn="base">
              <a:spcBef>
                <a:spcPct val="0"/>
              </a:spcBef>
              <a:spcAft>
                <a:spcPct val="0"/>
              </a:spcAft>
              <a:defRPr kumimoji="1" sz="1600" kern="1200">
                <a:solidFill>
                  <a:schemeClr val="tx1"/>
                </a:solidFill>
                <a:latin typeface="Arial" charset="0"/>
                <a:ea typeface="ＭＳ Ｐゴシック" charset="-128"/>
                <a:cs typeface="+mn-cs"/>
              </a:defRPr>
            </a:lvl5pPr>
            <a:lvl6pPr marL="2286000" algn="l" defTabSz="914400" rtl="0" eaLnBrk="1" latinLnBrk="0" hangingPunct="1">
              <a:defRPr kumimoji="1" sz="1600" kern="1200">
                <a:solidFill>
                  <a:schemeClr val="tx1"/>
                </a:solidFill>
                <a:latin typeface="Arial" charset="0"/>
                <a:ea typeface="ＭＳ Ｐゴシック" charset="-128"/>
                <a:cs typeface="+mn-cs"/>
              </a:defRPr>
            </a:lvl6pPr>
            <a:lvl7pPr marL="2743200" algn="l" defTabSz="914400" rtl="0" eaLnBrk="1" latinLnBrk="0" hangingPunct="1">
              <a:defRPr kumimoji="1" sz="1600" kern="1200">
                <a:solidFill>
                  <a:schemeClr val="tx1"/>
                </a:solidFill>
                <a:latin typeface="Arial" charset="0"/>
                <a:ea typeface="ＭＳ Ｐゴシック" charset="-128"/>
                <a:cs typeface="+mn-cs"/>
              </a:defRPr>
            </a:lvl7pPr>
            <a:lvl8pPr marL="3200400" algn="l" defTabSz="914400" rtl="0" eaLnBrk="1" latinLnBrk="0" hangingPunct="1">
              <a:defRPr kumimoji="1" sz="1600" kern="1200">
                <a:solidFill>
                  <a:schemeClr val="tx1"/>
                </a:solidFill>
                <a:latin typeface="Arial" charset="0"/>
                <a:ea typeface="ＭＳ Ｐゴシック" charset="-128"/>
                <a:cs typeface="+mn-cs"/>
              </a:defRPr>
            </a:lvl8pPr>
            <a:lvl9pPr marL="3657600" algn="l" defTabSz="914400" rtl="0" eaLnBrk="1" latinLnBrk="0" hangingPunct="1">
              <a:defRPr kumimoji="1" sz="1600" kern="1200">
                <a:solidFill>
                  <a:schemeClr val="tx1"/>
                </a:solidFill>
                <a:latin typeface="Arial" charset="0"/>
                <a:ea typeface="ＭＳ Ｐゴシック" charset="-128"/>
                <a:cs typeface="+mn-cs"/>
              </a:defRPr>
            </a:lvl9pPr>
          </a:lstStyle>
          <a:p>
            <a:pPr algn="ctr"/>
            <a:r>
              <a:rPr kumimoji="1" lang="en-US" altLang="ja-JP" sz="1200" b="0" kern="1200">
                <a:solidFill>
                  <a:sysClr val="windowText" lastClr="000000"/>
                </a:solidFill>
                <a:effectLst/>
                <a:latin typeface="+mn-lt"/>
                <a:ea typeface="ＭＳ Ｐゴシック" charset="-128"/>
                <a:cs typeface="Arial" panose="020B0604020202020204" pitchFamily="34" charset="0"/>
              </a:rPr>
              <a:t>PBG</a:t>
            </a:r>
            <a:endParaRPr lang="ja-JP" altLang="ja-JP" sz="1200" b="0">
              <a:solidFill>
                <a:sysClr val="windowText" lastClr="000000"/>
              </a:solidFill>
              <a:effectLst/>
              <a:latin typeface="+mn-lt"/>
              <a:cs typeface="Arial" panose="020B0604020202020204" pitchFamily="34" charset="0"/>
            </a:endParaRPr>
          </a:p>
        </xdr:txBody>
      </xdr:sp>
    </xdr:grpSp>
    <xdr:clientData/>
  </xdr:twoCellAnchor>
  <xdr:twoCellAnchor>
    <xdr:from>
      <xdr:col>107</xdr:col>
      <xdr:colOff>8804</xdr:colOff>
      <xdr:row>83</xdr:row>
      <xdr:rowOff>0</xdr:rowOff>
    </xdr:from>
    <xdr:to>
      <xdr:col>109</xdr:col>
      <xdr:colOff>0</xdr:colOff>
      <xdr:row>86</xdr:row>
      <xdr:rowOff>0</xdr:rowOff>
    </xdr:to>
    <xdr:grpSp>
      <xdr:nvGrpSpPr>
        <xdr:cNvPr id="473" name="グループ化 472">
          <a:extLst>
            <a:ext uri="{FF2B5EF4-FFF2-40B4-BE49-F238E27FC236}">
              <a16:creationId xmlns:a16="http://schemas.microsoft.com/office/drawing/2014/main" id="{A34B83CC-4DE3-4ED7-AA1D-93B6A3B7788F}"/>
            </a:ext>
          </a:extLst>
        </xdr:cNvPr>
        <xdr:cNvGrpSpPr/>
      </xdr:nvGrpSpPr>
      <xdr:grpSpPr>
        <a:xfrm>
          <a:off x="42214639" y="19444447"/>
          <a:ext cx="780090" cy="699247"/>
          <a:chOff x="37101875" y="21131893"/>
          <a:chExt cx="780411" cy="734786"/>
        </a:xfrm>
      </xdr:grpSpPr>
      <xdr:sp macro="" textlink="">
        <xdr:nvSpPr>
          <xdr:cNvPr id="474" name="Rectangle 130">
            <a:extLst>
              <a:ext uri="{FF2B5EF4-FFF2-40B4-BE49-F238E27FC236}">
                <a16:creationId xmlns:a16="http://schemas.microsoft.com/office/drawing/2014/main" id="{214181A8-1602-E01E-2EC1-64EAB39D9C0E}"/>
              </a:ext>
            </a:extLst>
          </xdr:cNvPr>
          <xdr:cNvSpPr>
            <a:spLocks noChangeArrowheads="1"/>
          </xdr:cNvSpPr>
        </xdr:nvSpPr>
        <xdr:spPr bwMode="auto">
          <a:xfrm>
            <a:off x="37101875" y="21131893"/>
            <a:ext cx="780411" cy="734786"/>
          </a:xfrm>
          <a:prstGeom prst="rect">
            <a:avLst/>
          </a:prstGeom>
          <a:solidFill>
            <a:srgbClr val="C7A1E3"/>
          </a:solidFill>
          <a:ln w="9525">
            <a:solidFill>
              <a:schemeClr val="tx1"/>
            </a:solidFill>
            <a:miter lim="800000"/>
            <a:headEnd/>
            <a:tailEnd/>
          </a:ln>
          <a:effectLst/>
        </xdr:spPr>
        <xdr:txBody>
          <a:bodyPr vertOverflow="clip" horzOverflow="clip" wrap="none" lIns="0" tIns="0" rIns="0" bIns="0" anchor="t"/>
          <a:lstStyle>
            <a:defPPr>
              <a:defRPr lang="ja-JP"/>
            </a:defPPr>
            <a:lvl1pPr algn="l" rtl="0" fontAlgn="base">
              <a:spcBef>
                <a:spcPct val="0"/>
              </a:spcBef>
              <a:spcAft>
                <a:spcPct val="0"/>
              </a:spcAft>
              <a:defRPr kumimoji="1" sz="1600" kern="1200">
                <a:solidFill>
                  <a:schemeClr val="tx1"/>
                </a:solidFill>
                <a:latin typeface="Arial" charset="0"/>
                <a:ea typeface="ＭＳ Ｐゴシック" charset="-128"/>
                <a:cs typeface="+mn-cs"/>
              </a:defRPr>
            </a:lvl1pPr>
            <a:lvl2pPr marL="457200" algn="l" rtl="0" fontAlgn="base">
              <a:spcBef>
                <a:spcPct val="0"/>
              </a:spcBef>
              <a:spcAft>
                <a:spcPct val="0"/>
              </a:spcAft>
              <a:defRPr kumimoji="1" sz="1600" kern="1200">
                <a:solidFill>
                  <a:schemeClr val="tx1"/>
                </a:solidFill>
                <a:latin typeface="Arial" charset="0"/>
                <a:ea typeface="ＭＳ Ｐゴシック" charset="-128"/>
                <a:cs typeface="+mn-cs"/>
              </a:defRPr>
            </a:lvl2pPr>
            <a:lvl3pPr marL="914400" algn="l" rtl="0" fontAlgn="base">
              <a:spcBef>
                <a:spcPct val="0"/>
              </a:spcBef>
              <a:spcAft>
                <a:spcPct val="0"/>
              </a:spcAft>
              <a:defRPr kumimoji="1" sz="1600" kern="1200">
                <a:solidFill>
                  <a:schemeClr val="tx1"/>
                </a:solidFill>
                <a:latin typeface="Arial" charset="0"/>
                <a:ea typeface="ＭＳ Ｐゴシック" charset="-128"/>
                <a:cs typeface="+mn-cs"/>
              </a:defRPr>
            </a:lvl3pPr>
            <a:lvl4pPr marL="1371600" algn="l" rtl="0" fontAlgn="base">
              <a:spcBef>
                <a:spcPct val="0"/>
              </a:spcBef>
              <a:spcAft>
                <a:spcPct val="0"/>
              </a:spcAft>
              <a:defRPr kumimoji="1" sz="1600" kern="1200">
                <a:solidFill>
                  <a:schemeClr val="tx1"/>
                </a:solidFill>
                <a:latin typeface="Arial" charset="0"/>
                <a:ea typeface="ＭＳ Ｐゴシック" charset="-128"/>
                <a:cs typeface="+mn-cs"/>
              </a:defRPr>
            </a:lvl4pPr>
            <a:lvl5pPr marL="1828800" algn="l" rtl="0" fontAlgn="base">
              <a:spcBef>
                <a:spcPct val="0"/>
              </a:spcBef>
              <a:spcAft>
                <a:spcPct val="0"/>
              </a:spcAft>
              <a:defRPr kumimoji="1" sz="1600" kern="1200">
                <a:solidFill>
                  <a:schemeClr val="tx1"/>
                </a:solidFill>
                <a:latin typeface="Arial" charset="0"/>
                <a:ea typeface="ＭＳ Ｐゴシック" charset="-128"/>
                <a:cs typeface="+mn-cs"/>
              </a:defRPr>
            </a:lvl5pPr>
            <a:lvl6pPr marL="2286000" algn="l" defTabSz="914400" rtl="0" eaLnBrk="1" latinLnBrk="0" hangingPunct="1">
              <a:defRPr kumimoji="1" sz="1600" kern="1200">
                <a:solidFill>
                  <a:schemeClr val="tx1"/>
                </a:solidFill>
                <a:latin typeface="Arial" charset="0"/>
                <a:ea typeface="ＭＳ Ｐゴシック" charset="-128"/>
                <a:cs typeface="+mn-cs"/>
              </a:defRPr>
            </a:lvl6pPr>
            <a:lvl7pPr marL="2743200" algn="l" defTabSz="914400" rtl="0" eaLnBrk="1" latinLnBrk="0" hangingPunct="1">
              <a:defRPr kumimoji="1" sz="1600" kern="1200">
                <a:solidFill>
                  <a:schemeClr val="tx1"/>
                </a:solidFill>
                <a:latin typeface="Arial" charset="0"/>
                <a:ea typeface="ＭＳ Ｐゴシック" charset="-128"/>
                <a:cs typeface="+mn-cs"/>
              </a:defRPr>
            </a:lvl7pPr>
            <a:lvl8pPr marL="3200400" algn="l" defTabSz="914400" rtl="0" eaLnBrk="1" latinLnBrk="0" hangingPunct="1">
              <a:defRPr kumimoji="1" sz="1600" kern="1200">
                <a:solidFill>
                  <a:schemeClr val="tx1"/>
                </a:solidFill>
                <a:latin typeface="Arial" charset="0"/>
                <a:ea typeface="ＭＳ Ｐゴシック" charset="-128"/>
                <a:cs typeface="+mn-cs"/>
              </a:defRPr>
            </a:lvl8pPr>
            <a:lvl9pPr marL="3657600" algn="l" defTabSz="914400" rtl="0" eaLnBrk="1" latinLnBrk="0" hangingPunct="1">
              <a:defRPr kumimoji="1" sz="1600" kern="1200">
                <a:solidFill>
                  <a:schemeClr val="tx1"/>
                </a:solidFill>
                <a:latin typeface="Arial" charset="0"/>
                <a:ea typeface="ＭＳ Ｐゴシック" charset="-128"/>
                <a:cs typeface="+mn-cs"/>
              </a:defRPr>
            </a:lvl9pPr>
          </a:lstStyle>
          <a:p>
            <a:pPr algn="ctr"/>
            <a:r>
              <a:rPr kumimoji="1" lang="en-US" altLang="ja-JP" sz="1000" b="0" kern="1200">
                <a:solidFill>
                  <a:sysClr val="windowText" lastClr="000000"/>
                </a:solidFill>
                <a:effectLst/>
                <a:latin typeface="+mn-lt"/>
                <a:ea typeface="ＭＳ Ｐゴシック" charset="-128"/>
                <a:cs typeface="Arial" panose="020B0604020202020204" pitchFamily="34" charset="0"/>
              </a:rPr>
              <a:t>BBG for </a:t>
            </a:r>
          </a:p>
          <a:p>
            <a:pPr algn="ctr"/>
            <a:r>
              <a:rPr kumimoji="1" lang="en-US" altLang="ja-JP" sz="1000" b="0" kern="1200">
                <a:solidFill>
                  <a:sysClr val="windowText" lastClr="000000"/>
                </a:solidFill>
                <a:effectLst/>
                <a:latin typeface="+mn-lt"/>
                <a:ea typeface="ＭＳ Ｐゴシック" charset="-128"/>
                <a:cs typeface="Arial" panose="020B0604020202020204" pitchFamily="34" charset="0"/>
              </a:rPr>
              <a:t>Peripheral</a:t>
            </a:r>
          </a:p>
          <a:p>
            <a:pPr algn="ctr"/>
            <a:r>
              <a:rPr kumimoji="1" lang="en-US" altLang="ja-JP" sz="1000" b="0" kern="1200">
                <a:solidFill>
                  <a:sysClr val="windowText" lastClr="000000"/>
                </a:solidFill>
                <a:effectLst/>
                <a:latin typeface="+mn-lt"/>
                <a:ea typeface="ＭＳ Ｐゴシック" charset="-128"/>
                <a:cs typeface="Arial" panose="020B0604020202020204" pitchFamily="34" charset="0"/>
              </a:rPr>
              <a:t>Group3</a:t>
            </a:r>
          </a:p>
        </xdr:txBody>
      </xdr:sp>
      <xdr:sp macro="" textlink="">
        <xdr:nvSpPr>
          <xdr:cNvPr id="475" name="Rectangle 130">
            <a:extLst>
              <a:ext uri="{FF2B5EF4-FFF2-40B4-BE49-F238E27FC236}">
                <a16:creationId xmlns:a16="http://schemas.microsoft.com/office/drawing/2014/main" id="{88F91202-4CB7-21F4-6213-A87B46654D37}"/>
              </a:ext>
            </a:extLst>
          </xdr:cNvPr>
          <xdr:cNvSpPr>
            <a:spLocks noChangeArrowheads="1"/>
          </xdr:cNvSpPr>
        </xdr:nvSpPr>
        <xdr:spPr bwMode="auto">
          <a:xfrm>
            <a:off x="37297177" y="21621750"/>
            <a:ext cx="394608" cy="244929"/>
          </a:xfrm>
          <a:prstGeom prst="rect">
            <a:avLst/>
          </a:prstGeom>
          <a:pattFill prst="pct20">
            <a:fgClr>
              <a:srgbClr val="C7A1E3"/>
            </a:fgClr>
            <a:bgClr>
              <a:schemeClr val="bg1"/>
            </a:bgClr>
          </a:pattFill>
          <a:ln w="9525">
            <a:solidFill>
              <a:schemeClr val="tx1"/>
            </a:solidFill>
            <a:miter lim="800000"/>
            <a:headEnd/>
            <a:tailEnd/>
          </a:ln>
          <a:effectLst/>
        </xdr:spPr>
        <xdr:txBody>
          <a:bodyPr vertOverflow="clip" horzOverflow="clip" wrap="none" lIns="0" tIns="0" rIns="0" bIns="0" anchor="ctr"/>
          <a:lstStyle>
            <a:defPPr>
              <a:defRPr lang="ja-JP"/>
            </a:defPPr>
            <a:lvl1pPr algn="l" rtl="0" fontAlgn="base">
              <a:spcBef>
                <a:spcPct val="0"/>
              </a:spcBef>
              <a:spcAft>
                <a:spcPct val="0"/>
              </a:spcAft>
              <a:defRPr kumimoji="1" sz="1600" kern="1200">
                <a:solidFill>
                  <a:schemeClr val="tx1"/>
                </a:solidFill>
                <a:latin typeface="Arial" charset="0"/>
                <a:ea typeface="ＭＳ Ｐゴシック" charset="-128"/>
                <a:cs typeface="+mn-cs"/>
              </a:defRPr>
            </a:lvl1pPr>
            <a:lvl2pPr marL="457200" algn="l" rtl="0" fontAlgn="base">
              <a:spcBef>
                <a:spcPct val="0"/>
              </a:spcBef>
              <a:spcAft>
                <a:spcPct val="0"/>
              </a:spcAft>
              <a:defRPr kumimoji="1" sz="1600" kern="1200">
                <a:solidFill>
                  <a:schemeClr val="tx1"/>
                </a:solidFill>
                <a:latin typeface="Arial" charset="0"/>
                <a:ea typeface="ＭＳ Ｐゴシック" charset="-128"/>
                <a:cs typeface="+mn-cs"/>
              </a:defRPr>
            </a:lvl2pPr>
            <a:lvl3pPr marL="914400" algn="l" rtl="0" fontAlgn="base">
              <a:spcBef>
                <a:spcPct val="0"/>
              </a:spcBef>
              <a:spcAft>
                <a:spcPct val="0"/>
              </a:spcAft>
              <a:defRPr kumimoji="1" sz="1600" kern="1200">
                <a:solidFill>
                  <a:schemeClr val="tx1"/>
                </a:solidFill>
                <a:latin typeface="Arial" charset="0"/>
                <a:ea typeface="ＭＳ Ｐゴシック" charset="-128"/>
                <a:cs typeface="+mn-cs"/>
              </a:defRPr>
            </a:lvl3pPr>
            <a:lvl4pPr marL="1371600" algn="l" rtl="0" fontAlgn="base">
              <a:spcBef>
                <a:spcPct val="0"/>
              </a:spcBef>
              <a:spcAft>
                <a:spcPct val="0"/>
              </a:spcAft>
              <a:defRPr kumimoji="1" sz="1600" kern="1200">
                <a:solidFill>
                  <a:schemeClr val="tx1"/>
                </a:solidFill>
                <a:latin typeface="Arial" charset="0"/>
                <a:ea typeface="ＭＳ Ｐゴシック" charset="-128"/>
                <a:cs typeface="+mn-cs"/>
              </a:defRPr>
            </a:lvl4pPr>
            <a:lvl5pPr marL="1828800" algn="l" rtl="0" fontAlgn="base">
              <a:spcBef>
                <a:spcPct val="0"/>
              </a:spcBef>
              <a:spcAft>
                <a:spcPct val="0"/>
              </a:spcAft>
              <a:defRPr kumimoji="1" sz="1600" kern="1200">
                <a:solidFill>
                  <a:schemeClr val="tx1"/>
                </a:solidFill>
                <a:latin typeface="Arial" charset="0"/>
                <a:ea typeface="ＭＳ Ｐゴシック" charset="-128"/>
                <a:cs typeface="+mn-cs"/>
              </a:defRPr>
            </a:lvl5pPr>
            <a:lvl6pPr marL="2286000" algn="l" defTabSz="914400" rtl="0" eaLnBrk="1" latinLnBrk="0" hangingPunct="1">
              <a:defRPr kumimoji="1" sz="1600" kern="1200">
                <a:solidFill>
                  <a:schemeClr val="tx1"/>
                </a:solidFill>
                <a:latin typeface="Arial" charset="0"/>
                <a:ea typeface="ＭＳ Ｐゴシック" charset="-128"/>
                <a:cs typeface="+mn-cs"/>
              </a:defRPr>
            </a:lvl6pPr>
            <a:lvl7pPr marL="2743200" algn="l" defTabSz="914400" rtl="0" eaLnBrk="1" latinLnBrk="0" hangingPunct="1">
              <a:defRPr kumimoji="1" sz="1600" kern="1200">
                <a:solidFill>
                  <a:schemeClr val="tx1"/>
                </a:solidFill>
                <a:latin typeface="Arial" charset="0"/>
                <a:ea typeface="ＭＳ Ｐゴシック" charset="-128"/>
                <a:cs typeface="+mn-cs"/>
              </a:defRPr>
            </a:lvl7pPr>
            <a:lvl8pPr marL="3200400" algn="l" defTabSz="914400" rtl="0" eaLnBrk="1" latinLnBrk="0" hangingPunct="1">
              <a:defRPr kumimoji="1" sz="1600" kern="1200">
                <a:solidFill>
                  <a:schemeClr val="tx1"/>
                </a:solidFill>
                <a:latin typeface="Arial" charset="0"/>
                <a:ea typeface="ＭＳ Ｐゴシック" charset="-128"/>
                <a:cs typeface="+mn-cs"/>
              </a:defRPr>
            </a:lvl8pPr>
            <a:lvl9pPr marL="3657600" algn="l" defTabSz="914400" rtl="0" eaLnBrk="1" latinLnBrk="0" hangingPunct="1">
              <a:defRPr kumimoji="1" sz="1600" kern="1200">
                <a:solidFill>
                  <a:schemeClr val="tx1"/>
                </a:solidFill>
                <a:latin typeface="Arial" charset="0"/>
                <a:ea typeface="ＭＳ Ｐゴシック" charset="-128"/>
                <a:cs typeface="+mn-cs"/>
              </a:defRPr>
            </a:lvl9pPr>
          </a:lstStyle>
          <a:p>
            <a:pPr algn="ctr"/>
            <a:r>
              <a:rPr kumimoji="1" lang="en-US" altLang="ja-JP" sz="1200" b="0" kern="1200">
                <a:solidFill>
                  <a:sysClr val="windowText" lastClr="000000"/>
                </a:solidFill>
                <a:effectLst/>
                <a:latin typeface="+mn-lt"/>
                <a:ea typeface="ＭＳ Ｐゴシック" charset="-128"/>
                <a:cs typeface="Arial" panose="020B0604020202020204" pitchFamily="34" charset="0"/>
              </a:rPr>
              <a:t>PBG</a:t>
            </a:r>
            <a:endParaRPr lang="ja-JP" altLang="ja-JP" sz="1200" b="0">
              <a:solidFill>
                <a:sysClr val="windowText" lastClr="000000"/>
              </a:solidFill>
              <a:effectLst/>
              <a:latin typeface="+mn-lt"/>
              <a:cs typeface="Arial" panose="020B0604020202020204" pitchFamily="34" charset="0"/>
            </a:endParaRPr>
          </a:p>
        </xdr:txBody>
      </xdr:sp>
    </xdr:grpSp>
    <xdr:clientData/>
  </xdr:twoCellAnchor>
  <xdr:twoCellAnchor>
    <xdr:from>
      <xdr:col>147</xdr:col>
      <xdr:colOff>0</xdr:colOff>
      <xdr:row>83</xdr:row>
      <xdr:rowOff>0</xdr:rowOff>
    </xdr:from>
    <xdr:to>
      <xdr:col>149</xdr:col>
      <xdr:colOff>0</xdr:colOff>
      <xdr:row>86</xdr:row>
      <xdr:rowOff>0</xdr:rowOff>
    </xdr:to>
    <xdr:grpSp>
      <xdr:nvGrpSpPr>
        <xdr:cNvPr id="476" name="グループ化 475">
          <a:extLst>
            <a:ext uri="{FF2B5EF4-FFF2-40B4-BE49-F238E27FC236}">
              <a16:creationId xmlns:a16="http://schemas.microsoft.com/office/drawing/2014/main" id="{12B23212-52C8-485B-8343-9D56C1F2869F}"/>
            </a:ext>
          </a:extLst>
        </xdr:cNvPr>
        <xdr:cNvGrpSpPr/>
      </xdr:nvGrpSpPr>
      <xdr:grpSpPr>
        <a:xfrm>
          <a:off x="57983718" y="19444447"/>
          <a:ext cx="788894" cy="699247"/>
          <a:chOff x="44985214" y="21131893"/>
          <a:chExt cx="789215" cy="734786"/>
        </a:xfrm>
      </xdr:grpSpPr>
      <xdr:sp macro="" textlink="">
        <xdr:nvSpPr>
          <xdr:cNvPr id="477" name="Rectangle 130">
            <a:extLst>
              <a:ext uri="{FF2B5EF4-FFF2-40B4-BE49-F238E27FC236}">
                <a16:creationId xmlns:a16="http://schemas.microsoft.com/office/drawing/2014/main" id="{3323D61E-32C9-9C61-A1D2-D248135A232F}"/>
              </a:ext>
            </a:extLst>
          </xdr:cNvPr>
          <xdr:cNvSpPr>
            <a:spLocks noChangeArrowheads="1"/>
          </xdr:cNvSpPr>
        </xdr:nvSpPr>
        <xdr:spPr bwMode="auto">
          <a:xfrm>
            <a:off x="44985214" y="21131893"/>
            <a:ext cx="789215" cy="734786"/>
          </a:xfrm>
          <a:prstGeom prst="rect">
            <a:avLst/>
          </a:prstGeom>
          <a:solidFill>
            <a:srgbClr val="92D050"/>
          </a:solidFill>
          <a:ln w="9525">
            <a:solidFill>
              <a:schemeClr val="tx1"/>
            </a:solidFill>
            <a:miter lim="800000"/>
            <a:headEnd/>
            <a:tailEnd/>
          </a:ln>
          <a:effectLst/>
        </xdr:spPr>
        <xdr:txBody>
          <a:bodyPr vertOverflow="clip" horzOverflow="clip" wrap="none" lIns="0" tIns="0" rIns="0" bIns="0" anchor="t"/>
          <a:lstStyle>
            <a:defPPr>
              <a:defRPr lang="ja-JP"/>
            </a:defPPr>
            <a:lvl1pPr algn="l" rtl="0" fontAlgn="base">
              <a:spcBef>
                <a:spcPct val="0"/>
              </a:spcBef>
              <a:spcAft>
                <a:spcPct val="0"/>
              </a:spcAft>
              <a:defRPr kumimoji="1" sz="1600" kern="1200">
                <a:solidFill>
                  <a:schemeClr val="tx1"/>
                </a:solidFill>
                <a:latin typeface="Arial" charset="0"/>
                <a:ea typeface="ＭＳ Ｐゴシック" charset="-128"/>
                <a:cs typeface="+mn-cs"/>
              </a:defRPr>
            </a:lvl1pPr>
            <a:lvl2pPr marL="457200" algn="l" rtl="0" fontAlgn="base">
              <a:spcBef>
                <a:spcPct val="0"/>
              </a:spcBef>
              <a:spcAft>
                <a:spcPct val="0"/>
              </a:spcAft>
              <a:defRPr kumimoji="1" sz="1600" kern="1200">
                <a:solidFill>
                  <a:schemeClr val="tx1"/>
                </a:solidFill>
                <a:latin typeface="Arial" charset="0"/>
                <a:ea typeface="ＭＳ Ｐゴシック" charset="-128"/>
                <a:cs typeface="+mn-cs"/>
              </a:defRPr>
            </a:lvl2pPr>
            <a:lvl3pPr marL="914400" algn="l" rtl="0" fontAlgn="base">
              <a:spcBef>
                <a:spcPct val="0"/>
              </a:spcBef>
              <a:spcAft>
                <a:spcPct val="0"/>
              </a:spcAft>
              <a:defRPr kumimoji="1" sz="1600" kern="1200">
                <a:solidFill>
                  <a:schemeClr val="tx1"/>
                </a:solidFill>
                <a:latin typeface="Arial" charset="0"/>
                <a:ea typeface="ＭＳ Ｐゴシック" charset="-128"/>
                <a:cs typeface="+mn-cs"/>
              </a:defRPr>
            </a:lvl3pPr>
            <a:lvl4pPr marL="1371600" algn="l" rtl="0" fontAlgn="base">
              <a:spcBef>
                <a:spcPct val="0"/>
              </a:spcBef>
              <a:spcAft>
                <a:spcPct val="0"/>
              </a:spcAft>
              <a:defRPr kumimoji="1" sz="1600" kern="1200">
                <a:solidFill>
                  <a:schemeClr val="tx1"/>
                </a:solidFill>
                <a:latin typeface="Arial" charset="0"/>
                <a:ea typeface="ＭＳ Ｐゴシック" charset="-128"/>
                <a:cs typeface="+mn-cs"/>
              </a:defRPr>
            </a:lvl4pPr>
            <a:lvl5pPr marL="1828800" algn="l" rtl="0" fontAlgn="base">
              <a:spcBef>
                <a:spcPct val="0"/>
              </a:spcBef>
              <a:spcAft>
                <a:spcPct val="0"/>
              </a:spcAft>
              <a:defRPr kumimoji="1" sz="1600" kern="1200">
                <a:solidFill>
                  <a:schemeClr val="tx1"/>
                </a:solidFill>
                <a:latin typeface="Arial" charset="0"/>
                <a:ea typeface="ＭＳ Ｐゴシック" charset="-128"/>
                <a:cs typeface="+mn-cs"/>
              </a:defRPr>
            </a:lvl5pPr>
            <a:lvl6pPr marL="2286000" algn="l" defTabSz="914400" rtl="0" eaLnBrk="1" latinLnBrk="0" hangingPunct="1">
              <a:defRPr kumimoji="1" sz="1600" kern="1200">
                <a:solidFill>
                  <a:schemeClr val="tx1"/>
                </a:solidFill>
                <a:latin typeface="Arial" charset="0"/>
                <a:ea typeface="ＭＳ Ｐゴシック" charset="-128"/>
                <a:cs typeface="+mn-cs"/>
              </a:defRPr>
            </a:lvl6pPr>
            <a:lvl7pPr marL="2743200" algn="l" defTabSz="914400" rtl="0" eaLnBrk="1" latinLnBrk="0" hangingPunct="1">
              <a:defRPr kumimoji="1" sz="1600" kern="1200">
                <a:solidFill>
                  <a:schemeClr val="tx1"/>
                </a:solidFill>
                <a:latin typeface="Arial" charset="0"/>
                <a:ea typeface="ＭＳ Ｐゴシック" charset="-128"/>
                <a:cs typeface="+mn-cs"/>
              </a:defRPr>
            </a:lvl7pPr>
            <a:lvl8pPr marL="3200400" algn="l" defTabSz="914400" rtl="0" eaLnBrk="1" latinLnBrk="0" hangingPunct="1">
              <a:defRPr kumimoji="1" sz="1600" kern="1200">
                <a:solidFill>
                  <a:schemeClr val="tx1"/>
                </a:solidFill>
                <a:latin typeface="Arial" charset="0"/>
                <a:ea typeface="ＭＳ Ｐゴシック" charset="-128"/>
                <a:cs typeface="+mn-cs"/>
              </a:defRPr>
            </a:lvl8pPr>
            <a:lvl9pPr marL="3657600" algn="l" defTabSz="914400" rtl="0" eaLnBrk="1" latinLnBrk="0" hangingPunct="1">
              <a:defRPr kumimoji="1" sz="1600" kern="1200">
                <a:solidFill>
                  <a:schemeClr val="tx1"/>
                </a:solidFill>
                <a:latin typeface="Arial" charset="0"/>
                <a:ea typeface="ＭＳ Ｐゴシック" charset="-128"/>
                <a:cs typeface="+mn-cs"/>
              </a:defRPr>
            </a:lvl9pPr>
          </a:lstStyle>
          <a:p>
            <a:pPr algn="ctr"/>
            <a:r>
              <a:rPr kumimoji="1" lang="en-US" altLang="ja-JP" sz="1000" b="0" kern="1200">
                <a:solidFill>
                  <a:sysClr val="windowText" lastClr="000000"/>
                </a:solidFill>
                <a:effectLst/>
                <a:latin typeface="+mn-lt"/>
                <a:ea typeface="ＭＳ Ｐゴシック" charset="-128"/>
                <a:cs typeface="Arial" panose="020B0604020202020204" pitchFamily="34" charset="0"/>
              </a:rPr>
              <a:t>BBG for </a:t>
            </a:r>
          </a:p>
          <a:p>
            <a:pPr algn="ctr"/>
            <a:r>
              <a:rPr kumimoji="1" lang="en-US" altLang="ja-JP" sz="1000" b="0" kern="1200">
                <a:solidFill>
                  <a:sysClr val="windowText" lastClr="000000"/>
                </a:solidFill>
                <a:effectLst/>
                <a:latin typeface="+mn-lt"/>
                <a:ea typeface="ＭＳ Ｐゴシック" charset="-128"/>
                <a:cs typeface="Arial" panose="020B0604020202020204" pitchFamily="34" charset="0"/>
              </a:rPr>
              <a:t>Peripheral</a:t>
            </a:r>
          </a:p>
          <a:p>
            <a:pPr algn="ctr"/>
            <a:r>
              <a:rPr kumimoji="1" lang="en-US" altLang="ja-JP" sz="1000" b="0" kern="1200">
                <a:solidFill>
                  <a:sysClr val="windowText" lastClr="000000"/>
                </a:solidFill>
                <a:effectLst/>
                <a:latin typeface="+mn-lt"/>
                <a:ea typeface="ＭＳ Ｐゴシック" charset="-128"/>
                <a:cs typeface="Arial" panose="020B0604020202020204" pitchFamily="34" charset="0"/>
              </a:rPr>
              <a:t>Group6I</a:t>
            </a:r>
          </a:p>
        </xdr:txBody>
      </xdr:sp>
      <xdr:sp macro="" textlink="">
        <xdr:nvSpPr>
          <xdr:cNvPr id="478" name="Rectangle 130">
            <a:extLst>
              <a:ext uri="{FF2B5EF4-FFF2-40B4-BE49-F238E27FC236}">
                <a16:creationId xmlns:a16="http://schemas.microsoft.com/office/drawing/2014/main" id="{9C5FA63D-968C-E3F8-4326-DCCA7A593370}"/>
              </a:ext>
            </a:extLst>
          </xdr:cNvPr>
          <xdr:cNvSpPr>
            <a:spLocks noChangeArrowheads="1"/>
          </xdr:cNvSpPr>
        </xdr:nvSpPr>
        <xdr:spPr bwMode="auto">
          <a:xfrm>
            <a:off x="45189319" y="21621750"/>
            <a:ext cx="394607" cy="244929"/>
          </a:xfrm>
          <a:prstGeom prst="rect">
            <a:avLst/>
          </a:prstGeom>
          <a:pattFill prst="pct20">
            <a:fgClr>
              <a:srgbClr val="C7A1E3"/>
            </a:fgClr>
            <a:bgClr>
              <a:schemeClr val="bg1"/>
            </a:bgClr>
          </a:pattFill>
          <a:ln w="9525">
            <a:solidFill>
              <a:schemeClr val="tx1"/>
            </a:solidFill>
            <a:miter lim="800000"/>
            <a:headEnd/>
            <a:tailEnd/>
          </a:ln>
          <a:effectLst/>
        </xdr:spPr>
        <xdr:txBody>
          <a:bodyPr vertOverflow="clip" horzOverflow="clip" wrap="none" lIns="0" tIns="0" rIns="0" bIns="0" anchor="ctr"/>
          <a:lstStyle>
            <a:defPPr>
              <a:defRPr lang="ja-JP"/>
            </a:defPPr>
            <a:lvl1pPr algn="l" rtl="0" fontAlgn="base">
              <a:spcBef>
                <a:spcPct val="0"/>
              </a:spcBef>
              <a:spcAft>
                <a:spcPct val="0"/>
              </a:spcAft>
              <a:defRPr kumimoji="1" sz="1600" kern="1200">
                <a:solidFill>
                  <a:schemeClr val="tx1"/>
                </a:solidFill>
                <a:latin typeface="Arial" charset="0"/>
                <a:ea typeface="ＭＳ Ｐゴシック" charset="-128"/>
                <a:cs typeface="+mn-cs"/>
              </a:defRPr>
            </a:lvl1pPr>
            <a:lvl2pPr marL="457200" algn="l" rtl="0" fontAlgn="base">
              <a:spcBef>
                <a:spcPct val="0"/>
              </a:spcBef>
              <a:spcAft>
                <a:spcPct val="0"/>
              </a:spcAft>
              <a:defRPr kumimoji="1" sz="1600" kern="1200">
                <a:solidFill>
                  <a:schemeClr val="tx1"/>
                </a:solidFill>
                <a:latin typeface="Arial" charset="0"/>
                <a:ea typeface="ＭＳ Ｐゴシック" charset="-128"/>
                <a:cs typeface="+mn-cs"/>
              </a:defRPr>
            </a:lvl2pPr>
            <a:lvl3pPr marL="914400" algn="l" rtl="0" fontAlgn="base">
              <a:spcBef>
                <a:spcPct val="0"/>
              </a:spcBef>
              <a:spcAft>
                <a:spcPct val="0"/>
              </a:spcAft>
              <a:defRPr kumimoji="1" sz="1600" kern="1200">
                <a:solidFill>
                  <a:schemeClr val="tx1"/>
                </a:solidFill>
                <a:latin typeface="Arial" charset="0"/>
                <a:ea typeface="ＭＳ Ｐゴシック" charset="-128"/>
                <a:cs typeface="+mn-cs"/>
              </a:defRPr>
            </a:lvl3pPr>
            <a:lvl4pPr marL="1371600" algn="l" rtl="0" fontAlgn="base">
              <a:spcBef>
                <a:spcPct val="0"/>
              </a:spcBef>
              <a:spcAft>
                <a:spcPct val="0"/>
              </a:spcAft>
              <a:defRPr kumimoji="1" sz="1600" kern="1200">
                <a:solidFill>
                  <a:schemeClr val="tx1"/>
                </a:solidFill>
                <a:latin typeface="Arial" charset="0"/>
                <a:ea typeface="ＭＳ Ｐゴシック" charset="-128"/>
                <a:cs typeface="+mn-cs"/>
              </a:defRPr>
            </a:lvl4pPr>
            <a:lvl5pPr marL="1828800" algn="l" rtl="0" fontAlgn="base">
              <a:spcBef>
                <a:spcPct val="0"/>
              </a:spcBef>
              <a:spcAft>
                <a:spcPct val="0"/>
              </a:spcAft>
              <a:defRPr kumimoji="1" sz="1600" kern="1200">
                <a:solidFill>
                  <a:schemeClr val="tx1"/>
                </a:solidFill>
                <a:latin typeface="Arial" charset="0"/>
                <a:ea typeface="ＭＳ Ｐゴシック" charset="-128"/>
                <a:cs typeface="+mn-cs"/>
              </a:defRPr>
            </a:lvl5pPr>
            <a:lvl6pPr marL="2286000" algn="l" defTabSz="914400" rtl="0" eaLnBrk="1" latinLnBrk="0" hangingPunct="1">
              <a:defRPr kumimoji="1" sz="1600" kern="1200">
                <a:solidFill>
                  <a:schemeClr val="tx1"/>
                </a:solidFill>
                <a:latin typeface="Arial" charset="0"/>
                <a:ea typeface="ＭＳ Ｐゴシック" charset="-128"/>
                <a:cs typeface="+mn-cs"/>
              </a:defRPr>
            </a:lvl6pPr>
            <a:lvl7pPr marL="2743200" algn="l" defTabSz="914400" rtl="0" eaLnBrk="1" latinLnBrk="0" hangingPunct="1">
              <a:defRPr kumimoji="1" sz="1600" kern="1200">
                <a:solidFill>
                  <a:schemeClr val="tx1"/>
                </a:solidFill>
                <a:latin typeface="Arial" charset="0"/>
                <a:ea typeface="ＭＳ Ｐゴシック" charset="-128"/>
                <a:cs typeface="+mn-cs"/>
              </a:defRPr>
            </a:lvl7pPr>
            <a:lvl8pPr marL="3200400" algn="l" defTabSz="914400" rtl="0" eaLnBrk="1" latinLnBrk="0" hangingPunct="1">
              <a:defRPr kumimoji="1" sz="1600" kern="1200">
                <a:solidFill>
                  <a:schemeClr val="tx1"/>
                </a:solidFill>
                <a:latin typeface="Arial" charset="0"/>
                <a:ea typeface="ＭＳ Ｐゴシック" charset="-128"/>
                <a:cs typeface="+mn-cs"/>
              </a:defRPr>
            </a:lvl8pPr>
            <a:lvl9pPr marL="3657600" algn="l" defTabSz="914400" rtl="0" eaLnBrk="1" latinLnBrk="0" hangingPunct="1">
              <a:defRPr kumimoji="1" sz="1600" kern="1200">
                <a:solidFill>
                  <a:schemeClr val="tx1"/>
                </a:solidFill>
                <a:latin typeface="Arial" charset="0"/>
                <a:ea typeface="ＭＳ Ｐゴシック" charset="-128"/>
                <a:cs typeface="+mn-cs"/>
              </a:defRPr>
            </a:lvl9pPr>
          </a:lstStyle>
          <a:p>
            <a:pPr algn="ctr"/>
            <a:r>
              <a:rPr kumimoji="1" lang="en-US" altLang="ja-JP" sz="1200" b="0" kern="1200">
                <a:solidFill>
                  <a:sysClr val="windowText" lastClr="000000"/>
                </a:solidFill>
                <a:effectLst/>
                <a:latin typeface="+mn-lt"/>
                <a:ea typeface="ＭＳ Ｐゴシック" charset="-128"/>
                <a:cs typeface="Arial" panose="020B0604020202020204" pitchFamily="34" charset="0"/>
              </a:rPr>
              <a:t>PBG</a:t>
            </a:r>
          </a:p>
        </xdr:txBody>
      </xdr:sp>
    </xdr:grpSp>
    <xdr:clientData/>
  </xdr:twoCellAnchor>
  <xdr:twoCellAnchor>
    <xdr:from>
      <xdr:col>210</xdr:col>
      <xdr:colOff>0</xdr:colOff>
      <xdr:row>83</xdr:row>
      <xdr:rowOff>0</xdr:rowOff>
    </xdr:from>
    <xdr:to>
      <xdr:col>212</xdr:col>
      <xdr:colOff>0</xdr:colOff>
      <xdr:row>86</xdr:row>
      <xdr:rowOff>0</xdr:rowOff>
    </xdr:to>
    <xdr:grpSp>
      <xdr:nvGrpSpPr>
        <xdr:cNvPr id="479" name="グループ化 478">
          <a:extLst>
            <a:ext uri="{FF2B5EF4-FFF2-40B4-BE49-F238E27FC236}">
              <a16:creationId xmlns:a16="http://schemas.microsoft.com/office/drawing/2014/main" id="{AA02C98F-404A-4EAB-A5EB-CC0B73D98BA6}"/>
            </a:ext>
          </a:extLst>
        </xdr:cNvPr>
        <xdr:cNvGrpSpPr/>
      </xdr:nvGrpSpPr>
      <xdr:grpSpPr>
        <a:xfrm>
          <a:off x="82833882" y="19444447"/>
          <a:ext cx="788894" cy="699247"/>
          <a:chOff x="57218036" y="21131893"/>
          <a:chExt cx="789214" cy="734786"/>
        </a:xfrm>
      </xdr:grpSpPr>
      <xdr:sp macro="" textlink="">
        <xdr:nvSpPr>
          <xdr:cNvPr id="480" name="Rectangle 130">
            <a:extLst>
              <a:ext uri="{FF2B5EF4-FFF2-40B4-BE49-F238E27FC236}">
                <a16:creationId xmlns:a16="http://schemas.microsoft.com/office/drawing/2014/main" id="{E4529F72-C1BE-85DF-D446-0F467988A9DC}"/>
              </a:ext>
            </a:extLst>
          </xdr:cNvPr>
          <xdr:cNvSpPr>
            <a:spLocks noChangeArrowheads="1"/>
          </xdr:cNvSpPr>
        </xdr:nvSpPr>
        <xdr:spPr bwMode="auto">
          <a:xfrm>
            <a:off x="57218036" y="21131893"/>
            <a:ext cx="789214" cy="734786"/>
          </a:xfrm>
          <a:prstGeom prst="rect">
            <a:avLst/>
          </a:prstGeom>
          <a:solidFill>
            <a:srgbClr val="92D050"/>
          </a:solidFill>
          <a:ln w="9525">
            <a:solidFill>
              <a:schemeClr val="tx1"/>
            </a:solidFill>
            <a:miter lim="800000"/>
            <a:headEnd/>
            <a:tailEnd/>
          </a:ln>
          <a:effectLst/>
        </xdr:spPr>
        <xdr:txBody>
          <a:bodyPr vertOverflow="clip" horzOverflow="clip" wrap="none" lIns="0" tIns="0" rIns="0" bIns="0" anchor="t"/>
          <a:lstStyle>
            <a:defPPr>
              <a:defRPr lang="ja-JP"/>
            </a:defPPr>
            <a:lvl1pPr algn="l" rtl="0" fontAlgn="base">
              <a:spcBef>
                <a:spcPct val="0"/>
              </a:spcBef>
              <a:spcAft>
                <a:spcPct val="0"/>
              </a:spcAft>
              <a:defRPr kumimoji="1" sz="1600" kern="1200">
                <a:solidFill>
                  <a:schemeClr val="tx1"/>
                </a:solidFill>
                <a:latin typeface="Arial" charset="0"/>
                <a:ea typeface="ＭＳ Ｐゴシック" charset="-128"/>
                <a:cs typeface="+mn-cs"/>
              </a:defRPr>
            </a:lvl1pPr>
            <a:lvl2pPr marL="457200" algn="l" rtl="0" fontAlgn="base">
              <a:spcBef>
                <a:spcPct val="0"/>
              </a:spcBef>
              <a:spcAft>
                <a:spcPct val="0"/>
              </a:spcAft>
              <a:defRPr kumimoji="1" sz="1600" kern="1200">
                <a:solidFill>
                  <a:schemeClr val="tx1"/>
                </a:solidFill>
                <a:latin typeface="Arial" charset="0"/>
                <a:ea typeface="ＭＳ Ｐゴシック" charset="-128"/>
                <a:cs typeface="+mn-cs"/>
              </a:defRPr>
            </a:lvl2pPr>
            <a:lvl3pPr marL="914400" algn="l" rtl="0" fontAlgn="base">
              <a:spcBef>
                <a:spcPct val="0"/>
              </a:spcBef>
              <a:spcAft>
                <a:spcPct val="0"/>
              </a:spcAft>
              <a:defRPr kumimoji="1" sz="1600" kern="1200">
                <a:solidFill>
                  <a:schemeClr val="tx1"/>
                </a:solidFill>
                <a:latin typeface="Arial" charset="0"/>
                <a:ea typeface="ＭＳ Ｐゴシック" charset="-128"/>
                <a:cs typeface="+mn-cs"/>
              </a:defRPr>
            </a:lvl3pPr>
            <a:lvl4pPr marL="1371600" algn="l" rtl="0" fontAlgn="base">
              <a:spcBef>
                <a:spcPct val="0"/>
              </a:spcBef>
              <a:spcAft>
                <a:spcPct val="0"/>
              </a:spcAft>
              <a:defRPr kumimoji="1" sz="1600" kern="1200">
                <a:solidFill>
                  <a:schemeClr val="tx1"/>
                </a:solidFill>
                <a:latin typeface="Arial" charset="0"/>
                <a:ea typeface="ＭＳ Ｐゴシック" charset="-128"/>
                <a:cs typeface="+mn-cs"/>
              </a:defRPr>
            </a:lvl4pPr>
            <a:lvl5pPr marL="1828800" algn="l" rtl="0" fontAlgn="base">
              <a:spcBef>
                <a:spcPct val="0"/>
              </a:spcBef>
              <a:spcAft>
                <a:spcPct val="0"/>
              </a:spcAft>
              <a:defRPr kumimoji="1" sz="1600" kern="1200">
                <a:solidFill>
                  <a:schemeClr val="tx1"/>
                </a:solidFill>
                <a:latin typeface="Arial" charset="0"/>
                <a:ea typeface="ＭＳ Ｐゴシック" charset="-128"/>
                <a:cs typeface="+mn-cs"/>
              </a:defRPr>
            </a:lvl5pPr>
            <a:lvl6pPr marL="2286000" algn="l" defTabSz="914400" rtl="0" eaLnBrk="1" latinLnBrk="0" hangingPunct="1">
              <a:defRPr kumimoji="1" sz="1600" kern="1200">
                <a:solidFill>
                  <a:schemeClr val="tx1"/>
                </a:solidFill>
                <a:latin typeface="Arial" charset="0"/>
                <a:ea typeface="ＭＳ Ｐゴシック" charset="-128"/>
                <a:cs typeface="+mn-cs"/>
              </a:defRPr>
            </a:lvl6pPr>
            <a:lvl7pPr marL="2743200" algn="l" defTabSz="914400" rtl="0" eaLnBrk="1" latinLnBrk="0" hangingPunct="1">
              <a:defRPr kumimoji="1" sz="1600" kern="1200">
                <a:solidFill>
                  <a:schemeClr val="tx1"/>
                </a:solidFill>
                <a:latin typeface="Arial" charset="0"/>
                <a:ea typeface="ＭＳ Ｐゴシック" charset="-128"/>
                <a:cs typeface="+mn-cs"/>
              </a:defRPr>
            </a:lvl7pPr>
            <a:lvl8pPr marL="3200400" algn="l" defTabSz="914400" rtl="0" eaLnBrk="1" latinLnBrk="0" hangingPunct="1">
              <a:defRPr kumimoji="1" sz="1600" kern="1200">
                <a:solidFill>
                  <a:schemeClr val="tx1"/>
                </a:solidFill>
                <a:latin typeface="Arial" charset="0"/>
                <a:ea typeface="ＭＳ Ｐゴシック" charset="-128"/>
                <a:cs typeface="+mn-cs"/>
              </a:defRPr>
            </a:lvl8pPr>
            <a:lvl9pPr marL="3657600" algn="l" defTabSz="914400" rtl="0" eaLnBrk="1" latinLnBrk="0" hangingPunct="1">
              <a:defRPr kumimoji="1" sz="1600" kern="1200">
                <a:solidFill>
                  <a:schemeClr val="tx1"/>
                </a:solidFill>
                <a:latin typeface="Arial" charset="0"/>
                <a:ea typeface="ＭＳ Ｐゴシック" charset="-128"/>
                <a:cs typeface="+mn-cs"/>
              </a:defRPr>
            </a:lvl9pPr>
          </a:lstStyle>
          <a:p>
            <a:pPr algn="ctr"/>
            <a:r>
              <a:rPr kumimoji="1" lang="en-US" altLang="ja-JP" sz="1000" b="0" kern="1200">
                <a:solidFill>
                  <a:sysClr val="windowText" lastClr="000000"/>
                </a:solidFill>
                <a:effectLst/>
                <a:latin typeface="+mn-lt"/>
                <a:ea typeface="ＭＳ Ｐゴシック" charset="-128"/>
                <a:cs typeface="Arial" panose="020B0604020202020204" pitchFamily="34" charset="0"/>
              </a:rPr>
              <a:t>BBG for </a:t>
            </a:r>
          </a:p>
          <a:p>
            <a:pPr algn="ctr"/>
            <a:r>
              <a:rPr kumimoji="1" lang="en-US" altLang="ja-JP" sz="1000" b="0" kern="1200">
                <a:solidFill>
                  <a:sysClr val="windowText" lastClr="000000"/>
                </a:solidFill>
                <a:effectLst/>
                <a:latin typeface="+mn-lt"/>
                <a:ea typeface="ＭＳ Ｐゴシック" charset="-128"/>
                <a:cs typeface="Arial" panose="020B0604020202020204" pitchFamily="34" charset="0"/>
              </a:rPr>
              <a:t>Peripheral</a:t>
            </a:r>
          </a:p>
          <a:p>
            <a:pPr algn="ctr"/>
            <a:r>
              <a:rPr kumimoji="1" lang="en-US" altLang="ja-JP" sz="1000" b="0" kern="1200">
                <a:solidFill>
                  <a:sysClr val="windowText" lastClr="000000"/>
                </a:solidFill>
                <a:effectLst/>
                <a:latin typeface="+mn-lt"/>
                <a:ea typeface="ＭＳ Ｐゴシック" charset="-128"/>
                <a:cs typeface="Arial" panose="020B0604020202020204" pitchFamily="34" charset="0"/>
              </a:rPr>
              <a:t>Group11</a:t>
            </a:r>
          </a:p>
        </xdr:txBody>
      </xdr:sp>
      <xdr:sp macro="" textlink="">
        <xdr:nvSpPr>
          <xdr:cNvPr id="481" name="Rectangle 130">
            <a:extLst>
              <a:ext uri="{FF2B5EF4-FFF2-40B4-BE49-F238E27FC236}">
                <a16:creationId xmlns:a16="http://schemas.microsoft.com/office/drawing/2014/main" id="{287F8D72-47AA-FC26-C6E1-F54A5F4C38DD}"/>
              </a:ext>
            </a:extLst>
          </xdr:cNvPr>
          <xdr:cNvSpPr>
            <a:spLocks noChangeArrowheads="1"/>
          </xdr:cNvSpPr>
        </xdr:nvSpPr>
        <xdr:spPr bwMode="auto">
          <a:xfrm>
            <a:off x="57422141" y="21621750"/>
            <a:ext cx="394607" cy="244929"/>
          </a:xfrm>
          <a:prstGeom prst="rect">
            <a:avLst/>
          </a:prstGeom>
          <a:pattFill prst="pct20">
            <a:fgClr>
              <a:srgbClr val="C7A1E3"/>
            </a:fgClr>
            <a:bgClr>
              <a:schemeClr val="bg1"/>
            </a:bgClr>
          </a:pattFill>
          <a:ln w="9525">
            <a:solidFill>
              <a:schemeClr val="tx1"/>
            </a:solidFill>
            <a:miter lim="800000"/>
            <a:headEnd/>
            <a:tailEnd/>
          </a:ln>
          <a:effectLst/>
        </xdr:spPr>
        <xdr:txBody>
          <a:bodyPr vertOverflow="clip" horzOverflow="clip" wrap="none" lIns="0" tIns="0" rIns="0" bIns="0" anchor="ctr"/>
          <a:lstStyle>
            <a:defPPr>
              <a:defRPr lang="ja-JP"/>
            </a:defPPr>
            <a:lvl1pPr algn="l" rtl="0" fontAlgn="base">
              <a:spcBef>
                <a:spcPct val="0"/>
              </a:spcBef>
              <a:spcAft>
                <a:spcPct val="0"/>
              </a:spcAft>
              <a:defRPr kumimoji="1" sz="1600" kern="1200">
                <a:solidFill>
                  <a:schemeClr val="tx1"/>
                </a:solidFill>
                <a:latin typeface="Arial" charset="0"/>
                <a:ea typeface="ＭＳ Ｐゴシック" charset="-128"/>
                <a:cs typeface="+mn-cs"/>
              </a:defRPr>
            </a:lvl1pPr>
            <a:lvl2pPr marL="457200" algn="l" rtl="0" fontAlgn="base">
              <a:spcBef>
                <a:spcPct val="0"/>
              </a:spcBef>
              <a:spcAft>
                <a:spcPct val="0"/>
              </a:spcAft>
              <a:defRPr kumimoji="1" sz="1600" kern="1200">
                <a:solidFill>
                  <a:schemeClr val="tx1"/>
                </a:solidFill>
                <a:latin typeface="Arial" charset="0"/>
                <a:ea typeface="ＭＳ Ｐゴシック" charset="-128"/>
                <a:cs typeface="+mn-cs"/>
              </a:defRPr>
            </a:lvl2pPr>
            <a:lvl3pPr marL="914400" algn="l" rtl="0" fontAlgn="base">
              <a:spcBef>
                <a:spcPct val="0"/>
              </a:spcBef>
              <a:spcAft>
                <a:spcPct val="0"/>
              </a:spcAft>
              <a:defRPr kumimoji="1" sz="1600" kern="1200">
                <a:solidFill>
                  <a:schemeClr val="tx1"/>
                </a:solidFill>
                <a:latin typeface="Arial" charset="0"/>
                <a:ea typeface="ＭＳ Ｐゴシック" charset="-128"/>
                <a:cs typeface="+mn-cs"/>
              </a:defRPr>
            </a:lvl3pPr>
            <a:lvl4pPr marL="1371600" algn="l" rtl="0" fontAlgn="base">
              <a:spcBef>
                <a:spcPct val="0"/>
              </a:spcBef>
              <a:spcAft>
                <a:spcPct val="0"/>
              </a:spcAft>
              <a:defRPr kumimoji="1" sz="1600" kern="1200">
                <a:solidFill>
                  <a:schemeClr val="tx1"/>
                </a:solidFill>
                <a:latin typeface="Arial" charset="0"/>
                <a:ea typeface="ＭＳ Ｐゴシック" charset="-128"/>
                <a:cs typeface="+mn-cs"/>
              </a:defRPr>
            </a:lvl4pPr>
            <a:lvl5pPr marL="1828800" algn="l" rtl="0" fontAlgn="base">
              <a:spcBef>
                <a:spcPct val="0"/>
              </a:spcBef>
              <a:spcAft>
                <a:spcPct val="0"/>
              </a:spcAft>
              <a:defRPr kumimoji="1" sz="1600" kern="1200">
                <a:solidFill>
                  <a:schemeClr val="tx1"/>
                </a:solidFill>
                <a:latin typeface="Arial" charset="0"/>
                <a:ea typeface="ＭＳ Ｐゴシック" charset="-128"/>
                <a:cs typeface="+mn-cs"/>
              </a:defRPr>
            </a:lvl5pPr>
            <a:lvl6pPr marL="2286000" algn="l" defTabSz="914400" rtl="0" eaLnBrk="1" latinLnBrk="0" hangingPunct="1">
              <a:defRPr kumimoji="1" sz="1600" kern="1200">
                <a:solidFill>
                  <a:schemeClr val="tx1"/>
                </a:solidFill>
                <a:latin typeface="Arial" charset="0"/>
                <a:ea typeface="ＭＳ Ｐゴシック" charset="-128"/>
                <a:cs typeface="+mn-cs"/>
              </a:defRPr>
            </a:lvl6pPr>
            <a:lvl7pPr marL="2743200" algn="l" defTabSz="914400" rtl="0" eaLnBrk="1" latinLnBrk="0" hangingPunct="1">
              <a:defRPr kumimoji="1" sz="1600" kern="1200">
                <a:solidFill>
                  <a:schemeClr val="tx1"/>
                </a:solidFill>
                <a:latin typeface="Arial" charset="0"/>
                <a:ea typeface="ＭＳ Ｐゴシック" charset="-128"/>
                <a:cs typeface="+mn-cs"/>
              </a:defRPr>
            </a:lvl7pPr>
            <a:lvl8pPr marL="3200400" algn="l" defTabSz="914400" rtl="0" eaLnBrk="1" latinLnBrk="0" hangingPunct="1">
              <a:defRPr kumimoji="1" sz="1600" kern="1200">
                <a:solidFill>
                  <a:schemeClr val="tx1"/>
                </a:solidFill>
                <a:latin typeface="Arial" charset="0"/>
                <a:ea typeface="ＭＳ Ｐゴシック" charset="-128"/>
                <a:cs typeface="+mn-cs"/>
              </a:defRPr>
            </a:lvl8pPr>
            <a:lvl9pPr marL="3657600" algn="l" defTabSz="914400" rtl="0" eaLnBrk="1" latinLnBrk="0" hangingPunct="1">
              <a:defRPr kumimoji="1" sz="1600" kern="1200">
                <a:solidFill>
                  <a:schemeClr val="tx1"/>
                </a:solidFill>
                <a:latin typeface="Arial" charset="0"/>
                <a:ea typeface="ＭＳ Ｐゴシック" charset="-128"/>
                <a:cs typeface="+mn-cs"/>
              </a:defRPr>
            </a:lvl9pPr>
          </a:lstStyle>
          <a:p>
            <a:pPr algn="ctr"/>
            <a:r>
              <a:rPr kumimoji="1" lang="en-US" altLang="ja-JP" sz="1200" b="0" kern="1200">
                <a:solidFill>
                  <a:sysClr val="windowText" lastClr="000000"/>
                </a:solidFill>
                <a:effectLst/>
                <a:latin typeface="+mn-lt"/>
                <a:ea typeface="ＭＳ Ｐゴシック" charset="-128"/>
                <a:cs typeface="Arial" panose="020B0604020202020204" pitchFamily="34" charset="0"/>
              </a:rPr>
              <a:t>PBG</a:t>
            </a:r>
          </a:p>
        </xdr:txBody>
      </xdr:sp>
    </xdr:grpSp>
    <xdr:clientData/>
  </xdr:twoCellAnchor>
  <xdr:twoCellAnchor>
    <xdr:from>
      <xdr:col>115</xdr:col>
      <xdr:colOff>0</xdr:colOff>
      <xdr:row>83</xdr:row>
      <xdr:rowOff>0</xdr:rowOff>
    </xdr:from>
    <xdr:to>
      <xdr:col>117</xdr:col>
      <xdr:colOff>8804</xdr:colOff>
      <xdr:row>86</xdr:row>
      <xdr:rowOff>0</xdr:rowOff>
    </xdr:to>
    <xdr:grpSp>
      <xdr:nvGrpSpPr>
        <xdr:cNvPr id="482" name="グループ化 481">
          <a:extLst>
            <a:ext uri="{FF2B5EF4-FFF2-40B4-BE49-F238E27FC236}">
              <a16:creationId xmlns:a16="http://schemas.microsoft.com/office/drawing/2014/main" id="{D6E32E02-3C92-4755-A64C-10D4B64EA178}"/>
            </a:ext>
          </a:extLst>
        </xdr:cNvPr>
        <xdr:cNvGrpSpPr/>
      </xdr:nvGrpSpPr>
      <xdr:grpSpPr>
        <a:xfrm>
          <a:off x="45361412" y="19444447"/>
          <a:ext cx="797698" cy="699247"/>
          <a:chOff x="40249929" y="21131893"/>
          <a:chExt cx="798018" cy="734786"/>
        </a:xfrm>
      </xdr:grpSpPr>
      <xdr:sp macro="" textlink="">
        <xdr:nvSpPr>
          <xdr:cNvPr id="483" name="Rectangle 130">
            <a:extLst>
              <a:ext uri="{FF2B5EF4-FFF2-40B4-BE49-F238E27FC236}">
                <a16:creationId xmlns:a16="http://schemas.microsoft.com/office/drawing/2014/main" id="{4F32D8E2-86CD-F093-224A-5247E6BB9002}"/>
              </a:ext>
            </a:extLst>
          </xdr:cNvPr>
          <xdr:cNvSpPr>
            <a:spLocks noChangeArrowheads="1"/>
          </xdr:cNvSpPr>
        </xdr:nvSpPr>
        <xdr:spPr bwMode="auto">
          <a:xfrm>
            <a:off x="40249929" y="21131893"/>
            <a:ext cx="798018" cy="734786"/>
          </a:xfrm>
          <a:prstGeom prst="rect">
            <a:avLst/>
          </a:prstGeom>
          <a:solidFill>
            <a:srgbClr val="FF5DF3"/>
          </a:solidFill>
          <a:ln w="9525">
            <a:solidFill>
              <a:schemeClr val="tx1"/>
            </a:solidFill>
            <a:miter lim="800000"/>
            <a:headEnd/>
            <a:tailEnd/>
          </a:ln>
          <a:effectLst/>
        </xdr:spPr>
        <xdr:txBody>
          <a:bodyPr vertOverflow="clip" horzOverflow="clip" wrap="none" lIns="0" tIns="0" rIns="0" bIns="0" anchor="t"/>
          <a:lstStyle>
            <a:defPPr>
              <a:defRPr lang="ja-JP"/>
            </a:defPPr>
            <a:lvl1pPr algn="l" rtl="0" fontAlgn="base">
              <a:spcBef>
                <a:spcPct val="0"/>
              </a:spcBef>
              <a:spcAft>
                <a:spcPct val="0"/>
              </a:spcAft>
              <a:defRPr kumimoji="1" sz="1600" kern="1200">
                <a:solidFill>
                  <a:schemeClr val="tx1"/>
                </a:solidFill>
                <a:latin typeface="Arial" charset="0"/>
                <a:ea typeface="ＭＳ Ｐゴシック" charset="-128"/>
                <a:cs typeface="+mn-cs"/>
              </a:defRPr>
            </a:lvl1pPr>
            <a:lvl2pPr marL="457200" algn="l" rtl="0" fontAlgn="base">
              <a:spcBef>
                <a:spcPct val="0"/>
              </a:spcBef>
              <a:spcAft>
                <a:spcPct val="0"/>
              </a:spcAft>
              <a:defRPr kumimoji="1" sz="1600" kern="1200">
                <a:solidFill>
                  <a:schemeClr val="tx1"/>
                </a:solidFill>
                <a:latin typeface="Arial" charset="0"/>
                <a:ea typeface="ＭＳ Ｐゴシック" charset="-128"/>
                <a:cs typeface="+mn-cs"/>
              </a:defRPr>
            </a:lvl2pPr>
            <a:lvl3pPr marL="914400" algn="l" rtl="0" fontAlgn="base">
              <a:spcBef>
                <a:spcPct val="0"/>
              </a:spcBef>
              <a:spcAft>
                <a:spcPct val="0"/>
              </a:spcAft>
              <a:defRPr kumimoji="1" sz="1600" kern="1200">
                <a:solidFill>
                  <a:schemeClr val="tx1"/>
                </a:solidFill>
                <a:latin typeface="Arial" charset="0"/>
                <a:ea typeface="ＭＳ Ｐゴシック" charset="-128"/>
                <a:cs typeface="+mn-cs"/>
              </a:defRPr>
            </a:lvl3pPr>
            <a:lvl4pPr marL="1371600" algn="l" rtl="0" fontAlgn="base">
              <a:spcBef>
                <a:spcPct val="0"/>
              </a:spcBef>
              <a:spcAft>
                <a:spcPct val="0"/>
              </a:spcAft>
              <a:defRPr kumimoji="1" sz="1600" kern="1200">
                <a:solidFill>
                  <a:schemeClr val="tx1"/>
                </a:solidFill>
                <a:latin typeface="Arial" charset="0"/>
                <a:ea typeface="ＭＳ Ｐゴシック" charset="-128"/>
                <a:cs typeface="+mn-cs"/>
              </a:defRPr>
            </a:lvl4pPr>
            <a:lvl5pPr marL="1828800" algn="l" rtl="0" fontAlgn="base">
              <a:spcBef>
                <a:spcPct val="0"/>
              </a:spcBef>
              <a:spcAft>
                <a:spcPct val="0"/>
              </a:spcAft>
              <a:defRPr kumimoji="1" sz="1600" kern="1200">
                <a:solidFill>
                  <a:schemeClr val="tx1"/>
                </a:solidFill>
                <a:latin typeface="Arial" charset="0"/>
                <a:ea typeface="ＭＳ Ｐゴシック" charset="-128"/>
                <a:cs typeface="+mn-cs"/>
              </a:defRPr>
            </a:lvl5pPr>
            <a:lvl6pPr marL="2286000" algn="l" defTabSz="914400" rtl="0" eaLnBrk="1" latinLnBrk="0" hangingPunct="1">
              <a:defRPr kumimoji="1" sz="1600" kern="1200">
                <a:solidFill>
                  <a:schemeClr val="tx1"/>
                </a:solidFill>
                <a:latin typeface="Arial" charset="0"/>
                <a:ea typeface="ＭＳ Ｐゴシック" charset="-128"/>
                <a:cs typeface="+mn-cs"/>
              </a:defRPr>
            </a:lvl6pPr>
            <a:lvl7pPr marL="2743200" algn="l" defTabSz="914400" rtl="0" eaLnBrk="1" latinLnBrk="0" hangingPunct="1">
              <a:defRPr kumimoji="1" sz="1600" kern="1200">
                <a:solidFill>
                  <a:schemeClr val="tx1"/>
                </a:solidFill>
                <a:latin typeface="Arial" charset="0"/>
                <a:ea typeface="ＭＳ Ｐゴシック" charset="-128"/>
                <a:cs typeface="+mn-cs"/>
              </a:defRPr>
            </a:lvl7pPr>
            <a:lvl8pPr marL="3200400" algn="l" defTabSz="914400" rtl="0" eaLnBrk="1" latinLnBrk="0" hangingPunct="1">
              <a:defRPr kumimoji="1" sz="1600" kern="1200">
                <a:solidFill>
                  <a:schemeClr val="tx1"/>
                </a:solidFill>
                <a:latin typeface="Arial" charset="0"/>
                <a:ea typeface="ＭＳ Ｐゴシック" charset="-128"/>
                <a:cs typeface="+mn-cs"/>
              </a:defRPr>
            </a:lvl8pPr>
            <a:lvl9pPr marL="3657600" algn="l" defTabSz="914400" rtl="0" eaLnBrk="1" latinLnBrk="0" hangingPunct="1">
              <a:defRPr kumimoji="1" sz="1600" kern="1200">
                <a:solidFill>
                  <a:schemeClr val="tx1"/>
                </a:solidFill>
                <a:latin typeface="Arial" charset="0"/>
                <a:ea typeface="ＭＳ Ｐゴシック" charset="-128"/>
                <a:cs typeface="+mn-cs"/>
              </a:defRPr>
            </a:lvl9pPr>
          </a:lstStyle>
          <a:p>
            <a:pPr algn="ctr" defTabSz="2879725"/>
            <a:r>
              <a:rPr lang="en-US" altLang="ja-JP" sz="1000">
                <a:solidFill>
                  <a:sysClr val="windowText" lastClr="000000"/>
                </a:solidFill>
                <a:latin typeface="+mn-lt"/>
                <a:cs typeface="Arial" panose="020B0604020202020204" pitchFamily="34" charset="0"/>
              </a:rPr>
              <a:t>BBG for </a:t>
            </a:r>
          </a:p>
          <a:p>
            <a:pPr algn="ctr" defTabSz="2879725"/>
            <a:r>
              <a:rPr lang="en-US" altLang="ja-JP" sz="1000">
                <a:solidFill>
                  <a:sysClr val="windowText" lastClr="000000"/>
                </a:solidFill>
                <a:latin typeface="+mn-lt"/>
                <a:cs typeface="Arial" panose="020B0604020202020204" pitchFamily="34" charset="0"/>
              </a:rPr>
              <a:t>Peripheral</a:t>
            </a:r>
          </a:p>
          <a:p>
            <a:pPr algn="ctr" defTabSz="2879725"/>
            <a:r>
              <a:rPr lang="en-US" altLang="ja-JP" sz="1000">
                <a:solidFill>
                  <a:sysClr val="windowText" lastClr="000000"/>
                </a:solidFill>
                <a:latin typeface="+mn-lt"/>
                <a:cs typeface="Arial" panose="020B0604020202020204" pitchFamily="34" charset="0"/>
              </a:rPr>
              <a:t>Group4</a:t>
            </a:r>
          </a:p>
        </xdr:txBody>
      </xdr:sp>
      <xdr:sp macro="" textlink="">
        <xdr:nvSpPr>
          <xdr:cNvPr id="484" name="Rectangle 130">
            <a:extLst>
              <a:ext uri="{FF2B5EF4-FFF2-40B4-BE49-F238E27FC236}">
                <a16:creationId xmlns:a16="http://schemas.microsoft.com/office/drawing/2014/main" id="{7ED5F25B-A0F8-0261-6F61-61669D79D3C5}"/>
              </a:ext>
            </a:extLst>
          </xdr:cNvPr>
          <xdr:cNvSpPr>
            <a:spLocks noChangeArrowheads="1"/>
          </xdr:cNvSpPr>
        </xdr:nvSpPr>
        <xdr:spPr bwMode="auto">
          <a:xfrm>
            <a:off x="40454034" y="21621750"/>
            <a:ext cx="394607" cy="244929"/>
          </a:xfrm>
          <a:prstGeom prst="rect">
            <a:avLst/>
          </a:prstGeom>
          <a:pattFill prst="pct20">
            <a:fgClr>
              <a:srgbClr val="C7A1E3"/>
            </a:fgClr>
            <a:bgClr>
              <a:schemeClr val="bg1"/>
            </a:bgClr>
          </a:pattFill>
          <a:ln w="9525">
            <a:solidFill>
              <a:schemeClr val="tx1"/>
            </a:solidFill>
            <a:miter lim="800000"/>
            <a:headEnd/>
            <a:tailEnd/>
          </a:ln>
          <a:effectLst/>
        </xdr:spPr>
        <xdr:txBody>
          <a:bodyPr vertOverflow="clip" horzOverflow="clip" wrap="none" lIns="0" tIns="0" rIns="0" bIns="0" anchor="ctr"/>
          <a:lstStyle>
            <a:defPPr>
              <a:defRPr lang="ja-JP"/>
            </a:defPPr>
            <a:lvl1pPr algn="l" rtl="0" fontAlgn="base">
              <a:spcBef>
                <a:spcPct val="0"/>
              </a:spcBef>
              <a:spcAft>
                <a:spcPct val="0"/>
              </a:spcAft>
              <a:defRPr kumimoji="1" sz="1600" kern="1200">
                <a:solidFill>
                  <a:schemeClr val="tx1"/>
                </a:solidFill>
                <a:latin typeface="Arial" charset="0"/>
                <a:ea typeface="ＭＳ Ｐゴシック" charset="-128"/>
                <a:cs typeface="+mn-cs"/>
              </a:defRPr>
            </a:lvl1pPr>
            <a:lvl2pPr marL="457200" algn="l" rtl="0" fontAlgn="base">
              <a:spcBef>
                <a:spcPct val="0"/>
              </a:spcBef>
              <a:spcAft>
                <a:spcPct val="0"/>
              </a:spcAft>
              <a:defRPr kumimoji="1" sz="1600" kern="1200">
                <a:solidFill>
                  <a:schemeClr val="tx1"/>
                </a:solidFill>
                <a:latin typeface="Arial" charset="0"/>
                <a:ea typeface="ＭＳ Ｐゴシック" charset="-128"/>
                <a:cs typeface="+mn-cs"/>
              </a:defRPr>
            </a:lvl2pPr>
            <a:lvl3pPr marL="914400" algn="l" rtl="0" fontAlgn="base">
              <a:spcBef>
                <a:spcPct val="0"/>
              </a:spcBef>
              <a:spcAft>
                <a:spcPct val="0"/>
              </a:spcAft>
              <a:defRPr kumimoji="1" sz="1600" kern="1200">
                <a:solidFill>
                  <a:schemeClr val="tx1"/>
                </a:solidFill>
                <a:latin typeface="Arial" charset="0"/>
                <a:ea typeface="ＭＳ Ｐゴシック" charset="-128"/>
                <a:cs typeface="+mn-cs"/>
              </a:defRPr>
            </a:lvl3pPr>
            <a:lvl4pPr marL="1371600" algn="l" rtl="0" fontAlgn="base">
              <a:spcBef>
                <a:spcPct val="0"/>
              </a:spcBef>
              <a:spcAft>
                <a:spcPct val="0"/>
              </a:spcAft>
              <a:defRPr kumimoji="1" sz="1600" kern="1200">
                <a:solidFill>
                  <a:schemeClr val="tx1"/>
                </a:solidFill>
                <a:latin typeface="Arial" charset="0"/>
                <a:ea typeface="ＭＳ Ｐゴシック" charset="-128"/>
                <a:cs typeface="+mn-cs"/>
              </a:defRPr>
            </a:lvl4pPr>
            <a:lvl5pPr marL="1828800" algn="l" rtl="0" fontAlgn="base">
              <a:spcBef>
                <a:spcPct val="0"/>
              </a:spcBef>
              <a:spcAft>
                <a:spcPct val="0"/>
              </a:spcAft>
              <a:defRPr kumimoji="1" sz="1600" kern="1200">
                <a:solidFill>
                  <a:schemeClr val="tx1"/>
                </a:solidFill>
                <a:latin typeface="Arial" charset="0"/>
                <a:ea typeface="ＭＳ Ｐゴシック" charset="-128"/>
                <a:cs typeface="+mn-cs"/>
              </a:defRPr>
            </a:lvl5pPr>
            <a:lvl6pPr marL="2286000" algn="l" defTabSz="914400" rtl="0" eaLnBrk="1" latinLnBrk="0" hangingPunct="1">
              <a:defRPr kumimoji="1" sz="1600" kern="1200">
                <a:solidFill>
                  <a:schemeClr val="tx1"/>
                </a:solidFill>
                <a:latin typeface="Arial" charset="0"/>
                <a:ea typeface="ＭＳ Ｐゴシック" charset="-128"/>
                <a:cs typeface="+mn-cs"/>
              </a:defRPr>
            </a:lvl6pPr>
            <a:lvl7pPr marL="2743200" algn="l" defTabSz="914400" rtl="0" eaLnBrk="1" latinLnBrk="0" hangingPunct="1">
              <a:defRPr kumimoji="1" sz="1600" kern="1200">
                <a:solidFill>
                  <a:schemeClr val="tx1"/>
                </a:solidFill>
                <a:latin typeface="Arial" charset="0"/>
                <a:ea typeface="ＭＳ Ｐゴシック" charset="-128"/>
                <a:cs typeface="+mn-cs"/>
              </a:defRPr>
            </a:lvl7pPr>
            <a:lvl8pPr marL="3200400" algn="l" defTabSz="914400" rtl="0" eaLnBrk="1" latinLnBrk="0" hangingPunct="1">
              <a:defRPr kumimoji="1" sz="1600" kern="1200">
                <a:solidFill>
                  <a:schemeClr val="tx1"/>
                </a:solidFill>
                <a:latin typeface="Arial" charset="0"/>
                <a:ea typeface="ＭＳ Ｐゴシック" charset="-128"/>
                <a:cs typeface="+mn-cs"/>
              </a:defRPr>
            </a:lvl8pPr>
            <a:lvl9pPr marL="3657600" algn="l" defTabSz="914400" rtl="0" eaLnBrk="1" latinLnBrk="0" hangingPunct="1">
              <a:defRPr kumimoji="1" sz="1600" kern="1200">
                <a:solidFill>
                  <a:schemeClr val="tx1"/>
                </a:solidFill>
                <a:latin typeface="Arial" charset="0"/>
                <a:ea typeface="ＭＳ Ｐゴシック" charset="-128"/>
                <a:cs typeface="+mn-cs"/>
              </a:defRPr>
            </a:lvl9pPr>
          </a:lstStyle>
          <a:p>
            <a:pPr algn="ctr" defTabSz="2879725"/>
            <a:r>
              <a:rPr lang="en-US" altLang="ja-JP" sz="1200">
                <a:solidFill>
                  <a:sysClr val="windowText" lastClr="000000"/>
                </a:solidFill>
                <a:latin typeface="+mn-lt"/>
                <a:cs typeface="Arial" panose="020B0604020202020204" pitchFamily="34" charset="0"/>
              </a:rPr>
              <a:t>PBG</a:t>
            </a:r>
          </a:p>
        </xdr:txBody>
      </xdr:sp>
    </xdr:grpSp>
    <xdr:clientData/>
  </xdr:twoCellAnchor>
  <xdr:twoCellAnchor>
    <xdr:from>
      <xdr:col>193</xdr:col>
      <xdr:colOff>0</xdr:colOff>
      <xdr:row>83</xdr:row>
      <xdr:rowOff>0</xdr:rowOff>
    </xdr:from>
    <xdr:to>
      <xdr:col>194</xdr:col>
      <xdr:colOff>394606</xdr:colOff>
      <xdr:row>86</xdr:row>
      <xdr:rowOff>0</xdr:rowOff>
    </xdr:to>
    <xdr:grpSp>
      <xdr:nvGrpSpPr>
        <xdr:cNvPr id="485" name="グループ化 484">
          <a:extLst>
            <a:ext uri="{FF2B5EF4-FFF2-40B4-BE49-F238E27FC236}">
              <a16:creationId xmlns:a16="http://schemas.microsoft.com/office/drawing/2014/main" id="{2F50E1AE-46A4-4B12-BCDF-5646ADCB0B7E}"/>
            </a:ext>
          </a:extLst>
        </xdr:cNvPr>
        <xdr:cNvGrpSpPr/>
      </xdr:nvGrpSpPr>
      <xdr:grpSpPr>
        <a:xfrm>
          <a:off x="76128282" y="19444447"/>
          <a:ext cx="789053" cy="699247"/>
          <a:chOff x="52482750" y="21131893"/>
          <a:chExt cx="789213" cy="734786"/>
        </a:xfrm>
      </xdr:grpSpPr>
      <xdr:sp macro="" textlink="">
        <xdr:nvSpPr>
          <xdr:cNvPr id="486" name="Rectangle 130">
            <a:extLst>
              <a:ext uri="{FF2B5EF4-FFF2-40B4-BE49-F238E27FC236}">
                <a16:creationId xmlns:a16="http://schemas.microsoft.com/office/drawing/2014/main" id="{BC67C8D5-9519-C493-4867-B960F90DD6F0}"/>
              </a:ext>
            </a:extLst>
          </xdr:cNvPr>
          <xdr:cNvSpPr>
            <a:spLocks noChangeArrowheads="1"/>
          </xdr:cNvSpPr>
        </xdr:nvSpPr>
        <xdr:spPr bwMode="auto">
          <a:xfrm>
            <a:off x="52482750" y="21131893"/>
            <a:ext cx="789213" cy="734786"/>
          </a:xfrm>
          <a:prstGeom prst="rect">
            <a:avLst/>
          </a:prstGeom>
          <a:solidFill>
            <a:srgbClr val="FF5DF3"/>
          </a:solidFill>
          <a:ln w="9525">
            <a:solidFill>
              <a:schemeClr val="tx1"/>
            </a:solidFill>
            <a:miter lim="800000"/>
            <a:headEnd/>
            <a:tailEnd/>
          </a:ln>
          <a:effectLst/>
        </xdr:spPr>
        <xdr:txBody>
          <a:bodyPr vertOverflow="clip" horzOverflow="clip" wrap="none" lIns="0" tIns="0" rIns="0" bIns="0" anchor="t"/>
          <a:lstStyle>
            <a:defPPr>
              <a:defRPr lang="ja-JP"/>
            </a:defPPr>
            <a:lvl1pPr algn="l" rtl="0" fontAlgn="base">
              <a:spcBef>
                <a:spcPct val="0"/>
              </a:spcBef>
              <a:spcAft>
                <a:spcPct val="0"/>
              </a:spcAft>
              <a:defRPr kumimoji="1" sz="1600" kern="1200">
                <a:solidFill>
                  <a:schemeClr val="tx1"/>
                </a:solidFill>
                <a:latin typeface="Arial" charset="0"/>
                <a:ea typeface="ＭＳ Ｐゴシック" charset="-128"/>
                <a:cs typeface="+mn-cs"/>
              </a:defRPr>
            </a:lvl1pPr>
            <a:lvl2pPr marL="457200" algn="l" rtl="0" fontAlgn="base">
              <a:spcBef>
                <a:spcPct val="0"/>
              </a:spcBef>
              <a:spcAft>
                <a:spcPct val="0"/>
              </a:spcAft>
              <a:defRPr kumimoji="1" sz="1600" kern="1200">
                <a:solidFill>
                  <a:schemeClr val="tx1"/>
                </a:solidFill>
                <a:latin typeface="Arial" charset="0"/>
                <a:ea typeface="ＭＳ Ｐゴシック" charset="-128"/>
                <a:cs typeface="+mn-cs"/>
              </a:defRPr>
            </a:lvl2pPr>
            <a:lvl3pPr marL="914400" algn="l" rtl="0" fontAlgn="base">
              <a:spcBef>
                <a:spcPct val="0"/>
              </a:spcBef>
              <a:spcAft>
                <a:spcPct val="0"/>
              </a:spcAft>
              <a:defRPr kumimoji="1" sz="1600" kern="1200">
                <a:solidFill>
                  <a:schemeClr val="tx1"/>
                </a:solidFill>
                <a:latin typeface="Arial" charset="0"/>
                <a:ea typeface="ＭＳ Ｐゴシック" charset="-128"/>
                <a:cs typeface="+mn-cs"/>
              </a:defRPr>
            </a:lvl3pPr>
            <a:lvl4pPr marL="1371600" algn="l" rtl="0" fontAlgn="base">
              <a:spcBef>
                <a:spcPct val="0"/>
              </a:spcBef>
              <a:spcAft>
                <a:spcPct val="0"/>
              </a:spcAft>
              <a:defRPr kumimoji="1" sz="1600" kern="1200">
                <a:solidFill>
                  <a:schemeClr val="tx1"/>
                </a:solidFill>
                <a:latin typeface="Arial" charset="0"/>
                <a:ea typeface="ＭＳ Ｐゴシック" charset="-128"/>
                <a:cs typeface="+mn-cs"/>
              </a:defRPr>
            </a:lvl4pPr>
            <a:lvl5pPr marL="1828800" algn="l" rtl="0" fontAlgn="base">
              <a:spcBef>
                <a:spcPct val="0"/>
              </a:spcBef>
              <a:spcAft>
                <a:spcPct val="0"/>
              </a:spcAft>
              <a:defRPr kumimoji="1" sz="1600" kern="1200">
                <a:solidFill>
                  <a:schemeClr val="tx1"/>
                </a:solidFill>
                <a:latin typeface="Arial" charset="0"/>
                <a:ea typeface="ＭＳ Ｐゴシック" charset="-128"/>
                <a:cs typeface="+mn-cs"/>
              </a:defRPr>
            </a:lvl5pPr>
            <a:lvl6pPr marL="2286000" algn="l" defTabSz="914400" rtl="0" eaLnBrk="1" latinLnBrk="0" hangingPunct="1">
              <a:defRPr kumimoji="1" sz="1600" kern="1200">
                <a:solidFill>
                  <a:schemeClr val="tx1"/>
                </a:solidFill>
                <a:latin typeface="Arial" charset="0"/>
                <a:ea typeface="ＭＳ Ｐゴシック" charset="-128"/>
                <a:cs typeface="+mn-cs"/>
              </a:defRPr>
            </a:lvl6pPr>
            <a:lvl7pPr marL="2743200" algn="l" defTabSz="914400" rtl="0" eaLnBrk="1" latinLnBrk="0" hangingPunct="1">
              <a:defRPr kumimoji="1" sz="1600" kern="1200">
                <a:solidFill>
                  <a:schemeClr val="tx1"/>
                </a:solidFill>
                <a:latin typeface="Arial" charset="0"/>
                <a:ea typeface="ＭＳ Ｐゴシック" charset="-128"/>
                <a:cs typeface="+mn-cs"/>
              </a:defRPr>
            </a:lvl7pPr>
            <a:lvl8pPr marL="3200400" algn="l" defTabSz="914400" rtl="0" eaLnBrk="1" latinLnBrk="0" hangingPunct="1">
              <a:defRPr kumimoji="1" sz="1600" kern="1200">
                <a:solidFill>
                  <a:schemeClr val="tx1"/>
                </a:solidFill>
                <a:latin typeface="Arial" charset="0"/>
                <a:ea typeface="ＭＳ Ｐゴシック" charset="-128"/>
                <a:cs typeface="+mn-cs"/>
              </a:defRPr>
            </a:lvl8pPr>
            <a:lvl9pPr marL="3657600" algn="l" defTabSz="914400" rtl="0" eaLnBrk="1" latinLnBrk="0" hangingPunct="1">
              <a:defRPr kumimoji="1" sz="1600" kern="1200">
                <a:solidFill>
                  <a:schemeClr val="tx1"/>
                </a:solidFill>
                <a:latin typeface="Arial" charset="0"/>
                <a:ea typeface="ＭＳ Ｐゴシック" charset="-128"/>
                <a:cs typeface="+mn-cs"/>
              </a:defRPr>
            </a:lvl9pPr>
          </a:lstStyle>
          <a:p>
            <a:pPr algn="ctr" defTabSz="2879725"/>
            <a:r>
              <a:rPr lang="en-US" altLang="ja-JP" sz="1000">
                <a:solidFill>
                  <a:sysClr val="windowText" lastClr="000000"/>
                </a:solidFill>
                <a:latin typeface="+mn-lt"/>
                <a:cs typeface="Arial" panose="020B0604020202020204" pitchFamily="34" charset="0"/>
              </a:rPr>
              <a:t>BBG for </a:t>
            </a:r>
          </a:p>
          <a:p>
            <a:pPr algn="ctr" defTabSz="2879725"/>
            <a:r>
              <a:rPr lang="en-US" altLang="ja-JP" sz="1000">
                <a:solidFill>
                  <a:sysClr val="windowText" lastClr="000000"/>
                </a:solidFill>
                <a:latin typeface="+mn-lt"/>
                <a:cs typeface="Arial" panose="020B0604020202020204" pitchFamily="34" charset="0"/>
              </a:rPr>
              <a:t>Peripheral</a:t>
            </a:r>
          </a:p>
          <a:p>
            <a:pPr algn="ctr" defTabSz="2879725"/>
            <a:r>
              <a:rPr lang="en-US" altLang="ja-JP" sz="1000">
                <a:solidFill>
                  <a:sysClr val="windowText" lastClr="000000"/>
                </a:solidFill>
                <a:latin typeface="+mn-lt"/>
                <a:cs typeface="Arial" panose="020B0604020202020204" pitchFamily="34" charset="0"/>
              </a:rPr>
              <a:t>Group9</a:t>
            </a:r>
          </a:p>
        </xdr:txBody>
      </xdr:sp>
      <xdr:sp macro="" textlink="">
        <xdr:nvSpPr>
          <xdr:cNvPr id="487" name="Rectangle 130">
            <a:extLst>
              <a:ext uri="{FF2B5EF4-FFF2-40B4-BE49-F238E27FC236}">
                <a16:creationId xmlns:a16="http://schemas.microsoft.com/office/drawing/2014/main" id="{8169D817-0FC6-2BAC-387C-BD8399B475C2}"/>
              </a:ext>
            </a:extLst>
          </xdr:cNvPr>
          <xdr:cNvSpPr>
            <a:spLocks noChangeArrowheads="1"/>
          </xdr:cNvSpPr>
        </xdr:nvSpPr>
        <xdr:spPr bwMode="auto">
          <a:xfrm>
            <a:off x="52686855" y="21621750"/>
            <a:ext cx="394607" cy="244929"/>
          </a:xfrm>
          <a:prstGeom prst="rect">
            <a:avLst/>
          </a:prstGeom>
          <a:pattFill prst="pct20">
            <a:fgClr>
              <a:srgbClr val="C7A1E3"/>
            </a:fgClr>
            <a:bgClr>
              <a:schemeClr val="bg1"/>
            </a:bgClr>
          </a:pattFill>
          <a:ln w="9525">
            <a:solidFill>
              <a:schemeClr val="tx1"/>
            </a:solidFill>
            <a:miter lim="800000"/>
            <a:headEnd/>
            <a:tailEnd/>
          </a:ln>
          <a:effectLst/>
        </xdr:spPr>
        <xdr:txBody>
          <a:bodyPr vertOverflow="clip" horzOverflow="clip" wrap="none" lIns="0" tIns="0" rIns="0" bIns="0" anchor="ctr"/>
          <a:lstStyle>
            <a:defPPr>
              <a:defRPr lang="ja-JP"/>
            </a:defPPr>
            <a:lvl1pPr algn="l" rtl="0" fontAlgn="base">
              <a:spcBef>
                <a:spcPct val="0"/>
              </a:spcBef>
              <a:spcAft>
                <a:spcPct val="0"/>
              </a:spcAft>
              <a:defRPr kumimoji="1" sz="1600" kern="1200">
                <a:solidFill>
                  <a:schemeClr val="tx1"/>
                </a:solidFill>
                <a:latin typeface="Arial" charset="0"/>
                <a:ea typeface="ＭＳ Ｐゴシック" charset="-128"/>
                <a:cs typeface="+mn-cs"/>
              </a:defRPr>
            </a:lvl1pPr>
            <a:lvl2pPr marL="457200" algn="l" rtl="0" fontAlgn="base">
              <a:spcBef>
                <a:spcPct val="0"/>
              </a:spcBef>
              <a:spcAft>
                <a:spcPct val="0"/>
              </a:spcAft>
              <a:defRPr kumimoji="1" sz="1600" kern="1200">
                <a:solidFill>
                  <a:schemeClr val="tx1"/>
                </a:solidFill>
                <a:latin typeface="Arial" charset="0"/>
                <a:ea typeface="ＭＳ Ｐゴシック" charset="-128"/>
                <a:cs typeface="+mn-cs"/>
              </a:defRPr>
            </a:lvl2pPr>
            <a:lvl3pPr marL="914400" algn="l" rtl="0" fontAlgn="base">
              <a:spcBef>
                <a:spcPct val="0"/>
              </a:spcBef>
              <a:spcAft>
                <a:spcPct val="0"/>
              </a:spcAft>
              <a:defRPr kumimoji="1" sz="1600" kern="1200">
                <a:solidFill>
                  <a:schemeClr val="tx1"/>
                </a:solidFill>
                <a:latin typeface="Arial" charset="0"/>
                <a:ea typeface="ＭＳ Ｐゴシック" charset="-128"/>
                <a:cs typeface="+mn-cs"/>
              </a:defRPr>
            </a:lvl3pPr>
            <a:lvl4pPr marL="1371600" algn="l" rtl="0" fontAlgn="base">
              <a:spcBef>
                <a:spcPct val="0"/>
              </a:spcBef>
              <a:spcAft>
                <a:spcPct val="0"/>
              </a:spcAft>
              <a:defRPr kumimoji="1" sz="1600" kern="1200">
                <a:solidFill>
                  <a:schemeClr val="tx1"/>
                </a:solidFill>
                <a:latin typeface="Arial" charset="0"/>
                <a:ea typeface="ＭＳ Ｐゴシック" charset="-128"/>
                <a:cs typeface="+mn-cs"/>
              </a:defRPr>
            </a:lvl4pPr>
            <a:lvl5pPr marL="1828800" algn="l" rtl="0" fontAlgn="base">
              <a:spcBef>
                <a:spcPct val="0"/>
              </a:spcBef>
              <a:spcAft>
                <a:spcPct val="0"/>
              </a:spcAft>
              <a:defRPr kumimoji="1" sz="1600" kern="1200">
                <a:solidFill>
                  <a:schemeClr val="tx1"/>
                </a:solidFill>
                <a:latin typeface="Arial" charset="0"/>
                <a:ea typeface="ＭＳ Ｐゴシック" charset="-128"/>
                <a:cs typeface="+mn-cs"/>
              </a:defRPr>
            </a:lvl5pPr>
            <a:lvl6pPr marL="2286000" algn="l" defTabSz="914400" rtl="0" eaLnBrk="1" latinLnBrk="0" hangingPunct="1">
              <a:defRPr kumimoji="1" sz="1600" kern="1200">
                <a:solidFill>
                  <a:schemeClr val="tx1"/>
                </a:solidFill>
                <a:latin typeface="Arial" charset="0"/>
                <a:ea typeface="ＭＳ Ｐゴシック" charset="-128"/>
                <a:cs typeface="+mn-cs"/>
              </a:defRPr>
            </a:lvl6pPr>
            <a:lvl7pPr marL="2743200" algn="l" defTabSz="914400" rtl="0" eaLnBrk="1" latinLnBrk="0" hangingPunct="1">
              <a:defRPr kumimoji="1" sz="1600" kern="1200">
                <a:solidFill>
                  <a:schemeClr val="tx1"/>
                </a:solidFill>
                <a:latin typeface="Arial" charset="0"/>
                <a:ea typeface="ＭＳ Ｐゴシック" charset="-128"/>
                <a:cs typeface="+mn-cs"/>
              </a:defRPr>
            </a:lvl7pPr>
            <a:lvl8pPr marL="3200400" algn="l" defTabSz="914400" rtl="0" eaLnBrk="1" latinLnBrk="0" hangingPunct="1">
              <a:defRPr kumimoji="1" sz="1600" kern="1200">
                <a:solidFill>
                  <a:schemeClr val="tx1"/>
                </a:solidFill>
                <a:latin typeface="Arial" charset="0"/>
                <a:ea typeface="ＭＳ Ｐゴシック" charset="-128"/>
                <a:cs typeface="+mn-cs"/>
              </a:defRPr>
            </a:lvl8pPr>
            <a:lvl9pPr marL="3657600" algn="l" defTabSz="914400" rtl="0" eaLnBrk="1" latinLnBrk="0" hangingPunct="1">
              <a:defRPr kumimoji="1" sz="1600" kern="1200">
                <a:solidFill>
                  <a:schemeClr val="tx1"/>
                </a:solidFill>
                <a:latin typeface="Arial" charset="0"/>
                <a:ea typeface="ＭＳ Ｐゴシック" charset="-128"/>
                <a:cs typeface="+mn-cs"/>
              </a:defRPr>
            </a:lvl9pPr>
          </a:lstStyle>
          <a:p>
            <a:pPr algn="ctr" defTabSz="2879725"/>
            <a:r>
              <a:rPr lang="en-US" altLang="ja-JP" sz="1200">
                <a:solidFill>
                  <a:sysClr val="windowText" lastClr="000000"/>
                </a:solidFill>
                <a:latin typeface="+mn-lt"/>
                <a:cs typeface="Arial" panose="020B0604020202020204" pitchFamily="34" charset="0"/>
              </a:rPr>
              <a:t>PBG</a:t>
            </a:r>
          </a:p>
        </xdr:txBody>
      </xdr:sp>
    </xdr:grpSp>
    <xdr:clientData/>
  </xdr:twoCellAnchor>
  <xdr:twoCellAnchor>
    <xdr:from>
      <xdr:col>199</xdr:col>
      <xdr:colOff>0</xdr:colOff>
      <xdr:row>83</xdr:row>
      <xdr:rowOff>0</xdr:rowOff>
    </xdr:from>
    <xdr:to>
      <xdr:col>201</xdr:col>
      <xdr:colOff>8804</xdr:colOff>
      <xdr:row>86</xdr:row>
      <xdr:rowOff>0</xdr:rowOff>
    </xdr:to>
    <xdr:grpSp>
      <xdr:nvGrpSpPr>
        <xdr:cNvPr id="488" name="グループ化 487">
          <a:extLst>
            <a:ext uri="{FF2B5EF4-FFF2-40B4-BE49-F238E27FC236}">
              <a16:creationId xmlns:a16="http://schemas.microsoft.com/office/drawing/2014/main" id="{4CA514F6-BB86-44DB-AF58-BB83AD26FFAE}"/>
            </a:ext>
          </a:extLst>
        </xdr:cNvPr>
        <xdr:cNvGrpSpPr/>
      </xdr:nvGrpSpPr>
      <xdr:grpSpPr>
        <a:xfrm>
          <a:off x="78494965" y="19444447"/>
          <a:ext cx="797698" cy="699247"/>
          <a:chOff x="54850393" y="21131893"/>
          <a:chExt cx="798018" cy="734786"/>
        </a:xfrm>
      </xdr:grpSpPr>
      <xdr:sp macro="" textlink="">
        <xdr:nvSpPr>
          <xdr:cNvPr id="489" name="Rectangle 130">
            <a:extLst>
              <a:ext uri="{FF2B5EF4-FFF2-40B4-BE49-F238E27FC236}">
                <a16:creationId xmlns:a16="http://schemas.microsoft.com/office/drawing/2014/main" id="{F66ED6FD-E12C-4D50-3753-71F1EE3D62AF}"/>
              </a:ext>
            </a:extLst>
          </xdr:cNvPr>
          <xdr:cNvSpPr>
            <a:spLocks noChangeArrowheads="1"/>
          </xdr:cNvSpPr>
        </xdr:nvSpPr>
        <xdr:spPr bwMode="auto">
          <a:xfrm>
            <a:off x="54850393" y="21131893"/>
            <a:ext cx="798018" cy="734786"/>
          </a:xfrm>
          <a:prstGeom prst="rect">
            <a:avLst/>
          </a:prstGeom>
          <a:solidFill>
            <a:srgbClr val="FF5DF3"/>
          </a:solidFill>
          <a:ln w="9525">
            <a:solidFill>
              <a:schemeClr val="tx1"/>
            </a:solidFill>
            <a:miter lim="800000"/>
            <a:headEnd/>
            <a:tailEnd/>
          </a:ln>
          <a:effectLst/>
        </xdr:spPr>
        <xdr:txBody>
          <a:bodyPr vertOverflow="clip" horzOverflow="clip" wrap="none" lIns="0" tIns="0" rIns="0" bIns="0" anchor="t"/>
          <a:lstStyle>
            <a:defPPr>
              <a:defRPr lang="ja-JP"/>
            </a:defPPr>
            <a:lvl1pPr algn="l" rtl="0" fontAlgn="base">
              <a:spcBef>
                <a:spcPct val="0"/>
              </a:spcBef>
              <a:spcAft>
                <a:spcPct val="0"/>
              </a:spcAft>
              <a:defRPr kumimoji="1" sz="1600" kern="1200">
                <a:solidFill>
                  <a:schemeClr val="tx1"/>
                </a:solidFill>
                <a:latin typeface="Arial" charset="0"/>
                <a:ea typeface="ＭＳ Ｐゴシック" charset="-128"/>
                <a:cs typeface="+mn-cs"/>
              </a:defRPr>
            </a:lvl1pPr>
            <a:lvl2pPr marL="457200" algn="l" rtl="0" fontAlgn="base">
              <a:spcBef>
                <a:spcPct val="0"/>
              </a:spcBef>
              <a:spcAft>
                <a:spcPct val="0"/>
              </a:spcAft>
              <a:defRPr kumimoji="1" sz="1600" kern="1200">
                <a:solidFill>
                  <a:schemeClr val="tx1"/>
                </a:solidFill>
                <a:latin typeface="Arial" charset="0"/>
                <a:ea typeface="ＭＳ Ｐゴシック" charset="-128"/>
                <a:cs typeface="+mn-cs"/>
              </a:defRPr>
            </a:lvl2pPr>
            <a:lvl3pPr marL="914400" algn="l" rtl="0" fontAlgn="base">
              <a:spcBef>
                <a:spcPct val="0"/>
              </a:spcBef>
              <a:spcAft>
                <a:spcPct val="0"/>
              </a:spcAft>
              <a:defRPr kumimoji="1" sz="1600" kern="1200">
                <a:solidFill>
                  <a:schemeClr val="tx1"/>
                </a:solidFill>
                <a:latin typeface="Arial" charset="0"/>
                <a:ea typeface="ＭＳ Ｐゴシック" charset="-128"/>
                <a:cs typeface="+mn-cs"/>
              </a:defRPr>
            </a:lvl3pPr>
            <a:lvl4pPr marL="1371600" algn="l" rtl="0" fontAlgn="base">
              <a:spcBef>
                <a:spcPct val="0"/>
              </a:spcBef>
              <a:spcAft>
                <a:spcPct val="0"/>
              </a:spcAft>
              <a:defRPr kumimoji="1" sz="1600" kern="1200">
                <a:solidFill>
                  <a:schemeClr val="tx1"/>
                </a:solidFill>
                <a:latin typeface="Arial" charset="0"/>
                <a:ea typeface="ＭＳ Ｐゴシック" charset="-128"/>
                <a:cs typeface="+mn-cs"/>
              </a:defRPr>
            </a:lvl4pPr>
            <a:lvl5pPr marL="1828800" algn="l" rtl="0" fontAlgn="base">
              <a:spcBef>
                <a:spcPct val="0"/>
              </a:spcBef>
              <a:spcAft>
                <a:spcPct val="0"/>
              </a:spcAft>
              <a:defRPr kumimoji="1" sz="1600" kern="1200">
                <a:solidFill>
                  <a:schemeClr val="tx1"/>
                </a:solidFill>
                <a:latin typeface="Arial" charset="0"/>
                <a:ea typeface="ＭＳ Ｐゴシック" charset="-128"/>
                <a:cs typeface="+mn-cs"/>
              </a:defRPr>
            </a:lvl5pPr>
            <a:lvl6pPr marL="2286000" algn="l" defTabSz="914400" rtl="0" eaLnBrk="1" latinLnBrk="0" hangingPunct="1">
              <a:defRPr kumimoji="1" sz="1600" kern="1200">
                <a:solidFill>
                  <a:schemeClr val="tx1"/>
                </a:solidFill>
                <a:latin typeface="Arial" charset="0"/>
                <a:ea typeface="ＭＳ Ｐゴシック" charset="-128"/>
                <a:cs typeface="+mn-cs"/>
              </a:defRPr>
            </a:lvl6pPr>
            <a:lvl7pPr marL="2743200" algn="l" defTabSz="914400" rtl="0" eaLnBrk="1" latinLnBrk="0" hangingPunct="1">
              <a:defRPr kumimoji="1" sz="1600" kern="1200">
                <a:solidFill>
                  <a:schemeClr val="tx1"/>
                </a:solidFill>
                <a:latin typeface="Arial" charset="0"/>
                <a:ea typeface="ＭＳ Ｐゴシック" charset="-128"/>
                <a:cs typeface="+mn-cs"/>
              </a:defRPr>
            </a:lvl7pPr>
            <a:lvl8pPr marL="3200400" algn="l" defTabSz="914400" rtl="0" eaLnBrk="1" latinLnBrk="0" hangingPunct="1">
              <a:defRPr kumimoji="1" sz="1600" kern="1200">
                <a:solidFill>
                  <a:schemeClr val="tx1"/>
                </a:solidFill>
                <a:latin typeface="Arial" charset="0"/>
                <a:ea typeface="ＭＳ Ｐゴシック" charset="-128"/>
                <a:cs typeface="+mn-cs"/>
              </a:defRPr>
            </a:lvl8pPr>
            <a:lvl9pPr marL="3657600" algn="l" defTabSz="914400" rtl="0" eaLnBrk="1" latinLnBrk="0" hangingPunct="1">
              <a:defRPr kumimoji="1" sz="1600" kern="1200">
                <a:solidFill>
                  <a:schemeClr val="tx1"/>
                </a:solidFill>
                <a:latin typeface="Arial" charset="0"/>
                <a:ea typeface="ＭＳ Ｐゴシック" charset="-128"/>
                <a:cs typeface="+mn-cs"/>
              </a:defRPr>
            </a:lvl9pPr>
          </a:lstStyle>
          <a:p>
            <a:pPr algn="ctr" defTabSz="2879725"/>
            <a:r>
              <a:rPr lang="en-US" altLang="ja-JP" sz="1000">
                <a:solidFill>
                  <a:sysClr val="windowText" lastClr="000000"/>
                </a:solidFill>
                <a:latin typeface="+mn-lt"/>
                <a:cs typeface="Arial" panose="020B0604020202020204" pitchFamily="34" charset="0"/>
              </a:rPr>
              <a:t>BBG for </a:t>
            </a:r>
          </a:p>
          <a:p>
            <a:pPr algn="ctr" defTabSz="2879725"/>
            <a:r>
              <a:rPr lang="en-US" altLang="ja-JP" sz="1000">
                <a:solidFill>
                  <a:sysClr val="windowText" lastClr="000000"/>
                </a:solidFill>
                <a:latin typeface="+mn-lt"/>
                <a:cs typeface="Arial" panose="020B0604020202020204" pitchFamily="34" charset="0"/>
              </a:rPr>
              <a:t>Peripheral</a:t>
            </a:r>
          </a:p>
          <a:p>
            <a:pPr algn="ctr" defTabSz="2879725"/>
            <a:r>
              <a:rPr lang="en-US" altLang="ja-JP" sz="1000">
                <a:solidFill>
                  <a:sysClr val="windowText" lastClr="000000"/>
                </a:solidFill>
                <a:latin typeface="+mn-lt"/>
                <a:cs typeface="Arial" panose="020B0604020202020204" pitchFamily="34" charset="0"/>
              </a:rPr>
              <a:t>Group10</a:t>
            </a:r>
          </a:p>
        </xdr:txBody>
      </xdr:sp>
      <xdr:sp macro="" textlink="">
        <xdr:nvSpPr>
          <xdr:cNvPr id="490" name="Rectangle 130">
            <a:extLst>
              <a:ext uri="{FF2B5EF4-FFF2-40B4-BE49-F238E27FC236}">
                <a16:creationId xmlns:a16="http://schemas.microsoft.com/office/drawing/2014/main" id="{D46B0A25-24A2-3BA8-D1E6-61E0E4716350}"/>
              </a:ext>
            </a:extLst>
          </xdr:cNvPr>
          <xdr:cNvSpPr>
            <a:spLocks noChangeArrowheads="1"/>
          </xdr:cNvSpPr>
        </xdr:nvSpPr>
        <xdr:spPr bwMode="auto">
          <a:xfrm>
            <a:off x="55054500" y="21621750"/>
            <a:ext cx="394606" cy="244929"/>
          </a:xfrm>
          <a:prstGeom prst="rect">
            <a:avLst/>
          </a:prstGeom>
          <a:pattFill prst="pct20">
            <a:fgClr>
              <a:srgbClr val="C7A1E3"/>
            </a:fgClr>
            <a:bgClr>
              <a:schemeClr val="bg1"/>
            </a:bgClr>
          </a:pattFill>
          <a:ln w="9525">
            <a:solidFill>
              <a:schemeClr val="tx1"/>
            </a:solidFill>
            <a:miter lim="800000"/>
            <a:headEnd/>
            <a:tailEnd/>
          </a:ln>
          <a:effectLst/>
        </xdr:spPr>
        <xdr:txBody>
          <a:bodyPr vertOverflow="clip" horzOverflow="clip" wrap="none" lIns="0" tIns="0" rIns="0" bIns="0" anchor="ctr"/>
          <a:lstStyle>
            <a:defPPr>
              <a:defRPr lang="ja-JP"/>
            </a:defPPr>
            <a:lvl1pPr algn="l" rtl="0" fontAlgn="base">
              <a:spcBef>
                <a:spcPct val="0"/>
              </a:spcBef>
              <a:spcAft>
                <a:spcPct val="0"/>
              </a:spcAft>
              <a:defRPr kumimoji="1" sz="1600" kern="1200">
                <a:solidFill>
                  <a:schemeClr val="tx1"/>
                </a:solidFill>
                <a:latin typeface="Arial" charset="0"/>
                <a:ea typeface="ＭＳ Ｐゴシック" charset="-128"/>
                <a:cs typeface="+mn-cs"/>
              </a:defRPr>
            </a:lvl1pPr>
            <a:lvl2pPr marL="457200" algn="l" rtl="0" fontAlgn="base">
              <a:spcBef>
                <a:spcPct val="0"/>
              </a:spcBef>
              <a:spcAft>
                <a:spcPct val="0"/>
              </a:spcAft>
              <a:defRPr kumimoji="1" sz="1600" kern="1200">
                <a:solidFill>
                  <a:schemeClr val="tx1"/>
                </a:solidFill>
                <a:latin typeface="Arial" charset="0"/>
                <a:ea typeface="ＭＳ Ｐゴシック" charset="-128"/>
                <a:cs typeface="+mn-cs"/>
              </a:defRPr>
            </a:lvl2pPr>
            <a:lvl3pPr marL="914400" algn="l" rtl="0" fontAlgn="base">
              <a:spcBef>
                <a:spcPct val="0"/>
              </a:spcBef>
              <a:spcAft>
                <a:spcPct val="0"/>
              </a:spcAft>
              <a:defRPr kumimoji="1" sz="1600" kern="1200">
                <a:solidFill>
                  <a:schemeClr val="tx1"/>
                </a:solidFill>
                <a:latin typeface="Arial" charset="0"/>
                <a:ea typeface="ＭＳ Ｐゴシック" charset="-128"/>
                <a:cs typeface="+mn-cs"/>
              </a:defRPr>
            </a:lvl3pPr>
            <a:lvl4pPr marL="1371600" algn="l" rtl="0" fontAlgn="base">
              <a:spcBef>
                <a:spcPct val="0"/>
              </a:spcBef>
              <a:spcAft>
                <a:spcPct val="0"/>
              </a:spcAft>
              <a:defRPr kumimoji="1" sz="1600" kern="1200">
                <a:solidFill>
                  <a:schemeClr val="tx1"/>
                </a:solidFill>
                <a:latin typeface="Arial" charset="0"/>
                <a:ea typeface="ＭＳ Ｐゴシック" charset="-128"/>
                <a:cs typeface="+mn-cs"/>
              </a:defRPr>
            </a:lvl4pPr>
            <a:lvl5pPr marL="1828800" algn="l" rtl="0" fontAlgn="base">
              <a:spcBef>
                <a:spcPct val="0"/>
              </a:spcBef>
              <a:spcAft>
                <a:spcPct val="0"/>
              </a:spcAft>
              <a:defRPr kumimoji="1" sz="1600" kern="1200">
                <a:solidFill>
                  <a:schemeClr val="tx1"/>
                </a:solidFill>
                <a:latin typeface="Arial" charset="0"/>
                <a:ea typeface="ＭＳ Ｐゴシック" charset="-128"/>
                <a:cs typeface="+mn-cs"/>
              </a:defRPr>
            </a:lvl5pPr>
            <a:lvl6pPr marL="2286000" algn="l" defTabSz="914400" rtl="0" eaLnBrk="1" latinLnBrk="0" hangingPunct="1">
              <a:defRPr kumimoji="1" sz="1600" kern="1200">
                <a:solidFill>
                  <a:schemeClr val="tx1"/>
                </a:solidFill>
                <a:latin typeface="Arial" charset="0"/>
                <a:ea typeface="ＭＳ Ｐゴシック" charset="-128"/>
                <a:cs typeface="+mn-cs"/>
              </a:defRPr>
            </a:lvl6pPr>
            <a:lvl7pPr marL="2743200" algn="l" defTabSz="914400" rtl="0" eaLnBrk="1" latinLnBrk="0" hangingPunct="1">
              <a:defRPr kumimoji="1" sz="1600" kern="1200">
                <a:solidFill>
                  <a:schemeClr val="tx1"/>
                </a:solidFill>
                <a:latin typeface="Arial" charset="0"/>
                <a:ea typeface="ＭＳ Ｐゴシック" charset="-128"/>
                <a:cs typeface="+mn-cs"/>
              </a:defRPr>
            </a:lvl7pPr>
            <a:lvl8pPr marL="3200400" algn="l" defTabSz="914400" rtl="0" eaLnBrk="1" latinLnBrk="0" hangingPunct="1">
              <a:defRPr kumimoji="1" sz="1600" kern="1200">
                <a:solidFill>
                  <a:schemeClr val="tx1"/>
                </a:solidFill>
                <a:latin typeface="Arial" charset="0"/>
                <a:ea typeface="ＭＳ Ｐゴシック" charset="-128"/>
                <a:cs typeface="+mn-cs"/>
              </a:defRPr>
            </a:lvl8pPr>
            <a:lvl9pPr marL="3657600" algn="l" defTabSz="914400" rtl="0" eaLnBrk="1" latinLnBrk="0" hangingPunct="1">
              <a:defRPr kumimoji="1" sz="1600" kern="1200">
                <a:solidFill>
                  <a:schemeClr val="tx1"/>
                </a:solidFill>
                <a:latin typeface="Arial" charset="0"/>
                <a:ea typeface="ＭＳ Ｐゴシック" charset="-128"/>
                <a:cs typeface="+mn-cs"/>
              </a:defRPr>
            </a:lvl9pPr>
          </a:lstStyle>
          <a:p>
            <a:pPr algn="ctr" defTabSz="2879725"/>
            <a:r>
              <a:rPr lang="en-US" altLang="ja-JP" sz="1200">
                <a:solidFill>
                  <a:sysClr val="windowText" lastClr="000000"/>
                </a:solidFill>
                <a:latin typeface="+mn-lt"/>
                <a:cs typeface="Arial" panose="020B0604020202020204" pitchFamily="34" charset="0"/>
              </a:rPr>
              <a:t>PBG</a:t>
            </a:r>
          </a:p>
        </xdr:txBody>
      </xdr:sp>
    </xdr:grpSp>
    <xdr:clientData/>
  </xdr:twoCellAnchor>
  <xdr:twoCellAnchor>
    <xdr:from>
      <xdr:col>132</xdr:col>
      <xdr:colOff>0</xdr:colOff>
      <xdr:row>83</xdr:row>
      <xdr:rowOff>0</xdr:rowOff>
    </xdr:from>
    <xdr:to>
      <xdr:col>134</xdr:col>
      <xdr:colOff>0</xdr:colOff>
      <xdr:row>86</xdr:row>
      <xdr:rowOff>0</xdr:rowOff>
    </xdr:to>
    <xdr:grpSp>
      <xdr:nvGrpSpPr>
        <xdr:cNvPr id="491" name="グループ化 490">
          <a:extLst>
            <a:ext uri="{FF2B5EF4-FFF2-40B4-BE49-F238E27FC236}">
              <a16:creationId xmlns:a16="http://schemas.microsoft.com/office/drawing/2014/main" id="{1BF0EC06-203C-470B-9EC3-98B627B54DE4}"/>
            </a:ext>
          </a:extLst>
        </xdr:cNvPr>
        <xdr:cNvGrpSpPr/>
      </xdr:nvGrpSpPr>
      <xdr:grpSpPr>
        <a:xfrm>
          <a:off x="52067012" y="19444447"/>
          <a:ext cx="788894" cy="699247"/>
          <a:chOff x="43012179" y="21131893"/>
          <a:chExt cx="789214" cy="734786"/>
        </a:xfrm>
      </xdr:grpSpPr>
      <xdr:sp macro="" textlink="">
        <xdr:nvSpPr>
          <xdr:cNvPr id="492" name="Rectangle 130">
            <a:extLst>
              <a:ext uri="{FF2B5EF4-FFF2-40B4-BE49-F238E27FC236}">
                <a16:creationId xmlns:a16="http://schemas.microsoft.com/office/drawing/2014/main" id="{7DB717E3-DAEE-0898-047A-FA3386445055}"/>
              </a:ext>
            </a:extLst>
          </xdr:cNvPr>
          <xdr:cNvSpPr>
            <a:spLocks noChangeArrowheads="1"/>
          </xdr:cNvSpPr>
        </xdr:nvSpPr>
        <xdr:spPr bwMode="auto">
          <a:xfrm>
            <a:off x="43012179" y="21131893"/>
            <a:ext cx="789214" cy="734786"/>
          </a:xfrm>
          <a:prstGeom prst="rect">
            <a:avLst/>
          </a:prstGeom>
          <a:solidFill>
            <a:srgbClr val="73DCF1"/>
          </a:solidFill>
          <a:ln w="9525">
            <a:solidFill>
              <a:schemeClr val="tx1"/>
            </a:solidFill>
            <a:miter lim="800000"/>
            <a:headEnd/>
            <a:tailEnd/>
          </a:ln>
          <a:effectLst/>
        </xdr:spPr>
        <xdr:txBody>
          <a:bodyPr vertOverflow="clip" horzOverflow="clip" wrap="none" lIns="0" tIns="0" rIns="0" bIns="0" anchor="t"/>
          <a:lstStyle>
            <a:defPPr>
              <a:defRPr lang="ja-JP"/>
            </a:defPPr>
            <a:lvl1pPr algn="l" rtl="0" fontAlgn="base">
              <a:spcBef>
                <a:spcPct val="0"/>
              </a:spcBef>
              <a:spcAft>
                <a:spcPct val="0"/>
              </a:spcAft>
              <a:defRPr kumimoji="1" sz="1600" kern="1200">
                <a:solidFill>
                  <a:schemeClr val="tx1"/>
                </a:solidFill>
                <a:latin typeface="Arial" charset="0"/>
                <a:ea typeface="ＭＳ Ｐゴシック" charset="-128"/>
                <a:cs typeface="+mn-cs"/>
              </a:defRPr>
            </a:lvl1pPr>
            <a:lvl2pPr marL="457200" algn="l" rtl="0" fontAlgn="base">
              <a:spcBef>
                <a:spcPct val="0"/>
              </a:spcBef>
              <a:spcAft>
                <a:spcPct val="0"/>
              </a:spcAft>
              <a:defRPr kumimoji="1" sz="1600" kern="1200">
                <a:solidFill>
                  <a:schemeClr val="tx1"/>
                </a:solidFill>
                <a:latin typeface="Arial" charset="0"/>
                <a:ea typeface="ＭＳ Ｐゴシック" charset="-128"/>
                <a:cs typeface="+mn-cs"/>
              </a:defRPr>
            </a:lvl2pPr>
            <a:lvl3pPr marL="914400" algn="l" rtl="0" fontAlgn="base">
              <a:spcBef>
                <a:spcPct val="0"/>
              </a:spcBef>
              <a:spcAft>
                <a:spcPct val="0"/>
              </a:spcAft>
              <a:defRPr kumimoji="1" sz="1600" kern="1200">
                <a:solidFill>
                  <a:schemeClr val="tx1"/>
                </a:solidFill>
                <a:latin typeface="Arial" charset="0"/>
                <a:ea typeface="ＭＳ Ｐゴシック" charset="-128"/>
                <a:cs typeface="+mn-cs"/>
              </a:defRPr>
            </a:lvl3pPr>
            <a:lvl4pPr marL="1371600" algn="l" rtl="0" fontAlgn="base">
              <a:spcBef>
                <a:spcPct val="0"/>
              </a:spcBef>
              <a:spcAft>
                <a:spcPct val="0"/>
              </a:spcAft>
              <a:defRPr kumimoji="1" sz="1600" kern="1200">
                <a:solidFill>
                  <a:schemeClr val="tx1"/>
                </a:solidFill>
                <a:latin typeface="Arial" charset="0"/>
                <a:ea typeface="ＭＳ Ｐゴシック" charset="-128"/>
                <a:cs typeface="+mn-cs"/>
              </a:defRPr>
            </a:lvl4pPr>
            <a:lvl5pPr marL="1828800" algn="l" rtl="0" fontAlgn="base">
              <a:spcBef>
                <a:spcPct val="0"/>
              </a:spcBef>
              <a:spcAft>
                <a:spcPct val="0"/>
              </a:spcAft>
              <a:defRPr kumimoji="1" sz="1600" kern="1200">
                <a:solidFill>
                  <a:schemeClr val="tx1"/>
                </a:solidFill>
                <a:latin typeface="Arial" charset="0"/>
                <a:ea typeface="ＭＳ Ｐゴシック" charset="-128"/>
                <a:cs typeface="+mn-cs"/>
              </a:defRPr>
            </a:lvl5pPr>
            <a:lvl6pPr marL="2286000" algn="l" defTabSz="914400" rtl="0" eaLnBrk="1" latinLnBrk="0" hangingPunct="1">
              <a:defRPr kumimoji="1" sz="1600" kern="1200">
                <a:solidFill>
                  <a:schemeClr val="tx1"/>
                </a:solidFill>
                <a:latin typeface="Arial" charset="0"/>
                <a:ea typeface="ＭＳ Ｐゴシック" charset="-128"/>
                <a:cs typeface="+mn-cs"/>
              </a:defRPr>
            </a:lvl6pPr>
            <a:lvl7pPr marL="2743200" algn="l" defTabSz="914400" rtl="0" eaLnBrk="1" latinLnBrk="0" hangingPunct="1">
              <a:defRPr kumimoji="1" sz="1600" kern="1200">
                <a:solidFill>
                  <a:schemeClr val="tx1"/>
                </a:solidFill>
                <a:latin typeface="Arial" charset="0"/>
                <a:ea typeface="ＭＳ Ｐゴシック" charset="-128"/>
                <a:cs typeface="+mn-cs"/>
              </a:defRPr>
            </a:lvl7pPr>
            <a:lvl8pPr marL="3200400" algn="l" defTabSz="914400" rtl="0" eaLnBrk="1" latinLnBrk="0" hangingPunct="1">
              <a:defRPr kumimoji="1" sz="1600" kern="1200">
                <a:solidFill>
                  <a:schemeClr val="tx1"/>
                </a:solidFill>
                <a:latin typeface="Arial" charset="0"/>
                <a:ea typeface="ＭＳ Ｐゴシック" charset="-128"/>
                <a:cs typeface="+mn-cs"/>
              </a:defRPr>
            </a:lvl8pPr>
            <a:lvl9pPr marL="3657600" algn="l" defTabSz="914400" rtl="0" eaLnBrk="1" latinLnBrk="0" hangingPunct="1">
              <a:defRPr kumimoji="1" sz="1600" kern="1200">
                <a:solidFill>
                  <a:schemeClr val="tx1"/>
                </a:solidFill>
                <a:latin typeface="Arial" charset="0"/>
                <a:ea typeface="ＭＳ Ｐゴシック" charset="-128"/>
                <a:cs typeface="+mn-cs"/>
              </a:defRPr>
            </a:lvl9pPr>
          </a:lstStyle>
          <a:p>
            <a:pPr algn="ctr" defTabSz="2879725"/>
            <a:r>
              <a:rPr lang="en-US" altLang="ja-JP" sz="1000">
                <a:solidFill>
                  <a:sysClr val="windowText" lastClr="000000"/>
                </a:solidFill>
                <a:latin typeface="+mn-lt"/>
                <a:cs typeface="Arial" panose="020B0604020202020204" pitchFamily="34" charset="0"/>
              </a:rPr>
              <a:t>BBG for </a:t>
            </a:r>
          </a:p>
          <a:p>
            <a:pPr algn="ctr" defTabSz="2879725"/>
            <a:r>
              <a:rPr lang="en-US" altLang="ja-JP" sz="1000">
                <a:solidFill>
                  <a:sysClr val="windowText" lastClr="000000"/>
                </a:solidFill>
                <a:latin typeface="+mn-lt"/>
                <a:cs typeface="Arial" panose="020B0604020202020204" pitchFamily="34" charset="0"/>
              </a:rPr>
              <a:t>Peripheral</a:t>
            </a:r>
          </a:p>
          <a:p>
            <a:pPr algn="ctr" defTabSz="2879725"/>
            <a:r>
              <a:rPr lang="en-US" altLang="ja-JP" sz="1000">
                <a:solidFill>
                  <a:sysClr val="windowText" lastClr="000000"/>
                </a:solidFill>
                <a:latin typeface="+mn-lt"/>
                <a:cs typeface="Arial" panose="020B0604020202020204" pitchFamily="34" charset="0"/>
              </a:rPr>
              <a:t>Group5</a:t>
            </a:r>
          </a:p>
        </xdr:txBody>
      </xdr:sp>
      <xdr:sp macro="" textlink="">
        <xdr:nvSpPr>
          <xdr:cNvPr id="493" name="Rectangle 130">
            <a:extLst>
              <a:ext uri="{FF2B5EF4-FFF2-40B4-BE49-F238E27FC236}">
                <a16:creationId xmlns:a16="http://schemas.microsoft.com/office/drawing/2014/main" id="{CCF0B4B3-9216-7B19-DCCA-944370E135BC}"/>
              </a:ext>
            </a:extLst>
          </xdr:cNvPr>
          <xdr:cNvSpPr>
            <a:spLocks noChangeArrowheads="1"/>
          </xdr:cNvSpPr>
        </xdr:nvSpPr>
        <xdr:spPr bwMode="auto">
          <a:xfrm>
            <a:off x="43216284" y="21612224"/>
            <a:ext cx="394607" cy="254454"/>
          </a:xfrm>
          <a:prstGeom prst="rect">
            <a:avLst/>
          </a:prstGeom>
          <a:pattFill prst="pct20">
            <a:fgClr>
              <a:srgbClr val="C7A1E3"/>
            </a:fgClr>
            <a:bgClr>
              <a:schemeClr val="bg1"/>
            </a:bgClr>
          </a:pattFill>
          <a:ln w="9525">
            <a:solidFill>
              <a:schemeClr val="tx1"/>
            </a:solidFill>
            <a:miter lim="800000"/>
            <a:headEnd/>
            <a:tailEnd/>
          </a:ln>
          <a:effectLst/>
        </xdr:spPr>
        <xdr:txBody>
          <a:bodyPr vertOverflow="clip" horzOverflow="clip" wrap="none" lIns="0" tIns="0" rIns="0" bIns="0" anchor="ctr"/>
          <a:lstStyle>
            <a:defPPr>
              <a:defRPr lang="ja-JP"/>
            </a:defPPr>
            <a:lvl1pPr algn="l" rtl="0" fontAlgn="base">
              <a:spcBef>
                <a:spcPct val="0"/>
              </a:spcBef>
              <a:spcAft>
                <a:spcPct val="0"/>
              </a:spcAft>
              <a:defRPr kumimoji="1" sz="1600" kern="1200">
                <a:solidFill>
                  <a:schemeClr val="tx1"/>
                </a:solidFill>
                <a:latin typeface="Arial" charset="0"/>
                <a:ea typeface="ＭＳ Ｐゴシック" charset="-128"/>
                <a:cs typeface="+mn-cs"/>
              </a:defRPr>
            </a:lvl1pPr>
            <a:lvl2pPr marL="457200" algn="l" rtl="0" fontAlgn="base">
              <a:spcBef>
                <a:spcPct val="0"/>
              </a:spcBef>
              <a:spcAft>
                <a:spcPct val="0"/>
              </a:spcAft>
              <a:defRPr kumimoji="1" sz="1600" kern="1200">
                <a:solidFill>
                  <a:schemeClr val="tx1"/>
                </a:solidFill>
                <a:latin typeface="Arial" charset="0"/>
                <a:ea typeface="ＭＳ Ｐゴシック" charset="-128"/>
                <a:cs typeface="+mn-cs"/>
              </a:defRPr>
            </a:lvl2pPr>
            <a:lvl3pPr marL="914400" algn="l" rtl="0" fontAlgn="base">
              <a:spcBef>
                <a:spcPct val="0"/>
              </a:spcBef>
              <a:spcAft>
                <a:spcPct val="0"/>
              </a:spcAft>
              <a:defRPr kumimoji="1" sz="1600" kern="1200">
                <a:solidFill>
                  <a:schemeClr val="tx1"/>
                </a:solidFill>
                <a:latin typeface="Arial" charset="0"/>
                <a:ea typeface="ＭＳ Ｐゴシック" charset="-128"/>
                <a:cs typeface="+mn-cs"/>
              </a:defRPr>
            </a:lvl3pPr>
            <a:lvl4pPr marL="1371600" algn="l" rtl="0" fontAlgn="base">
              <a:spcBef>
                <a:spcPct val="0"/>
              </a:spcBef>
              <a:spcAft>
                <a:spcPct val="0"/>
              </a:spcAft>
              <a:defRPr kumimoji="1" sz="1600" kern="1200">
                <a:solidFill>
                  <a:schemeClr val="tx1"/>
                </a:solidFill>
                <a:latin typeface="Arial" charset="0"/>
                <a:ea typeface="ＭＳ Ｐゴシック" charset="-128"/>
                <a:cs typeface="+mn-cs"/>
              </a:defRPr>
            </a:lvl4pPr>
            <a:lvl5pPr marL="1828800" algn="l" rtl="0" fontAlgn="base">
              <a:spcBef>
                <a:spcPct val="0"/>
              </a:spcBef>
              <a:spcAft>
                <a:spcPct val="0"/>
              </a:spcAft>
              <a:defRPr kumimoji="1" sz="1600" kern="1200">
                <a:solidFill>
                  <a:schemeClr val="tx1"/>
                </a:solidFill>
                <a:latin typeface="Arial" charset="0"/>
                <a:ea typeface="ＭＳ Ｐゴシック" charset="-128"/>
                <a:cs typeface="+mn-cs"/>
              </a:defRPr>
            </a:lvl5pPr>
            <a:lvl6pPr marL="2286000" algn="l" defTabSz="914400" rtl="0" eaLnBrk="1" latinLnBrk="0" hangingPunct="1">
              <a:defRPr kumimoji="1" sz="1600" kern="1200">
                <a:solidFill>
                  <a:schemeClr val="tx1"/>
                </a:solidFill>
                <a:latin typeface="Arial" charset="0"/>
                <a:ea typeface="ＭＳ Ｐゴシック" charset="-128"/>
                <a:cs typeface="+mn-cs"/>
              </a:defRPr>
            </a:lvl6pPr>
            <a:lvl7pPr marL="2743200" algn="l" defTabSz="914400" rtl="0" eaLnBrk="1" latinLnBrk="0" hangingPunct="1">
              <a:defRPr kumimoji="1" sz="1600" kern="1200">
                <a:solidFill>
                  <a:schemeClr val="tx1"/>
                </a:solidFill>
                <a:latin typeface="Arial" charset="0"/>
                <a:ea typeface="ＭＳ Ｐゴシック" charset="-128"/>
                <a:cs typeface="+mn-cs"/>
              </a:defRPr>
            </a:lvl7pPr>
            <a:lvl8pPr marL="3200400" algn="l" defTabSz="914400" rtl="0" eaLnBrk="1" latinLnBrk="0" hangingPunct="1">
              <a:defRPr kumimoji="1" sz="1600" kern="1200">
                <a:solidFill>
                  <a:schemeClr val="tx1"/>
                </a:solidFill>
                <a:latin typeface="Arial" charset="0"/>
                <a:ea typeface="ＭＳ Ｐゴシック" charset="-128"/>
                <a:cs typeface="+mn-cs"/>
              </a:defRPr>
            </a:lvl8pPr>
            <a:lvl9pPr marL="3657600" algn="l" defTabSz="914400" rtl="0" eaLnBrk="1" latinLnBrk="0" hangingPunct="1">
              <a:defRPr kumimoji="1" sz="1600" kern="1200">
                <a:solidFill>
                  <a:schemeClr val="tx1"/>
                </a:solidFill>
                <a:latin typeface="Arial" charset="0"/>
                <a:ea typeface="ＭＳ Ｐゴシック" charset="-128"/>
                <a:cs typeface="+mn-cs"/>
              </a:defRPr>
            </a:lvl9pPr>
          </a:lstStyle>
          <a:p>
            <a:pPr algn="ctr" defTabSz="2879725"/>
            <a:r>
              <a:rPr lang="en-US" altLang="ja-JP" sz="1200">
                <a:solidFill>
                  <a:sysClr val="windowText" lastClr="000000"/>
                </a:solidFill>
                <a:latin typeface="+mn-lt"/>
                <a:cs typeface="Arial" panose="020B0604020202020204" pitchFamily="34" charset="0"/>
              </a:rPr>
              <a:t>PBG</a:t>
            </a:r>
          </a:p>
        </xdr:txBody>
      </xdr:sp>
    </xdr:grpSp>
    <xdr:clientData/>
  </xdr:twoCellAnchor>
  <xdr:twoCellAnchor>
    <xdr:from>
      <xdr:col>164</xdr:col>
      <xdr:colOff>0</xdr:colOff>
      <xdr:row>83</xdr:row>
      <xdr:rowOff>0</xdr:rowOff>
    </xdr:from>
    <xdr:to>
      <xdr:col>166</xdr:col>
      <xdr:colOff>0</xdr:colOff>
      <xdr:row>86</xdr:row>
      <xdr:rowOff>0</xdr:rowOff>
    </xdr:to>
    <xdr:grpSp>
      <xdr:nvGrpSpPr>
        <xdr:cNvPr id="494" name="グループ化 493">
          <a:extLst>
            <a:ext uri="{FF2B5EF4-FFF2-40B4-BE49-F238E27FC236}">
              <a16:creationId xmlns:a16="http://schemas.microsoft.com/office/drawing/2014/main" id="{200ECB11-5C2F-4D86-BE1D-C5D3D362A207}"/>
            </a:ext>
          </a:extLst>
        </xdr:cNvPr>
        <xdr:cNvGrpSpPr/>
      </xdr:nvGrpSpPr>
      <xdr:grpSpPr>
        <a:xfrm>
          <a:off x="64689318" y="19444447"/>
          <a:ext cx="788894" cy="699247"/>
          <a:chOff x="47352857" y="21131893"/>
          <a:chExt cx="789214" cy="734786"/>
        </a:xfrm>
      </xdr:grpSpPr>
      <xdr:sp macro="" textlink="">
        <xdr:nvSpPr>
          <xdr:cNvPr id="495" name="Rectangle 130">
            <a:extLst>
              <a:ext uri="{FF2B5EF4-FFF2-40B4-BE49-F238E27FC236}">
                <a16:creationId xmlns:a16="http://schemas.microsoft.com/office/drawing/2014/main" id="{7E12A41D-B0FE-46F4-3B75-421ED30D646F}"/>
              </a:ext>
            </a:extLst>
          </xdr:cNvPr>
          <xdr:cNvSpPr>
            <a:spLocks noChangeArrowheads="1"/>
          </xdr:cNvSpPr>
        </xdr:nvSpPr>
        <xdr:spPr bwMode="auto">
          <a:xfrm>
            <a:off x="47352857" y="21131893"/>
            <a:ext cx="789214" cy="734786"/>
          </a:xfrm>
          <a:prstGeom prst="rect">
            <a:avLst/>
          </a:prstGeom>
          <a:solidFill>
            <a:srgbClr val="FFFF00"/>
          </a:solidFill>
          <a:ln w="9525">
            <a:solidFill>
              <a:schemeClr val="tx1"/>
            </a:solidFill>
            <a:miter lim="800000"/>
            <a:headEnd/>
            <a:tailEnd/>
          </a:ln>
          <a:effectLst/>
        </xdr:spPr>
        <xdr:txBody>
          <a:bodyPr vertOverflow="clip" horzOverflow="clip" wrap="none" lIns="0" tIns="0" rIns="0" bIns="0" anchor="t"/>
          <a:lstStyle>
            <a:defPPr>
              <a:defRPr lang="ja-JP"/>
            </a:defPPr>
            <a:lvl1pPr algn="l" rtl="0" fontAlgn="base">
              <a:spcBef>
                <a:spcPct val="0"/>
              </a:spcBef>
              <a:spcAft>
                <a:spcPct val="0"/>
              </a:spcAft>
              <a:defRPr kumimoji="1" sz="1600" kern="1200">
                <a:solidFill>
                  <a:schemeClr val="tx1"/>
                </a:solidFill>
                <a:latin typeface="Arial" charset="0"/>
                <a:ea typeface="ＭＳ Ｐゴシック" charset="-128"/>
                <a:cs typeface="+mn-cs"/>
              </a:defRPr>
            </a:lvl1pPr>
            <a:lvl2pPr marL="457200" algn="l" rtl="0" fontAlgn="base">
              <a:spcBef>
                <a:spcPct val="0"/>
              </a:spcBef>
              <a:spcAft>
                <a:spcPct val="0"/>
              </a:spcAft>
              <a:defRPr kumimoji="1" sz="1600" kern="1200">
                <a:solidFill>
                  <a:schemeClr val="tx1"/>
                </a:solidFill>
                <a:latin typeface="Arial" charset="0"/>
                <a:ea typeface="ＭＳ Ｐゴシック" charset="-128"/>
                <a:cs typeface="+mn-cs"/>
              </a:defRPr>
            </a:lvl2pPr>
            <a:lvl3pPr marL="914400" algn="l" rtl="0" fontAlgn="base">
              <a:spcBef>
                <a:spcPct val="0"/>
              </a:spcBef>
              <a:spcAft>
                <a:spcPct val="0"/>
              </a:spcAft>
              <a:defRPr kumimoji="1" sz="1600" kern="1200">
                <a:solidFill>
                  <a:schemeClr val="tx1"/>
                </a:solidFill>
                <a:latin typeface="Arial" charset="0"/>
                <a:ea typeface="ＭＳ Ｐゴシック" charset="-128"/>
                <a:cs typeface="+mn-cs"/>
              </a:defRPr>
            </a:lvl3pPr>
            <a:lvl4pPr marL="1371600" algn="l" rtl="0" fontAlgn="base">
              <a:spcBef>
                <a:spcPct val="0"/>
              </a:spcBef>
              <a:spcAft>
                <a:spcPct val="0"/>
              </a:spcAft>
              <a:defRPr kumimoji="1" sz="1600" kern="1200">
                <a:solidFill>
                  <a:schemeClr val="tx1"/>
                </a:solidFill>
                <a:latin typeface="Arial" charset="0"/>
                <a:ea typeface="ＭＳ Ｐゴシック" charset="-128"/>
                <a:cs typeface="+mn-cs"/>
              </a:defRPr>
            </a:lvl4pPr>
            <a:lvl5pPr marL="1828800" algn="l" rtl="0" fontAlgn="base">
              <a:spcBef>
                <a:spcPct val="0"/>
              </a:spcBef>
              <a:spcAft>
                <a:spcPct val="0"/>
              </a:spcAft>
              <a:defRPr kumimoji="1" sz="1600" kern="1200">
                <a:solidFill>
                  <a:schemeClr val="tx1"/>
                </a:solidFill>
                <a:latin typeface="Arial" charset="0"/>
                <a:ea typeface="ＭＳ Ｐゴシック" charset="-128"/>
                <a:cs typeface="+mn-cs"/>
              </a:defRPr>
            </a:lvl5pPr>
            <a:lvl6pPr marL="2286000" algn="l" defTabSz="914400" rtl="0" eaLnBrk="1" latinLnBrk="0" hangingPunct="1">
              <a:defRPr kumimoji="1" sz="1600" kern="1200">
                <a:solidFill>
                  <a:schemeClr val="tx1"/>
                </a:solidFill>
                <a:latin typeface="Arial" charset="0"/>
                <a:ea typeface="ＭＳ Ｐゴシック" charset="-128"/>
                <a:cs typeface="+mn-cs"/>
              </a:defRPr>
            </a:lvl6pPr>
            <a:lvl7pPr marL="2743200" algn="l" defTabSz="914400" rtl="0" eaLnBrk="1" latinLnBrk="0" hangingPunct="1">
              <a:defRPr kumimoji="1" sz="1600" kern="1200">
                <a:solidFill>
                  <a:schemeClr val="tx1"/>
                </a:solidFill>
                <a:latin typeface="Arial" charset="0"/>
                <a:ea typeface="ＭＳ Ｐゴシック" charset="-128"/>
                <a:cs typeface="+mn-cs"/>
              </a:defRPr>
            </a:lvl7pPr>
            <a:lvl8pPr marL="3200400" algn="l" defTabSz="914400" rtl="0" eaLnBrk="1" latinLnBrk="0" hangingPunct="1">
              <a:defRPr kumimoji="1" sz="1600" kern="1200">
                <a:solidFill>
                  <a:schemeClr val="tx1"/>
                </a:solidFill>
                <a:latin typeface="Arial" charset="0"/>
                <a:ea typeface="ＭＳ Ｐゴシック" charset="-128"/>
                <a:cs typeface="+mn-cs"/>
              </a:defRPr>
            </a:lvl8pPr>
            <a:lvl9pPr marL="3657600" algn="l" defTabSz="914400" rtl="0" eaLnBrk="1" latinLnBrk="0" hangingPunct="1">
              <a:defRPr kumimoji="1" sz="1600" kern="1200">
                <a:solidFill>
                  <a:schemeClr val="tx1"/>
                </a:solidFill>
                <a:latin typeface="Arial" charset="0"/>
                <a:ea typeface="ＭＳ Ｐゴシック" charset="-128"/>
                <a:cs typeface="+mn-cs"/>
              </a:defRPr>
            </a:lvl9pPr>
          </a:lstStyle>
          <a:p>
            <a:pPr algn="ctr" defTabSz="2879725"/>
            <a:r>
              <a:rPr lang="en-US" altLang="ja-JP" sz="1000">
                <a:solidFill>
                  <a:sysClr val="windowText" lastClr="000000"/>
                </a:solidFill>
                <a:latin typeface="+mn-lt"/>
                <a:cs typeface="Arial" panose="020B0604020202020204" pitchFamily="34" charset="0"/>
              </a:rPr>
              <a:t>BBG for </a:t>
            </a:r>
          </a:p>
          <a:p>
            <a:pPr algn="ctr" defTabSz="2879725"/>
            <a:r>
              <a:rPr lang="en-US" altLang="ja-JP" sz="1000">
                <a:solidFill>
                  <a:sysClr val="windowText" lastClr="000000"/>
                </a:solidFill>
                <a:latin typeface="+mn-lt"/>
                <a:cs typeface="Arial" panose="020B0604020202020204" pitchFamily="34" charset="0"/>
              </a:rPr>
              <a:t>Peripheral</a:t>
            </a:r>
          </a:p>
          <a:p>
            <a:pPr algn="ctr" defTabSz="2879725"/>
            <a:r>
              <a:rPr lang="en-US" altLang="ja-JP" sz="1000">
                <a:solidFill>
                  <a:sysClr val="windowText" lastClr="000000"/>
                </a:solidFill>
                <a:latin typeface="+mn-lt"/>
                <a:cs typeface="Arial" panose="020B0604020202020204" pitchFamily="34" charset="0"/>
              </a:rPr>
              <a:t>Group7</a:t>
            </a:r>
          </a:p>
        </xdr:txBody>
      </xdr:sp>
      <xdr:sp macro="" textlink="">
        <xdr:nvSpPr>
          <xdr:cNvPr id="496" name="Rectangle 130">
            <a:extLst>
              <a:ext uri="{FF2B5EF4-FFF2-40B4-BE49-F238E27FC236}">
                <a16:creationId xmlns:a16="http://schemas.microsoft.com/office/drawing/2014/main" id="{35BA632D-3CDE-B95B-1223-2ED1EAD1D073}"/>
              </a:ext>
            </a:extLst>
          </xdr:cNvPr>
          <xdr:cNvSpPr>
            <a:spLocks noChangeArrowheads="1"/>
          </xdr:cNvSpPr>
        </xdr:nvSpPr>
        <xdr:spPr bwMode="auto">
          <a:xfrm>
            <a:off x="47556962" y="21621750"/>
            <a:ext cx="394607" cy="244929"/>
          </a:xfrm>
          <a:prstGeom prst="rect">
            <a:avLst/>
          </a:prstGeom>
          <a:pattFill prst="pct20">
            <a:fgClr>
              <a:srgbClr val="C7A1E3"/>
            </a:fgClr>
            <a:bgClr>
              <a:schemeClr val="bg1"/>
            </a:bgClr>
          </a:pattFill>
          <a:ln w="9525">
            <a:solidFill>
              <a:schemeClr val="tx1"/>
            </a:solidFill>
            <a:miter lim="800000"/>
            <a:headEnd/>
            <a:tailEnd/>
          </a:ln>
          <a:effectLst/>
        </xdr:spPr>
        <xdr:txBody>
          <a:bodyPr vertOverflow="clip" horzOverflow="clip" wrap="none" lIns="0" tIns="0" rIns="0" bIns="0" anchor="ctr"/>
          <a:lstStyle>
            <a:defPPr>
              <a:defRPr lang="ja-JP"/>
            </a:defPPr>
            <a:lvl1pPr algn="l" rtl="0" fontAlgn="base">
              <a:spcBef>
                <a:spcPct val="0"/>
              </a:spcBef>
              <a:spcAft>
                <a:spcPct val="0"/>
              </a:spcAft>
              <a:defRPr kumimoji="1" sz="1600" kern="1200">
                <a:solidFill>
                  <a:schemeClr val="tx1"/>
                </a:solidFill>
                <a:latin typeface="Arial" charset="0"/>
                <a:ea typeface="ＭＳ Ｐゴシック" charset="-128"/>
                <a:cs typeface="+mn-cs"/>
              </a:defRPr>
            </a:lvl1pPr>
            <a:lvl2pPr marL="457200" algn="l" rtl="0" fontAlgn="base">
              <a:spcBef>
                <a:spcPct val="0"/>
              </a:spcBef>
              <a:spcAft>
                <a:spcPct val="0"/>
              </a:spcAft>
              <a:defRPr kumimoji="1" sz="1600" kern="1200">
                <a:solidFill>
                  <a:schemeClr val="tx1"/>
                </a:solidFill>
                <a:latin typeface="Arial" charset="0"/>
                <a:ea typeface="ＭＳ Ｐゴシック" charset="-128"/>
                <a:cs typeface="+mn-cs"/>
              </a:defRPr>
            </a:lvl2pPr>
            <a:lvl3pPr marL="914400" algn="l" rtl="0" fontAlgn="base">
              <a:spcBef>
                <a:spcPct val="0"/>
              </a:spcBef>
              <a:spcAft>
                <a:spcPct val="0"/>
              </a:spcAft>
              <a:defRPr kumimoji="1" sz="1600" kern="1200">
                <a:solidFill>
                  <a:schemeClr val="tx1"/>
                </a:solidFill>
                <a:latin typeface="Arial" charset="0"/>
                <a:ea typeface="ＭＳ Ｐゴシック" charset="-128"/>
                <a:cs typeface="+mn-cs"/>
              </a:defRPr>
            </a:lvl3pPr>
            <a:lvl4pPr marL="1371600" algn="l" rtl="0" fontAlgn="base">
              <a:spcBef>
                <a:spcPct val="0"/>
              </a:spcBef>
              <a:spcAft>
                <a:spcPct val="0"/>
              </a:spcAft>
              <a:defRPr kumimoji="1" sz="1600" kern="1200">
                <a:solidFill>
                  <a:schemeClr val="tx1"/>
                </a:solidFill>
                <a:latin typeface="Arial" charset="0"/>
                <a:ea typeface="ＭＳ Ｐゴシック" charset="-128"/>
                <a:cs typeface="+mn-cs"/>
              </a:defRPr>
            </a:lvl4pPr>
            <a:lvl5pPr marL="1828800" algn="l" rtl="0" fontAlgn="base">
              <a:spcBef>
                <a:spcPct val="0"/>
              </a:spcBef>
              <a:spcAft>
                <a:spcPct val="0"/>
              </a:spcAft>
              <a:defRPr kumimoji="1" sz="1600" kern="1200">
                <a:solidFill>
                  <a:schemeClr val="tx1"/>
                </a:solidFill>
                <a:latin typeface="Arial" charset="0"/>
                <a:ea typeface="ＭＳ Ｐゴシック" charset="-128"/>
                <a:cs typeface="+mn-cs"/>
              </a:defRPr>
            </a:lvl5pPr>
            <a:lvl6pPr marL="2286000" algn="l" defTabSz="914400" rtl="0" eaLnBrk="1" latinLnBrk="0" hangingPunct="1">
              <a:defRPr kumimoji="1" sz="1600" kern="1200">
                <a:solidFill>
                  <a:schemeClr val="tx1"/>
                </a:solidFill>
                <a:latin typeface="Arial" charset="0"/>
                <a:ea typeface="ＭＳ Ｐゴシック" charset="-128"/>
                <a:cs typeface="+mn-cs"/>
              </a:defRPr>
            </a:lvl6pPr>
            <a:lvl7pPr marL="2743200" algn="l" defTabSz="914400" rtl="0" eaLnBrk="1" latinLnBrk="0" hangingPunct="1">
              <a:defRPr kumimoji="1" sz="1600" kern="1200">
                <a:solidFill>
                  <a:schemeClr val="tx1"/>
                </a:solidFill>
                <a:latin typeface="Arial" charset="0"/>
                <a:ea typeface="ＭＳ Ｐゴシック" charset="-128"/>
                <a:cs typeface="+mn-cs"/>
              </a:defRPr>
            </a:lvl7pPr>
            <a:lvl8pPr marL="3200400" algn="l" defTabSz="914400" rtl="0" eaLnBrk="1" latinLnBrk="0" hangingPunct="1">
              <a:defRPr kumimoji="1" sz="1600" kern="1200">
                <a:solidFill>
                  <a:schemeClr val="tx1"/>
                </a:solidFill>
                <a:latin typeface="Arial" charset="0"/>
                <a:ea typeface="ＭＳ Ｐゴシック" charset="-128"/>
                <a:cs typeface="+mn-cs"/>
              </a:defRPr>
            </a:lvl8pPr>
            <a:lvl9pPr marL="3657600" algn="l" defTabSz="914400" rtl="0" eaLnBrk="1" latinLnBrk="0" hangingPunct="1">
              <a:defRPr kumimoji="1" sz="1600" kern="1200">
                <a:solidFill>
                  <a:schemeClr val="tx1"/>
                </a:solidFill>
                <a:latin typeface="Arial" charset="0"/>
                <a:ea typeface="ＭＳ Ｐゴシック" charset="-128"/>
                <a:cs typeface="+mn-cs"/>
              </a:defRPr>
            </a:lvl9pPr>
          </a:lstStyle>
          <a:p>
            <a:pPr algn="ctr" defTabSz="2879725"/>
            <a:r>
              <a:rPr lang="en-US" altLang="ja-JP" sz="1200">
                <a:solidFill>
                  <a:sysClr val="windowText" lastClr="000000"/>
                </a:solidFill>
                <a:latin typeface="+mn-lt"/>
                <a:cs typeface="Arial" panose="020B0604020202020204" pitchFamily="34" charset="0"/>
              </a:rPr>
              <a:t>PBG</a:t>
            </a:r>
          </a:p>
        </xdr:txBody>
      </xdr:sp>
    </xdr:grpSp>
    <xdr:clientData/>
  </xdr:twoCellAnchor>
  <xdr:twoCellAnchor>
    <xdr:from>
      <xdr:col>177</xdr:col>
      <xdr:colOff>0</xdr:colOff>
      <xdr:row>83</xdr:row>
      <xdr:rowOff>0</xdr:rowOff>
    </xdr:from>
    <xdr:to>
      <xdr:col>179</xdr:col>
      <xdr:colOff>0</xdr:colOff>
      <xdr:row>86</xdr:row>
      <xdr:rowOff>0</xdr:rowOff>
    </xdr:to>
    <xdr:grpSp>
      <xdr:nvGrpSpPr>
        <xdr:cNvPr id="497" name="グループ化 496">
          <a:extLst>
            <a:ext uri="{FF2B5EF4-FFF2-40B4-BE49-F238E27FC236}">
              <a16:creationId xmlns:a16="http://schemas.microsoft.com/office/drawing/2014/main" id="{DBFE065E-983F-4C65-BFE7-40F8A53CEFED}"/>
            </a:ext>
          </a:extLst>
        </xdr:cNvPr>
        <xdr:cNvGrpSpPr/>
      </xdr:nvGrpSpPr>
      <xdr:grpSpPr>
        <a:xfrm>
          <a:off x="69817129" y="19444447"/>
          <a:ext cx="788895" cy="699247"/>
          <a:chOff x="50115107" y="21131893"/>
          <a:chExt cx="789214" cy="734786"/>
        </a:xfrm>
      </xdr:grpSpPr>
      <xdr:sp macro="" textlink="">
        <xdr:nvSpPr>
          <xdr:cNvPr id="498" name="Rectangle 130">
            <a:extLst>
              <a:ext uri="{FF2B5EF4-FFF2-40B4-BE49-F238E27FC236}">
                <a16:creationId xmlns:a16="http://schemas.microsoft.com/office/drawing/2014/main" id="{14F78EF5-4454-18A2-DB2A-1EF3F8CE6550}"/>
              </a:ext>
            </a:extLst>
          </xdr:cNvPr>
          <xdr:cNvSpPr>
            <a:spLocks noChangeArrowheads="1"/>
          </xdr:cNvSpPr>
        </xdr:nvSpPr>
        <xdr:spPr bwMode="auto">
          <a:xfrm>
            <a:off x="50115107" y="21131893"/>
            <a:ext cx="789214" cy="734786"/>
          </a:xfrm>
          <a:prstGeom prst="rect">
            <a:avLst/>
          </a:prstGeom>
          <a:solidFill>
            <a:srgbClr val="FFC000"/>
          </a:solidFill>
          <a:ln w="9525">
            <a:solidFill>
              <a:schemeClr val="tx1"/>
            </a:solidFill>
            <a:miter lim="800000"/>
            <a:headEnd/>
            <a:tailEnd/>
          </a:ln>
          <a:effectLst/>
        </xdr:spPr>
        <xdr:txBody>
          <a:bodyPr vertOverflow="clip" horzOverflow="clip" wrap="none" lIns="0" tIns="0" rIns="0" bIns="0" anchor="t"/>
          <a:lstStyle>
            <a:defPPr>
              <a:defRPr lang="ja-JP"/>
            </a:defPPr>
            <a:lvl1pPr algn="l" rtl="0" fontAlgn="base">
              <a:spcBef>
                <a:spcPct val="0"/>
              </a:spcBef>
              <a:spcAft>
                <a:spcPct val="0"/>
              </a:spcAft>
              <a:defRPr kumimoji="1" sz="1600" kern="1200">
                <a:solidFill>
                  <a:schemeClr val="tx1"/>
                </a:solidFill>
                <a:latin typeface="Arial" charset="0"/>
                <a:ea typeface="ＭＳ Ｐゴシック" charset="-128"/>
                <a:cs typeface="+mn-cs"/>
              </a:defRPr>
            </a:lvl1pPr>
            <a:lvl2pPr marL="457200" algn="l" rtl="0" fontAlgn="base">
              <a:spcBef>
                <a:spcPct val="0"/>
              </a:spcBef>
              <a:spcAft>
                <a:spcPct val="0"/>
              </a:spcAft>
              <a:defRPr kumimoji="1" sz="1600" kern="1200">
                <a:solidFill>
                  <a:schemeClr val="tx1"/>
                </a:solidFill>
                <a:latin typeface="Arial" charset="0"/>
                <a:ea typeface="ＭＳ Ｐゴシック" charset="-128"/>
                <a:cs typeface="+mn-cs"/>
              </a:defRPr>
            </a:lvl2pPr>
            <a:lvl3pPr marL="914400" algn="l" rtl="0" fontAlgn="base">
              <a:spcBef>
                <a:spcPct val="0"/>
              </a:spcBef>
              <a:spcAft>
                <a:spcPct val="0"/>
              </a:spcAft>
              <a:defRPr kumimoji="1" sz="1600" kern="1200">
                <a:solidFill>
                  <a:schemeClr val="tx1"/>
                </a:solidFill>
                <a:latin typeface="Arial" charset="0"/>
                <a:ea typeface="ＭＳ Ｐゴシック" charset="-128"/>
                <a:cs typeface="+mn-cs"/>
              </a:defRPr>
            </a:lvl3pPr>
            <a:lvl4pPr marL="1371600" algn="l" rtl="0" fontAlgn="base">
              <a:spcBef>
                <a:spcPct val="0"/>
              </a:spcBef>
              <a:spcAft>
                <a:spcPct val="0"/>
              </a:spcAft>
              <a:defRPr kumimoji="1" sz="1600" kern="1200">
                <a:solidFill>
                  <a:schemeClr val="tx1"/>
                </a:solidFill>
                <a:latin typeface="Arial" charset="0"/>
                <a:ea typeface="ＭＳ Ｐゴシック" charset="-128"/>
                <a:cs typeface="+mn-cs"/>
              </a:defRPr>
            </a:lvl4pPr>
            <a:lvl5pPr marL="1828800" algn="l" rtl="0" fontAlgn="base">
              <a:spcBef>
                <a:spcPct val="0"/>
              </a:spcBef>
              <a:spcAft>
                <a:spcPct val="0"/>
              </a:spcAft>
              <a:defRPr kumimoji="1" sz="1600" kern="1200">
                <a:solidFill>
                  <a:schemeClr val="tx1"/>
                </a:solidFill>
                <a:latin typeface="Arial" charset="0"/>
                <a:ea typeface="ＭＳ Ｐゴシック" charset="-128"/>
                <a:cs typeface="+mn-cs"/>
              </a:defRPr>
            </a:lvl5pPr>
            <a:lvl6pPr marL="2286000" algn="l" defTabSz="914400" rtl="0" eaLnBrk="1" latinLnBrk="0" hangingPunct="1">
              <a:defRPr kumimoji="1" sz="1600" kern="1200">
                <a:solidFill>
                  <a:schemeClr val="tx1"/>
                </a:solidFill>
                <a:latin typeface="Arial" charset="0"/>
                <a:ea typeface="ＭＳ Ｐゴシック" charset="-128"/>
                <a:cs typeface="+mn-cs"/>
              </a:defRPr>
            </a:lvl6pPr>
            <a:lvl7pPr marL="2743200" algn="l" defTabSz="914400" rtl="0" eaLnBrk="1" latinLnBrk="0" hangingPunct="1">
              <a:defRPr kumimoji="1" sz="1600" kern="1200">
                <a:solidFill>
                  <a:schemeClr val="tx1"/>
                </a:solidFill>
                <a:latin typeface="Arial" charset="0"/>
                <a:ea typeface="ＭＳ Ｐゴシック" charset="-128"/>
                <a:cs typeface="+mn-cs"/>
              </a:defRPr>
            </a:lvl7pPr>
            <a:lvl8pPr marL="3200400" algn="l" defTabSz="914400" rtl="0" eaLnBrk="1" latinLnBrk="0" hangingPunct="1">
              <a:defRPr kumimoji="1" sz="1600" kern="1200">
                <a:solidFill>
                  <a:schemeClr val="tx1"/>
                </a:solidFill>
                <a:latin typeface="Arial" charset="0"/>
                <a:ea typeface="ＭＳ Ｐゴシック" charset="-128"/>
                <a:cs typeface="+mn-cs"/>
              </a:defRPr>
            </a:lvl8pPr>
            <a:lvl9pPr marL="3657600" algn="l" defTabSz="914400" rtl="0" eaLnBrk="1" latinLnBrk="0" hangingPunct="1">
              <a:defRPr kumimoji="1" sz="1600" kern="1200">
                <a:solidFill>
                  <a:schemeClr val="tx1"/>
                </a:solidFill>
                <a:latin typeface="Arial" charset="0"/>
                <a:ea typeface="ＭＳ Ｐゴシック" charset="-128"/>
                <a:cs typeface="+mn-cs"/>
              </a:defRPr>
            </a:lvl9pPr>
          </a:lstStyle>
          <a:p>
            <a:pPr algn="ctr" defTabSz="2879725"/>
            <a:r>
              <a:rPr lang="en-US" altLang="ja-JP" sz="1000">
                <a:solidFill>
                  <a:sysClr val="windowText" lastClr="000000"/>
                </a:solidFill>
                <a:latin typeface="+mn-lt"/>
                <a:cs typeface="Arial" panose="020B0604020202020204" pitchFamily="34" charset="0"/>
              </a:rPr>
              <a:t>BBG for </a:t>
            </a:r>
          </a:p>
          <a:p>
            <a:pPr algn="ctr" defTabSz="2879725"/>
            <a:r>
              <a:rPr lang="en-US" altLang="ja-JP" sz="1000">
                <a:solidFill>
                  <a:sysClr val="windowText" lastClr="000000"/>
                </a:solidFill>
                <a:latin typeface="+mn-lt"/>
                <a:cs typeface="Arial" panose="020B0604020202020204" pitchFamily="34" charset="0"/>
              </a:rPr>
              <a:t>Peripheral</a:t>
            </a:r>
          </a:p>
          <a:p>
            <a:pPr algn="ctr" defTabSz="2879725"/>
            <a:r>
              <a:rPr lang="en-US" altLang="ja-JP" sz="1000">
                <a:solidFill>
                  <a:sysClr val="windowText" lastClr="000000"/>
                </a:solidFill>
                <a:latin typeface="+mn-lt"/>
                <a:cs typeface="Arial" panose="020B0604020202020204" pitchFamily="34" charset="0"/>
              </a:rPr>
              <a:t>Group8</a:t>
            </a:r>
          </a:p>
        </xdr:txBody>
      </xdr:sp>
      <xdr:sp macro="" textlink="">
        <xdr:nvSpPr>
          <xdr:cNvPr id="499" name="Rectangle 130">
            <a:extLst>
              <a:ext uri="{FF2B5EF4-FFF2-40B4-BE49-F238E27FC236}">
                <a16:creationId xmlns:a16="http://schemas.microsoft.com/office/drawing/2014/main" id="{90795A0E-4A5D-A015-A092-86E68083057F}"/>
              </a:ext>
            </a:extLst>
          </xdr:cNvPr>
          <xdr:cNvSpPr>
            <a:spLocks noChangeArrowheads="1"/>
          </xdr:cNvSpPr>
        </xdr:nvSpPr>
        <xdr:spPr bwMode="auto">
          <a:xfrm>
            <a:off x="50319212" y="21621750"/>
            <a:ext cx="394607" cy="244929"/>
          </a:xfrm>
          <a:prstGeom prst="rect">
            <a:avLst/>
          </a:prstGeom>
          <a:pattFill prst="pct20">
            <a:fgClr>
              <a:srgbClr val="C7A1E3"/>
            </a:fgClr>
            <a:bgClr>
              <a:schemeClr val="bg1"/>
            </a:bgClr>
          </a:pattFill>
          <a:ln w="9525">
            <a:solidFill>
              <a:schemeClr val="tx1"/>
            </a:solidFill>
            <a:miter lim="800000"/>
            <a:headEnd/>
            <a:tailEnd/>
          </a:ln>
          <a:effectLst/>
        </xdr:spPr>
        <xdr:txBody>
          <a:bodyPr vertOverflow="clip" horzOverflow="clip" wrap="none" lIns="0" tIns="0" rIns="0" bIns="0" anchor="ctr"/>
          <a:lstStyle>
            <a:defPPr>
              <a:defRPr lang="ja-JP"/>
            </a:defPPr>
            <a:lvl1pPr algn="l" rtl="0" fontAlgn="base">
              <a:spcBef>
                <a:spcPct val="0"/>
              </a:spcBef>
              <a:spcAft>
                <a:spcPct val="0"/>
              </a:spcAft>
              <a:defRPr kumimoji="1" sz="1600" kern="1200">
                <a:solidFill>
                  <a:schemeClr val="tx1"/>
                </a:solidFill>
                <a:latin typeface="Arial" charset="0"/>
                <a:ea typeface="ＭＳ Ｐゴシック" charset="-128"/>
                <a:cs typeface="+mn-cs"/>
              </a:defRPr>
            </a:lvl1pPr>
            <a:lvl2pPr marL="457200" algn="l" rtl="0" fontAlgn="base">
              <a:spcBef>
                <a:spcPct val="0"/>
              </a:spcBef>
              <a:spcAft>
                <a:spcPct val="0"/>
              </a:spcAft>
              <a:defRPr kumimoji="1" sz="1600" kern="1200">
                <a:solidFill>
                  <a:schemeClr val="tx1"/>
                </a:solidFill>
                <a:latin typeface="Arial" charset="0"/>
                <a:ea typeface="ＭＳ Ｐゴシック" charset="-128"/>
                <a:cs typeface="+mn-cs"/>
              </a:defRPr>
            </a:lvl2pPr>
            <a:lvl3pPr marL="914400" algn="l" rtl="0" fontAlgn="base">
              <a:spcBef>
                <a:spcPct val="0"/>
              </a:spcBef>
              <a:spcAft>
                <a:spcPct val="0"/>
              </a:spcAft>
              <a:defRPr kumimoji="1" sz="1600" kern="1200">
                <a:solidFill>
                  <a:schemeClr val="tx1"/>
                </a:solidFill>
                <a:latin typeface="Arial" charset="0"/>
                <a:ea typeface="ＭＳ Ｐゴシック" charset="-128"/>
                <a:cs typeface="+mn-cs"/>
              </a:defRPr>
            </a:lvl3pPr>
            <a:lvl4pPr marL="1371600" algn="l" rtl="0" fontAlgn="base">
              <a:spcBef>
                <a:spcPct val="0"/>
              </a:spcBef>
              <a:spcAft>
                <a:spcPct val="0"/>
              </a:spcAft>
              <a:defRPr kumimoji="1" sz="1600" kern="1200">
                <a:solidFill>
                  <a:schemeClr val="tx1"/>
                </a:solidFill>
                <a:latin typeface="Arial" charset="0"/>
                <a:ea typeface="ＭＳ Ｐゴシック" charset="-128"/>
                <a:cs typeface="+mn-cs"/>
              </a:defRPr>
            </a:lvl4pPr>
            <a:lvl5pPr marL="1828800" algn="l" rtl="0" fontAlgn="base">
              <a:spcBef>
                <a:spcPct val="0"/>
              </a:spcBef>
              <a:spcAft>
                <a:spcPct val="0"/>
              </a:spcAft>
              <a:defRPr kumimoji="1" sz="1600" kern="1200">
                <a:solidFill>
                  <a:schemeClr val="tx1"/>
                </a:solidFill>
                <a:latin typeface="Arial" charset="0"/>
                <a:ea typeface="ＭＳ Ｐゴシック" charset="-128"/>
                <a:cs typeface="+mn-cs"/>
              </a:defRPr>
            </a:lvl5pPr>
            <a:lvl6pPr marL="2286000" algn="l" defTabSz="914400" rtl="0" eaLnBrk="1" latinLnBrk="0" hangingPunct="1">
              <a:defRPr kumimoji="1" sz="1600" kern="1200">
                <a:solidFill>
                  <a:schemeClr val="tx1"/>
                </a:solidFill>
                <a:latin typeface="Arial" charset="0"/>
                <a:ea typeface="ＭＳ Ｐゴシック" charset="-128"/>
                <a:cs typeface="+mn-cs"/>
              </a:defRPr>
            </a:lvl6pPr>
            <a:lvl7pPr marL="2743200" algn="l" defTabSz="914400" rtl="0" eaLnBrk="1" latinLnBrk="0" hangingPunct="1">
              <a:defRPr kumimoji="1" sz="1600" kern="1200">
                <a:solidFill>
                  <a:schemeClr val="tx1"/>
                </a:solidFill>
                <a:latin typeface="Arial" charset="0"/>
                <a:ea typeface="ＭＳ Ｐゴシック" charset="-128"/>
                <a:cs typeface="+mn-cs"/>
              </a:defRPr>
            </a:lvl7pPr>
            <a:lvl8pPr marL="3200400" algn="l" defTabSz="914400" rtl="0" eaLnBrk="1" latinLnBrk="0" hangingPunct="1">
              <a:defRPr kumimoji="1" sz="1600" kern="1200">
                <a:solidFill>
                  <a:schemeClr val="tx1"/>
                </a:solidFill>
                <a:latin typeface="Arial" charset="0"/>
                <a:ea typeface="ＭＳ Ｐゴシック" charset="-128"/>
                <a:cs typeface="+mn-cs"/>
              </a:defRPr>
            </a:lvl8pPr>
            <a:lvl9pPr marL="3657600" algn="l" defTabSz="914400" rtl="0" eaLnBrk="1" latinLnBrk="0" hangingPunct="1">
              <a:defRPr kumimoji="1" sz="1600" kern="1200">
                <a:solidFill>
                  <a:schemeClr val="tx1"/>
                </a:solidFill>
                <a:latin typeface="Arial" charset="0"/>
                <a:ea typeface="ＭＳ Ｐゴシック" charset="-128"/>
                <a:cs typeface="+mn-cs"/>
              </a:defRPr>
            </a:lvl9pPr>
          </a:lstStyle>
          <a:p>
            <a:pPr algn="ctr" defTabSz="2879725"/>
            <a:r>
              <a:rPr lang="en-US" altLang="ja-JP" sz="1200">
                <a:solidFill>
                  <a:sysClr val="windowText" lastClr="000000"/>
                </a:solidFill>
                <a:latin typeface="+mn-lt"/>
                <a:cs typeface="Arial" panose="020B0604020202020204" pitchFamily="34" charset="0"/>
              </a:rPr>
              <a:t>PBG</a:t>
            </a:r>
          </a:p>
        </xdr:txBody>
      </xdr:sp>
    </xdr:grpSp>
    <xdr:clientData/>
  </xdr:twoCellAnchor>
  <xdr:twoCellAnchor>
    <xdr:from>
      <xdr:col>131</xdr:col>
      <xdr:colOff>0</xdr:colOff>
      <xdr:row>52</xdr:row>
      <xdr:rowOff>0</xdr:rowOff>
    </xdr:from>
    <xdr:to>
      <xdr:col>133</xdr:col>
      <xdr:colOff>0</xdr:colOff>
      <xdr:row>54</xdr:row>
      <xdr:rowOff>9526</xdr:rowOff>
    </xdr:to>
    <xdr:sp macro="" textlink="">
      <xdr:nvSpPr>
        <xdr:cNvPr id="500" name="正方形/長方形 499">
          <a:extLst>
            <a:ext uri="{FF2B5EF4-FFF2-40B4-BE49-F238E27FC236}">
              <a16:creationId xmlns:a16="http://schemas.microsoft.com/office/drawing/2014/main" id="{02C6FBDC-3330-4A01-85A2-0F51DBD7A873}"/>
            </a:ext>
          </a:extLst>
        </xdr:cNvPr>
        <xdr:cNvSpPr/>
      </xdr:nvSpPr>
      <xdr:spPr>
        <a:xfrm>
          <a:off x="52406550" y="12458700"/>
          <a:ext cx="800100" cy="485776"/>
        </a:xfrm>
        <a:prstGeom prst="rect">
          <a:avLst/>
        </a:prstGeom>
        <a:pattFill prst="pct20">
          <a:fgClr>
            <a:schemeClr val="accent4"/>
          </a:fgClr>
          <a:bgClr>
            <a:schemeClr val="bg1"/>
          </a:bgClr>
        </a:pattFill>
      </xdr:spPr>
      <xdr:style>
        <a:lnRef idx="2">
          <a:schemeClr val="accent1">
            <a:shade val="50000"/>
          </a:schemeClr>
        </a:lnRef>
        <a:fillRef idx="1">
          <a:schemeClr val="accent1"/>
        </a:fillRef>
        <a:effectRef idx="0">
          <a:schemeClr val="accent1"/>
        </a:effectRef>
        <a:fontRef idx="minor">
          <a:schemeClr val="lt1"/>
        </a:fontRef>
      </xdr:style>
      <xdr:txBody>
        <a:bodyPr wrap="square" lIns="36000" tIns="0" rIns="36000" bIns="0" rtlCol="0"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ctr"/>
          <a:r>
            <a:rPr kumimoji="1" lang="en-US" altLang="ja-JP" sz="1200">
              <a:solidFill>
                <a:schemeClr val="tx1"/>
              </a:solidFill>
              <a:latin typeface="+mn-lt"/>
              <a:cs typeface="Arial" panose="020B0604020202020204" pitchFamily="34" charset="0"/>
            </a:rPr>
            <a:t>HBG</a:t>
          </a:r>
          <a:endParaRPr kumimoji="1" lang="ja-JP" altLang="en-US" sz="1200">
            <a:solidFill>
              <a:schemeClr val="tx1"/>
            </a:solidFill>
            <a:latin typeface="+mn-lt"/>
            <a:cs typeface="Arial" panose="020B0604020202020204" pitchFamily="34" charset="0"/>
          </a:endParaRPr>
        </a:p>
      </xdr:txBody>
    </xdr:sp>
    <xdr:clientData/>
  </xdr:twoCellAnchor>
  <xdr:twoCellAnchor>
    <xdr:from>
      <xdr:col>132</xdr:col>
      <xdr:colOff>0</xdr:colOff>
      <xdr:row>49</xdr:row>
      <xdr:rowOff>0</xdr:rowOff>
    </xdr:from>
    <xdr:to>
      <xdr:col>132</xdr:col>
      <xdr:colOff>0</xdr:colOff>
      <xdr:row>52</xdr:row>
      <xdr:rowOff>0</xdr:rowOff>
    </xdr:to>
    <xdr:cxnSp macro="">
      <xdr:nvCxnSpPr>
        <xdr:cNvPr id="501" name="直線矢印コネクタ 500">
          <a:extLst>
            <a:ext uri="{FF2B5EF4-FFF2-40B4-BE49-F238E27FC236}">
              <a16:creationId xmlns:a16="http://schemas.microsoft.com/office/drawing/2014/main" id="{13F6520D-F418-42C6-A01F-40403622E686}"/>
            </a:ext>
          </a:extLst>
        </xdr:cNvPr>
        <xdr:cNvCxnSpPr/>
      </xdr:nvCxnSpPr>
      <xdr:spPr>
        <a:xfrm flipV="1">
          <a:off x="52806600" y="11744325"/>
          <a:ext cx="0" cy="714375"/>
        </a:xfrm>
        <a:prstGeom prst="straightConnector1">
          <a:avLst/>
        </a:prstGeom>
        <a:ln w="38100">
          <a:solidFill>
            <a:srgbClr val="FFC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99</xdr:col>
      <xdr:colOff>0</xdr:colOff>
      <xdr:row>51</xdr:row>
      <xdr:rowOff>0</xdr:rowOff>
    </xdr:from>
    <xdr:to>
      <xdr:col>136</xdr:col>
      <xdr:colOff>0</xdr:colOff>
      <xdr:row>51</xdr:row>
      <xdr:rowOff>0</xdr:rowOff>
    </xdr:to>
    <xdr:cxnSp macro="">
      <xdr:nvCxnSpPr>
        <xdr:cNvPr id="502" name="直線コネクタ 501">
          <a:extLst>
            <a:ext uri="{FF2B5EF4-FFF2-40B4-BE49-F238E27FC236}">
              <a16:creationId xmlns:a16="http://schemas.microsoft.com/office/drawing/2014/main" id="{7FBDB44F-F010-45F5-B9C8-A01AC1AA158A}"/>
            </a:ext>
          </a:extLst>
        </xdr:cNvPr>
        <xdr:cNvCxnSpPr/>
      </xdr:nvCxnSpPr>
      <xdr:spPr>
        <a:xfrm>
          <a:off x="39604950" y="12220575"/>
          <a:ext cx="14801850" cy="0"/>
        </a:xfrm>
        <a:prstGeom prst="line">
          <a:avLst/>
        </a:prstGeom>
        <a:ln w="28575">
          <a:solidFill>
            <a:schemeClr val="accent5">
              <a:lumMod val="50000"/>
            </a:schemeClr>
          </a:solidFill>
          <a:prstDash val="sys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35</xdr:col>
      <xdr:colOff>21596</xdr:colOff>
      <xdr:row>67</xdr:row>
      <xdr:rowOff>0</xdr:rowOff>
    </xdr:from>
    <xdr:to>
      <xdr:col>35</xdr:col>
      <xdr:colOff>21596</xdr:colOff>
      <xdr:row>71</xdr:row>
      <xdr:rowOff>0</xdr:rowOff>
    </xdr:to>
    <xdr:cxnSp macro="">
      <xdr:nvCxnSpPr>
        <xdr:cNvPr id="503" name="直線矢印コネクタ 502">
          <a:extLst>
            <a:ext uri="{FF2B5EF4-FFF2-40B4-BE49-F238E27FC236}">
              <a16:creationId xmlns:a16="http://schemas.microsoft.com/office/drawing/2014/main" id="{5AC1FBB5-9A35-43C0-A2F2-48FA48FA3D0E}"/>
            </a:ext>
          </a:extLst>
        </xdr:cNvPr>
        <xdr:cNvCxnSpPr/>
      </xdr:nvCxnSpPr>
      <xdr:spPr>
        <a:xfrm flipH="1">
          <a:off x="14023346" y="16030575"/>
          <a:ext cx="0" cy="952500"/>
        </a:xfrm>
        <a:prstGeom prst="straightConnector1">
          <a:avLst/>
        </a:prstGeom>
        <a:ln w="38100">
          <a:solidFill>
            <a:srgbClr val="FFC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34</xdr:col>
      <xdr:colOff>21597</xdr:colOff>
      <xdr:row>71</xdr:row>
      <xdr:rowOff>0</xdr:rowOff>
    </xdr:from>
    <xdr:to>
      <xdr:col>36</xdr:col>
      <xdr:colOff>21597</xdr:colOff>
      <xdr:row>73</xdr:row>
      <xdr:rowOff>0</xdr:rowOff>
    </xdr:to>
    <xdr:sp macro="" textlink="">
      <xdr:nvSpPr>
        <xdr:cNvPr id="504" name="正方形/長方形 503">
          <a:extLst>
            <a:ext uri="{FF2B5EF4-FFF2-40B4-BE49-F238E27FC236}">
              <a16:creationId xmlns:a16="http://schemas.microsoft.com/office/drawing/2014/main" id="{647754F1-2AF8-4D8D-B08F-135D8E5197E4}"/>
            </a:ext>
          </a:extLst>
        </xdr:cNvPr>
        <xdr:cNvSpPr/>
      </xdr:nvSpPr>
      <xdr:spPr>
        <a:xfrm>
          <a:off x="13623297" y="16983075"/>
          <a:ext cx="800100" cy="476250"/>
        </a:xfrm>
        <a:prstGeom prst="rect">
          <a:avLst/>
        </a:prstGeom>
        <a:gradFill flip="none" rotWithShape="1">
          <a:gsLst>
            <a:gs pos="0">
              <a:schemeClr val="accent1"/>
            </a:gs>
            <a:gs pos="100000">
              <a:srgbClr val="FFC000"/>
            </a:gs>
          </a:gsLst>
          <a:lin ang="16200000" scaled="1"/>
          <a:tileRect/>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36000" tIns="0" rIns="36000" bIns="0" rtlCol="0" anchor="ctr"/>
        <a:lstStyle/>
        <a:p>
          <a:pPr algn="ctr"/>
          <a:r>
            <a:rPr kumimoji="1" lang="en-US" altLang="ja-JP" sz="1200">
              <a:latin typeface="+mn-lt"/>
              <a:cs typeface="Arial" panose="020B0604020202020204" pitchFamily="34" charset="0"/>
            </a:rPr>
            <a:t>AXI2AHB</a:t>
          </a:r>
          <a:endParaRPr kumimoji="1" lang="ja-JP" altLang="en-US" sz="1200">
            <a:latin typeface="+mn-lt"/>
            <a:cs typeface="Arial" panose="020B0604020202020204" pitchFamily="34" charset="0"/>
          </a:endParaRPr>
        </a:p>
      </xdr:txBody>
    </xdr:sp>
    <xdr:clientData/>
  </xdr:twoCellAnchor>
  <xdr:twoCellAnchor>
    <xdr:from>
      <xdr:col>35</xdr:col>
      <xdr:colOff>0</xdr:colOff>
      <xdr:row>73</xdr:row>
      <xdr:rowOff>0</xdr:rowOff>
    </xdr:from>
    <xdr:to>
      <xdr:col>35</xdr:col>
      <xdr:colOff>0</xdr:colOff>
      <xdr:row>80</xdr:row>
      <xdr:rowOff>0</xdr:rowOff>
    </xdr:to>
    <xdr:cxnSp macro="">
      <xdr:nvCxnSpPr>
        <xdr:cNvPr id="505" name="直線矢印コネクタ 504">
          <a:extLst>
            <a:ext uri="{FF2B5EF4-FFF2-40B4-BE49-F238E27FC236}">
              <a16:creationId xmlns:a16="http://schemas.microsoft.com/office/drawing/2014/main" id="{15C8EC8A-AF93-4356-995F-D6F7219B82DA}"/>
            </a:ext>
          </a:extLst>
        </xdr:cNvPr>
        <xdr:cNvCxnSpPr/>
      </xdr:nvCxnSpPr>
      <xdr:spPr>
        <a:xfrm>
          <a:off x="14001750" y="17459325"/>
          <a:ext cx="0" cy="1666875"/>
        </a:xfrm>
        <a:prstGeom prst="straightConnector1">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34</xdr:col>
      <xdr:colOff>21597</xdr:colOff>
      <xdr:row>80</xdr:row>
      <xdr:rowOff>0</xdr:rowOff>
    </xdr:from>
    <xdr:to>
      <xdr:col>36</xdr:col>
      <xdr:colOff>21598</xdr:colOff>
      <xdr:row>82</xdr:row>
      <xdr:rowOff>0</xdr:rowOff>
    </xdr:to>
    <xdr:sp macro="" textlink="">
      <xdr:nvSpPr>
        <xdr:cNvPr id="506" name="正方形/長方形 505">
          <a:extLst>
            <a:ext uri="{FF2B5EF4-FFF2-40B4-BE49-F238E27FC236}">
              <a16:creationId xmlns:a16="http://schemas.microsoft.com/office/drawing/2014/main" id="{9391E5BF-9D43-4309-826A-56C3E493B2C4}"/>
            </a:ext>
          </a:extLst>
        </xdr:cNvPr>
        <xdr:cNvSpPr/>
      </xdr:nvSpPr>
      <xdr:spPr>
        <a:xfrm>
          <a:off x="13623297" y="19126200"/>
          <a:ext cx="800101" cy="476250"/>
        </a:xfrm>
        <a:prstGeom prst="rect">
          <a:avLst/>
        </a:prstGeom>
        <a:gradFill flip="none" rotWithShape="1">
          <a:gsLst>
            <a:gs pos="0">
              <a:schemeClr val="accent1"/>
            </a:gs>
            <a:gs pos="100000">
              <a:schemeClr val="accent1"/>
            </a:gs>
          </a:gsLst>
          <a:lin ang="16200000" scaled="1"/>
          <a:tileRect/>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36000" tIns="0" rIns="36000" bIns="0" rtlCol="0" anchor="ctr"/>
        <a:lstStyle/>
        <a:p>
          <a:pPr algn="ctr"/>
          <a:r>
            <a:rPr kumimoji="1" lang="en-US" altLang="ja-JP" sz="1200">
              <a:latin typeface="+mn-lt"/>
              <a:cs typeface="Arial" panose="020B0604020202020204" pitchFamily="34" charset="0"/>
            </a:rPr>
            <a:t>DIV_AHBL</a:t>
          </a:r>
        </a:p>
        <a:p>
          <a:pPr algn="ctr"/>
          <a:r>
            <a:rPr kumimoji="1" lang="en-US" altLang="ja-JP" sz="1200">
              <a:latin typeface="+mn-lt"/>
              <a:cs typeface="Arial" panose="020B0604020202020204" pitchFamily="34" charset="0"/>
            </a:rPr>
            <a:t>(freq conv)</a:t>
          </a:r>
          <a:endParaRPr kumimoji="1" lang="ja-JP" altLang="en-US" sz="1200">
            <a:latin typeface="+mn-lt"/>
            <a:cs typeface="Arial" panose="020B0604020202020204" pitchFamily="34" charset="0"/>
          </a:endParaRPr>
        </a:p>
      </xdr:txBody>
    </xdr:sp>
    <xdr:clientData/>
  </xdr:twoCellAnchor>
  <xdr:twoCellAnchor>
    <xdr:from>
      <xdr:col>35</xdr:col>
      <xdr:colOff>0</xdr:colOff>
      <xdr:row>82</xdr:row>
      <xdr:rowOff>0</xdr:rowOff>
    </xdr:from>
    <xdr:to>
      <xdr:col>35</xdr:col>
      <xdr:colOff>0</xdr:colOff>
      <xdr:row>84</xdr:row>
      <xdr:rowOff>0</xdr:rowOff>
    </xdr:to>
    <xdr:cxnSp macro="">
      <xdr:nvCxnSpPr>
        <xdr:cNvPr id="507" name="直線矢印コネクタ 506">
          <a:extLst>
            <a:ext uri="{FF2B5EF4-FFF2-40B4-BE49-F238E27FC236}">
              <a16:creationId xmlns:a16="http://schemas.microsoft.com/office/drawing/2014/main" id="{75D6CCEC-BA0B-47ED-ADDB-94B39ED2814C}"/>
            </a:ext>
          </a:extLst>
        </xdr:cNvPr>
        <xdr:cNvCxnSpPr/>
      </xdr:nvCxnSpPr>
      <xdr:spPr>
        <a:xfrm>
          <a:off x="14001750" y="19602450"/>
          <a:ext cx="0" cy="476250"/>
        </a:xfrm>
        <a:prstGeom prst="straightConnector1">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0</xdr:colOff>
      <xdr:row>84</xdr:row>
      <xdr:rowOff>0</xdr:rowOff>
    </xdr:from>
    <xdr:to>
      <xdr:col>35</xdr:col>
      <xdr:colOff>0</xdr:colOff>
      <xdr:row>84</xdr:row>
      <xdr:rowOff>0</xdr:rowOff>
    </xdr:to>
    <xdr:cxnSp macro="">
      <xdr:nvCxnSpPr>
        <xdr:cNvPr id="508" name="直線矢印コネクタ 507">
          <a:extLst>
            <a:ext uri="{FF2B5EF4-FFF2-40B4-BE49-F238E27FC236}">
              <a16:creationId xmlns:a16="http://schemas.microsoft.com/office/drawing/2014/main" id="{66E5B5FE-35BB-4D5B-BF46-87FFAFEB0B1E}"/>
            </a:ext>
          </a:extLst>
        </xdr:cNvPr>
        <xdr:cNvCxnSpPr/>
      </xdr:nvCxnSpPr>
      <xdr:spPr>
        <a:xfrm flipH="1">
          <a:off x="8401050" y="20078700"/>
          <a:ext cx="5600700" cy="0"/>
        </a:xfrm>
        <a:prstGeom prst="straightConnector1">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0</xdr:colOff>
      <xdr:row>45</xdr:row>
      <xdr:rowOff>22458</xdr:rowOff>
    </xdr:from>
    <xdr:to>
      <xdr:col>18</xdr:col>
      <xdr:colOff>0</xdr:colOff>
      <xdr:row>47</xdr:row>
      <xdr:rowOff>22459</xdr:rowOff>
    </xdr:to>
    <xdr:cxnSp macro="">
      <xdr:nvCxnSpPr>
        <xdr:cNvPr id="509" name="直線矢印コネクタ 508">
          <a:extLst>
            <a:ext uri="{FF2B5EF4-FFF2-40B4-BE49-F238E27FC236}">
              <a16:creationId xmlns:a16="http://schemas.microsoft.com/office/drawing/2014/main" id="{D7BBC127-D49C-4DB0-9CF1-410FC1118CDA}"/>
            </a:ext>
          </a:extLst>
        </xdr:cNvPr>
        <xdr:cNvCxnSpPr/>
      </xdr:nvCxnSpPr>
      <xdr:spPr>
        <a:xfrm>
          <a:off x="7200900" y="10814283"/>
          <a:ext cx="0" cy="476251"/>
        </a:xfrm>
        <a:prstGeom prst="straightConnector1">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381001</xdr:colOff>
      <xdr:row>45</xdr:row>
      <xdr:rowOff>17319</xdr:rowOff>
    </xdr:from>
    <xdr:to>
      <xdr:col>21</xdr:col>
      <xdr:colOff>0</xdr:colOff>
      <xdr:row>45</xdr:row>
      <xdr:rowOff>17319</xdr:rowOff>
    </xdr:to>
    <xdr:cxnSp macro="">
      <xdr:nvCxnSpPr>
        <xdr:cNvPr id="510" name="直線矢印コネクタ 509">
          <a:extLst>
            <a:ext uri="{FF2B5EF4-FFF2-40B4-BE49-F238E27FC236}">
              <a16:creationId xmlns:a16="http://schemas.microsoft.com/office/drawing/2014/main" id="{26A9581B-F2B9-496E-A2C9-8125470471DD}"/>
            </a:ext>
          </a:extLst>
        </xdr:cNvPr>
        <xdr:cNvCxnSpPr/>
      </xdr:nvCxnSpPr>
      <xdr:spPr>
        <a:xfrm flipH="1">
          <a:off x="7181851" y="10809144"/>
          <a:ext cx="1219199" cy="0"/>
        </a:xfrm>
        <a:prstGeom prst="straightConnector1">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0</xdr:colOff>
      <xdr:row>45</xdr:row>
      <xdr:rowOff>22458</xdr:rowOff>
    </xdr:from>
    <xdr:to>
      <xdr:col>21</xdr:col>
      <xdr:colOff>0</xdr:colOff>
      <xdr:row>84</xdr:row>
      <xdr:rowOff>0</xdr:rowOff>
    </xdr:to>
    <xdr:cxnSp macro="">
      <xdr:nvCxnSpPr>
        <xdr:cNvPr id="511" name="直線矢印コネクタ 510">
          <a:extLst>
            <a:ext uri="{FF2B5EF4-FFF2-40B4-BE49-F238E27FC236}">
              <a16:creationId xmlns:a16="http://schemas.microsoft.com/office/drawing/2014/main" id="{6A986F3B-0F47-4172-A0E6-64208C0ABAE8}"/>
            </a:ext>
          </a:extLst>
        </xdr:cNvPr>
        <xdr:cNvCxnSpPr/>
      </xdr:nvCxnSpPr>
      <xdr:spPr>
        <a:xfrm flipV="1">
          <a:off x="8401050" y="10814283"/>
          <a:ext cx="0" cy="9264417"/>
        </a:xfrm>
        <a:prstGeom prst="straightConnector1">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100</xdr:col>
      <xdr:colOff>0</xdr:colOff>
      <xdr:row>25</xdr:row>
      <xdr:rowOff>222045</xdr:rowOff>
    </xdr:from>
    <xdr:to>
      <xdr:col>112</xdr:col>
      <xdr:colOff>29542</xdr:colOff>
      <xdr:row>27</xdr:row>
      <xdr:rowOff>222045</xdr:rowOff>
    </xdr:to>
    <xdr:sp macro="" textlink="">
      <xdr:nvSpPr>
        <xdr:cNvPr id="512" name="正方形/長方形 511">
          <a:extLst>
            <a:ext uri="{FF2B5EF4-FFF2-40B4-BE49-F238E27FC236}">
              <a16:creationId xmlns:a16="http://schemas.microsoft.com/office/drawing/2014/main" id="{911A4E4E-356E-42AE-B3D1-B1446B446D24}"/>
            </a:ext>
          </a:extLst>
        </xdr:cNvPr>
        <xdr:cNvSpPr/>
      </xdr:nvSpPr>
      <xdr:spPr>
        <a:xfrm>
          <a:off x="40005000" y="6260895"/>
          <a:ext cx="4830142" cy="476250"/>
        </a:xfrm>
        <a:prstGeom prst="rect">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ctr"/>
          <a:r>
            <a:rPr kumimoji="1" lang="en-US" altLang="ja-JP" sz="1800">
              <a:latin typeface="+mn-lt"/>
              <a:cs typeface="Arial" panose="020B0604020202020204" pitchFamily="34" charset="0"/>
            </a:rPr>
            <a:t>High</a:t>
          </a:r>
          <a:r>
            <a:rPr kumimoji="1" lang="en-US" altLang="ja-JP" sz="1800" baseline="0">
              <a:latin typeface="+mn-lt"/>
              <a:cs typeface="Arial" panose="020B0604020202020204" pitchFamily="34" charset="0"/>
            </a:rPr>
            <a:t> Speed Peripheral Group: H-Peri GroupN</a:t>
          </a:r>
          <a:endParaRPr kumimoji="1" lang="ja-JP" altLang="en-US" sz="1800">
            <a:latin typeface="+mn-lt"/>
            <a:cs typeface="Arial" panose="020B0604020202020204" pitchFamily="34" charset="0"/>
          </a:endParaRPr>
        </a:p>
      </xdr:txBody>
    </xdr:sp>
    <xdr:clientData/>
  </xdr:twoCellAnchor>
  <xdr:twoCellAnchor>
    <xdr:from>
      <xdr:col>126</xdr:col>
      <xdr:colOff>0</xdr:colOff>
      <xdr:row>43</xdr:row>
      <xdr:rowOff>0</xdr:rowOff>
    </xdr:from>
    <xdr:to>
      <xdr:col>128</xdr:col>
      <xdr:colOff>25166</xdr:colOff>
      <xdr:row>45</xdr:row>
      <xdr:rowOff>9942</xdr:rowOff>
    </xdr:to>
    <xdr:sp macro="" textlink="">
      <xdr:nvSpPr>
        <xdr:cNvPr id="513" name="正方形/長方形 512">
          <a:extLst>
            <a:ext uri="{FF2B5EF4-FFF2-40B4-BE49-F238E27FC236}">
              <a16:creationId xmlns:a16="http://schemas.microsoft.com/office/drawing/2014/main" id="{9E40D96C-9EFA-4A38-B510-3978F279D428}"/>
            </a:ext>
          </a:extLst>
        </xdr:cNvPr>
        <xdr:cNvSpPr/>
      </xdr:nvSpPr>
      <xdr:spPr>
        <a:xfrm>
          <a:off x="50406300" y="10315575"/>
          <a:ext cx="825266" cy="486192"/>
        </a:xfrm>
        <a:prstGeom prst="rect">
          <a:avLst/>
        </a:prstGeom>
        <a:solidFill>
          <a:schemeClr val="accent4"/>
        </a:solidFill>
      </xdr:spPr>
      <xdr:style>
        <a:lnRef idx="2">
          <a:schemeClr val="accent1">
            <a:shade val="50000"/>
          </a:schemeClr>
        </a:lnRef>
        <a:fillRef idx="1">
          <a:schemeClr val="accent1"/>
        </a:fillRef>
        <a:effectRef idx="0">
          <a:schemeClr val="accent1"/>
        </a:effectRef>
        <a:fontRef idx="minor">
          <a:schemeClr val="lt1"/>
        </a:fontRef>
      </xdr:style>
      <xdr:txBody>
        <a:bodyPr wrap="square" lIns="36000" tIns="0" rIns="36000" bIns="0" rtlCol="0"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ctr"/>
          <a:r>
            <a:rPr kumimoji="1" lang="en-US" altLang="ja-JP" sz="1200">
              <a:latin typeface="+mn-lt"/>
              <a:cs typeface="Arial" panose="020B0604020202020204" pitchFamily="34" charset="0"/>
            </a:rPr>
            <a:t>AYN_AXI3</a:t>
          </a:r>
        </a:p>
        <a:p>
          <a:pPr algn="ctr"/>
          <a:r>
            <a:rPr kumimoji="1" lang="en-US" altLang="ja-JP" sz="1200">
              <a:latin typeface="+mn-lt"/>
              <a:cs typeface="Arial" panose="020B0604020202020204" pitchFamily="34" charset="0"/>
            </a:rPr>
            <a:t>(freq conv)</a:t>
          </a:r>
          <a:endParaRPr kumimoji="1" lang="ja-JP" altLang="en-US" sz="1200">
            <a:latin typeface="+mn-lt"/>
            <a:cs typeface="Arial" panose="020B0604020202020204" pitchFamily="34" charset="0"/>
          </a:endParaRPr>
        </a:p>
      </xdr:txBody>
    </xdr:sp>
    <xdr:clientData/>
  </xdr:twoCellAnchor>
  <xdr:oneCellAnchor>
    <xdr:from>
      <xdr:col>59</xdr:col>
      <xdr:colOff>0</xdr:colOff>
      <xdr:row>42</xdr:row>
      <xdr:rowOff>0</xdr:rowOff>
    </xdr:from>
    <xdr:ext cx="1743682" cy="749821"/>
    <xdr:sp macro="" textlink="">
      <xdr:nvSpPr>
        <xdr:cNvPr id="514" name="テキスト ボックス 513">
          <a:extLst>
            <a:ext uri="{FF2B5EF4-FFF2-40B4-BE49-F238E27FC236}">
              <a16:creationId xmlns:a16="http://schemas.microsoft.com/office/drawing/2014/main" id="{3384143D-57C5-41C6-B13D-0370A3FDD347}"/>
            </a:ext>
          </a:extLst>
        </xdr:cNvPr>
        <xdr:cNvSpPr txBox="1"/>
      </xdr:nvSpPr>
      <xdr:spPr>
        <a:xfrm>
          <a:off x="23602950" y="10077450"/>
          <a:ext cx="1743682" cy="74982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400">
              <a:latin typeface="+mn-lt"/>
              <a:cs typeface="Arial" panose="020B0604020202020204" pitchFamily="34" charset="0"/>
            </a:rPr>
            <a:t>AMBAssador IP</a:t>
          </a:r>
        </a:p>
        <a:p>
          <a:r>
            <a:rPr kumimoji="1" lang="en-US" altLang="ja-JP" sz="1400">
              <a:latin typeface="+mn-lt"/>
              <a:cs typeface="Arial" panose="020B0604020202020204" pitchFamily="34" charset="0"/>
            </a:rPr>
            <a:t>(Bus Bridges</a:t>
          </a:r>
        </a:p>
        <a:p>
          <a:r>
            <a:rPr kumimoji="1" lang="en-US" altLang="ja-JP" sz="1400" baseline="0">
              <a:latin typeface="+mn-lt"/>
              <a:cs typeface="Arial" panose="020B0604020202020204" pitchFamily="34" charset="0"/>
            </a:rPr>
            <a:t> </a:t>
          </a:r>
          <a:r>
            <a:rPr kumimoji="1" lang="en-US" altLang="ja-JP" sz="1400">
              <a:latin typeface="+mn-lt"/>
              <a:cs typeface="Arial" panose="020B0604020202020204" pitchFamily="34" charset="0"/>
            </a:rPr>
            <a:t>related to CoreSight)</a:t>
          </a:r>
        </a:p>
      </xdr:txBody>
    </xdr:sp>
    <xdr:clientData/>
  </xdr:oneCellAnchor>
  <xdr:twoCellAnchor>
    <xdr:from>
      <xdr:col>59</xdr:col>
      <xdr:colOff>0</xdr:colOff>
      <xdr:row>42</xdr:row>
      <xdr:rowOff>0</xdr:rowOff>
    </xdr:from>
    <xdr:to>
      <xdr:col>59</xdr:col>
      <xdr:colOff>0</xdr:colOff>
      <xdr:row>51</xdr:row>
      <xdr:rowOff>0</xdr:rowOff>
    </xdr:to>
    <xdr:cxnSp macro="">
      <xdr:nvCxnSpPr>
        <xdr:cNvPr id="515" name="直線コネクタ 514">
          <a:extLst>
            <a:ext uri="{FF2B5EF4-FFF2-40B4-BE49-F238E27FC236}">
              <a16:creationId xmlns:a16="http://schemas.microsoft.com/office/drawing/2014/main" id="{68A8C0E3-BD68-4A5F-ADA7-FCFD9B361B7E}"/>
            </a:ext>
          </a:extLst>
        </xdr:cNvPr>
        <xdr:cNvCxnSpPr/>
      </xdr:nvCxnSpPr>
      <xdr:spPr>
        <a:xfrm>
          <a:off x="23602950" y="10077450"/>
          <a:ext cx="0" cy="2143125"/>
        </a:xfrm>
        <a:prstGeom prst="line">
          <a:avLst/>
        </a:prstGeom>
        <a:ln w="28575">
          <a:solidFill>
            <a:schemeClr val="accent5">
              <a:lumMod val="50000"/>
            </a:schemeClr>
          </a:solidFill>
          <a:prstDash val="sys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59</xdr:col>
      <xdr:colOff>0</xdr:colOff>
      <xdr:row>42</xdr:row>
      <xdr:rowOff>0</xdr:rowOff>
    </xdr:from>
    <xdr:to>
      <xdr:col>69</xdr:col>
      <xdr:colOff>0</xdr:colOff>
      <xdr:row>42</xdr:row>
      <xdr:rowOff>0</xdr:rowOff>
    </xdr:to>
    <xdr:cxnSp macro="">
      <xdr:nvCxnSpPr>
        <xdr:cNvPr id="516" name="直線コネクタ 515">
          <a:extLst>
            <a:ext uri="{FF2B5EF4-FFF2-40B4-BE49-F238E27FC236}">
              <a16:creationId xmlns:a16="http://schemas.microsoft.com/office/drawing/2014/main" id="{7C636E6B-4709-4AA5-BF20-6B70F6FBB26B}"/>
            </a:ext>
          </a:extLst>
        </xdr:cNvPr>
        <xdr:cNvCxnSpPr/>
      </xdr:nvCxnSpPr>
      <xdr:spPr>
        <a:xfrm>
          <a:off x="23602950" y="10077450"/>
          <a:ext cx="4000500" cy="0"/>
        </a:xfrm>
        <a:prstGeom prst="line">
          <a:avLst/>
        </a:prstGeom>
        <a:ln w="28575">
          <a:solidFill>
            <a:schemeClr val="accent5">
              <a:lumMod val="50000"/>
            </a:schemeClr>
          </a:solidFill>
          <a:prstDash val="sys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59</xdr:col>
      <xdr:colOff>0</xdr:colOff>
      <xdr:row>51</xdr:row>
      <xdr:rowOff>0</xdr:rowOff>
    </xdr:from>
    <xdr:to>
      <xdr:col>69</xdr:col>
      <xdr:colOff>0</xdr:colOff>
      <xdr:row>51</xdr:row>
      <xdr:rowOff>0</xdr:rowOff>
    </xdr:to>
    <xdr:cxnSp macro="">
      <xdr:nvCxnSpPr>
        <xdr:cNvPr id="517" name="直線コネクタ 516">
          <a:extLst>
            <a:ext uri="{FF2B5EF4-FFF2-40B4-BE49-F238E27FC236}">
              <a16:creationId xmlns:a16="http://schemas.microsoft.com/office/drawing/2014/main" id="{26A59908-B119-4397-8791-FDA7F25C9E06}"/>
            </a:ext>
          </a:extLst>
        </xdr:cNvPr>
        <xdr:cNvCxnSpPr/>
      </xdr:nvCxnSpPr>
      <xdr:spPr>
        <a:xfrm>
          <a:off x="23602950" y="12220575"/>
          <a:ext cx="4000500" cy="0"/>
        </a:xfrm>
        <a:prstGeom prst="line">
          <a:avLst/>
        </a:prstGeom>
        <a:ln w="28575">
          <a:solidFill>
            <a:schemeClr val="accent5">
              <a:lumMod val="50000"/>
            </a:schemeClr>
          </a:solidFill>
          <a:prstDash val="sys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69</xdr:col>
      <xdr:colOff>0</xdr:colOff>
      <xdr:row>42</xdr:row>
      <xdr:rowOff>0</xdr:rowOff>
    </xdr:from>
    <xdr:to>
      <xdr:col>69</xdr:col>
      <xdr:colOff>0</xdr:colOff>
      <xdr:row>51</xdr:row>
      <xdr:rowOff>0</xdr:rowOff>
    </xdr:to>
    <xdr:cxnSp macro="">
      <xdr:nvCxnSpPr>
        <xdr:cNvPr id="518" name="直線コネクタ 517">
          <a:extLst>
            <a:ext uri="{FF2B5EF4-FFF2-40B4-BE49-F238E27FC236}">
              <a16:creationId xmlns:a16="http://schemas.microsoft.com/office/drawing/2014/main" id="{4B63837B-9A74-4F21-B661-57F97B3389CB}"/>
            </a:ext>
          </a:extLst>
        </xdr:cNvPr>
        <xdr:cNvCxnSpPr/>
      </xdr:nvCxnSpPr>
      <xdr:spPr>
        <a:xfrm>
          <a:off x="27603450" y="10077450"/>
          <a:ext cx="0" cy="2143125"/>
        </a:xfrm>
        <a:prstGeom prst="line">
          <a:avLst/>
        </a:prstGeom>
        <a:ln w="28575">
          <a:solidFill>
            <a:schemeClr val="accent5">
              <a:lumMod val="50000"/>
            </a:schemeClr>
          </a:solidFill>
          <a:prstDash val="sys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85</xdr:col>
      <xdr:colOff>0</xdr:colOff>
      <xdr:row>116</xdr:row>
      <xdr:rowOff>0</xdr:rowOff>
    </xdr:from>
    <xdr:to>
      <xdr:col>87</xdr:col>
      <xdr:colOff>0</xdr:colOff>
      <xdr:row>117</xdr:row>
      <xdr:rowOff>238124</xdr:rowOff>
    </xdr:to>
    <xdr:sp macro="" textlink="">
      <xdr:nvSpPr>
        <xdr:cNvPr id="519" name="Rectangle 130">
          <a:extLst>
            <a:ext uri="{FF2B5EF4-FFF2-40B4-BE49-F238E27FC236}">
              <a16:creationId xmlns:a16="http://schemas.microsoft.com/office/drawing/2014/main" id="{39746C25-3F97-4E26-BB59-4E14FAC13237}"/>
            </a:ext>
          </a:extLst>
        </xdr:cNvPr>
        <xdr:cNvSpPr>
          <a:spLocks noChangeArrowheads="1"/>
        </xdr:cNvSpPr>
      </xdr:nvSpPr>
      <xdr:spPr bwMode="auto">
        <a:xfrm>
          <a:off x="34004250" y="27698700"/>
          <a:ext cx="800100" cy="476249"/>
        </a:xfrm>
        <a:prstGeom prst="rect">
          <a:avLst/>
        </a:prstGeom>
        <a:solidFill>
          <a:srgbClr val="D5F5FB"/>
        </a:solidFill>
        <a:ln w="9525">
          <a:solidFill>
            <a:schemeClr val="tx1"/>
          </a:solidFill>
          <a:miter lim="800000"/>
          <a:headEnd/>
          <a:tailEnd/>
        </a:ln>
        <a:effectLst/>
      </xdr:spPr>
      <xdr:txBody>
        <a:bodyPr vertOverflow="clip" horzOverflow="clip" wrap="none" lIns="0" tIns="0" rIns="0" bIns="0" anchor="ctr"/>
        <a:lstStyle>
          <a:defPPr>
            <a:defRPr lang="ja-JP"/>
          </a:defPPr>
          <a:lvl1pPr algn="l" rtl="0" fontAlgn="base">
            <a:spcBef>
              <a:spcPct val="0"/>
            </a:spcBef>
            <a:spcAft>
              <a:spcPct val="0"/>
            </a:spcAft>
            <a:defRPr kumimoji="1" sz="1600" kern="1200">
              <a:solidFill>
                <a:schemeClr val="tx1"/>
              </a:solidFill>
              <a:latin typeface="Arial" charset="0"/>
              <a:ea typeface="ＭＳ Ｐゴシック" charset="-128"/>
              <a:cs typeface="+mn-cs"/>
            </a:defRPr>
          </a:lvl1pPr>
          <a:lvl2pPr marL="457200" algn="l" rtl="0" fontAlgn="base">
            <a:spcBef>
              <a:spcPct val="0"/>
            </a:spcBef>
            <a:spcAft>
              <a:spcPct val="0"/>
            </a:spcAft>
            <a:defRPr kumimoji="1" sz="1600" kern="1200">
              <a:solidFill>
                <a:schemeClr val="tx1"/>
              </a:solidFill>
              <a:latin typeface="Arial" charset="0"/>
              <a:ea typeface="ＭＳ Ｐゴシック" charset="-128"/>
              <a:cs typeface="+mn-cs"/>
            </a:defRPr>
          </a:lvl2pPr>
          <a:lvl3pPr marL="914400" algn="l" rtl="0" fontAlgn="base">
            <a:spcBef>
              <a:spcPct val="0"/>
            </a:spcBef>
            <a:spcAft>
              <a:spcPct val="0"/>
            </a:spcAft>
            <a:defRPr kumimoji="1" sz="1600" kern="1200">
              <a:solidFill>
                <a:schemeClr val="tx1"/>
              </a:solidFill>
              <a:latin typeface="Arial" charset="0"/>
              <a:ea typeface="ＭＳ Ｐゴシック" charset="-128"/>
              <a:cs typeface="+mn-cs"/>
            </a:defRPr>
          </a:lvl3pPr>
          <a:lvl4pPr marL="1371600" algn="l" rtl="0" fontAlgn="base">
            <a:spcBef>
              <a:spcPct val="0"/>
            </a:spcBef>
            <a:spcAft>
              <a:spcPct val="0"/>
            </a:spcAft>
            <a:defRPr kumimoji="1" sz="1600" kern="1200">
              <a:solidFill>
                <a:schemeClr val="tx1"/>
              </a:solidFill>
              <a:latin typeface="Arial" charset="0"/>
              <a:ea typeface="ＭＳ Ｐゴシック" charset="-128"/>
              <a:cs typeface="+mn-cs"/>
            </a:defRPr>
          </a:lvl4pPr>
          <a:lvl5pPr marL="1828800" algn="l" rtl="0" fontAlgn="base">
            <a:spcBef>
              <a:spcPct val="0"/>
            </a:spcBef>
            <a:spcAft>
              <a:spcPct val="0"/>
            </a:spcAft>
            <a:defRPr kumimoji="1" sz="1600" kern="1200">
              <a:solidFill>
                <a:schemeClr val="tx1"/>
              </a:solidFill>
              <a:latin typeface="Arial" charset="0"/>
              <a:ea typeface="ＭＳ Ｐゴシック" charset="-128"/>
              <a:cs typeface="+mn-cs"/>
            </a:defRPr>
          </a:lvl5pPr>
          <a:lvl6pPr marL="2286000" algn="l" defTabSz="914400" rtl="0" eaLnBrk="1" latinLnBrk="0" hangingPunct="1">
            <a:defRPr kumimoji="1" sz="1600" kern="1200">
              <a:solidFill>
                <a:schemeClr val="tx1"/>
              </a:solidFill>
              <a:latin typeface="Arial" charset="0"/>
              <a:ea typeface="ＭＳ Ｐゴシック" charset="-128"/>
              <a:cs typeface="+mn-cs"/>
            </a:defRPr>
          </a:lvl6pPr>
          <a:lvl7pPr marL="2743200" algn="l" defTabSz="914400" rtl="0" eaLnBrk="1" latinLnBrk="0" hangingPunct="1">
            <a:defRPr kumimoji="1" sz="1600" kern="1200">
              <a:solidFill>
                <a:schemeClr val="tx1"/>
              </a:solidFill>
              <a:latin typeface="Arial" charset="0"/>
              <a:ea typeface="ＭＳ Ｐゴシック" charset="-128"/>
              <a:cs typeface="+mn-cs"/>
            </a:defRPr>
          </a:lvl7pPr>
          <a:lvl8pPr marL="3200400" algn="l" defTabSz="914400" rtl="0" eaLnBrk="1" latinLnBrk="0" hangingPunct="1">
            <a:defRPr kumimoji="1" sz="1600" kern="1200">
              <a:solidFill>
                <a:schemeClr val="tx1"/>
              </a:solidFill>
              <a:latin typeface="Arial" charset="0"/>
              <a:ea typeface="ＭＳ Ｐゴシック" charset="-128"/>
              <a:cs typeface="+mn-cs"/>
            </a:defRPr>
          </a:lvl8pPr>
          <a:lvl9pPr marL="3657600" algn="l" defTabSz="914400" rtl="0" eaLnBrk="1" latinLnBrk="0" hangingPunct="1">
            <a:defRPr kumimoji="1" sz="1600" kern="1200">
              <a:solidFill>
                <a:schemeClr val="tx1"/>
              </a:solidFill>
              <a:latin typeface="Arial" charset="0"/>
              <a:ea typeface="ＭＳ Ｐゴシック" charset="-128"/>
              <a:cs typeface="+mn-cs"/>
            </a:defRPr>
          </a:lvl9pPr>
        </a:lstStyle>
        <a:p>
          <a:pPr algn="ctr" defTabSz="2879725"/>
          <a:r>
            <a:rPr lang="en-US" altLang="ja-JP" sz="1200">
              <a:solidFill>
                <a:sysClr val="windowText" lastClr="000000"/>
              </a:solidFill>
              <a:latin typeface="+mn-lt"/>
              <a:cs typeface="Arial" panose="020B0604020202020204" pitchFamily="34" charset="0"/>
            </a:rPr>
            <a:t>LPS0</a:t>
          </a:r>
        </a:p>
      </xdr:txBody>
    </xdr:sp>
    <xdr:clientData/>
  </xdr:twoCellAnchor>
  <xdr:twoCellAnchor>
    <xdr:from>
      <xdr:col>113</xdr:col>
      <xdr:colOff>0</xdr:colOff>
      <xdr:row>114</xdr:row>
      <xdr:rowOff>1</xdr:rowOff>
    </xdr:from>
    <xdr:to>
      <xdr:col>115</xdr:col>
      <xdr:colOff>0</xdr:colOff>
      <xdr:row>116</xdr:row>
      <xdr:rowOff>0</xdr:rowOff>
    </xdr:to>
    <xdr:sp macro="" textlink="">
      <xdr:nvSpPr>
        <xdr:cNvPr id="520" name="Rectangle 130">
          <a:extLst>
            <a:ext uri="{FF2B5EF4-FFF2-40B4-BE49-F238E27FC236}">
              <a16:creationId xmlns:a16="http://schemas.microsoft.com/office/drawing/2014/main" id="{C529F9F0-5A25-4A04-8651-8A39498FD07F}"/>
            </a:ext>
          </a:extLst>
        </xdr:cNvPr>
        <xdr:cNvSpPr>
          <a:spLocks noChangeArrowheads="1"/>
        </xdr:cNvSpPr>
      </xdr:nvSpPr>
      <xdr:spPr bwMode="auto">
        <a:xfrm>
          <a:off x="45205650" y="27222451"/>
          <a:ext cx="800100" cy="476249"/>
        </a:xfrm>
        <a:prstGeom prst="rect">
          <a:avLst/>
        </a:prstGeom>
        <a:solidFill>
          <a:srgbClr val="FF5DF3"/>
        </a:solidFill>
        <a:ln w="9525">
          <a:solidFill>
            <a:schemeClr val="tx1"/>
          </a:solidFill>
          <a:miter lim="800000"/>
          <a:headEnd/>
          <a:tailEnd/>
        </a:ln>
        <a:effectLst/>
      </xdr:spPr>
      <xdr:txBody>
        <a:bodyPr vertOverflow="clip" horzOverflow="clip" wrap="none" lIns="0" tIns="0" rIns="0" bIns="0" anchor="ctr"/>
        <a:lstStyle>
          <a:defPPr>
            <a:defRPr lang="ja-JP"/>
          </a:defPPr>
          <a:lvl1pPr algn="l" rtl="0" fontAlgn="base">
            <a:spcBef>
              <a:spcPct val="0"/>
            </a:spcBef>
            <a:spcAft>
              <a:spcPct val="0"/>
            </a:spcAft>
            <a:defRPr kumimoji="1" sz="1600" kern="1200">
              <a:solidFill>
                <a:schemeClr val="tx1"/>
              </a:solidFill>
              <a:latin typeface="Arial" charset="0"/>
              <a:ea typeface="ＭＳ Ｐゴシック" charset="-128"/>
              <a:cs typeface="+mn-cs"/>
            </a:defRPr>
          </a:lvl1pPr>
          <a:lvl2pPr marL="457200" algn="l" rtl="0" fontAlgn="base">
            <a:spcBef>
              <a:spcPct val="0"/>
            </a:spcBef>
            <a:spcAft>
              <a:spcPct val="0"/>
            </a:spcAft>
            <a:defRPr kumimoji="1" sz="1600" kern="1200">
              <a:solidFill>
                <a:schemeClr val="tx1"/>
              </a:solidFill>
              <a:latin typeface="Arial" charset="0"/>
              <a:ea typeface="ＭＳ Ｐゴシック" charset="-128"/>
              <a:cs typeface="+mn-cs"/>
            </a:defRPr>
          </a:lvl2pPr>
          <a:lvl3pPr marL="914400" algn="l" rtl="0" fontAlgn="base">
            <a:spcBef>
              <a:spcPct val="0"/>
            </a:spcBef>
            <a:spcAft>
              <a:spcPct val="0"/>
            </a:spcAft>
            <a:defRPr kumimoji="1" sz="1600" kern="1200">
              <a:solidFill>
                <a:schemeClr val="tx1"/>
              </a:solidFill>
              <a:latin typeface="Arial" charset="0"/>
              <a:ea typeface="ＭＳ Ｐゴシック" charset="-128"/>
              <a:cs typeface="+mn-cs"/>
            </a:defRPr>
          </a:lvl3pPr>
          <a:lvl4pPr marL="1371600" algn="l" rtl="0" fontAlgn="base">
            <a:spcBef>
              <a:spcPct val="0"/>
            </a:spcBef>
            <a:spcAft>
              <a:spcPct val="0"/>
            </a:spcAft>
            <a:defRPr kumimoji="1" sz="1600" kern="1200">
              <a:solidFill>
                <a:schemeClr val="tx1"/>
              </a:solidFill>
              <a:latin typeface="Arial" charset="0"/>
              <a:ea typeface="ＭＳ Ｐゴシック" charset="-128"/>
              <a:cs typeface="+mn-cs"/>
            </a:defRPr>
          </a:lvl4pPr>
          <a:lvl5pPr marL="1828800" algn="l" rtl="0" fontAlgn="base">
            <a:spcBef>
              <a:spcPct val="0"/>
            </a:spcBef>
            <a:spcAft>
              <a:spcPct val="0"/>
            </a:spcAft>
            <a:defRPr kumimoji="1" sz="1600" kern="1200">
              <a:solidFill>
                <a:schemeClr val="tx1"/>
              </a:solidFill>
              <a:latin typeface="Arial" charset="0"/>
              <a:ea typeface="ＭＳ Ｐゴシック" charset="-128"/>
              <a:cs typeface="+mn-cs"/>
            </a:defRPr>
          </a:lvl5pPr>
          <a:lvl6pPr marL="2286000" algn="l" defTabSz="914400" rtl="0" eaLnBrk="1" latinLnBrk="0" hangingPunct="1">
            <a:defRPr kumimoji="1" sz="1600" kern="1200">
              <a:solidFill>
                <a:schemeClr val="tx1"/>
              </a:solidFill>
              <a:latin typeface="Arial" charset="0"/>
              <a:ea typeface="ＭＳ Ｐゴシック" charset="-128"/>
              <a:cs typeface="+mn-cs"/>
            </a:defRPr>
          </a:lvl6pPr>
          <a:lvl7pPr marL="2743200" algn="l" defTabSz="914400" rtl="0" eaLnBrk="1" latinLnBrk="0" hangingPunct="1">
            <a:defRPr kumimoji="1" sz="1600" kern="1200">
              <a:solidFill>
                <a:schemeClr val="tx1"/>
              </a:solidFill>
              <a:latin typeface="Arial" charset="0"/>
              <a:ea typeface="ＭＳ Ｐゴシック" charset="-128"/>
              <a:cs typeface="+mn-cs"/>
            </a:defRPr>
          </a:lvl7pPr>
          <a:lvl8pPr marL="3200400" algn="l" defTabSz="914400" rtl="0" eaLnBrk="1" latinLnBrk="0" hangingPunct="1">
            <a:defRPr kumimoji="1" sz="1600" kern="1200">
              <a:solidFill>
                <a:schemeClr val="tx1"/>
              </a:solidFill>
              <a:latin typeface="Arial" charset="0"/>
              <a:ea typeface="ＭＳ Ｐゴシック" charset="-128"/>
              <a:cs typeface="+mn-cs"/>
            </a:defRPr>
          </a:lvl8pPr>
          <a:lvl9pPr marL="3657600" algn="l" defTabSz="914400" rtl="0" eaLnBrk="1" latinLnBrk="0" hangingPunct="1">
            <a:defRPr kumimoji="1" sz="1600" kern="1200">
              <a:solidFill>
                <a:schemeClr val="tx1"/>
              </a:solidFill>
              <a:latin typeface="Arial" charset="0"/>
              <a:ea typeface="ＭＳ Ｐゴシック" charset="-128"/>
              <a:cs typeface="+mn-cs"/>
            </a:defRPr>
          </a:lvl9pPr>
        </a:lstStyle>
        <a:p>
          <a:pPr algn="ctr"/>
          <a:r>
            <a:rPr kumimoji="1" lang="en-US" altLang="ja-JP" sz="1200" kern="1200">
              <a:solidFill>
                <a:sysClr val="windowText" lastClr="000000"/>
              </a:solidFill>
              <a:effectLst/>
              <a:latin typeface="+mn-lt"/>
              <a:ea typeface="ＭＳ Ｐゴシック" charset="-128"/>
              <a:cs typeface="Arial" panose="020B0604020202020204" pitchFamily="34" charset="0"/>
            </a:rPr>
            <a:t>eMMC</a:t>
          </a:r>
          <a:endParaRPr lang="ja-JP" altLang="ja-JP" sz="1200">
            <a:solidFill>
              <a:sysClr val="windowText" lastClr="000000"/>
            </a:solidFill>
            <a:effectLst/>
            <a:latin typeface="+mn-lt"/>
            <a:cs typeface="Arial" panose="020B0604020202020204" pitchFamily="34" charset="0"/>
          </a:endParaRPr>
        </a:p>
        <a:p>
          <a:pPr algn="ctr"/>
          <a:r>
            <a:rPr lang="en-US" altLang="ja-JP" sz="1200">
              <a:solidFill>
                <a:sysClr val="windowText" lastClr="000000"/>
              </a:solidFill>
              <a:effectLst/>
              <a:latin typeface="+mn-lt"/>
              <a:cs typeface="Arial" panose="020B0604020202020204" pitchFamily="34" charset="0"/>
            </a:rPr>
            <a:t>ECC</a:t>
          </a:r>
          <a:endParaRPr lang="ja-JP" altLang="ja-JP" sz="1200">
            <a:solidFill>
              <a:sysClr val="windowText" lastClr="000000"/>
            </a:solidFill>
            <a:effectLst/>
            <a:latin typeface="+mn-lt"/>
            <a:cs typeface="Arial" panose="020B0604020202020204" pitchFamily="34" charset="0"/>
          </a:endParaRPr>
        </a:p>
      </xdr:txBody>
    </xdr:sp>
    <xdr:clientData/>
  </xdr:twoCellAnchor>
  <xdr:twoCellAnchor>
    <xdr:from>
      <xdr:col>137</xdr:col>
      <xdr:colOff>0</xdr:colOff>
      <xdr:row>112</xdr:row>
      <xdr:rowOff>0</xdr:rowOff>
    </xdr:from>
    <xdr:to>
      <xdr:col>139</xdr:col>
      <xdr:colOff>0</xdr:colOff>
      <xdr:row>114</xdr:row>
      <xdr:rowOff>0</xdr:rowOff>
    </xdr:to>
    <xdr:sp macro="" textlink="">
      <xdr:nvSpPr>
        <xdr:cNvPr id="521" name="Rectangle 130">
          <a:extLst>
            <a:ext uri="{FF2B5EF4-FFF2-40B4-BE49-F238E27FC236}">
              <a16:creationId xmlns:a16="http://schemas.microsoft.com/office/drawing/2014/main" id="{6CF6D10F-84B4-4E10-B65B-CDCDD73819EF}"/>
            </a:ext>
          </a:extLst>
        </xdr:cNvPr>
        <xdr:cNvSpPr>
          <a:spLocks noChangeArrowheads="1"/>
        </xdr:cNvSpPr>
      </xdr:nvSpPr>
      <xdr:spPr bwMode="auto">
        <a:xfrm>
          <a:off x="54806850" y="26746200"/>
          <a:ext cx="800100" cy="476250"/>
        </a:xfrm>
        <a:prstGeom prst="rect">
          <a:avLst/>
        </a:prstGeom>
        <a:solidFill>
          <a:srgbClr val="73DCF1"/>
        </a:solidFill>
        <a:ln w="9525">
          <a:solidFill>
            <a:schemeClr val="tx1"/>
          </a:solidFill>
          <a:miter lim="800000"/>
          <a:headEnd/>
          <a:tailEnd/>
        </a:ln>
        <a:effectLst/>
      </xdr:spPr>
      <xdr:txBody>
        <a:bodyPr vertOverflow="clip" horzOverflow="clip" wrap="none" lIns="0" tIns="0" rIns="0" bIns="0" anchor="ctr"/>
        <a:lstStyle>
          <a:defPPr>
            <a:defRPr lang="ja-JP"/>
          </a:defPPr>
          <a:lvl1pPr algn="l" rtl="0" fontAlgn="base">
            <a:spcBef>
              <a:spcPct val="0"/>
            </a:spcBef>
            <a:spcAft>
              <a:spcPct val="0"/>
            </a:spcAft>
            <a:defRPr kumimoji="1" sz="1600" kern="1200">
              <a:solidFill>
                <a:schemeClr val="tx1"/>
              </a:solidFill>
              <a:latin typeface="Arial" charset="0"/>
              <a:ea typeface="ＭＳ Ｐゴシック" charset="-128"/>
              <a:cs typeface="+mn-cs"/>
            </a:defRPr>
          </a:lvl1pPr>
          <a:lvl2pPr marL="457200" algn="l" rtl="0" fontAlgn="base">
            <a:spcBef>
              <a:spcPct val="0"/>
            </a:spcBef>
            <a:spcAft>
              <a:spcPct val="0"/>
            </a:spcAft>
            <a:defRPr kumimoji="1" sz="1600" kern="1200">
              <a:solidFill>
                <a:schemeClr val="tx1"/>
              </a:solidFill>
              <a:latin typeface="Arial" charset="0"/>
              <a:ea typeface="ＭＳ Ｐゴシック" charset="-128"/>
              <a:cs typeface="+mn-cs"/>
            </a:defRPr>
          </a:lvl2pPr>
          <a:lvl3pPr marL="914400" algn="l" rtl="0" fontAlgn="base">
            <a:spcBef>
              <a:spcPct val="0"/>
            </a:spcBef>
            <a:spcAft>
              <a:spcPct val="0"/>
            </a:spcAft>
            <a:defRPr kumimoji="1" sz="1600" kern="1200">
              <a:solidFill>
                <a:schemeClr val="tx1"/>
              </a:solidFill>
              <a:latin typeface="Arial" charset="0"/>
              <a:ea typeface="ＭＳ Ｐゴシック" charset="-128"/>
              <a:cs typeface="+mn-cs"/>
            </a:defRPr>
          </a:lvl3pPr>
          <a:lvl4pPr marL="1371600" algn="l" rtl="0" fontAlgn="base">
            <a:spcBef>
              <a:spcPct val="0"/>
            </a:spcBef>
            <a:spcAft>
              <a:spcPct val="0"/>
            </a:spcAft>
            <a:defRPr kumimoji="1" sz="1600" kern="1200">
              <a:solidFill>
                <a:schemeClr val="tx1"/>
              </a:solidFill>
              <a:latin typeface="Arial" charset="0"/>
              <a:ea typeface="ＭＳ Ｐゴシック" charset="-128"/>
              <a:cs typeface="+mn-cs"/>
            </a:defRPr>
          </a:lvl4pPr>
          <a:lvl5pPr marL="1828800" algn="l" rtl="0" fontAlgn="base">
            <a:spcBef>
              <a:spcPct val="0"/>
            </a:spcBef>
            <a:spcAft>
              <a:spcPct val="0"/>
            </a:spcAft>
            <a:defRPr kumimoji="1" sz="1600" kern="1200">
              <a:solidFill>
                <a:schemeClr val="tx1"/>
              </a:solidFill>
              <a:latin typeface="Arial" charset="0"/>
              <a:ea typeface="ＭＳ Ｐゴシック" charset="-128"/>
              <a:cs typeface="+mn-cs"/>
            </a:defRPr>
          </a:lvl5pPr>
          <a:lvl6pPr marL="2286000" algn="l" defTabSz="914400" rtl="0" eaLnBrk="1" latinLnBrk="0" hangingPunct="1">
            <a:defRPr kumimoji="1" sz="1600" kern="1200">
              <a:solidFill>
                <a:schemeClr val="tx1"/>
              </a:solidFill>
              <a:latin typeface="Arial" charset="0"/>
              <a:ea typeface="ＭＳ Ｐゴシック" charset="-128"/>
              <a:cs typeface="+mn-cs"/>
            </a:defRPr>
          </a:lvl6pPr>
          <a:lvl7pPr marL="2743200" algn="l" defTabSz="914400" rtl="0" eaLnBrk="1" latinLnBrk="0" hangingPunct="1">
            <a:defRPr kumimoji="1" sz="1600" kern="1200">
              <a:solidFill>
                <a:schemeClr val="tx1"/>
              </a:solidFill>
              <a:latin typeface="Arial" charset="0"/>
              <a:ea typeface="ＭＳ Ｐゴシック" charset="-128"/>
              <a:cs typeface="+mn-cs"/>
            </a:defRPr>
          </a:lvl7pPr>
          <a:lvl8pPr marL="3200400" algn="l" defTabSz="914400" rtl="0" eaLnBrk="1" latinLnBrk="0" hangingPunct="1">
            <a:defRPr kumimoji="1" sz="1600" kern="1200">
              <a:solidFill>
                <a:schemeClr val="tx1"/>
              </a:solidFill>
              <a:latin typeface="Arial" charset="0"/>
              <a:ea typeface="ＭＳ Ｐゴシック" charset="-128"/>
              <a:cs typeface="+mn-cs"/>
            </a:defRPr>
          </a:lvl8pPr>
          <a:lvl9pPr marL="3657600" algn="l" defTabSz="914400" rtl="0" eaLnBrk="1" latinLnBrk="0" hangingPunct="1">
            <a:defRPr kumimoji="1" sz="1600" kern="1200">
              <a:solidFill>
                <a:schemeClr val="tx1"/>
              </a:solidFill>
              <a:latin typeface="Arial" charset="0"/>
              <a:ea typeface="ＭＳ Ｐゴシック" charset="-128"/>
              <a:cs typeface="+mn-cs"/>
            </a:defRPr>
          </a:lvl9pPr>
        </a:lstStyle>
        <a:p>
          <a:pPr algn="ctr" defTabSz="2879725"/>
          <a:r>
            <a:rPr lang="en-US" altLang="ja-JP" sz="1200">
              <a:solidFill>
                <a:sysClr val="windowText" lastClr="000000"/>
              </a:solidFill>
              <a:latin typeface="+mn-lt"/>
              <a:cs typeface="Arial" panose="020B0604020202020204" pitchFamily="34" charset="0"/>
            </a:rPr>
            <a:t>FLMD</a:t>
          </a:r>
        </a:p>
      </xdr:txBody>
    </xdr:sp>
    <xdr:clientData/>
  </xdr:twoCellAnchor>
  <xdr:twoCellAnchor>
    <xdr:from>
      <xdr:col>137</xdr:col>
      <xdr:colOff>0</xdr:colOff>
      <xdr:row>116</xdr:row>
      <xdr:rowOff>1</xdr:rowOff>
    </xdr:from>
    <xdr:to>
      <xdr:col>139</xdr:col>
      <xdr:colOff>0</xdr:colOff>
      <xdr:row>118</xdr:row>
      <xdr:rowOff>0</xdr:rowOff>
    </xdr:to>
    <xdr:sp macro="" textlink="">
      <xdr:nvSpPr>
        <xdr:cNvPr id="522" name="Rectangle 130">
          <a:extLst>
            <a:ext uri="{FF2B5EF4-FFF2-40B4-BE49-F238E27FC236}">
              <a16:creationId xmlns:a16="http://schemas.microsoft.com/office/drawing/2014/main" id="{DE36F5C1-ADC2-4D3B-BFFA-27B53466B04E}"/>
            </a:ext>
          </a:extLst>
        </xdr:cNvPr>
        <xdr:cNvSpPr>
          <a:spLocks noChangeArrowheads="1"/>
        </xdr:cNvSpPr>
      </xdr:nvSpPr>
      <xdr:spPr bwMode="auto">
        <a:xfrm>
          <a:off x="54806850" y="27698701"/>
          <a:ext cx="800100" cy="476249"/>
        </a:xfrm>
        <a:prstGeom prst="rect">
          <a:avLst/>
        </a:prstGeom>
        <a:solidFill>
          <a:srgbClr val="73DCF1"/>
        </a:solidFill>
        <a:ln w="9525">
          <a:solidFill>
            <a:schemeClr val="tx1"/>
          </a:solidFill>
          <a:miter lim="800000"/>
          <a:headEnd/>
          <a:tailEnd/>
        </a:ln>
        <a:effectLst/>
      </xdr:spPr>
      <xdr:txBody>
        <a:bodyPr vertOverflow="clip" horzOverflow="clip" wrap="none" lIns="0" tIns="0" rIns="0" bIns="0" anchor="ctr"/>
        <a:lstStyle>
          <a:defPPr>
            <a:defRPr lang="ja-JP"/>
          </a:defPPr>
          <a:lvl1pPr algn="l" rtl="0" fontAlgn="base">
            <a:spcBef>
              <a:spcPct val="0"/>
            </a:spcBef>
            <a:spcAft>
              <a:spcPct val="0"/>
            </a:spcAft>
            <a:defRPr kumimoji="1" sz="1600" kern="1200">
              <a:solidFill>
                <a:schemeClr val="tx1"/>
              </a:solidFill>
              <a:latin typeface="Arial" charset="0"/>
              <a:ea typeface="ＭＳ Ｐゴシック" charset="-128"/>
              <a:cs typeface="+mn-cs"/>
            </a:defRPr>
          </a:lvl1pPr>
          <a:lvl2pPr marL="457200" algn="l" rtl="0" fontAlgn="base">
            <a:spcBef>
              <a:spcPct val="0"/>
            </a:spcBef>
            <a:spcAft>
              <a:spcPct val="0"/>
            </a:spcAft>
            <a:defRPr kumimoji="1" sz="1600" kern="1200">
              <a:solidFill>
                <a:schemeClr val="tx1"/>
              </a:solidFill>
              <a:latin typeface="Arial" charset="0"/>
              <a:ea typeface="ＭＳ Ｐゴシック" charset="-128"/>
              <a:cs typeface="+mn-cs"/>
            </a:defRPr>
          </a:lvl2pPr>
          <a:lvl3pPr marL="914400" algn="l" rtl="0" fontAlgn="base">
            <a:spcBef>
              <a:spcPct val="0"/>
            </a:spcBef>
            <a:spcAft>
              <a:spcPct val="0"/>
            </a:spcAft>
            <a:defRPr kumimoji="1" sz="1600" kern="1200">
              <a:solidFill>
                <a:schemeClr val="tx1"/>
              </a:solidFill>
              <a:latin typeface="Arial" charset="0"/>
              <a:ea typeface="ＭＳ Ｐゴシック" charset="-128"/>
              <a:cs typeface="+mn-cs"/>
            </a:defRPr>
          </a:lvl3pPr>
          <a:lvl4pPr marL="1371600" algn="l" rtl="0" fontAlgn="base">
            <a:spcBef>
              <a:spcPct val="0"/>
            </a:spcBef>
            <a:spcAft>
              <a:spcPct val="0"/>
            </a:spcAft>
            <a:defRPr kumimoji="1" sz="1600" kern="1200">
              <a:solidFill>
                <a:schemeClr val="tx1"/>
              </a:solidFill>
              <a:latin typeface="Arial" charset="0"/>
              <a:ea typeface="ＭＳ Ｐゴシック" charset="-128"/>
              <a:cs typeface="+mn-cs"/>
            </a:defRPr>
          </a:lvl4pPr>
          <a:lvl5pPr marL="1828800" algn="l" rtl="0" fontAlgn="base">
            <a:spcBef>
              <a:spcPct val="0"/>
            </a:spcBef>
            <a:spcAft>
              <a:spcPct val="0"/>
            </a:spcAft>
            <a:defRPr kumimoji="1" sz="1600" kern="1200">
              <a:solidFill>
                <a:schemeClr val="tx1"/>
              </a:solidFill>
              <a:latin typeface="Arial" charset="0"/>
              <a:ea typeface="ＭＳ Ｐゴシック" charset="-128"/>
              <a:cs typeface="+mn-cs"/>
            </a:defRPr>
          </a:lvl5pPr>
          <a:lvl6pPr marL="2286000" algn="l" defTabSz="914400" rtl="0" eaLnBrk="1" latinLnBrk="0" hangingPunct="1">
            <a:defRPr kumimoji="1" sz="1600" kern="1200">
              <a:solidFill>
                <a:schemeClr val="tx1"/>
              </a:solidFill>
              <a:latin typeface="Arial" charset="0"/>
              <a:ea typeface="ＭＳ Ｐゴシック" charset="-128"/>
              <a:cs typeface="+mn-cs"/>
            </a:defRPr>
          </a:lvl6pPr>
          <a:lvl7pPr marL="2743200" algn="l" defTabSz="914400" rtl="0" eaLnBrk="1" latinLnBrk="0" hangingPunct="1">
            <a:defRPr kumimoji="1" sz="1600" kern="1200">
              <a:solidFill>
                <a:schemeClr val="tx1"/>
              </a:solidFill>
              <a:latin typeface="Arial" charset="0"/>
              <a:ea typeface="ＭＳ Ｐゴシック" charset="-128"/>
              <a:cs typeface="+mn-cs"/>
            </a:defRPr>
          </a:lvl7pPr>
          <a:lvl8pPr marL="3200400" algn="l" defTabSz="914400" rtl="0" eaLnBrk="1" latinLnBrk="0" hangingPunct="1">
            <a:defRPr kumimoji="1" sz="1600" kern="1200">
              <a:solidFill>
                <a:schemeClr val="tx1"/>
              </a:solidFill>
              <a:latin typeface="Arial" charset="0"/>
              <a:ea typeface="ＭＳ Ｐゴシック" charset="-128"/>
              <a:cs typeface="+mn-cs"/>
            </a:defRPr>
          </a:lvl8pPr>
          <a:lvl9pPr marL="3657600" algn="l" defTabSz="914400" rtl="0" eaLnBrk="1" latinLnBrk="0" hangingPunct="1">
            <a:defRPr kumimoji="1" sz="1600" kern="1200">
              <a:solidFill>
                <a:schemeClr val="tx1"/>
              </a:solidFill>
              <a:latin typeface="Arial" charset="0"/>
              <a:ea typeface="ＭＳ Ｐゴシック" charset="-128"/>
              <a:cs typeface="+mn-cs"/>
            </a:defRPr>
          </a:lvl9pPr>
        </a:lstStyle>
        <a:p>
          <a:pPr algn="ctr" defTabSz="2879725"/>
          <a:r>
            <a:rPr lang="en-US" altLang="ja-JP" sz="1200">
              <a:solidFill>
                <a:sysClr val="windowText" lastClr="000000"/>
              </a:solidFill>
              <a:latin typeface="+mn-lt"/>
              <a:cs typeface="Arial" panose="020B0604020202020204" pitchFamily="34" charset="0"/>
            </a:rPr>
            <a:t>SCDS</a:t>
          </a:r>
        </a:p>
      </xdr:txBody>
    </xdr:sp>
    <xdr:clientData/>
  </xdr:twoCellAnchor>
  <xdr:twoCellAnchor>
    <xdr:from>
      <xdr:col>137</xdr:col>
      <xdr:colOff>0</xdr:colOff>
      <xdr:row>120</xdr:row>
      <xdr:rowOff>0</xdr:rowOff>
    </xdr:from>
    <xdr:to>
      <xdr:col>139</xdr:col>
      <xdr:colOff>0</xdr:colOff>
      <xdr:row>122</xdr:row>
      <xdr:rowOff>0</xdr:rowOff>
    </xdr:to>
    <xdr:sp macro="" textlink="">
      <xdr:nvSpPr>
        <xdr:cNvPr id="523" name="Rectangle 130">
          <a:extLst>
            <a:ext uri="{FF2B5EF4-FFF2-40B4-BE49-F238E27FC236}">
              <a16:creationId xmlns:a16="http://schemas.microsoft.com/office/drawing/2014/main" id="{6A395EFB-DE12-4F9C-8AE2-4FA90B79B967}"/>
            </a:ext>
          </a:extLst>
        </xdr:cNvPr>
        <xdr:cNvSpPr>
          <a:spLocks noChangeArrowheads="1"/>
        </xdr:cNvSpPr>
      </xdr:nvSpPr>
      <xdr:spPr bwMode="auto">
        <a:xfrm>
          <a:off x="54806850" y="28651200"/>
          <a:ext cx="800100" cy="476250"/>
        </a:xfrm>
        <a:prstGeom prst="rect">
          <a:avLst/>
        </a:prstGeom>
        <a:solidFill>
          <a:srgbClr val="73DCF1"/>
        </a:solidFill>
        <a:ln w="9525">
          <a:solidFill>
            <a:schemeClr val="tx1"/>
          </a:solidFill>
          <a:miter lim="800000"/>
          <a:headEnd/>
          <a:tailEnd/>
        </a:ln>
        <a:effectLst/>
      </xdr:spPr>
      <xdr:txBody>
        <a:bodyPr vertOverflow="clip" horzOverflow="clip" wrap="none" lIns="0" tIns="0" rIns="0" bIns="0" anchor="ctr"/>
        <a:lstStyle>
          <a:defPPr>
            <a:defRPr lang="ja-JP"/>
          </a:defPPr>
          <a:lvl1pPr algn="l" rtl="0" fontAlgn="base">
            <a:spcBef>
              <a:spcPct val="0"/>
            </a:spcBef>
            <a:spcAft>
              <a:spcPct val="0"/>
            </a:spcAft>
            <a:defRPr kumimoji="1" sz="1600" kern="1200">
              <a:solidFill>
                <a:schemeClr val="tx1"/>
              </a:solidFill>
              <a:latin typeface="Arial" charset="0"/>
              <a:ea typeface="ＭＳ Ｐゴシック" charset="-128"/>
              <a:cs typeface="+mn-cs"/>
            </a:defRPr>
          </a:lvl1pPr>
          <a:lvl2pPr marL="457200" algn="l" rtl="0" fontAlgn="base">
            <a:spcBef>
              <a:spcPct val="0"/>
            </a:spcBef>
            <a:spcAft>
              <a:spcPct val="0"/>
            </a:spcAft>
            <a:defRPr kumimoji="1" sz="1600" kern="1200">
              <a:solidFill>
                <a:schemeClr val="tx1"/>
              </a:solidFill>
              <a:latin typeface="Arial" charset="0"/>
              <a:ea typeface="ＭＳ Ｐゴシック" charset="-128"/>
              <a:cs typeface="+mn-cs"/>
            </a:defRPr>
          </a:lvl2pPr>
          <a:lvl3pPr marL="914400" algn="l" rtl="0" fontAlgn="base">
            <a:spcBef>
              <a:spcPct val="0"/>
            </a:spcBef>
            <a:spcAft>
              <a:spcPct val="0"/>
            </a:spcAft>
            <a:defRPr kumimoji="1" sz="1600" kern="1200">
              <a:solidFill>
                <a:schemeClr val="tx1"/>
              </a:solidFill>
              <a:latin typeface="Arial" charset="0"/>
              <a:ea typeface="ＭＳ Ｐゴシック" charset="-128"/>
              <a:cs typeface="+mn-cs"/>
            </a:defRPr>
          </a:lvl3pPr>
          <a:lvl4pPr marL="1371600" algn="l" rtl="0" fontAlgn="base">
            <a:spcBef>
              <a:spcPct val="0"/>
            </a:spcBef>
            <a:spcAft>
              <a:spcPct val="0"/>
            </a:spcAft>
            <a:defRPr kumimoji="1" sz="1600" kern="1200">
              <a:solidFill>
                <a:schemeClr val="tx1"/>
              </a:solidFill>
              <a:latin typeface="Arial" charset="0"/>
              <a:ea typeface="ＭＳ Ｐゴシック" charset="-128"/>
              <a:cs typeface="+mn-cs"/>
            </a:defRPr>
          </a:lvl4pPr>
          <a:lvl5pPr marL="1828800" algn="l" rtl="0" fontAlgn="base">
            <a:spcBef>
              <a:spcPct val="0"/>
            </a:spcBef>
            <a:spcAft>
              <a:spcPct val="0"/>
            </a:spcAft>
            <a:defRPr kumimoji="1" sz="1600" kern="1200">
              <a:solidFill>
                <a:schemeClr val="tx1"/>
              </a:solidFill>
              <a:latin typeface="Arial" charset="0"/>
              <a:ea typeface="ＭＳ Ｐゴシック" charset="-128"/>
              <a:cs typeface="+mn-cs"/>
            </a:defRPr>
          </a:lvl5pPr>
          <a:lvl6pPr marL="2286000" algn="l" defTabSz="914400" rtl="0" eaLnBrk="1" latinLnBrk="0" hangingPunct="1">
            <a:defRPr kumimoji="1" sz="1600" kern="1200">
              <a:solidFill>
                <a:schemeClr val="tx1"/>
              </a:solidFill>
              <a:latin typeface="Arial" charset="0"/>
              <a:ea typeface="ＭＳ Ｐゴシック" charset="-128"/>
              <a:cs typeface="+mn-cs"/>
            </a:defRPr>
          </a:lvl6pPr>
          <a:lvl7pPr marL="2743200" algn="l" defTabSz="914400" rtl="0" eaLnBrk="1" latinLnBrk="0" hangingPunct="1">
            <a:defRPr kumimoji="1" sz="1600" kern="1200">
              <a:solidFill>
                <a:schemeClr val="tx1"/>
              </a:solidFill>
              <a:latin typeface="Arial" charset="0"/>
              <a:ea typeface="ＭＳ Ｐゴシック" charset="-128"/>
              <a:cs typeface="+mn-cs"/>
            </a:defRPr>
          </a:lvl7pPr>
          <a:lvl8pPr marL="3200400" algn="l" defTabSz="914400" rtl="0" eaLnBrk="1" latinLnBrk="0" hangingPunct="1">
            <a:defRPr kumimoji="1" sz="1600" kern="1200">
              <a:solidFill>
                <a:schemeClr val="tx1"/>
              </a:solidFill>
              <a:latin typeface="Arial" charset="0"/>
              <a:ea typeface="ＭＳ Ｐゴシック" charset="-128"/>
              <a:cs typeface="+mn-cs"/>
            </a:defRPr>
          </a:lvl8pPr>
          <a:lvl9pPr marL="3657600" algn="l" defTabSz="914400" rtl="0" eaLnBrk="1" latinLnBrk="0" hangingPunct="1">
            <a:defRPr kumimoji="1" sz="1600" kern="1200">
              <a:solidFill>
                <a:schemeClr val="tx1"/>
              </a:solidFill>
              <a:latin typeface="Arial" charset="0"/>
              <a:ea typeface="ＭＳ Ｐゴシック" charset="-128"/>
              <a:cs typeface="+mn-cs"/>
            </a:defRPr>
          </a:lvl9pPr>
        </a:lstStyle>
        <a:p>
          <a:pPr algn="ctr" defTabSz="2879725"/>
          <a:r>
            <a:rPr lang="en-US" altLang="ja-JP" sz="1200">
              <a:solidFill>
                <a:sysClr val="windowText" lastClr="000000"/>
              </a:solidFill>
              <a:latin typeface="+mn-lt"/>
              <a:cs typeface="Arial" panose="020B0604020202020204" pitchFamily="34" charset="0"/>
            </a:rPr>
            <a:t>FACI0,2</a:t>
          </a:r>
        </a:p>
      </xdr:txBody>
    </xdr:sp>
    <xdr:clientData/>
  </xdr:twoCellAnchor>
  <xdr:twoCellAnchor>
    <xdr:from>
      <xdr:col>170</xdr:col>
      <xdr:colOff>10204</xdr:colOff>
      <xdr:row>125</xdr:row>
      <xdr:rowOff>0</xdr:rowOff>
    </xdr:from>
    <xdr:to>
      <xdr:col>172</xdr:col>
      <xdr:colOff>0</xdr:colOff>
      <xdr:row>127</xdr:row>
      <xdr:rowOff>0</xdr:rowOff>
    </xdr:to>
    <xdr:sp macro="" textlink="">
      <xdr:nvSpPr>
        <xdr:cNvPr id="524" name="Rectangle 130">
          <a:extLst>
            <a:ext uri="{FF2B5EF4-FFF2-40B4-BE49-F238E27FC236}">
              <a16:creationId xmlns:a16="http://schemas.microsoft.com/office/drawing/2014/main" id="{C621CA3F-07F3-4DCB-A3E0-FF4245205DB8}"/>
            </a:ext>
          </a:extLst>
        </xdr:cNvPr>
        <xdr:cNvSpPr>
          <a:spLocks noChangeArrowheads="1"/>
        </xdr:cNvSpPr>
      </xdr:nvSpPr>
      <xdr:spPr bwMode="auto">
        <a:xfrm>
          <a:off x="68018704" y="29841825"/>
          <a:ext cx="789896" cy="476250"/>
        </a:xfrm>
        <a:prstGeom prst="rect">
          <a:avLst/>
        </a:prstGeom>
        <a:solidFill>
          <a:srgbClr val="FFFF00"/>
        </a:solidFill>
        <a:ln w="9525">
          <a:solidFill>
            <a:schemeClr val="tx1"/>
          </a:solidFill>
          <a:miter lim="800000"/>
          <a:headEnd/>
          <a:tailEnd/>
        </a:ln>
        <a:effectLst/>
      </xdr:spPr>
      <xdr:txBody>
        <a:bodyPr vertOverflow="clip" horzOverflow="clip" wrap="none" lIns="0" tIns="0" rIns="0" bIns="0" anchor="ctr"/>
        <a:lstStyle>
          <a:defPPr>
            <a:defRPr lang="ja-JP"/>
          </a:defPPr>
          <a:lvl1pPr algn="l" rtl="0" fontAlgn="base">
            <a:spcBef>
              <a:spcPct val="0"/>
            </a:spcBef>
            <a:spcAft>
              <a:spcPct val="0"/>
            </a:spcAft>
            <a:defRPr kumimoji="1" sz="1600" kern="1200">
              <a:solidFill>
                <a:schemeClr val="tx1"/>
              </a:solidFill>
              <a:latin typeface="Arial" charset="0"/>
              <a:ea typeface="ＭＳ Ｐゴシック" charset="-128"/>
              <a:cs typeface="+mn-cs"/>
            </a:defRPr>
          </a:lvl1pPr>
          <a:lvl2pPr marL="457200" algn="l" rtl="0" fontAlgn="base">
            <a:spcBef>
              <a:spcPct val="0"/>
            </a:spcBef>
            <a:spcAft>
              <a:spcPct val="0"/>
            </a:spcAft>
            <a:defRPr kumimoji="1" sz="1600" kern="1200">
              <a:solidFill>
                <a:schemeClr val="tx1"/>
              </a:solidFill>
              <a:latin typeface="Arial" charset="0"/>
              <a:ea typeface="ＭＳ Ｐゴシック" charset="-128"/>
              <a:cs typeface="+mn-cs"/>
            </a:defRPr>
          </a:lvl2pPr>
          <a:lvl3pPr marL="914400" algn="l" rtl="0" fontAlgn="base">
            <a:spcBef>
              <a:spcPct val="0"/>
            </a:spcBef>
            <a:spcAft>
              <a:spcPct val="0"/>
            </a:spcAft>
            <a:defRPr kumimoji="1" sz="1600" kern="1200">
              <a:solidFill>
                <a:schemeClr val="tx1"/>
              </a:solidFill>
              <a:latin typeface="Arial" charset="0"/>
              <a:ea typeface="ＭＳ Ｐゴシック" charset="-128"/>
              <a:cs typeface="+mn-cs"/>
            </a:defRPr>
          </a:lvl3pPr>
          <a:lvl4pPr marL="1371600" algn="l" rtl="0" fontAlgn="base">
            <a:spcBef>
              <a:spcPct val="0"/>
            </a:spcBef>
            <a:spcAft>
              <a:spcPct val="0"/>
            </a:spcAft>
            <a:defRPr kumimoji="1" sz="1600" kern="1200">
              <a:solidFill>
                <a:schemeClr val="tx1"/>
              </a:solidFill>
              <a:latin typeface="Arial" charset="0"/>
              <a:ea typeface="ＭＳ Ｐゴシック" charset="-128"/>
              <a:cs typeface="+mn-cs"/>
            </a:defRPr>
          </a:lvl4pPr>
          <a:lvl5pPr marL="1828800" algn="l" rtl="0" fontAlgn="base">
            <a:spcBef>
              <a:spcPct val="0"/>
            </a:spcBef>
            <a:spcAft>
              <a:spcPct val="0"/>
            </a:spcAft>
            <a:defRPr kumimoji="1" sz="1600" kern="1200">
              <a:solidFill>
                <a:schemeClr val="tx1"/>
              </a:solidFill>
              <a:latin typeface="Arial" charset="0"/>
              <a:ea typeface="ＭＳ Ｐゴシック" charset="-128"/>
              <a:cs typeface="+mn-cs"/>
            </a:defRPr>
          </a:lvl5pPr>
          <a:lvl6pPr marL="2286000" algn="l" defTabSz="914400" rtl="0" eaLnBrk="1" latinLnBrk="0" hangingPunct="1">
            <a:defRPr kumimoji="1" sz="1600" kern="1200">
              <a:solidFill>
                <a:schemeClr val="tx1"/>
              </a:solidFill>
              <a:latin typeface="Arial" charset="0"/>
              <a:ea typeface="ＭＳ Ｐゴシック" charset="-128"/>
              <a:cs typeface="+mn-cs"/>
            </a:defRPr>
          </a:lvl6pPr>
          <a:lvl7pPr marL="2743200" algn="l" defTabSz="914400" rtl="0" eaLnBrk="1" latinLnBrk="0" hangingPunct="1">
            <a:defRPr kumimoji="1" sz="1600" kern="1200">
              <a:solidFill>
                <a:schemeClr val="tx1"/>
              </a:solidFill>
              <a:latin typeface="Arial" charset="0"/>
              <a:ea typeface="ＭＳ Ｐゴシック" charset="-128"/>
              <a:cs typeface="+mn-cs"/>
            </a:defRPr>
          </a:lvl7pPr>
          <a:lvl8pPr marL="3200400" algn="l" defTabSz="914400" rtl="0" eaLnBrk="1" latinLnBrk="0" hangingPunct="1">
            <a:defRPr kumimoji="1" sz="1600" kern="1200">
              <a:solidFill>
                <a:schemeClr val="tx1"/>
              </a:solidFill>
              <a:latin typeface="Arial" charset="0"/>
              <a:ea typeface="ＭＳ Ｐゴシック" charset="-128"/>
              <a:cs typeface="+mn-cs"/>
            </a:defRPr>
          </a:lvl8pPr>
          <a:lvl9pPr marL="3657600" algn="l" defTabSz="914400" rtl="0" eaLnBrk="1" latinLnBrk="0" hangingPunct="1">
            <a:defRPr kumimoji="1" sz="1600" kern="1200">
              <a:solidFill>
                <a:schemeClr val="tx1"/>
              </a:solidFill>
              <a:latin typeface="Arial" charset="0"/>
              <a:ea typeface="ＭＳ Ｐゴシック" charset="-128"/>
              <a:cs typeface="+mn-cs"/>
            </a:defRPr>
          </a:lvl9pPr>
        </a:lstStyle>
        <a:p>
          <a:pPr algn="ctr" defTabSz="2879725"/>
          <a:r>
            <a:rPr lang="en-US" altLang="ja-JP" sz="1200">
              <a:solidFill>
                <a:sysClr val="windowText" lastClr="000000"/>
              </a:solidFill>
              <a:latin typeface="+mn-lt"/>
              <a:cs typeface="Arial" panose="020B0604020202020204" pitchFamily="34" charset="0"/>
            </a:rPr>
            <a:t>PWRCTL0</a:t>
          </a:r>
        </a:p>
        <a:p>
          <a:pPr algn="ctr" defTabSz="2879725"/>
          <a:r>
            <a:rPr lang="en-US" altLang="ja-JP" sz="1200">
              <a:solidFill>
                <a:sysClr val="windowText" lastClr="000000"/>
              </a:solidFill>
              <a:latin typeface="+mn-lt"/>
              <a:cs typeface="Arial" panose="020B0604020202020204" pitchFamily="34" charset="0"/>
            </a:rPr>
            <a:t>of ETNF</a:t>
          </a:r>
        </a:p>
      </xdr:txBody>
    </xdr:sp>
    <xdr:clientData/>
  </xdr:twoCellAnchor>
  <xdr:twoCellAnchor>
    <xdr:from>
      <xdr:col>177</xdr:col>
      <xdr:colOff>0</xdr:colOff>
      <xdr:row>113</xdr:row>
      <xdr:rowOff>9683</xdr:rowOff>
    </xdr:from>
    <xdr:to>
      <xdr:col>179</xdr:col>
      <xdr:colOff>0</xdr:colOff>
      <xdr:row>115</xdr:row>
      <xdr:rowOff>0</xdr:rowOff>
    </xdr:to>
    <xdr:sp macro="" textlink="">
      <xdr:nvSpPr>
        <xdr:cNvPr id="525" name="Rectangle 130">
          <a:extLst>
            <a:ext uri="{FF2B5EF4-FFF2-40B4-BE49-F238E27FC236}">
              <a16:creationId xmlns:a16="http://schemas.microsoft.com/office/drawing/2014/main" id="{74947271-EAC2-48C1-877F-B57AE05D0325}"/>
            </a:ext>
          </a:extLst>
        </xdr:cNvPr>
        <xdr:cNvSpPr>
          <a:spLocks noChangeArrowheads="1"/>
        </xdr:cNvSpPr>
      </xdr:nvSpPr>
      <xdr:spPr bwMode="auto">
        <a:xfrm>
          <a:off x="70808850" y="26994008"/>
          <a:ext cx="800100" cy="466567"/>
        </a:xfrm>
        <a:prstGeom prst="rect">
          <a:avLst/>
        </a:prstGeom>
        <a:solidFill>
          <a:srgbClr val="FFC000"/>
        </a:solidFill>
        <a:ln w="9525">
          <a:solidFill>
            <a:schemeClr val="tx1"/>
          </a:solidFill>
          <a:miter lim="800000"/>
          <a:headEnd/>
          <a:tailEnd/>
        </a:ln>
        <a:effectLst/>
      </xdr:spPr>
      <xdr:txBody>
        <a:bodyPr vertOverflow="clip" horzOverflow="clip" wrap="none" lIns="0" tIns="0" rIns="0" bIns="0" anchor="ctr"/>
        <a:lstStyle>
          <a:defPPr>
            <a:defRPr lang="ja-JP"/>
          </a:defPPr>
          <a:lvl1pPr algn="l" rtl="0" fontAlgn="base">
            <a:spcBef>
              <a:spcPct val="0"/>
            </a:spcBef>
            <a:spcAft>
              <a:spcPct val="0"/>
            </a:spcAft>
            <a:defRPr kumimoji="1" sz="1600" kern="1200">
              <a:solidFill>
                <a:schemeClr val="tx1"/>
              </a:solidFill>
              <a:latin typeface="Arial" charset="0"/>
              <a:ea typeface="ＭＳ Ｐゴシック" charset="-128"/>
              <a:cs typeface="+mn-cs"/>
            </a:defRPr>
          </a:lvl1pPr>
          <a:lvl2pPr marL="457200" algn="l" rtl="0" fontAlgn="base">
            <a:spcBef>
              <a:spcPct val="0"/>
            </a:spcBef>
            <a:spcAft>
              <a:spcPct val="0"/>
            </a:spcAft>
            <a:defRPr kumimoji="1" sz="1600" kern="1200">
              <a:solidFill>
                <a:schemeClr val="tx1"/>
              </a:solidFill>
              <a:latin typeface="Arial" charset="0"/>
              <a:ea typeface="ＭＳ Ｐゴシック" charset="-128"/>
              <a:cs typeface="+mn-cs"/>
            </a:defRPr>
          </a:lvl2pPr>
          <a:lvl3pPr marL="914400" algn="l" rtl="0" fontAlgn="base">
            <a:spcBef>
              <a:spcPct val="0"/>
            </a:spcBef>
            <a:spcAft>
              <a:spcPct val="0"/>
            </a:spcAft>
            <a:defRPr kumimoji="1" sz="1600" kern="1200">
              <a:solidFill>
                <a:schemeClr val="tx1"/>
              </a:solidFill>
              <a:latin typeface="Arial" charset="0"/>
              <a:ea typeface="ＭＳ Ｐゴシック" charset="-128"/>
              <a:cs typeface="+mn-cs"/>
            </a:defRPr>
          </a:lvl3pPr>
          <a:lvl4pPr marL="1371600" algn="l" rtl="0" fontAlgn="base">
            <a:spcBef>
              <a:spcPct val="0"/>
            </a:spcBef>
            <a:spcAft>
              <a:spcPct val="0"/>
            </a:spcAft>
            <a:defRPr kumimoji="1" sz="1600" kern="1200">
              <a:solidFill>
                <a:schemeClr val="tx1"/>
              </a:solidFill>
              <a:latin typeface="Arial" charset="0"/>
              <a:ea typeface="ＭＳ Ｐゴシック" charset="-128"/>
              <a:cs typeface="+mn-cs"/>
            </a:defRPr>
          </a:lvl4pPr>
          <a:lvl5pPr marL="1828800" algn="l" rtl="0" fontAlgn="base">
            <a:spcBef>
              <a:spcPct val="0"/>
            </a:spcBef>
            <a:spcAft>
              <a:spcPct val="0"/>
            </a:spcAft>
            <a:defRPr kumimoji="1" sz="1600" kern="1200">
              <a:solidFill>
                <a:schemeClr val="tx1"/>
              </a:solidFill>
              <a:latin typeface="Arial" charset="0"/>
              <a:ea typeface="ＭＳ Ｐゴシック" charset="-128"/>
              <a:cs typeface="+mn-cs"/>
            </a:defRPr>
          </a:lvl5pPr>
          <a:lvl6pPr marL="2286000" algn="l" defTabSz="914400" rtl="0" eaLnBrk="1" latinLnBrk="0" hangingPunct="1">
            <a:defRPr kumimoji="1" sz="1600" kern="1200">
              <a:solidFill>
                <a:schemeClr val="tx1"/>
              </a:solidFill>
              <a:latin typeface="Arial" charset="0"/>
              <a:ea typeface="ＭＳ Ｐゴシック" charset="-128"/>
              <a:cs typeface="+mn-cs"/>
            </a:defRPr>
          </a:lvl6pPr>
          <a:lvl7pPr marL="2743200" algn="l" defTabSz="914400" rtl="0" eaLnBrk="1" latinLnBrk="0" hangingPunct="1">
            <a:defRPr kumimoji="1" sz="1600" kern="1200">
              <a:solidFill>
                <a:schemeClr val="tx1"/>
              </a:solidFill>
              <a:latin typeface="Arial" charset="0"/>
              <a:ea typeface="ＭＳ Ｐゴシック" charset="-128"/>
              <a:cs typeface="+mn-cs"/>
            </a:defRPr>
          </a:lvl7pPr>
          <a:lvl8pPr marL="3200400" algn="l" defTabSz="914400" rtl="0" eaLnBrk="1" latinLnBrk="0" hangingPunct="1">
            <a:defRPr kumimoji="1" sz="1600" kern="1200">
              <a:solidFill>
                <a:schemeClr val="tx1"/>
              </a:solidFill>
              <a:latin typeface="Arial" charset="0"/>
              <a:ea typeface="ＭＳ Ｐゴシック" charset="-128"/>
              <a:cs typeface="+mn-cs"/>
            </a:defRPr>
          </a:lvl8pPr>
          <a:lvl9pPr marL="3657600" algn="l" defTabSz="914400" rtl="0" eaLnBrk="1" latinLnBrk="0" hangingPunct="1">
            <a:defRPr kumimoji="1" sz="1600" kern="1200">
              <a:solidFill>
                <a:schemeClr val="tx1"/>
              </a:solidFill>
              <a:latin typeface="Arial" charset="0"/>
              <a:ea typeface="ＭＳ Ｐゴシック" charset="-128"/>
              <a:cs typeface="+mn-cs"/>
            </a:defRPr>
          </a:lvl9pPr>
        </a:lstStyle>
        <a:p>
          <a:pPr algn="ctr"/>
          <a:r>
            <a:rPr lang="en-US" altLang="ja-JP" sz="1200">
              <a:latin typeface="+mn-lt"/>
              <a:cs typeface="Arial" panose="020B0604020202020204" pitchFamily="34" charset="0"/>
            </a:rPr>
            <a:t>ETNF</a:t>
          </a:r>
        </a:p>
        <a:p>
          <a:pPr algn="ctr"/>
          <a:r>
            <a:rPr kumimoji="1" lang="en-US" altLang="ja-JP" sz="1200" kern="1200">
              <a:solidFill>
                <a:sysClr val="windowText" lastClr="000000"/>
              </a:solidFill>
              <a:effectLst/>
              <a:latin typeface="+mn-lt"/>
              <a:ea typeface="ＭＳ Ｐゴシック" charset="-128"/>
              <a:cs typeface="Arial" panose="020B0604020202020204" pitchFamily="34" charset="0"/>
            </a:rPr>
            <a:t>(EtherAVB)</a:t>
          </a:r>
        </a:p>
      </xdr:txBody>
    </xdr:sp>
    <xdr:clientData/>
  </xdr:twoCellAnchor>
  <xdr:twoCellAnchor>
    <xdr:from>
      <xdr:col>80</xdr:col>
      <xdr:colOff>0</xdr:colOff>
      <xdr:row>90</xdr:row>
      <xdr:rowOff>0</xdr:rowOff>
    </xdr:from>
    <xdr:to>
      <xdr:col>86</xdr:col>
      <xdr:colOff>0</xdr:colOff>
      <xdr:row>90</xdr:row>
      <xdr:rowOff>0</xdr:rowOff>
    </xdr:to>
    <xdr:cxnSp macro="">
      <xdr:nvCxnSpPr>
        <xdr:cNvPr id="526" name="直線矢印コネクタ 525">
          <a:extLst>
            <a:ext uri="{FF2B5EF4-FFF2-40B4-BE49-F238E27FC236}">
              <a16:creationId xmlns:a16="http://schemas.microsoft.com/office/drawing/2014/main" id="{A320131E-A477-4E7C-B50A-BED937027F5B}"/>
            </a:ext>
          </a:extLst>
        </xdr:cNvPr>
        <xdr:cNvCxnSpPr>
          <a:cxnSpLocks/>
        </xdr:cNvCxnSpPr>
      </xdr:nvCxnSpPr>
      <xdr:spPr>
        <a:xfrm>
          <a:off x="32004000" y="21507450"/>
          <a:ext cx="2400300" cy="0"/>
        </a:xfrm>
        <a:prstGeom prst="straightConnector1">
          <a:avLst/>
        </a:prstGeom>
        <a:ln w="19050">
          <a:solidFill>
            <a:schemeClr val="accent6"/>
          </a:solidFill>
          <a:headEnd type="oval"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85</xdr:col>
      <xdr:colOff>0</xdr:colOff>
      <xdr:row>97</xdr:row>
      <xdr:rowOff>1</xdr:rowOff>
    </xdr:from>
    <xdr:to>
      <xdr:col>87</xdr:col>
      <xdr:colOff>9327</xdr:colOff>
      <xdr:row>99</xdr:row>
      <xdr:rowOff>1</xdr:rowOff>
    </xdr:to>
    <xdr:sp macro="" textlink="">
      <xdr:nvSpPr>
        <xdr:cNvPr id="527" name="Rectangle 130">
          <a:extLst>
            <a:ext uri="{FF2B5EF4-FFF2-40B4-BE49-F238E27FC236}">
              <a16:creationId xmlns:a16="http://schemas.microsoft.com/office/drawing/2014/main" id="{8D6EF7CE-FBD8-4EF3-9C97-187E64F643F0}"/>
            </a:ext>
          </a:extLst>
        </xdr:cNvPr>
        <xdr:cNvSpPr>
          <a:spLocks noChangeArrowheads="1"/>
        </xdr:cNvSpPr>
      </xdr:nvSpPr>
      <xdr:spPr bwMode="auto">
        <a:xfrm>
          <a:off x="34004250" y="23174326"/>
          <a:ext cx="809427" cy="476250"/>
        </a:xfrm>
        <a:prstGeom prst="rect">
          <a:avLst/>
        </a:prstGeom>
        <a:solidFill>
          <a:srgbClr val="D5F5FB"/>
        </a:solidFill>
        <a:ln w="9525">
          <a:solidFill>
            <a:schemeClr val="tx1"/>
          </a:solidFill>
          <a:miter lim="800000"/>
          <a:headEnd/>
          <a:tailEnd/>
        </a:ln>
        <a:effectLst/>
      </xdr:spPr>
      <xdr:txBody>
        <a:bodyPr vertOverflow="clip" horzOverflow="clip" wrap="none" lIns="0" tIns="0" rIns="0" bIns="0" anchor="t"/>
        <a:lstStyle>
          <a:defPPr>
            <a:defRPr lang="ja-JP"/>
          </a:defPPr>
          <a:lvl1pPr algn="l" rtl="0" fontAlgn="base">
            <a:spcBef>
              <a:spcPct val="0"/>
            </a:spcBef>
            <a:spcAft>
              <a:spcPct val="0"/>
            </a:spcAft>
            <a:defRPr kumimoji="1" sz="1600" kern="1200">
              <a:solidFill>
                <a:schemeClr val="tx1"/>
              </a:solidFill>
              <a:latin typeface="Arial" charset="0"/>
              <a:ea typeface="ＭＳ Ｐゴシック" charset="-128"/>
              <a:cs typeface="+mn-cs"/>
            </a:defRPr>
          </a:lvl1pPr>
          <a:lvl2pPr marL="457200" algn="l" rtl="0" fontAlgn="base">
            <a:spcBef>
              <a:spcPct val="0"/>
            </a:spcBef>
            <a:spcAft>
              <a:spcPct val="0"/>
            </a:spcAft>
            <a:defRPr kumimoji="1" sz="1600" kern="1200">
              <a:solidFill>
                <a:schemeClr val="tx1"/>
              </a:solidFill>
              <a:latin typeface="Arial" charset="0"/>
              <a:ea typeface="ＭＳ Ｐゴシック" charset="-128"/>
              <a:cs typeface="+mn-cs"/>
            </a:defRPr>
          </a:lvl2pPr>
          <a:lvl3pPr marL="914400" algn="l" rtl="0" fontAlgn="base">
            <a:spcBef>
              <a:spcPct val="0"/>
            </a:spcBef>
            <a:spcAft>
              <a:spcPct val="0"/>
            </a:spcAft>
            <a:defRPr kumimoji="1" sz="1600" kern="1200">
              <a:solidFill>
                <a:schemeClr val="tx1"/>
              </a:solidFill>
              <a:latin typeface="Arial" charset="0"/>
              <a:ea typeface="ＭＳ Ｐゴシック" charset="-128"/>
              <a:cs typeface="+mn-cs"/>
            </a:defRPr>
          </a:lvl3pPr>
          <a:lvl4pPr marL="1371600" algn="l" rtl="0" fontAlgn="base">
            <a:spcBef>
              <a:spcPct val="0"/>
            </a:spcBef>
            <a:spcAft>
              <a:spcPct val="0"/>
            </a:spcAft>
            <a:defRPr kumimoji="1" sz="1600" kern="1200">
              <a:solidFill>
                <a:schemeClr val="tx1"/>
              </a:solidFill>
              <a:latin typeface="Arial" charset="0"/>
              <a:ea typeface="ＭＳ Ｐゴシック" charset="-128"/>
              <a:cs typeface="+mn-cs"/>
            </a:defRPr>
          </a:lvl4pPr>
          <a:lvl5pPr marL="1828800" algn="l" rtl="0" fontAlgn="base">
            <a:spcBef>
              <a:spcPct val="0"/>
            </a:spcBef>
            <a:spcAft>
              <a:spcPct val="0"/>
            </a:spcAft>
            <a:defRPr kumimoji="1" sz="1600" kern="1200">
              <a:solidFill>
                <a:schemeClr val="tx1"/>
              </a:solidFill>
              <a:latin typeface="Arial" charset="0"/>
              <a:ea typeface="ＭＳ Ｐゴシック" charset="-128"/>
              <a:cs typeface="+mn-cs"/>
            </a:defRPr>
          </a:lvl5pPr>
          <a:lvl6pPr marL="2286000" algn="l" defTabSz="914400" rtl="0" eaLnBrk="1" latinLnBrk="0" hangingPunct="1">
            <a:defRPr kumimoji="1" sz="1600" kern="1200">
              <a:solidFill>
                <a:schemeClr val="tx1"/>
              </a:solidFill>
              <a:latin typeface="Arial" charset="0"/>
              <a:ea typeface="ＭＳ Ｐゴシック" charset="-128"/>
              <a:cs typeface="+mn-cs"/>
            </a:defRPr>
          </a:lvl6pPr>
          <a:lvl7pPr marL="2743200" algn="l" defTabSz="914400" rtl="0" eaLnBrk="1" latinLnBrk="0" hangingPunct="1">
            <a:defRPr kumimoji="1" sz="1600" kern="1200">
              <a:solidFill>
                <a:schemeClr val="tx1"/>
              </a:solidFill>
              <a:latin typeface="Arial" charset="0"/>
              <a:ea typeface="ＭＳ Ｐゴシック" charset="-128"/>
              <a:cs typeface="+mn-cs"/>
            </a:defRPr>
          </a:lvl7pPr>
          <a:lvl8pPr marL="3200400" algn="l" defTabSz="914400" rtl="0" eaLnBrk="1" latinLnBrk="0" hangingPunct="1">
            <a:defRPr kumimoji="1" sz="1600" kern="1200">
              <a:solidFill>
                <a:schemeClr val="tx1"/>
              </a:solidFill>
              <a:latin typeface="Arial" charset="0"/>
              <a:ea typeface="ＭＳ Ｐゴシック" charset="-128"/>
              <a:cs typeface="+mn-cs"/>
            </a:defRPr>
          </a:lvl8pPr>
          <a:lvl9pPr marL="3657600" algn="l" defTabSz="914400" rtl="0" eaLnBrk="1" latinLnBrk="0" hangingPunct="1">
            <a:defRPr kumimoji="1" sz="1600" kern="1200">
              <a:solidFill>
                <a:schemeClr val="tx1"/>
              </a:solidFill>
              <a:latin typeface="Arial" charset="0"/>
              <a:ea typeface="ＭＳ Ｐゴシック" charset="-128"/>
              <a:cs typeface="+mn-cs"/>
            </a:defRPr>
          </a:lvl9pPr>
        </a:lstStyle>
        <a:p>
          <a:pPr algn="ctr" defTabSz="2879725"/>
          <a:r>
            <a:rPr lang="en-US" altLang="ja-JP" sz="1000">
              <a:solidFill>
                <a:sysClr val="windowText" lastClr="000000"/>
              </a:solidFill>
              <a:latin typeface="+mn-lt"/>
              <a:cs typeface="Arial" panose="020B0604020202020204" pitchFamily="34" charset="0"/>
            </a:rPr>
            <a:t>BBG for </a:t>
          </a:r>
        </a:p>
        <a:p>
          <a:pPr algn="ctr" defTabSz="2879725"/>
          <a:r>
            <a:rPr lang="en-US" altLang="ja-JP" sz="1000">
              <a:solidFill>
                <a:sysClr val="windowText" lastClr="000000"/>
              </a:solidFill>
              <a:latin typeface="+mn-lt"/>
              <a:cs typeface="Arial" panose="020B0604020202020204" pitchFamily="34" charset="0"/>
            </a:rPr>
            <a:t>Peripheral</a:t>
          </a:r>
        </a:p>
        <a:p>
          <a:pPr algn="ctr" defTabSz="2879725"/>
          <a:r>
            <a:rPr lang="en-US" altLang="ja-JP" sz="1000">
              <a:solidFill>
                <a:sysClr val="windowText" lastClr="000000"/>
              </a:solidFill>
              <a:latin typeface="+mn-lt"/>
              <a:cs typeface="Arial" panose="020B0604020202020204" pitchFamily="34" charset="0"/>
            </a:rPr>
            <a:t>Group1A</a:t>
          </a:r>
        </a:p>
      </xdr:txBody>
    </xdr:sp>
    <xdr:clientData/>
  </xdr:twoCellAnchor>
  <xdr:twoCellAnchor>
    <xdr:from>
      <xdr:col>26</xdr:col>
      <xdr:colOff>0</xdr:colOff>
      <xdr:row>15</xdr:row>
      <xdr:rowOff>0</xdr:rowOff>
    </xdr:from>
    <xdr:to>
      <xdr:col>73</xdr:col>
      <xdr:colOff>0</xdr:colOff>
      <xdr:row>15</xdr:row>
      <xdr:rowOff>0</xdr:rowOff>
    </xdr:to>
    <xdr:cxnSp macro="">
      <xdr:nvCxnSpPr>
        <xdr:cNvPr id="528" name="直線矢印コネクタ 527">
          <a:extLst>
            <a:ext uri="{FF2B5EF4-FFF2-40B4-BE49-F238E27FC236}">
              <a16:creationId xmlns:a16="http://schemas.microsoft.com/office/drawing/2014/main" id="{0989B468-041A-4E43-80DD-B6B8263644C7}"/>
            </a:ext>
          </a:extLst>
        </xdr:cNvPr>
        <xdr:cNvCxnSpPr/>
      </xdr:nvCxnSpPr>
      <xdr:spPr>
        <a:xfrm flipH="1">
          <a:off x="10401300" y="3657600"/>
          <a:ext cx="18802350" cy="0"/>
        </a:xfrm>
        <a:prstGeom prst="straightConnector1">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79</xdr:col>
      <xdr:colOff>0</xdr:colOff>
      <xdr:row>87</xdr:row>
      <xdr:rowOff>0</xdr:rowOff>
    </xdr:from>
    <xdr:to>
      <xdr:col>81</xdr:col>
      <xdr:colOff>0</xdr:colOff>
      <xdr:row>88</xdr:row>
      <xdr:rowOff>235401</xdr:rowOff>
    </xdr:to>
    <xdr:sp macro="" textlink="">
      <xdr:nvSpPr>
        <xdr:cNvPr id="529" name="Rectangle 130">
          <a:extLst>
            <a:ext uri="{FF2B5EF4-FFF2-40B4-BE49-F238E27FC236}">
              <a16:creationId xmlns:a16="http://schemas.microsoft.com/office/drawing/2014/main" id="{15002AEA-7A12-48F4-9ACF-863BC136ACB0}"/>
            </a:ext>
          </a:extLst>
        </xdr:cNvPr>
        <xdr:cNvSpPr>
          <a:spLocks noChangeArrowheads="1"/>
        </xdr:cNvSpPr>
      </xdr:nvSpPr>
      <xdr:spPr bwMode="auto">
        <a:xfrm>
          <a:off x="31603950" y="20793075"/>
          <a:ext cx="800100" cy="473526"/>
        </a:xfrm>
        <a:prstGeom prst="rect">
          <a:avLst/>
        </a:prstGeom>
        <a:solidFill>
          <a:srgbClr val="73DCF1"/>
        </a:solidFill>
        <a:ln w="9525">
          <a:solidFill>
            <a:schemeClr val="tx1"/>
          </a:solidFill>
          <a:miter lim="800000"/>
          <a:headEnd/>
          <a:tailEnd/>
        </a:ln>
        <a:effectLst/>
      </xdr:spPr>
      <xdr:txBody>
        <a:bodyPr vertOverflow="clip" horzOverflow="clip" wrap="none" lIns="0" tIns="0" rIns="0" bIns="0" anchor="ctr"/>
        <a:lstStyle>
          <a:defPPr>
            <a:defRPr lang="ja-JP"/>
          </a:defPPr>
          <a:lvl1pPr algn="l" rtl="0" fontAlgn="base">
            <a:spcBef>
              <a:spcPct val="0"/>
            </a:spcBef>
            <a:spcAft>
              <a:spcPct val="0"/>
            </a:spcAft>
            <a:defRPr kumimoji="1" sz="1600" kern="1200">
              <a:solidFill>
                <a:schemeClr val="tx1"/>
              </a:solidFill>
              <a:latin typeface="Arial" charset="0"/>
              <a:ea typeface="ＭＳ Ｐゴシック" charset="-128"/>
              <a:cs typeface="+mn-cs"/>
            </a:defRPr>
          </a:lvl1pPr>
          <a:lvl2pPr marL="457200" algn="l" rtl="0" fontAlgn="base">
            <a:spcBef>
              <a:spcPct val="0"/>
            </a:spcBef>
            <a:spcAft>
              <a:spcPct val="0"/>
            </a:spcAft>
            <a:defRPr kumimoji="1" sz="1600" kern="1200">
              <a:solidFill>
                <a:schemeClr val="tx1"/>
              </a:solidFill>
              <a:latin typeface="Arial" charset="0"/>
              <a:ea typeface="ＭＳ Ｐゴシック" charset="-128"/>
              <a:cs typeface="+mn-cs"/>
            </a:defRPr>
          </a:lvl2pPr>
          <a:lvl3pPr marL="914400" algn="l" rtl="0" fontAlgn="base">
            <a:spcBef>
              <a:spcPct val="0"/>
            </a:spcBef>
            <a:spcAft>
              <a:spcPct val="0"/>
            </a:spcAft>
            <a:defRPr kumimoji="1" sz="1600" kern="1200">
              <a:solidFill>
                <a:schemeClr val="tx1"/>
              </a:solidFill>
              <a:latin typeface="Arial" charset="0"/>
              <a:ea typeface="ＭＳ Ｐゴシック" charset="-128"/>
              <a:cs typeface="+mn-cs"/>
            </a:defRPr>
          </a:lvl3pPr>
          <a:lvl4pPr marL="1371600" algn="l" rtl="0" fontAlgn="base">
            <a:spcBef>
              <a:spcPct val="0"/>
            </a:spcBef>
            <a:spcAft>
              <a:spcPct val="0"/>
            </a:spcAft>
            <a:defRPr kumimoji="1" sz="1600" kern="1200">
              <a:solidFill>
                <a:schemeClr val="tx1"/>
              </a:solidFill>
              <a:latin typeface="Arial" charset="0"/>
              <a:ea typeface="ＭＳ Ｐゴシック" charset="-128"/>
              <a:cs typeface="+mn-cs"/>
            </a:defRPr>
          </a:lvl4pPr>
          <a:lvl5pPr marL="1828800" algn="l" rtl="0" fontAlgn="base">
            <a:spcBef>
              <a:spcPct val="0"/>
            </a:spcBef>
            <a:spcAft>
              <a:spcPct val="0"/>
            </a:spcAft>
            <a:defRPr kumimoji="1" sz="1600" kern="1200">
              <a:solidFill>
                <a:schemeClr val="tx1"/>
              </a:solidFill>
              <a:latin typeface="Arial" charset="0"/>
              <a:ea typeface="ＭＳ Ｐゴシック" charset="-128"/>
              <a:cs typeface="+mn-cs"/>
            </a:defRPr>
          </a:lvl5pPr>
          <a:lvl6pPr marL="2286000" algn="l" defTabSz="914400" rtl="0" eaLnBrk="1" latinLnBrk="0" hangingPunct="1">
            <a:defRPr kumimoji="1" sz="1600" kern="1200">
              <a:solidFill>
                <a:schemeClr val="tx1"/>
              </a:solidFill>
              <a:latin typeface="Arial" charset="0"/>
              <a:ea typeface="ＭＳ Ｐゴシック" charset="-128"/>
              <a:cs typeface="+mn-cs"/>
            </a:defRPr>
          </a:lvl6pPr>
          <a:lvl7pPr marL="2743200" algn="l" defTabSz="914400" rtl="0" eaLnBrk="1" latinLnBrk="0" hangingPunct="1">
            <a:defRPr kumimoji="1" sz="1600" kern="1200">
              <a:solidFill>
                <a:schemeClr val="tx1"/>
              </a:solidFill>
              <a:latin typeface="Arial" charset="0"/>
              <a:ea typeface="ＭＳ Ｐゴシック" charset="-128"/>
              <a:cs typeface="+mn-cs"/>
            </a:defRPr>
          </a:lvl7pPr>
          <a:lvl8pPr marL="3200400" algn="l" defTabSz="914400" rtl="0" eaLnBrk="1" latinLnBrk="0" hangingPunct="1">
            <a:defRPr kumimoji="1" sz="1600" kern="1200">
              <a:solidFill>
                <a:schemeClr val="tx1"/>
              </a:solidFill>
              <a:latin typeface="Arial" charset="0"/>
              <a:ea typeface="ＭＳ Ｐゴシック" charset="-128"/>
              <a:cs typeface="+mn-cs"/>
            </a:defRPr>
          </a:lvl8pPr>
          <a:lvl9pPr marL="3657600" algn="l" defTabSz="914400" rtl="0" eaLnBrk="1" latinLnBrk="0" hangingPunct="1">
            <a:defRPr kumimoji="1" sz="1600" kern="1200">
              <a:solidFill>
                <a:schemeClr val="tx1"/>
              </a:solidFill>
              <a:latin typeface="Arial" charset="0"/>
              <a:ea typeface="ＭＳ Ｐゴシック" charset="-128"/>
              <a:cs typeface="+mn-cs"/>
            </a:defRPr>
          </a:lvl9pPr>
        </a:lstStyle>
        <a:p>
          <a:pPr algn="ctr"/>
          <a:r>
            <a:rPr kumimoji="1" lang="en-US" altLang="ja-JP" sz="1000" kern="1200">
              <a:solidFill>
                <a:schemeClr val="tx1"/>
              </a:solidFill>
              <a:effectLst/>
              <a:latin typeface="+mn-lt"/>
              <a:ea typeface="ＭＳ Ｐゴシック" charset="-128"/>
              <a:cs typeface="Arial" panose="020B0604020202020204" pitchFamily="34" charset="0"/>
            </a:rPr>
            <a:t>BBG glue </a:t>
          </a:r>
          <a:endParaRPr lang="ja-JP" altLang="ja-JP" sz="1000">
            <a:effectLst/>
            <a:latin typeface="+mn-lt"/>
            <a:cs typeface="Arial" panose="020B0604020202020204" pitchFamily="34" charset="0"/>
          </a:endParaRPr>
        </a:p>
      </xdr:txBody>
    </xdr:sp>
    <xdr:clientData/>
  </xdr:twoCellAnchor>
  <xdr:twoCellAnchor>
    <xdr:from>
      <xdr:col>86</xdr:col>
      <xdr:colOff>0</xdr:colOff>
      <xdr:row>104</xdr:row>
      <xdr:rowOff>0</xdr:rowOff>
    </xdr:from>
    <xdr:to>
      <xdr:col>96</xdr:col>
      <xdr:colOff>0</xdr:colOff>
      <xdr:row>104</xdr:row>
      <xdr:rowOff>0</xdr:rowOff>
    </xdr:to>
    <xdr:cxnSp macro="">
      <xdr:nvCxnSpPr>
        <xdr:cNvPr id="530" name="直線矢印コネクタ 529">
          <a:extLst>
            <a:ext uri="{FF2B5EF4-FFF2-40B4-BE49-F238E27FC236}">
              <a16:creationId xmlns:a16="http://schemas.microsoft.com/office/drawing/2014/main" id="{92C96E96-F7FF-4765-A28C-55B75EF6FBD5}"/>
            </a:ext>
          </a:extLst>
        </xdr:cNvPr>
        <xdr:cNvCxnSpPr>
          <a:cxnSpLocks/>
        </xdr:cNvCxnSpPr>
      </xdr:nvCxnSpPr>
      <xdr:spPr>
        <a:xfrm>
          <a:off x="34404300" y="24841200"/>
          <a:ext cx="4000500" cy="0"/>
        </a:xfrm>
        <a:prstGeom prst="straightConnector1">
          <a:avLst/>
        </a:prstGeom>
        <a:ln w="19050">
          <a:solidFill>
            <a:schemeClr val="accent6"/>
          </a:solidFill>
          <a:headEnd type="oval"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84</xdr:col>
      <xdr:colOff>376997</xdr:colOff>
      <xdr:row>91</xdr:row>
      <xdr:rowOff>9606</xdr:rowOff>
    </xdr:from>
    <xdr:to>
      <xdr:col>87</xdr:col>
      <xdr:colOff>0</xdr:colOff>
      <xdr:row>93</xdr:row>
      <xdr:rowOff>0</xdr:rowOff>
    </xdr:to>
    <xdr:sp macro="" textlink="">
      <xdr:nvSpPr>
        <xdr:cNvPr id="531" name="Rectangle 130">
          <a:extLst>
            <a:ext uri="{FF2B5EF4-FFF2-40B4-BE49-F238E27FC236}">
              <a16:creationId xmlns:a16="http://schemas.microsoft.com/office/drawing/2014/main" id="{E98D6E29-BEE2-4572-8232-A2E51783EFCD}"/>
            </a:ext>
          </a:extLst>
        </xdr:cNvPr>
        <xdr:cNvSpPr>
          <a:spLocks noChangeArrowheads="1"/>
        </xdr:cNvSpPr>
      </xdr:nvSpPr>
      <xdr:spPr bwMode="auto">
        <a:xfrm>
          <a:off x="33981197" y="21755181"/>
          <a:ext cx="823153" cy="466644"/>
        </a:xfrm>
        <a:prstGeom prst="rect">
          <a:avLst/>
        </a:prstGeom>
        <a:gradFill>
          <a:gsLst>
            <a:gs pos="0">
              <a:srgbClr val="73DCF1"/>
            </a:gs>
            <a:gs pos="100000">
              <a:srgbClr val="D5F5FB"/>
            </a:gs>
          </a:gsLst>
          <a:lin ang="5400000" scaled="1"/>
        </a:gradFill>
        <a:ln w="9525">
          <a:solidFill>
            <a:schemeClr val="tx1"/>
          </a:solidFill>
          <a:miter lim="800000"/>
          <a:headEnd/>
          <a:tailEnd/>
        </a:ln>
        <a:effectLst/>
      </xdr:spPr>
      <xdr:txBody>
        <a:bodyPr vertOverflow="clip" horzOverflow="clip" wrap="none" lIns="0" tIns="0" rIns="0" bIns="0" anchor="ctr"/>
        <a:lstStyle>
          <a:defPPr>
            <a:defRPr lang="ja-JP"/>
          </a:defPPr>
          <a:lvl1pPr algn="l" rtl="0" fontAlgn="base">
            <a:spcBef>
              <a:spcPct val="0"/>
            </a:spcBef>
            <a:spcAft>
              <a:spcPct val="0"/>
            </a:spcAft>
            <a:defRPr kumimoji="1" sz="1600" kern="1200">
              <a:solidFill>
                <a:schemeClr val="tx1"/>
              </a:solidFill>
              <a:latin typeface="Arial" charset="0"/>
              <a:ea typeface="ＭＳ Ｐゴシック" charset="-128"/>
              <a:cs typeface="+mn-cs"/>
            </a:defRPr>
          </a:lvl1pPr>
          <a:lvl2pPr marL="457200" algn="l" rtl="0" fontAlgn="base">
            <a:spcBef>
              <a:spcPct val="0"/>
            </a:spcBef>
            <a:spcAft>
              <a:spcPct val="0"/>
            </a:spcAft>
            <a:defRPr kumimoji="1" sz="1600" kern="1200">
              <a:solidFill>
                <a:schemeClr val="tx1"/>
              </a:solidFill>
              <a:latin typeface="Arial" charset="0"/>
              <a:ea typeface="ＭＳ Ｐゴシック" charset="-128"/>
              <a:cs typeface="+mn-cs"/>
            </a:defRPr>
          </a:lvl2pPr>
          <a:lvl3pPr marL="914400" algn="l" rtl="0" fontAlgn="base">
            <a:spcBef>
              <a:spcPct val="0"/>
            </a:spcBef>
            <a:spcAft>
              <a:spcPct val="0"/>
            </a:spcAft>
            <a:defRPr kumimoji="1" sz="1600" kern="1200">
              <a:solidFill>
                <a:schemeClr val="tx1"/>
              </a:solidFill>
              <a:latin typeface="Arial" charset="0"/>
              <a:ea typeface="ＭＳ Ｐゴシック" charset="-128"/>
              <a:cs typeface="+mn-cs"/>
            </a:defRPr>
          </a:lvl3pPr>
          <a:lvl4pPr marL="1371600" algn="l" rtl="0" fontAlgn="base">
            <a:spcBef>
              <a:spcPct val="0"/>
            </a:spcBef>
            <a:spcAft>
              <a:spcPct val="0"/>
            </a:spcAft>
            <a:defRPr kumimoji="1" sz="1600" kern="1200">
              <a:solidFill>
                <a:schemeClr val="tx1"/>
              </a:solidFill>
              <a:latin typeface="Arial" charset="0"/>
              <a:ea typeface="ＭＳ Ｐゴシック" charset="-128"/>
              <a:cs typeface="+mn-cs"/>
            </a:defRPr>
          </a:lvl4pPr>
          <a:lvl5pPr marL="1828800" algn="l" rtl="0" fontAlgn="base">
            <a:spcBef>
              <a:spcPct val="0"/>
            </a:spcBef>
            <a:spcAft>
              <a:spcPct val="0"/>
            </a:spcAft>
            <a:defRPr kumimoji="1" sz="1600" kern="1200">
              <a:solidFill>
                <a:schemeClr val="tx1"/>
              </a:solidFill>
              <a:latin typeface="Arial" charset="0"/>
              <a:ea typeface="ＭＳ Ｐゴシック" charset="-128"/>
              <a:cs typeface="+mn-cs"/>
            </a:defRPr>
          </a:lvl5pPr>
          <a:lvl6pPr marL="2286000" algn="l" defTabSz="914400" rtl="0" eaLnBrk="1" latinLnBrk="0" hangingPunct="1">
            <a:defRPr kumimoji="1" sz="1600" kern="1200">
              <a:solidFill>
                <a:schemeClr val="tx1"/>
              </a:solidFill>
              <a:latin typeface="Arial" charset="0"/>
              <a:ea typeface="ＭＳ Ｐゴシック" charset="-128"/>
              <a:cs typeface="+mn-cs"/>
            </a:defRPr>
          </a:lvl6pPr>
          <a:lvl7pPr marL="2743200" algn="l" defTabSz="914400" rtl="0" eaLnBrk="1" latinLnBrk="0" hangingPunct="1">
            <a:defRPr kumimoji="1" sz="1600" kern="1200">
              <a:solidFill>
                <a:schemeClr val="tx1"/>
              </a:solidFill>
              <a:latin typeface="Arial" charset="0"/>
              <a:ea typeface="ＭＳ Ｐゴシック" charset="-128"/>
              <a:cs typeface="+mn-cs"/>
            </a:defRPr>
          </a:lvl7pPr>
          <a:lvl8pPr marL="3200400" algn="l" defTabSz="914400" rtl="0" eaLnBrk="1" latinLnBrk="0" hangingPunct="1">
            <a:defRPr kumimoji="1" sz="1600" kern="1200">
              <a:solidFill>
                <a:schemeClr val="tx1"/>
              </a:solidFill>
              <a:latin typeface="Arial" charset="0"/>
              <a:ea typeface="ＭＳ Ｐゴシック" charset="-128"/>
              <a:cs typeface="+mn-cs"/>
            </a:defRPr>
          </a:lvl8pPr>
          <a:lvl9pPr marL="3657600" algn="l" defTabSz="914400" rtl="0" eaLnBrk="1" latinLnBrk="0" hangingPunct="1">
            <a:defRPr kumimoji="1" sz="1600" kern="1200">
              <a:solidFill>
                <a:schemeClr val="tx1"/>
              </a:solidFill>
              <a:latin typeface="Arial" charset="0"/>
              <a:ea typeface="ＭＳ Ｐゴシック" charset="-128"/>
              <a:cs typeface="+mn-cs"/>
            </a:defRPr>
          </a:lvl9pPr>
        </a:lstStyle>
        <a:p>
          <a:pPr algn="ctr" defTabSz="2879725"/>
          <a:r>
            <a:rPr lang="en-US" altLang="ja-JP" sz="1200">
              <a:solidFill>
                <a:sysClr val="windowText" lastClr="000000"/>
              </a:solidFill>
              <a:latin typeface="+mn-lt"/>
              <a:cs typeface="Arial" panose="020B0604020202020204" pitchFamily="34" charset="0"/>
            </a:rPr>
            <a:t>APB2APB</a:t>
          </a:r>
        </a:p>
        <a:p>
          <a:pPr algn="ctr" defTabSz="2879725"/>
          <a:r>
            <a:rPr lang="en-US" altLang="ja-JP" sz="1200">
              <a:solidFill>
                <a:sysClr val="windowText" lastClr="000000"/>
              </a:solidFill>
              <a:latin typeface="+mn-lt"/>
              <a:cs typeface="Arial" panose="020B0604020202020204" pitchFamily="34" charset="0"/>
            </a:rPr>
            <a:t>(SYNC)</a:t>
          </a:r>
        </a:p>
      </xdr:txBody>
    </xdr:sp>
    <xdr:clientData/>
  </xdr:twoCellAnchor>
  <xdr:twoCellAnchor>
    <xdr:from>
      <xdr:col>62</xdr:col>
      <xdr:colOff>0</xdr:colOff>
      <xdr:row>95</xdr:row>
      <xdr:rowOff>0</xdr:rowOff>
    </xdr:from>
    <xdr:to>
      <xdr:col>64</xdr:col>
      <xdr:colOff>0</xdr:colOff>
      <xdr:row>96</xdr:row>
      <xdr:rowOff>235403</xdr:rowOff>
    </xdr:to>
    <xdr:sp macro="" textlink="">
      <xdr:nvSpPr>
        <xdr:cNvPr id="532" name="Rectangle 130">
          <a:extLst>
            <a:ext uri="{FF2B5EF4-FFF2-40B4-BE49-F238E27FC236}">
              <a16:creationId xmlns:a16="http://schemas.microsoft.com/office/drawing/2014/main" id="{DE4A5583-B74E-49FB-9CF6-3D09BEAA94FB}"/>
            </a:ext>
          </a:extLst>
        </xdr:cNvPr>
        <xdr:cNvSpPr>
          <a:spLocks noChangeArrowheads="1"/>
        </xdr:cNvSpPr>
      </xdr:nvSpPr>
      <xdr:spPr bwMode="auto">
        <a:xfrm>
          <a:off x="24803100" y="22698075"/>
          <a:ext cx="800100" cy="473528"/>
        </a:xfrm>
        <a:prstGeom prst="rect">
          <a:avLst/>
        </a:prstGeom>
        <a:pattFill prst="pct20">
          <a:fgClr>
            <a:srgbClr val="C7A1E3"/>
          </a:fgClr>
          <a:bgClr>
            <a:schemeClr val="bg1"/>
          </a:bgClr>
        </a:pattFill>
        <a:ln w="9525">
          <a:solidFill>
            <a:schemeClr val="tx1"/>
          </a:solidFill>
          <a:miter lim="800000"/>
          <a:headEnd/>
          <a:tailEnd/>
        </a:ln>
        <a:effectLst/>
      </xdr:spPr>
      <xdr:txBody>
        <a:bodyPr vertOverflow="clip" horzOverflow="clip" wrap="none" lIns="0" tIns="0" rIns="0" bIns="0" anchor="ctr"/>
        <a:lstStyle>
          <a:defPPr>
            <a:defRPr lang="ja-JP"/>
          </a:defPPr>
          <a:lvl1pPr algn="l" rtl="0" fontAlgn="base">
            <a:spcBef>
              <a:spcPct val="0"/>
            </a:spcBef>
            <a:spcAft>
              <a:spcPct val="0"/>
            </a:spcAft>
            <a:defRPr kumimoji="1" sz="1600" kern="1200">
              <a:solidFill>
                <a:schemeClr val="tx1"/>
              </a:solidFill>
              <a:latin typeface="Arial" charset="0"/>
              <a:ea typeface="ＭＳ Ｐゴシック" charset="-128"/>
              <a:cs typeface="+mn-cs"/>
            </a:defRPr>
          </a:lvl1pPr>
          <a:lvl2pPr marL="457200" algn="l" rtl="0" fontAlgn="base">
            <a:spcBef>
              <a:spcPct val="0"/>
            </a:spcBef>
            <a:spcAft>
              <a:spcPct val="0"/>
            </a:spcAft>
            <a:defRPr kumimoji="1" sz="1600" kern="1200">
              <a:solidFill>
                <a:schemeClr val="tx1"/>
              </a:solidFill>
              <a:latin typeface="Arial" charset="0"/>
              <a:ea typeface="ＭＳ Ｐゴシック" charset="-128"/>
              <a:cs typeface="+mn-cs"/>
            </a:defRPr>
          </a:lvl2pPr>
          <a:lvl3pPr marL="914400" algn="l" rtl="0" fontAlgn="base">
            <a:spcBef>
              <a:spcPct val="0"/>
            </a:spcBef>
            <a:spcAft>
              <a:spcPct val="0"/>
            </a:spcAft>
            <a:defRPr kumimoji="1" sz="1600" kern="1200">
              <a:solidFill>
                <a:schemeClr val="tx1"/>
              </a:solidFill>
              <a:latin typeface="Arial" charset="0"/>
              <a:ea typeface="ＭＳ Ｐゴシック" charset="-128"/>
              <a:cs typeface="+mn-cs"/>
            </a:defRPr>
          </a:lvl3pPr>
          <a:lvl4pPr marL="1371600" algn="l" rtl="0" fontAlgn="base">
            <a:spcBef>
              <a:spcPct val="0"/>
            </a:spcBef>
            <a:spcAft>
              <a:spcPct val="0"/>
            </a:spcAft>
            <a:defRPr kumimoji="1" sz="1600" kern="1200">
              <a:solidFill>
                <a:schemeClr val="tx1"/>
              </a:solidFill>
              <a:latin typeface="Arial" charset="0"/>
              <a:ea typeface="ＭＳ Ｐゴシック" charset="-128"/>
              <a:cs typeface="+mn-cs"/>
            </a:defRPr>
          </a:lvl4pPr>
          <a:lvl5pPr marL="1828800" algn="l" rtl="0" fontAlgn="base">
            <a:spcBef>
              <a:spcPct val="0"/>
            </a:spcBef>
            <a:spcAft>
              <a:spcPct val="0"/>
            </a:spcAft>
            <a:defRPr kumimoji="1" sz="1600" kern="1200">
              <a:solidFill>
                <a:schemeClr val="tx1"/>
              </a:solidFill>
              <a:latin typeface="Arial" charset="0"/>
              <a:ea typeface="ＭＳ Ｐゴシック" charset="-128"/>
              <a:cs typeface="+mn-cs"/>
            </a:defRPr>
          </a:lvl5pPr>
          <a:lvl6pPr marL="2286000" algn="l" defTabSz="914400" rtl="0" eaLnBrk="1" latinLnBrk="0" hangingPunct="1">
            <a:defRPr kumimoji="1" sz="1600" kern="1200">
              <a:solidFill>
                <a:schemeClr val="tx1"/>
              </a:solidFill>
              <a:latin typeface="Arial" charset="0"/>
              <a:ea typeface="ＭＳ Ｐゴシック" charset="-128"/>
              <a:cs typeface="+mn-cs"/>
            </a:defRPr>
          </a:lvl6pPr>
          <a:lvl7pPr marL="2743200" algn="l" defTabSz="914400" rtl="0" eaLnBrk="1" latinLnBrk="0" hangingPunct="1">
            <a:defRPr kumimoji="1" sz="1600" kern="1200">
              <a:solidFill>
                <a:schemeClr val="tx1"/>
              </a:solidFill>
              <a:latin typeface="Arial" charset="0"/>
              <a:ea typeface="ＭＳ Ｐゴシック" charset="-128"/>
              <a:cs typeface="+mn-cs"/>
            </a:defRPr>
          </a:lvl7pPr>
          <a:lvl8pPr marL="3200400" algn="l" defTabSz="914400" rtl="0" eaLnBrk="1" latinLnBrk="0" hangingPunct="1">
            <a:defRPr kumimoji="1" sz="1600" kern="1200">
              <a:solidFill>
                <a:schemeClr val="tx1"/>
              </a:solidFill>
              <a:latin typeface="Arial" charset="0"/>
              <a:ea typeface="ＭＳ Ｐゴシック" charset="-128"/>
              <a:cs typeface="+mn-cs"/>
            </a:defRPr>
          </a:lvl8pPr>
          <a:lvl9pPr marL="3657600" algn="l" defTabSz="914400" rtl="0" eaLnBrk="1" latinLnBrk="0" hangingPunct="1">
            <a:defRPr kumimoji="1" sz="1600" kern="1200">
              <a:solidFill>
                <a:schemeClr val="tx1"/>
              </a:solidFill>
              <a:latin typeface="Arial" charset="0"/>
              <a:ea typeface="ＭＳ Ｐゴシック" charset="-128"/>
              <a:cs typeface="+mn-cs"/>
            </a:defRPr>
          </a:lvl9pPr>
        </a:lstStyle>
        <a:p>
          <a:pPr algn="ctr"/>
          <a:r>
            <a:rPr kumimoji="1" lang="en-US" altLang="ja-JP" sz="1200" b="0" kern="1200">
              <a:solidFill>
                <a:sysClr val="windowText" lastClr="000000"/>
              </a:solidFill>
              <a:effectLst/>
              <a:latin typeface="+mn-lt"/>
              <a:ea typeface="ＭＳ Ｐゴシック" charset="-128"/>
              <a:cs typeface="Arial" panose="020B0604020202020204" pitchFamily="34" charset="0"/>
            </a:rPr>
            <a:t>PBG</a:t>
          </a:r>
          <a:endParaRPr lang="ja-JP" altLang="ja-JP" sz="1200" b="0">
            <a:solidFill>
              <a:sysClr val="windowText" lastClr="000000"/>
            </a:solidFill>
            <a:effectLst/>
            <a:latin typeface="+mn-lt"/>
            <a:cs typeface="Arial" panose="020B0604020202020204" pitchFamily="34" charset="0"/>
          </a:endParaRPr>
        </a:p>
      </xdr:txBody>
    </xdr:sp>
    <xdr:clientData/>
  </xdr:twoCellAnchor>
  <xdr:twoCellAnchor>
    <xdr:from>
      <xdr:col>85</xdr:col>
      <xdr:colOff>9834</xdr:colOff>
      <xdr:row>25</xdr:row>
      <xdr:rowOff>0</xdr:rowOff>
    </xdr:from>
    <xdr:to>
      <xdr:col>85</xdr:col>
      <xdr:colOff>9834</xdr:colOff>
      <xdr:row>29</xdr:row>
      <xdr:rowOff>0</xdr:rowOff>
    </xdr:to>
    <xdr:cxnSp macro="">
      <xdr:nvCxnSpPr>
        <xdr:cNvPr id="533" name="直線矢印コネクタ 532">
          <a:extLst>
            <a:ext uri="{FF2B5EF4-FFF2-40B4-BE49-F238E27FC236}">
              <a16:creationId xmlns:a16="http://schemas.microsoft.com/office/drawing/2014/main" id="{A7F4E9EE-95E6-4DAB-A9FF-85EE141E43C7}"/>
            </a:ext>
          </a:extLst>
        </xdr:cNvPr>
        <xdr:cNvCxnSpPr/>
      </xdr:nvCxnSpPr>
      <xdr:spPr>
        <a:xfrm>
          <a:off x="34014084" y="6038850"/>
          <a:ext cx="0" cy="952500"/>
        </a:xfrm>
        <a:prstGeom prst="straightConnector1">
          <a:avLst/>
        </a:prstGeom>
        <a:ln w="381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89</xdr:col>
      <xdr:colOff>0</xdr:colOff>
      <xdr:row>25</xdr:row>
      <xdr:rowOff>5171</xdr:rowOff>
    </xdr:from>
    <xdr:to>
      <xdr:col>89</xdr:col>
      <xdr:colOff>4881</xdr:colOff>
      <xdr:row>26</xdr:row>
      <xdr:rowOff>0</xdr:rowOff>
    </xdr:to>
    <xdr:cxnSp macro="">
      <xdr:nvCxnSpPr>
        <xdr:cNvPr id="534" name="直線矢印コネクタ 533">
          <a:extLst>
            <a:ext uri="{FF2B5EF4-FFF2-40B4-BE49-F238E27FC236}">
              <a16:creationId xmlns:a16="http://schemas.microsoft.com/office/drawing/2014/main" id="{2D85EAD9-7850-4C35-BB17-962C149E7F88}"/>
            </a:ext>
          </a:extLst>
        </xdr:cNvPr>
        <xdr:cNvCxnSpPr/>
      </xdr:nvCxnSpPr>
      <xdr:spPr>
        <a:xfrm flipH="1">
          <a:off x="35604450" y="6044021"/>
          <a:ext cx="4881" cy="232954"/>
        </a:xfrm>
        <a:prstGeom prst="straightConnector1">
          <a:avLst/>
        </a:prstGeom>
        <a:ln w="38100">
          <a:solidFill>
            <a:srgbClr val="FFC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88</xdr:col>
      <xdr:colOff>367392</xdr:colOff>
      <xdr:row>27</xdr:row>
      <xdr:rowOff>244928</xdr:rowOff>
    </xdr:from>
    <xdr:to>
      <xdr:col>88</xdr:col>
      <xdr:colOff>367392</xdr:colOff>
      <xdr:row>29</xdr:row>
      <xdr:rowOff>0</xdr:rowOff>
    </xdr:to>
    <xdr:cxnSp macro="">
      <xdr:nvCxnSpPr>
        <xdr:cNvPr id="535" name="直線矢印コネクタ 534">
          <a:extLst>
            <a:ext uri="{FF2B5EF4-FFF2-40B4-BE49-F238E27FC236}">
              <a16:creationId xmlns:a16="http://schemas.microsoft.com/office/drawing/2014/main" id="{C58FD08E-9D2A-495F-932B-21640E839B9A}"/>
            </a:ext>
          </a:extLst>
        </xdr:cNvPr>
        <xdr:cNvCxnSpPr/>
      </xdr:nvCxnSpPr>
      <xdr:spPr>
        <a:xfrm>
          <a:off x="35571792" y="6750503"/>
          <a:ext cx="0" cy="240847"/>
        </a:xfrm>
        <a:prstGeom prst="straightConnector1">
          <a:avLst/>
        </a:prstGeom>
        <a:ln w="381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85</xdr:col>
      <xdr:colOff>0</xdr:colOff>
      <xdr:row>31</xdr:row>
      <xdr:rowOff>0</xdr:rowOff>
    </xdr:from>
    <xdr:to>
      <xdr:col>85</xdr:col>
      <xdr:colOff>0</xdr:colOff>
      <xdr:row>38</xdr:row>
      <xdr:rowOff>19051</xdr:rowOff>
    </xdr:to>
    <xdr:cxnSp macro="">
      <xdr:nvCxnSpPr>
        <xdr:cNvPr id="536" name="直線矢印コネクタ 535">
          <a:extLst>
            <a:ext uri="{FF2B5EF4-FFF2-40B4-BE49-F238E27FC236}">
              <a16:creationId xmlns:a16="http://schemas.microsoft.com/office/drawing/2014/main" id="{D61754A5-1C48-43D2-9773-0824CF4D4B5F}"/>
            </a:ext>
          </a:extLst>
        </xdr:cNvPr>
        <xdr:cNvCxnSpPr/>
      </xdr:nvCxnSpPr>
      <xdr:spPr>
        <a:xfrm>
          <a:off x="34004250" y="7467600"/>
          <a:ext cx="0" cy="1676401"/>
        </a:xfrm>
        <a:prstGeom prst="straightConnector1">
          <a:avLst/>
        </a:prstGeom>
        <a:ln w="381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89</xdr:col>
      <xdr:colOff>0</xdr:colOff>
      <xdr:row>30</xdr:row>
      <xdr:rowOff>225878</xdr:rowOff>
    </xdr:from>
    <xdr:to>
      <xdr:col>89</xdr:col>
      <xdr:colOff>0</xdr:colOff>
      <xdr:row>32</xdr:row>
      <xdr:rowOff>0</xdr:rowOff>
    </xdr:to>
    <xdr:cxnSp macro="">
      <xdr:nvCxnSpPr>
        <xdr:cNvPr id="537" name="直線矢印コネクタ 536">
          <a:extLst>
            <a:ext uri="{FF2B5EF4-FFF2-40B4-BE49-F238E27FC236}">
              <a16:creationId xmlns:a16="http://schemas.microsoft.com/office/drawing/2014/main" id="{22B519F1-F958-47C4-A8AD-F3F8B0C52CCF}"/>
            </a:ext>
          </a:extLst>
        </xdr:cNvPr>
        <xdr:cNvCxnSpPr/>
      </xdr:nvCxnSpPr>
      <xdr:spPr>
        <a:xfrm>
          <a:off x="35604450" y="7455353"/>
          <a:ext cx="0" cy="250372"/>
        </a:xfrm>
        <a:prstGeom prst="straightConnector1">
          <a:avLst/>
        </a:prstGeom>
        <a:ln w="381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84</xdr:col>
      <xdr:colOff>0</xdr:colOff>
      <xdr:row>29</xdr:row>
      <xdr:rowOff>0</xdr:rowOff>
    </xdr:from>
    <xdr:to>
      <xdr:col>90</xdr:col>
      <xdr:colOff>0</xdr:colOff>
      <xdr:row>31</xdr:row>
      <xdr:rowOff>0</xdr:rowOff>
    </xdr:to>
    <xdr:sp macro="" textlink="">
      <xdr:nvSpPr>
        <xdr:cNvPr id="538" name="正方形/長方形 537">
          <a:extLst>
            <a:ext uri="{FF2B5EF4-FFF2-40B4-BE49-F238E27FC236}">
              <a16:creationId xmlns:a16="http://schemas.microsoft.com/office/drawing/2014/main" id="{8352DC19-C06C-4C30-8B84-14935D5B7140}"/>
            </a:ext>
          </a:extLst>
        </xdr:cNvPr>
        <xdr:cNvSpPr/>
      </xdr:nvSpPr>
      <xdr:spPr>
        <a:xfrm>
          <a:off x="33604200" y="6991350"/>
          <a:ext cx="2400300" cy="4762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36000" tIns="0" rIns="36000" bIns="0" rtlCol="0" anchor="ctr"/>
        <a:lstStyle/>
        <a:p>
          <a:pPr algn="ctr"/>
          <a:r>
            <a:rPr kumimoji="1" lang="en-US" altLang="ja-JP" sz="1400">
              <a:solidFill>
                <a:schemeClr val="bg1"/>
              </a:solidFill>
              <a:latin typeface="+mn-lt"/>
              <a:cs typeface="Arial" panose="020B0604020202020204" pitchFamily="34" charset="0"/>
            </a:rPr>
            <a:t>AHB-XB 64 bit</a:t>
          </a:r>
        </a:p>
        <a:p>
          <a:pPr algn="ctr"/>
          <a:r>
            <a:rPr kumimoji="1" lang="en-US" altLang="ja-JP" sz="1400">
              <a:solidFill>
                <a:schemeClr val="bg1"/>
              </a:solidFill>
              <a:latin typeface="+mn-lt"/>
              <a:cs typeface="Arial" panose="020B0604020202020204" pitchFamily="34" charset="0"/>
            </a:rPr>
            <a:t>same as MainCPU clock</a:t>
          </a:r>
          <a:endParaRPr kumimoji="1" lang="ja-JP" altLang="en-US" sz="1400">
            <a:solidFill>
              <a:schemeClr val="bg1"/>
            </a:solidFill>
            <a:latin typeface="+mn-lt"/>
            <a:cs typeface="Arial" panose="020B0604020202020204" pitchFamily="34" charset="0"/>
          </a:endParaRPr>
        </a:p>
      </xdr:txBody>
    </xdr:sp>
    <xdr:clientData/>
  </xdr:twoCellAnchor>
  <xdr:twoCellAnchor>
    <xdr:from>
      <xdr:col>88</xdr:col>
      <xdr:colOff>0</xdr:colOff>
      <xdr:row>26</xdr:row>
      <xdr:rowOff>0</xdr:rowOff>
    </xdr:from>
    <xdr:to>
      <xdr:col>90</xdr:col>
      <xdr:colOff>0</xdr:colOff>
      <xdr:row>28</xdr:row>
      <xdr:rowOff>0</xdr:rowOff>
    </xdr:to>
    <xdr:sp macro="" textlink="">
      <xdr:nvSpPr>
        <xdr:cNvPr id="539" name="正方形/長方形 538">
          <a:extLst>
            <a:ext uri="{FF2B5EF4-FFF2-40B4-BE49-F238E27FC236}">
              <a16:creationId xmlns:a16="http://schemas.microsoft.com/office/drawing/2014/main" id="{D2FB471E-98DD-46DA-8657-B84348253750}"/>
            </a:ext>
          </a:extLst>
        </xdr:cNvPr>
        <xdr:cNvSpPr/>
      </xdr:nvSpPr>
      <xdr:spPr>
        <a:xfrm>
          <a:off x="35204400" y="6276975"/>
          <a:ext cx="800100" cy="476250"/>
        </a:xfrm>
        <a:prstGeom prst="rect">
          <a:avLst/>
        </a:prstGeom>
        <a:gradFill flip="none" rotWithShape="1">
          <a:gsLst>
            <a:gs pos="0">
              <a:schemeClr val="accent1"/>
            </a:gs>
            <a:gs pos="100000">
              <a:srgbClr val="FFC000"/>
            </a:gs>
          </a:gsLst>
          <a:lin ang="16200000" scaled="1"/>
          <a:tileRect/>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36000" tIns="0" rIns="36000" bIns="0" rtlCol="0" anchor="ctr"/>
        <a:lstStyle/>
        <a:p>
          <a:pPr algn="ctr"/>
          <a:r>
            <a:rPr kumimoji="1" lang="en-US" altLang="ja-JP" sz="1200">
              <a:latin typeface="+mn-lt"/>
              <a:cs typeface="Arial" panose="020B0604020202020204" pitchFamily="34" charset="0"/>
            </a:rPr>
            <a:t>AXI2AHB</a:t>
          </a:r>
          <a:endParaRPr kumimoji="1" lang="ja-JP" altLang="en-US" sz="1200">
            <a:latin typeface="+mn-lt"/>
            <a:cs typeface="Arial" panose="020B0604020202020204" pitchFamily="34" charset="0"/>
          </a:endParaRPr>
        </a:p>
      </xdr:txBody>
    </xdr:sp>
    <xdr:clientData/>
  </xdr:twoCellAnchor>
  <xdr:twoCellAnchor>
    <xdr:from>
      <xdr:col>88</xdr:col>
      <xdr:colOff>0</xdr:colOff>
      <xdr:row>32</xdr:row>
      <xdr:rowOff>0</xdr:rowOff>
    </xdr:from>
    <xdr:to>
      <xdr:col>90</xdr:col>
      <xdr:colOff>0</xdr:colOff>
      <xdr:row>34</xdr:row>
      <xdr:rowOff>0</xdr:rowOff>
    </xdr:to>
    <xdr:sp macro="" textlink="">
      <xdr:nvSpPr>
        <xdr:cNvPr id="540" name="正方形/長方形 539">
          <a:extLst>
            <a:ext uri="{FF2B5EF4-FFF2-40B4-BE49-F238E27FC236}">
              <a16:creationId xmlns:a16="http://schemas.microsoft.com/office/drawing/2014/main" id="{FE5B2953-2595-4128-8F36-B4466D615AC4}"/>
            </a:ext>
          </a:extLst>
        </xdr:cNvPr>
        <xdr:cNvSpPr/>
      </xdr:nvSpPr>
      <xdr:spPr>
        <a:xfrm>
          <a:off x="35204400" y="7705725"/>
          <a:ext cx="800100" cy="476250"/>
        </a:xfrm>
        <a:prstGeom prst="rect">
          <a:avLst/>
        </a:prstGeom>
        <a:gradFill flip="none" rotWithShape="1">
          <a:gsLst>
            <a:gs pos="0">
              <a:schemeClr val="accent1"/>
            </a:gs>
            <a:gs pos="100000">
              <a:schemeClr val="accent1"/>
            </a:gs>
          </a:gsLst>
          <a:lin ang="16200000" scaled="1"/>
          <a:tileRect/>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36000" tIns="0" rIns="36000" bIns="0" rtlCol="0" anchor="ctr"/>
        <a:lstStyle/>
        <a:p>
          <a:pPr algn="ctr"/>
          <a:r>
            <a:rPr kumimoji="1" lang="en-US" altLang="ja-JP" sz="1200">
              <a:latin typeface="+mn-lt"/>
              <a:cs typeface="Arial" panose="020B0604020202020204" pitchFamily="34" charset="0"/>
            </a:rPr>
            <a:t>DS_AHBL</a:t>
          </a:r>
        </a:p>
        <a:p>
          <a:pPr algn="ctr"/>
          <a:r>
            <a:rPr kumimoji="1" lang="en-US" altLang="ja-JP" sz="1200">
              <a:latin typeface="+mn-lt"/>
              <a:cs typeface="Arial" panose="020B0604020202020204" pitchFamily="34" charset="0"/>
            </a:rPr>
            <a:t>(down size)</a:t>
          </a:r>
          <a:endParaRPr kumimoji="1" lang="ja-JP" altLang="en-US" sz="1200">
            <a:latin typeface="+mn-lt"/>
            <a:cs typeface="Arial" panose="020B0604020202020204" pitchFamily="34" charset="0"/>
          </a:endParaRPr>
        </a:p>
      </xdr:txBody>
    </xdr:sp>
    <xdr:clientData/>
  </xdr:twoCellAnchor>
  <xdr:twoCellAnchor>
    <xdr:from>
      <xdr:col>84</xdr:col>
      <xdr:colOff>381559</xdr:colOff>
      <xdr:row>59</xdr:row>
      <xdr:rowOff>235403</xdr:rowOff>
    </xdr:from>
    <xdr:to>
      <xdr:col>84</xdr:col>
      <xdr:colOff>381559</xdr:colOff>
      <xdr:row>61</xdr:row>
      <xdr:rowOff>235402</xdr:rowOff>
    </xdr:to>
    <xdr:cxnSp macro="">
      <xdr:nvCxnSpPr>
        <xdr:cNvPr id="541" name="直線矢印コネクタ 540">
          <a:extLst>
            <a:ext uri="{FF2B5EF4-FFF2-40B4-BE49-F238E27FC236}">
              <a16:creationId xmlns:a16="http://schemas.microsoft.com/office/drawing/2014/main" id="{23826E8F-225C-4602-A23E-BBB5AA7BC799}"/>
            </a:ext>
          </a:extLst>
        </xdr:cNvPr>
        <xdr:cNvCxnSpPr/>
      </xdr:nvCxnSpPr>
      <xdr:spPr>
        <a:xfrm>
          <a:off x="33985759" y="14360978"/>
          <a:ext cx="0" cy="476249"/>
        </a:xfrm>
        <a:prstGeom prst="straightConnector1">
          <a:avLst/>
        </a:prstGeom>
        <a:ln w="38100">
          <a:solidFill>
            <a:srgbClr val="FFC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83</xdr:col>
      <xdr:colOff>381558</xdr:colOff>
      <xdr:row>58</xdr:row>
      <xdr:rowOff>0</xdr:rowOff>
    </xdr:from>
    <xdr:to>
      <xdr:col>86</xdr:col>
      <xdr:colOff>0</xdr:colOff>
      <xdr:row>59</xdr:row>
      <xdr:rowOff>235403</xdr:rowOff>
    </xdr:to>
    <xdr:sp macro="" textlink="">
      <xdr:nvSpPr>
        <xdr:cNvPr id="542" name="正方形/長方形 541">
          <a:extLst>
            <a:ext uri="{FF2B5EF4-FFF2-40B4-BE49-F238E27FC236}">
              <a16:creationId xmlns:a16="http://schemas.microsoft.com/office/drawing/2014/main" id="{F08B595A-01F4-4ED5-AA56-A0C70E5C77EC}"/>
            </a:ext>
          </a:extLst>
        </xdr:cNvPr>
        <xdr:cNvSpPr/>
      </xdr:nvSpPr>
      <xdr:spPr>
        <a:xfrm>
          <a:off x="33585708" y="13887450"/>
          <a:ext cx="818592" cy="473528"/>
        </a:xfrm>
        <a:prstGeom prst="rect">
          <a:avLst/>
        </a:prstGeom>
        <a:gradFill flip="none" rotWithShape="1">
          <a:gsLst>
            <a:gs pos="0">
              <a:schemeClr val="accent4"/>
            </a:gs>
            <a:gs pos="100000">
              <a:schemeClr val="accent1"/>
            </a:gs>
          </a:gsLst>
          <a:lin ang="16200000" scaled="1"/>
          <a:tileRect/>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36000" tIns="0" rIns="36000" bIns="0" rtlCol="0" anchor="ctr"/>
        <a:lstStyle/>
        <a:p>
          <a:pPr algn="ctr"/>
          <a:r>
            <a:rPr kumimoji="1" lang="en-US" altLang="ja-JP" sz="1200">
              <a:latin typeface="+mn-lt"/>
              <a:cs typeface="Arial" panose="020B0604020202020204" pitchFamily="34" charset="0"/>
            </a:rPr>
            <a:t>AHB2AXI</a:t>
          </a:r>
          <a:endParaRPr kumimoji="1" lang="ja-JP" altLang="en-US" sz="1200">
            <a:latin typeface="+mn-lt"/>
            <a:cs typeface="Arial" panose="020B0604020202020204" pitchFamily="34" charset="0"/>
          </a:endParaRPr>
        </a:p>
      </xdr:txBody>
    </xdr:sp>
    <xdr:clientData/>
  </xdr:twoCellAnchor>
  <xdr:twoCellAnchor>
    <xdr:from>
      <xdr:col>85</xdr:col>
      <xdr:colOff>0</xdr:colOff>
      <xdr:row>38</xdr:row>
      <xdr:rowOff>0</xdr:rowOff>
    </xdr:from>
    <xdr:to>
      <xdr:col>85</xdr:col>
      <xdr:colOff>0</xdr:colOff>
      <xdr:row>58</xdr:row>
      <xdr:rowOff>0</xdr:rowOff>
    </xdr:to>
    <xdr:cxnSp macro="">
      <xdr:nvCxnSpPr>
        <xdr:cNvPr id="543" name="直線矢印コネクタ 542">
          <a:extLst>
            <a:ext uri="{FF2B5EF4-FFF2-40B4-BE49-F238E27FC236}">
              <a16:creationId xmlns:a16="http://schemas.microsoft.com/office/drawing/2014/main" id="{01B8E1DE-CDED-4EE1-BEE1-7E7F727AC7C0}"/>
            </a:ext>
          </a:extLst>
        </xdr:cNvPr>
        <xdr:cNvCxnSpPr/>
      </xdr:nvCxnSpPr>
      <xdr:spPr>
        <a:xfrm>
          <a:off x="34004250" y="9124950"/>
          <a:ext cx="0" cy="4762500"/>
        </a:xfrm>
        <a:prstGeom prst="straightConnector1">
          <a:avLst/>
        </a:prstGeom>
        <a:ln w="381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74</xdr:col>
      <xdr:colOff>0</xdr:colOff>
      <xdr:row>83</xdr:row>
      <xdr:rowOff>1</xdr:rowOff>
    </xdr:from>
    <xdr:to>
      <xdr:col>76</xdr:col>
      <xdr:colOff>0</xdr:colOff>
      <xdr:row>85</xdr:row>
      <xdr:rowOff>0</xdr:rowOff>
    </xdr:to>
    <xdr:sp macro="" textlink="">
      <xdr:nvSpPr>
        <xdr:cNvPr id="544" name="Rectangle 130">
          <a:extLst>
            <a:ext uri="{FF2B5EF4-FFF2-40B4-BE49-F238E27FC236}">
              <a16:creationId xmlns:a16="http://schemas.microsoft.com/office/drawing/2014/main" id="{B28D0F67-42B3-44BB-A08C-EA51B92B8F8F}"/>
            </a:ext>
          </a:extLst>
        </xdr:cNvPr>
        <xdr:cNvSpPr>
          <a:spLocks noChangeArrowheads="1"/>
        </xdr:cNvSpPr>
      </xdr:nvSpPr>
      <xdr:spPr bwMode="auto">
        <a:xfrm>
          <a:off x="29603700" y="19840576"/>
          <a:ext cx="800100" cy="476249"/>
        </a:xfrm>
        <a:prstGeom prst="rect">
          <a:avLst/>
        </a:prstGeom>
        <a:solidFill>
          <a:srgbClr val="C7A1E3"/>
        </a:solidFill>
        <a:ln w="9525">
          <a:solidFill>
            <a:schemeClr val="tx1"/>
          </a:solidFill>
          <a:miter lim="800000"/>
          <a:headEnd/>
          <a:tailEnd/>
        </a:ln>
        <a:effectLst/>
      </xdr:spPr>
      <xdr:txBody>
        <a:bodyPr vertOverflow="clip" horzOverflow="clip" wrap="none" lIns="0" tIns="0" rIns="0" bIns="0" anchor="ctr"/>
        <a:lstStyle>
          <a:defPPr>
            <a:defRPr lang="ja-JP"/>
          </a:defPPr>
          <a:lvl1pPr algn="l" rtl="0" fontAlgn="base">
            <a:spcBef>
              <a:spcPct val="0"/>
            </a:spcBef>
            <a:spcAft>
              <a:spcPct val="0"/>
            </a:spcAft>
            <a:defRPr kumimoji="1" sz="1600" kern="1200">
              <a:solidFill>
                <a:schemeClr val="tx1"/>
              </a:solidFill>
              <a:latin typeface="Arial" charset="0"/>
              <a:ea typeface="ＭＳ Ｐゴシック" charset="-128"/>
              <a:cs typeface="+mn-cs"/>
            </a:defRPr>
          </a:lvl1pPr>
          <a:lvl2pPr marL="457200" algn="l" rtl="0" fontAlgn="base">
            <a:spcBef>
              <a:spcPct val="0"/>
            </a:spcBef>
            <a:spcAft>
              <a:spcPct val="0"/>
            </a:spcAft>
            <a:defRPr kumimoji="1" sz="1600" kern="1200">
              <a:solidFill>
                <a:schemeClr val="tx1"/>
              </a:solidFill>
              <a:latin typeface="Arial" charset="0"/>
              <a:ea typeface="ＭＳ Ｐゴシック" charset="-128"/>
              <a:cs typeface="+mn-cs"/>
            </a:defRPr>
          </a:lvl2pPr>
          <a:lvl3pPr marL="914400" algn="l" rtl="0" fontAlgn="base">
            <a:spcBef>
              <a:spcPct val="0"/>
            </a:spcBef>
            <a:spcAft>
              <a:spcPct val="0"/>
            </a:spcAft>
            <a:defRPr kumimoji="1" sz="1600" kern="1200">
              <a:solidFill>
                <a:schemeClr val="tx1"/>
              </a:solidFill>
              <a:latin typeface="Arial" charset="0"/>
              <a:ea typeface="ＭＳ Ｐゴシック" charset="-128"/>
              <a:cs typeface="+mn-cs"/>
            </a:defRPr>
          </a:lvl3pPr>
          <a:lvl4pPr marL="1371600" algn="l" rtl="0" fontAlgn="base">
            <a:spcBef>
              <a:spcPct val="0"/>
            </a:spcBef>
            <a:spcAft>
              <a:spcPct val="0"/>
            </a:spcAft>
            <a:defRPr kumimoji="1" sz="1600" kern="1200">
              <a:solidFill>
                <a:schemeClr val="tx1"/>
              </a:solidFill>
              <a:latin typeface="Arial" charset="0"/>
              <a:ea typeface="ＭＳ Ｐゴシック" charset="-128"/>
              <a:cs typeface="+mn-cs"/>
            </a:defRPr>
          </a:lvl4pPr>
          <a:lvl5pPr marL="1828800" algn="l" rtl="0" fontAlgn="base">
            <a:spcBef>
              <a:spcPct val="0"/>
            </a:spcBef>
            <a:spcAft>
              <a:spcPct val="0"/>
            </a:spcAft>
            <a:defRPr kumimoji="1" sz="1600" kern="1200">
              <a:solidFill>
                <a:schemeClr val="tx1"/>
              </a:solidFill>
              <a:latin typeface="Arial" charset="0"/>
              <a:ea typeface="ＭＳ Ｐゴシック" charset="-128"/>
              <a:cs typeface="+mn-cs"/>
            </a:defRPr>
          </a:lvl5pPr>
          <a:lvl6pPr marL="2286000" algn="l" defTabSz="914400" rtl="0" eaLnBrk="1" latinLnBrk="0" hangingPunct="1">
            <a:defRPr kumimoji="1" sz="1600" kern="1200">
              <a:solidFill>
                <a:schemeClr val="tx1"/>
              </a:solidFill>
              <a:latin typeface="Arial" charset="0"/>
              <a:ea typeface="ＭＳ Ｐゴシック" charset="-128"/>
              <a:cs typeface="+mn-cs"/>
            </a:defRPr>
          </a:lvl6pPr>
          <a:lvl7pPr marL="2743200" algn="l" defTabSz="914400" rtl="0" eaLnBrk="1" latinLnBrk="0" hangingPunct="1">
            <a:defRPr kumimoji="1" sz="1600" kern="1200">
              <a:solidFill>
                <a:schemeClr val="tx1"/>
              </a:solidFill>
              <a:latin typeface="Arial" charset="0"/>
              <a:ea typeface="ＭＳ Ｐゴシック" charset="-128"/>
              <a:cs typeface="+mn-cs"/>
            </a:defRPr>
          </a:lvl7pPr>
          <a:lvl8pPr marL="3200400" algn="l" defTabSz="914400" rtl="0" eaLnBrk="1" latinLnBrk="0" hangingPunct="1">
            <a:defRPr kumimoji="1" sz="1600" kern="1200">
              <a:solidFill>
                <a:schemeClr val="tx1"/>
              </a:solidFill>
              <a:latin typeface="Arial" charset="0"/>
              <a:ea typeface="ＭＳ Ｐゴシック" charset="-128"/>
              <a:cs typeface="+mn-cs"/>
            </a:defRPr>
          </a:lvl8pPr>
          <a:lvl9pPr marL="3657600" algn="l" defTabSz="914400" rtl="0" eaLnBrk="1" latinLnBrk="0" hangingPunct="1">
            <a:defRPr kumimoji="1" sz="1600" kern="1200">
              <a:solidFill>
                <a:schemeClr val="tx1"/>
              </a:solidFill>
              <a:latin typeface="Arial" charset="0"/>
              <a:ea typeface="ＭＳ Ｐゴシック" charset="-128"/>
              <a:cs typeface="+mn-cs"/>
            </a:defRPr>
          </a:lvl9pPr>
        </a:lstStyle>
        <a:p>
          <a:pPr algn="ctr"/>
          <a:r>
            <a:rPr lang="en-US" altLang="ja-JP" sz="1000" b="0">
              <a:solidFill>
                <a:sysClr val="windowText" lastClr="000000"/>
              </a:solidFill>
              <a:effectLst/>
              <a:latin typeface="+mn-lt"/>
              <a:cs typeface="Arial" panose="020B0604020202020204" pitchFamily="34" charset="0"/>
            </a:rPr>
            <a:t>BBG for </a:t>
          </a:r>
        </a:p>
        <a:p>
          <a:pPr algn="ctr"/>
          <a:r>
            <a:rPr lang="en-US" altLang="ja-JP" sz="1000" b="0">
              <a:solidFill>
                <a:sysClr val="windowText" lastClr="000000"/>
              </a:solidFill>
              <a:effectLst/>
              <a:latin typeface="+mn-lt"/>
              <a:cs typeface="Arial" panose="020B0604020202020204" pitchFamily="34" charset="0"/>
            </a:rPr>
            <a:t>Peripheral</a:t>
          </a:r>
        </a:p>
        <a:p>
          <a:pPr algn="ctr"/>
          <a:r>
            <a:rPr lang="en-US" altLang="ja-JP" sz="1000" b="0">
              <a:solidFill>
                <a:sysClr val="windowText" lastClr="000000"/>
              </a:solidFill>
              <a:effectLst/>
              <a:latin typeface="+mn-lt"/>
              <a:cs typeface="Arial" panose="020B0604020202020204" pitchFamily="34" charset="0"/>
            </a:rPr>
            <a:t>Group0</a:t>
          </a:r>
          <a:endParaRPr lang="ja-JP" altLang="ja-JP" sz="1000" b="0">
            <a:solidFill>
              <a:sysClr val="windowText" lastClr="000000"/>
            </a:solidFill>
            <a:effectLst/>
            <a:latin typeface="+mn-lt"/>
            <a:cs typeface="Arial" panose="020B0604020202020204" pitchFamily="34" charset="0"/>
          </a:endParaRPr>
        </a:p>
      </xdr:txBody>
    </xdr:sp>
    <xdr:clientData/>
  </xdr:twoCellAnchor>
  <xdr:twoCellAnchor>
    <xdr:from>
      <xdr:col>55</xdr:col>
      <xdr:colOff>0</xdr:colOff>
      <xdr:row>90</xdr:row>
      <xdr:rowOff>0</xdr:rowOff>
    </xdr:from>
    <xdr:to>
      <xdr:col>55</xdr:col>
      <xdr:colOff>0</xdr:colOff>
      <xdr:row>95</xdr:row>
      <xdr:rowOff>0</xdr:rowOff>
    </xdr:to>
    <xdr:cxnSp macro="">
      <xdr:nvCxnSpPr>
        <xdr:cNvPr id="545" name="直線矢印コネクタ 544">
          <a:extLst>
            <a:ext uri="{FF2B5EF4-FFF2-40B4-BE49-F238E27FC236}">
              <a16:creationId xmlns:a16="http://schemas.microsoft.com/office/drawing/2014/main" id="{0F3C973D-56EE-4405-AFDF-87E23C94DE75}"/>
            </a:ext>
          </a:extLst>
        </xdr:cNvPr>
        <xdr:cNvCxnSpPr>
          <a:cxnSpLocks/>
        </xdr:cNvCxnSpPr>
      </xdr:nvCxnSpPr>
      <xdr:spPr>
        <a:xfrm>
          <a:off x="22002750" y="21507450"/>
          <a:ext cx="0" cy="1190625"/>
        </a:xfrm>
        <a:prstGeom prst="straightConnector1">
          <a:avLst/>
        </a:prstGeom>
        <a:ln w="19050">
          <a:solidFill>
            <a:schemeClr val="accent6"/>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63</xdr:col>
      <xdr:colOff>0</xdr:colOff>
      <xdr:row>94</xdr:row>
      <xdr:rowOff>0</xdr:rowOff>
    </xdr:from>
    <xdr:to>
      <xdr:col>63</xdr:col>
      <xdr:colOff>0</xdr:colOff>
      <xdr:row>95</xdr:row>
      <xdr:rowOff>0</xdr:rowOff>
    </xdr:to>
    <xdr:cxnSp macro="">
      <xdr:nvCxnSpPr>
        <xdr:cNvPr id="546" name="直線矢印コネクタ 545">
          <a:extLst>
            <a:ext uri="{FF2B5EF4-FFF2-40B4-BE49-F238E27FC236}">
              <a16:creationId xmlns:a16="http://schemas.microsoft.com/office/drawing/2014/main" id="{74A8FBD0-B788-4E8D-8DD3-60C59043F354}"/>
            </a:ext>
          </a:extLst>
        </xdr:cNvPr>
        <xdr:cNvCxnSpPr>
          <a:cxnSpLocks/>
        </xdr:cNvCxnSpPr>
      </xdr:nvCxnSpPr>
      <xdr:spPr>
        <a:xfrm>
          <a:off x="25203150" y="22459950"/>
          <a:ext cx="0" cy="238125"/>
        </a:xfrm>
        <a:prstGeom prst="straightConnector1">
          <a:avLst/>
        </a:prstGeom>
        <a:ln w="19050">
          <a:solidFill>
            <a:schemeClr val="accent6"/>
          </a:solidFill>
          <a:headEnd type="ova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55</xdr:col>
      <xdr:colOff>0</xdr:colOff>
      <xdr:row>94</xdr:row>
      <xdr:rowOff>0</xdr:rowOff>
    </xdr:from>
    <xdr:to>
      <xdr:col>68</xdr:col>
      <xdr:colOff>0</xdr:colOff>
      <xdr:row>94</xdr:row>
      <xdr:rowOff>0</xdr:rowOff>
    </xdr:to>
    <xdr:cxnSp macro="">
      <xdr:nvCxnSpPr>
        <xdr:cNvPr id="547" name="直線矢印コネクタ 546">
          <a:extLst>
            <a:ext uri="{FF2B5EF4-FFF2-40B4-BE49-F238E27FC236}">
              <a16:creationId xmlns:a16="http://schemas.microsoft.com/office/drawing/2014/main" id="{BC9DFF2C-D926-4DC2-BD29-B7E9ADBEC979}"/>
            </a:ext>
          </a:extLst>
        </xdr:cNvPr>
        <xdr:cNvCxnSpPr>
          <a:cxnSpLocks/>
        </xdr:cNvCxnSpPr>
      </xdr:nvCxnSpPr>
      <xdr:spPr>
        <a:xfrm>
          <a:off x="22002750" y="22459950"/>
          <a:ext cx="5200650" cy="0"/>
        </a:xfrm>
        <a:prstGeom prst="straightConnector1">
          <a:avLst/>
        </a:prstGeom>
        <a:ln w="19050">
          <a:solidFill>
            <a:schemeClr val="accent6"/>
          </a:solidFill>
          <a:headEnd type="oval"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38</xdr:col>
      <xdr:colOff>0</xdr:colOff>
      <xdr:row>31</xdr:row>
      <xdr:rowOff>0</xdr:rowOff>
    </xdr:from>
    <xdr:to>
      <xdr:col>44</xdr:col>
      <xdr:colOff>0</xdr:colOff>
      <xdr:row>31</xdr:row>
      <xdr:rowOff>0</xdr:rowOff>
    </xdr:to>
    <xdr:cxnSp macro="">
      <xdr:nvCxnSpPr>
        <xdr:cNvPr id="548" name="直線コネクタ 547">
          <a:extLst>
            <a:ext uri="{FF2B5EF4-FFF2-40B4-BE49-F238E27FC236}">
              <a16:creationId xmlns:a16="http://schemas.microsoft.com/office/drawing/2014/main" id="{6102C12A-2D02-4416-A817-3A4B491F1168}"/>
            </a:ext>
          </a:extLst>
        </xdr:cNvPr>
        <xdr:cNvCxnSpPr/>
      </xdr:nvCxnSpPr>
      <xdr:spPr>
        <a:xfrm>
          <a:off x="15201900" y="7467600"/>
          <a:ext cx="2400300" cy="0"/>
        </a:xfrm>
        <a:prstGeom prst="line">
          <a:avLst/>
        </a:prstGeom>
        <a:ln w="28575">
          <a:solidFill>
            <a:srgbClr val="FF0000"/>
          </a:solidFill>
          <a:prstDash val="sysDash"/>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45</xdr:col>
      <xdr:colOff>0</xdr:colOff>
      <xdr:row>31</xdr:row>
      <xdr:rowOff>0</xdr:rowOff>
    </xdr:from>
    <xdr:to>
      <xdr:col>51</xdr:col>
      <xdr:colOff>0</xdr:colOff>
      <xdr:row>31</xdr:row>
      <xdr:rowOff>0</xdr:rowOff>
    </xdr:to>
    <xdr:cxnSp macro="">
      <xdr:nvCxnSpPr>
        <xdr:cNvPr id="549" name="直線コネクタ 548">
          <a:extLst>
            <a:ext uri="{FF2B5EF4-FFF2-40B4-BE49-F238E27FC236}">
              <a16:creationId xmlns:a16="http://schemas.microsoft.com/office/drawing/2014/main" id="{D07F3BC0-1570-414D-8043-6FE5C8234595}"/>
            </a:ext>
          </a:extLst>
        </xdr:cNvPr>
        <xdr:cNvCxnSpPr/>
      </xdr:nvCxnSpPr>
      <xdr:spPr>
        <a:xfrm>
          <a:off x="18002250" y="7467600"/>
          <a:ext cx="2400300" cy="0"/>
        </a:xfrm>
        <a:prstGeom prst="line">
          <a:avLst/>
        </a:prstGeom>
        <a:ln w="28575">
          <a:solidFill>
            <a:srgbClr val="FF0000"/>
          </a:solidFill>
          <a:prstDash val="sysDash"/>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52</xdr:col>
      <xdr:colOff>0</xdr:colOff>
      <xdr:row>31</xdr:row>
      <xdr:rowOff>0</xdr:rowOff>
    </xdr:from>
    <xdr:to>
      <xdr:col>58</xdr:col>
      <xdr:colOff>0</xdr:colOff>
      <xdr:row>31</xdr:row>
      <xdr:rowOff>0</xdr:rowOff>
    </xdr:to>
    <xdr:cxnSp macro="">
      <xdr:nvCxnSpPr>
        <xdr:cNvPr id="550" name="直線コネクタ 549">
          <a:extLst>
            <a:ext uri="{FF2B5EF4-FFF2-40B4-BE49-F238E27FC236}">
              <a16:creationId xmlns:a16="http://schemas.microsoft.com/office/drawing/2014/main" id="{B9AA2050-D15A-46A2-A155-304C85C846C2}"/>
            </a:ext>
          </a:extLst>
        </xdr:cNvPr>
        <xdr:cNvCxnSpPr/>
      </xdr:nvCxnSpPr>
      <xdr:spPr>
        <a:xfrm>
          <a:off x="20802600" y="7467600"/>
          <a:ext cx="2400300" cy="0"/>
        </a:xfrm>
        <a:prstGeom prst="line">
          <a:avLst/>
        </a:prstGeom>
        <a:ln w="28575">
          <a:solidFill>
            <a:srgbClr val="FF0000"/>
          </a:solidFill>
          <a:prstDash val="sysDash"/>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38</xdr:col>
      <xdr:colOff>0</xdr:colOff>
      <xdr:row>36</xdr:row>
      <xdr:rowOff>0</xdr:rowOff>
    </xdr:from>
    <xdr:to>
      <xdr:col>44</xdr:col>
      <xdr:colOff>0</xdr:colOff>
      <xdr:row>36</xdr:row>
      <xdr:rowOff>0</xdr:rowOff>
    </xdr:to>
    <xdr:cxnSp macro="">
      <xdr:nvCxnSpPr>
        <xdr:cNvPr id="551" name="直線コネクタ 550">
          <a:extLst>
            <a:ext uri="{FF2B5EF4-FFF2-40B4-BE49-F238E27FC236}">
              <a16:creationId xmlns:a16="http://schemas.microsoft.com/office/drawing/2014/main" id="{65491237-3704-4953-9C1E-14BFBFD79830}"/>
            </a:ext>
          </a:extLst>
        </xdr:cNvPr>
        <xdr:cNvCxnSpPr/>
      </xdr:nvCxnSpPr>
      <xdr:spPr>
        <a:xfrm>
          <a:off x="15201900" y="8658225"/>
          <a:ext cx="2400300" cy="0"/>
        </a:xfrm>
        <a:prstGeom prst="line">
          <a:avLst/>
        </a:prstGeom>
        <a:ln w="28575">
          <a:solidFill>
            <a:srgbClr val="FF0000"/>
          </a:solidFill>
          <a:prstDash val="sysDash"/>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45</xdr:col>
      <xdr:colOff>0</xdr:colOff>
      <xdr:row>36</xdr:row>
      <xdr:rowOff>0</xdr:rowOff>
    </xdr:from>
    <xdr:to>
      <xdr:col>51</xdr:col>
      <xdr:colOff>0</xdr:colOff>
      <xdr:row>36</xdr:row>
      <xdr:rowOff>0</xdr:rowOff>
    </xdr:to>
    <xdr:cxnSp macro="">
      <xdr:nvCxnSpPr>
        <xdr:cNvPr id="552" name="直線コネクタ 551">
          <a:extLst>
            <a:ext uri="{FF2B5EF4-FFF2-40B4-BE49-F238E27FC236}">
              <a16:creationId xmlns:a16="http://schemas.microsoft.com/office/drawing/2014/main" id="{D61243B1-6F1B-4445-9CE3-3492BC828487}"/>
            </a:ext>
          </a:extLst>
        </xdr:cNvPr>
        <xdr:cNvCxnSpPr/>
      </xdr:nvCxnSpPr>
      <xdr:spPr>
        <a:xfrm>
          <a:off x="18002250" y="8658225"/>
          <a:ext cx="2400300" cy="0"/>
        </a:xfrm>
        <a:prstGeom prst="line">
          <a:avLst/>
        </a:prstGeom>
        <a:ln w="28575">
          <a:solidFill>
            <a:srgbClr val="FF0000"/>
          </a:solidFill>
          <a:prstDash val="sysDash"/>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52</xdr:col>
      <xdr:colOff>0</xdr:colOff>
      <xdr:row>36</xdr:row>
      <xdr:rowOff>0</xdr:rowOff>
    </xdr:from>
    <xdr:to>
      <xdr:col>58</xdr:col>
      <xdr:colOff>0</xdr:colOff>
      <xdr:row>36</xdr:row>
      <xdr:rowOff>0</xdr:rowOff>
    </xdr:to>
    <xdr:cxnSp macro="">
      <xdr:nvCxnSpPr>
        <xdr:cNvPr id="553" name="直線コネクタ 552">
          <a:extLst>
            <a:ext uri="{FF2B5EF4-FFF2-40B4-BE49-F238E27FC236}">
              <a16:creationId xmlns:a16="http://schemas.microsoft.com/office/drawing/2014/main" id="{C77DEFAE-F0F6-42DD-8CBD-75F35084FD99}"/>
            </a:ext>
          </a:extLst>
        </xdr:cNvPr>
        <xdr:cNvCxnSpPr/>
      </xdr:nvCxnSpPr>
      <xdr:spPr>
        <a:xfrm>
          <a:off x="20802600" y="8658225"/>
          <a:ext cx="2400300" cy="0"/>
        </a:xfrm>
        <a:prstGeom prst="line">
          <a:avLst/>
        </a:prstGeom>
        <a:ln w="28575">
          <a:solidFill>
            <a:srgbClr val="FF0000"/>
          </a:solidFill>
          <a:prstDash val="sysDash"/>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38</xdr:col>
      <xdr:colOff>0</xdr:colOff>
      <xdr:row>31</xdr:row>
      <xdr:rowOff>0</xdr:rowOff>
    </xdr:from>
    <xdr:to>
      <xdr:col>38</xdr:col>
      <xdr:colOff>0</xdr:colOff>
      <xdr:row>36</xdr:row>
      <xdr:rowOff>0</xdr:rowOff>
    </xdr:to>
    <xdr:cxnSp macro="">
      <xdr:nvCxnSpPr>
        <xdr:cNvPr id="554" name="直線コネクタ 553">
          <a:extLst>
            <a:ext uri="{FF2B5EF4-FFF2-40B4-BE49-F238E27FC236}">
              <a16:creationId xmlns:a16="http://schemas.microsoft.com/office/drawing/2014/main" id="{D0DB7FAE-F2A9-4B95-A612-4C82F8999D29}"/>
            </a:ext>
          </a:extLst>
        </xdr:cNvPr>
        <xdr:cNvCxnSpPr/>
      </xdr:nvCxnSpPr>
      <xdr:spPr>
        <a:xfrm>
          <a:off x="15201900" y="7467600"/>
          <a:ext cx="0" cy="1190625"/>
        </a:xfrm>
        <a:prstGeom prst="line">
          <a:avLst/>
        </a:prstGeom>
        <a:ln w="28575">
          <a:solidFill>
            <a:srgbClr val="FF0000"/>
          </a:solidFill>
          <a:prstDash val="sysDash"/>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44</xdr:col>
      <xdr:colOff>0</xdr:colOff>
      <xdr:row>31</xdr:row>
      <xdr:rowOff>0</xdr:rowOff>
    </xdr:from>
    <xdr:to>
      <xdr:col>44</xdr:col>
      <xdr:colOff>0</xdr:colOff>
      <xdr:row>36</xdr:row>
      <xdr:rowOff>0</xdr:rowOff>
    </xdr:to>
    <xdr:cxnSp macro="">
      <xdr:nvCxnSpPr>
        <xdr:cNvPr id="555" name="直線コネクタ 554">
          <a:extLst>
            <a:ext uri="{FF2B5EF4-FFF2-40B4-BE49-F238E27FC236}">
              <a16:creationId xmlns:a16="http://schemas.microsoft.com/office/drawing/2014/main" id="{14ECD6C2-EED4-4CB5-B41E-A7D9263279A5}"/>
            </a:ext>
          </a:extLst>
        </xdr:cNvPr>
        <xdr:cNvCxnSpPr/>
      </xdr:nvCxnSpPr>
      <xdr:spPr>
        <a:xfrm>
          <a:off x="17602200" y="7467600"/>
          <a:ext cx="0" cy="1190625"/>
        </a:xfrm>
        <a:prstGeom prst="line">
          <a:avLst/>
        </a:prstGeom>
        <a:ln w="28575">
          <a:solidFill>
            <a:srgbClr val="FF0000"/>
          </a:solidFill>
          <a:prstDash val="sysDash"/>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45</xdr:col>
      <xdr:colOff>0</xdr:colOff>
      <xdr:row>31</xdr:row>
      <xdr:rowOff>0</xdr:rowOff>
    </xdr:from>
    <xdr:to>
      <xdr:col>45</xdr:col>
      <xdr:colOff>0</xdr:colOff>
      <xdr:row>36</xdr:row>
      <xdr:rowOff>0</xdr:rowOff>
    </xdr:to>
    <xdr:cxnSp macro="">
      <xdr:nvCxnSpPr>
        <xdr:cNvPr id="556" name="直線コネクタ 555">
          <a:extLst>
            <a:ext uri="{FF2B5EF4-FFF2-40B4-BE49-F238E27FC236}">
              <a16:creationId xmlns:a16="http://schemas.microsoft.com/office/drawing/2014/main" id="{81EB36C4-AC6A-4511-8B95-5B09A711EDF1}"/>
            </a:ext>
          </a:extLst>
        </xdr:cNvPr>
        <xdr:cNvCxnSpPr/>
      </xdr:nvCxnSpPr>
      <xdr:spPr>
        <a:xfrm>
          <a:off x="18002250" y="7467600"/>
          <a:ext cx="0" cy="1190625"/>
        </a:xfrm>
        <a:prstGeom prst="line">
          <a:avLst/>
        </a:prstGeom>
        <a:ln w="28575">
          <a:solidFill>
            <a:srgbClr val="FF0000"/>
          </a:solidFill>
          <a:prstDash val="sysDash"/>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51</xdr:col>
      <xdr:colOff>0</xdr:colOff>
      <xdr:row>31</xdr:row>
      <xdr:rowOff>0</xdr:rowOff>
    </xdr:from>
    <xdr:to>
      <xdr:col>51</xdr:col>
      <xdr:colOff>0</xdr:colOff>
      <xdr:row>36</xdr:row>
      <xdr:rowOff>0</xdr:rowOff>
    </xdr:to>
    <xdr:cxnSp macro="">
      <xdr:nvCxnSpPr>
        <xdr:cNvPr id="557" name="直線コネクタ 556">
          <a:extLst>
            <a:ext uri="{FF2B5EF4-FFF2-40B4-BE49-F238E27FC236}">
              <a16:creationId xmlns:a16="http://schemas.microsoft.com/office/drawing/2014/main" id="{B52E44E9-7136-4443-A3D3-D2107292EAEB}"/>
            </a:ext>
          </a:extLst>
        </xdr:cNvPr>
        <xdr:cNvCxnSpPr/>
      </xdr:nvCxnSpPr>
      <xdr:spPr>
        <a:xfrm>
          <a:off x="20402550" y="7467600"/>
          <a:ext cx="0" cy="1190625"/>
        </a:xfrm>
        <a:prstGeom prst="line">
          <a:avLst/>
        </a:prstGeom>
        <a:ln w="28575">
          <a:solidFill>
            <a:srgbClr val="FF0000"/>
          </a:solidFill>
          <a:prstDash val="sysDash"/>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52</xdr:col>
      <xdr:colOff>0</xdr:colOff>
      <xdr:row>31</xdr:row>
      <xdr:rowOff>0</xdr:rowOff>
    </xdr:from>
    <xdr:to>
      <xdr:col>52</xdr:col>
      <xdr:colOff>0</xdr:colOff>
      <xdr:row>36</xdr:row>
      <xdr:rowOff>0</xdr:rowOff>
    </xdr:to>
    <xdr:cxnSp macro="">
      <xdr:nvCxnSpPr>
        <xdr:cNvPr id="558" name="直線コネクタ 557">
          <a:extLst>
            <a:ext uri="{FF2B5EF4-FFF2-40B4-BE49-F238E27FC236}">
              <a16:creationId xmlns:a16="http://schemas.microsoft.com/office/drawing/2014/main" id="{3F87FFD3-3607-454C-8A8A-80679409A148}"/>
            </a:ext>
          </a:extLst>
        </xdr:cNvPr>
        <xdr:cNvCxnSpPr/>
      </xdr:nvCxnSpPr>
      <xdr:spPr>
        <a:xfrm>
          <a:off x="20802600" y="7467600"/>
          <a:ext cx="0" cy="1190625"/>
        </a:xfrm>
        <a:prstGeom prst="line">
          <a:avLst/>
        </a:prstGeom>
        <a:ln w="28575">
          <a:solidFill>
            <a:srgbClr val="FF0000"/>
          </a:solidFill>
          <a:prstDash val="sysDash"/>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58</xdr:col>
      <xdr:colOff>0</xdr:colOff>
      <xdr:row>31</xdr:row>
      <xdr:rowOff>0</xdr:rowOff>
    </xdr:from>
    <xdr:to>
      <xdr:col>58</xdr:col>
      <xdr:colOff>0</xdr:colOff>
      <xdr:row>36</xdr:row>
      <xdr:rowOff>0</xdr:rowOff>
    </xdr:to>
    <xdr:cxnSp macro="">
      <xdr:nvCxnSpPr>
        <xdr:cNvPr id="559" name="直線コネクタ 558">
          <a:extLst>
            <a:ext uri="{FF2B5EF4-FFF2-40B4-BE49-F238E27FC236}">
              <a16:creationId xmlns:a16="http://schemas.microsoft.com/office/drawing/2014/main" id="{36BB0D23-98EA-4B12-A8DF-B812A4FC8507}"/>
            </a:ext>
          </a:extLst>
        </xdr:cNvPr>
        <xdr:cNvCxnSpPr/>
      </xdr:nvCxnSpPr>
      <xdr:spPr>
        <a:xfrm>
          <a:off x="23202900" y="7467600"/>
          <a:ext cx="0" cy="1190625"/>
        </a:xfrm>
        <a:prstGeom prst="line">
          <a:avLst/>
        </a:prstGeom>
        <a:ln w="28575">
          <a:solidFill>
            <a:srgbClr val="FF0000"/>
          </a:solidFill>
          <a:prstDash val="sysDash"/>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61</xdr:col>
      <xdr:colOff>0</xdr:colOff>
      <xdr:row>100</xdr:row>
      <xdr:rowOff>0</xdr:rowOff>
    </xdr:from>
    <xdr:to>
      <xdr:col>65</xdr:col>
      <xdr:colOff>0</xdr:colOff>
      <xdr:row>113</xdr:row>
      <xdr:rowOff>0</xdr:rowOff>
    </xdr:to>
    <xdr:sp macro="" textlink="">
      <xdr:nvSpPr>
        <xdr:cNvPr id="560" name="Rectangle 130">
          <a:extLst>
            <a:ext uri="{FF2B5EF4-FFF2-40B4-BE49-F238E27FC236}">
              <a16:creationId xmlns:a16="http://schemas.microsoft.com/office/drawing/2014/main" id="{4F49CA94-5892-40DB-8A77-C714CF49B505}"/>
            </a:ext>
          </a:extLst>
        </xdr:cNvPr>
        <xdr:cNvSpPr>
          <a:spLocks noChangeArrowheads="1"/>
        </xdr:cNvSpPr>
      </xdr:nvSpPr>
      <xdr:spPr bwMode="auto">
        <a:xfrm>
          <a:off x="24403050" y="23888700"/>
          <a:ext cx="1600200" cy="3095625"/>
        </a:xfrm>
        <a:prstGeom prst="rect">
          <a:avLst/>
        </a:prstGeom>
        <a:noFill/>
        <a:ln w="9525">
          <a:solidFill>
            <a:sysClr val="windowText" lastClr="000000"/>
          </a:solidFill>
          <a:prstDash val="dash"/>
          <a:miter lim="800000"/>
          <a:headEnd/>
          <a:tailEnd/>
        </a:ln>
        <a:effectLst/>
      </xdr:spPr>
      <xdr:txBody>
        <a:bodyPr vertOverflow="clip" horzOverflow="clip" wrap="none" lIns="0" tIns="144000" rIns="0" bIns="0" anchor="b"/>
        <a:lstStyle>
          <a:defPPr>
            <a:defRPr lang="ja-JP"/>
          </a:defPPr>
          <a:lvl1pPr algn="l" rtl="0" fontAlgn="base">
            <a:spcBef>
              <a:spcPct val="0"/>
            </a:spcBef>
            <a:spcAft>
              <a:spcPct val="0"/>
            </a:spcAft>
            <a:defRPr kumimoji="1" sz="1600" kern="1200">
              <a:solidFill>
                <a:schemeClr val="tx1"/>
              </a:solidFill>
              <a:latin typeface="Arial" charset="0"/>
              <a:ea typeface="ＭＳ Ｐゴシック" charset="-128"/>
              <a:cs typeface="+mn-cs"/>
            </a:defRPr>
          </a:lvl1pPr>
          <a:lvl2pPr marL="457200" algn="l" rtl="0" fontAlgn="base">
            <a:spcBef>
              <a:spcPct val="0"/>
            </a:spcBef>
            <a:spcAft>
              <a:spcPct val="0"/>
            </a:spcAft>
            <a:defRPr kumimoji="1" sz="1600" kern="1200">
              <a:solidFill>
                <a:schemeClr val="tx1"/>
              </a:solidFill>
              <a:latin typeface="Arial" charset="0"/>
              <a:ea typeface="ＭＳ Ｐゴシック" charset="-128"/>
              <a:cs typeface="+mn-cs"/>
            </a:defRPr>
          </a:lvl2pPr>
          <a:lvl3pPr marL="914400" algn="l" rtl="0" fontAlgn="base">
            <a:spcBef>
              <a:spcPct val="0"/>
            </a:spcBef>
            <a:spcAft>
              <a:spcPct val="0"/>
            </a:spcAft>
            <a:defRPr kumimoji="1" sz="1600" kern="1200">
              <a:solidFill>
                <a:schemeClr val="tx1"/>
              </a:solidFill>
              <a:latin typeface="Arial" charset="0"/>
              <a:ea typeface="ＭＳ Ｐゴシック" charset="-128"/>
              <a:cs typeface="+mn-cs"/>
            </a:defRPr>
          </a:lvl3pPr>
          <a:lvl4pPr marL="1371600" algn="l" rtl="0" fontAlgn="base">
            <a:spcBef>
              <a:spcPct val="0"/>
            </a:spcBef>
            <a:spcAft>
              <a:spcPct val="0"/>
            </a:spcAft>
            <a:defRPr kumimoji="1" sz="1600" kern="1200">
              <a:solidFill>
                <a:schemeClr val="tx1"/>
              </a:solidFill>
              <a:latin typeface="Arial" charset="0"/>
              <a:ea typeface="ＭＳ Ｐゴシック" charset="-128"/>
              <a:cs typeface="+mn-cs"/>
            </a:defRPr>
          </a:lvl4pPr>
          <a:lvl5pPr marL="1828800" algn="l" rtl="0" fontAlgn="base">
            <a:spcBef>
              <a:spcPct val="0"/>
            </a:spcBef>
            <a:spcAft>
              <a:spcPct val="0"/>
            </a:spcAft>
            <a:defRPr kumimoji="1" sz="1600" kern="1200">
              <a:solidFill>
                <a:schemeClr val="tx1"/>
              </a:solidFill>
              <a:latin typeface="Arial" charset="0"/>
              <a:ea typeface="ＭＳ Ｐゴシック" charset="-128"/>
              <a:cs typeface="+mn-cs"/>
            </a:defRPr>
          </a:lvl5pPr>
          <a:lvl6pPr marL="2286000" algn="l" defTabSz="914400" rtl="0" eaLnBrk="1" latinLnBrk="0" hangingPunct="1">
            <a:defRPr kumimoji="1" sz="1600" kern="1200">
              <a:solidFill>
                <a:schemeClr val="tx1"/>
              </a:solidFill>
              <a:latin typeface="Arial" charset="0"/>
              <a:ea typeface="ＭＳ Ｐゴシック" charset="-128"/>
              <a:cs typeface="+mn-cs"/>
            </a:defRPr>
          </a:lvl6pPr>
          <a:lvl7pPr marL="2743200" algn="l" defTabSz="914400" rtl="0" eaLnBrk="1" latinLnBrk="0" hangingPunct="1">
            <a:defRPr kumimoji="1" sz="1600" kern="1200">
              <a:solidFill>
                <a:schemeClr val="tx1"/>
              </a:solidFill>
              <a:latin typeface="Arial" charset="0"/>
              <a:ea typeface="ＭＳ Ｐゴシック" charset="-128"/>
              <a:cs typeface="+mn-cs"/>
            </a:defRPr>
          </a:lvl7pPr>
          <a:lvl8pPr marL="3200400" algn="l" defTabSz="914400" rtl="0" eaLnBrk="1" latinLnBrk="0" hangingPunct="1">
            <a:defRPr kumimoji="1" sz="1600" kern="1200">
              <a:solidFill>
                <a:schemeClr val="tx1"/>
              </a:solidFill>
              <a:latin typeface="Arial" charset="0"/>
              <a:ea typeface="ＭＳ Ｐゴシック" charset="-128"/>
              <a:cs typeface="+mn-cs"/>
            </a:defRPr>
          </a:lvl8pPr>
          <a:lvl9pPr marL="3657600" algn="l" defTabSz="914400" rtl="0" eaLnBrk="1" latinLnBrk="0" hangingPunct="1">
            <a:defRPr kumimoji="1" sz="1600" kern="1200">
              <a:solidFill>
                <a:schemeClr val="tx1"/>
              </a:solidFill>
              <a:latin typeface="Arial" charset="0"/>
              <a:ea typeface="ＭＳ Ｐゴシック" charset="-128"/>
              <a:cs typeface="+mn-cs"/>
            </a:defRPr>
          </a:lvl9pPr>
        </a:lstStyle>
        <a:p>
          <a:pPr algn="ctr" defTabSz="2879725"/>
          <a:endParaRPr lang="en-US" altLang="ja-JP" sz="800">
            <a:solidFill>
              <a:srgbClr val="FF0000"/>
            </a:solidFill>
            <a:latin typeface="+mn-lt"/>
            <a:cs typeface="Arial" panose="020B0604020202020204" pitchFamily="34" charset="0"/>
          </a:endParaRPr>
        </a:p>
      </xdr:txBody>
    </xdr:sp>
    <xdr:clientData/>
  </xdr:twoCellAnchor>
  <xdr:twoCellAnchor>
    <xdr:from>
      <xdr:col>63</xdr:col>
      <xdr:colOff>0</xdr:colOff>
      <xdr:row>96</xdr:row>
      <xdr:rowOff>235403</xdr:rowOff>
    </xdr:from>
    <xdr:to>
      <xdr:col>63</xdr:col>
      <xdr:colOff>0</xdr:colOff>
      <xdr:row>100</xdr:row>
      <xdr:rowOff>0</xdr:rowOff>
    </xdr:to>
    <xdr:cxnSp macro="">
      <xdr:nvCxnSpPr>
        <xdr:cNvPr id="561" name="直線矢印コネクタ 560">
          <a:extLst>
            <a:ext uri="{FF2B5EF4-FFF2-40B4-BE49-F238E27FC236}">
              <a16:creationId xmlns:a16="http://schemas.microsoft.com/office/drawing/2014/main" id="{7C050065-9DBE-4ADF-806C-F97EEC1C2A19}"/>
            </a:ext>
          </a:extLst>
        </xdr:cNvPr>
        <xdr:cNvCxnSpPr>
          <a:cxnSpLocks/>
        </xdr:cNvCxnSpPr>
      </xdr:nvCxnSpPr>
      <xdr:spPr>
        <a:xfrm>
          <a:off x="25203150" y="23171603"/>
          <a:ext cx="0" cy="717097"/>
        </a:xfrm>
        <a:prstGeom prst="straightConnector1">
          <a:avLst/>
        </a:prstGeom>
        <a:ln w="19050">
          <a:solidFill>
            <a:schemeClr val="accent6"/>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49</xdr:col>
      <xdr:colOff>0</xdr:colOff>
      <xdr:row>90</xdr:row>
      <xdr:rowOff>0</xdr:rowOff>
    </xdr:from>
    <xdr:ext cx="960648" cy="311496"/>
    <xdr:sp macro="" textlink="">
      <xdr:nvSpPr>
        <xdr:cNvPr id="562" name="テキスト ボックス 561">
          <a:extLst>
            <a:ext uri="{FF2B5EF4-FFF2-40B4-BE49-F238E27FC236}">
              <a16:creationId xmlns:a16="http://schemas.microsoft.com/office/drawing/2014/main" id="{0CAF5FC1-E34E-4137-94D0-7C247CE5E9E3}"/>
            </a:ext>
          </a:extLst>
        </xdr:cNvPr>
        <xdr:cNvSpPr txBox="1"/>
      </xdr:nvSpPr>
      <xdr:spPr>
        <a:xfrm>
          <a:off x="19602450" y="21507450"/>
          <a:ext cx="960648"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400">
              <a:latin typeface="+mn-lt"/>
              <a:cs typeface="Arial" panose="020B0604020202020204" pitchFamily="34" charset="0"/>
            </a:rPr>
            <a:t>MEM_TOP</a:t>
          </a:r>
          <a:endParaRPr kumimoji="1" lang="ja-JP" altLang="en-US" sz="1400">
            <a:latin typeface="+mn-lt"/>
            <a:cs typeface="Arial" panose="020B0604020202020204" pitchFamily="34" charset="0"/>
          </a:endParaRPr>
        </a:p>
      </xdr:txBody>
    </xdr:sp>
    <xdr:clientData/>
  </xdr:oneCellAnchor>
  <xdr:twoCellAnchor>
    <xdr:from>
      <xdr:col>54</xdr:col>
      <xdr:colOff>0</xdr:colOff>
      <xdr:row>91</xdr:row>
      <xdr:rowOff>0</xdr:rowOff>
    </xdr:from>
    <xdr:to>
      <xdr:col>56</xdr:col>
      <xdr:colOff>0</xdr:colOff>
      <xdr:row>92</xdr:row>
      <xdr:rowOff>235403</xdr:rowOff>
    </xdr:to>
    <xdr:sp macro="" textlink="">
      <xdr:nvSpPr>
        <xdr:cNvPr id="563" name="Rectangle 130">
          <a:extLst>
            <a:ext uri="{FF2B5EF4-FFF2-40B4-BE49-F238E27FC236}">
              <a16:creationId xmlns:a16="http://schemas.microsoft.com/office/drawing/2014/main" id="{350995B9-4139-4FF5-890A-EC1AFC1F6319}"/>
            </a:ext>
          </a:extLst>
        </xdr:cNvPr>
        <xdr:cNvSpPr>
          <a:spLocks noChangeArrowheads="1"/>
        </xdr:cNvSpPr>
      </xdr:nvSpPr>
      <xdr:spPr bwMode="auto">
        <a:xfrm>
          <a:off x="21602700" y="21745575"/>
          <a:ext cx="800100" cy="473528"/>
        </a:xfrm>
        <a:prstGeom prst="rect">
          <a:avLst/>
        </a:prstGeom>
        <a:solidFill>
          <a:srgbClr val="C7A1E3"/>
        </a:solidFill>
        <a:ln w="9525">
          <a:solidFill>
            <a:schemeClr val="tx1"/>
          </a:solidFill>
          <a:miter lim="800000"/>
          <a:headEnd/>
          <a:tailEnd/>
        </a:ln>
        <a:effectLst/>
      </xdr:spPr>
      <xdr:txBody>
        <a:bodyPr vertOverflow="clip" horzOverflow="clip" wrap="none" lIns="0" tIns="0" rIns="0" bIns="0" anchor="ctr"/>
        <a:lstStyle>
          <a:defPPr>
            <a:defRPr lang="ja-JP"/>
          </a:defPPr>
          <a:lvl1pPr algn="l" rtl="0" fontAlgn="base">
            <a:spcBef>
              <a:spcPct val="0"/>
            </a:spcBef>
            <a:spcAft>
              <a:spcPct val="0"/>
            </a:spcAft>
            <a:defRPr kumimoji="1" sz="1600" kern="1200">
              <a:solidFill>
                <a:schemeClr val="tx1"/>
              </a:solidFill>
              <a:latin typeface="Arial" charset="0"/>
              <a:ea typeface="ＭＳ Ｐゴシック" charset="-128"/>
              <a:cs typeface="+mn-cs"/>
            </a:defRPr>
          </a:lvl1pPr>
          <a:lvl2pPr marL="457200" algn="l" rtl="0" fontAlgn="base">
            <a:spcBef>
              <a:spcPct val="0"/>
            </a:spcBef>
            <a:spcAft>
              <a:spcPct val="0"/>
            </a:spcAft>
            <a:defRPr kumimoji="1" sz="1600" kern="1200">
              <a:solidFill>
                <a:schemeClr val="tx1"/>
              </a:solidFill>
              <a:latin typeface="Arial" charset="0"/>
              <a:ea typeface="ＭＳ Ｐゴシック" charset="-128"/>
              <a:cs typeface="+mn-cs"/>
            </a:defRPr>
          </a:lvl2pPr>
          <a:lvl3pPr marL="914400" algn="l" rtl="0" fontAlgn="base">
            <a:spcBef>
              <a:spcPct val="0"/>
            </a:spcBef>
            <a:spcAft>
              <a:spcPct val="0"/>
            </a:spcAft>
            <a:defRPr kumimoji="1" sz="1600" kern="1200">
              <a:solidFill>
                <a:schemeClr val="tx1"/>
              </a:solidFill>
              <a:latin typeface="Arial" charset="0"/>
              <a:ea typeface="ＭＳ Ｐゴシック" charset="-128"/>
              <a:cs typeface="+mn-cs"/>
            </a:defRPr>
          </a:lvl3pPr>
          <a:lvl4pPr marL="1371600" algn="l" rtl="0" fontAlgn="base">
            <a:spcBef>
              <a:spcPct val="0"/>
            </a:spcBef>
            <a:spcAft>
              <a:spcPct val="0"/>
            </a:spcAft>
            <a:defRPr kumimoji="1" sz="1600" kern="1200">
              <a:solidFill>
                <a:schemeClr val="tx1"/>
              </a:solidFill>
              <a:latin typeface="Arial" charset="0"/>
              <a:ea typeface="ＭＳ Ｐゴシック" charset="-128"/>
              <a:cs typeface="+mn-cs"/>
            </a:defRPr>
          </a:lvl4pPr>
          <a:lvl5pPr marL="1828800" algn="l" rtl="0" fontAlgn="base">
            <a:spcBef>
              <a:spcPct val="0"/>
            </a:spcBef>
            <a:spcAft>
              <a:spcPct val="0"/>
            </a:spcAft>
            <a:defRPr kumimoji="1" sz="1600" kern="1200">
              <a:solidFill>
                <a:schemeClr val="tx1"/>
              </a:solidFill>
              <a:latin typeface="Arial" charset="0"/>
              <a:ea typeface="ＭＳ Ｐゴシック" charset="-128"/>
              <a:cs typeface="+mn-cs"/>
            </a:defRPr>
          </a:lvl5pPr>
          <a:lvl6pPr marL="2286000" algn="l" defTabSz="914400" rtl="0" eaLnBrk="1" latinLnBrk="0" hangingPunct="1">
            <a:defRPr kumimoji="1" sz="1600" kern="1200">
              <a:solidFill>
                <a:schemeClr val="tx1"/>
              </a:solidFill>
              <a:latin typeface="Arial" charset="0"/>
              <a:ea typeface="ＭＳ Ｐゴシック" charset="-128"/>
              <a:cs typeface="+mn-cs"/>
            </a:defRPr>
          </a:lvl6pPr>
          <a:lvl7pPr marL="2743200" algn="l" defTabSz="914400" rtl="0" eaLnBrk="1" latinLnBrk="0" hangingPunct="1">
            <a:defRPr kumimoji="1" sz="1600" kern="1200">
              <a:solidFill>
                <a:schemeClr val="tx1"/>
              </a:solidFill>
              <a:latin typeface="Arial" charset="0"/>
              <a:ea typeface="ＭＳ Ｐゴシック" charset="-128"/>
              <a:cs typeface="+mn-cs"/>
            </a:defRPr>
          </a:lvl7pPr>
          <a:lvl8pPr marL="3200400" algn="l" defTabSz="914400" rtl="0" eaLnBrk="1" latinLnBrk="0" hangingPunct="1">
            <a:defRPr kumimoji="1" sz="1600" kern="1200">
              <a:solidFill>
                <a:schemeClr val="tx1"/>
              </a:solidFill>
              <a:latin typeface="Arial" charset="0"/>
              <a:ea typeface="ＭＳ Ｐゴシック" charset="-128"/>
              <a:cs typeface="+mn-cs"/>
            </a:defRPr>
          </a:lvl8pPr>
          <a:lvl9pPr marL="3657600" algn="l" defTabSz="914400" rtl="0" eaLnBrk="1" latinLnBrk="0" hangingPunct="1">
            <a:defRPr kumimoji="1" sz="1600" kern="1200">
              <a:solidFill>
                <a:schemeClr val="tx1"/>
              </a:solidFill>
              <a:latin typeface="Arial" charset="0"/>
              <a:ea typeface="ＭＳ Ｐゴシック" charset="-128"/>
              <a:cs typeface="+mn-cs"/>
            </a:defRPr>
          </a:lvl9pPr>
        </a:lstStyle>
        <a:p>
          <a:pPr algn="ctr"/>
          <a:r>
            <a:rPr lang="en-US" altLang="ja-JP" sz="1000" b="0">
              <a:solidFill>
                <a:sysClr val="windowText" lastClr="000000"/>
              </a:solidFill>
              <a:effectLst/>
              <a:latin typeface="+mn-lt"/>
              <a:cs typeface="Arial" panose="020B0604020202020204" pitchFamily="34" charset="0"/>
            </a:rPr>
            <a:t>BBG for </a:t>
          </a:r>
        </a:p>
        <a:p>
          <a:pPr algn="ctr"/>
          <a:r>
            <a:rPr lang="en-US" altLang="ja-JP" sz="1000" b="0">
              <a:solidFill>
                <a:sysClr val="windowText" lastClr="000000"/>
              </a:solidFill>
              <a:effectLst/>
              <a:latin typeface="+mn-lt"/>
              <a:cs typeface="Arial" panose="020B0604020202020204" pitchFamily="34" charset="0"/>
            </a:rPr>
            <a:t>Peripheral</a:t>
          </a:r>
        </a:p>
        <a:p>
          <a:pPr algn="ctr"/>
          <a:r>
            <a:rPr lang="en-US" altLang="ja-JP" sz="1000" b="0">
              <a:solidFill>
                <a:sysClr val="windowText" lastClr="000000"/>
              </a:solidFill>
              <a:effectLst/>
              <a:latin typeface="+mn-lt"/>
              <a:cs typeface="Arial" panose="020B0604020202020204" pitchFamily="34" charset="0"/>
            </a:rPr>
            <a:t>Group</a:t>
          </a:r>
          <a:r>
            <a:rPr lang="en-US" altLang="ja-JP" sz="1000" b="0" baseline="0">
              <a:solidFill>
                <a:sysClr val="windowText" lastClr="000000"/>
              </a:solidFill>
              <a:effectLst/>
              <a:latin typeface="+mn-lt"/>
              <a:cs typeface="Arial" panose="020B0604020202020204" pitchFamily="34" charset="0"/>
            </a:rPr>
            <a:t> DF</a:t>
          </a:r>
          <a:endParaRPr lang="ja-JP" altLang="ja-JP" sz="1000" b="0">
            <a:solidFill>
              <a:sysClr val="windowText" lastClr="000000"/>
            </a:solidFill>
            <a:effectLst/>
            <a:latin typeface="+mn-lt"/>
            <a:cs typeface="Arial" panose="020B0604020202020204" pitchFamily="34" charset="0"/>
          </a:endParaRPr>
        </a:p>
      </xdr:txBody>
    </xdr:sp>
    <xdr:clientData/>
  </xdr:twoCellAnchor>
  <xdr:twoCellAnchor>
    <xdr:from>
      <xdr:col>55</xdr:col>
      <xdr:colOff>0</xdr:colOff>
      <xdr:row>97</xdr:row>
      <xdr:rowOff>1745</xdr:rowOff>
    </xdr:from>
    <xdr:to>
      <xdr:col>55</xdr:col>
      <xdr:colOff>0</xdr:colOff>
      <xdr:row>98</xdr:row>
      <xdr:rowOff>0</xdr:rowOff>
    </xdr:to>
    <xdr:cxnSp macro="">
      <xdr:nvCxnSpPr>
        <xdr:cNvPr id="564" name="直線矢印コネクタ 563">
          <a:extLst>
            <a:ext uri="{FF2B5EF4-FFF2-40B4-BE49-F238E27FC236}">
              <a16:creationId xmlns:a16="http://schemas.microsoft.com/office/drawing/2014/main" id="{1D3DE050-E88F-4B16-95BB-021D6E6ADEA5}"/>
            </a:ext>
          </a:extLst>
        </xdr:cNvPr>
        <xdr:cNvCxnSpPr>
          <a:cxnSpLocks/>
        </xdr:cNvCxnSpPr>
      </xdr:nvCxnSpPr>
      <xdr:spPr>
        <a:xfrm>
          <a:off x="22002750" y="23176070"/>
          <a:ext cx="0" cy="236380"/>
        </a:xfrm>
        <a:prstGeom prst="straightConnector1">
          <a:avLst/>
        </a:prstGeom>
        <a:ln w="19050">
          <a:solidFill>
            <a:schemeClr val="accent6"/>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66</xdr:col>
      <xdr:colOff>0</xdr:colOff>
      <xdr:row>100</xdr:row>
      <xdr:rowOff>0</xdr:rowOff>
    </xdr:from>
    <xdr:to>
      <xdr:col>69</xdr:col>
      <xdr:colOff>394606</xdr:colOff>
      <xdr:row>110</xdr:row>
      <xdr:rowOff>1</xdr:rowOff>
    </xdr:to>
    <xdr:sp macro="" textlink="">
      <xdr:nvSpPr>
        <xdr:cNvPr id="565" name="Rectangle 130">
          <a:extLst>
            <a:ext uri="{FF2B5EF4-FFF2-40B4-BE49-F238E27FC236}">
              <a16:creationId xmlns:a16="http://schemas.microsoft.com/office/drawing/2014/main" id="{8A598518-8BB0-40A6-B277-40177436F8E8}"/>
            </a:ext>
          </a:extLst>
        </xdr:cNvPr>
        <xdr:cNvSpPr>
          <a:spLocks noChangeArrowheads="1"/>
        </xdr:cNvSpPr>
      </xdr:nvSpPr>
      <xdr:spPr bwMode="auto">
        <a:xfrm>
          <a:off x="26403300" y="23888700"/>
          <a:ext cx="1594756" cy="2381251"/>
        </a:xfrm>
        <a:prstGeom prst="rect">
          <a:avLst/>
        </a:prstGeom>
        <a:noFill/>
        <a:ln w="9525">
          <a:solidFill>
            <a:sysClr val="windowText" lastClr="000000"/>
          </a:solidFill>
          <a:prstDash val="dash"/>
          <a:miter lim="800000"/>
          <a:headEnd/>
          <a:tailEnd/>
        </a:ln>
        <a:effectLst/>
      </xdr:spPr>
      <xdr:txBody>
        <a:bodyPr vertOverflow="clip" horzOverflow="clip" wrap="none" lIns="0" tIns="144000" rIns="0" bIns="0" anchor="b"/>
        <a:lstStyle>
          <a:defPPr>
            <a:defRPr lang="ja-JP"/>
          </a:defPPr>
          <a:lvl1pPr algn="l" rtl="0" fontAlgn="base">
            <a:spcBef>
              <a:spcPct val="0"/>
            </a:spcBef>
            <a:spcAft>
              <a:spcPct val="0"/>
            </a:spcAft>
            <a:defRPr kumimoji="1" sz="1600" kern="1200">
              <a:solidFill>
                <a:schemeClr val="tx1"/>
              </a:solidFill>
              <a:latin typeface="Arial" charset="0"/>
              <a:ea typeface="ＭＳ Ｐゴシック" charset="-128"/>
              <a:cs typeface="+mn-cs"/>
            </a:defRPr>
          </a:lvl1pPr>
          <a:lvl2pPr marL="457200" algn="l" rtl="0" fontAlgn="base">
            <a:spcBef>
              <a:spcPct val="0"/>
            </a:spcBef>
            <a:spcAft>
              <a:spcPct val="0"/>
            </a:spcAft>
            <a:defRPr kumimoji="1" sz="1600" kern="1200">
              <a:solidFill>
                <a:schemeClr val="tx1"/>
              </a:solidFill>
              <a:latin typeface="Arial" charset="0"/>
              <a:ea typeface="ＭＳ Ｐゴシック" charset="-128"/>
              <a:cs typeface="+mn-cs"/>
            </a:defRPr>
          </a:lvl2pPr>
          <a:lvl3pPr marL="914400" algn="l" rtl="0" fontAlgn="base">
            <a:spcBef>
              <a:spcPct val="0"/>
            </a:spcBef>
            <a:spcAft>
              <a:spcPct val="0"/>
            </a:spcAft>
            <a:defRPr kumimoji="1" sz="1600" kern="1200">
              <a:solidFill>
                <a:schemeClr val="tx1"/>
              </a:solidFill>
              <a:latin typeface="Arial" charset="0"/>
              <a:ea typeface="ＭＳ Ｐゴシック" charset="-128"/>
              <a:cs typeface="+mn-cs"/>
            </a:defRPr>
          </a:lvl3pPr>
          <a:lvl4pPr marL="1371600" algn="l" rtl="0" fontAlgn="base">
            <a:spcBef>
              <a:spcPct val="0"/>
            </a:spcBef>
            <a:spcAft>
              <a:spcPct val="0"/>
            </a:spcAft>
            <a:defRPr kumimoji="1" sz="1600" kern="1200">
              <a:solidFill>
                <a:schemeClr val="tx1"/>
              </a:solidFill>
              <a:latin typeface="Arial" charset="0"/>
              <a:ea typeface="ＭＳ Ｐゴシック" charset="-128"/>
              <a:cs typeface="+mn-cs"/>
            </a:defRPr>
          </a:lvl4pPr>
          <a:lvl5pPr marL="1828800" algn="l" rtl="0" fontAlgn="base">
            <a:spcBef>
              <a:spcPct val="0"/>
            </a:spcBef>
            <a:spcAft>
              <a:spcPct val="0"/>
            </a:spcAft>
            <a:defRPr kumimoji="1" sz="1600" kern="1200">
              <a:solidFill>
                <a:schemeClr val="tx1"/>
              </a:solidFill>
              <a:latin typeface="Arial" charset="0"/>
              <a:ea typeface="ＭＳ Ｐゴシック" charset="-128"/>
              <a:cs typeface="+mn-cs"/>
            </a:defRPr>
          </a:lvl5pPr>
          <a:lvl6pPr marL="2286000" algn="l" defTabSz="914400" rtl="0" eaLnBrk="1" latinLnBrk="0" hangingPunct="1">
            <a:defRPr kumimoji="1" sz="1600" kern="1200">
              <a:solidFill>
                <a:schemeClr val="tx1"/>
              </a:solidFill>
              <a:latin typeface="Arial" charset="0"/>
              <a:ea typeface="ＭＳ Ｐゴシック" charset="-128"/>
              <a:cs typeface="+mn-cs"/>
            </a:defRPr>
          </a:lvl6pPr>
          <a:lvl7pPr marL="2743200" algn="l" defTabSz="914400" rtl="0" eaLnBrk="1" latinLnBrk="0" hangingPunct="1">
            <a:defRPr kumimoji="1" sz="1600" kern="1200">
              <a:solidFill>
                <a:schemeClr val="tx1"/>
              </a:solidFill>
              <a:latin typeface="Arial" charset="0"/>
              <a:ea typeface="ＭＳ Ｐゴシック" charset="-128"/>
              <a:cs typeface="+mn-cs"/>
            </a:defRPr>
          </a:lvl7pPr>
          <a:lvl8pPr marL="3200400" algn="l" defTabSz="914400" rtl="0" eaLnBrk="1" latinLnBrk="0" hangingPunct="1">
            <a:defRPr kumimoji="1" sz="1600" kern="1200">
              <a:solidFill>
                <a:schemeClr val="tx1"/>
              </a:solidFill>
              <a:latin typeface="Arial" charset="0"/>
              <a:ea typeface="ＭＳ Ｐゴシック" charset="-128"/>
              <a:cs typeface="+mn-cs"/>
            </a:defRPr>
          </a:lvl8pPr>
          <a:lvl9pPr marL="3657600" algn="l" defTabSz="914400" rtl="0" eaLnBrk="1" latinLnBrk="0" hangingPunct="1">
            <a:defRPr kumimoji="1" sz="1600" kern="1200">
              <a:solidFill>
                <a:schemeClr val="tx1"/>
              </a:solidFill>
              <a:latin typeface="Arial" charset="0"/>
              <a:ea typeface="ＭＳ Ｐゴシック" charset="-128"/>
              <a:cs typeface="+mn-cs"/>
            </a:defRPr>
          </a:lvl9pPr>
        </a:lstStyle>
        <a:p>
          <a:pPr algn="ctr" defTabSz="2879725"/>
          <a:endParaRPr lang="en-US" altLang="ja-JP" sz="800">
            <a:solidFill>
              <a:srgbClr val="FF0000"/>
            </a:solidFill>
            <a:latin typeface="+mn-lt"/>
            <a:cs typeface="Arial" panose="020B0604020202020204" pitchFamily="34" charset="0"/>
          </a:endParaRPr>
        </a:p>
      </xdr:txBody>
    </xdr:sp>
    <xdr:clientData/>
  </xdr:twoCellAnchor>
  <xdr:twoCellAnchor>
    <xdr:from>
      <xdr:col>66</xdr:col>
      <xdr:colOff>0</xdr:colOff>
      <xdr:row>95</xdr:row>
      <xdr:rowOff>1</xdr:rowOff>
    </xdr:from>
    <xdr:to>
      <xdr:col>70</xdr:col>
      <xdr:colOff>0</xdr:colOff>
      <xdr:row>97</xdr:row>
      <xdr:rowOff>1</xdr:rowOff>
    </xdr:to>
    <xdr:sp macro="" textlink="">
      <xdr:nvSpPr>
        <xdr:cNvPr id="566" name="Rectangle 130">
          <a:extLst>
            <a:ext uri="{FF2B5EF4-FFF2-40B4-BE49-F238E27FC236}">
              <a16:creationId xmlns:a16="http://schemas.microsoft.com/office/drawing/2014/main" id="{B34E6F04-939E-4388-B818-E673782FA0D2}"/>
            </a:ext>
          </a:extLst>
        </xdr:cNvPr>
        <xdr:cNvSpPr>
          <a:spLocks noChangeArrowheads="1"/>
        </xdr:cNvSpPr>
      </xdr:nvSpPr>
      <xdr:spPr bwMode="auto">
        <a:xfrm>
          <a:off x="26403300" y="22698076"/>
          <a:ext cx="1600200" cy="476250"/>
        </a:xfrm>
        <a:prstGeom prst="rect">
          <a:avLst/>
        </a:prstGeom>
        <a:pattFill prst="pct20">
          <a:fgClr>
            <a:srgbClr val="C7A1E3"/>
          </a:fgClr>
          <a:bgClr>
            <a:schemeClr val="bg1"/>
          </a:bgClr>
        </a:pattFill>
        <a:ln w="9525">
          <a:solidFill>
            <a:schemeClr val="tx1"/>
          </a:solidFill>
          <a:miter lim="800000"/>
          <a:headEnd/>
          <a:tailEnd/>
        </a:ln>
        <a:effectLst/>
      </xdr:spPr>
      <xdr:txBody>
        <a:bodyPr vertOverflow="clip" horzOverflow="clip" wrap="none" lIns="0" tIns="0" rIns="0" bIns="0" anchor="ctr"/>
        <a:lstStyle>
          <a:defPPr>
            <a:defRPr lang="ja-JP"/>
          </a:defPPr>
          <a:lvl1pPr algn="l" rtl="0" fontAlgn="base">
            <a:spcBef>
              <a:spcPct val="0"/>
            </a:spcBef>
            <a:spcAft>
              <a:spcPct val="0"/>
            </a:spcAft>
            <a:defRPr kumimoji="1" sz="1600" kern="1200">
              <a:solidFill>
                <a:schemeClr val="tx1"/>
              </a:solidFill>
              <a:latin typeface="Arial" charset="0"/>
              <a:ea typeface="ＭＳ Ｐゴシック" charset="-128"/>
              <a:cs typeface="+mn-cs"/>
            </a:defRPr>
          </a:lvl1pPr>
          <a:lvl2pPr marL="457200" algn="l" rtl="0" fontAlgn="base">
            <a:spcBef>
              <a:spcPct val="0"/>
            </a:spcBef>
            <a:spcAft>
              <a:spcPct val="0"/>
            </a:spcAft>
            <a:defRPr kumimoji="1" sz="1600" kern="1200">
              <a:solidFill>
                <a:schemeClr val="tx1"/>
              </a:solidFill>
              <a:latin typeface="Arial" charset="0"/>
              <a:ea typeface="ＭＳ Ｐゴシック" charset="-128"/>
              <a:cs typeface="+mn-cs"/>
            </a:defRPr>
          </a:lvl2pPr>
          <a:lvl3pPr marL="914400" algn="l" rtl="0" fontAlgn="base">
            <a:spcBef>
              <a:spcPct val="0"/>
            </a:spcBef>
            <a:spcAft>
              <a:spcPct val="0"/>
            </a:spcAft>
            <a:defRPr kumimoji="1" sz="1600" kern="1200">
              <a:solidFill>
                <a:schemeClr val="tx1"/>
              </a:solidFill>
              <a:latin typeface="Arial" charset="0"/>
              <a:ea typeface="ＭＳ Ｐゴシック" charset="-128"/>
              <a:cs typeface="+mn-cs"/>
            </a:defRPr>
          </a:lvl3pPr>
          <a:lvl4pPr marL="1371600" algn="l" rtl="0" fontAlgn="base">
            <a:spcBef>
              <a:spcPct val="0"/>
            </a:spcBef>
            <a:spcAft>
              <a:spcPct val="0"/>
            </a:spcAft>
            <a:defRPr kumimoji="1" sz="1600" kern="1200">
              <a:solidFill>
                <a:schemeClr val="tx1"/>
              </a:solidFill>
              <a:latin typeface="Arial" charset="0"/>
              <a:ea typeface="ＭＳ Ｐゴシック" charset="-128"/>
              <a:cs typeface="+mn-cs"/>
            </a:defRPr>
          </a:lvl4pPr>
          <a:lvl5pPr marL="1828800" algn="l" rtl="0" fontAlgn="base">
            <a:spcBef>
              <a:spcPct val="0"/>
            </a:spcBef>
            <a:spcAft>
              <a:spcPct val="0"/>
            </a:spcAft>
            <a:defRPr kumimoji="1" sz="1600" kern="1200">
              <a:solidFill>
                <a:schemeClr val="tx1"/>
              </a:solidFill>
              <a:latin typeface="Arial" charset="0"/>
              <a:ea typeface="ＭＳ Ｐゴシック" charset="-128"/>
              <a:cs typeface="+mn-cs"/>
            </a:defRPr>
          </a:lvl5pPr>
          <a:lvl6pPr marL="2286000" algn="l" defTabSz="914400" rtl="0" eaLnBrk="1" latinLnBrk="0" hangingPunct="1">
            <a:defRPr kumimoji="1" sz="1600" kern="1200">
              <a:solidFill>
                <a:schemeClr val="tx1"/>
              </a:solidFill>
              <a:latin typeface="Arial" charset="0"/>
              <a:ea typeface="ＭＳ Ｐゴシック" charset="-128"/>
              <a:cs typeface="+mn-cs"/>
            </a:defRPr>
          </a:lvl6pPr>
          <a:lvl7pPr marL="2743200" algn="l" defTabSz="914400" rtl="0" eaLnBrk="1" latinLnBrk="0" hangingPunct="1">
            <a:defRPr kumimoji="1" sz="1600" kern="1200">
              <a:solidFill>
                <a:schemeClr val="tx1"/>
              </a:solidFill>
              <a:latin typeface="Arial" charset="0"/>
              <a:ea typeface="ＭＳ Ｐゴシック" charset="-128"/>
              <a:cs typeface="+mn-cs"/>
            </a:defRPr>
          </a:lvl7pPr>
          <a:lvl8pPr marL="3200400" algn="l" defTabSz="914400" rtl="0" eaLnBrk="1" latinLnBrk="0" hangingPunct="1">
            <a:defRPr kumimoji="1" sz="1600" kern="1200">
              <a:solidFill>
                <a:schemeClr val="tx1"/>
              </a:solidFill>
              <a:latin typeface="Arial" charset="0"/>
              <a:ea typeface="ＭＳ Ｐゴシック" charset="-128"/>
              <a:cs typeface="+mn-cs"/>
            </a:defRPr>
          </a:lvl8pPr>
          <a:lvl9pPr marL="3657600" algn="l" defTabSz="914400" rtl="0" eaLnBrk="1" latinLnBrk="0" hangingPunct="1">
            <a:defRPr kumimoji="1" sz="1600" kern="1200">
              <a:solidFill>
                <a:schemeClr val="tx1"/>
              </a:solidFill>
              <a:latin typeface="Arial" charset="0"/>
              <a:ea typeface="ＭＳ Ｐゴシック" charset="-128"/>
              <a:cs typeface="+mn-cs"/>
            </a:defRPr>
          </a:lvl9pPr>
        </a:lstStyle>
        <a:p>
          <a:pPr algn="ctr"/>
          <a:r>
            <a:rPr kumimoji="1" lang="en-US" altLang="ja-JP" sz="1200" b="0" kern="1200">
              <a:solidFill>
                <a:sysClr val="windowText" lastClr="000000"/>
              </a:solidFill>
              <a:effectLst/>
              <a:latin typeface="+mn-lt"/>
              <a:ea typeface="ＭＳ Ｐゴシック" charset="-128"/>
              <a:cs typeface="Arial" panose="020B0604020202020204" pitchFamily="34" charset="0"/>
            </a:rPr>
            <a:t>PBG</a:t>
          </a:r>
        </a:p>
        <a:p>
          <a:pPr algn="ctr"/>
          <a:r>
            <a:rPr kumimoji="1" lang="en-US" altLang="ja-JP" sz="1200" b="0" kern="1200">
              <a:solidFill>
                <a:sysClr val="windowText" lastClr="000000"/>
              </a:solidFill>
              <a:effectLst/>
              <a:latin typeface="+mn-lt"/>
              <a:ea typeface="ＭＳ Ｐゴシック" charset="-128"/>
              <a:cs typeface="Arial" panose="020B0604020202020204" pitchFamily="34" charset="0"/>
            </a:rPr>
            <a:t>(for RSIP-M30A)</a:t>
          </a:r>
          <a:endParaRPr lang="ja-JP" altLang="ja-JP" sz="1200" b="0">
            <a:solidFill>
              <a:sysClr val="windowText" lastClr="000000"/>
            </a:solidFill>
            <a:effectLst/>
            <a:latin typeface="+mn-lt"/>
            <a:cs typeface="Arial" panose="020B0604020202020204" pitchFamily="34" charset="0"/>
          </a:endParaRPr>
        </a:p>
      </xdr:txBody>
    </xdr:sp>
    <xdr:clientData/>
  </xdr:twoCellAnchor>
  <xdr:twoCellAnchor>
    <xdr:from>
      <xdr:col>68</xdr:col>
      <xdr:colOff>0</xdr:colOff>
      <xdr:row>97</xdr:row>
      <xdr:rowOff>0</xdr:rowOff>
    </xdr:from>
    <xdr:to>
      <xdr:col>68</xdr:col>
      <xdr:colOff>4403</xdr:colOff>
      <xdr:row>100</xdr:row>
      <xdr:rowOff>0</xdr:rowOff>
    </xdr:to>
    <xdr:cxnSp macro="">
      <xdr:nvCxnSpPr>
        <xdr:cNvPr id="567" name="直線矢印コネクタ 566">
          <a:extLst>
            <a:ext uri="{FF2B5EF4-FFF2-40B4-BE49-F238E27FC236}">
              <a16:creationId xmlns:a16="http://schemas.microsoft.com/office/drawing/2014/main" id="{A8698076-69CC-49B1-9073-DB6E98A5E78A}"/>
            </a:ext>
          </a:extLst>
        </xdr:cNvPr>
        <xdr:cNvCxnSpPr>
          <a:cxnSpLocks/>
        </xdr:cNvCxnSpPr>
      </xdr:nvCxnSpPr>
      <xdr:spPr>
        <a:xfrm flipH="1">
          <a:off x="27203400" y="23174325"/>
          <a:ext cx="4403" cy="714375"/>
        </a:xfrm>
        <a:prstGeom prst="straightConnector1">
          <a:avLst/>
        </a:prstGeom>
        <a:ln w="19050">
          <a:solidFill>
            <a:schemeClr val="accent6"/>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68</xdr:col>
      <xdr:colOff>0</xdr:colOff>
      <xdr:row>94</xdr:row>
      <xdr:rowOff>0</xdr:rowOff>
    </xdr:from>
    <xdr:to>
      <xdr:col>68</xdr:col>
      <xdr:colOff>0</xdr:colOff>
      <xdr:row>94</xdr:row>
      <xdr:rowOff>233659</xdr:rowOff>
    </xdr:to>
    <xdr:cxnSp macro="">
      <xdr:nvCxnSpPr>
        <xdr:cNvPr id="568" name="直線矢印コネクタ 567">
          <a:extLst>
            <a:ext uri="{FF2B5EF4-FFF2-40B4-BE49-F238E27FC236}">
              <a16:creationId xmlns:a16="http://schemas.microsoft.com/office/drawing/2014/main" id="{96684544-559B-40A4-9ADA-0D18BDCE7764}"/>
            </a:ext>
          </a:extLst>
        </xdr:cNvPr>
        <xdr:cNvCxnSpPr>
          <a:cxnSpLocks/>
        </xdr:cNvCxnSpPr>
      </xdr:nvCxnSpPr>
      <xdr:spPr>
        <a:xfrm>
          <a:off x="27203400" y="22459950"/>
          <a:ext cx="0" cy="233659"/>
        </a:xfrm>
        <a:prstGeom prst="straightConnector1">
          <a:avLst/>
        </a:prstGeom>
        <a:ln w="19050">
          <a:solidFill>
            <a:schemeClr val="accent6"/>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62</xdr:col>
      <xdr:colOff>0</xdr:colOff>
      <xdr:row>105</xdr:row>
      <xdr:rowOff>0</xdr:rowOff>
    </xdr:from>
    <xdr:to>
      <xdr:col>64</xdr:col>
      <xdr:colOff>0</xdr:colOff>
      <xdr:row>107</xdr:row>
      <xdr:rowOff>0</xdr:rowOff>
    </xdr:to>
    <xdr:sp macro="" textlink="">
      <xdr:nvSpPr>
        <xdr:cNvPr id="569" name="Rectangle 130">
          <a:extLst>
            <a:ext uri="{FF2B5EF4-FFF2-40B4-BE49-F238E27FC236}">
              <a16:creationId xmlns:a16="http://schemas.microsoft.com/office/drawing/2014/main" id="{93029AB6-7534-4A42-BB27-ECB7C615D6D4}"/>
            </a:ext>
          </a:extLst>
        </xdr:cNvPr>
        <xdr:cNvSpPr>
          <a:spLocks noChangeArrowheads="1"/>
        </xdr:cNvSpPr>
      </xdr:nvSpPr>
      <xdr:spPr bwMode="auto">
        <a:xfrm>
          <a:off x="24803100" y="25079325"/>
          <a:ext cx="800100" cy="476250"/>
        </a:xfrm>
        <a:prstGeom prst="rect">
          <a:avLst/>
        </a:prstGeom>
        <a:solidFill>
          <a:srgbClr val="C7A1E3"/>
        </a:solidFill>
        <a:ln w="9525">
          <a:solidFill>
            <a:schemeClr val="tx1"/>
          </a:solidFill>
          <a:miter lim="800000"/>
          <a:headEnd/>
          <a:tailEnd/>
        </a:ln>
        <a:effectLst/>
      </xdr:spPr>
      <xdr:txBody>
        <a:bodyPr vertOverflow="clip" horzOverflow="clip" wrap="none" lIns="0" tIns="0" rIns="0" bIns="0" anchor="ctr"/>
        <a:lstStyle>
          <a:defPPr>
            <a:defRPr lang="ja-JP"/>
          </a:defPPr>
          <a:lvl1pPr algn="l" rtl="0" fontAlgn="base">
            <a:spcBef>
              <a:spcPct val="0"/>
            </a:spcBef>
            <a:spcAft>
              <a:spcPct val="0"/>
            </a:spcAft>
            <a:defRPr kumimoji="1" sz="1600" kern="1200">
              <a:solidFill>
                <a:schemeClr val="tx1"/>
              </a:solidFill>
              <a:latin typeface="Arial" charset="0"/>
              <a:ea typeface="ＭＳ Ｐゴシック" charset="-128"/>
              <a:cs typeface="+mn-cs"/>
            </a:defRPr>
          </a:lvl1pPr>
          <a:lvl2pPr marL="457200" algn="l" rtl="0" fontAlgn="base">
            <a:spcBef>
              <a:spcPct val="0"/>
            </a:spcBef>
            <a:spcAft>
              <a:spcPct val="0"/>
            </a:spcAft>
            <a:defRPr kumimoji="1" sz="1600" kern="1200">
              <a:solidFill>
                <a:schemeClr val="tx1"/>
              </a:solidFill>
              <a:latin typeface="Arial" charset="0"/>
              <a:ea typeface="ＭＳ Ｐゴシック" charset="-128"/>
              <a:cs typeface="+mn-cs"/>
            </a:defRPr>
          </a:lvl2pPr>
          <a:lvl3pPr marL="914400" algn="l" rtl="0" fontAlgn="base">
            <a:spcBef>
              <a:spcPct val="0"/>
            </a:spcBef>
            <a:spcAft>
              <a:spcPct val="0"/>
            </a:spcAft>
            <a:defRPr kumimoji="1" sz="1600" kern="1200">
              <a:solidFill>
                <a:schemeClr val="tx1"/>
              </a:solidFill>
              <a:latin typeface="Arial" charset="0"/>
              <a:ea typeface="ＭＳ Ｐゴシック" charset="-128"/>
              <a:cs typeface="+mn-cs"/>
            </a:defRPr>
          </a:lvl3pPr>
          <a:lvl4pPr marL="1371600" algn="l" rtl="0" fontAlgn="base">
            <a:spcBef>
              <a:spcPct val="0"/>
            </a:spcBef>
            <a:spcAft>
              <a:spcPct val="0"/>
            </a:spcAft>
            <a:defRPr kumimoji="1" sz="1600" kern="1200">
              <a:solidFill>
                <a:schemeClr val="tx1"/>
              </a:solidFill>
              <a:latin typeface="Arial" charset="0"/>
              <a:ea typeface="ＭＳ Ｐゴシック" charset="-128"/>
              <a:cs typeface="+mn-cs"/>
            </a:defRPr>
          </a:lvl4pPr>
          <a:lvl5pPr marL="1828800" algn="l" rtl="0" fontAlgn="base">
            <a:spcBef>
              <a:spcPct val="0"/>
            </a:spcBef>
            <a:spcAft>
              <a:spcPct val="0"/>
            </a:spcAft>
            <a:defRPr kumimoji="1" sz="1600" kern="1200">
              <a:solidFill>
                <a:schemeClr val="tx1"/>
              </a:solidFill>
              <a:latin typeface="Arial" charset="0"/>
              <a:ea typeface="ＭＳ Ｐゴシック" charset="-128"/>
              <a:cs typeface="+mn-cs"/>
            </a:defRPr>
          </a:lvl5pPr>
          <a:lvl6pPr marL="2286000" algn="l" defTabSz="914400" rtl="0" eaLnBrk="1" latinLnBrk="0" hangingPunct="1">
            <a:defRPr kumimoji="1" sz="1600" kern="1200">
              <a:solidFill>
                <a:schemeClr val="tx1"/>
              </a:solidFill>
              <a:latin typeface="Arial" charset="0"/>
              <a:ea typeface="ＭＳ Ｐゴシック" charset="-128"/>
              <a:cs typeface="+mn-cs"/>
            </a:defRPr>
          </a:lvl6pPr>
          <a:lvl7pPr marL="2743200" algn="l" defTabSz="914400" rtl="0" eaLnBrk="1" latinLnBrk="0" hangingPunct="1">
            <a:defRPr kumimoji="1" sz="1600" kern="1200">
              <a:solidFill>
                <a:schemeClr val="tx1"/>
              </a:solidFill>
              <a:latin typeface="Arial" charset="0"/>
              <a:ea typeface="ＭＳ Ｐゴシック" charset="-128"/>
              <a:cs typeface="+mn-cs"/>
            </a:defRPr>
          </a:lvl7pPr>
          <a:lvl8pPr marL="3200400" algn="l" defTabSz="914400" rtl="0" eaLnBrk="1" latinLnBrk="0" hangingPunct="1">
            <a:defRPr kumimoji="1" sz="1600" kern="1200">
              <a:solidFill>
                <a:schemeClr val="tx1"/>
              </a:solidFill>
              <a:latin typeface="Arial" charset="0"/>
              <a:ea typeface="ＭＳ Ｐゴシック" charset="-128"/>
              <a:cs typeface="+mn-cs"/>
            </a:defRPr>
          </a:lvl8pPr>
          <a:lvl9pPr marL="3657600" algn="l" defTabSz="914400" rtl="0" eaLnBrk="1" latinLnBrk="0" hangingPunct="1">
            <a:defRPr kumimoji="1" sz="1600" kern="1200">
              <a:solidFill>
                <a:schemeClr val="tx1"/>
              </a:solidFill>
              <a:latin typeface="Arial" charset="0"/>
              <a:ea typeface="ＭＳ Ｐゴシック" charset="-128"/>
              <a:cs typeface="+mn-cs"/>
            </a:defRPr>
          </a:lvl9pPr>
        </a:lstStyle>
        <a:p>
          <a:pPr algn="ctr" defTabSz="2879725"/>
          <a:r>
            <a:rPr lang="en-US" altLang="ja-JP" sz="1200">
              <a:solidFill>
                <a:sysClr val="windowText" lastClr="000000"/>
              </a:solidFill>
              <a:latin typeface="+mn-lt"/>
              <a:cs typeface="Arial" panose="020B0604020202020204" pitchFamily="34" charset="0"/>
            </a:rPr>
            <a:t>EEP (DCIB)</a:t>
          </a:r>
        </a:p>
      </xdr:txBody>
    </xdr:sp>
    <xdr:clientData/>
  </xdr:twoCellAnchor>
  <xdr:twoCellAnchor>
    <xdr:from>
      <xdr:col>62</xdr:col>
      <xdr:colOff>0</xdr:colOff>
      <xdr:row>109</xdr:row>
      <xdr:rowOff>0</xdr:rowOff>
    </xdr:from>
    <xdr:to>
      <xdr:col>64</xdr:col>
      <xdr:colOff>0</xdr:colOff>
      <xdr:row>111</xdr:row>
      <xdr:rowOff>0</xdr:rowOff>
    </xdr:to>
    <xdr:sp macro="" textlink="">
      <xdr:nvSpPr>
        <xdr:cNvPr id="570" name="Rectangle 130">
          <a:extLst>
            <a:ext uri="{FF2B5EF4-FFF2-40B4-BE49-F238E27FC236}">
              <a16:creationId xmlns:a16="http://schemas.microsoft.com/office/drawing/2014/main" id="{8BD446FF-ED23-478C-97E7-213547ABBA64}"/>
            </a:ext>
          </a:extLst>
        </xdr:cNvPr>
        <xdr:cNvSpPr>
          <a:spLocks noChangeArrowheads="1"/>
        </xdr:cNvSpPr>
      </xdr:nvSpPr>
      <xdr:spPr bwMode="auto">
        <a:xfrm>
          <a:off x="24803100" y="26031825"/>
          <a:ext cx="800100" cy="476250"/>
        </a:xfrm>
        <a:prstGeom prst="rect">
          <a:avLst/>
        </a:prstGeom>
        <a:solidFill>
          <a:srgbClr val="C7A1E3"/>
        </a:solidFill>
        <a:ln w="9525">
          <a:solidFill>
            <a:schemeClr val="tx1"/>
          </a:solidFill>
          <a:miter lim="800000"/>
          <a:headEnd/>
          <a:tailEnd/>
        </a:ln>
        <a:effectLst/>
      </xdr:spPr>
      <xdr:txBody>
        <a:bodyPr vertOverflow="clip" horzOverflow="clip" wrap="none" lIns="0" tIns="0" rIns="0" bIns="0" anchor="ctr"/>
        <a:lstStyle>
          <a:defPPr>
            <a:defRPr lang="ja-JP"/>
          </a:defPPr>
          <a:lvl1pPr algn="l" rtl="0" fontAlgn="base">
            <a:spcBef>
              <a:spcPct val="0"/>
            </a:spcBef>
            <a:spcAft>
              <a:spcPct val="0"/>
            </a:spcAft>
            <a:defRPr kumimoji="1" sz="1600" kern="1200">
              <a:solidFill>
                <a:schemeClr val="tx1"/>
              </a:solidFill>
              <a:latin typeface="Arial" charset="0"/>
              <a:ea typeface="ＭＳ Ｐゴシック" charset="-128"/>
              <a:cs typeface="+mn-cs"/>
            </a:defRPr>
          </a:lvl1pPr>
          <a:lvl2pPr marL="457200" algn="l" rtl="0" fontAlgn="base">
            <a:spcBef>
              <a:spcPct val="0"/>
            </a:spcBef>
            <a:spcAft>
              <a:spcPct val="0"/>
            </a:spcAft>
            <a:defRPr kumimoji="1" sz="1600" kern="1200">
              <a:solidFill>
                <a:schemeClr val="tx1"/>
              </a:solidFill>
              <a:latin typeface="Arial" charset="0"/>
              <a:ea typeface="ＭＳ Ｐゴシック" charset="-128"/>
              <a:cs typeface="+mn-cs"/>
            </a:defRPr>
          </a:lvl2pPr>
          <a:lvl3pPr marL="914400" algn="l" rtl="0" fontAlgn="base">
            <a:spcBef>
              <a:spcPct val="0"/>
            </a:spcBef>
            <a:spcAft>
              <a:spcPct val="0"/>
            </a:spcAft>
            <a:defRPr kumimoji="1" sz="1600" kern="1200">
              <a:solidFill>
                <a:schemeClr val="tx1"/>
              </a:solidFill>
              <a:latin typeface="Arial" charset="0"/>
              <a:ea typeface="ＭＳ Ｐゴシック" charset="-128"/>
              <a:cs typeface="+mn-cs"/>
            </a:defRPr>
          </a:lvl3pPr>
          <a:lvl4pPr marL="1371600" algn="l" rtl="0" fontAlgn="base">
            <a:spcBef>
              <a:spcPct val="0"/>
            </a:spcBef>
            <a:spcAft>
              <a:spcPct val="0"/>
            </a:spcAft>
            <a:defRPr kumimoji="1" sz="1600" kern="1200">
              <a:solidFill>
                <a:schemeClr val="tx1"/>
              </a:solidFill>
              <a:latin typeface="Arial" charset="0"/>
              <a:ea typeface="ＭＳ Ｐゴシック" charset="-128"/>
              <a:cs typeface="+mn-cs"/>
            </a:defRPr>
          </a:lvl4pPr>
          <a:lvl5pPr marL="1828800" algn="l" rtl="0" fontAlgn="base">
            <a:spcBef>
              <a:spcPct val="0"/>
            </a:spcBef>
            <a:spcAft>
              <a:spcPct val="0"/>
            </a:spcAft>
            <a:defRPr kumimoji="1" sz="1600" kern="1200">
              <a:solidFill>
                <a:schemeClr val="tx1"/>
              </a:solidFill>
              <a:latin typeface="Arial" charset="0"/>
              <a:ea typeface="ＭＳ Ｐゴシック" charset="-128"/>
              <a:cs typeface="+mn-cs"/>
            </a:defRPr>
          </a:lvl5pPr>
          <a:lvl6pPr marL="2286000" algn="l" defTabSz="914400" rtl="0" eaLnBrk="1" latinLnBrk="0" hangingPunct="1">
            <a:defRPr kumimoji="1" sz="1600" kern="1200">
              <a:solidFill>
                <a:schemeClr val="tx1"/>
              </a:solidFill>
              <a:latin typeface="Arial" charset="0"/>
              <a:ea typeface="ＭＳ Ｐゴシック" charset="-128"/>
              <a:cs typeface="+mn-cs"/>
            </a:defRPr>
          </a:lvl6pPr>
          <a:lvl7pPr marL="2743200" algn="l" defTabSz="914400" rtl="0" eaLnBrk="1" latinLnBrk="0" hangingPunct="1">
            <a:defRPr kumimoji="1" sz="1600" kern="1200">
              <a:solidFill>
                <a:schemeClr val="tx1"/>
              </a:solidFill>
              <a:latin typeface="Arial" charset="0"/>
              <a:ea typeface="ＭＳ Ｐゴシック" charset="-128"/>
              <a:cs typeface="+mn-cs"/>
            </a:defRPr>
          </a:lvl7pPr>
          <a:lvl8pPr marL="3200400" algn="l" defTabSz="914400" rtl="0" eaLnBrk="1" latinLnBrk="0" hangingPunct="1">
            <a:defRPr kumimoji="1" sz="1600" kern="1200">
              <a:solidFill>
                <a:schemeClr val="tx1"/>
              </a:solidFill>
              <a:latin typeface="Arial" charset="0"/>
              <a:ea typeface="ＭＳ Ｐゴシック" charset="-128"/>
              <a:cs typeface="+mn-cs"/>
            </a:defRPr>
          </a:lvl8pPr>
          <a:lvl9pPr marL="3657600" algn="l" defTabSz="914400" rtl="0" eaLnBrk="1" latinLnBrk="0" hangingPunct="1">
            <a:defRPr kumimoji="1" sz="1600" kern="1200">
              <a:solidFill>
                <a:schemeClr val="tx1"/>
              </a:solidFill>
              <a:latin typeface="Arial" charset="0"/>
              <a:ea typeface="ＭＳ Ｐゴシック" charset="-128"/>
              <a:cs typeface="+mn-cs"/>
            </a:defRPr>
          </a:lvl9pPr>
        </a:lstStyle>
        <a:p>
          <a:pPr algn="ctr" defTabSz="2879725"/>
          <a:r>
            <a:rPr lang="en-US" altLang="ja-JP" sz="1200">
              <a:solidFill>
                <a:sysClr val="windowText" lastClr="000000"/>
              </a:solidFill>
              <a:latin typeface="+mn-lt"/>
              <a:cs typeface="Arial" panose="020B0604020202020204" pitchFamily="34" charset="0"/>
            </a:rPr>
            <a:t>EEP (ECC)</a:t>
          </a:r>
        </a:p>
      </xdr:txBody>
    </xdr:sp>
    <xdr:clientData/>
  </xdr:twoCellAnchor>
  <xdr:twoCellAnchor>
    <xdr:from>
      <xdr:col>67</xdr:col>
      <xdr:colOff>0</xdr:colOff>
      <xdr:row>101</xdr:row>
      <xdr:rowOff>22412</xdr:rowOff>
    </xdr:from>
    <xdr:to>
      <xdr:col>69</xdr:col>
      <xdr:colOff>0</xdr:colOff>
      <xdr:row>103</xdr:row>
      <xdr:rowOff>235322</xdr:rowOff>
    </xdr:to>
    <xdr:sp macro="" textlink="">
      <xdr:nvSpPr>
        <xdr:cNvPr id="571" name="Rectangle 130">
          <a:extLst>
            <a:ext uri="{FF2B5EF4-FFF2-40B4-BE49-F238E27FC236}">
              <a16:creationId xmlns:a16="http://schemas.microsoft.com/office/drawing/2014/main" id="{5DBCEA02-05ED-4B35-BC30-041AB8FA12CB}"/>
            </a:ext>
          </a:extLst>
        </xdr:cNvPr>
        <xdr:cNvSpPr>
          <a:spLocks noChangeArrowheads="1"/>
        </xdr:cNvSpPr>
      </xdr:nvSpPr>
      <xdr:spPr bwMode="auto">
        <a:xfrm>
          <a:off x="26803350" y="24149237"/>
          <a:ext cx="800100" cy="689160"/>
        </a:xfrm>
        <a:prstGeom prst="rect">
          <a:avLst/>
        </a:prstGeom>
        <a:solidFill>
          <a:srgbClr val="C7A1E3"/>
        </a:solidFill>
        <a:ln w="9525">
          <a:solidFill>
            <a:schemeClr val="tx1"/>
          </a:solidFill>
          <a:miter lim="800000"/>
          <a:headEnd/>
          <a:tailEnd/>
        </a:ln>
        <a:effectLst/>
      </xdr:spPr>
      <xdr:txBody>
        <a:bodyPr vertOverflow="clip" horzOverflow="clip" wrap="none" lIns="0" tIns="0" rIns="0" bIns="0" anchor="ctr"/>
        <a:lstStyle>
          <a:defPPr>
            <a:defRPr lang="ja-JP"/>
          </a:defPPr>
          <a:lvl1pPr algn="l" rtl="0" fontAlgn="base">
            <a:spcBef>
              <a:spcPct val="0"/>
            </a:spcBef>
            <a:spcAft>
              <a:spcPct val="0"/>
            </a:spcAft>
            <a:defRPr kumimoji="1" sz="1600" kern="1200">
              <a:solidFill>
                <a:schemeClr val="tx1"/>
              </a:solidFill>
              <a:latin typeface="Arial" charset="0"/>
              <a:ea typeface="ＭＳ Ｐゴシック" charset="-128"/>
              <a:cs typeface="+mn-cs"/>
            </a:defRPr>
          </a:lvl1pPr>
          <a:lvl2pPr marL="457200" algn="l" rtl="0" fontAlgn="base">
            <a:spcBef>
              <a:spcPct val="0"/>
            </a:spcBef>
            <a:spcAft>
              <a:spcPct val="0"/>
            </a:spcAft>
            <a:defRPr kumimoji="1" sz="1600" kern="1200">
              <a:solidFill>
                <a:schemeClr val="tx1"/>
              </a:solidFill>
              <a:latin typeface="Arial" charset="0"/>
              <a:ea typeface="ＭＳ Ｐゴシック" charset="-128"/>
              <a:cs typeface="+mn-cs"/>
            </a:defRPr>
          </a:lvl2pPr>
          <a:lvl3pPr marL="914400" algn="l" rtl="0" fontAlgn="base">
            <a:spcBef>
              <a:spcPct val="0"/>
            </a:spcBef>
            <a:spcAft>
              <a:spcPct val="0"/>
            </a:spcAft>
            <a:defRPr kumimoji="1" sz="1600" kern="1200">
              <a:solidFill>
                <a:schemeClr val="tx1"/>
              </a:solidFill>
              <a:latin typeface="Arial" charset="0"/>
              <a:ea typeface="ＭＳ Ｐゴシック" charset="-128"/>
              <a:cs typeface="+mn-cs"/>
            </a:defRPr>
          </a:lvl3pPr>
          <a:lvl4pPr marL="1371600" algn="l" rtl="0" fontAlgn="base">
            <a:spcBef>
              <a:spcPct val="0"/>
            </a:spcBef>
            <a:spcAft>
              <a:spcPct val="0"/>
            </a:spcAft>
            <a:defRPr kumimoji="1" sz="1600" kern="1200">
              <a:solidFill>
                <a:schemeClr val="tx1"/>
              </a:solidFill>
              <a:latin typeface="Arial" charset="0"/>
              <a:ea typeface="ＭＳ Ｐゴシック" charset="-128"/>
              <a:cs typeface="+mn-cs"/>
            </a:defRPr>
          </a:lvl4pPr>
          <a:lvl5pPr marL="1828800" algn="l" rtl="0" fontAlgn="base">
            <a:spcBef>
              <a:spcPct val="0"/>
            </a:spcBef>
            <a:spcAft>
              <a:spcPct val="0"/>
            </a:spcAft>
            <a:defRPr kumimoji="1" sz="1600" kern="1200">
              <a:solidFill>
                <a:schemeClr val="tx1"/>
              </a:solidFill>
              <a:latin typeface="Arial" charset="0"/>
              <a:ea typeface="ＭＳ Ｐゴシック" charset="-128"/>
              <a:cs typeface="+mn-cs"/>
            </a:defRPr>
          </a:lvl5pPr>
          <a:lvl6pPr marL="2286000" algn="l" defTabSz="914400" rtl="0" eaLnBrk="1" latinLnBrk="0" hangingPunct="1">
            <a:defRPr kumimoji="1" sz="1600" kern="1200">
              <a:solidFill>
                <a:schemeClr val="tx1"/>
              </a:solidFill>
              <a:latin typeface="Arial" charset="0"/>
              <a:ea typeface="ＭＳ Ｐゴシック" charset="-128"/>
              <a:cs typeface="+mn-cs"/>
            </a:defRPr>
          </a:lvl6pPr>
          <a:lvl7pPr marL="2743200" algn="l" defTabSz="914400" rtl="0" eaLnBrk="1" latinLnBrk="0" hangingPunct="1">
            <a:defRPr kumimoji="1" sz="1600" kern="1200">
              <a:solidFill>
                <a:schemeClr val="tx1"/>
              </a:solidFill>
              <a:latin typeface="Arial" charset="0"/>
              <a:ea typeface="ＭＳ Ｐゴシック" charset="-128"/>
              <a:cs typeface="+mn-cs"/>
            </a:defRPr>
          </a:lvl7pPr>
          <a:lvl8pPr marL="3200400" algn="l" defTabSz="914400" rtl="0" eaLnBrk="1" latinLnBrk="0" hangingPunct="1">
            <a:defRPr kumimoji="1" sz="1600" kern="1200">
              <a:solidFill>
                <a:schemeClr val="tx1"/>
              </a:solidFill>
              <a:latin typeface="Arial" charset="0"/>
              <a:ea typeface="ＭＳ Ｐゴシック" charset="-128"/>
              <a:cs typeface="+mn-cs"/>
            </a:defRPr>
          </a:lvl8pPr>
          <a:lvl9pPr marL="3657600" algn="l" defTabSz="914400" rtl="0" eaLnBrk="1" latinLnBrk="0" hangingPunct="1">
            <a:defRPr kumimoji="1" sz="1600" kern="1200">
              <a:solidFill>
                <a:schemeClr val="tx1"/>
              </a:solidFill>
              <a:latin typeface="Arial" charset="0"/>
              <a:ea typeface="ＭＳ Ｐゴシック" charset="-128"/>
              <a:cs typeface="+mn-cs"/>
            </a:defRPr>
          </a:lvl9pPr>
        </a:lstStyle>
        <a:p>
          <a:pPr algn="ctr" defTabSz="2879725"/>
          <a:r>
            <a:rPr lang="en-US" altLang="ja-JP" sz="1200">
              <a:solidFill>
                <a:sysClr val="windowText" lastClr="000000"/>
              </a:solidFill>
              <a:latin typeface="+mn-lt"/>
              <a:cs typeface="Arial" panose="020B0604020202020204" pitchFamily="34" charset="0"/>
            </a:rPr>
            <a:t>EEP (ECC)</a:t>
          </a:r>
        </a:p>
        <a:p>
          <a:pPr algn="ctr" defTabSz="2879725"/>
          <a:r>
            <a:rPr lang="en-US" altLang="ja-JP" sz="1200">
              <a:solidFill>
                <a:sysClr val="windowText" lastClr="000000"/>
              </a:solidFill>
              <a:latin typeface="+mn-lt"/>
              <a:cs typeface="Arial" panose="020B0604020202020204" pitchFamily="34" charset="0"/>
            </a:rPr>
            <a:t>(for</a:t>
          </a:r>
        </a:p>
        <a:p>
          <a:pPr algn="ctr" defTabSz="2879725"/>
          <a:r>
            <a:rPr lang="en-US" altLang="ja-JP" sz="1200">
              <a:solidFill>
                <a:sysClr val="windowText" lastClr="000000"/>
              </a:solidFill>
              <a:latin typeface="+mn-lt"/>
              <a:cs typeface="Arial" panose="020B0604020202020204" pitchFamily="34" charset="0"/>
            </a:rPr>
            <a:t>RSIP-M30A)</a:t>
          </a:r>
        </a:p>
      </xdr:txBody>
    </xdr:sp>
    <xdr:clientData/>
  </xdr:twoCellAnchor>
  <xdr:twoCellAnchor>
    <xdr:from>
      <xdr:col>94</xdr:col>
      <xdr:colOff>0</xdr:colOff>
      <xdr:row>107</xdr:row>
      <xdr:rowOff>0</xdr:rowOff>
    </xdr:from>
    <xdr:to>
      <xdr:col>98</xdr:col>
      <xdr:colOff>0</xdr:colOff>
      <xdr:row>114</xdr:row>
      <xdr:rowOff>0</xdr:rowOff>
    </xdr:to>
    <xdr:sp macro="" textlink="">
      <xdr:nvSpPr>
        <xdr:cNvPr id="572" name="Rectangle 130">
          <a:extLst>
            <a:ext uri="{FF2B5EF4-FFF2-40B4-BE49-F238E27FC236}">
              <a16:creationId xmlns:a16="http://schemas.microsoft.com/office/drawing/2014/main" id="{A5AEBA14-841D-4CF7-80B2-31C850378D24}"/>
            </a:ext>
          </a:extLst>
        </xdr:cNvPr>
        <xdr:cNvSpPr>
          <a:spLocks noChangeArrowheads="1"/>
        </xdr:cNvSpPr>
      </xdr:nvSpPr>
      <xdr:spPr bwMode="auto">
        <a:xfrm>
          <a:off x="37604700" y="25555575"/>
          <a:ext cx="1600200" cy="1666875"/>
        </a:xfrm>
        <a:prstGeom prst="rect">
          <a:avLst/>
        </a:prstGeom>
        <a:noFill/>
        <a:ln w="9525">
          <a:solidFill>
            <a:sysClr val="windowText" lastClr="000000"/>
          </a:solidFill>
          <a:prstDash val="dash"/>
          <a:miter lim="800000"/>
          <a:headEnd/>
          <a:tailEnd/>
        </a:ln>
        <a:effectLst/>
      </xdr:spPr>
      <xdr:txBody>
        <a:bodyPr vertOverflow="clip" horzOverflow="clip" wrap="none" lIns="0" tIns="144000" rIns="0" bIns="0" anchor="b"/>
        <a:lstStyle>
          <a:defPPr>
            <a:defRPr lang="ja-JP"/>
          </a:defPPr>
          <a:lvl1pPr algn="l" rtl="0" fontAlgn="base">
            <a:spcBef>
              <a:spcPct val="0"/>
            </a:spcBef>
            <a:spcAft>
              <a:spcPct val="0"/>
            </a:spcAft>
            <a:defRPr kumimoji="1" sz="1600" kern="1200">
              <a:solidFill>
                <a:schemeClr val="tx1"/>
              </a:solidFill>
              <a:latin typeface="Arial" charset="0"/>
              <a:ea typeface="ＭＳ Ｐゴシック" charset="-128"/>
              <a:cs typeface="+mn-cs"/>
            </a:defRPr>
          </a:lvl1pPr>
          <a:lvl2pPr marL="457200" algn="l" rtl="0" fontAlgn="base">
            <a:spcBef>
              <a:spcPct val="0"/>
            </a:spcBef>
            <a:spcAft>
              <a:spcPct val="0"/>
            </a:spcAft>
            <a:defRPr kumimoji="1" sz="1600" kern="1200">
              <a:solidFill>
                <a:schemeClr val="tx1"/>
              </a:solidFill>
              <a:latin typeface="Arial" charset="0"/>
              <a:ea typeface="ＭＳ Ｐゴシック" charset="-128"/>
              <a:cs typeface="+mn-cs"/>
            </a:defRPr>
          </a:lvl2pPr>
          <a:lvl3pPr marL="914400" algn="l" rtl="0" fontAlgn="base">
            <a:spcBef>
              <a:spcPct val="0"/>
            </a:spcBef>
            <a:spcAft>
              <a:spcPct val="0"/>
            </a:spcAft>
            <a:defRPr kumimoji="1" sz="1600" kern="1200">
              <a:solidFill>
                <a:schemeClr val="tx1"/>
              </a:solidFill>
              <a:latin typeface="Arial" charset="0"/>
              <a:ea typeface="ＭＳ Ｐゴシック" charset="-128"/>
              <a:cs typeface="+mn-cs"/>
            </a:defRPr>
          </a:lvl3pPr>
          <a:lvl4pPr marL="1371600" algn="l" rtl="0" fontAlgn="base">
            <a:spcBef>
              <a:spcPct val="0"/>
            </a:spcBef>
            <a:spcAft>
              <a:spcPct val="0"/>
            </a:spcAft>
            <a:defRPr kumimoji="1" sz="1600" kern="1200">
              <a:solidFill>
                <a:schemeClr val="tx1"/>
              </a:solidFill>
              <a:latin typeface="Arial" charset="0"/>
              <a:ea typeface="ＭＳ Ｐゴシック" charset="-128"/>
              <a:cs typeface="+mn-cs"/>
            </a:defRPr>
          </a:lvl4pPr>
          <a:lvl5pPr marL="1828800" algn="l" rtl="0" fontAlgn="base">
            <a:spcBef>
              <a:spcPct val="0"/>
            </a:spcBef>
            <a:spcAft>
              <a:spcPct val="0"/>
            </a:spcAft>
            <a:defRPr kumimoji="1" sz="1600" kern="1200">
              <a:solidFill>
                <a:schemeClr val="tx1"/>
              </a:solidFill>
              <a:latin typeface="Arial" charset="0"/>
              <a:ea typeface="ＭＳ Ｐゴシック" charset="-128"/>
              <a:cs typeface="+mn-cs"/>
            </a:defRPr>
          </a:lvl5pPr>
          <a:lvl6pPr marL="2286000" algn="l" defTabSz="914400" rtl="0" eaLnBrk="1" latinLnBrk="0" hangingPunct="1">
            <a:defRPr kumimoji="1" sz="1600" kern="1200">
              <a:solidFill>
                <a:schemeClr val="tx1"/>
              </a:solidFill>
              <a:latin typeface="Arial" charset="0"/>
              <a:ea typeface="ＭＳ Ｐゴシック" charset="-128"/>
              <a:cs typeface="+mn-cs"/>
            </a:defRPr>
          </a:lvl6pPr>
          <a:lvl7pPr marL="2743200" algn="l" defTabSz="914400" rtl="0" eaLnBrk="1" latinLnBrk="0" hangingPunct="1">
            <a:defRPr kumimoji="1" sz="1600" kern="1200">
              <a:solidFill>
                <a:schemeClr val="tx1"/>
              </a:solidFill>
              <a:latin typeface="Arial" charset="0"/>
              <a:ea typeface="ＭＳ Ｐゴシック" charset="-128"/>
              <a:cs typeface="+mn-cs"/>
            </a:defRPr>
          </a:lvl7pPr>
          <a:lvl8pPr marL="3200400" algn="l" defTabSz="914400" rtl="0" eaLnBrk="1" latinLnBrk="0" hangingPunct="1">
            <a:defRPr kumimoji="1" sz="1600" kern="1200">
              <a:solidFill>
                <a:schemeClr val="tx1"/>
              </a:solidFill>
              <a:latin typeface="Arial" charset="0"/>
              <a:ea typeface="ＭＳ Ｐゴシック" charset="-128"/>
              <a:cs typeface="+mn-cs"/>
            </a:defRPr>
          </a:lvl8pPr>
          <a:lvl9pPr marL="3657600" algn="l" defTabSz="914400" rtl="0" eaLnBrk="1" latinLnBrk="0" hangingPunct="1">
            <a:defRPr kumimoji="1" sz="1600" kern="1200">
              <a:solidFill>
                <a:schemeClr val="tx1"/>
              </a:solidFill>
              <a:latin typeface="Arial" charset="0"/>
              <a:ea typeface="ＭＳ Ｐゴシック" charset="-128"/>
              <a:cs typeface="+mn-cs"/>
            </a:defRPr>
          </a:lvl9pPr>
        </a:lstStyle>
        <a:p>
          <a:pPr algn="ctr" defTabSz="2879725"/>
          <a:r>
            <a:rPr lang="en-US" altLang="ja-JP" sz="1000">
              <a:latin typeface="+mn-lt"/>
              <a:cs typeface="Arial" panose="020B0604020202020204" pitchFamily="34" charset="0"/>
            </a:rPr>
            <a:t>Peripheral</a:t>
          </a:r>
          <a:r>
            <a:rPr lang="en-US" altLang="ja-JP" sz="1000" baseline="0">
              <a:latin typeface="+mn-lt"/>
              <a:cs typeface="Arial" panose="020B0604020202020204" pitchFamily="34" charset="0"/>
            </a:rPr>
            <a:t> </a:t>
          </a:r>
        </a:p>
        <a:p>
          <a:pPr algn="ctr" defTabSz="2879725"/>
          <a:r>
            <a:rPr lang="en-US" altLang="ja-JP" sz="1000" baseline="0">
              <a:latin typeface="+mn-lt"/>
              <a:cs typeface="Arial" panose="020B0604020202020204" pitchFamily="34" charset="0"/>
            </a:rPr>
            <a:t>Group </a:t>
          </a:r>
          <a:r>
            <a:rPr lang="en-US" altLang="ja-JP" sz="1000" baseline="0">
              <a:solidFill>
                <a:srgbClr val="FF0000"/>
              </a:solidFill>
              <a:latin typeface="+mn-lt"/>
              <a:cs typeface="Arial" panose="020B0604020202020204" pitchFamily="34" charset="0"/>
            </a:rPr>
            <a:t>1A</a:t>
          </a:r>
        </a:p>
        <a:p>
          <a:pPr algn="ctr" defTabSz="2879725"/>
          <a:r>
            <a:rPr lang="en-US" altLang="ja-JP" sz="1000" baseline="0">
              <a:solidFill>
                <a:srgbClr val="FF0000"/>
              </a:solidFill>
              <a:latin typeface="+mn-lt"/>
              <a:cs typeface="Arial" panose="020B0604020202020204" pitchFamily="34" charset="0"/>
            </a:rPr>
            <a:t>AWO</a:t>
          </a:r>
          <a:endParaRPr lang="en-US" altLang="ja-JP" sz="800">
            <a:solidFill>
              <a:srgbClr val="FF0000"/>
            </a:solidFill>
            <a:latin typeface="+mn-lt"/>
            <a:cs typeface="Arial" panose="020B0604020202020204" pitchFamily="34" charset="0"/>
          </a:endParaRPr>
        </a:p>
      </xdr:txBody>
    </xdr:sp>
    <xdr:clientData/>
  </xdr:twoCellAnchor>
  <xdr:twoCellAnchor>
    <xdr:from>
      <xdr:col>96</xdr:col>
      <xdr:colOff>0</xdr:colOff>
      <xdr:row>104</xdr:row>
      <xdr:rowOff>0</xdr:rowOff>
    </xdr:from>
    <xdr:to>
      <xdr:col>96</xdr:col>
      <xdr:colOff>0</xdr:colOff>
      <xdr:row>107</xdr:row>
      <xdr:rowOff>0</xdr:rowOff>
    </xdr:to>
    <xdr:cxnSp macro="">
      <xdr:nvCxnSpPr>
        <xdr:cNvPr id="573" name="直線矢印コネクタ 572">
          <a:extLst>
            <a:ext uri="{FF2B5EF4-FFF2-40B4-BE49-F238E27FC236}">
              <a16:creationId xmlns:a16="http://schemas.microsoft.com/office/drawing/2014/main" id="{5E415F24-D979-4F5D-8B93-AF831E24C007}"/>
            </a:ext>
          </a:extLst>
        </xdr:cNvPr>
        <xdr:cNvCxnSpPr>
          <a:cxnSpLocks/>
        </xdr:cNvCxnSpPr>
      </xdr:nvCxnSpPr>
      <xdr:spPr>
        <a:xfrm>
          <a:off x="38404800" y="24841200"/>
          <a:ext cx="0" cy="714375"/>
        </a:xfrm>
        <a:prstGeom prst="straightConnector1">
          <a:avLst/>
        </a:prstGeom>
        <a:ln w="19050">
          <a:solidFill>
            <a:schemeClr val="accent6"/>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224115</xdr:colOff>
      <xdr:row>13</xdr:row>
      <xdr:rowOff>0</xdr:rowOff>
    </xdr:from>
    <xdr:to>
      <xdr:col>7</xdr:col>
      <xdr:colOff>224116</xdr:colOff>
      <xdr:row>15</xdr:row>
      <xdr:rowOff>0</xdr:rowOff>
    </xdr:to>
    <xdr:sp macro="" textlink="">
      <xdr:nvSpPr>
        <xdr:cNvPr id="574" name="テキスト ボックス 573">
          <a:extLst>
            <a:ext uri="{FF2B5EF4-FFF2-40B4-BE49-F238E27FC236}">
              <a16:creationId xmlns:a16="http://schemas.microsoft.com/office/drawing/2014/main" id="{1F0B53D0-C95E-41F0-A34E-15291A680EC7}"/>
            </a:ext>
          </a:extLst>
        </xdr:cNvPr>
        <xdr:cNvSpPr txBox="1"/>
      </xdr:nvSpPr>
      <xdr:spPr>
        <a:xfrm>
          <a:off x="1824315" y="3181350"/>
          <a:ext cx="1200151" cy="476250"/>
        </a:xfrm>
        <a:prstGeom prst="rect">
          <a:avLst/>
        </a:prstGeom>
        <a:solidFill>
          <a:schemeClr val="accent6">
            <a:lumMod val="20000"/>
            <a:lumOff val="80000"/>
          </a:schemeClr>
        </a:solidFill>
        <a:ln w="28575" cmpd="sng">
          <a:solidFill>
            <a:schemeClr val="accent6"/>
          </a:solidFill>
          <a:prstDash val="sysDash"/>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100">
              <a:latin typeface="+mn-lt"/>
              <a:cs typeface="Arial" panose="020B0604020202020204" pitchFamily="34" charset="0"/>
            </a:rPr>
            <a:t>CPUSS_WRAP</a:t>
          </a:r>
          <a:endParaRPr kumimoji="1" lang="ja-JP" altLang="en-US" sz="1100">
            <a:latin typeface="+mn-lt"/>
            <a:cs typeface="Arial" panose="020B0604020202020204" pitchFamily="34" charset="0"/>
          </a:endParaRPr>
        </a:p>
      </xdr:txBody>
    </xdr:sp>
    <xdr:clientData/>
  </xdr:twoCellAnchor>
  <xdr:twoCellAnchor>
    <xdr:from>
      <xdr:col>126</xdr:col>
      <xdr:colOff>0</xdr:colOff>
      <xdr:row>107</xdr:row>
      <xdr:rowOff>0</xdr:rowOff>
    </xdr:from>
    <xdr:to>
      <xdr:col>130</xdr:col>
      <xdr:colOff>0</xdr:colOff>
      <xdr:row>114</xdr:row>
      <xdr:rowOff>0</xdr:rowOff>
    </xdr:to>
    <xdr:sp macro="" textlink="">
      <xdr:nvSpPr>
        <xdr:cNvPr id="575" name="Rectangle 130">
          <a:extLst>
            <a:ext uri="{FF2B5EF4-FFF2-40B4-BE49-F238E27FC236}">
              <a16:creationId xmlns:a16="http://schemas.microsoft.com/office/drawing/2014/main" id="{902D3F64-4F93-414D-9B03-035A981FD0EB}"/>
            </a:ext>
          </a:extLst>
        </xdr:cNvPr>
        <xdr:cNvSpPr>
          <a:spLocks noChangeArrowheads="1"/>
        </xdr:cNvSpPr>
      </xdr:nvSpPr>
      <xdr:spPr bwMode="auto">
        <a:xfrm>
          <a:off x="50406300" y="25555575"/>
          <a:ext cx="1600200" cy="1666875"/>
        </a:xfrm>
        <a:prstGeom prst="rect">
          <a:avLst/>
        </a:prstGeom>
        <a:noFill/>
        <a:ln w="9525">
          <a:solidFill>
            <a:schemeClr val="tx1"/>
          </a:solidFill>
          <a:prstDash val="dash"/>
          <a:miter lim="800000"/>
          <a:headEnd/>
          <a:tailEnd/>
        </a:ln>
        <a:effectLst/>
      </xdr:spPr>
      <xdr:txBody>
        <a:bodyPr vertOverflow="clip" horzOverflow="clip" wrap="none" lIns="0" tIns="144000" rIns="0" bIns="0" anchor="b"/>
        <a:lstStyle>
          <a:defPPr>
            <a:defRPr lang="ja-JP"/>
          </a:defPPr>
          <a:lvl1pPr algn="l" rtl="0" fontAlgn="base">
            <a:spcBef>
              <a:spcPct val="0"/>
            </a:spcBef>
            <a:spcAft>
              <a:spcPct val="0"/>
            </a:spcAft>
            <a:defRPr kumimoji="1" sz="1600" kern="1200">
              <a:solidFill>
                <a:schemeClr val="tx1"/>
              </a:solidFill>
              <a:latin typeface="Arial" charset="0"/>
              <a:ea typeface="ＭＳ Ｐゴシック" charset="-128"/>
              <a:cs typeface="+mn-cs"/>
            </a:defRPr>
          </a:lvl1pPr>
          <a:lvl2pPr marL="457200" algn="l" rtl="0" fontAlgn="base">
            <a:spcBef>
              <a:spcPct val="0"/>
            </a:spcBef>
            <a:spcAft>
              <a:spcPct val="0"/>
            </a:spcAft>
            <a:defRPr kumimoji="1" sz="1600" kern="1200">
              <a:solidFill>
                <a:schemeClr val="tx1"/>
              </a:solidFill>
              <a:latin typeface="Arial" charset="0"/>
              <a:ea typeface="ＭＳ Ｐゴシック" charset="-128"/>
              <a:cs typeface="+mn-cs"/>
            </a:defRPr>
          </a:lvl2pPr>
          <a:lvl3pPr marL="914400" algn="l" rtl="0" fontAlgn="base">
            <a:spcBef>
              <a:spcPct val="0"/>
            </a:spcBef>
            <a:spcAft>
              <a:spcPct val="0"/>
            </a:spcAft>
            <a:defRPr kumimoji="1" sz="1600" kern="1200">
              <a:solidFill>
                <a:schemeClr val="tx1"/>
              </a:solidFill>
              <a:latin typeface="Arial" charset="0"/>
              <a:ea typeface="ＭＳ Ｐゴシック" charset="-128"/>
              <a:cs typeface="+mn-cs"/>
            </a:defRPr>
          </a:lvl3pPr>
          <a:lvl4pPr marL="1371600" algn="l" rtl="0" fontAlgn="base">
            <a:spcBef>
              <a:spcPct val="0"/>
            </a:spcBef>
            <a:spcAft>
              <a:spcPct val="0"/>
            </a:spcAft>
            <a:defRPr kumimoji="1" sz="1600" kern="1200">
              <a:solidFill>
                <a:schemeClr val="tx1"/>
              </a:solidFill>
              <a:latin typeface="Arial" charset="0"/>
              <a:ea typeface="ＭＳ Ｐゴシック" charset="-128"/>
              <a:cs typeface="+mn-cs"/>
            </a:defRPr>
          </a:lvl4pPr>
          <a:lvl5pPr marL="1828800" algn="l" rtl="0" fontAlgn="base">
            <a:spcBef>
              <a:spcPct val="0"/>
            </a:spcBef>
            <a:spcAft>
              <a:spcPct val="0"/>
            </a:spcAft>
            <a:defRPr kumimoji="1" sz="1600" kern="1200">
              <a:solidFill>
                <a:schemeClr val="tx1"/>
              </a:solidFill>
              <a:latin typeface="Arial" charset="0"/>
              <a:ea typeface="ＭＳ Ｐゴシック" charset="-128"/>
              <a:cs typeface="+mn-cs"/>
            </a:defRPr>
          </a:lvl5pPr>
          <a:lvl6pPr marL="2286000" algn="l" defTabSz="914400" rtl="0" eaLnBrk="1" latinLnBrk="0" hangingPunct="1">
            <a:defRPr kumimoji="1" sz="1600" kern="1200">
              <a:solidFill>
                <a:schemeClr val="tx1"/>
              </a:solidFill>
              <a:latin typeface="Arial" charset="0"/>
              <a:ea typeface="ＭＳ Ｐゴシック" charset="-128"/>
              <a:cs typeface="+mn-cs"/>
            </a:defRPr>
          </a:lvl6pPr>
          <a:lvl7pPr marL="2743200" algn="l" defTabSz="914400" rtl="0" eaLnBrk="1" latinLnBrk="0" hangingPunct="1">
            <a:defRPr kumimoji="1" sz="1600" kern="1200">
              <a:solidFill>
                <a:schemeClr val="tx1"/>
              </a:solidFill>
              <a:latin typeface="Arial" charset="0"/>
              <a:ea typeface="ＭＳ Ｐゴシック" charset="-128"/>
              <a:cs typeface="+mn-cs"/>
            </a:defRPr>
          </a:lvl7pPr>
          <a:lvl8pPr marL="3200400" algn="l" defTabSz="914400" rtl="0" eaLnBrk="1" latinLnBrk="0" hangingPunct="1">
            <a:defRPr kumimoji="1" sz="1600" kern="1200">
              <a:solidFill>
                <a:schemeClr val="tx1"/>
              </a:solidFill>
              <a:latin typeface="Arial" charset="0"/>
              <a:ea typeface="ＭＳ Ｐゴシック" charset="-128"/>
              <a:cs typeface="+mn-cs"/>
            </a:defRPr>
          </a:lvl8pPr>
          <a:lvl9pPr marL="3657600" algn="l" defTabSz="914400" rtl="0" eaLnBrk="1" latinLnBrk="0" hangingPunct="1">
            <a:defRPr kumimoji="1" sz="1600" kern="1200">
              <a:solidFill>
                <a:schemeClr val="tx1"/>
              </a:solidFill>
              <a:latin typeface="Arial" charset="0"/>
              <a:ea typeface="ＭＳ Ｐゴシック" charset="-128"/>
              <a:cs typeface="+mn-cs"/>
            </a:defRPr>
          </a:lvl9pPr>
        </a:lstStyle>
        <a:p>
          <a:pPr algn="ctr" defTabSz="2879725"/>
          <a:r>
            <a:rPr lang="en-US" altLang="ja-JP" sz="1000">
              <a:latin typeface="+mn-lt"/>
              <a:cs typeface="Arial" panose="020B0604020202020204" pitchFamily="34" charset="0"/>
            </a:rPr>
            <a:t>Peripheral</a:t>
          </a:r>
          <a:r>
            <a:rPr lang="en-US" altLang="ja-JP" sz="1000" baseline="0">
              <a:latin typeface="+mn-lt"/>
              <a:cs typeface="Arial" panose="020B0604020202020204" pitchFamily="34" charset="0"/>
            </a:rPr>
            <a:t> </a:t>
          </a:r>
        </a:p>
        <a:p>
          <a:pPr algn="ctr" defTabSz="2879725"/>
          <a:r>
            <a:rPr lang="en-US" altLang="ja-JP" sz="1000" baseline="0">
              <a:latin typeface="+mn-lt"/>
              <a:cs typeface="Arial" panose="020B0604020202020204" pitchFamily="34" charset="0"/>
            </a:rPr>
            <a:t>Group </a:t>
          </a:r>
          <a:r>
            <a:rPr lang="en-US" altLang="ja-JP" sz="1000" baseline="0">
              <a:solidFill>
                <a:srgbClr val="FF0000"/>
              </a:solidFill>
              <a:latin typeface="+mn-lt"/>
              <a:cs typeface="Arial" panose="020B0604020202020204" pitchFamily="34" charset="0"/>
            </a:rPr>
            <a:t>4</a:t>
          </a:r>
        </a:p>
        <a:p>
          <a:pPr algn="ctr" defTabSz="2879725"/>
          <a:r>
            <a:rPr lang="en-US" altLang="ja-JP" sz="1000" baseline="0">
              <a:solidFill>
                <a:srgbClr val="FF0000"/>
              </a:solidFill>
              <a:latin typeface="+mn-lt"/>
              <a:cs typeface="Arial" panose="020B0604020202020204" pitchFamily="34" charset="0"/>
            </a:rPr>
            <a:t>ISO</a:t>
          </a:r>
          <a:endParaRPr lang="en-US" altLang="ja-JP" sz="800">
            <a:solidFill>
              <a:srgbClr val="FF0000"/>
            </a:solidFill>
            <a:latin typeface="+mn-lt"/>
            <a:cs typeface="Arial" panose="020B0604020202020204" pitchFamily="34" charset="0"/>
          </a:endParaRPr>
        </a:p>
      </xdr:txBody>
    </xdr:sp>
    <xdr:clientData/>
  </xdr:twoCellAnchor>
  <xdr:twoCellAnchor>
    <xdr:from>
      <xdr:col>116</xdr:col>
      <xdr:colOff>0</xdr:colOff>
      <xdr:row>104</xdr:row>
      <xdr:rowOff>0</xdr:rowOff>
    </xdr:from>
    <xdr:to>
      <xdr:col>127</xdr:col>
      <xdr:colOff>403411</xdr:colOff>
      <xdr:row>104</xdr:row>
      <xdr:rowOff>0</xdr:rowOff>
    </xdr:to>
    <xdr:cxnSp macro="">
      <xdr:nvCxnSpPr>
        <xdr:cNvPr id="576" name="直線矢印コネクタ 575">
          <a:extLst>
            <a:ext uri="{FF2B5EF4-FFF2-40B4-BE49-F238E27FC236}">
              <a16:creationId xmlns:a16="http://schemas.microsoft.com/office/drawing/2014/main" id="{EF3B9AFE-0A63-473F-ABB8-81277F74FA85}"/>
            </a:ext>
          </a:extLst>
        </xdr:cNvPr>
        <xdr:cNvCxnSpPr>
          <a:cxnSpLocks/>
        </xdr:cNvCxnSpPr>
      </xdr:nvCxnSpPr>
      <xdr:spPr>
        <a:xfrm>
          <a:off x="46405800" y="24841200"/>
          <a:ext cx="4803961" cy="0"/>
        </a:xfrm>
        <a:prstGeom prst="straightConnector1">
          <a:avLst/>
        </a:prstGeom>
        <a:ln w="19050">
          <a:solidFill>
            <a:schemeClr val="accent6"/>
          </a:solidFill>
          <a:headEnd type="oval"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127</xdr:col>
      <xdr:colOff>403411</xdr:colOff>
      <xdr:row>104</xdr:row>
      <xdr:rowOff>0</xdr:rowOff>
    </xdr:from>
    <xdr:to>
      <xdr:col>127</xdr:col>
      <xdr:colOff>403411</xdr:colOff>
      <xdr:row>107</xdr:row>
      <xdr:rowOff>0</xdr:rowOff>
    </xdr:to>
    <xdr:cxnSp macro="">
      <xdr:nvCxnSpPr>
        <xdr:cNvPr id="577" name="直線矢印コネクタ 576">
          <a:extLst>
            <a:ext uri="{FF2B5EF4-FFF2-40B4-BE49-F238E27FC236}">
              <a16:creationId xmlns:a16="http://schemas.microsoft.com/office/drawing/2014/main" id="{4C11C8A6-C8BD-4D0E-A06F-E70EE5ADA361}"/>
            </a:ext>
          </a:extLst>
        </xdr:cNvPr>
        <xdr:cNvCxnSpPr>
          <a:cxnSpLocks/>
        </xdr:cNvCxnSpPr>
      </xdr:nvCxnSpPr>
      <xdr:spPr>
        <a:xfrm>
          <a:off x="51209761" y="24841200"/>
          <a:ext cx="0" cy="714375"/>
        </a:xfrm>
        <a:prstGeom prst="straightConnector1">
          <a:avLst/>
        </a:prstGeom>
        <a:ln w="19050">
          <a:solidFill>
            <a:schemeClr val="accent6"/>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141</xdr:col>
      <xdr:colOff>0</xdr:colOff>
      <xdr:row>107</xdr:row>
      <xdr:rowOff>0</xdr:rowOff>
    </xdr:from>
    <xdr:to>
      <xdr:col>145</xdr:col>
      <xdr:colOff>0</xdr:colOff>
      <xdr:row>114</xdr:row>
      <xdr:rowOff>0</xdr:rowOff>
    </xdr:to>
    <xdr:sp macro="" textlink="">
      <xdr:nvSpPr>
        <xdr:cNvPr id="578" name="Rectangle 130">
          <a:extLst>
            <a:ext uri="{FF2B5EF4-FFF2-40B4-BE49-F238E27FC236}">
              <a16:creationId xmlns:a16="http://schemas.microsoft.com/office/drawing/2014/main" id="{564404E8-7974-4AB5-ABE8-AF53372EA929}"/>
            </a:ext>
          </a:extLst>
        </xdr:cNvPr>
        <xdr:cNvSpPr>
          <a:spLocks noChangeArrowheads="1"/>
        </xdr:cNvSpPr>
      </xdr:nvSpPr>
      <xdr:spPr bwMode="auto">
        <a:xfrm>
          <a:off x="56407050" y="25555575"/>
          <a:ext cx="1600200" cy="1666875"/>
        </a:xfrm>
        <a:prstGeom prst="rect">
          <a:avLst/>
        </a:prstGeom>
        <a:noFill/>
        <a:ln w="9525">
          <a:solidFill>
            <a:schemeClr val="tx1"/>
          </a:solidFill>
          <a:prstDash val="dash"/>
          <a:miter lim="800000"/>
          <a:headEnd/>
          <a:tailEnd/>
        </a:ln>
        <a:effectLst/>
      </xdr:spPr>
      <xdr:txBody>
        <a:bodyPr vertOverflow="clip" horzOverflow="clip" wrap="none" lIns="0" tIns="144000" rIns="0" bIns="0" anchor="b"/>
        <a:lstStyle>
          <a:defPPr>
            <a:defRPr lang="ja-JP"/>
          </a:defPPr>
          <a:lvl1pPr algn="l" rtl="0" fontAlgn="base">
            <a:spcBef>
              <a:spcPct val="0"/>
            </a:spcBef>
            <a:spcAft>
              <a:spcPct val="0"/>
            </a:spcAft>
            <a:defRPr kumimoji="1" sz="1600" kern="1200">
              <a:solidFill>
                <a:schemeClr val="tx1"/>
              </a:solidFill>
              <a:latin typeface="Arial" charset="0"/>
              <a:ea typeface="ＭＳ Ｐゴシック" charset="-128"/>
              <a:cs typeface="+mn-cs"/>
            </a:defRPr>
          </a:lvl1pPr>
          <a:lvl2pPr marL="457200" algn="l" rtl="0" fontAlgn="base">
            <a:spcBef>
              <a:spcPct val="0"/>
            </a:spcBef>
            <a:spcAft>
              <a:spcPct val="0"/>
            </a:spcAft>
            <a:defRPr kumimoji="1" sz="1600" kern="1200">
              <a:solidFill>
                <a:schemeClr val="tx1"/>
              </a:solidFill>
              <a:latin typeface="Arial" charset="0"/>
              <a:ea typeface="ＭＳ Ｐゴシック" charset="-128"/>
              <a:cs typeface="+mn-cs"/>
            </a:defRPr>
          </a:lvl2pPr>
          <a:lvl3pPr marL="914400" algn="l" rtl="0" fontAlgn="base">
            <a:spcBef>
              <a:spcPct val="0"/>
            </a:spcBef>
            <a:spcAft>
              <a:spcPct val="0"/>
            </a:spcAft>
            <a:defRPr kumimoji="1" sz="1600" kern="1200">
              <a:solidFill>
                <a:schemeClr val="tx1"/>
              </a:solidFill>
              <a:latin typeface="Arial" charset="0"/>
              <a:ea typeface="ＭＳ Ｐゴシック" charset="-128"/>
              <a:cs typeface="+mn-cs"/>
            </a:defRPr>
          </a:lvl3pPr>
          <a:lvl4pPr marL="1371600" algn="l" rtl="0" fontAlgn="base">
            <a:spcBef>
              <a:spcPct val="0"/>
            </a:spcBef>
            <a:spcAft>
              <a:spcPct val="0"/>
            </a:spcAft>
            <a:defRPr kumimoji="1" sz="1600" kern="1200">
              <a:solidFill>
                <a:schemeClr val="tx1"/>
              </a:solidFill>
              <a:latin typeface="Arial" charset="0"/>
              <a:ea typeface="ＭＳ Ｐゴシック" charset="-128"/>
              <a:cs typeface="+mn-cs"/>
            </a:defRPr>
          </a:lvl4pPr>
          <a:lvl5pPr marL="1828800" algn="l" rtl="0" fontAlgn="base">
            <a:spcBef>
              <a:spcPct val="0"/>
            </a:spcBef>
            <a:spcAft>
              <a:spcPct val="0"/>
            </a:spcAft>
            <a:defRPr kumimoji="1" sz="1600" kern="1200">
              <a:solidFill>
                <a:schemeClr val="tx1"/>
              </a:solidFill>
              <a:latin typeface="Arial" charset="0"/>
              <a:ea typeface="ＭＳ Ｐゴシック" charset="-128"/>
              <a:cs typeface="+mn-cs"/>
            </a:defRPr>
          </a:lvl5pPr>
          <a:lvl6pPr marL="2286000" algn="l" defTabSz="914400" rtl="0" eaLnBrk="1" latinLnBrk="0" hangingPunct="1">
            <a:defRPr kumimoji="1" sz="1600" kern="1200">
              <a:solidFill>
                <a:schemeClr val="tx1"/>
              </a:solidFill>
              <a:latin typeface="Arial" charset="0"/>
              <a:ea typeface="ＭＳ Ｐゴシック" charset="-128"/>
              <a:cs typeface="+mn-cs"/>
            </a:defRPr>
          </a:lvl6pPr>
          <a:lvl7pPr marL="2743200" algn="l" defTabSz="914400" rtl="0" eaLnBrk="1" latinLnBrk="0" hangingPunct="1">
            <a:defRPr kumimoji="1" sz="1600" kern="1200">
              <a:solidFill>
                <a:schemeClr val="tx1"/>
              </a:solidFill>
              <a:latin typeface="Arial" charset="0"/>
              <a:ea typeface="ＭＳ Ｐゴシック" charset="-128"/>
              <a:cs typeface="+mn-cs"/>
            </a:defRPr>
          </a:lvl7pPr>
          <a:lvl8pPr marL="3200400" algn="l" defTabSz="914400" rtl="0" eaLnBrk="1" latinLnBrk="0" hangingPunct="1">
            <a:defRPr kumimoji="1" sz="1600" kern="1200">
              <a:solidFill>
                <a:schemeClr val="tx1"/>
              </a:solidFill>
              <a:latin typeface="Arial" charset="0"/>
              <a:ea typeface="ＭＳ Ｐゴシック" charset="-128"/>
              <a:cs typeface="+mn-cs"/>
            </a:defRPr>
          </a:lvl8pPr>
          <a:lvl9pPr marL="3657600" algn="l" defTabSz="914400" rtl="0" eaLnBrk="1" latinLnBrk="0" hangingPunct="1">
            <a:defRPr kumimoji="1" sz="1600" kern="1200">
              <a:solidFill>
                <a:schemeClr val="tx1"/>
              </a:solidFill>
              <a:latin typeface="Arial" charset="0"/>
              <a:ea typeface="ＭＳ Ｐゴシック" charset="-128"/>
              <a:cs typeface="+mn-cs"/>
            </a:defRPr>
          </a:lvl9pPr>
        </a:lstStyle>
        <a:p>
          <a:pPr algn="ctr" defTabSz="2879725"/>
          <a:r>
            <a:rPr lang="en-US" altLang="ja-JP" sz="1000">
              <a:latin typeface="+mn-lt"/>
              <a:cs typeface="Arial" panose="020B0604020202020204" pitchFamily="34" charset="0"/>
            </a:rPr>
            <a:t>Peripheral</a:t>
          </a:r>
          <a:r>
            <a:rPr lang="en-US" altLang="ja-JP" sz="1000" baseline="0">
              <a:latin typeface="+mn-lt"/>
              <a:cs typeface="Arial" panose="020B0604020202020204" pitchFamily="34" charset="0"/>
            </a:rPr>
            <a:t> </a:t>
          </a:r>
        </a:p>
        <a:p>
          <a:pPr algn="ctr" defTabSz="2879725"/>
          <a:r>
            <a:rPr lang="en-US" altLang="ja-JP" sz="1000" baseline="0">
              <a:latin typeface="+mn-lt"/>
              <a:cs typeface="Arial" panose="020B0604020202020204" pitchFamily="34" charset="0"/>
            </a:rPr>
            <a:t>Group</a:t>
          </a:r>
          <a:r>
            <a:rPr lang="en-US" altLang="ja-JP" sz="1000" baseline="0">
              <a:solidFill>
                <a:srgbClr val="FF0000"/>
              </a:solidFill>
              <a:latin typeface="+mn-lt"/>
              <a:cs typeface="Arial" panose="020B0604020202020204" pitchFamily="34" charset="0"/>
            </a:rPr>
            <a:t> 5</a:t>
          </a:r>
        </a:p>
        <a:p>
          <a:pPr algn="ctr" defTabSz="2879725"/>
          <a:r>
            <a:rPr lang="en-US" altLang="ja-JP" sz="1000" baseline="0">
              <a:solidFill>
                <a:srgbClr val="FF0000"/>
              </a:solidFill>
              <a:latin typeface="+mn-lt"/>
              <a:cs typeface="Arial" panose="020B0604020202020204" pitchFamily="34" charset="0"/>
            </a:rPr>
            <a:t>ISO</a:t>
          </a:r>
          <a:endParaRPr lang="en-US" altLang="ja-JP" sz="800">
            <a:solidFill>
              <a:srgbClr val="FF0000"/>
            </a:solidFill>
            <a:latin typeface="+mn-lt"/>
            <a:cs typeface="Arial" panose="020B0604020202020204" pitchFamily="34" charset="0"/>
          </a:endParaRPr>
        </a:p>
      </xdr:txBody>
    </xdr:sp>
    <xdr:clientData/>
  </xdr:twoCellAnchor>
  <xdr:twoCellAnchor>
    <xdr:from>
      <xdr:col>133</xdr:col>
      <xdr:colOff>0</xdr:colOff>
      <xdr:row>104</xdr:row>
      <xdr:rowOff>0</xdr:rowOff>
    </xdr:from>
    <xdr:to>
      <xdr:col>142</xdr:col>
      <xdr:colOff>403410</xdr:colOff>
      <xdr:row>104</xdr:row>
      <xdr:rowOff>0</xdr:rowOff>
    </xdr:to>
    <xdr:cxnSp macro="">
      <xdr:nvCxnSpPr>
        <xdr:cNvPr id="579" name="直線矢印コネクタ 578">
          <a:extLst>
            <a:ext uri="{FF2B5EF4-FFF2-40B4-BE49-F238E27FC236}">
              <a16:creationId xmlns:a16="http://schemas.microsoft.com/office/drawing/2014/main" id="{05B01419-9641-4A70-9DCF-9F3A648FEA7B}"/>
            </a:ext>
          </a:extLst>
        </xdr:cNvPr>
        <xdr:cNvCxnSpPr>
          <a:cxnSpLocks/>
        </xdr:cNvCxnSpPr>
      </xdr:nvCxnSpPr>
      <xdr:spPr>
        <a:xfrm>
          <a:off x="53206650" y="24841200"/>
          <a:ext cx="4003860" cy="0"/>
        </a:xfrm>
        <a:prstGeom prst="straightConnector1">
          <a:avLst/>
        </a:prstGeom>
        <a:ln w="19050">
          <a:solidFill>
            <a:schemeClr val="accent6"/>
          </a:solidFill>
          <a:headEnd type="oval"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142</xdr:col>
      <xdr:colOff>403410</xdr:colOff>
      <xdr:row>104</xdr:row>
      <xdr:rowOff>0</xdr:rowOff>
    </xdr:from>
    <xdr:to>
      <xdr:col>142</xdr:col>
      <xdr:colOff>403410</xdr:colOff>
      <xdr:row>107</xdr:row>
      <xdr:rowOff>0</xdr:rowOff>
    </xdr:to>
    <xdr:cxnSp macro="">
      <xdr:nvCxnSpPr>
        <xdr:cNvPr id="580" name="直線矢印コネクタ 579">
          <a:extLst>
            <a:ext uri="{FF2B5EF4-FFF2-40B4-BE49-F238E27FC236}">
              <a16:creationId xmlns:a16="http://schemas.microsoft.com/office/drawing/2014/main" id="{B835ABC1-18BC-4562-BA9C-E12AC0605DDA}"/>
            </a:ext>
          </a:extLst>
        </xdr:cNvPr>
        <xdr:cNvCxnSpPr>
          <a:cxnSpLocks/>
        </xdr:cNvCxnSpPr>
      </xdr:nvCxnSpPr>
      <xdr:spPr>
        <a:xfrm>
          <a:off x="57210510" y="24841200"/>
          <a:ext cx="0" cy="714375"/>
        </a:xfrm>
        <a:prstGeom prst="straightConnector1">
          <a:avLst/>
        </a:prstGeom>
        <a:ln w="19050">
          <a:solidFill>
            <a:schemeClr val="accent6"/>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187</xdr:col>
      <xdr:colOff>0</xdr:colOff>
      <xdr:row>107</xdr:row>
      <xdr:rowOff>0</xdr:rowOff>
    </xdr:from>
    <xdr:to>
      <xdr:col>191</xdr:col>
      <xdr:colOff>0</xdr:colOff>
      <xdr:row>118</xdr:row>
      <xdr:rowOff>0</xdr:rowOff>
    </xdr:to>
    <xdr:sp macro="" textlink="">
      <xdr:nvSpPr>
        <xdr:cNvPr id="581" name="Rectangle 130">
          <a:extLst>
            <a:ext uri="{FF2B5EF4-FFF2-40B4-BE49-F238E27FC236}">
              <a16:creationId xmlns:a16="http://schemas.microsoft.com/office/drawing/2014/main" id="{56165DAE-2764-4432-847C-9B3C449C9E2E}"/>
            </a:ext>
          </a:extLst>
        </xdr:cNvPr>
        <xdr:cNvSpPr>
          <a:spLocks noChangeArrowheads="1"/>
        </xdr:cNvSpPr>
      </xdr:nvSpPr>
      <xdr:spPr bwMode="auto">
        <a:xfrm>
          <a:off x="74809350" y="25555575"/>
          <a:ext cx="1600200" cy="2619375"/>
        </a:xfrm>
        <a:prstGeom prst="rect">
          <a:avLst/>
        </a:prstGeom>
        <a:noFill/>
        <a:ln w="9525">
          <a:solidFill>
            <a:schemeClr val="tx1"/>
          </a:solidFill>
          <a:prstDash val="dash"/>
          <a:miter lim="800000"/>
          <a:headEnd/>
          <a:tailEnd/>
        </a:ln>
        <a:effectLst/>
      </xdr:spPr>
      <xdr:txBody>
        <a:bodyPr vertOverflow="clip" horzOverflow="clip" wrap="none" lIns="0" tIns="144000" rIns="0" bIns="0" anchor="b"/>
        <a:lstStyle>
          <a:defPPr>
            <a:defRPr lang="ja-JP"/>
          </a:defPPr>
          <a:lvl1pPr algn="l" rtl="0" fontAlgn="base">
            <a:spcBef>
              <a:spcPct val="0"/>
            </a:spcBef>
            <a:spcAft>
              <a:spcPct val="0"/>
            </a:spcAft>
            <a:defRPr kumimoji="1" sz="1600" kern="1200">
              <a:solidFill>
                <a:schemeClr val="tx1"/>
              </a:solidFill>
              <a:latin typeface="Arial" charset="0"/>
              <a:ea typeface="ＭＳ Ｐゴシック" charset="-128"/>
              <a:cs typeface="+mn-cs"/>
            </a:defRPr>
          </a:lvl1pPr>
          <a:lvl2pPr marL="457200" algn="l" rtl="0" fontAlgn="base">
            <a:spcBef>
              <a:spcPct val="0"/>
            </a:spcBef>
            <a:spcAft>
              <a:spcPct val="0"/>
            </a:spcAft>
            <a:defRPr kumimoji="1" sz="1600" kern="1200">
              <a:solidFill>
                <a:schemeClr val="tx1"/>
              </a:solidFill>
              <a:latin typeface="Arial" charset="0"/>
              <a:ea typeface="ＭＳ Ｐゴシック" charset="-128"/>
              <a:cs typeface="+mn-cs"/>
            </a:defRPr>
          </a:lvl2pPr>
          <a:lvl3pPr marL="914400" algn="l" rtl="0" fontAlgn="base">
            <a:spcBef>
              <a:spcPct val="0"/>
            </a:spcBef>
            <a:spcAft>
              <a:spcPct val="0"/>
            </a:spcAft>
            <a:defRPr kumimoji="1" sz="1600" kern="1200">
              <a:solidFill>
                <a:schemeClr val="tx1"/>
              </a:solidFill>
              <a:latin typeface="Arial" charset="0"/>
              <a:ea typeface="ＭＳ Ｐゴシック" charset="-128"/>
              <a:cs typeface="+mn-cs"/>
            </a:defRPr>
          </a:lvl3pPr>
          <a:lvl4pPr marL="1371600" algn="l" rtl="0" fontAlgn="base">
            <a:spcBef>
              <a:spcPct val="0"/>
            </a:spcBef>
            <a:spcAft>
              <a:spcPct val="0"/>
            </a:spcAft>
            <a:defRPr kumimoji="1" sz="1600" kern="1200">
              <a:solidFill>
                <a:schemeClr val="tx1"/>
              </a:solidFill>
              <a:latin typeface="Arial" charset="0"/>
              <a:ea typeface="ＭＳ Ｐゴシック" charset="-128"/>
              <a:cs typeface="+mn-cs"/>
            </a:defRPr>
          </a:lvl4pPr>
          <a:lvl5pPr marL="1828800" algn="l" rtl="0" fontAlgn="base">
            <a:spcBef>
              <a:spcPct val="0"/>
            </a:spcBef>
            <a:spcAft>
              <a:spcPct val="0"/>
            </a:spcAft>
            <a:defRPr kumimoji="1" sz="1600" kern="1200">
              <a:solidFill>
                <a:schemeClr val="tx1"/>
              </a:solidFill>
              <a:latin typeface="Arial" charset="0"/>
              <a:ea typeface="ＭＳ Ｐゴシック" charset="-128"/>
              <a:cs typeface="+mn-cs"/>
            </a:defRPr>
          </a:lvl5pPr>
          <a:lvl6pPr marL="2286000" algn="l" defTabSz="914400" rtl="0" eaLnBrk="1" latinLnBrk="0" hangingPunct="1">
            <a:defRPr kumimoji="1" sz="1600" kern="1200">
              <a:solidFill>
                <a:schemeClr val="tx1"/>
              </a:solidFill>
              <a:latin typeface="Arial" charset="0"/>
              <a:ea typeface="ＭＳ Ｐゴシック" charset="-128"/>
              <a:cs typeface="+mn-cs"/>
            </a:defRPr>
          </a:lvl6pPr>
          <a:lvl7pPr marL="2743200" algn="l" defTabSz="914400" rtl="0" eaLnBrk="1" latinLnBrk="0" hangingPunct="1">
            <a:defRPr kumimoji="1" sz="1600" kern="1200">
              <a:solidFill>
                <a:schemeClr val="tx1"/>
              </a:solidFill>
              <a:latin typeface="Arial" charset="0"/>
              <a:ea typeface="ＭＳ Ｐゴシック" charset="-128"/>
              <a:cs typeface="+mn-cs"/>
            </a:defRPr>
          </a:lvl7pPr>
          <a:lvl8pPr marL="3200400" algn="l" defTabSz="914400" rtl="0" eaLnBrk="1" latinLnBrk="0" hangingPunct="1">
            <a:defRPr kumimoji="1" sz="1600" kern="1200">
              <a:solidFill>
                <a:schemeClr val="tx1"/>
              </a:solidFill>
              <a:latin typeface="Arial" charset="0"/>
              <a:ea typeface="ＭＳ Ｐゴシック" charset="-128"/>
              <a:cs typeface="+mn-cs"/>
            </a:defRPr>
          </a:lvl8pPr>
          <a:lvl9pPr marL="3657600" algn="l" defTabSz="914400" rtl="0" eaLnBrk="1" latinLnBrk="0" hangingPunct="1">
            <a:defRPr kumimoji="1" sz="1600" kern="1200">
              <a:solidFill>
                <a:schemeClr val="tx1"/>
              </a:solidFill>
              <a:latin typeface="Arial" charset="0"/>
              <a:ea typeface="ＭＳ Ｐゴシック" charset="-128"/>
              <a:cs typeface="+mn-cs"/>
            </a:defRPr>
          </a:lvl9pPr>
        </a:lstStyle>
        <a:p>
          <a:pPr algn="ctr" defTabSz="2879725"/>
          <a:r>
            <a:rPr lang="en-US" altLang="ja-JP" sz="1000">
              <a:latin typeface="+mn-lt"/>
              <a:cs typeface="Arial" panose="020B0604020202020204" pitchFamily="34" charset="0"/>
            </a:rPr>
            <a:t>Peripheral</a:t>
          </a:r>
          <a:r>
            <a:rPr lang="en-US" altLang="ja-JP" sz="1000" baseline="0">
              <a:latin typeface="+mn-lt"/>
              <a:cs typeface="Arial" panose="020B0604020202020204" pitchFamily="34" charset="0"/>
            </a:rPr>
            <a:t> </a:t>
          </a:r>
        </a:p>
        <a:p>
          <a:pPr algn="ctr" defTabSz="2879725"/>
          <a:r>
            <a:rPr lang="en-US" altLang="ja-JP" sz="1000" baseline="0">
              <a:latin typeface="+mn-lt"/>
              <a:cs typeface="Arial" panose="020B0604020202020204" pitchFamily="34" charset="0"/>
            </a:rPr>
            <a:t>Group</a:t>
          </a:r>
          <a:r>
            <a:rPr lang="en-US" altLang="ja-JP" sz="1000" baseline="0">
              <a:solidFill>
                <a:srgbClr val="FF0000"/>
              </a:solidFill>
              <a:latin typeface="+mn-lt"/>
              <a:cs typeface="Arial" panose="020B0604020202020204" pitchFamily="34" charset="0"/>
            </a:rPr>
            <a:t> 8</a:t>
          </a:r>
        </a:p>
        <a:p>
          <a:pPr algn="ctr" defTabSz="2879725"/>
          <a:r>
            <a:rPr lang="en-US" altLang="ja-JP" sz="1000" baseline="0">
              <a:solidFill>
                <a:srgbClr val="FF0000"/>
              </a:solidFill>
              <a:latin typeface="+mn-lt"/>
              <a:cs typeface="Arial" panose="020B0604020202020204" pitchFamily="34" charset="0"/>
            </a:rPr>
            <a:t>ISO</a:t>
          </a:r>
          <a:endParaRPr lang="en-US" altLang="ja-JP" sz="800">
            <a:solidFill>
              <a:srgbClr val="FF0000"/>
            </a:solidFill>
            <a:latin typeface="+mn-lt"/>
            <a:cs typeface="Arial" panose="020B0604020202020204" pitchFamily="34" charset="0"/>
          </a:endParaRPr>
        </a:p>
      </xdr:txBody>
    </xdr:sp>
    <xdr:clientData/>
  </xdr:twoCellAnchor>
  <xdr:twoCellAnchor>
    <xdr:from>
      <xdr:col>178</xdr:col>
      <xdr:colOff>0</xdr:colOff>
      <xdr:row>104</xdr:row>
      <xdr:rowOff>0</xdr:rowOff>
    </xdr:from>
    <xdr:to>
      <xdr:col>188</xdr:col>
      <xdr:colOff>403411</xdr:colOff>
      <xdr:row>104</xdr:row>
      <xdr:rowOff>0</xdr:rowOff>
    </xdr:to>
    <xdr:cxnSp macro="">
      <xdr:nvCxnSpPr>
        <xdr:cNvPr id="582" name="直線矢印コネクタ 581">
          <a:extLst>
            <a:ext uri="{FF2B5EF4-FFF2-40B4-BE49-F238E27FC236}">
              <a16:creationId xmlns:a16="http://schemas.microsoft.com/office/drawing/2014/main" id="{B8C29BCD-C6E4-4744-B351-B240BF614C00}"/>
            </a:ext>
          </a:extLst>
        </xdr:cNvPr>
        <xdr:cNvCxnSpPr>
          <a:cxnSpLocks/>
        </xdr:cNvCxnSpPr>
      </xdr:nvCxnSpPr>
      <xdr:spPr>
        <a:xfrm>
          <a:off x="71208900" y="24841200"/>
          <a:ext cx="4403911" cy="0"/>
        </a:xfrm>
        <a:prstGeom prst="straightConnector1">
          <a:avLst/>
        </a:prstGeom>
        <a:ln w="19050">
          <a:solidFill>
            <a:schemeClr val="accent6"/>
          </a:solidFill>
          <a:headEnd type="oval"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188</xdr:col>
      <xdr:colOff>403411</xdr:colOff>
      <xdr:row>104</xdr:row>
      <xdr:rowOff>0</xdr:rowOff>
    </xdr:from>
    <xdr:to>
      <xdr:col>188</xdr:col>
      <xdr:colOff>403411</xdr:colOff>
      <xdr:row>107</xdr:row>
      <xdr:rowOff>0</xdr:rowOff>
    </xdr:to>
    <xdr:cxnSp macro="">
      <xdr:nvCxnSpPr>
        <xdr:cNvPr id="583" name="直線矢印コネクタ 582">
          <a:extLst>
            <a:ext uri="{FF2B5EF4-FFF2-40B4-BE49-F238E27FC236}">
              <a16:creationId xmlns:a16="http://schemas.microsoft.com/office/drawing/2014/main" id="{2CB93D7B-0D45-49FF-90A3-5CF2867DA94A}"/>
            </a:ext>
          </a:extLst>
        </xdr:cNvPr>
        <xdr:cNvCxnSpPr>
          <a:cxnSpLocks/>
        </xdr:cNvCxnSpPr>
      </xdr:nvCxnSpPr>
      <xdr:spPr>
        <a:xfrm>
          <a:off x="75612811" y="24841200"/>
          <a:ext cx="0" cy="714375"/>
        </a:xfrm>
        <a:prstGeom prst="straightConnector1">
          <a:avLst/>
        </a:prstGeom>
        <a:ln w="19050">
          <a:solidFill>
            <a:schemeClr val="accent6"/>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132</xdr:col>
      <xdr:colOff>0</xdr:colOff>
      <xdr:row>87</xdr:row>
      <xdr:rowOff>0</xdr:rowOff>
    </xdr:from>
    <xdr:to>
      <xdr:col>134</xdr:col>
      <xdr:colOff>3361</xdr:colOff>
      <xdr:row>88</xdr:row>
      <xdr:rowOff>235322</xdr:rowOff>
    </xdr:to>
    <xdr:sp macro="" textlink="">
      <xdr:nvSpPr>
        <xdr:cNvPr id="584" name="Rectangle 130">
          <a:extLst>
            <a:ext uri="{FF2B5EF4-FFF2-40B4-BE49-F238E27FC236}">
              <a16:creationId xmlns:a16="http://schemas.microsoft.com/office/drawing/2014/main" id="{173D1B88-C890-452E-9A7F-4F2421523D2C}"/>
            </a:ext>
          </a:extLst>
        </xdr:cNvPr>
        <xdr:cNvSpPr>
          <a:spLocks noChangeArrowheads="1"/>
        </xdr:cNvSpPr>
      </xdr:nvSpPr>
      <xdr:spPr bwMode="auto">
        <a:xfrm>
          <a:off x="52806600" y="20793075"/>
          <a:ext cx="803461" cy="473447"/>
        </a:xfrm>
        <a:prstGeom prst="rect">
          <a:avLst/>
        </a:prstGeom>
        <a:solidFill>
          <a:srgbClr val="73DCF1"/>
        </a:solidFill>
        <a:ln w="9525">
          <a:solidFill>
            <a:schemeClr val="tx1"/>
          </a:solidFill>
          <a:miter lim="800000"/>
          <a:headEnd/>
          <a:tailEnd/>
        </a:ln>
        <a:effectLst/>
      </xdr:spPr>
      <xdr:txBody>
        <a:bodyPr vertOverflow="clip" horzOverflow="clip" wrap="none" lIns="0" tIns="0" rIns="0" bIns="0" anchor="ctr"/>
        <a:lstStyle>
          <a:defPPr>
            <a:defRPr lang="ja-JP"/>
          </a:defPPr>
          <a:lvl1pPr algn="l" rtl="0" fontAlgn="base">
            <a:spcBef>
              <a:spcPct val="0"/>
            </a:spcBef>
            <a:spcAft>
              <a:spcPct val="0"/>
            </a:spcAft>
            <a:defRPr kumimoji="1" sz="1600" kern="1200">
              <a:solidFill>
                <a:schemeClr val="tx1"/>
              </a:solidFill>
              <a:latin typeface="Arial" charset="0"/>
              <a:ea typeface="ＭＳ Ｐゴシック" charset="-128"/>
              <a:cs typeface="+mn-cs"/>
            </a:defRPr>
          </a:lvl1pPr>
          <a:lvl2pPr marL="457200" algn="l" rtl="0" fontAlgn="base">
            <a:spcBef>
              <a:spcPct val="0"/>
            </a:spcBef>
            <a:spcAft>
              <a:spcPct val="0"/>
            </a:spcAft>
            <a:defRPr kumimoji="1" sz="1600" kern="1200">
              <a:solidFill>
                <a:schemeClr val="tx1"/>
              </a:solidFill>
              <a:latin typeface="Arial" charset="0"/>
              <a:ea typeface="ＭＳ Ｐゴシック" charset="-128"/>
              <a:cs typeface="+mn-cs"/>
            </a:defRPr>
          </a:lvl2pPr>
          <a:lvl3pPr marL="914400" algn="l" rtl="0" fontAlgn="base">
            <a:spcBef>
              <a:spcPct val="0"/>
            </a:spcBef>
            <a:spcAft>
              <a:spcPct val="0"/>
            </a:spcAft>
            <a:defRPr kumimoji="1" sz="1600" kern="1200">
              <a:solidFill>
                <a:schemeClr val="tx1"/>
              </a:solidFill>
              <a:latin typeface="Arial" charset="0"/>
              <a:ea typeface="ＭＳ Ｐゴシック" charset="-128"/>
              <a:cs typeface="+mn-cs"/>
            </a:defRPr>
          </a:lvl3pPr>
          <a:lvl4pPr marL="1371600" algn="l" rtl="0" fontAlgn="base">
            <a:spcBef>
              <a:spcPct val="0"/>
            </a:spcBef>
            <a:spcAft>
              <a:spcPct val="0"/>
            </a:spcAft>
            <a:defRPr kumimoji="1" sz="1600" kern="1200">
              <a:solidFill>
                <a:schemeClr val="tx1"/>
              </a:solidFill>
              <a:latin typeface="Arial" charset="0"/>
              <a:ea typeface="ＭＳ Ｐゴシック" charset="-128"/>
              <a:cs typeface="+mn-cs"/>
            </a:defRPr>
          </a:lvl4pPr>
          <a:lvl5pPr marL="1828800" algn="l" rtl="0" fontAlgn="base">
            <a:spcBef>
              <a:spcPct val="0"/>
            </a:spcBef>
            <a:spcAft>
              <a:spcPct val="0"/>
            </a:spcAft>
            <a:defRPr kumimoji="1" sz="1600" kern="1200">
              <a:solidFill>
                <a:schemeClr val="tx1"/>
              </a:solidFill>
              <a:latin typeface="Arial" charset="0"/>
              <a:ea typeface="ＭＳ Ｐゴシック" charset="-128"/>
              <a:cs typeface="+mn-cs"/>
            </a:defRPr>
          </a:lvl5pPr>
          <a:lvl6pPr marL="2286000" algn="l" defTabSz="914400" rtl="0" eaLnBrk="1" latinLnBrk="0" hangingPunct="1">
            <a:defRPr kumimoji="1" sz="1600" kern="1200">
              <a:solidFill>
                <a:schemeClr val="tx1"/>
              </a:solidFill>
              <a:latin typeface="Arial" charset="0"/>
              <a:ea typeface="ＭＳ Ｐゴシック" charset="-128"/>
              <a:cs typeface="+mn-cs"/>
            </a:defRPr>
          </a:lvl6pPr>
          <a:lvl7pPr marL="2743200" algn="l" defTabSz="914400" rtl="0" eaLnBrk="1" latinLnBrk="0" hangingPunct="1">
            <a:defRPr kumimoji="1" sz="1600" kern="1200">
              <a:solidFill>
                <a:schemeClr val="tx1"/>
              </a:solidFill>
              <a:latin typeface="Arial" charset="0"/>
              <a:ea typeface="ＭＳ Ｐゴシック" charset="-128"/>
              <a:cs typeface="+mn-cs"/>
            </a:defRPr>
          </a:lvl7pPr>
          <a:lvl8pPr marL="3200400" algn="l" defTabSz="914400" rtl="0" eaLnBrk="1" latinLnBrk="0" hangingPunct="1">
            <a:defRPr kumimoji="1" sz="1600" kern="1200">
              <a:solidFill>
                <a:schemeClr val="tx1"/>
              </a:solidFill>
              <a:latin typeface="Arial" charset="0"/>
              <a:ea typeface="ＭＳ Ｐゴシック" charset="-128"/>
              <a:cs typeface="+mn-cs"/>
            </a:defRPr>
          </a:lvl8pPr>
          <a:lvl9pPr marL="3657600" algn="l" defTabSz="914400" rtl="0" eaLnBrk="1" latinLnBrk="0" hangingPunct="1">
            <a:defRPr kumimoji="1" sz="1600" kern="1200">
              <a:solidFill>
                <a:schemeClr val="tx1"/>
              </a:solidFill>
              <a:latin typeface="Arial" charset="0"/>
              <a:ea typeface="ＭＳ Ｐゴシック" charset="-128"/>
              <a:cs typeface="+mn-cs"/>
            </a:defRPr>
          </a:lvl9pPr>
        </a:lstStyle>
        <a:p>
          <a:pPr algn="ctr"/>
          <a:r>
            <a:rPr kumimoji="1" lang="en-US" altLang="ja-JP" sz="1000" kern="1200">
              <a:solidFill>
                <a:schemeClr val="tx1"/>
              </a:solidFill>
              <a:effectLst/>
              <a:latin typeface="+mn-lt"/>
              <a:ea typeface="ＭＳ Ｐゴシック" charset="-128"/>
              <a:cs typeface="Arial" panose="020B0604020202020204" pitchFamily="34" charset="0"/>
            </a:rPr>
            <a:t>BBG glue </a:t>
          </a:r>
          <a:endParaRPr lang="ja-JP" altLang="ja-JP" sz="1000">
            <a:effectLst/>
            <a:latin typeface="+mn-lt"/>
            <a:cs typeface="Arial" panose="020B0604020202020204" pitchFamily="34" charset="0"/>
          </a:endParaRPr>
        </a:p>
      </xdr:txBody>
    </xdr:sp>
    <xdr:clientData/>
  </xdr:twoCellAnchor>
  <xdr:twoCellAnchor>
    <xdr:from>
      <xdr:col>177</xdr:col>
      <xdr:colOff>3359</xdr:colOff>
      <xdr:row>87</xdr:row>
      <xdr:rowOff>0</xdr:rowOff>
    </xdr:from>
    <xdr:to>
      <xdr:col>179</xdr:col>
      <xdr:colOff>0</xdr:colOff>
      <xdr:row>89</xdr:row>
      <xdr:rowOff>-1</xdr:rowOff>
    </xdr:to>
    <xdr:sp macro="" textlink="">
      <xdr:nvSpPr>
        <xdr:cNvPr id="585" name="Rectangle 130">
          <a:extLst>
            <a:ext uri="{FF2B5EF4-FFF2-40B4-BE49-F238E27FC236}">
              <a16:creationId xmlns:a16="http://schemas.microsoft.com/office/drawing/2014/main" id="{4979D171-9106-4E1C-A6D4-2CE00FE1856C}"/>
            </a:ext>
          </a:extLst>
        </xdr:cNvPr>
        <xdr:cNvSpPr>
          <a:spLocks noChangeArrowheads="1"/>
        </xdr:cNvSpPr>
      </xdr:nvSpPr>
      <xdr:spPr bwMode="auto">
        <a:xfrm>
          <a:off x="70812209" y="20793075"/>
          <a:ext cx="796741" cy="476249"/>
        </a:xfrm>
        <a:prstGeom prst="rect">
          <a:avLst/>
        </a:prstGeom>
        <a:solidFill>
          <a:srgbClr val="FFC000"/>
        </a:solidFill>
        <a:ln w="9525">
          <a:solidFill>
            <a:schemeClr val="tx1"/>
          </a:solidFill>
          <a:miter lim="800000"/>
          <a:headEnd/>
          <a:tailEnd/>
        </a:ln>
        <a:effectLst/>
      </xdr:spPr>
      <xdr:txBody>
        <a:bodyPr vertOverflow="clip" horzOverflow="clip" wrap="none" lIns="0" tIns="0" rIns="0" bIns="0" anchor="ctr"/>
        <a:lstStyle>
          <a:defPPr>
            <a:defRPr lang="ja-JP"/>
          </a:defPPr>
          <a:lvl1pPr algn="l" rtl="0" fontAlgn="base">
            <a:spcBef>
              <a:spcPct val="0"/>
            </a:spcBef>
            <a:spcAft>
              <a:spcPct val="0"/>
            </a:spcAft>
            <a:defRPr kumimoji="1" sz="1600" kern="1200">
              <a:solidFill>
                <a:schemeClr val="tx1"/>
              </a:solidFill>
              <a:latin typeface="Arial" charset="0"/>
              <a:ea typeface="ＭＳ Ｐゴシック" charset="-128"/>
              <a:cs typeface="+mn-cs"/>
            </a:defRPr>
          </a:lvl1pPr>
          <a:lvl2pPr marL="457200" algn="l" rtl="0" fontAlgn="base">
            <a:spcBef>
              <a:spcPct val="0"/>
            </a:spcBef>
            <a:spcAft>
              <a:spcPct val="0"/>
            </a:spcAft>
            <a:defRPr kumimoji="1" sz="1600" kern="1200">
              <a:solidFill>
                <a:schemeClr val="tx1"/>
              </a:solidFill>
              <a:latin typeface="Arial" charset="0"/>
              <a:ea typeface="ＭＳ Ｐゴシック" charset="-128"/>
              <a:cs typeface="+mn-cs"/>
            </a:defRPr>
          </a:lvl2pPr>
          <a:lvl3pPr marL="914400" algn="l" rtl="0" fontAlgn="base">
            <a:spcBef>
              <a:spcPct val="0"/>
            </a:spcBef>
            <a:spcAft>
              <a:spcPct val="0"/>
            </a:spcAft>
            <a:defRPr kumimoji="1" sz="1600" kern="1200">
              <a:solidFill>
                <a:schemeClr val="tx1"/>
              </a:solidFill>
              <a:latin typeface="Arial" charset="0"/>
              <a:ea typeface="ＭＳ Ｐゴシック" charset="-128"/>
              <a:cs typeface="+mn-cs"/>
            </a:defRPr>
          </a:lvl3pPr>
          <a:lvl4pPr marL="1371600" algn="l" rtl="0" fontAlgn="base">
            <a:spcBef>
              <a:spcPct val="0"/>
            </a:spcBef>
            <a:spcAft>
              <a:spcPct val="0"/>
            </a:spcAft>
            <a:defRPr kumimoji="1" sz="1600" kern="1200">
              <a:solidFill>
                <a:schemeClr val="tx1"/>
              </a:solidFill>
              <a:latin typeface="Arial" charset="0"/>
              <a:ea typeface="ＭＳ Ｐゴシック" charset="-128"/>
              <a:cs typeface="+mn-cs"/>
            </a:defRPr>
          </a:lvl4pPr>
          <a:lvl5pPr marL="1828800" algn="l" rtl="0" fontAlgn="base">
            <a:spcBef>
              <a:spcPct val="0"/>
            </a:spcBef>
            <a:spcAft>
              <a:spcPct val="0"/>
            </a:spcAft>
            <a:defRPr kumimoji="1" sz="1600" kern="1200">
              <a:solidFill>
                <a:schemeClr val="tx1"/>
              </a:solidFill>
              <a:latin typeface="Arial" charset="0"/>
              <a:ea typeface="ＭＳ Ｐゴシック" charset="-128"/>
              <a:cs typeface="+mn-cs"/>
            </a:defRPr>
          </a:lvl5pPr>
          <a:lvl6pPr marL="2286000" algn="l" defTabSz="914400" rtl="0" eaLnBrk="1" latinLnBrk="0" hangingPunct="1">
            <a:defRPr kumimoji="1" sz="1600" kern="1200">
              <a:solidFill>
                <a:schemeClr val="tx1"/>
              </a:solidFill>
              <a:latin typeface="Arial" charset="0"/>
              <a:ea typeface="ＭＳ Ｐゴシック" charset="-128"/>
              <a:cs typeface="+mn-cs"/>
            </a:defRPr>
          </a:lvl6pPr>
          <a:lvl7pPr marL="2743200" algn="l" defTabSz="914400" rtl="0" eaLnBrk="1" latinLnBrk="0" hangingPunct="1">
            <a:defRPr kumimoji="1" sz="1600" kern="1200">
              <a:solidFill>
                <a:schemeClr val="tx1"/>
              </a:solidFill>
              <a:latin typeface="Arial" charset="0"/>
              <a:ea typeface="ＭＳ Ｐゴシック" charset="-128"/>
              <a:cs typeface="+mn-cs"/>
            </a:defRPr>
          </a:lvl7pPr>
          <a:lvl8pPr marL="3200400" algn="l" defTabSz="914400" rtl="0" eaLnBrk="1" latinLnBrk="0" hangingPunct="1">
            <a:defRPr kumimoji="1" sz="1600" kern="1200">
              <a:solidFill>
                <a:schemeClr val="tx1"/>
              </a:solidFill>
              <a:latin typeface="Arial" charset="0"/>
              <a:ea typeface="ＭＳ Ｐゴシック" charset="-128"/>
              <a:cs typeface="+mn-cs"/>
            </a:defRPr>
          </a:lvl8pPr>
          <a:lvl9pPr marL="3657600" algn="l" defTabSz="914400" rtl="0" eaLnBrk="1" latinLnBrk="0" hangingPunct="1">
            <a:defRPr kumimoji="1" sz="1600" kern="1200">
              <a:solidFill>
                <a:schemeClr val="tx1"/>
              </a:solidFill>
              <a:latin typeface="Arial" charset="0"/>
              <a:ea typeface="ＭＳ Ｐゴシック" charset="-128"/>
              <a:cs typeface="+mn-cs"/>
            </a:defRPr>
          </a:lvl9pPr>
        </a:lstStyle>
        <a:p>
          <a:pPr algn="ctr" defTabSz="2879725"/>
          <a:r>
            <a:rPr lang="en-US" altLang="ja-JP" sz="1000">
              <a:solidFill>
                <a:sysClr val="windowText" lastClr="000000"/>
              </a:solidFill>
              <a:latin typeface="+mn-lt"/>
              <a:cs typeface="Arial" panose="020B0604020202020204" pitchFamily="34" charset="0"/>
            </a:rPr>
            <a:t>BBG glue</a:t>
          </a:r>
        </a:p>
      </xdr:txBody>
    </xdr:sp>
    <xdr:clientData/>
  </xdr:twoCellAnchor>
  <xdr:twoCellAnchor>
    <xdr:from>
      <xdr:col>193</xdr:col>
      <xdr:colOff>0</xdr:colOff>
      <xdr:row>87</xdr:row>
      <xdr:rowOff>0</xdr:rowOff>
    </xdr:from>
    <xdr:to>
      <xdr:col>195</xdr:col>
      <xdr:colOff>0</xdr:colOff>
      <xdr:row>88</xdr:row>
      <xdr:rowOff>235322</xdr:rowOff>
    </xdr:to>
    <xdr:sp macro="" textlink="">
      <xdr:nvSpPr>
        <xdr:cNvPr id="586" name="Rectangle 130">
          <a:extLst>
            <a:ext uri="{FF2B5EF4-FFF2-40B4-BE49-F238E27FC236}">
              <a16:creationId xmlns:a16="http://schemas.microsoft.com/office/drawing/2014/main" id="{D22021CD-6761-42C4-8162-8EDD5B4CD304}"/>
            </a:ext>
          </a:extLst>
        </xdr:cNvPr>
        <xdr:cNvSpPr>
          <a:spLocks noChangeArrowheads="1"/>
        </xdr:cNvSpPr>
      </xdr:nvSpPr>
      <xdr:spPr bwMode="auto">
        <a:xfrm>
          <a:off x="77209650" y="20793075"/>
          <a:ext cx="800100" cy="473447"/>
        </a:xfrm>
        <a:prstGeom prst="rect">
          <a:avLst/>
        </a:prstGeom>
        <a:solidFill>
          <a:srgbClr val="FF5DF3"/>
        </a:solidFill>
        <a:ln w="9525">
          <a:solidFill>
            <a:schemeClr val="tx1"/>
          </a:solidFill>
          <a:miter lim="800000"/>
          <a:headEnd/>
          <a:tailEnd/>
        </a:ln>
        <a:effectLst/>
      </xdr:spPr>
      <xdr:txBody>
        <a:bodyPr vertOverflow="clip" horzOverflow="clip" wrap="none" lIns="0" tIns="0" rIns="0" bIns="0" anchor="ctr"/>
        <a:lstStyle>
          <a:defPPr>
            <a:defRPr lang="ja-JP"/>
          </a:defPPr>
          <a:lvl1pPr algn="l" rtl="0" fontAlgn="base">
            <a:spcBef>
              <a:spcPct val="0"/>
            </a:spcBef>
            <a:spcAft>
              <a:spcPct val="0"/>
            </a:spcAft>
            <a:defRPr kumimoji="1" sz="1600" kern="1200">
              <a:solidFill>
                <a:schemeClr val="tx1"/>
              </a:solidFill>
              <a:latin typeface="Arial" charset="0"/>
              <a:ea typeface="ＭＳ Ｐゴシック" charset="-128"/>
              <a:cs typeface="+mn-cs"/>
            </a:defRPr>
          </a:lvl1pPr>
          <a:lvl2pPr marL="457200" algn="l" rtl="0" fontAlgn="base">
            <a:spcBef>
              <a:spcPct val="0"/>
            </a:spcBef>
            <a:spcAft>
              <a:spcPct val="0"/>
            </a:spcAft>
            <a:defRPr kumimoji="1" sz="1600" kern="1200">
              <a:solidFill>
                <a:schemeClr val="tx1"/>
              </a:solidFill>
              <a:latin typeface="Arial" charset="0"/>
              <a:ea typeface="ＭＳ Ｐゴシック" charset="-128"/>
              <a:cs typeface="+mn-cs"/>
            </a:defRPr>
          </a:lvl2pPr>
          <a:lvl3pPr marL="914400" algn="l" rtl="0" fontAlgn="base">
            <a:spcBef>
              <a:spcPct val="0"/>
            </a:spcBef>
            <a:spcAft>
              <a:spcPct val="0"/>
            </a:spcAft>
            <a:defRPr kumimoji="1" sz="1600" kern="1200">
              <a:solidFill>
                <a:schemeClr val="tx1"/>
              </a:solidFill>
              <a:latin typeface="Arial" charset="0"/>
              <a:ea typeface="ＭＳ Ｐゴシック" charset="-128"/>
              <a:cs typeface="+mn-cs"/>
            </a:defRPr>
          </a:lvl3pPr>
          <a:lvl4pPr marL="1371600" algn="l" rtl="0" fontAlgn="base">
            <a:spcBef>
              <a:spcPct val="0"/>
            </a:spcBef>
            <a:spcAft>
              <a:spcPct val="0"/>
            </a:spcAft>
            <a:defRPr kumimoji="1" sz="1600" kern="1200">
              <a:solidFill>
                <a:schemeClr val="tx1"/>
              </a:solidFill>
              <a:latin typeface="Arial" charset="0"/>
              <a:ea typeface="ＭＳ Ｐゴシック" charset="-128"/>
              <a:cs typeface="+mn-cs"/>
            </a:defRPr>
          </a:lvl4pPr>
          <a:lvl5pPr marL="1828800" algn="l" rtl="0" fontAlgn="base">
            <a:spcBef>
              <a:spcPct val="0"/>
            </a:spcBef>
            <a:spcAft>
              <a:spcPct val="0"/>
            </a:spcAft>
            <a:defRPr kumimoji="1" sz="1600" kern="1200">
              <a:solidFill>
                <a:schemeClr val="tx1"/>
              </a:solidFill>
              <a:latin typeface="Arial" charset="0"/>
              <a:ea typeface="ＭＳ Ｐゴシック" charset="-128"/>
              <a:cs typeface="+mn-cs"/>
            </a:defRPr>
          </a:lvl5pPr>
          <a:lvl6pPr marL="2286000" algn="l" defTabSz="914400" rtl="0" eaLnBrk="1" latinLnBrk="0" hangingPunct="1">
            <a:defRPr kumimoji="1" sz="1600" kern="1200">
              <a:solidFill>
                <a:schemeClr val="tx1"/>
              </a:solidFill>
              <a:latin typeface="Arial" charset="0"/>
              <a:ea typeface="ＭＳ Ｐゴシック" charset="-128"/>
              <a:cs typeface="+mn-cs"/>
            </a:defRPr>
          </a:lvl6pPr>
          <a:lvl7pPr marL="2743200" algn="l" defTabSz="914400" rtl="0" eaLnBrk="1" latinLnBrk="0" hangingPunct="1">
            <a:defRPr kumimoji="1" sz="1600" kern="1200">
              <a:solidFill>
                <a:schemeClr val="tx1"/>
              </a:solidFill>
              <a:latin typeface="Arial" charset="0"/>
              <a:ea typeface="ＭＳ Ｐゴシック" charset="-128"/>
              <a:cs typeface="+mn-cs"/>
            </a:defRPr>
          </a:lvl7pPr>
          <a:lvl8pPr marL="3200400" algn="l" defTabSz="914400" rtl="0" eaLnBrk="1" latinLnBrk="0" hangingPunct="1">
            <a:defRPr kumimoji="1" sz="1600" kern="1200">
              <a:solidFill>
                <a:schemeClr val="tx1"/>
              </a:solidFill>
              <a:latin typeface="Arial" charset="0"/>
              <a:ea typeface="ＭＳ Ｐゴシック" charset="-128"/>
              <a:cs typeface="+mn-cs"/>
            </a:defRPr>
          </a:lvl8pPr>
          <a:lvl9pPr marL="3657600" algn="l" defTabSz="914400" rtl="0" eaLnBrk="1" latinLnBrk="0" hangingPunct="1">
            <a:defRPr kumimoji="1" sz="1600" kern="1200">
              <a:solidFill>
                <a:schemeClr val="tx1"/>
              </a:solidFill>
              <a:latin typeface="Arial" charset="0"/>
              <a:ea typeface="ＭＳ Ｐゴシック" charset="-128"/>
              <a:cs typeface="+mn-cs"/>
            </a:defRPr>
          </a:lvl9pPr>
        </a:lstStyle>
        <a:p>
          <a:pPr algn="ctr"/>
          <a:r>
            <a:rPr kumimoji="1" lang="en-US" altLang="ja-JP" sz="1000" kern="1200">
              <a:solidFill>
                <a:sysClr val="windowText" lastClr="000000"/>
              </a:solidFill>
              <a:effectLst/>
              <a:latin typeface="+mn-lt"/>
              <a:ea typeface="ＭＳ Ｐゴシック" charset="-128"/>
              <a:cs typeface="Arial" panose="020B0604020202020204" pitchFamily="34" charset="0"/>
            </a:rPr>
            <a:t>CANFD</a:t>
          </a:r>
        </a:p>
        <a:p>
          <a:pPr algn="ctr"/>
          <a:r>
            <a:rPr kumimoji="1" lang="en-US" altLang="ja-JP" sz="1000" kern="1200">
              <a:solidFill>
                <a:sysClr val="windowText" lastClr="000000"/>
              </a:solidFill>
              <a:effectLst/>
              <a:latin typeface="+mn-lt"/>
              <a:ea typeface="ＭＳ Ｐゴシック" charset="-128"/>
              <a:cs typeface="Arial" panose="020B0604020202020204" pitchFamily="34" charset="0"/>
            </a:rPr>
            <a:t>GUARD</a:t>
          </a:r>
          <a:endParaRPr lang="ja-JP" altLang="ja-JP" sz="1000">
            <a:solidFill>
              <a:sysClr val="windowText" lastClr="000000"/>
            </a:solidFill>
            <a:effectLst/>
            <a:latin typeface="+mn-lt"/>
            <a:cs typeface="Arial" panose="020B0604020202020204" pitchFamily="34" charset="0"/>
          </a:endParaRPr>
        </a:p>
      </xdr:txBody>
    </xdr:sp>
    <xdr:clientData/>
  </xdr:twoCellAnchor>
  <xdr:twoCellAnchor>
    <xdr:from>
      <xdr:col>85</xdr:col>
      <xdr:colOff>0</xdr:colOff>
      <xdr:row>100</xdr:row>
      <xdr:rowOff>0</xdr:rowOff>
    </xdr:from>
    <xdr:to>
      <xdr:col>87</xdr:col>
      <xdr:colOff>9327</xdr:colOff>
      <xdr:row>102</xdr:row>
      <xdr:rowOff>0</xdr:rowOff>
    </xdr:to>
    <xdr:sp macro="" textlink="">
      <xdr:nvSpPr>
        <xdr:cNvPr id="587" name="Rectangle 130">
          <a:extLst>
            <a:ext uri="{FF2B5EF4-FFF2-40B4-BE49-F238E27FC236}">
              <a16:creationId xmlns:a16="http://schemas.microsoft.com/office/drawing/2014/main" id="{8D3B6767-B80C-48FD-B75D-83F1FA637A6B}"/>
            </a:ext>
          </a:extLst>
        </xdr:cNvPr>
        <xdr:cNvSpPr>
          <a:spLocks noChangeArrowheads="1"/>
        </xdr:cNvSpPr>
      </xdr:nvSpPr>
      <xdr:spPr bwMode="auto">
        <a:xfrm>
          <a:off x="34004250" y="23888700"/>
          <a:ext cx="809427" cy="476250"/>
        </a:xfrm>
        <a:prstGeom prst="rect">
          <a:avLst/>
        </a:prstGeom>
        <a:solidFill>
          <a:srgbClr val="D5F5FB"/>
        </a:solidFill>
        <a:ln w="9525">
          <a:solidFill>
            <a:schemeClr val="tx1"/>
          </a:solidFill>
          <a:miter lim="800000"/>
          <a:headEnd/>
          <a:tailEnd/>
        </a:ln>
        <a:effectLst/>
      </xdr:spPr>
      <xdr:txBody>
        <a:bodyPr vertOverflow="clip" horzOverflow="clip" wrap="none" lIns="0" tIns="0" rIns="0" bIns="0" anchor="ctr"/>
        <a:lstStyle>
          <a:defPPr>
            <a:defRPr lang="ja-JP"/>
          </a:defPPr>
          <a:lvl1pPr algn="l" rtl="0" fontAlgn="base">
            <a:spcBef>
              <a:spcPct val="0"/>
            </a:spcBef>
            <a:spcAft>
              <a:spcPct val="0"/>
            </a:spcAft>
            <a:defRPr kumimoji="1" sz="1600" kern="1200">
              <a:solidFill>
                <a:schemeClr val="tx1"/>
              </a:solidFill>
              <a:latin typeface="Arial" charset="0"/>
              <a:ea typeface="ＭＳ Ｐゴシック" charset="-128"/>
              <a:cs typeface="+mn-cs"/>
            </a:defRPr>
          </a:lvl1pPr>
          <a:lvl2pPr marL="457200" algn="l" rtl="0" fontAlgn="base">
            <a:spcBef>
              <a:spcPct val="0"/>
            </a:spcBef>
            <a:spcAft>
              <a:spcPct val="0"/>
            </a:spcAft>
            <a:defRPr kumimoji="1" sz="1600" kern="1200">
              <a:solidFill>
                <a:schemeClr val="tx1"/>
              </a:solidFill>
              <a:latin typeface="Arial" charset="0"/>
              <a:ea typeface="ＭＳ Ｐゴシック" charset="-128"/>
              <a:cs typeface="+mn-cs"/>
            </a:defRPr>
          </a:lvl2pPr>
          <a:lvl3pPr marL="914400" algn="l" rtl="0" fontAlgn="base">
            <a:spcBef>
              <a:spcPct val="0"/>
            </a:spcBef>
            <a:spcAft>
              <a:spcPct val="0"/>
            </a:spcAft>
            <a:defRPr kumimoji="1" sz="1600" kern="1200">
              <a:solidFill>
                <a:schemeClr val="tx1"/>
              </a:solidFill>
              <a:latin typeface="Arial" charset="0"/>
              <a:ea typeface="ＭＳ Ｐゴシック" charset="-128"/>
              <a:cs typeface="+mn-cs"/>
            </a:defRPr>
          </a:lvl3pPr>
          <a:lvl4pPr marL="1371600" algn="l" rtl="0" fontAlgn="base">
            <a:spcBef>
              <a:spcPct val="0"/>
            </a:spcBef>
            <a:spcAft>
              <a:spcPct val="0"/>
            </a:spcAft>
            <a:defRPr kumimoji="1" sz="1600" kern="1200">
              <a:solidFill>
                <a:schemeClr val="tx1"/>
              </a:solidFill>
              <a:latin typeface="Arial" charset="0"/>
              <a:ea typeface="ＭＳ Ｐゴシック" charset="-128"/>
              <a:cs typeface="+mn-cs"/>
            </a:defRPr>
          </a:lvl4pPr>
          <a:lvl5pPr marL="1828800" algn="l" rtl="0" fontAlgn="base">
            <a:spcBef>
              <a:spcPct val="0"/>
            </a:spcBef>
            <a:spcAft>
              <a:spcPct val="0"/>
            </a:spcAft>
            <a:defRPr kumimoji="1" sz="1600" kern="1200">
              <a:solidFill>
                <a:schemeClr val="tx1"/>
              </a:solidFill>
              <a:latin typeface="Arial" charset="0"/>
              <a:ea typeface="ＭＳ Ｐゴシック" charset="-128"/>
              <a:cs typeface="+mn-cs"/>
            </a:defRPr>
          </a:lvl5pPr>
          <a:lvl6pPr marL="2286000" algn="l" defTabSz="914400" rtl="0" eaLnBrk="1" latinLnBrk="0" hangingPunct="1">
            <a:defRPr kumimoji="1" sz="1600" kern="1200">
              <a:solidFill>
                <a:schemeClr val="tx1"/>
              </a:solidFill>
              <a:latin typeface="Arial" charset="0"/>
              <a:ea typeface="ＭＳ Ｐゴシック" charset="-128"/>
              <a:cs typeface="+mn-cs"/>
            </a:defRPr>
          </a:lvl6pPr>
          <a:lvl7pPr marL="2743200" algn="l" defTabSz="914400" rtl="0" eaLnBrk="1" latinLnBrk="0" hangingPunct="1">
            <a:defRPr kumimoji="1" sz="1600" kern="1200">
              <a:solidFill>
                <a:schemeClr val="tx1"/>
              </a:solidFill>
              <a:latin typeface="Arial" charset="0"/>
              <a:ea typeface="ＭＳ Ｐゴシック" charset="-128"/>
              <a:cs typeface="+mn-cs"/>
            </a:defRPr>
          </a:lvl7pPr>
          <a:lvl8pPr marL="3200400" algn="l" defTabSz="914400" rtl="0" eaLnBrk="1" latinLnBrk="0" hangingPunct="1">
            <a:defRPr kumimoji="1" sz="1600" kern="1200">
              <a:solidFill>
                <a:schemeClr val="tx1"/>
              </a:solidFill>
              <a:latin typeface="Arial" charset="0"/>
              <a:ea typeface="ＭＳ Ｐゴシック" charset="-128"/>
              <a:cs typeface="+mn-cs"/>
            </a:defRPr>
          </a:lvl8pPr>
          <a:lvl9pPr marL="3657600" algn="l" defTabSz="914400" rtl="0" eaLnBrk="1" latinLnBrk="0" hangingPunct="1">
            <a:defRPr kumimoji="1" sz="1600" kern="1200">
              <a:solidFill>
                <a:schemeClr val="tx1"/>
              </a:solidFill>
              <a:latin typeface="Arial" charset="0"/>
              <a:ea typeface="ＭＳ Ｐゴシック" charset="-128"/>
              <a:cs typeface="+mn-cs"/>
            </a:defRPr>
          </a:lvl9pPr>
        </a:lstStyle>
        <a:p>
          <a:pPr algn="ctr" defTabSz="2879725"/>
          <a:r>
            <a:rPr lang="en-US" altLang="ja-JP" sz="1000">
              <a:solidFill>
                <a:sysClr val="windowText" lastClr="000000"/>
              </a:solidFill>
              <a:latin typeface="+mn-lt"/>
              <a:cs typeface="Arial" panose="020B0604020202020204" pitchFamily="34" charset="0"/>
            </a:rPr>
            <a:t>BBG Glue</a:t>
          </a:r>
        </a:p>
      </xdr:txBody>
    </xdr:sp>
    <xdr:clientData/>
  </xdr:twoCellAnchor>
  <xdr:twoCellAnchor>
    <xdr:from>
      <xdr:col>170</xdr:col>
      <xdr:colOff>0</xdr:colOff>
      <xdr:row>116</xdr:row>
      <xdr:rowOff>9683</xdr:rowOff>
    </xdr:from>
    <xdr:to>
      <xdr:col>172</xdr:col>
      <xdr:colOff>0</xdr:colOff>
      <xdr:row>118</xdr:row>
      <xdr:rowOff>0</xdr:rowOff>
    </xdr:to>
    <xdr:sp macro="" textlink="">
      <xdr:nvSpPr>
        <xdr:cNvPr id="588" name="Rectangle 130">
          <a:extLst>
            <a:ext uri="{FF2B5EF4-FFF2-40B4-BE49-F238E27FC236}">
              <a16:creationId xmlns:a16="http://schemas.microsoft.com/office/drawing/2014/main" id="{F9FEECC7-0C07-4456-A15F-297103DFC4F5}"/>
            </a:ext>
          </a:extLst>
        </xdr:cNvPr>
        <xdr:cNvSpPr>
          <a:spLocks noChangeArrowheads="1"/>
        </xdr:cNvSpPr>
      </xdr:nvSpPr>
      <xdr:spPr bwMode="auto">
        <a:xfrm>
          <a:off x="68008500" y="27708383"/>
          <a:ext cx="800100" cy="466567"/>
        </a:xfrm>
        <a:prstGeom prst="rect">
          <a:avLst/>
        </a:prstGeom>
        <a:solidFill>
          <a:srgbClr val="FFFF00"/>
        </a:solidFill>
        <a:ln w="9525">
          <a:solidFill>
            <a:schemeClr val="tx1"/>
          </a:solidFill>
          <a:miter lim="800000"/>
          <a:headEnd/>
          <a:tailEnd/>
        </a:ln>
        <a:effectLst/>
      </xdr:spPr>
      <xdr:txBody>
        <a:bodyPr vertOverflow="clip" horzOverflow="clip" wrap="none" lIns="0" tIns="0" rIns="0" bIns="0" anchor="ctr"/>
        <a:lstStyle>
          <a:defPPr>
            <a:defRPr lang="ja-JP"/>
          </a:defPPr>
          <a:lvl1pPr algn="l" rtl="0" fontAlgn="base">
            <a:spcBef>
              <a:spcPct val="0"/>
            </a:spcBef>
            <a:spcAft>
              <a:spcPct val="0"/>
            </a:spcAft>
            <a:defRPr kumimoji="1" sz="1600" kern="1200">
              <a:solidFill>
                <a:schemeClr val="tx1"/>
              </a:solidFill>
              <a:latin typeface="Arial" charset="0"/>
              <a:ea typeface="ＭＳ Ｐゴシック" charset="-128"/>
              <a:cs typeface="+mn-cs"/>
            </a:defRPr>
          </a:lvl1pPr>
          <a:lvl2pPr marL="457200" algn="l" rtl="0" fontAlgn="base">
            <a:spcBef>
              <a:spcPct val="0"/>
            </a:spcBef>
            <a:spcAft>
              <a:spcPct val="0"/>
            </a:spcAft>
            <a:defRPr kumimoji="1" sz="1600" kern="1200">
              <a:solidFill>
                <a:schemeClr val="tx1"/>
              </a:solidFill>
              <a:latin typeface="Arial" charset="0"/>
              <a:ea typeface="ＭＳ Ｐゴシック" charset="-128"/>
              <a:cs typeface="+mn-cs"/>
            </a:defRPr>
          </a:lvl2pPr>
          <a:lvl3pPr marL="914400" algn="l" rtl="0" fontAlgn="base">
            <a:spcBef>
              <a:spcPct val="0"/>
            </a:spcBef>
            <a:spcAft>
              <a:spcPct val="0"/>
            </a:spcAft>
            <a:defRPr kumimoji="1" sz="1600" kern="1200">
              <a:solidFill>
                <a:schemeClr val="tx1"/>
              </a:solidFill>
              <a:latin typeface="Arial" charset="0"/>
              <a:ea typeface="ＭＳ Ｐゴシック" charset="-128"/>
              <a:cs typeface="+mn-cs"/>
            </a:defRPr>
          </a:lvl3pPr>
          <a:lvl4pPr marL="1371600" algn="l" rtl="0" fontAlgn="base">
            <a:spcBef>
              <a:spcPct val="0"/>
            </a:spcBef>
            <a:spcAft>
              <a:spcPct val="0"/>
            </a:spcAft>
            <a:defRPr kumimoji="1" sz="1600" kern="1200">
              <a:solidFill>
                <a:schemeClr val="tx1"/>
              </a:solidFill>
              <a:latin typeface="Arial" charset="0"/>
              <a:ea typeface="ＭＳ Ｐゴシック" charset="-128"/>
              <a:cs typeface="+mn-cs"/>
            </a:defRPr>
          </a:lvl4pPr>
          <a:lvl5pPr marL="1828800" algn="l" rtl="0" fontAlgn="base">
            <a:spcBef>
              <a:spcPct val="0"/>
            </a:spcBef>
            <a:spcAft>
              <a:spcPct val="0"/>
            </a:spcAft>
            <a:defRPr kumimoji="1" sz="1600" kern="1200">
              <a:solidFill>
                <a:schemeClr val="tx1"/>
              </a:solidFill>
              <a:latin typeface="Arial" charset="0"/>
              <a:ea typeface="ＭＳ Ｐゴシック" charset="-128"/>
              <a:cs typeface="+mn-cs"/>
            </a:defRPr>
          </a:lvl5pPr>
          <a:lvl6pPr marL="2286000" algn="l" defTabSz="914400" rtl="0" eaLnBrk="1" latinLnBrk="0" hangingPunct="1">
            <a:defRPr kumimoji="1" sz="1600" kern="1200">
              <a:solidFill>
                <a:schemeClr val="tx1"/>
              </a:solidFill>
              <a:latin typeface="Arial" charset="0"/>
              <a:ea typeface="ＭＳ Ｐゴシック" charset="-128"/>
              <a:cs typeface="+mn-cs"/>
            </a:defRPr>
          </a:lvl6pPr>
          <a:lvl7pPr marL="2743200" algn="l" defTabSz="914400" rtl="0" eaLnBrk="1" latinLnBrk="0" hangingPunct="1">
            <a:defRPr kumimoji="1" sz="1600" kern="1200">
              <a:solidFill>
                <a:schemeClr val="tx1"/>
              </a:solidFill>
              <a:latin typeface="Arial" charset="0"/>
              <a:ea typeface="ＭＳ Ｐゴシック" charset="-128"/>
              <a:cs typeface="+mn-cs"/>
            </a:defRPr>
          </a:lvl7pPr>
          <a:lvl8pPr marL="3200400" algn="l" defTabSz="914400" rtl="0" eaLnBrk="1" latinLnBrk="0" hangingPunct="1">
            <a:defRPr kumimoji="1" sz="1600" kern="1200">
              <a:solidFill>
                <a:schemeClr val="tx1"/>
              </a:solidFill>
              <a:latin typeface="Arial" charset="0"/>
              <a:ea typeface="ＭＳ Ｐゴシック" charset="-128"/>
              <a:cs typeface="+mn-cs"/>
            </a:defRPr>
          </a:lvl8pPr>
          <a:lvl9pPr marL="3657600" algn="l" defTabSz="914400" rtl="0" eaLnBrk="1" latinLnBrk="0" hangingPunct="1">
            <a:defRPr kumimoji="1" sz="1600" kern="1200">
              <a:solidFill>
                <a:schemeClr val="tx1"/>
              </a:solidFill>
              <a:latin typeface="Arial" charset="0"/>
              <a:ea typeface="ＭＳ Ｐゴシック" charset="-128"/>
              <a:cs typeface="+mn-cs"/>
            </a:defRPr>
          </a:lvl9pPr>
        </a:lstStyle>
        <a:p>
          <a:pPr algn="ctr"/>
          <a:r>
            <a:rPr lang="en-US" altLang="ja-JP" sz="1200">
              <a:latin typeface="+mn-lt"/>
              <a:cs typeface="Arial" panose="020B0604020202020204" pitchFamily="34" charset="0"/>
            </a:rPr>
            <a:t>GPTMA</a:t>
          </a:r>
        </a:p>
        <a:p>
          <a:pPr algn="ctr"/>
          <a:r>
            <a:rPr kumimoji="1" lang="en-US" altLang="ja-JP" sz="1200" kern="1200">
              <a:solidFill>
                <a:sysClr val="windowText" lastClr="000000"/>
              </a:solidFill>
              <a:effectLst/>
              <a:latin typeface="+mn-lt"/>
              <a:ea typeface="ＭＳ Ｐゴシック" charset="-128"/>
              <a:cs typeface="Arial" panose="020B0604020202020204" pitchFamily="34" charset="0"/>
            </a:rPr>
            <a:t>of ETND</a:t>
          </a:r>
        </a:p>
      </xdr:txBody>
    </xdr:sp>
    <xdr:clientData/>
  </xdr:twoCellAnchor>
  <xdr:twoCellAnchor>
    <xdr:from>
      <xdr:col>86</xdr:col>
      <xdr:colOff>0</xdr:colOff>
      <xdr:row>90</xdr:row>
      <xdr:rowOff>0</xdr:rowOff>
    </xdr:from>
    <xdr:to>
      <xdr:col>86</xdr:col>
      <xdr:colOff>0</xdr:colOff>
      <xdr:row>91</xdr:row>
      <xdr:rowOff>0</xdr:rowOff>
    </xdr:to>
    <xdr:cxnSp macro="">
      <xdr:nvCxnSpPr>
        <xdr:cNvPr id="589" name="直線矢印コネクタ 588">
          <a:extLst>
            <a:ext uri="{FF2B5EF4-FFF2-40B4-BE49-F238E27FC236}">
              <a16:creationId xmlns:a16="http://schemas.microsoft.com/office/drawing/2014/main" id="{A8ECA2EE-824A-4360-8DF9-C2544012D4A2}"/>
            </a:ext>
          </a:extLst>
        </xdr:cNvPr>
        <xdr:cNvCxnSpPr>
          <a:cxnSpLocks/>
        </xdr:cNvCxnSpPr>
      </xdr:nvCxnSpPr>
      <xdr:spPr>
        <a:xfrm>
          <a:off x="34404300" y="21507450"/>
          <a:ext cx="0" cy="238125"/>
        </a:xfrm>
        <a:prstGeom prst="straightConnector1">
          <a:avLst/>
        </a:prstGeom>
        <a:ln w="19050">
          <a:solidFill>
            <a:schemeClr val="accent6"/>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123</xdr:col>
      <xdr:colOff>0</xdr:colOff>
      <xdr:row>104</xdr:row>
      <xdr:rowOff>0</xdr:rowOff>
    </xdr:from>
    <xdr:to>
      <xdr:col>123</xdr:col>
      <xdr:colOff>0</xdr:colOff>
      <xdr:row>107</xdr:row>
      <xdr:rowOff>0</xdr:rowOff>
    </xdr:to>
    <xdr:cxnSp macro="">
      <xdr:nvCxnSpPr>
        <xdr:cNvPr id="590" name="直線矢印コネクタ 589">
          <a:extLst>
            <a:ext uri="{FF2B5EF4-FFF2-40B4-BE49-F238E27FC236}">
              <a16:creationId xmlns:a16="http://schemas.microsoft.com/office/drawing/2014/main" id="{C0BBE217-DBD2-4F9A-90BF-32D7D3E738BC}"/>
            </a:ext>
          </a:extLst>
        </xdr:cNvPr>
        <xdr:cNvCxnSpPr>
          <a:cxnSpLocks/>
        </xdr:cNvCxnSpPr>
      </xdr:nvCxnSpPr>
      <xdr:spPr>
        <a:xfrm>
          <a:off x="49206150" y="24841200"/>
          <a:ext cx="0" cy="714375"/>
        </a:xfrm>
        <a:prstGeom prst="straightConnector1">
          <a:avLst/>
        </a:prstGeom>
        <a:ln w="19050" cap="flat">
          <a:solidFill>
            <a:schemeClr val="accent6"/>
          </a:solidFill>
          <a:headEnd type="ova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121</xdr:col>
      <xdr:colOff>0</xdr:colOff>
      <xdr:row>106</xdr:row>
      <xdr:rowOff>235402</xdr:rowOff>
    </xdr:from>
    <xdr:to>
      <xdr:col>125</xdr:col>
      <xdr:colOff>0</xdr:colOff>
      <xdr:row>126</xdr:row>
      <xdr:rowOff>0</xdr:rowOff>
    </xdr:to>
    <xdr:sp macro="" textlink="">
      <xdr:nvSpPr>
        <xdr:cNvPr id="591" name="Rectangle 130">
          <a:extLst>
            <a:ext uri="{FF2B5EF4-FFF2-40B4-BE49-F238E27FC236}">
              <a16:creationId xmlns:a16="http://schemas.microsoft.com/office/drawing/2014/main" id="{838992FF-C104-4984-B9CC-CDE4D2C75E8C}"/>
            </a:ext>
          </a:extLst>
        </xdr:cNvPr>
        <xdr:cNvSpPr>
          <a:spLocks noChangeArrowheads="1"/>
        </xdr:cNvSpPr>
      </xdr:nvSpPr>
      <xdr:spPr bwMode="auto">
        <a:xfrm>
          <a:off x="48406050" y="25552852"/>
          <a:ext cx="1600200" cy="4527098"/>
        </a:xfrm>
        <a:prstGeom prst="rect">
          <a:avLst/>
        </a:prstGeom>
        <a:noFill/>
        <a:ln w="9525">
          <a:solidFill>
            <a:schemeClr val="tx1"/>
          </a:solidFill>
          <a:prstDash val="dash"/>
          <a:miter lim="800000"/>
          <a:headEnd/>
          <a:tailEnd/>
        </a:ln>
        <a:effectLst/>
      </xdr:spPr>
      <xdr:txBody>
        <a:bodyPr vertOverflow="clip" horzOverflow="clip" wrap="none" lIns="0" tIns="144000" rIns="0" bIns="0" anchor="b"/>
        <a:lstStyle>
          <a:defPPr>
            <a:defRPr lang="ja-JP"/>
          </a:defPPr>
          <a:lvl1pPr algn="l" rtl="0" fontAlgn="base">
            <a:spcBef>
              <a:spcPct val="0"/>
            </a:spcBef>
            <a:spcAft>
              <a:spcPct val="0"/>
            </a:spcAft>
            <a:defRPr kumimoji="1" sz="1600" kern="1200">
              <a:solidFill>
                <a:schemeClr val="tx1"/>
              </a:solidFill>
              <a:latin typeface="Arial" charset="0"/>
              <a:ea typeface="ＭＳ Ｐゴシック" charset="-128"/>
              <a:cs typeface="+mn-cs"/>
            </a:defRPr>
          </a:lvl1pPr>
          <a:lvl2pPr marL="457200" algn="l" rtl="0" fontAlgn="base">
            <a:spcBef>
              <a:spcPct val="0"/>
            </a:spcBef>
            <a:spcAft>
              <a:spcPct val="0"/>
            </a:spcAft>
            <a:defRPr kumimoji="1" sz="1600" kern="1200">
              <a:solidFill>
                <a:schemeClr val="tx1"/>
              </a:solidFill>
              <a:latin typeface="Arial" charset="0"/>
              <a:ea typeface="ＭＳ Ｐゴシック" charset="-128"/>
              <a:cs typeface="+mn-cs"/>
            </a:defRPr>
          </a:lvl2pPr>
          <a:lvl3pPr marL="914400" algn="l" rtl="0" fontAlgn="base">
            <a:spcBef>
              <a:spcPct val="0"/>
            </a:spcBef>
            <a:spcAft>
              <a:spcPct val="0"/>
            </a:spcAft>
            <a:defRPr kumimoji="1" sz="1600" kern="1200">
              <a:solidFill>
                <a:schemeClr val="tx1"/>
              </a:solidFill>
              <a:latin typeface="Arial" charset="0"/>
              <a:ea typeface="ＭＳ Ｐゴシック" charset="-128"/>
              <a:cs typeface="+mn-cs"/>
            </a:defRPr>
          </a:lvl3pPr>
          <a:lvl4pPr marL="1371600" algn="l" rtl="0" fontAlgn="base">
            <a:spcBef>
              <a:spcPct val="0"/>
            </a:spcBef>
            <a:spcAft>
              <a:spcPct val="0"/>
            </a:spcAft>
            <a:defRPr kumimoji="1" sz="1600" kern="1200">
              <a:solidFill>
                <a:schemeClr val="tx1"/>
              </a:solidFill>
              <a:latin typeface="Arial" charset="0"/>
              <a:ea typeface="ＭＳ Ｐゴシック" charset="-128"/>
              <a:cs typeface="+mn-cs"/>
            </a:defRPr>
          </a:lvl4pPr>
          <a:lvl5pPr marL="1828800" algn="l" rtl="0" fontAlgn="base">
            <a:spcBef>
              <a:spcPct val="0"/>
            </a:spcBef>
            <a:spcAft>
              <a:spcPct val="0"/>
            </a:spcAft>
            <a:defRPr kumimoji="1" sz="1600" kern="1200">
              <a:solidFill>
                <a:schemeClr val="tx1"/>
              </a:solidFill>
              <a:latin typeface="Arial" charset="0"/>
              <a:ea typeface="ＭＳ Ｐゴシック" charset="-128"/>
              <a:cs typeface="+mn-cs"/>
            </a:defRPr>
          </a:lvl5pPr>
          <a:lvl6pPr marL="2286000" algn="l" defTabSz="914400" rtl="0" eaLnBrk="1" latinLnBrk="0" hangingPunct="1">
            <a:defRPr kumimoji="1" sz="1600" kern="1200">
              <a:solidFill>
                <a:schemeClr val="tx1"/>
              </a:solidFill>
              <a:latin typeface="Arial" charset="0"/>
              <a:ea typeface="ＭＳ Ｐゴシック" charset="-128"/>
              <a:cs typeface="+mn-cs"/>
            </a:defRPr>
          </a:lvl6pPr>
          <a:lvl7pPr marL="2743200" algn="l" defTabSz="914400" rtl="0" eaLnBrk="1" latinLnBrk="0" hangingPunct="1">
            <a:defRPr kumimoji="1" sz="1600" kern="1200">
              <a:solidFill>
                <a:schemeClr val="tx1"/>
              </a:solidFill>
              <a:latin typeface="Arial" charset="0"/>
              <a:ea typeface="ＭＳ Ｐゴシック" charset="-128"/>
              <a:cs typeface="+mn-cs"/>
            </a:defRPr>
          </a:lvl7pPr>
          <a:lvl8pPr marL="3200400" algn="l" defTabSz="914400" rtl="0" eaLnBrk="1" latinLnBrk="0" hangingPunct="1">
            <a:defRPr kumimoji="1" sz="1600" kern="1200">
              <a:solidFill>
                <a:schemeClr val="tx1"/>
              </a:solidFill>
              <a:latin typeface="Arial" charset="0"/>
              <a:ea typeface="ＭＳ Ｐゴシック" charset="-128"/>
              <a:cs typeface="+mn-cs"/>
            </a:defRPr>
          </a:lvl8pPr>
          <a:lvl9pPr marL="3657600" algn="l" defTabSz="914400" rtl="0" eaLnBrk="1" latinLnBrk="0" hangingPunct="1">
            <a:defRPr kumimoji="1" sz="1600" kern="1200">
              <a:solidFill>
                <a:schemeClr val="tx1"/>
              </a:solidFill>
              <a:latin typeface="Arial" charset="0"/>
              <a:ea typeface="ＭＳ Ｐゴシック" charset="-128"/>
              <a:cs typeface="+mn-cs"/>
            </a:defRPr>
          </a:lvl9pPr>
        </a:lstStyle>
        <a:p>
          <a:pPr algn="ctr" defTabSz="2879725"/>
          <a:r>
            <a:rPr lang="en-US" altLang="ja-JP" sz="1000">
              <a:latin typeface="+mn-lt"/>
              <a:cs typeface="Arial" panose="020B0604020202020204" pitchFamily="34" charset="0"/>
            </a:rPr>
            <a:t>Peripheral</a:t>
          </a:r>
          <a:r>
            <a:rPr lang="en-US" altLang="ja-JP" sz="1000" baseline="0">
              <a:latin typeface="+mn-lt"/>
              <a:cs typeface="Arial" panose="020B0604020202020204" pitchFamily="34" charset="0"/>
            </a:rPr>
            <a:t> </a:t>
          </a:r>
        </a:p>
        <a:p>
          <a:pPr algn="ctr" defTabSz="2879725"/>
          <a:r>
            <a:rPr lang="en-US" altLang="ja-JP" sz="1000" baseline="0">
              <a:latin typeface="+mn-lt"/>
              <a:cs typeface="Arial" panose="020B0604020202020204" pitchFamily="34" charset="0"/>
            </a:rPr>
            <a:t>Group </a:t>
          </a:r>
          <a:r>
            <a:rPr lang="en-US" altLang="ja-JP" sz="1000" baseline="0">
              <a:solidFill>
                <a:srgbClr val="FF0000"/>
              </a:solidFill>
              <a:latin typeface="+mn-lt"/>
              <a:cs typeface="Arial" panose="020B0604020202020204" pitchFamily="34" charset="0"/>
            </a:rPr>
            <a:t>4</a:t>
          </a:r>
        </a:p>
        <a:p>
          <a:pPr algn="ctr" defTabSz="2879725"/>
          <a:r>
            <a:rPr lang="en-US" altLang="ja-JP" sz="1000" baseline="0">
              <a:solidFill>
                <a:srgbClr val="FF0000"/>
              </a:solidFill>
              <a:latin typeface="+mn-lt"/>
              <a:cs typeface="Arial" panose="020B0604020202020204" pitchFamily="34" charset="0"/>
            </a:rPr>
            <a:t>ISO</a:t>
          </a:r>
          <a:endParaRPr lang="en-US" altLang="ja-JP" sz="800">
            <a:solidFill>
              <a:srgbClr val="FF0000"/>
            </a:solidFill>
            <a:latin typeface="+mn-lt"/>
            <a:cs typeface="Arial" panose="020B0604020202020204" pitchFamily="34" charset="0"/>
          </a:endParaRPr>
        </a:p>
      </xdr:txBody>
    </xdr:sp>
    <xdr:clientData/>
  </xdr:twoCellAnchor>
  <xdr:twoCellAnchor>
    <xdr:from>
      <xdr:col>138</xdr:col>
      <xdr:colOff>0</xdr:colOff>
      <xdr:row>104</xdr:row>
      <xdr:rowOff>0</xdr:rowOff>
    </xdr:from>
    <xdr:to>
      <xdr:col>138</xdr:col>
      <xdr:colOff>0</xdr:colOff>
      <xdr:row>107</xdr:row>
      <xdr:rowOff>0</xdr:rowOff>
    </xdr:to>
    <xdr:cxnSp macro="">
      <xdr:nvCxnSpPr>
        <xdr:cNvPr id="592" name="直線矢印コネクタ 591">
          <a:extLst>
            <a:ext uri="{FF2B5EF4-FFF2-40B4-BE49-F238E27FC236}">
              <a16:creationId xmlns:a16="http://schemas.microsoft.com/office/drawing/2014/main" id="{8A4527BC-6B99-4F6C-9539-5F5D82FCAB2D}"/>
            </a:ext>
          </a:extLst>
        </xdr:cNvPr>
        <xdr:cNvCxnSpPr>
          <a:cxnSpLocks/>
        </xdr:cNvCxnSpPr>
      </xdr:nvCxnSpPr>
      <xdr:spPr>
        <a:xfrm>
          <a:off x="55206900" y="24841200"/>
          <a:ext cx="0" cy="714375"/>
        </a:xfrm>
        <a:prstGeom prst="straightConnector1">
          <a:avLst/>
        </a:prstGeom>
        <a:ln w="19050" cap="flat">
          <a:solidFill>
            <a:schemeClr val="accent6"/>
          </a:solidFill>
          <a:headEnd type="ova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136</xdr:col>
      <xdr:colOff>0</xdr:colOff>
      <xdr:row>107</xdr:row>
      <xdr:rowOff>0</xdr:rowOff>
    </xdr:from>
    <xdr:to>
      <xdr:col>140</xdr:col>
      <xdr:colOff>0</xdr:colOff>
      <xdr:row>127</xdr:row>
      <xdr:rowOff>0</xdr:rowOff>
    </xdr:to>
    <xdr:sp macro="" textlink="">
      <xdr:nvSpPr>
        <xdr:cNvPr id="593" name="Rectangle 130">
          <a:extLst>
            <a:ext uri="{FF2B5EF4-FFF2-40B4-BE49-F238E27FC236}">
              <a16:creationId xmlns:a16="http://schemas.microsoft.com/office/drawing/2014/main" id="{B87260D1-5605-41ED-8DED-34EFC811B435}"/>
            </a:ext>
          </a:extLst>
        </xdr:cNvPr>
        <xdr:cNvSpPr>
          <a:spLocks noChangeArrowheads="1"/>
        </xdr:cNvSpPr>
      </xdr:nvSpPr>
      <xdr:spPr bwMode="auto">
        <a:xfrm>
          <a:off x="54406800" y="25555575"/>
          <a:ext cx="1600200" cy="4762500"/>
        </a:xfrm>
        <a:prstGeom prst="rect">
          <a:avLst/>
        </a:prstGeom>
        <a:noFill/>
        <a:ln w="9525">
          <a:solidFill>
            <a:schemeClr val="tx1"/>
          </a:solidFill>
          <a:prstDash val="dash"/>
          <a:miter lim="800000"/>
          <a:headEnd/>
          <a:tailEnd/>
        </a:ln>
        <a:effectLst/>
      </xdr:spPr>
      <xdr:txBody>
        <a:bodyPr vertOverflow="clip" horzOverflow="clip" wrap="none" lIns="0" tIns="144000" rIns="0" bIns="0" anchor="b"/>
        <a:lstStyle>
          <a:defPPr>
            <a:defRPr lang="ja-JP"/>
          </a:defPPr>
          <a:lvl1pPr algn="l" rtl="0" fontAlgn="base">
            <a:spcBef>
              <a:spcPct val="0"/>
            </a:spcBef>
            <a:spcAft>
              <a:spcPct val="0"/>
            </a:spcAft>
            <a:defRPr kumimoji="1" sz="1600" kern="1200">
              <a:solidFill>
                <a:schemeClr val="tx1"/>
              </a:solidFill>
              <a:latin typeface="Arial" charset="0"/>
              <a:ea typeface="ＭＳ Ｐゴシック" charset="-128"/>
              <a:cs typeface="+mn-cs"/>
            </a:defRPr>
          </a:lvl1pPr>
          <a:lvl2pPr marL="457200" algn="l" rtl="0" fontAlgn="base">
            <a:spcBef>
              <a:spcPct val="0"/>
            </a:spcBef>
            <a:spcAft>
              <a:spcPct val="0"/>
            </a:spcAft>
            <a:defRPr kumimoji="1" sz="1600" kern="1200">
              <a:solidFill>
                <a:schemeClr val="tx1"/>
              </a:solidFill>
              <a:latin typeface="Arial" charset="0"/>
              <a:ea typeface="ＭＳ Ｐゴシック" charset="-128"/>
              <a:cs typeface="+mn-cs"/>
            </a:defRPr>
          </a:lvl2pPr>
          <a:lvl3pPr marL="914400" algn="l" rtl="0" fontAlgn="base">
            <a:spcBef>
              <a:spcPct val="0"/>
            </a:spcBef>
            <a:spcAft>
              <a:spcPct val="0"/>
            </a:spcAft>
            <a:defRPr kumimoji="1" sz="1600" kern="1200">
              <a:solidFill>
                <a:schemeClr val="tx1"/>
              </a:solidFill>
              <a:latin typeface="Arial" charset="0"/>
              <a:ea typeface="ＭＳ Ｐゴシック" charset="-128"/>
              <a:cs typeface="+mn-cs"/>
            </a:defRPr>
          </a:lvl3pPr>
          <a:lvl4pPr marL="1371600" algn="l" rtl="0" fontAlgn="base">
            <a:spcBef>
              <a:spcPct val="0"/>
            </a:spcBef>
            <a:spcAft>
              <a:spcPct val="0"/>
            </a:spcAft>
            <a:defRPr kumimoji="1" sz="1600" kern="1200">
              <a:solidFill>
                <a:schemeClr val="tx1"/>
              </a:solidFill>
              <a:latin typeface="Arial" charset="0"/>
              <a:ea typeface="ＭＳ Ｐゴシック" charset="-128"/>
              <a:cs typeface="+mn-cs"/>
            </a:defRPr>
          </a:lvl4pPr>
          <a:lvl5pPr marL="1828800" algn="l" rtl="0" fontAlgn="base">
            <a:spcBef>
              <a:spcPct val="0"/>
            </a:spcBef>
            <a:spcAft>
              <a:spcPct val="0"/>
            </a:spcAft>
            <a:defRPr kumimoji="1" sz="1600" kern="1200">
              <a:solidFill>
                <a:schemeClr val="tx1"/>
              </a:solidFill>
              <a:latin typeface="Arial" charset="0"/>
              <a:ea typeface="ＭＳ Ｐゴシック" charset="-128"/>
              <a:cs typeface="+mn-cs"/>
            </a:defRPr>
          </a:lvl5pPr>
          <a:lvl6pPr marL="2286000" algn="l" defTabSz="914400" rtl="0" eaLnBrk="1" latinLnBrk="0" hangingPunct="1">
            <a:defRPr kumimoji="1" sz="1600" kern="1200">
              <a:solidFill>
                <a:schemeClr val="tx1"/>
              </a:solidFill>
              <a:latin typeface="Arial" charset="0"/>
              <a:ea typeface="ＭＳ Ｐゴシック" charset="-128"/>
              <a:cs typeface="+mn-cs"/>
            </a:defRPr>
          </a:lvl6pPr>
          <a:lvl7pPr marL="2743200" algn="l" defTabSz="914400" rtl="0" eaLnBrk="1" latinLnBrk="0" hangingPunct="1">
            <a:defRPr kumimoji="1" sz="1600" kern="1200">
              <a:solidFill>
                <a:schemeClr val="tx1"/>
              </a:solidFill>
              <a:latin typeface="Arial" charset="0"/>
              <a:ea typeface="ＭＳ Ｐゴシック" charset="-128"/>
              <a:cs typeface="+mn-cs"/>
            </a:defRPr>
          </a:lvl7pPr>
          <a:lvl8pPr marL="3200400" algn="l" defTabSz="914400" rtl="0" eaLnBrk="1" latinLnBrk="0" hangingPunct="1">
            <a:defRPr kumimoji="1" sz="1600" kern="1200">
              <a:solidFill>
                <a:schemeClr val="tx1"/>
              </a:solidFill>
              <a:latin typeface="Arial" charset="0"/>
              <a:ea typeface="ＭＳ Ｐゴシック" charset="-128"/>
              <a:cs typeface="+mn-cs"/>
            </a:defRPr>
          </a:lvl8pPr>
          <a:lvl9pPr marL="3657600" algn="l" defTabSz="914400" rtl="0" eaLnBrk="1" latinLnBrk="0" hangingPunct="1">
            <a:defRPr kumimoji="1" sz="1600" kern="1200">
              <a:solidFill>
                <a:schemeClr val="tx1"/>
              </a:solidFill>
              <a:latin typeface="Arial" charset="0"/>
              <a:ea typeface="ＭＳ Ｐゴシック" charset="-128"/>
              <a:cs typeface="+mn-cs"/>
            </a:defRPr>
          </a:lvl9pPr>
        </a:lstStyle>
        <a:p>
          <a:pPr algn="ctr" defTabSz="2879725"/>
          <a:r>
            <a:rPr lang="en-US" altLang="ja-JP" sz="1000">
              <a:latin typeface="+mn-lt"/>
              <a:cs typeface="Arial" panose="020B0604020202020204" pitchFamily="34" charset="0"/>
            </a:rPr>
            <a:t>Peripheral</a:t>
          </a:r>
          <a:r>
            <a:rPr lang="en-US" altLang="ja-JP" sz="1000" baseline="0">
              <a:latin typeface="+mn-lt"/>
              <a:cs typeface="Arial" panose="020B0604020202020204" pitchFamily="34" charset="0"/>
            </a:rPr>
            <a:t> </a:t>
          </a:r>
        </a:p>
        <a:p>
          <a:pPr algn="ctr" defTabSz="2879725"/>
          <a:r>
            <a:rPr lang="en-US" altLang="ja-JP" sz="1000" baseline="0">
              <a:latin typeface="+mn-lt"/>
              <a:cs typeface="Arial" panose="020B0604020202020204" pitchFamily="34" charset="0"/>
            </a:rPr>
            <a:t>Group</a:t>
          </a:r>
          <a:r>
            <a:rPr lang="en-US" altLang="ja-JP" sz="1000" baseline="0">
              <a:solidFill>
                <a:srgbClr val="FF0000"/>
              </a:solidFill>
              <a:latin typeface="+mn-lt"/>
              <a:cs typeface="Arial" panose="020B0604020202020204" pitchFamily="34" charset="0"/>
            </a:rPr>
            <a:t> 5</a:t>
          </a:r>
        </a:p>
        <a:p>
          <a:pPr algn="ctr" defTabSz="2879725"/>
          <a:r>
            <a:rPr lang="en-US" altLang="ja-JP" sz="1000" baseline="0">
              <a:solidFill>
                <a:srgbClr val="FF0000"/>
              </a:solidFill>
              <a:latin typeface="+mn-lt"/>
              <a:cs typeface="Arial" panose="020B0604020202020204" pitchFamily="34" charset="0"/>
            </a:rPr>
            <a:t>ISO</a:t>
          </a:r>
          <a:endParaRPr lang="en-US" altLang="ja-JP" sz="800">
            <a:solidFill>
              <a:srgbClr val="FF0000"/>
            </a:solidFill>
            <a:latin typeface="+mn-lt"/>
            <a:cs typeface="Arial" panose="020B0604020202020204" pitchFamily="34" charset="0"/>
          </a:endParaRPr>
        </a:p>
      </xdr:txBody>
    </xdr:sp>
    <xdr:clientData/>
  </xdr:twoCellAnchor>
  <xdr:twoCellAnchor>
    <xdr:from>
      <xdr:col>148</xdr:col>
      <xdr:colOff>0</xdr:colOff>
      <xdr:row>104</xdr:row>
      <xdr:rowOff>0</xdr:rowOff>
    </xdr:from>
    <xdr:to>
      <xdr:col>153</xdr:col>
      <xdr:colOff>0</xdr:colOff>
      <xdr:row>104</xdr:row>
      <xdr:rowOff>0</xdr:rowOff>
    </xdr:to>
    <xdr:cxnSp macro="">
      <xdr:nvCxnSpPr>
        <xdr:cNvPr id="594" name="直線矢印コネクタ 593">
          <a:extLst>
            <a:ext uri="{FF2B5EF4-FFF2-40B4-BE49-F238E27FC236}">
              <a16:creationId xmlns:a16="http://schemas.microsoft.com/office/drawing/2014/main" id="{BCC7D422-568F-46D9-B1C6-DAEFB056D7D2}"/>
            </a:ext>
          </a:extLst>
        </xdr:cNvPr>
        <xdr:cNvCxnSpPr>
          <a:cxnSpLocks/>
        </xdr:cNvCxnSpPr>
      </xdr:nvCxnSpPr>
      <xdr:spPr>
        <a:xfrm>
          <a:off x="59207400" y="24841200"/>
          <a:ext cx="2000250" cy="0"/>
        </a:xfrm>
        <a:prstGeom prst="straightConnector1">
          <a:avLst/>
        </a:prstGeom>
        <a:ln w="19050">
          <a:solidFill>
            <a:schemeClr val="accent6"/>
          </a:solidFill>
          <a:headEnd type="oval"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159</xdr:col>
      <xdr:colOff>0</xdr:colOff>
      <xdr:row>93</xdr:row>
      <xdr:rowOff>0</xdr:rowOff>
    </xdr:from>
    <xdr:to>
      <xdr:col>159</xdr:col>
      <xdr:colOff>0</xdr:colOff>
      <xdr:row>107</xdr:row>
      <xdr:rowOff>0</xdr:rowOff>
    </xdr:to>
    <xdr:cxnSp macro="">
      <xdr:nvCxnSpPr>
        <xdr:cNvPr id="595" name="直線矢印コネクタ 594">
          <a:extLst>
            <a:ext uri="{FF2B5EF4-FFF2-40B4-BE49-F238E27FC236}">
              <a16:creationId xmlns:a16="http://schemas.microsoft.com/office/drawing/2014/main" id="{6FC4F25E-6E08-4C56-80BB-33E63A53A256}"/>
            </a:ext>
          </a:extLst>
        </xdr:cNvPr>
        <xdr:cNvCxnSpPr>
          <a:cxnSpLocks/>
        </xdr:cNvCxnSpPr>
      </xdr:nvCxnSpPr>
      <xdr:spPr>
        <a:xfrm>
          <a:off x="63607950" y="22221825"/>
          <a:ext cx="0" cy="3333750"/>
        </a:xfrm>
        <a:prstGeom prst="straightConnector1">
          <a:avLst/>
        </a:prstGeom>
        <a:ln w="19050">
          <a:solidFill>
            <a:schemeClr val="accent6"/>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158</xdr:col>
      <xdr:colOff>0</xdr:colOff>
      <xdr:row>108</xdr:row>
      <xdr:rowOff>-1</xdr:rowOff>
    </xdr:from>
    <xdr:to>
      <xdr:col>160</xdr:col>
      <xdr:colOff>0</xdr:colOff>
      <xdr:row>110</xdr:row>
      <xdr:rowOff>-1</xdr:rowOff>
    </xdr:to>
    <xdr:sp macro="" textlink="">
      <xdr:nvSpPr>
        <xdr:cNvPr id="596" name="Rectangle 130">
          <a:extLst>
            <a:ext uri="{FF2B5EF4-FFF2-40B4-BE49-F238E27FC236}">
              <a16:creationId xmlns:a16="http://schemas.microsoft.com/office/drawing/2014/main" id="{B73BFB3C-BE70-468D-90AD-8F35E8566D3F}"/>
            </a:ext>
          </a:extLst>
        </xdr:cNvPr>
        <xdr:cNvSpPr>
          <a:spLocks noChangeArrowheads="1"/>
        </xdr:cNvSpPr>
      </xdr:nvSpPr>
      <xdr:spPr bwMode="auto">
        <a:xfrm>
          <a:off x="63207900" y="25793699"/>
          <a:ext cx="800100" cy="476250"/>
        </a:xfrm>
        <a:prstGeom prst="rect">
          <a:avLst/>
        </a:prstGeom>
        <a:solidFill>
          <a:srgbClr val="92D050"/>
        </a:solidFill>
        <a:ln w="9525">
          <a:solidFill>
            <a:schemeClr val="tx1"/>
          </a:solidFill>
          <a:miter lim="800000"/>
          <a:headEnd/>
          <a:tailEnd/>
        </a:ln>
        <a:effectLst/>
      </xdr:spPr>
      <xdr:txBody>
        <a:bodyPr vertOverflow="clip" horzOverflow="clip" wrap="none" lIns="0" tIns="0" rIns="0" bIns="0" anchor="ctr"/>
        <a:lstStyle>
          <a:defPPr>
            <a:defRPr lang="ja-JP"/>
          </a:defPPr>
          <a:lvl1pPr algn="l" rtl="0" fontAlgn="base">
            <a:spcBef>
              <a:spcPct val="0"/>
            </a:spcBef>
            <a:spcAft>
              <a:spcPct val="0"/>
            </a:spcAft>
            <a:defRPr kumimoji="1" sz="1600" kern="1200">
              <a:solidFill>
                <a:schemeClr val="tx1"/>
              </a:solidFill>
              <a:latin typeface="Arial" charset="0"/>
              <a:ea typeface="ＭＳ Ｐゴシック" charset="-128"/>
              <a:cs typeface="+mn-cs"/>
            </a:defRPr>
          </a:lvl1pPr>
          <a:lvl2pPr marL="457200" algn="l" rtl="0" fontAlgn="base">
            <a:spcBef>
              <a:spcPct val="0"/>
            </a:spcBef>
            <a:spcAft>
              <a:spcPct val="0"/>
            </a:spcAft>
            <a:defRPr kumimoji="1" sz="1600" kern="1200">
              <a:solidFill>
                <a:schemeClr val="tx1"/>
              </a:solidFill>
              <a:latin typeface="Arial" charset="0"/>
              <a:ea typeface="ＭＳ Ｐゴシック" charset="-128"/>
              <a:cs typeface="+mn-cs"/>
            </a:defRPr>
          </a:lvl2pPr>
          <a:lvl3pPr marL="914400" algn="l" rtl="0" fontAlgn="base">
            <a:spcBef>
              <a:spcPct val="0"/>
            </a:spcBef>
            <a:spcAft>
              <a:spcPct val="0"/>
            </a:spcAft>
            <a:defRPr kumimoji="1" sz="1600" kern="1200">
              <a:solidFill>
                <a:schemeClr val="tx1"/>
              </a:solidFill>
              <a:latin typeface="Arial" charset="0"/>
              <a:ea typeface="ＭＳ Ｐゴシック" charset="-128"/>
              <a:cs typeface="+mn-cs"/>
            </a:defRPr>
          </a:lvl3pPr>
          <a:lvl4pPr marL="1371600" algn="l" rtl="0" fontAlgn="base">
            <a:spcBef>
              <a:spcPct val="0"/>
            </a:spcBef>
            <a:spcAft>
              <a:spcPct val="0"/>
            </a:spcAft>
            <a:defRPr kumimoji="1" sz="1600" kern="1200">
              <a:solidFill>
                <a:schemeClr val="tx1"/>
              </a:solidFill>
              <a:latin typeface="Arial" charset="0"/>
              <a:ea typeface="ＭＳ Ｐゴシック" charset="-128"/>
              <a:cs typeface="+mn-cs"/>
            </a:defRPr>
          </a:lvl4pPr>
          <a:lvl5pPr marL="1828800" algn="l" rtl="0" fontAlgn="base">
            <a:spcBef>
              <a:spcPct val="0"/>
            </a:spcBef>
            <a:spcAft>
              <a:spcPct val="0"/>
            </a:spcAft>
            <a:defRPr kumimoji="1" sz="1600" kern="1200">
              <a:solidFill>
                <a:schemeClr val="tx1"/>
              </a:solidFill>
              <a:latin typeface="Arial" charset="0"/>
              <a:ea typeface="ＭＳ Ｐゴシック" charset="-128"/>
              <a:cs typeface="+mn-cs"/>
            </a:defRPr>
          </a:lvl5pPr>
          <a:lvl6pPr marL="2286000" algn="l" defTabSz="914400" rtl="0" eaLnBrk="1" latinLnBrk="0" hangingPunct="1">
            <a:defRPr kumimoji="1" sz="1600" kern="1200">
              <a:solidFill>
                <a:schemeClr val="tx1"/>
              </a:solidFill>
              <a:latin typeface="Arial" charset="0"/>
              <a:ea typeface="ＭＳ Ｐゴシック" charset="-128"/>
              <a:cs typeface="+mn-cs"/>
            </a:defRPr>
          </a:lvl6pPr>
          <a:lvl7pPr marL="2743200" algn="l" defTabSz="914400" rtl="0" eaLnBrk="1" latinLnBrk="0" hangingPunct="1">
            <a:defRPr kumimoji="1" sz="1600" kern="1200">
              <a:solidFill>
                <a:schemeClr val="tx1"/>
              </a:solidFill>
              <a:latin typeface="Arial" charset="0"/>
              <a:ea typeface="ＭＳ Ｐゴシック" charset="-128"/>
              <a:cs typeface="+mn-cs"/>
            </a:defRPr>
          </a:lvl7pPr>
          <a:lvl8pPr marL="3200400" algn="l" defTabSz="914400" rtl="0" eaLnBrk="1" latinLnBrk="0" hangingPunct="1">
            <a:defRPr kumimoji="1" sz="1600" kern="1200">
              <a:solidFill>
                <a:schemeClr val="tx1"/>
              </a:solidFill>
              <a:latin typeface="Arial" charset="0"/>
              <a:ea typeface="ＭＳ Ｐゴシック" charset="-128"/>
              <a:cs typeface="+mn-cs"/>
            </a:defRPr>
          </a:lvl8pPr>
          <a:lvl9pPr marL="3657600" algn="l" defTabSz="914400" rtl="0" eaLnBrk="1" latinLnBrk="0" hangingPunct="1">
            <a:defRPr kumimoji="1" sz="1600" kern="1200">
              <a:solidFill>
                <a:schemeClr val="tx1"/>
              </a:solidFill>
              <a:latin typeface="Arial" charset="0"/>
              <a:ea typeface="ＭＳ Ｐゴシック" charset="-128"/>
              <a:cs typeface="+mn-cs"/>
            </a:defRPr>
          </a:lvl9pPr>
        </a:lstStyle>
        <a:p>
          <a:pPr algn="ctr" defTabSz="2879725"/>
          <a:r>
            <a:rPr lang="en-US" altLang="ja-JP" sz="1200">
              <a:solidFill>
                <a:sysClr val="windowText" lastClr="000000"/>
              </a:solidFill>
              <a:latin typeface="+mn-lt"/>
              <a:cs typeface="Arial" panose="020B0604020202020204" pitchFamily="34" charset="0"/>
            </a:rPr>
            <a:t>ADCK0</a:t>
          </a:r>
        </a:p>
        <a:p>
          <a:pPr algn="ctr" defTabSz="2879725"/>
          <a:r>
            <a:rPr lang="en-US" altLang="ja-JP" sz="1200">
              <a:solidFill>
                <a:sysClr val="windowText" lastClr="000000"/>
              </a:solidFill>
              <a:latin typeface="+mn-lt"/>
              <a:cs typeface="Arial" panose="020B0604020202020204" pitchFamily="34" charset="0"/>
            </a:rPr>
            <a:t>(AD0)</a:t>
          </a:r>
        </a:p>
      </xdr:txBody>
    </xdr:sp>
    <xdr:clientData/>
  </xdr:twoCellAnchor>
  <xdr:twoCellAnchor>
    <xdr:from>
      <xdr:col>157</xdr:col>
      <xdr:colOff>0</xdr:colOff>
      <xdr:row>106</xdr:row>
      <xdr:rowOff>238124</xdr:rowOff>
    </xdr:from>
    <xdr:to>
      <xdr:col>161</xdr:col>
      <xdr:colOff>0</xdr:colOff>
      <xdr:row>114</xdr:row>
      <xdr:rowOff>0</xdr:rowOff>
    </xdr:to>
    <xdr:sp macro="" textlink="">
      <xdr:nvSpPr>
        <xdr:cNvPr id="597" name="Rectangle 130">
          <a:extLst>
            <a:ext uri="{FF2B5EF4-FFF2-40B4-BE49-F238E27FC236}">
              <a16:creationId xmlns:a16="http://schemas.microsoft.com/office/drawing/2014/main" id="{89231659-8D4D-4C1B-94C5-C411139D6370}"/>
            </a:ext>
          </a:extLst>
        </xdr:cNvPr>
        <xdr:cNvSpPr>
          <a:spLocks noChangeArrowheads="1"/>
        </xdr:cNvSpPr>
      </xdr:nvSpPr>
      <xdr:spPr bwMode="auto">
        <a:xfrm>
          <a:off x="62807850" y="25555574"/>
          <a:ext cx="1600200" cy="1666876"/>
        </a:xfrm>
        <a:prstGeom prst="rect">
          <a:avLst/>
        </a:prstGeom>
        <a:noFill/>
        <a:ln w="9525">
          <a:solidFill>
            <a:schemeClr val="tx1"/>
          </a:solidFill>
          <a:prstDash val="dash"/>
          <a:miter lim="800000"/>
          <a:headEnd/>
          <a:tailEnd/>
        </a:ln>
        <a:effectLst/>
      </xdr:spPr>
      <xdr:txBody>
        <a:bodyPr vertOverflow="clip" horzOverflow="clip" wrap="none" lIns="0" tIns="144000" rIns="0" bIns="0" anchor="b"/>
        <a:lstStyle>
          <a:defPPr>
            <a:defRPr lang="ja-JP"/>
          </a:defPPr>
          <a:lvl1pPr algn="l" rtl="0" fontAlgn="base">
            <a:spcBef>
              <a:spcPct val="0"/>
            </a:spcBef>
            <a:spcAft>
              <a:spcPct val="0"/>
            </a:spcAft>
            <a:defRPr kumimoji="1" sz="1600" kern="1200">
              <a:solidFill>
                <a:schemeClr val="tx1"/>
              </a:solidFill>
              <a:latin typeface="Arial" charset="0"/>
              <a:ea typeface="ＭＳ Ｐゴシック" charset="-128"/>
              <a:cs typeface="+mn-cs"/>
            </a:defRPr>
          </a:lvl1pPr>
          <a:lvl2pPr marL="457200" algn="l" rtl="0" fontAlgn="base">
            <a:spcBef>
              <a:spcPct val="0"/>
            </a:spcBef>
            <a:spcAft>
              <a:spcPct val="0"/>
            </a:spcAft>
            <a:defRPr kumimoji="1" sz="1600" kern="1200">
              <a:solidFill>
                <a:schemeClr val="tx1"/>
              </a:solidFill>
              <a:latin typeface="Arial" charset="0"/>
              <a:ea typeface="ＭＳ Ｐゴシック" charset="-128"/>
              <a:cs typeface="+mn-cs"/>
            </a:defRPr>
          </a:lvl2pPr>
          <a:lvl3pPr marL="914400" algn="l" rtl="0" fontAlgn="base">
            <a:spcBef>
              <a:spcPct val="0"/>
            </a:spcBef>
            <a:spcAft>
              <a:spcPct val="0"/>
            </a:spcAft>
            <a:defRPr kumimoji="1" sz="1600" kern="1200">
              <a:solidFill>
                <a:schemeClr val="tx1"/>
              </a:solidFill>
              <a:latin typeface="Arial" charset="0"/>
              <a:ea typeface="ＭＳ Ｐゴシック" charset="-128"/>
              <a:cs typeface="+mn-cs"/>
            </a:defRPr>
          </a:lvl3pPr>
          <a:lvl4pPr marL="1371600" algn="l" rtl="0" fontAlgn="base">
            <a:spcBef>
              <a:spcPct val="0"/>
            </a:spcBef>
            <a:spcAft>
              <a:spcPct val="0"/>
            </a:spcAft>
            <a:defRPr kumimoji="1" sz="1600" kern="1200">
              <a:solidFill>
                <a:schemeClr val="tx1"/>
              </a:solidFill>
              <a:latin typeface="Arial" charset="0"/>
              <a:ea typeface="ＭＳ Ｐゴシック" charset="-128"/>
              <a:cs typeface="+mn-cs"/>
            </a:defRPr>
          </a:lvl4pPr>
          <a:lvl5pPr marL="1828800" algn="l" rtl="0" fontAlgn="base">
            <a:spcBef>
              <a:spcPct val="0"/>
            </a:spcBef>
            <a:spcAft>
              <a:spcPct val="0"/>
            </a:spcAft>
            <a:defRPr kumimoji="1" sz="1600" kern="1200">
              <a:solidFill>
                <a:schemeClr val="tx1"/>
              </a:solidFill>
              <a:latin typeface="Arial" charset="0"/>
              <a:ea typeface="ＭＳ Ｐゴシック" charset="-128"/>
              <a:cs typeface="+mn-cs"/>
            </a:defRPr>
          </a:lvl5pPr>
          <a:lvl6pPr marL="2286000" algn="l" defTabSz="914400" rtl="0" eaLnBrk="1" latinLnBrk="0" hangingPunct="1">
            <a:defRPr kumimoji="1" sz="1600" kern="1200">
              <a:solidFill>
                <a:schemeClr val="tx1"/>
              </a:solidFill>
              <a:latin typeface="Arial" charset="0"/>
              <a:ea typeface="ＭＳ Ｐゴシック" charset="-128"/>
              <a:cs typeface="+mn-cs"/>
            </a:defRPr>
          </a:lvl6pPr>
          <a:lvl7pPr marL="2743200" algn="l" defTabSz="914400" rtl="0" eaLnBrk="1" latinLnBrk="0" hangingPunct="1">
            <a:defRPr kumimoji="1" sz="1600" kern="1200">
              <a:solidFill>
                <a:schemeClr val="tx1"/>
              </a:solidFill>
              <a:latin typeface="Arial" charset="0"/>
              <a:ea typeface="ＭＳ Ｐゴシック" charset="-128"/>
              <a:cs typeface="+mn-cs"/>
            </a:defRPr>
          </a:lvl7pPr>
          <a:lvl8pPr marL="3200400" algn="l" defTabSz="914400" rtl="0" eaLnBrk="1" latinLnBrk="0" hangingPunct="1">
            <a:defRPr kumimoji="1" sz="1600" kern="1200">
              <a:solidFill>
                <a:schemeClr val="tx1"/>
              </a:solidFill>
              <a:latin typeface="Arial" charset="0"/>
              <a:ea typeface="ＭＳ Ｐゴシック" charset="-128"/>
              <a:cs typeface="+mn-cs"/>
            </a:defRPr>
          </a:lvl8pPr>
          <a:lvl9pPr marL="3657600" algn="l" defTabSz="914400" rtl="0" eaLnBrk="1" latinLnBrk="0" hangingPunct="1">
            <a:defRPr kumimoji="1" sz="1600" kern="1200">
              <a:solidFill>
                <a:schemeClr val="tx1"/>
              </a:solidFill>
              <a:latin typeface="Arial" charset="0"/>
              <a:ea typeface="ＭＳ Ｐゴシック" charset="-128"/>
              <a:cs typeface="+mn-cs"/>
            </a:defRPr>
          </a:lvl9pPr>
        </a:lstStyle>
        <a:p>
          <a:pPr algn="ctr" defTabSz="2879725"/>
          <a:r>
            <a:rPr lang="en-US" altLang="ja-JP" sz="1000">
              <a:latin typeface="+mn-lt"/>
              <a:cs typeface="Arial" panose="020B0604020202020204" pitchFamily="34" charset="0"/>
            </a:rPr>
            <a:t>Peripheral</a:t>
          </a:r>
          <a:r>
            <a:rPr lang="en-US" altLang="ja-JP" sz="1000" baseline="0">
              <a:latin typeface="+mn-lt"/>
              <a:cs typeface="Arial" panose="020B0604020202020204" pitchFamily="34" charset="0"/>
            </a:rPr>
            <a:t> </a:t>
          </a:r>
        </a:p>
        <a:p>
          <a:pPr algn="ctr" defTabSz="2879725"/>
          <a:r>
            <a:rPr lang="en-US" altLang="ja-JP" sz="1000" baseline="0">
              <a:latin typeface="+mn-lt"/>
              <a:cs typeface="Arial" panose="020B0604020202020204" pitchFamily="34" charset="0"/>
            </a:rPr>
            <a:t>Group </a:t>
          </a:r>
          <a:r>
            <a:rPr lang="en-US" altLang="ja-JP" sz="1000" baseline="0">
              <a:solidFill>
                <a:srgbClr val="FF0000"/>
              </a:solidFill>
              <a:latin typeface="+mn-lt"/>
              <a:cs typeface="Arial" panose="020B0604020202020204" pitchFamily="34" charset="0"/>
            </a:rPr>
            <a:t>6AD0</a:t>
          </a:r>
        </a:p>
        <a:p>
          <a:pPr algn="ctr" defTabSz="2879725"/>
          <a:r>
            <a:rPr lang="en-US" altLang="ja-JP" sz="1000" baseline="0">
              <a:solidFill>
                <a:srgbClr val="FF0000"/>
              </a:solidFill>
              <a:latin typeface="+mn-lt"/>
              <a:cs typeface="Arial" panose="020B0604020202020204" pitchFamily="34" charset="0"/>
            </a:rPr>
            <a:t>AD0</a:t>
          </a:r>
          <a:endParaRPr lang="en-US" altLang="ja-JP" sz="800">
            <a:solidFill>
              <a:srgbClr val="FF0000"/>
            </a:solidFill>
            <a:latin typeface="+mn-lt"/>
            <a:cs typeface="Arial" panose="020B0604020202020204" pitchFamily="34" charset="0"/>
          </a:endParaRPr>
        </a:p>
      </xdr:txBody>
    </xdr:sp>
    <xdr:clientData/>
  </xdr:twoCellAnchor>
  <xdr:twoCellAnchor>
    <xdr:from>
      <xdr:col>163</xdr:col>
      <xdr:colOff>0</xdr:colOff>
      <xdr:row>106</xdr:row>
      <xdr:rowOff>238124</xdr:rowOff>
    </xdr:from>
    <xdr:to>
      <xdr:col>167</xdr:col>
      <xdr:colOff>0</xdr:colOff>
      <xdr:row>114</xdr:row>
      <xdr:rowOff>0</xdr:rowOff>
    </xdr:to>
    <xdr:sp macro="" textlink="">
      <xdr:nvSpPr>
        <xdr:cNvPr id="598" name="Rectangle 130">
          <a:extLst>
            <a:ext uri="{FF2B5EF4-FFF2-40B4-BE49-F238E27FC236}">
              <a16:creationId xmlns:a16="http://schemas.microsoft.com/office/drawing/2014/main" id="{DC51C1B4-6753-4173-A715-34652FD63F9B}"/>
            </a:ext>
          </a:extLst>
        </xdr:cNvPr>
        <xdr:cNvSpPr>
          <a:spLocks noChangeArrowheads="1"/>
        </xdr:cNvSpPr>
      </xdr:nvSpPr>
      <xdr:spPr bwMode="auto">
        <a:xfrm>
          <a:off x="65208150" y="25555574"/>
          <a:ext cx="1600200" cy="1666876"/>
        </a:xfrm>
        <a:prstGeom prst="rect">
          <a:avLst/>
        </a:prstGeom>
        <a:noFill/>
        <a:ln w="9525">
          <a:solidFill>
            <a:schemeClr val="tx1"/>
          </a:solidFill>
          <a:prstDash val="dash"/>
          <a:miter lim="800000"/>
          <a:headEnd/>
          <a:tailEnd/>
        </a:ln>
        <a:effectLst/>
      </xdr:spPr>
      <xdr:txBody>
        <a:bodyPr vertOverflow="clip" horzOverflow="clip" wrap="none" lIns="0" tIns="144000" rIns="0" bIns="0" anchor="b"/>
        <a:lstStyle>
          <a:defPPr>
            <a:defRPr lang="ja-JP"/>
          </a:defPPr>
          <a:lvl1pPr algn="l" rtl="0" fontAlgn="base">
            <a:spcBef>
              <a:spcPct val="0"/>
            </a:spcBef>
            <a:spcAft>
              <a:spcPct val="0"/>
            </a:spcAft>
            <a:defRPr kumimoji="1" sz="1600" kern="1200">
              <a:solidFill>
                <a:schemeClr val="tx1"/>
              </a:solidFill>
              <a:latin typeface="Arial" charset="0"/>
              <a:ea typeface="ＭＳ Ｐゴシック" charset="-128"/>
              <a:cs typeface="+mn-cs"/>
            </a:defRPr>
          </a:lvl1pPr>
          <a:lvl2pPr marL="457200" algn="l" rtl="0" fontAlgn="base">
            <a:spcBef>
              <a:spcPct val="0"/>
            </a:spcBef>
            <a:spcAft>
              <a:spcPct val="0"/>
            </a:spcAft>
            <a:defRPr kumimoji="1" sz="1600" kern="1200">
              <a:solidFill>
                <a:schemeClr val="tx1"/>
              </a:solidFill>
              <a:latin typeface="Arial" charset="0"/>
              <a:ea typeface="ＭＳ Ｐゴシック" charset="-128"/>
              <a:cs typeface="+mn-cs"/>
            </a:defRPr>
          </a:lvl2pPr>
          <a:lvl3pPr marL="914400" algn="l" rtl="0" fontAlgn="base">
            <a:spcBef>
              <a:spcPct val="0"/>
            </a:spcBef>
            <a:spcAft>
              <a:spcPct val="0"/>
            </a:spcAft>
            <a:defRPr kumimoji="1" sz="1600" kern="1200">
              <a:solidFill>
                <a:schemeClr val="tx1"/>
              </a:solidFill>
              <a:latin typeface="Arial" charset="0"/>
              <a:ea typeface="ＭＳ Ｐゴシック" charset="-128"/>
              <a:cs typeface="+mn-cs"/>
            </a:defRPr>
          </a:lvl3pPr>
          <a:lvl4pPr marL="1371600" algn="l" rtl="0" fontAlgn="base">
            <a:spcBef>
              <a:spcPct val="0"/>
            </a:spcBef>
            <a:spcAft>
              <a:spcPct val="0"/>
            </a:spcAft>
            <a:defRPr kumimoji="1" sz="1600" kern="1200">
              <a:solidFill>
                <a:schemeClr val="tx1"/>
              </a:solidFill>
              <a:latin typeface="Arial" charset="0"/>
              <a:ea typeface="ＭＳ Ｐゴシック" charset="-128"/>
              <a:cs typeface="+mn-cs"/>
            </a:defRPr>
          </a:lvl4pPr>
          <a:lvl5pPr marL="1828800" algn="l" rtl="0" fontAlgn="base">
            <a:spcBef>
              <a:spcPct val="0"/>
            </a:spcBef>
            <a:spcAft>
              <a:spcPct val="0"/>
            </a:spcAft>
            <a:defRPr kumimoji="1" sz="1600" kern="1200">
              <a:solidFill>
                <a:schemeClr val="tx1"/>
              </a:solidFill>
              <a:latin typeface="Arial" charset="0"/>
              <a:ea typeface="ＭＳ Ｐゴシック" charset="-128"/>
              <a:cs typeface="+mn-cs"/>
            </a:defRPr>
          </a:lvl5pPr>
          <a:lvl6pPr marL="2286000" algn="l" defTabSz="914400" rtl="0" eaLnBrk="1" latinLnBrk="0" hangingPunct="1">
            <a:defRPr kumimoji="1" sz="1600" kern="1200">
              <a:solidFill>
                <a:schemeClr val="tx1"/>
              </a:solidFill>
              <a:latin typeface="Arial" charset="0"/>
              <a:ea typeface="ＭＳ Ｐゴシック" charset="-128"/>
              <a:cs typeface="+mn-cs"/>
            </a:defRPr>
          </a:lvl6pPr>
          <a:lvl7pPr marL="2743200" algn="l" defTabSz="914400" rtl="0" eaLnBrk="1" latinLnBrk="0" hangingPunct="1">
            <a:defRPr kumimoji="1" sz="1600" kern="1200">
              <a:solidFill>
                <a:schemeClr val="tx1"/>
              </a:solidFill>
              <a:latin typeface="Arial" charset="0"/>
              <a:ea typeface="ＭＳ Ｐゴシック" charset="-128"/>
              <a:cs typeface="+mn-cs"/>
            </a:defRPr>
          </a:lvl7pPr>
          <a:lvl8pPr marL="3200400" algn="l" defTabSz="914400" rtl="0" eaLnBrk="1" latinLnBrk="0" hangingPunct="1">
            <a:defRPr kumimoji="1" sz="1600" kern="1200">
              <a:solidFill>
                <a:schemeClr val="tx1"/>
              </a:solidFill>
              <a:latin typeface="Arial" charset="0"/>
              <a:ea typeface="ＭＳ Ｐゴシック" charset="-128"/>
              <a:cs typeface="+mn-cs"/>
            </a:defRPr>
          </a:lvl8pPr>
          <a:lvl9pPr marL="3657600" algn="l" defTabSz="914400" rtl="0" eaLnBrk="1" latinLnBrk="0" hangingPunct="1">
            <a:defRPr kumimoji="1" sz="1600" kern="1200">
              <a:solidFill>
                <a:schemeClr val="tx1"/>
              </a:solidFill>
              <a:latin typeface="Arial" charset="0"/>
              <a:ea typeface="ＭＳ Ｐゴシック" charset="-128"/>
              <a:cs typeface="+mn-cs"/>
            </a:defRPr>
          </a:lvl9pPr>
        </a:lstStyle>
        <a:p>
          <a:pPr algn="ctr" defTabSz="2879725"/>
          <a:r>
            <a:rPr lang="en-US" altLang="ja-JP" sz="1000">
              <a:latin typeface="+mn-lt"/>
              <a:cs typeface="Arial" panose="020B0604020202020204" pitchFamily="34" charset="0"/>
            </a:rPr>
            <a:t>Peripheral</a:t>
          </a:r>
          <a:r>
            <a:rPr lang="en-US" altLang="ja-JP" sz="1000" baseline="0">
              <a:latin typeface="+mn-lt"/>
              <a:cs typeface="Arial" panose="020B0604020202020204" pitchFamily="34" charset="0"/>
            </a:rPr>
            <a:t> </a:t>
          </a:r>
        </a:p>
        <a:p>
          <a:pPr algn="ctr" defTabSz="2879725"/>
          <a:r>
            <a:rPr lang="en-US" altLang="ja-JP" sz="1000" baseline="0">
              <a:latin typeface="+mn-lt"/>
              <a:cs typeface="Arial" panose="020B0604020202020204" pitchFamily="34" charset="0"/>
            </a:rPr>
            <a:t>Group </a:t>
          </a:r>
          <a:r>
            <a:rPr lang="en-US" altLang="ja-JP" sz="1000" baseline="0">
              <a:solidFill>
                <a:srgbClr val="FF0000"/>
              </a:solidFill>
              <a:latin typeface="+mn-lt"/>
              <a:cs typeface="Arial" panose="020B0604020202020204" pitchFamily="34" charset="0"/>
            </a:rPr>
            <a:t>7</a:t>
          </a:r>
        </a:p>
        <a:p>
          <a:pPr algn="ctr" defTabSz="2879725"/>
          <a:r>
            <a:rPr lang="en-US" altLang="ja-JP" sz="1000" baseline="0">
              <a:solidFill>
                <a:srgbClr val="FF0000"/>
              </a:solidFill>
              <a:latin typeface="+mn-lt"/>
              <a:cs typeface="Arial" panose="020B0604020202020204" pitchFamily="34" charset="0"/>
            </a:rPr>
            <a:t>ISO</a:t>
          </a:r>
          <a:endParaRPr lang="en-US" altLang="ja-JP" sz="800">
            <a:solidFill>
              <a:srgbClr val="FF0000"/>
            </a:solidFill>
            <a:latin typeface="+mn-lt"/>
            <a:cs typeface="Arial" panose="020B0604020202020204" pitchFamily="34" charset="0"/>
          </a:endParaRPr>
        </a:p>
      </xdr:txBody>
    </xdr:sp>
    <xdr:clientData/>
  </xdr:twoCellAnchor>
  <xdr:twoCellAnchor>
    <xdr:from>
      <xdr:col>165</xdr:col>
      <xdr:colOff>0</xdr:colOff>
      <xdr:row>104</xdr:row>
      <xdr:rowOff>0</xdr:rowOff>
    </xdr:from>
    <xdr:to>
      <xdr:col>171</xdr:col>
      <xdr:colOff>0</xdr:colOff>
      <xdr:row>104</xdr:row>
      <xdr:rowOff>0</xdr:rowOff>
    </xdr:to>
    <xdr:cxnSp macro="">
      <xdr:nvCxnSpPr>
        <xdr:cNvPr id="599" name="直線矢印コネクタ 598">
          <a:extLst>
            <a:ext uri="{FF2B5EF4-FFF2-40B4-BE49-F238E27FC236}">
              <a16:creationId xmlns:a16="http://schemas.microsoft.com/office/drawing/2014/main" id="{EFFA9EC1-8405-4BFF-A102-86EE728E6875}"/>
            </a:ext>
          </a:extLst>
        </xdr:cNvPr>
        <xdr:cNvCxnSpPr>
          <a:cxnSpLocks/>
        </xdr:cNvCxnSpPr>
      </xdr:nvCxnSpPr>
      <xdr:spPr>
        <a:xfrm>
          <a:off x="66008250" y="24841200"/>
          <a:ext cx="2400300" cy="0"/>
        </a:xfrm>
        <a:prstGeom prst="straightConnector1">
          <a:avLst/>
        </a:prstGeom>
        <a:ln w="19050">
          <a:solidFill>
            <a:schemeClr val="accent6"/>
          </a:solidFill>
          <a:headEnd type="oval"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171</xdr:col>
      <xdr:colOff>0</xdr:colOff>
      <xdr:row>104</xdr:row>
      <xdr:rowOff>0</xdr:rowOff>
    </xdr:from>
    <xdr:to>
      <xdr:col>171</xdr:col>
      <xdr:colOff>0</xdr:colOff>
      <xdr:row>107</xdr:row>
      <xdr:rowOff>0</xdr:rowOff>
    </xdr:to>
    <xdr:cxnSp macro="">
      <xdr:nvCxnSpPr>
        <xdr:cNvPr id="600" name="直線矢印コネクタ 599">
          <a:extLst>
            <a:ext uri="{FF2B5EF4-FFF2-40B4-BE49-F238E27FC236}">
              <a16:creationId xmlns:a16="http://schemas.microsoft.com/office/drawing/2014/main" id="{84EA5AFC-2536-4683-A3D6-5A38D535316D}"/>
            </a:ext>
          </a:extLst>
        </xdr:cNvPr>
        <xdr:cNvCxnSpPr>
          <a:cxnSpLocks/>
        </xdr:cNvCxnSpPr>
      </xdr:nvCxnSpPr>
      <xdr:spPr>
        <a:xfrm>
          <a:off x="68408550" y="24841200"/>
          <a:ext cx="0" cy="714375"/>
        </a:xfrm>
        <a:prstGeom prst="straightConnector1">
          <a:avLst/>
        </a:prstGeom>
        <a:ln w="19050">
          <a:solidFill>
            <a:schemeClr val="accent6"/>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182</xdr:col>
      <xdr:colOff>0</xdr:colOff>
      <xdr:row>107</xdr:row>
      <xdr:rowOff>1</xdr:rowOff>
    </xdr:from>
    <xdr:to>
      <xdr:col>186</xdr:col>
      <xdr:colOff>0</xdr:colOff>
      <xdr:row>114</xdr:row>
      <xdr:rowOff>1</xdr:rowOff>
    </xdr:to>
    <xdr:sp macro="" textlink="">
      <xdr:nvSpPr>
        <xdr:cNvPr id="601" name="Rectangle 130">
          <a:extLst>
            <a:ext uri="{FF2B5EF4-FFF2-40B4-BE49-F238E27FC236}">
              <a16:creationId xmlns:a16="http://schemas.microsoft.com/office/drawing/2014/main" id="{209F4795-8F72-430D-A25F-9D466E2808BB}"/>
            </a:ext>
          </a:extLst>
        </xdr:cNvPr>
        <xdr:cNvSpPr>
          <a:spLocks noChangeArrowheads="1"/>
        </xdr:cNvSpPr>
      </xdr:nvSpPr>
      <xdr:spPr bwMode="auto">
        <a:xfrm>
          <a:off x="72809100" y="25555576"/>
          <a:ext cx="1600200" cy="1666875"/>
        </a:xfrm>
        <a:prstGeom prst="rect">
          <a:avLst/>
        </a:prstGeom>
        <a:noFill/>
        <a:ln w="9525">
          <a:solidFill>
            <a:schemeClr val="tx1"/>
          </a:solidFill>
          <a:prstDash val="dash"/>
          <a:miter lim="800000"/>
          <a:headEnd/>
          <a:tailEnd/>
        </a:ln>
        <a:effectLst/>
      </xdr:spPr>
      <xdr:txBody>
        <a:bodyPr vertOverflow="clip" horzOverflow="clip" wrap="none" lIns="0" tIns="144000" rIns="0" bIns="0" anchor="b"/>
        <a:lstStyle>
          <a:defPPr>
            <a:defRPr lang="ja-JP"/>
          </a:defPPr>
          <a:lvl1pPr algn="l" rtl="0" fontAlgn="base">
            <a:spcBef>
              <a:spcPct val="0"/>
            </a:spcBef>
            <a:spcAft>
              <a:spcPct val="0"/>
            </a:spcAft>
            <a:defRPr kumimoji="1" sz="1600" kern="1200">
              <a:solidFill>
                <a:schemeClr val="tx1"/>
              </a:solidFill>
              <a:latin typeface="Arial" charset="0"/>
              <a:ea typeface="ＭＳ Ｐゴシック" charset="-128"/>
              <a:cs typeface="+mn-cs"/>
            </a:defRPr>
          </a:lvl1pPr>
          <a:lvl2pPr marL="457200" algn="l" rtl="0" fontAlgn="base">
            <a:spcBef>
              <a:spcPct val="0"/>
            </a:spcBef>
            <a:spcAft>
              <a:spcPct val="0"/>
            </a:spcAft>
            <a:defRPr kumimoji="1" sz="1600" kern="1200">
              <a:solidFill>
                <a:schemeClr val="tx1"/>
              </a:solidFill>
              <a:latin typeface="Arial" charset="0"/>
              <a:ea typeface="ＭＳ Ｐゴシック" charset="-128"/>
              <a:cs typeface="+mn-cs"/>
            </a:defRPr>
          </a:lvl2pPr>
          <a:lvl3pPr marL="914400" algn="l" rtl="0" fontAlgn="base">
            <a:spcBef>
              <a:spcPct val="0"/>
            </a:spcBef>
            <a:spcAft>
              <a:spcPct val="0"/>
            </a:spcAft>
            <a:defRPr kumimoji="1" sz="1600" kern="1200">
              <a:solidFill>
                <a:schemeClr val="tx1"/>
              </a:solidFill>
              <a:latin typeface="Arial" charset="0"/>
              <a:ea typeface="ＭＳ Ｐゴシック" charset="-128"/>
              <a:cs typeface="+mn-cs"/>
            </a:defRPr>
          </a:lvl3pPr>
          <a:lvl4pPr marL="1371600" algn="l" rtl="0" fontAlgn="base">
            <a:spcBef>
              <a:spcPct val="0"/>
            </a:spcBef>
            <a:spcAft>
              <a:spcPct val="0"/>
            </a:spcAft>
            <a:defRPr kumimoji="1" sz="1600" kern="1200">
              <a:solidFill>
                <a:schemeClr val="tx1"/>
              </a:solidFill>
              <a:latin typeface="Arial" charset="0"/>
              <a:ea typeface="ＭＳ Ｐゴシック" charset="-128"/>
              <a:cs typeface="+mn-cs"/>
            </a:defRPr>
          </a:lvl4pPr>
          <a:lvl5pPr marL="1828800" algn="l" rtl="0" fontAlgn="base">
            <a:spcBef>
              <a:spcPct val="0"/>
            </a:spcBef>
            <a:spcAft>
              <a:spcPct val="0"/>
            </a:spcAft>
            <a:defRPr kumimoji="1" sz="1600" kern="1200">
              <a:solidFill>
                <a:schemeClr val="tx1"/>
              </a:solidFill>
              <a:latin typeface="Arial" charset="0"/>
              <a:ea typeface="ＭＳ Ｐゴシック" charset="-128"/>
              <a:cs typeface="+mn-cs"/>
            </a:defRPr>
          </a:lvl5pPr>
          <a:lvl6pPr marL="2286000" algn="l" defTabSz="914400" rtl="0" eaLnBrk="1" latinLnBrk="0" hangingPunct="1">
            <a:defRPr kumimoji="1" sz="1600" kern="1200">
              <a:solidFill>
                <a:schemeClr val="tx1"/>
              </a:solidFill>
              <a:latin typeface="Arial" charset="0"/>
              <a:ea typeface="ＭＳ Ｐゴシック" charset="-128"/>
              <a:cs typeface="+mn-cs"/>
            </a:defRPr>
          </a:lvl6pPr>
          <a:lvl7pPr marL="2743200" algn="l" defTabSz="914400" rtl="0" eaLnBrk="1" latinLnBrk="0" hangingPunct="1">
            <a:defRPr kumimoji="1" sz="1600" kern="1200">
              <a:solidFill>
                <a:schemeClr val="tx1"/>
              </a:solidFill>
              <a:latin typeface="Arial" charset="0"/>
              <a:ea typeface="ＭＳ Ｐゴシック" charset="-128"/>
              <a:cs typeface="+mn-cs"/>
            </a:defRPr>
          </a:lvl7pPr>
          <a:lvl8pPr marL="3200400" algn="l" defTabSz="914400" rtl="0" eaLnBrk="1" latinLnBrk="0" hangingPunct="1">
            <a:defRPr kumimoji="1" sz="1600" kern="1200">
              <a:solidFill>
                <a:schemeClr val="tx1"/>
              </a:solidFill>
              <a:latin typeface="Arial" charset="0"/>
              <a:ea typeface="ＭＳ Ｐゴシック" charset="-128"/>
              <a:cs typeface="+mn-cs"/>
            </a:defRPr>
          </a:lvl8pPr>
          <a:lvl9pPr marL="3657600" algn="l" defTabSz="914400" rtl="0" eaLnBrk="1" latinLnBrk="0" hangingPunct="1">
            <a:defRPr kumimoji="1" sz="1600" kern="1200">
              <a:solidFill>
                <a:schemeClr val="tx1"/>
              </a:solidFill>
              <a:latin typeface="Arial" charset="0"/>
              <a:ea typeface="ＭＳ Ｐゴシック" charset="-128"/>
              <a:cs typeface="+mn-cs"/>
            </a:defRPr>
          </a:lvl9pPr>
        </a:lstStyle>
        <a:p>
          <a:pPr algn="ctr" defTabSz="2879725"/>
          <a:r>
            <a:rPr lang="en-US" altLang="ja-JP" sz="1000">
              <a:latin typeface="+mn-lt"/>
              <a:cs typeface="Arial" panose="020B0604020202020204" pitchFamily="34" charset="0"/>
            </a:rPr>
            <a:t>Peripheral</a:t>
          </a:r>
          <a:r>
            <a:rPr lang="en-US" altLang="ja-JP" sz="1000" baseline="0">
              <a:latin typeface="+mn-lt"/>
              <a:cs typeface="Arial" panose="020B0604020202020204" pitchFamily="34" charset="0"/>
            </a:rPr>
            <a:t> </a:t>
          </a:r>
        </a:p>
        <a:p>
          <a:pPr algn="ctr" defTabSz="2879725"/>
          <a:r>
            <a:rPr lang="en-US" altLang="ja-JP" sz="1000" baseline="0">
              <a:latin typeface="+mn-lt"/>
              <a:cs typeface="Arial" panose="020B0604020202020204" pitchFamily="34" charset="0"/>
            </a:rPr>
            <a:t>Group</a:t>
          </a:r>
          <a:r>
            <a:rPr lang="en-US" altLang="ja-JP" sz="1000" baseline="0">
              <a:solidFill>
                <a:srgbClr val="FF0000"/>
              </a:solidFill>
              <a:latin typeface="+mn-lt"/>
              <a:cs typeface="Arial" panose="020B0604020202020204" pitchFamily="34" charset="0"/>
            </a:rPr>
            <a:t> 8</a:t>
          </a:r>
        </a:p>
        <a:p>
          <a:pPr algn="ctr" defTabSz="2879725"/>
          <a:r>
            <a:rPr lang="en-US" altLang="ja-JP" sz="1000" baseline="0">
              <a:solidFill>
                <a:srgbClr val="FF0000"/>
              </a:solidFill>
              <a:latin typeface="+mn-lt"/>
              <a:cs typeface="Arial" panose="020B0604020202020204" pitchFamily="34" charset="0"/>
            </a:rPr>
            <a:t>ISO</a:t>
          </a:r>
          <a:endParaRPr lang="en-US" altLang="ja-JP" sz="800">
            <a:solidFill>
              <a:srgbClr val="FF0000"/>
            </a:solidFill>
            <a:latin typeface="+mn-lt"/>
            <a:cs typeface="Arial" panose="020B0604020202020204" pitchFamily="34" charset="0"/>
          </a:endParaRPr>
        </a:p>
      </xdr:txBody>
    </xdr:sp>
    <xdr:clientData/>
  </xdr:twoCellAnchor>
  <xdr:twoCellAnchor>
    <xdr:from>
      <xdr:col>184</xdr:col>
      <xdr:colOff>0</xdr:colOff>
      <xdr:row>104</xdr:row>
      <xdr:rowOff>0</xdr:rowOff>
    </xdr:from>
    <xdr:to>
      <xdr:col>184</xdr:col>
      <xdr:colOff>0</xdr:colOff>
      <xdr:row>107</xdr:row>
      <xdr:rowOff>0</xdr:rowOff>
    </xdr:to>
    <xdr:cxnSp macro="">
      <xdr:nvCxnSpPr>
        <xdr:cNvPr id="602" name="直線矢印コネクタ 601">
          <a:extLst>
            <a:ext uri="{FF2B5EF4-FFF2-40B4-BE49-F238E27FC236}">
              <a16:creationId xmlns:a16="http://schemas.microsoft.com/office/drawing/2014/main" id="{F42F659D-D752-4480-A0C3-7BB0495E698D}"/>
            </a:ext>
          </a:extLst>
        </xdr:cNvPr>
        <xdr:cNvCxnSpPr>
          <a:cxnSpLocks/>
        </xdr:cNvCxnSpPr>
      </xdr:nvCxnSpPr>
      <xdr:spPr>
        <a:xfrm>
          <a:off x="73609200" y="24841200"/>
          <a:ext cx="0" cy="714375"/>
        </a:xfrm>
        <a:prstGeom prst="straightConnector1">
          <a:avLst/>
        </a:prstGeom>
        <a:ln w="19050" cap="flat">
          <a:solidFill>
            <a:schemeClr val="accent6"/>
          </a:solidFill>
          <a:headEnd type="ova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204</xdr:col>
      <xdr:colOff>0</xdr:colOff>
      <xdr:row>107</xdr:row>
      <xdr:rowOff>0</xdr:rowOff>
    </xdr:from>
    <xdr:to>
      <xdr:col>208</xdr:col>
      <xdr:colOff>0</xdr:colOff>
      <xdr:row>118</xdr:row>
      <xdr:rowOff>0</xdr:rowOff>
    </xdr:to>
    <xdr:sp macro="" textlink="">
      <xdr:nvSpPr>
        <xdr:cNvPr id="603" name="Rectangle 130">
          <a:extLst>
            <a:ext uri="{FF2B5EF4-FFF2-40B4-BE49-F238E27FC236}">
              <a16:creationId xmlns:a16="http://schemas.microsoft.com/office/drawing/2014/main" id="{FBBC4C7F-2CC8-45F8-B6E7-04FC07A049C5}"/>
            </a:ext>
          </a:extLst>
        </xdr:cNvPr>
        <xdr:cNvSpPr>
          <a:spLocks noChangeArrowheads="1"/>
        </xdr:cNvSpPr>
      </xdr:nvSpPr>
      <xdr:spPr bwMode="auto">
        <a:xfrm>
          <a:off x="81610200" y="25555575"/>
          <a:ext cx="1600200" cy="2619375"/>
        </a:xfrm>
        <a:prstGeom prst="rect">
          <a:avLst/>
        </a:prstGeom>
        <a:noFill/>
        <a:ln w="9525">
          <a:solidFill>
            <a:schemeClr val="tx1"/>
          </a:solidFill>
          <a:prstDash val="dash"/>
          <a:miter lim="800000"/>
          <a:headEnd/>
          <a:tailEnd/>
        </a:ln>
        <a:effectLst/>
      </xdr:spPr>
      <xdr:txBody>
        <a:bodyPr vertOverflow="clip" horzOverflow="clip" wrap="none" lIns="0" tIns="144000" rIns="0" bIns="0" anchor="b"/>
        <a:lstStyle>
          <a:defPPr>
            <a:defRPr lang="ja-JP"/>
          </a:defPPr>
          <a:lvl1pPr algn="l" rtl="0" fontAlgn="base">
            <a:spcBef>
              <a:spcPct val="0"/>
            </a:spcBef>
            <a:spcAft>
              <a:spcPct val="0"/>
            </a:spcAft>
            <a:defRPr kumimoji="1" sz="1600" kern="1200">
              <a:solidFill>
                <a:schemeClr val="tx1"/>
              </a:solidFill>
              <a:latin typeface="Arial" charset="0"/>
              <a:ea typeface="ＭＳ Ｐゴシック" charset="-128"/>
              <a:cs typeface="+mn-cs"/>
            </a:defRPr>
          </a:lvl1pPr>
          <a:lvl2pPr marL="457200" algn="l" rtl="0" fontAlgn="base">
            <a:spcBef>
              <a:spcPct val="0"/>
            </a:spcBef>
            <a:spcAft>
              <a:spcPct val="0"/>
            </a:spcAft>
            <a:defRPr kumimoji="1" sz="1600" kern="1200">
              <a:solidFill>
                <a:schemeClr val="tx1"/>
              </a:solidFill>
              <a:latin typeface="Arial" charset="0"/>
              <a:ea typeface="ＭＳ Ｐゴシック" charset="-128"/>
              <a:cs typeface="+mn-cs"/>
            </a:defRPr>
          </a:lvl2pPr>
          <a:lvl3pPr marL="914400" algn="l" rtl="0" fontAlgn="base">
            <a:spcBef>
              <a:spcPct val="0"/>
            </a:spcBef>
            <a:spcAft>
              <a:spcPct val="0"/>
            </a:spcAft>
            <a:defRPr kumimoji="1" sz="1600" kern="1200">
              <a:solidFill>
                <a:schemeClr val="tx1"/>
              </a:solidFill>
              <a:latin typeface="Arial" charset="0"/>
              <a:ea typeface="ＭＳ Ｐゴシック" charset="-128"/>
              <a:cs typeface="+mn-cs"/>
            </a:defRPr>
          </a:lvl3pPr>
          <a:lvl4pPr marL="1371600" algn="l" rtl="0" fontAlgn="base">
            <a:spcBef>
              <a:spcPct val="0"/>
            </a:spcBef>
            <a:spcAft>
              <a:spcPct val="0"/>
            </a:spcAft>
            <a:defRPr kumimoji="1" sz="1600" kern="1200">
              <a:solidFill>
                <a:schemeClr val="tx1"/>
              </a:solidFill>
              <a:latin typeface="Arial" charset="0"/>
              <a:ea typeface="ＭＳ Ｐゴシック" charset="-128"/>
              <a:cs typeface="+mn-cs"/>
            </a:defRPr>
          </a:lvl4pPr>
          <a:lvl5pPr marL="1828800" algn="l" rtl="0" fontAlgn="base">
            <a:spcBef>
              <a:spcPct val="0"/>
            </a:spcBef>
            <a:spcAft>
              <a:spcPct val="0"/>
            </a:spcAft>
            <a:defRPr kumimoji="1" sz="1600" kern="1200">
              <a:solidFill>
                <a:schemeClr val="tx1"/>
              </a:solidFill>
              <a:latin typeface="Arial" charset="0"/>
              <a:ea typeface="ＭＳ Ｐゴシック" charset="-128"/>
              <a:cs typeface="+mn-cs"/>
            </a:defRPr>
          </a:lvl5pPr>
          <a:lvl6pPr marL="2286000" algn="l" defTabSz="914400" rtl="0" eaLnBrk="1" latinLnBrk="0" hangingPunct="1">
            <a:defRPr kumimoji="1" sz="1600" kern="1200">
              <a:solidFill>
                <a:schemeClr val="tx1"/>
              </a:solidFill>
              <a:latin typeface="Arial" charset="0"/>
              <a:ea typeface="ＭＳ Ｐゴシック" charset="-128"/>
              <a:cs typeface="+mn-cs"/>
            </a:defRPr>
          </a:lvl6pPr>
          <a:lvl7pPr marL="2743200" algn="l" defTabSz="914400" rtl="0" eaLnBrk="1" latinLnBrk="0" hangingPunct="1">
            <a:defRPr kumimoji="1" sz="1600" kern="1200">
              <a:solidFill>
                <a:schemeClr val="tx1"/>
              </a:solidFill>
              <a:latin typeface="Arial" charset="0"/>
              <a:ea typeface="ＭＳ Ｐゴシック" charset="-128"/>
              <a:cs typeface="+mn-cs"/>
            </a:defRPr>
          </a:lvl7pPr>
          <a:lvl8pPr marL="3200400" algn="l" defTabSz="914400" rtl="0" eaLnBrk="1" latinLnBrk="0" hangingPunct="1">
            <a:defRPr kumimoji="1" sz="1600" kern="1200">
              <a:solidFill>
                <a:schemeClr val="tx1"/>
              </a:solidFill>
              <a:latin typeface="Arial" charset="0"/>
              <a:ea typeface="ＭＳ Ｐゴシック" charset="-128"/>
              <a:cs typeface="+mn-cs"/>
            </a:defRPr>
          </a:lvl8pPr>
          <a:lvl9pPr marL="3657600" algn="l" defTabSz="914400" rtl="0" eaLnBrk="1" latinLnBrk="0" hangingPunct="1">
            <a:defRPr kumimoji="1" sz="1600" kern="1200">
              <a:solidFill>
                <a:schemeClr val="tx1"/>
              </a:solidFill>
              <a:latin typeface="Arial" charset="0"/>
              <a:ea typeface="ＭＳ Ｐゴシック" charset="-128"/>
              <a:cs typeface="+mn-cs"/>
            </a:defRPr>
          </a:lvl9pPr>
        </a:lstStyle>
        <a:p>
          <a:pPr algn="ctr" defTabSz="2879725"/>
          <a:r>
            <a:rPr lang="en-US" altLang="ja-JP" sz="1000">
              <a:latin typeface="+mn-lt"/>
              <a:cs typeface="Arial" panose="020B0604020202020204" pitchFamily="34" charset="0"/>
            </a:rPr>
            <a:t>Peripheral</a:t>
          </a:r>
          <a:r>
            <a:rPr lang="en-US" altLang="ja-JP" sz="1000" baseline="0">
              <a:latin typeface="+mn-lt"/>
              <a:cs typeface="Arial" panose="020B0604020202020204" pitchFamily="34" charset="0"/>
            </a:rPr>
            <a:t> </a:t>
          </a:r>
        </a:p>
        <a:p>
          <a:pPr algn="ctr" defTabSz="2879725"/>
          <a:r>
            <a:rPr lang="en-US" altLang="ja-JP" sz="1000" baseline="0">
              <a:latin typeface="+mn-lt"/>
              <a:cs typeface="Arial" panose="020B0604020202020204" pitchFamily="34" charset="0"/>
            </a:rPr>
            <a:t>Group </a:t>
          </a:r>
          <a:r>
            <a:rPr lang="en-US" altLang="ja-JP" sz="1000" baseline="0">
              <a:solidFill>
                <a:srgbClr val="FF0000"/>
              </a:solidFill>
              <a:latin typeface="+mn-lt"/>
              <a:cs typeface="Arial" panose="020B0604020202020204" pitchFamily="34" charset="0"/>
            </a:rPr>
            <a:t>10</a:t>
          </a:r>
        </a:p>
        <a:p>
          <a:pPr algn="ctr" defTabSz="2879725"/>
          <a:r>
            <a:rPr lang="en-US" altLang="ja-JP" sz="1000" baseline="0">
              <a:solidFill>
                <a:srgbClr val="FF0000"/>
              </a:solidFill>
              <a:latin typeface="+mn-lt"/>
              <a:cs typeface="Arial" panose="020B0604020202020204" pitchFamily="34" charset="0"/>
            </a:rPr>
            <a:t>ISO</a:t>
          </a:r>
          <a:endParaRPr lang="en-US" altLang="ja-JP" sz="800">
            <a:solidFill>
              <a:srgbClr val="FF0000"/>
            </a:solidFill>
            <a:latin typeface="+mn-lt"/>
            <a:cs typeface="Arial" panose="020B0604020202020204" pitchFamily="34" charset="0"/>
          </a:endParaRPr>
        </a:p>
      </xdr:txBody>
    </xdr:sp>
    <xdr:clientData/>
  </xdr:twoCellAnchor>
  <xdr:twoCellAnchor>
    <xdr:from>
      <xdr:col>200</xdr:col>
      <xdr:colOff>0</xdr:colOff>
      <xdr:row>104</xdr:row>
      <xdr:rowOff>0</xdr:rowOff>
    </xdr:from>
    <xdr:to>
      <xdr:col>206</xdr:col>
      <xdr:colOff>0</xdr:colOff>
      <xdr:row>104</xdr:row>
      <xdr:rowOff>0</xdr:rowOff>
    </xdr:to>
    <xdr:cxnSp macro="">
      <xdr:nvCxnSpPr>
        <xdr:cNvPr id="604" name="直線矢印コネクタ 603">
          <a:extLst>
            <a:ext uri="{FF2B5EF4-FFF2-40B4-BE49-F238E27FC236}">
              <a16:creationId xmlns:a16="http://schemas.microsoft.com/office/drawing/2014/main" id="{A73B9692-13CC-4A75-BEBE-BC7059645589}"/>
            </a:ext>
          </a:extLst>
        </xdr:cNvPr>
        <xdr:cNvCxnSpPr>
          <a:cxnSpLocks/>
        </xdr:cNvCxnSpPr>
      </xdr:nvCxnSpPr>
      <xdr:spPr>
        <a:xfrm>
          <a:off x="80010000" y="24841200"/>
          <a:ext cx="2400300" cy="0"/>
        </a:xfrm>
        <a:prstGeom prst="straightConnector1">
          <a:avLst/>
        </a:prstGeom>
        <a:ln w="19050">
          <a:solidFill>
            <a:schemeClr val="accent6"/>
          </a:solidFill>
          <a:headEnd type="oval"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206</xdr:col>
      <xdr:colOff>0</xdr:colOff>
      <xdr:row>104</xdr:row>
      <xdr:rowOff>0</xdr:rowOff>
    </xdr:from>
    <xdr:to>
      <xdr:col>206</xdr:col>
      <xdr:colOff>0</xdr:colOff>
      <xdr:row>107</xdr:row>
      <xdr:rowOff>0</xdr:rowOff>
    </xdr:to>
    <xdr:cxnSp macro="">
      <xdr:nvCxnSpPr>
        <xdr:cNvPr id="605" name="直線矢印コネクタ 604">
          <a:extLst>
            <a:ext uri="{FF2B5EF4-FFF2-40B4-BE49-F238E27FC236}">
              <a16:creationId xmlns:a16="http://schemas.microsoft.com/office/drawing/2014/main" id="{7A2D25FF-865C-49B8-B2DC-12EEB910E5A4}"/>
            </a:ext>
          </a:extLst>
        </xdr:cNvPr>
        <xdr:cNvCxnSpPr>
          <a:cxnSpLocks/>
        </xdr:cNvCxnSpPr>
      </xdr:nvCxnSpPr>
      <xdr:spPr>
        <a:xfrm>
          <a:off x="82410300" y="24841200"/>
          <a:ext cx="0" cy="714375"/>
        </a:xfrm>
        <a:prstGeom prst="straightConnector1">
          <a:avLst/>
        </a:prstGeom>
        <a:ln w="19050">
          <a:solidFill>
            <a:schemeClr val="accent6"/>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152</xdr:col>
      <xdr:colOff>0</xdr:colOff>
      <xdr:row>108</xdr:row>
      <xdr:rowOff>-1</xdr:rowOff>
    </xdr:from>
    <xdr:to>
      <xdr:col>154</xdr:col>
      <xdr:colOff>0</xdr:colOff>
      <xdr:row>110</xdr:row>
      <xdr:rowOff>-1</xdr:rowOff>
    </xdr:to>
    <xdr:sp macro="" textlink="">
      <xdr:nvSpPr>
        <xdr:cNvPr id="606" name="Rectangle 130">
          <a:extLst>
            <a:ext uri="{FF2B5EF4-FFF2-40B4-BE49-F238E27FC236}">
              <a16:creationId xmlns:a16="http://schemas.microsoft.com/office/drawing/2014/main" id="{C44A26A0-8AED-4EE0-BB44-04A0DC2778AB}"/>
            </a:ext>
          </a:extLst>
        </xdr:cNvPr>
        <xdr:cNvSpPr>
          <a:spLocks noChangeArrowheads="1"/>
        </xdr:cNvSpPr>
      </xdr:nvSpPr>
      <xdr:spPr bwMode="auto">
        <a:xfrm>
          <a:off x="60807600" y="25793699"/>
          <a:ext cx="800100" cy="476250"/>
        </a:xfrm>
        <a:prstGeom prst="rect">
          <a:avLst/>
        </a:prstGeom>
        <a:solidFill>
          <a:srgbClr val="92D050"/>
        </a:solidFill>
        <a:ln w="9525">
          <a:solidFill>
            <a:schemeClr val="tx1"/>
          </a:solidFill>
          <a:miter lim="800000"/>
          <a:headEnd/>
          <a:tailEnd/>
        </a:ln>
        <a:effectLst/>
      </xdr:spPr>
      <xdr:txBody>
        <a:bodyPr vertOverflow="clip" horzOverflow="clip" wrap="none" lIns="0" tIns="0" rIns="0" bIns="0" anchor="ctr"/>
        <a:lstStyle>
          <a:defPPr>
            <a:defRPr lang="ja-JP"/>
          </a:defPPr>
          <a:lvl1pPr algn="l" rtl="0" fontAlgn="base">
            <a:spcBef>
              <a:spcPct val="0"/>
            </a:spcBef>
            <a:spcAft>
              <a:spcPct val="0"/>
            </a:spcAft>
            <a:defRPr kumimoji="1" sz="1600" kern="1200">
              <a:solidFill>
                <a:schemeClr val="tx1"/>
              </a:solidFill>
              <a:latin typeface="Arial" charset="0"/>
              <a:ea typeface="ＭＳ Ｐゴシック" charset="-128"/>
              <a:cs typeface="+mn-cs"/>
            </a:defRPr>
          </a:lvl1pPr>
          <a:lvl2pPr marL="457200" algn="l" rtl="0" fontAlgn="base">
            <a:spcBef>
              <a:spcPct val="0"/>
            </a:spcBef>
            <a:spcAft>
              <a:spcPct val="0"/>
            </a:spcAft>
            <a:defRPr kumimoji="1" sz="1600" kern="1200">
              <a:solidFill>
                <a:schemeClr val="tx1"/>
              </a:solidFill>
              <a:latin typeface="Arial" charset="0"/>
              <a:ea typeface="ＭＳ Ｐゴシック" charset="-128"/>
              <a:cs typeface="+mn-cs"/>
            </a:defRPr>
          </a:lvl2pPr>
          <a:lvl3pPr marL="914400" algn="l" rtl="0" fontAlgn="base">
            <a:spcBef>
              <a:spcPct val="0"/>
            </a:spcBef>
            <a:spcAft>
              <a:spcPct val="0"/>
            </a:spcAft>
            <a:defRPr kumimoji="1" sz="1600" kern="1200">
              <a:solidFill>
                <a:schemeClr val="tx1"/>
              </a:solidFill>
              <a:latin typeface="Arial" charset="0"/>
              <a:ea typeface="ＭＳ Ｐゴシック" charset="-128"/>
              <a:cs typeface="+mn-cs"/>
            </a:defRPr>
          </a:lvl3pPr>
          <a:lvl4pPr marL="1371600" algn="l" rtl="0" fontAlgn="base">
            <a:spcBef>
              <a:spcPct val="0"/>
            </a:spcBef>
            <a:spcAft>
              <a:spcPct val="0"/>
            </a:spcAft>
            <a:defRPr kumimoji="1" sz="1600" kern="1200">
              <a:solidFill>
                <a:schemeClr val="tx1"/>
              </a:solidFill>
              <a:latin typeface="Arial" charset="0"/>
              <a:ea typeface="ＭＳ Ｐゴシック" charset="-128"/>
              <a:cs typeface="+mn-cs"/>
            </a:defRPr>
          </a:lvl4pPr>
          <a:lvl5pPr marL="1828800" algn="l" rtl="0" fontAlgn="base">
            <a:spcBef>
              <a:spcPct val="0"/>
            </a:spcBef>
            <a:spcAft>
              <a:spcPct val="0"/>
            </a:spcAft>
            <a:defRPr kumimoji="1" sz="1600" kern="1200">
              <a:solidFill>
                <a:schemeClr val="tx1"/>
              </a:solidFill>
              <a:latin typeface="Arial" charset="0"/>
              <a:ea typeface="ＭＳ Ｐゴシック" charset="-128"/>
              <a:cs typeface="+mn-cs"/>
            </a:defRPr>
          </a:lvl5pPr>
          <a:lvl6pPr marL="2286000" algn="l" defTabSz="914400" rtl="0" eaLnBrk="1" latinLnBrk="0" hangingPunct="1">
            <a:defRPr kumimoji="1" sz="1600" kern="1200">
              <a:solidFill>
                <a:schemeClr val="tx1"/>
              </a:solidFill>
              <a:latin typeface="Arial" charset="0"/>
              <a:ea typeface="ＭＳ Ｐゴシック" charset="-128"/>
              <a:cs typeface="+mn-cs"/>
            </a:defRPr>
          </a:lvl6pPr>
          <a:lvl7pPr marL="2743200" algn="l" defTabSz="914400" rtl="0" eaLnBrk="1" latinLnBrk="0" hangingPunct="1">
            <a:defRPr kumimoji="1" sz="1600" kern="1200">
              <a:solidFill>
                <a:schemeClr val="tx1"/>
              </a:solidFill>
              <a:latin typeface="Arial" charset="0"/>
              <a:ea typeface="ＭＳ Ｐゴシック" charset="-128"/>
              <a:cs typeface="+mn-cs"/>
            </a:defRPr>
          </a:lvl7pPr>
          <a:lvl8pPr marL="3200400" algn="l" defTabSz="914400" rtl="0" eaLnBrk="1" latinLnBrk="0" hangingPunct="1">
            <a:defRPr kumimoji="1" sz="1600" kern="1200">
              <a:solidFill>
                <a:schemeClr val="tx1"/>
              </a:solidFill>
              <a:latin typeface="Arial" charset="0"/>
              <a:ea typeface="ＭＳ Ｐゴシック" charset="-128"/>
              <a:cs typeface="+mn-cs"/>
            </a:defRPr>
          </a:lvl8pPr>
          <a:lvl9pPr marL="3657600" algn="l" defTabSz="914400" rtl="0" eaLnBrk="1" latinLnBrk="0" hangingPunct="1">
            <a:defRPr kumimoji="1" sz="1600" kern="1200">
              <a:solidFill>
                <a:schemeClr val="tx1"/>
              </a:solidFill>
              <a:latin typeface="Arial" charset="0"/>
              <a:ea typeface="ＭＳ Ｐゴシック" charset="-128"/>
              <a:cs typeface="+mn-cs"/>
            </a:defRPr>
          </a:lvl9pPr>
        </a:lstStyle>
        <a:p>
          <a:pPr algn="ctr" defTabSz="2879725"/>
          <a:r>
            <a:rPr lang="en-US" altLang="ja-JP" sz="1200">
              <a:solidFill>
                <a:sysClr val="windowText" lastClr="000000"/>
              </a:solidFill>
              <a:latin typeface="+mn-lt"/>
              <a:cs typeface="Arial" panose="020B0604020202020204" pitchFamily="34" charset="0"/>
            </a:rPr>
            <a:t>ADCK1</a:t>
          </a:r>
        </a:p>
        <a:p>
          <a:pPr algn="ctr" defTabSz="2879725"/>
          <a:r>
            <a:rPr lang="en-US" altLang="ja-JP" sz="1200">
              <a:solidFill>
                <a:sysClr val="windowText" lastClr="000000"/>
              </a:solidFill>
              <a:latin typeface="+mn-lt"/>
              <a:cs typeface="Arial" panose="020B0604020202020204" pitchFamily="34" charset="0"/>
            </a:rPr>
            <a:t>(ISO)</a:t>
          </a:r>
        </a:p>
      </xdr:txBody>
    </xdr:sp>
    <xdr:clientData/>
  </xdr:twoCellAnchor>
  <xdr:twoCellAnchor>
    <xdr:from>
      <xdr:col>151</xdr:col>
      <xdr:colOff>0</xdr:colOff>
      <xdr:row>106</xdr:row>
      <xdr:rowOff>238124</xdr:rowOff>
    </xdr:from>
    <xdr:to>
      <xdr:col>155</xdr:col>
      <xdr:colOff>0</xdr:colOff>
      <xdr:row>114</xdr:row>
      <xdr:rowOff>0</xdr:rowOff>
    </xdr:to>
    <xdr:sp macro="" textlink="">
      <xdr:nvSpPr>
        <xdr:cNvPr id="607" name="Rectangle 130">
          <a:extLst>
            <a:ext uri="{FF2B5EF4-FFF2-40B4-BE49-F238E27FC236}">
              <a16:creationId xmlns:a16="http://schemas.microsoft.com/office/drawing/2014/main" id="{B223614B-935C-4465-AC93-FFA7D51E2C06}"/>
            </a:ext>
          </a:extLst>
        </xdr:cNvPr>
        <xdr:cNvSpPr>
          <a:spLocks noChangeArrowheads="1"/>
        </xdr:cNvSpPr>
      </xdr:nvSpPr>
      <xdr:spPr bwMode="auto">
        <a:xfrm>
          <a:off x="60407550" y="25555574"/>
          <a:ext cx="1600200" cy="1666876"/>
        </a:xfrm>
        <a:prstGeom prst="rect">
          <a:avLst/>
        </a:prstGeom>
        <a:noFill/>
        <a:ln w="9525">
          <a:solidFill>
            <a:schemeClr val="tx1"/>
          </a:solidFill>
          <a:prstDash val="dash"/>
          <a:miter lim="800000"/>
          <a:headEnd/>
          <a:tailEnd/>
        </a:ln>
        <a:effectLst/>
      </xdr:spPr>
      <xdr:txBody>
        <a:bodyPr vertOverflow="clip" horzOverflow="clip" wrap="none" lIns="0" tIns="144000" rIns="0" bIns="0" anchor="b"/>
        <a:lstStyle>
          <a:defPPr>
            <a:defRPr lang="ja-JP"/>
          </a:defPPr>
          <a:lvl1pPr algn="l" rtl="0" fontAlgn="base">
            <a:spcBef>
              <a:spcPct val="0"/>
            </a:spcBef>
            <a:spcAft>
              <a:spcPct val="0"/>
            </a:spcAft>
            <a:defRPr kumimoji="1" sz="1600" kern="1200">
              <a:solidFill>
                <a:schemeClr val="tx1"/>
              </a:solidFill>
              <a:latin typeface="Arial" charset="0"/>
              <a:ea typeface="ＭＳ Ｐゴシック" charset="-128"/>
              <a:cs typeface="+mn-cs"/>
            </a:defRPr>
          </a:lvl1pPr>
          <a:lvl2pPr marL="457200" algn="l" rtl="0" fontAlgn="base">
            <a:spcBef>
              <a:spcPct val="0"/>
            </a:spcBef>
            <a:spcAft>
              <a:spcPct val="0"/>
            </a:spcAft>
            <a:defRPr kumimoji="1" sz="1600" kern="1200">
              <a:solidFill>
                <a:schemeClr val="tx1"/>
              </a:solidFill>
              <a:latin typeface="Arial" charset="0"/>
              <a:ea typeface="ＭＳ Ｐゴシック" charset="-128"/>
              <a:cs typeface="+mn-cs"/>
            </a:defRPr>
          </a:lvl2pPr>
          <a:lvl3pPr marL="914400" algn="l" rtl="0" fontAlgn="base">
            <a:spcBef>
              <a:spcPct val="0"/>
            </a:spcBef>
            <a:spcAft>
              <a:spcPct val="0"/>
            </a:spcAft>
            <a:defRPr kumimoji="1" sz="1600" kern="1200">
              <a:solidFill>
                <a:schemeClr val="tx1"/>
              </a:solidFill>
              <a:latin typeface="Arial" charset="0"/>
              <a:ea typeface="ＭＳ Ｐゴシック" charset="-128"/>
              <a:cs typeface="+mn-cs"/>
            </a:defRPr>
          </a:lvl3pPr>
          <a:lvl4pPr marL="1371600" algn="l" rtl="0" fontAlgn="base">
            <a:spcBef>
              <a:spcPct val="0"/>
            </a:spcBef>
            <a:spcAft>
              <a:spcPct val="0"/>
            </a:spcAft>
            <a:defRPr kumimoji="1" sz="1600" kern="1200">
              <a:solidFill>
                <a:schemeClr val="tx1"/>
              </a:solidFill>
              <a:latin typeface="Arial" charset="0"/>
              <a:ea typeface="ＭＳ Ｐゴシック" charset="-128"/>
              <a:cs typeface="+mn-cs"/>
            </a:defRPr>
          </a:lvl4pPr>
          <a:lvl5pPr marL="1828800" algn="l" rtl="0" fontAlgn="base">
            <a:spcBef>
              <a:spcPct val="0"/>
            </a:spcBef>
            <a:spcAft>
              <a:spcPct val="0"/>
            </a:spcAft>
            <a:defRPr kumimoji="1" sz="1600" kern="1200">
              <a:solidFill>
                <a:schemeClr val="tx1"/>
              </a:solidFill>
              <a:latin typeface="Arial" charset="0"/>
              <a:ea typeface="ＭＳ Ｐゴシック" charset="-128"/>
              <a:cs typeface="+mn-cs"/>
            </a:defRPr>
          </a:lvl5pPr>
          <a:lvl6pPr marL="2286000" algn="l" defTabSz="914400" rtl="0" eaLnBrk="1" latinLnBrk="0" hangingPunct="1">
            <a:defRPr kumimoji="1" sz="1600" kern="1200">
              <a:solidFill>
                <a:schemeClr val="tx1"/>
              </a:solidFill>
              <a:latin typeface="Arial" charset="0"/>
              <a:ea typeface="ＭＳ Ｐゴシック" charset="-128"/>
              <a:cs typeface="+mn-cs"/>
            </a:defRPr>
          </a:lvl6pPr>
          <a:lvl7pPr marL="2743200" algn="l" defTabSz="914400" rtl="0" eaLnBrk="1" latinLnBrk="0" hangingPunct="1">
            <a:defRPr kumimoji="1" sz="1600" kern="1200">
              <a:solidFill>
                <a:schemeClr val="tx1"/>
              </a:solidFill>
              <a:latin typeface="Arial" charset="0"/>
              <a:ea typeface="ＭＳ Ｐゴシック" charset="-128"/>
              <a:cs typeface="+mn-cs"/>
            </a:defRPr>
          </a:lvl7pPr>
          <a:lvl8pPr marL="3200400" algn="l" defTabSz="914400" rtl="0" eaLnBrk="1" latinLnBrk="0" hangingPunct="1">
            <a:defRPr kumimoji="1" sz="1600" kern="1200">
              <a:solidFill>
                <a:schemeClr val="tx1"/>
              </a:solidFill>
              <a:latin typeface="Arial" charset="0"/>
              <a:ea typeface="ＭＳ Ｐゴシック" charset="-128"/>
              <a:cs typeface="+mn-cs"/>
            </a:defRPr>
          </a:lvl8pPr>
          <a:lvl9pPr marL="3657600" algn="l" defTabSz="914400" rtl="0" eaLnBrk="1" latinLnBrk="0" hangingPunct="1">
            <a:defRPr kumimoji="1" sz="1600" kern="1200">
              <a:solidFill>
                <a:schemeClr val="tx1"/>
              </a:solidFill>
              <a:latin typeface="Arial" charset="0"/>
              <a:ea typeface="ＭＳ Ｐゴシック" charset="-128"/>
              <a:cs typeface="+mn-cs"/>
            </a:defRPr>
          </a:lvl9pPr>
        </a:lstStyle>
        <a:p>
          <a:pPr algn="ctr" defTabSz="2879725"/>
          <a:r>
            <a:rPr lang="en-US" altLang="ja-JP" sz="1000">
              <a:latin typeface="+mn-lt"/>
              <a:cs typeface="Arial" panose="020B0604020202020204" pitchFamily="34" charset="0"/>
            </a:rPr>
            <a:t>Peripheral</a:t>
          </a:r>
          <a:r>
            <a:rPr lang="en-US" altLang="ja-JP" sz="1000" baseline="0">
              <a:latin typeface="+mn-lt"/>
              <a:cs typeface="Arial" panose="020B0604020202020204" pitchFamily="34" charset="0"/>
            </a:rPr>
            <a:t> </a:t>
          </a:r>
        </a:p>
        <a:p>
          <a:pPr algn="ctr" defTabSz="2879725"/>
          <a:r>
            <a:rPr lang="en-US" altLang="ja-JP" sz="1000" baseline="0">
              <a:latin typeface="+mn-lt"/>
              <a:cs typeface="Arial" panose="020B0604020202020204" pitchFamily="34" charset="0"/>
            </a:rPr>
            <a:t>Group </a:t>
          </a:r>
          <a:r>
            <a:rPr lang="en-US" altLang="ja-JP" sz="1000" baseline="0">
              <a:solidFill>
                <a:srgbClr val="FF0000"/>
              </a:solidFill>
              <a:latin typeface="+mn-lt"/>
              <a:cs typeface="Arial" panose="020B0604020202020204" pitchFamily="34" charset="0"/>
            </a:rPr>
            <a:t>6I</a:t>
          </a:r>
        </a:p>
        <a:p>
          <a:pPr algn="ctr" defTabSz="2879725"/>
          <a:r>
            <a:rPr lang="en-US" altLang="ja-JP" sz="1000" baseline="0">
              <a:solidFill>
                <a:srgbClr val="FF0000"/>
              </a:solidFill>
              <a:latin typeface="+mn-lt"/>
              <a:cs typeface="Arial" panose="020B0604020202020204" pitchFamily="34" charset="0"/>
            </a:rPr>
            <a:t>ISO</a:t>
          </a:r>
          <a:endParaRPr lang="en-US" altLang="ja-JP" sz="800">
            <a:solidFill>
              <a:srgbClr val="FF0000"/>
            </a:solidFill>
            <a:latin typeface="+mn-lt"/>
            <a:cs typeface="Arial" panose="020B0604020202020204" pitchFamily="34" charset="0"/>
          </a:endParaRPr>
        </a:p>
      </xdr:txBody>
    </xdr:sp>
    <xdr:clientData/>
  </xdr:twoCellAnchor>
  <xdr:twoCellAnchor>
    <xdr:from>
      <xdr:col>158</xdr:col>
      <xdr:colOff>26415</xdr:colOff>
      <xdr:row>91</xdr:row>
      <xdr:rowOff>0</xdr:rowOff>
    </xdr:from>
    <xdr:to>
      <xdr:col>160</xdr:col>
      <xdr:colOff>26415</xdr:colOff>
      <xdr:row>93</xdr:row>
      <xdr:rowOff>0</xdr:rowOff>
    </xdr:to>
    <xdr:sp macro="" textlink="">
      <xdr:nvSpPr>
        <xdr:cNvPr id="608" name="Rectangle 130">
          <a:extLst>
            <a:ext uri="{FF2B5EF4-FFF2-40B4-BE49-F238E27FC236}">
              <a16:creationId xmlns:a16="http://schemas.microsoft.com/office/drawing/2014/main" id="{47847AC9-912E-4C14-9DC3-5BC081DC103A}"/>
            </a:ext>
          </a:extLst>
        </xdr:cNvPr>
        <xdr:cNvSpPr>
          <a:spLocks noChangeArrowheads="1"/>
        </xdr:cNvSpPr>
      </xdr:nvSpPr>
      <xdr:spPr bwMode="auto">
        <a:xfrm>
          <a:off x="63234315" y="21745575"/>
          <a:ext cx="800100" cy="476250"/>
        </a:xfrm>
        <a:prstGeom prst="rect">
          <a:avLst/>
        </a:prstGeom>
        <a:pattFill prst="pct20">
          <a:fgClr>
            <a:srgbClr val="92D050"/>
          </a:fgClr>
          <a:bgClr>
            <a:schemeClr val="bg1"/>
          </a:bgClr>
        </a:pattFill>
        <a:ln w="9525">
          <a:solidFill>
            <a:schemeClr val="tx1"/>
          </a:solidFill>
          <a:miter lim="800000"/>
          <a:headEnd/>
          <a:tailEnd/>
        </a:ln>
        <a:effectLst/>
      </xdr:spPr>
      <xdr:txBody>
        <a:bodyPr vertOverflow="clip" horzOverflow="clip" wrap="none" lIns="0" tIns="0" rIns="0" bIns="0" anchor="ctr"/>
        <a:lstStyle>
          <a:defPPr>
            <a:defRPr lang="ja-JP"/>
          </a:defPPr>
          <a:lvl1pPr algn="l" rtl="0" fontAlgn="base">
            <a:spcBef>
              <a:spcPct val="0"/>
            </a:spcBef>
            <a:spcAft>
              <a:spcPct val="0"/>
            </a:spcAft>
            <a:defRPr kumimoji="1" sz="1600" kern="1200">
              <a:solidFill>
                <a:schemeClr val="tx1"/>
              </a:solidFill>
              <a:latin typeface="Arial" charset="0"/>
              <a:ea typeface="ＭＳ Ｐゴシック" charset="-128"/>
              <a:cs typeface="+mn-cs"/>
            </a:defRPr>
          </a:lvl1pPr>
          <a:lvl2pPr marL="457200" algn="l" rtl="0" fontAlgn="base">
            <a:spcBef>
              <a:spcPct val="0"/>
            </a:spcBef>
            <a:spcAft>
              <a:spcPct val="0"/>
            </a:spcAft>
            <a:defRPr kumimoji="1" sz="1600" kern="1200">
              <a:solidFill>
                <a:schemeClr val="tx1"/>
              </a:solidFill>
              <a:latin typeface="Arial" charset="0"/>
              <a:ea typeface="ＭＳ Ｐゴシック" charset="-128"/>
              <a:cs typeface="+mn-cs"/>
            </a:defRPr>
          </a:lvl2pPr>
          <a:lvl3pPr marL="914400" algn="l" rtl="0" fontAlgn="base">
            <a:spcBef>
              <a:spcPct val="0"/>
            </a:spcBef>
            <a:spcAft>
              <a:spcPct val="0"/>
            </a:spcAft>
            <a:defRPr kumimoji="1" sz="1600" kern="1200">
              <a:solidFill>
                <a:schemeClr val="tx1"/>
              </a:solidFill>
              <a:latin typeface="Arial" charset="0"/>
              <a:ea typeface="ＭＳ Ｐゴシック" charset="-128"/>
              <a:cs typeface="+mn-cs"/>
            </a:defRPr>
          </a:lvl3pPr>
          <a:lvl4pPr marL="1371600" algn="l" rtl="0" fontAlgn="base">
            <a:spcBef>
              <a:spcPct val="0"/>
            </a:spcBef>
            <a:spcAft>
              <a:spcPct val="0"/>
            </a:spcAft>
            <a:defRPr kumimoji="1" sz="1600" kern="1200">
              <a:solidFill>
                <a:schemeClr val="tx1"/>
              </a:solidFill>
              <a:latin typeface="Arial" charset="0"/>
              <a:ea typeface="ＭＳ Ｐゴシック" charset="-128"/>
              <a:cs typeface="+mn-cs"/>
            </a:defRPr>
          </a:lvl4pPr>
          <a:lvl5pPr marL="1828800" algn="l" rtl="0" fontAlgn="base">
            <a:spcBef>
              <a:spcPct val="0"/>
            </a:spcBef>
            <a:spcAft>
              <a:spcPct val="0"/>
            </a:spcAft>
            <a:defRPr kumimoji="1" sz="1600" kern="1200">
              <a:solidFill>
                <a:schemeClr val="tx1"/>
              </a:solidFill>
              <a:latin typeface="Arial" charset="0"/>
              <a:ea typeface="ＭＳ Ｐゴシック" charset="-128"/>
              <a:cs typeface="+mn-cs"/>
            </a:defRPr>
          </a:lvl5pPr>
          <a:lvl6pPr marL="2286000" algn="l" defTabSz="914400" rtl="0" eaLnBrk="1" latinLnBrk="0" hangingPunct="1">
            <a:defRPr kumimoji="1" sz="1600" kern="1200">
              <a:solidFill>
                <a:schemeClr val="tx1"/>
              </a:solidFill>
              <a:latin typeface="Arial" charset="0"/>
              <a:ea typeface="ＭＳ Ｐゴシック" charset="-128"/>
              <a:cs typeface="+mn-cs"/>
            </a:defRPr>
          </a:lvl6pPr>
          <a:lvl7pPr marL="2743200" algn="l" defTabSz="914400" rtl="0" eaLnBrk="1" latinLnBrk="0" hangingPunct="1">
            <a:defRPr kumimoji="1" sz="1600" kern="1200">
              <a:solidFill>
                <a:schemeClr val="tx1"/>
              </a:solidFill>
              <a:latin typeface="Arial" charset="0"/>
              <a:ea typeface="ＭＳ Ｐゴシック" charset="-128"/>
              <a:cs typeface="+mn-cs"/>
            </a:defRPr>
          </a:lvl7pPr>
          <a:lvl8pPr marL="3200400" algn="l" defTabSz="914400" rtl="0" eaLnBrk="1" latinLnBrk="0" hangingPunct="1">
            <a:defRPr kumimoji="1" sz="1600" kern="1200">
              <a:solidFill>
                <a:schemeClr val="tx1"/>
              </a:solidFill>
              <a:latin typeface="Arial" charset="0"/>
              <a:ea typeface="ＭＳ Ｐゴシック" charset="-128"/>
              <a:cs typeface="+mn-cs"/>
            </a:defRPr>
          </a:lvl8pPr>
          <a:lvl9pPr marL="3657600" algn="l" defTabSz="914400" rtl="0" eaLnBrk="1" latinLnBrk="0" hangingPunct="1">
            <a:defRPr kumimoji="1" sz="1600" kern="1200">
              <a:solidFill>
                <a:schemeClr val="tx1"/>
              </a:solidFill>
              <a:latin typeface="Arial" charset="0"/>
              <a:ea typeface="ＭＳ Ｐゴシック" charset="-128"/>
              <a:cs typeface="+mn-cs"/>
            </a:defRPr>
          </a:lvl9pPr>
        </a:lstStyle>
        <a:p>
          <a:pPr algn="ctr" defTabSz="2879725"/>
          <a:r>
            <a:rPr lang="en-US" altLang="ja-JP" sz="1200">
              <a:solidFill>
                <a:sysClr val="windowText" lastClr="000000"/>
              </a:solidFill>
              <a:latin typeface="+mn-lt"/>
              <a:cs typeface="Arial" panose="020B0604020202020204" pitchFamily="34" charset="0"/>
            </a:rPr>
            <a:t>ISO cell</a:t>
          </a:r>
        </a:p>
      </xdr:txBody>
    </xdr:sp>
    <xdr:clientData/>
  </xdr:twoCellAnchor>
  <xdr:twoCellAnchor>
    <xdr:from>
      <xdr:col>158</xdr:col>
      <xdr:colOff>0</xdr:colOff>
      <xdr:row>94</xdr:row>
      <xdr:rowOff>0</xdr:rowOff>
    </xdr:from>
    <xdr:to>
      <xdr:col>160</xdr:col>
      <xdr:colOff>26415</xdr:colOff>
      <xdr:row>95</xdr:row>
      <xdr:rowOff>225718</xdr:rowOff>
    </xdr:to>
    <xdr:sp macro="" textlink="">
      <xdr:nvSpPr>
        <xdr:cNvPr id="609" name="Rectangle 130">
          <a:extLst>
            <a:ext uri="{FF2B5EF4-FFF2-40B4-BE49-F238E27FC236}">
              <a16:creationId xmlns:a16="http://schemas.microsoft.com/office/drawing/2014/main" id="{2487E3B4-72A5-4AB0-9255-31F118C1FFC8}"/>
            </a:ext>
          </a:extLst>
        </xdr:cNvPr>
        <xdr:cNvSpPr>
          <a:spLocks noChangeArrowheads="1"/>
        </xdr:cNvSpPr>
      </xdr:nvSpPr>
      <xdr:spPr bwMode="auto">
        <a:xfrm>
          <a:off x="63207900" y="22459950"/>
          <a:ext cx="826515" cy="463843"/>
        </a:xfrm>
        <a:prstGeom prst="rect">
          <a:avLst/>
        </a:prstGeom>
        <a:gradFill>
          <a:gsLst>
            <a:gs pos="0">
              <a:srgbClr val="92D050"/>
            </a:gs>
            <a:gs pos="100000">
              <a:srgbClr val="92D050"/>
            </a:gs>
          </a:gsLst>
          <a:lin ang="5400000" scaled="1"/>
        </a:gradFill>
        <a:ln w="9525">
          <a:solidFill>
            <a:schemeClr val="tx1"/>
          </a:solidFill>
          <a:miter lim="800000"/>
          <a:headEnd/>
          <a:tailEnd/>
        </a:ln>
        <a:effectLst/>
      </xdr:spPr>
      <xdr:txBody>
        <a:bodyPr vertOverflow="clip" horzOverflow="clip" wrap="none" lIns="0" tIns="0" rIns="0" bIns="0" anchor="ctr"/>
        <a:lstStyle>
          <a:defPPr>
            <a:defRPr lang="ja-JP"/>
          </a:defPPr>
          <a:lvl1pPr algn="l" rtl="0" fontAlgn="base">
            <a:spcBef>
              <a:spcPct val="0"/>
            </a:spcBef>
            <a:spcAft>
              <a:spcPct val="0"/>
            </a:spcAft>
            <a:defRPr kumimoji="1" sz="1600" kern="1200">
              <a:solidFill>
                <a:schemeClr val="tx1"/>
              </a:solidFill>
              <a:latin typeface="Arial" charset="0"/>
              <a:ea typeface="ＭＳ Ｐゴシック" charset="-128"/>
              <a:cs typeface="+mn-cs"/>
            </a:defRPr>
          </a:lvl1pPr>
          <a:lvl2pPr marL="457200" algn="l" rtl="0" fontAlgn="base">
            <a:spcBef>
              <a:spcPct val="0"/>
            </a:spcBef>
            <a:spcAft>
              <a:spcPct val="0"/>
            </a:spcAft>
            <a:defRPr kumimoji="1" sz="1600" kern="1200">
              <a:solidFill>
                <a:schemeClr val="tx1"/>
              </a:solidFill>
              <a:latin typeface="Arial" charset="0"/>
              <a:ea typeface="ＭＳ Ｐゴシック" charset="-128"/>
              <a:cs typeface="+mn-cs"/>
            </a:defRPr>
          </a:lvl2pPr>
          <a:lvl3pPr marL="914400" algn="l" rtl="0" fontAlgn="base">
            <a:spcBef>
              <a:spcPct val="0"/>
            </a:spcBef>
            <a:spcAft>
              <a:spcPct val="0"/>
            </a:spcAft>
            <a:defRPr kumimoji="1" sz="1600" kern="1200">
              <a:solidFill>
                <a:schemeClr val="tx1"/>
              </a:solidFill>
              <a:latin typeface="Arial" charset="0"/>
              <a:ea typeface="ＭＳ Ｐゴシック" charset="-128"/>
              <a:cs typeface="+mn-cs"/>
            </a:defRPr>
          </a:lvl3pPr>
          <a:lvl4pPr marL="1371600" algn="l" rtl="0" fontAlgn="base">
            <a:spcBef>
              <a:spcPct val="0"/>
            </a:spcBef>
            <a:spcAft>
              <a:spcPct val="0"/>
            </a:spcAft>
            <a:defRPr kumimoji="1" sz="1600" kern="1200">
              <a:solidFill>
                <a:schemeClr val="tx1"/>
              </a:solidFill>
              <a:latin typeface="Arial" charset="0"/>
              <a:ea typeface="ＭＳ Ｐゴシック" charset="-128"/>
              <a:cs typeface="+mn-cs"/>
            </a:defRPr>
          </a:lvl4pPr>
          <a:lvl5pPr marL="1828800" algn="l" rtl="0" fontAlgn="base">
            <a:spcBef>
              <a:spcPct val="0"/>
            </a:spcBef>
            <a:spcAft>
              <a:spcPct val="0"/>
            </a:spcAft>
            <a:defRPr kumimoji="1" sz="1600" kern="1200">
              <a:solidFill>
                <a:schemeClr val="tx1"/>
              </a:solidFill>
              <a:latin typeface="Arial" charset="0"/>
              <a:ea typeface="ＭＳ Ｐゴシック" charset="-128"/>
              <a:cs typeface="+mn-cs"/>
            </a:defRPr>
          </a:lvl5pPr>
          <a:lvl6pPr marL="2286000" algn="l" defTabSz="914400" rtl="0" eaLnBrk="1" latinLnBrk="0" hangingPunct="1">
            <a:defRPr kumimoji="1" sz="1600" kern="1200">
              <a:solidFill>
                <a:schemeClr val="tx1"/>
              </a:solidFill>
              <a:latin typeface="Arial" charset="0"/>
              <a:ea typeface="ＭＳ Ｐゴシック" charset="-128"/>
              <a:cs typeface="+mn-cs"/>
            </a:defRPr>
          </a:lvl6pPr>
          <a:lvl7pPr marL="2743200" algn="l" defTabSz="914400" rtl="0" eaLnBrk="1" latinLnBrk="0" hangingPunct="1">
            <a:defRPr kumimoji="1" sz="1600" kern="1200">
              <a:solidFill>
                <a:schemeClr val="tx1"/>
              </a:solidFill>
              <a:latin typeface="Arial" charset="0"/>
              <a:ea typeface="ＭＳ Ｐゴシック" charset="-128"/>
              <a:cs typeface="+mn-cs"/>
            </a:defRPr>
          </a:lvl7pPr>
          <a:lvl8pPr marL="3200400" algn="l" defTabSz="914400" rtl="0" eaLnBrk="1" latinLnBrk="0" hangingPunct="1">
            <a:defRPr kumimoji="1" sz="1600" kern="1200">
              <a:solidFill>
                <a:schemeClr val="tx1"/>
              </a:solidFill>
              <a:latin typeface="Arial" charset="0"/>
              <a:ea typeface="ＭＳ Ｐゴシック" charset="-128"/>
              <a:cs typeface="+mn-cs"/>
            </a:defRPr>
          </a:lvl8pPr>
          <a:lvl9pPr marL="3657600" algn="l" defTabSz="914400" rtl="0" eaLnBrk="1" latinLnBrk="0" hangingPunct="1">
            <a:defRPr kumimoji="1" sz="1600" kern="1200">
              <a:solidFill>
                <a:schemeClr val="tx1"/>
              </a:solidFill>
              <a:latin typeface="Arial" charset="0"/>
              <a:ea typeface="ＭＳ Ｐゴシック" charset="-128"/>
              <a:cs typeface="+mn-cs"/>
            </a:defRPr>
          </a:lvl9pPr>
        </a:lstStyle>
        <a:p>
          <a:pPr algn="ctr" defTabSz="2879725"/>
          <a:r>
            <a:rPr lang="en-US" altLang="ja-JP" sz="1000">
              <a:solidFill>
                <a:sysClr val="windowText" lastClr="000000"/>
              </a:solidFill>
              <a:latin typeface="+mn-lt"/>
              <a:cs typeface="Arial" panose="020B0604020202020204" pitchFamily="34" charset="0"/>
            </a:rPr>
            <a:t>APB2APB_S</a:t>
          </a:r>
        </a:p>
        <a:p>
          <a:pPr algn="ctr" defTabSz="2879725"/>
          <a:r>
            <a:rPr lang="en-US" altLang="ja-JP" sz="1000">
              <a:solidFill>
                <a:sysClr val="windowText" lastClr="000000"/>
              </a:solidFill>
              <a:latin typeface="+mn-lt"/>
              <a:cs typeface="Arial" panose="020B0604020202020204" pitchFamily="34" charset="0"/>
            </a:rPr>
            <a:t>(ASYNC)</a:t>
          </a:r>
        </a:p>
      </xdr:txBody>
    </xdr:sp>
    <xdr:clientData/>
  </xdr:twoCellAnchor>
  <xdr:twoCellAnchor>
    <xdr:from>
      <xdr:col>148</xdr:col>
      <xdr:colOff>0</xdr:colOff>
      <xdr:row>87</xdr:row>
      <xdr:rowOff>0</xdr:rowOff>
    </xdr:from>
    <xdr:to>
      <xdr:col>159</xdr:col>
      <xdr:colOff>0</xdr:colOff>
      <xdr:row>87</xdr:row>
      <xdr:rowOff>0</xdr:rowOff>
    </xdr:to>
    <xdr:cxnSp macro="">
      <xdr:nvCxnSpPr>
        <xdr:cNvPr id="610" name="直線矢印コネクタ 609">
          <a:extLst>
            <a:ext uri="{FF2B5EF4-FFF2-40B4-BE49-F238E27FC236}">
              <a16:creationId xmlns:a16="http://schemas.microsoft.com/office/drawing/2014/main" id="{28423764-4CFD-453A-8F95-7DF73CE571AA}"/>
            </a:ext>
          </a:extLst>
        </xdr:cNvPr>
        <xdr:cNvCxnSpPr>
          <a:cxnSpLocks/>
        </xdr:cNvCxnSpPr>
      </xdr:nvCxnSpPr>
      <xdr:spPr>
        <a:xfrm>
          <a:off x="59207400" y="20793075"/>
          <a:ext cx="4400550" cy="0"/>
        </a:xfrm>
        <a:prstGeom prst="straightConnector1">
          <a:avLst/>
        </a:prstGeom>
        <a:ln w="19050">
          <a:solidFill>
            <a:schemeClr val="accent6"/>
          </a:solidFill>
          <a:headEnd type="oval"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159</xdr:col>
      <xdr:colOff>0</xdr:colOff>
      <xdr:row>90</xdr:row>
      <xdr:rowOff>0</xdr:rowOff>
    </xdr:from>
    <xdr:to>
      <xdr:col>159</xdr:col>
      <xdr:colOff>0</xdr:colOff>
      <xdr:row>91</xdr:row>
      <xdr:rowOff>0</xdr:rowOff>
    </xdr:to>
    <xdr:cxnSp macro="">
      <xdr:nvCxnSpPr>
        <xdr:cNvPr id="611" name="直線矢印コネクタ 610">
          <a:extLst>
            <a:ext uri="{FF2B5EF4-FFF2-40B4-BE49-F238E27FC236}">
              <a16:creationId xmlns:a16="http://schemas.microsoft.com/office/drawing/2014/main" id="{DD3237E9-7A46-4710-9088-3392A4F3B1DF}"/>
            </a:ext>
          </a:extLst>
        </xdr:cNvPr>
        <xdr:cNvCxnSpPr>
          <a:cxnSpLocks/>
        </xdr:cNvCxnSpPr>
      </xdr:nvCxnSpPr>
      <xdr:spPr>
        <a:xfrm>
          <a:off x="63607950" y="21507450"/>
          <a:ext cx="0" cy="238125"/>
        </a:xfrm>
        <a:prstGeom prst="straightConnector1">
          <a:avLst/>
        </a:prstGeom>
        <a:ln w="19050">
          <a:solidFill>
            <a:schemeClr val="accent6"/>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xdr:colOff>
      <xdr:row>15</xdr:row>
      <xdr:rowOff>9526</xdr:rowOff>
    </xdr:from>
    <xdr:to>
      <xdr:col>11</xdr:col>
      <xdr:colOff>2</xdr:colOff>
      <xdr:row>17</xdr:row>
      <xdr:rowOff>1</xdr:rowOff>
    </xdr:to>
    <xdr:sp macro="" textlink="">
      <xdr:nvSpPr>
        <xdr:cNvPr id="612" name="テキスト ボックス 611">
          <a:extLst>
            <a:ext uri="{FF2B5EF4-FFF2-40B4-BE49-F238E27FC236}">
              <a16:creationId xmlns:a16="http://schemas.microsoft.com/office/drawing/2014/main" id="{4405DCBF-7DAB-4AD3-819F-98E5ED38B991}"/>
            </a:ext>
          </a:extLst>
        </xdr:cNvPr>
        <xdr:cNvSpPr txBox="1"/>
      </xdr:nvSpPr>
      <xdr:spPr>
        <a:xfrm>
          <a:off x="3200401" y="3667126"/>
          <a:ext cx="1200151" cy="466725"/>
        </a:xfrm>
        <a:prstGeom prst="rect">
          <a:avLst/>
        </a:prstGeom>
        <a:solidFill>
          <a:schemeClr val="accent2">
            <a:lumMod val="20000"/>
            <a:lumOff val="80000"/>
          </a:schemeClr>
        </a:solidFill>
        <a:ln w="28575" cmpd="sng">
          <a:solidFill>
            <a:schemeClr val="accent2"/>
          </a:solidFill>
          <a:prstDash val="sysDash"/>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100">
              <a:latin typeface="+mn-lt"/>
              <a:cs typeface="Arial" panose="020B0604020202020204" pitchFamily="34" charset="0"/>
            </a:rPr>
            <a:t>AD</a:t>
          </a:r>
          <a:endParaRPr kumimoji="1" lang="ja-JP" altLang="en-US" sz="1100">
            <a:latin typeface="+mn-lt"/>
            <a:cs typeface="Arial" panose="020B0604020202020204" pitchFamily="34" charset="0"/>
          </a:endParaRPr>
        </a:p>
      </xdr:txBody>
    </xdr:sp>
    <xdr:clientData/>
  </xdr:twoCellAnchor>
  <xdr:twoCellAnchor>
    <xdr:from>
      <xdr:col>153</xdr:col>
      <xdr:colOff>0</xdr:colOff>
      <xdr:row>104</xdr:row>
      <xdr:rowOff>0</xdr:rowOff>
    </xdr:from>
    <xdr:to>
      <xdr:col>153</xdr:col>
      <xdr:colOff>0</xdr:colOff>
      <xdr:row>107</xdr:row>
      <xdr:rowOff>0</xdr:rowOff>
    </xdr:to>
    <xdr:cxnSp macro="">
      <xdr:nvCxnSpPr>
        <xdr:cNvPr id="613" name="直線矢印コネクタ 612">
          <a:extLst>
            <a:ext uri="{FF2B5EF4-FFF2-40B4-BE49-F238E27FC236}">
              <a16:creationId xmlns:a16="http://schemas.microsoft.com/office/drawing/2014/main" id="{FF6D5187-71B4-47B9-9347-7DF9F0DB21A7}"/>
            </a:ext>
          </a:extLst>
        </xdr:cNvPr>
        <xdr:cNvCxnSpPr>
          <a:cxnSpLocks/>
        </xdr:cNvCxnSpPr>
      </xdr:nvCxnSpPr>
      <xdr:spPr>
        <a:xfrm>
          <a:off x="61207650" y="24841200"/>
          <a:ext cx="0" cy="714375"/>
        </a:xfrm>
        <a:prstGeom prst="straightConnector1">
          <a:avLst/>
        </a:prstGeom>
        <a:ln w="19050">
          <a:solidFill>
            <a:schemeClr val="accent6"/>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156</xdr:col>
      <xdr:colOff>0</xdr:colOff>
      <xdr:row>92</xdr:row>
      <xdr:rowOff>0</xdr:rowOff>
    </xdr:from>
    <xdr:to>
      <xdr:col>156</xdr:col>
      <xdr:colOff>0</xdr:colOff>
      <xdr:row>115</xdr:row>
      <xdr:rowOff>0</xdr:rowOff>
    </xdr:to>
    <xdr:cxnSp macro="">
      <xdr:nvCxnSpPr>
        <xdr:cNvPr id="614" name="直線コネクタ 613">
          <a:extLst>
            <a:ext uri="{FF2B5EF4-FFF2-40B4-BE49-F238E27FC236}">
              <a16:creationId xmlns:a16="http://schemas.microsoft.com/office/drawing/2014/main" id="{9145C0A3-D6B4-46EF-81C2-71228CBD6B12}"/>
            </a:ext>
          </a:extLst>
        </xdr:cNvPr>
        <xdr:cNvCxnSpPr/>
      </xdr:nvCxnSpPr>
      <xdr:spPr>
        <a:xfrm>
          <a:off x="62407800" y="21983700"/>
          <a:ext cx="0" cy="5476875"/>
        </a:xfrm>
        <a:prstGeom prst="line">
          <a:avLst/>
        </a:prstGeom>
        <a:ln w="28575">
          <a:solidFill>
            <a:schemeClr val="accent2"/>
          </a:solidFill>
          <a:prstDash val="sysDash"/>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162</xdr:col>
      <xdr:colOff>0</xdr:colOff>
      <xdr:row>92</xdr:row>
      <xdr:rowOff>0</xdr:rowOff>
    </xdr:from>
    <xdr:to>
      <xdr:col>162</xdr:col>
      <xdr:colOff>0</xdr:colOff>
      <xdr:row>115</xdr:row>
      <xdr:rowOff>0</xdr:rowOff>
    </xdr:to>
    <xdr:cxnSp macro="">
      <xdr:nvCxnSpPr>
        <xdr:cNvPr id="615" name="直線コネクタ 614">
          <a:extLst>
            <a:ext uri="{FF2B5EF4-FFF2-40B4-BE49-F238E27FC236}">
              <a16:creationId xmlns:a16="http://schemas.microsoft.com/office/drawing/2014/main" id="{B07B52BB-967E-4854-B424-519EBA671856}"/>
            </a:ext>
          </a:extLst>
        </xdr:cNvPr>
        <xdr:cNvCxnSpPr/>
      </xdr:nvCxnSpPr>
      <xdr:spPr>
        <a:xfrm>
          <a:off x="64808100" y="21983700"/>
          <a:ext cx="0" cy="5476875"/>
        </a:xfrm>
        <a:prstGeom prst="line">
          <a:avLst/>
        </a:prstGeom>
        <a:ln w="28575">
          <a:solidFill>
            <a:schemeClr val="accent2"/>
          </a:solidFill>
          <a:prstDash val="sysDash"/>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156</xdr:col>
      <xdr:colOff>0</xdr:colOff>
      <xdr:row>115</xdr:row>
      <xdr:rowOff>0</xdr:rowOff>
    </xdr:from>
    <xdr:to>
      <xdr:col>162</xdr:col>
      <xdr:colOff>0</xdr:colOff>
      <xdr:row>115</xdr:row>
      <xdr:rowOff>0</xdr:rowOff>
    </xdr:to>
    <xdr:cxnSp macro="">
      <xdr:nvCxnSpPr>
        <xdr:cNvPr id="616" name="直線コネクタ 615">
          <a:extLst>
            <a:ext uri="{FF2B5EF4-FFF2-40B4-BE49-F238E27FC236}">
              <a16:creationId xmlns:a16="http://schemas.microsoft.com/office/drawing/2014/main" id="{FF248AF8-CA3C-46D5-9A73-F3FA56806B23}"/>
            </a:ext>
          </a:extLst>
        </xdr:cNvPr>
        <xdr:cNvCxnSpPr/>
      </xdr:nvCxnSpPr>
      <xdr:spPr>
        <a:xfrm>
          <a:off x="62407800" y="27460575"/>
          <a:ext cx="2400300" cy="0"/>
        </a:xfrm>
        <a:prstGeom prst="line">
          <a:avLst/>
        </a:prstGeom>
        <a:ln w="28575">
          <a:solidFill>
            <a:schemeClr val="accent2"/>
          </a:solidFill>
          <a:prstDash val="sysDash"/>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158</xdr:col>
      <xdr:colOff>0</xdr:colOff>
      <xdr:row>97</xdr:row>
      <xdr:rowOff>0</xdr:rowOff>
    </xdr:from>
    <xdr:to>
      <xdr:col>160</xdr:col>
      <xdr:colOff>9328</xdr:colOff>
      <xdr:row>99</xdr:row>
      <xdr:rowOff>0</xdr:rowOff>
    </xdr:to>
    <xdr:sp macro="" textlink="">
      <xdr:nvSpPr>
        <xdr:cNvPr id="617" name="Rectangle 130">
          <a:extLst>
            <a:ext uri="{FF2B5EF4-FFF2-40B4-BE49-F238E27FC236}">
              <a16:creationId xmlns:a16="http://schemas.microsoft.com/office/drawing/2014/main" id="{FDDA8843-957B-4315-817D-DF19141B8E33}"/>
            </a:ext>
          </a:extLst>
        </xdr:cNvPr>
        <xdr:cNvSpPr>
          <a:spLocks noChangeArrowheads="1"/>
        </xdr:cNvSpPr>
      </xdr:nvSpPr>
      <xdr:spPr bwMode="auto">
        <a:xfrm>
          <a:off x="63207900" y="23174325"/>
          <a:ext cx="809428" cy="476250"/>
        </a:xfrm>
        <a:prstGeom prst="rect">
          <a:avLst/>
        </a:prstGeom>
        <a:solidFill>
          <a:srgbClr val="92D050"/>
        </a:solidFill>
        <a:ln w="9525">
          <a:solidFill>
            <a:schemeClr val="tx1"/>
          </a:solidFill>
          <a:miter lim="800000"/>
          <a:headEnd/>
          <a:tailEnd/>
        </a:ln>
        <a:effectLst/>
      </xdr:spPr>
      <xdr:txBody>
        <a:bodyPr vertOverflow="clip" horzOverflow="clip" wrap="none" lIns="0" tIns="0" rIns="0" bIns="0" anchor="t"/>
        <a:lstStyle>
          <a:defPPr>
            <a:defRPr lang="ja-JP"/>
          </a:defPPr>
          <a:lvl1pPr algn="l" rtl="0" fontAlgn="base">
            <a:spcBef>
              <a:spcPct val="0"/>
            </a:spcBef>
            <a:spcAft>
              <a:spcPct val="0"/>
            </a:spcAft>
            <a:defRPr kumimoji="1" sz="1600" kern="1200">
              <a:solidFill>
                <a:schemeClr val="tx1"/>
              </a:solidFill>
              <a:latin typeface="Arial" charset="0"/>
              <a:ea typeface="ＭＳ Ｐゴシック" charset="-128"/>
              <a:cs typeface="+mn-cs"/>
            </a:defRPr>
          </a:lvl1pPr>
          <a:lvl2pPr marL="457200" algn="l" rtl="0" fontAlgn="base">
            <a:spcBef>
              <a:spcPct val="0"/>
            </a:spcBef>
            <a:spcAft>
              <a:spcPct val="0"/>
            </a:spcAft>
            <a:defRPr kumimoji="1" sz="1600" kern="1200">
              <a:solidFill>
                <a:schemeClr val="tx1"/>
              </a:solidFill>
              <a:latin typeface="Arial" charset="0"/>
              <a:ea typeface="ＭＳ Ｐゴシック" charset="-128"/>
              <a:cs typeface="+mn-cs"/>
            </a:defRPr>
          </a:lvl2pPr>
          <a:lvl3pPr marL="914400" algn="l" rtl="0" fontAlgn="base">
            <a:spcBef>
              <a:spcPct val="0"/>
            </a:spcBef>
            <a:spcAft>
              <a:spcPct val="0"/>
            </a:spcAft>
            <a:defRPr kumimoji="1" sz="1600" kern="1200">
              <a:solidFill>
                <a:schemeClr val="tx1"/>
              </a:solidFill>
              <a:latin typeface="Arial" charset="0"/>
              <a:ea typeface="ＭＳ Ｐゴシック" charset="-128"/>
              <a:cs typeface="+mn-cs"/>
            </a:defRPr>
          </a:lvl3pPr>
          <a:lvl4pPr marL="1371600" algn="l" rtl="0" fontAlgn="base">
            <a:spcBef>
              <a:spcPct val="0"/>
            </a:spcBef>
            <a:spcAft>
              <a:spcPct val="0"/>
            </a:spcAft>
            <a:defRPr kumimoji="1" sz="1600" kern="1200">
              <a:solidFill>
                <a:schemeClr val="tx1"/>
              </a:solidFill>
              <a:latin typeface="Arial" charset="0"/>
              <a:ea typeface="ＭＳ Ｐゴシック" charset="-128"/>
              <a:cs typeface="+mn-cs"/>
            </a:defRPr>
          </a:lvl4pPr>
          <a:lvl5pPr marL="1828800" algn="l" rtl="0" fontAlgn="base">
            <a:spcBef>
              <a:spcPct val="0"/>
            </a:spcBef>
            <a:spcAft>
              <a:spcPct val="0"/>
            </a:spcAft>
            <a:defRPr kumimoji="1" sz="1600" kern="1200">
              <a:solidFill>
                <a:schemeClr val="tx1"/>
              </a:solidFill>
              <a:latin typeface="Arial" charset="0"/>
              <a:ea typeface="ＭＳ Ｐゴシック" charset="-128"/>
              <a:cs typeface="+mn-cs"/>
            </a:defRPr>
          </a:lvl5pPr>
          <a:lvl6pPr marL="2286000" algn="l" defTabSz="914400" rtl="0" eaLnBrk="1" latinLnBrk="0" hangingPunct="1">
            <a:defRPr kumimoji="1" sz="1600" kern="1200">
              <a:solidFill>
                <a:schemeClr val="tx1"/>
              </a:solidFill>
              <a:latin typeface="Arial" charset="0"/>
              <a:ea typeface="ＭＳ Ｐゴシック" charset="-128"/>
              <a:cs typeface="+mn-cs"/>
            </a:defRPr>
          </a:lvl6pPr>
          <a:lvl7pPr marL="2743200" algn="l" defTabSz="914400" rtl="0" eaLnBrk="1" latinLnBrk="0" hangingPunct="1">
            <a:defRPr kumimoji="1" sz="1600" kern="1200">
              <a:solidFill>
                <a:schemeClr val="tx1"/>
              </a:solidFill>
              <a:latin typeface="Arial" charset="0"/>
              <a:ea typeface="ＭＳ Ｐゴシック" charset="-128"/>
              <a:cs typeface="+mn-cs"/>
            </a:defRPr>
          </a:lvl7pPr>
          <a:lvl8pPr marL="3200400" algn="l" defTabSz="914400" rtl="0" eaLnBrk="1" latinLnBrk="0" hangingPunct="1">
            <a:defRPr kumimoji="1" sz="1600" kern="1200">
              <a:solidFill>
                <a:schemeClr val="tx1"/>
              </a:solidFill>
              <a:latin typeface="Arial" charset="0"/>
              <a:ea typeface="ＭＳ Ｐゴシック" charset="-128"/>
              <a:cs typeface="+mn-cs"/>
            </a:defRPr>
          </a:lvl8pPr>
          <a:lvl9pPr marL="3657600" algn="l" defTabSz="914400" rtl="0" eaLnBrk="1" latinLnBrk="0" hangingPunct="1">
            <a:defRPr kumimoji="1" sz="1600" kern="1200">
              <a:solidFill>
                <a:schemeClr val="tx1"/>
              </a:solidFill>
              <a:latin typeface="Arial" charset="0"/>
              <a:ea typeface="ＭＳ Ｐゴシック" charset="-128"/>
              <a:cs typeface="+mn-cs"/>
            </a:defRPr>
          </a:lvl9pPr>
        </a:lstStyle>
        <a:p>
          <a:pPr algn="ctr" defTabSz="2879725"/>
          <a:r>
            <a:rPr lang="en-US" altLang="ja-JP" sz="1000">
              <a:solidFill>
                <a:sysClr val="windowText" lastClr="000000"/>
              </a:solidFill>
              <a:latin typeface="+mn-lt"/>
              <a:cs typeface="Arial" panose="020B0604020202020204" pitchFamily="34" charset="0"/>
            </a:rPr>
            <a:t>BBG for </a:t>
          </a:r>
        </a:p>
        <a:p>
          <a:pPr algn="ctr" defTabSz="2879725"/>
          <a:r>
            <a:rPr lang="en-US" altLang="ja-JP" sz="1000">
              <a:solidFill>
                <a:sysClr val="windowText" lastClr="000000"/>
              </a:solidFill>
              <a:latin typeface="+mn-lt"/>
              <a:cs typeface="Arial" panose="020B0604020202020204" pitchFamily="34" charset="0"/>
            </a:rPr>
            <a:t>Peripheral</a:t>
          </a:r>
        </a:p>
        <a:p>
          <a:pPr algn="ctr" defTabSz="2879725"/>
          <a:r>
            <a:rPr lang="en-US" altLang="ja-JP" sz="1000">
              <a:solidFill>
                <a:sysClr val="windowText" lastClr="000000"/>
              </a:solidFill>
              <a:latin typeface="+mn-lt"/>
              <a:cs typeface="Arial" panose="020B0604020202020204" pitchFamily="34" charset="0"/>
            </a:rPr>
            <a:t>Group6AD0</a:t>
          </a:r>
        </a:p>
      </xdr:txBody>
    </xdr:sp>
    <xdr:clientData/>
  </xdr:twoCellAnchor>
  <xdr:twoCellAnchor>
    <xdr:from>
      <xdr:col>158</xdr:col>
      <xdr:colOff>0</xdr:colOff>
      <xdr:row>88</xdr:row>
      <xdr:rowOff>9606</xdr:rowOff>
    </xdr:from>
    <xdr:to>
      <xdr:col>160</xdr:col>
      <xdr:colOff>26415</xdr:colOff>
      <xdr:row>90</xdr:row>
      <xdr:rowOff>0</xdr:rowOff>
    </xdr:to>
    <xdr:sp macro="" textlink="">
      <xdr:nvSpPr>
        <xdr:cNvPr id="618" name="Rectangle 130">
          <a:extLst>
            <a:ext uri="{FF2B5EF4-FFF2-40B4-BE49-F238E27FC236}">
              <a16:creationId xmlns:a16="http://schemas.microsoft.com/office/drawing/2014/main" id="{3EF8F05A-6711-45FE-AF43-0CDD2C831FF2}"/>
            </a:ext>
          </a:extLst>
        </xdr:cNvPr>
        <xdr:cNvSpPr>
          <a:spLocks noChangeArrowheads="1"/>
        </xdr:cNvSpPr>
      </xdr:nvSpPr>
      <xdr:spPr bwMode="auto">
        <a:xfrm>
          <a:off x="63207900" y="21040806"/>
          <a:ext cx="826515" cy="466644"/>
        </a:xfrm>
        <a:prstGeom prst="rect">
          <a:avLst/>
        </a:prstGeom>
        <a:gradFill>
          <a:gsLst>
            <a:gs pos="0">
              <a:srgbClr val="92D050"/>
            </a:gs>
            <a:gs pos="100000">
              <a:srgbClr val="92D050"/>
            </a:gs>
          </a:gsLst>
          <a:lin ang="5400000" scaled="1"/>
        </a:gradFill>
        <a:ln w="9525">
          <a:solidFill>
            <a:schemeClr val="tx1"/>
          </a:solidFill>
          <a:miter lim="800000"/>
          <a:headEnd/>
          <a:tailEnd/>
        </a:ln>
        <a:effectLst/>
      </xdr:spPr>
      <xdr:txBody>
        <a:bodyPr vertOverflow="clip" horzOverflow="clip" wrap="none" lIns="0" tIns="0" rIns="0" bIns="0" anchor="ctr"/>
        <a:lstStyle>
          <a:defPPr>
            <a:defRPr lang="ja-JP"/>
          </a:defPPr>
          <a:lvl1pPr algn="l" rtl="0" fontAlgn="base">
            <a:spcBef>
              <a:spcPct val="0"/>
            </a:spcBef>
            <a:spcAft>
              <a:spcPct val="0"/>
            </a:spcAft>
            <a:defRPr kumimoji="1" sz="1600" kern="1200">
              <a:solidFill>
                <a:schemeClr val="tx1"/>
              </a:solidFill>
              <a:latin typeface="Arial" charset="0"/>
              <a:ea typeface="ＭＳ Ｐゴシック" charset="-128"/>
              <a:cs typeface="+mn-cs"/>
            </a:defRPr>
          </a:lvl1pPr>
          <a:lvl2pPr marL="457200" algn="l" rtl="0" fontAlgn="base">
            <a:spcBef>
              <a:spcPct val="0"/>
            </a:spcBef>
            <a:spcAft>
              <a:spcPct val="0"/>
            </a:spcAft>
            <a:defRPr kumimoji="1" sz="1600" kern="1200">
              <a:solidFill>
                <a:schemeClr val="tx1"/>
              </a:solidFill>
              <a:latin typeface="Arial" charset="0"/>
              <a:ea typeface="ＭＳ Ｐゴシック" charset="-128"/>
              <a:cs typeface="+mn-cs"/>
            </a:defRPr>
          </a:lvl2pPr>
          <a:lvl3pPr marL="914400" algn="l" rtl="0" fontAlgn="base">
            <a:spcBef>
              <a:spcPct val="0"/>
            </a:spcBef>
            <a:spcAft>
              <a:spcPct val="0"/>
            </a:spcAft>
            <a:defRPr kumimoji="1" sz="1600" kern="1200">
              <a:solidFill>
                <a:schemeClr val="tx1"/>
              </a:solidFill>
              <a:latin typeface="Arial" charset="0"/>
              <a:ea typeface="ＭＳ Ｐゴシック" charset="-128"/>
              <a:cs typeface="+mn-cs"/>
            </a:defRPr>
          </a:lvl3pPr>
          <a:lvl4pPr marL="1371600" algn="l" rtl="0" fontAlgn="base">
            <a:spcBef>
              <a:spcPct val="0"/>
            </a:spcBef>
            <a:spcAft>
              <a:spcPct val="0"/>
            </a:spcAft>
            <a:defRPr kumimoji="1" sz="1600" kern="1200">
              <a:solidFill>
                <a:schemeClr val="tx1"/>
              </a:solidFill>
              <a:latin typeface="Arial" charset="0"/>
              <a:ea typeface="ＭＳ Ｐゴシック" charset="-128"/>
              <a:cs typeface="+mn-cs"/>
            </a:defRPr>
          </a:lvl4pPr>
          <a:lvl5pPr marL="1828800" algn="l" rtl="0" fontAlgn="base">
            <a:spcBef>
              <a:spcPct val="0"/>
            </a:spcBef>
            <a:spcAft>
              <a:spcPct val="0"/>
            </a:spcAft>
            <a:defRPr kumimoji="1" sz="1600" kern="1200">
              <a:solidFill>
                <a:schemeClr val="tx1"/>
              </a:solidFill>
              <a:latin typeface="Arial" charset="0"/>
              <a:ea typeface="ＭＳ Ｐゴシック" charset="-128"/>
              <a:cs typeface="+mn-cs"/>
            </a:defRPr>
          </a:lvl5pPr>
          <a:lvl6pPr marL="2286000" algn="l" defTabSz="914400" rtl="0" eaLnBrk="1" latinLnBrk="0" hangingPunct="1">
            <a:defRPr kumimoji="1" sz="1600" kern="1200">
              <a:solidFill>
                <a:schemeClr val="tx1"/>
              </a:solidFill>
              <a:latin typeface="Arial" charset="0"/>
              <a:ea typeface="ＭＳ Ｐゴシック" charset="-128"/>
              <a:cs typeface="+mn-cs"/>
            </a:defRPr>
          </a:lvl6pPr>
          <a:lvl7pPr marL="2743200" algn="l" defTabSz="914400" rtl="0" eaLnBrk="1" latinLnBrk="0" hangingPunct="1">
            <a:defRPr kumimoji="1" sz="1600" kern="1200">
              <a:solidFill>
                <a:schemeClr val="tx1"/>
              </a:solidFill>
              <a:latin typeface="Arial" charset="0"/>
              <a:ea typeface="ＭＳ Ｐゴシック" charset="-128"/>
              <a:cs typeface="+mn-cs"/>
            </a:defRPr>
          </a:lvl7pPr>
          <a:lvl8pPr marL="3200400" algn="l" defTabSz="914400" rtl="0" eaLnBrk="1" latinLnBrk="0" hangingPunct="1">
            <a:defRPr kumimoji="1" sz="1600" kern="1200">
              <a:solidFill>
                <a:schemeClr val="tx1"/>
              </a:solidFill>
              <a:latin typeface="Arial" charset="0"/>
              <a:ea typeface="ＭＳ Ｐゴシック" charset="-128"/>
              <a:cs typeface="+mn-cs"/>
            </a:defRPr>
          </a:lvl8pPr>
          <a:lvl9pPr marL="3657600" algn="l" defTabSz="914400" rtl="0" eaLnBrk="1" latinLnBrk="0" hangingPunct="1">
            <a:defRPr kumimoji="1" sz="1600" kern="1200">
              <a:solidFill>
                <a:schemeClr val="tx1"/>
              </a:solidFill>
              <a:latin typeface="Arial" charset="0"/>
              <a:ea typeface="ＭＳ Ｐゴシック" charset="-128"/>
              <a:cs typeface="+mn-cs"/>
            </a:defRPr>
          </a:lvl9pPr>
        </a:lstStyle>
        <a:p>
          <a:pPr algn="ctr" defTabSz="2879725"/>
          <a:r>
            <a:rPr lang="en-US" altLang="ja-JP" sz="1000">
              <a:solidFill>
                <a:sysClr val="windowText" lastClr="000000"/>
              </a:solidFill>
              <a:latin typeface="+mn-lt"/>
              <a:cs typeface="Arial" panose="020B0604020202020204" pitchFamily="34" charset="0"/>
            </a:rPr>
            <a:t>APB2APB_M</a:t>
          </a:r>
        </a:p>
        <a:p>
          <a:pPr algn="ctr" defTabSz="2879725"/>
          <a:r>
            <a:rPr lang="en-US" altLang="ja-JP" sz="1000">
              <a:solidFill>
                <a:sysClr val="windowText" lastClr="000000"/>
              </a:solidFill>
              <a:latin typeface="+mn-lt"/>
              <a:cs typeface="Arial" panose="020B0604020202020204" pitchFamily="34" charset="0"/>
            </a:rPr>
            <a:t>(ASYNC)</a:t>
          </a:r>
        </a:p>
      </xdr:txBody>
    </xdr:sp>
    <xdr:clientData/>
  </xdr:twoCellAnchor>
  <xdr:twoCellAnchor>
    <xdr:from>
      <xdr:col>159</xdr:col>
      <xdr:colOff>0</xdr:colOff>
      <xdr:row>87</xdr:row>
      <xdr:rowOff>0</xdr:rowOff>
    </xdr:from>
    <xdr:to>
      <xdr:col>159</xdr:col>
      <xdr:colOff>0</xdr:colOff>
      <xdr:row>87</xdr:row>
      <xdr:rowOff>235323</xdr:rowOff>
    </xdr:to>
    <xdr:cxnSp macro="">
      <xdr:nvCxnSpPr>
        <xdr:cNvPr id="619" name="直線矢印コネクタ 618">
          <a:extLst>
            <a:ext uri="{FF2B5EF4-FFF2-40B4-BE49-F238E27FC236}">
              <a16:creationId xmlns:a16="http://schemas.microsoft.com/office/drawing/2014/main" id="{F1456202-4D59-45AC-8F05-0BAABB079365}"/>
            </a:ext>
          </a:extLst>
        </xdr:cNvPr>
        <xdr:cNvCxnSpPr>
          <a:cxnSpLocks/>
        </xdr:cNvCxnSpPr>
      </xdr:nvCxnSpPr>
      <xdr:spPr>
        <a:xfrm>
          <a:off x="63607950" y="20793075"/>
          <a:ext cx="0" cy="235323"/>
        </a:xfrm>
        <a:prstGeom prst="straightConnector1">
          <a:avLst/>
        </a:prstGeom>
        <a:ln w="19050">
          <a:solidFill>
            <a:schemeClr val="accent6"/>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10.166.96.29\R-Car&#27231;&#33021;&#23433;&#20840;\Users\a5099668\Working\DesignForSafety\Automotive\Projects\SoC\RCAR-M3\RSA_execution\CARs\FEG\D013059_56_S10_V002_RCAR_M3W_CAR_per.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kysv.hoku.renesas.com/rh850/rh850_f1a/Shared%20Documents/02_&#35069;&#21697;&#20181;&#27096;/022_&#30446;&#27161;&#20181;&#27096;(&#20849;&#36890;)/&#12496;&#12472;&#12455;&#12483;&#12488;&#27963;&#21205;/20111202/F1A_&#38651;&#27969;&#35211;&#31309;&#12418;&#12426;_1117.xls"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Leak_UX8L"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arameters (2)"/>
      <sheetName val="Fault_Characterisations (2)"/>
      <sheetName val="FIT_Characteristics (2)"/>
      <sheetName val="HW_Description (2)"/>
      <sheetName val="HW_Description_Permanent (2)"/>
      <sheetName val="HW_Description_Transient (2)"/>
      <sheetName val="Safety_Mechanisms (2)"/>
      <sheetName val="HW_Analysis (2)"/>
      <sheetName val="HW_Analysis_Permanent (2)"/>
      <sheetName val="HW_Analysis_Transient (2)"/>
      <sheetName val="Cover"/>
      <sheetName val="Wizard"/>
      <sheetName val="Parameters"/>
      <sheetName val="FIT_Characteristics"/>
      <sheetName val="Fault_Characterisations"/>
      <sheetName val="Fault_Mapping"/>
      <sheetName val="HW_Description"/>
      <sheetName val="Safety_Mechanisms"/>
      <sheetName val="HW_Analysis"/>
      <sheetName val="FM1"/>
      <sheetName val="FM2"/>
      <sheetName val="FM3"/>
      <sheetName val="FM4"/>
      <sheetName val="Analysis_Results"/>
      <sheetName val="Change_History"/>
      <sheetName val="Notice"/>
      <sheetName val="HW_Description_Permanent"/>
      <sheetName val="HW_Description_Transient"/>
      <sheetName val="HW_Analysis_Permanent"/>
      <sheetName val="HW_Analysis_Transient"/>
      <sheetName val="FM1_Permanent"/>
      <sheetName val="FM2_Permanent"/>
      <sheetName val="FM3_Permanent"/>
      <sheetName val="FM4_Permanent"/>
      <sheetName val="FM1_Transient"/>
      <sheetName val="FM2_Transient"/>
      <sheetName val="FM3_Transient"/>
      <sheetName val="FM4_Transient"/>
      <sheetName val="Analysis_Results_Permanent"/>
      <sheetName val="Analysis_Results_Transient"/>
      <sheetName val="Analysis_Results_Merged"/>
      <sheetName val="CAR_Hierarch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ow r="3">
          <cell r="A3" t="str">
            <v>fault_charact_BIST</v>
          </cell>
        </row>
        <row r="4">
          <cell r="A4" t="str">
            <v>fault_charact_AdrLatch</v>
          </cell>
        </row>
        <row r="5">
          <cell r="A5" t="str">
            <v>fault_charact_Bus</v>
          </cell>
        </row>
        <row r="6">
          <cell r="A6" t="str">
            <v>fault_charact_CPG</v>
          </cell>
        </row>
        <row r="7">
          <cell r="A7" t="str">
            <v>fault_charact_ComIP</v>
          </cell>
        </row>
        <row r="8">
          <cell r="A8" t="str">
            <v>fault_charact_HDMI</v>
          </cell>
        </row>
        <row r="9">
          <cell r="A9" t="str">
            <v>fault_charact_MemCtrl</v>
          </cell>
        </row>
        <row r="10">
          <cell r="A10" t="str">
            <v>fault_charact_VIN_Wrap</v>
          </cell>
        </row>
        <row r="11">
          <cell r="A11" t="str">
            <v>fault_charact_Reset</v>
          </cell>
        </row>
        <row r="12">
          <cell r="A12" t="str">
            <v>fault_charact_Interrupt</v>
          </cell>
        </row>
        <row r="13">
          <cell r="A13" t="str">
            <v>fault_charact_Prot</v>
          </cell>
        </row>
        <row r="14">
          <cell r="A14" t="str">
            <v>fault_charact_UDS</v>
          </cell>
        </row>
        <row r="15">
          <cell r="A15" t="str">
            <v>fault_charact_PWM</v>
          </cell>
        </row>
        <row r="16">
          <cell r="A16" t="str">
            <v>fault_charact_MFIS</v>
          </cell>
        </row>
        <row r="17">
          <cell r="A17" t="str">
            <v>fault_charact_PowerOff</v>
          </cell>
        </row>
        <row r="18">
          <cell r="A18" t="str">
            <v>fault_charact_VIN</v>
          </cell>
        </row>
        <row r="19">
          <cell r="A19" t="str">
            <v>fault_charact_IPMMU</v>
          </cell>
        </row>
        <row r="20">
          <cell r="A20" t="str">
            <v>fault_charact_Osc</v>
          </cell>
        </row>
        <row r="21">
          <cell r="A21" t="str">
            <v>fault_charact_Graphics</v>
          </cell>
        </row>
        <row r="22">
          <cell r="A22" t="str">
            <v>fault_charact_VSPI</v>
          </cell>
        </row>
        <row r="23">
          <cell r="A23" t="str">
            <v>fault_charact_DigitalLogic</v>
          </cell>
        </row>
        <row r="24">
          <cell r="A24" t="str">
            <v>fault_charact_DMAC</v>
          </cell>
        </row>
        <row r="25">
          <cell r="A25" t="str">
            <v>fault_charact_Flag</v>
          </cell>
        </row>
        <row r="26">
          <cell r="A26" t="str">
            <v>fault_charact_AdrDec</v>
          </cell>
        </row>
        <row r="27">
          <cell r="A27" t="str">
            <v>fault_charact_Matrix</v>
          </cell>
        </row>
        <row r="28">
          <cell r="A28" t="str">
            <v>fault_charact_ECC</v>
          </cell>
        </row>
        <row r="29">
          <cell r="A29" t="str">
            <v>fault_charact_FCP</v>
          </cell>
        </row>
        <row r="30">
          <cell r="A30" t="str">
            <v>fault_charact_VSPD</v>
          </cell>
        </row>
        <row r="31">
          <cell r="A31" t="str">
            <v>fault_charact_singlefm</v>
          </cell>
        </row>
        <row r="32">
          <cell r="A32" t="str">
            <v>fault_charact_FUSE_RDC</v>
          </cell>
        </row>
      </sheetData>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ソフト比較"/>
      <sheetName val="STOP"/>
      <sheetName val="電流まとめ"/>
      <sheetName val="F1A"/>
      <sheetName val="macro_list"/>
      <sheetName val="RV40F_dyna"/>
      <sheetName val="RV40F_leak"/>
      <sheetName val="RAM_2"/>
    </sheetNames>
    <sheetDataSet>
      <sheetData sheetId="0" refreshError="1"/>
      <sheetData sheetId="1" refreshError="1"/>
      <sheetData sheetId="2" refreshError="1"/>
      <sheetData sheetId="3" refreshError="1"/>
      <sheetData sheetId="4">
        <row r="1">
          <cell r="A1">
            <v>1</v>
          </cell>
          <cell r="B1">
            <v>2</v>
          </cell>
          <cell r="C1">
            <v>3</v>
          </cell>
          <cell r="D1">
            <v>4</v>
          </cell>
          <cell r="E1">
            <v>5</v>
          </cell>
          <cell r="F1">
            <v>6</v>
          </cell>
          <cell r="K1" t="str">
            <v>Current</v>
          </cell>
          <cell r="X1" t="str">
            <v>Leak見積もり
2011/11</v>
          </cell>
        </row>
        <row r="2">
          <cell r="B2" t="str">
            <v>confidition</v>
          </cell>
          <cell r="C2" t="str">
            <v>PF4</v>
          </cell>
          <cell r="G2" t="str">
            <v>Size</v>
          </cell>
          <cell r="K2" t="str">
            <v>Run</v>
          </cell>
          <cell r="P2" t="str">
            <v>Deep</v>
          </cell>
          <cell r="X2" t="str">
            <v>係数[mA/MGate]</v>
          </cell>
        </row>
        <row r="3">
          <cell r="B3" t="str">
            <v>function</v>
          </cell>
          <cell r="C3" t="str">
            <v>instance</v>
          </cell>
          <cell r="D3" t="str">
            <v>macro name</v>
          </cell>
          <cell r="E3" t="str">
            <v>note</v>
          </cell>
          <cell r="F3" t="str">
            <v>HM
/SM</v>
          </cell>
          <cell r="K3" t="str">
            <v>AC
[mA/MHz]</v>
          </cell>
          <cell r="M3" t="str">
            <v>DC
[mA]</v>
          </cell>
          <cell r="V3" t="str">
            <v>Dynamic見積もり
2011/11</v>
          </cell>
          <cell r="X3" t="str">
            <v>Typ</v>
          </cell>
          <cell r="Y3" t="str">
            <v>Worst</v>
          </cell>
          <cell r="Z3" t="str">
            <v>Worst</v>
          </cell>
        </row>
        <row r="4">
          <cell r="K4" t="str">
            <v>Typ</v>
          </cell>
          <cell r="L4" t="str">
            <v>Worst</v>
          </cell>
          <cell r="M4" t="str">
            <v>Typ</v>
          </cell>
          <cell r="N4" t="str">
            <v>Worst</v>
          </cell>
          <cell r="O4" t="str">
            <v>Worst</v>
          </cell>
          <cell r="P4" t="str">
            <v>Typ</v>
          </cell>
          <cell r="Q4" t="str">
            <v>Worst</v>
          </cell>
          <cell r="W4" t="str">
            <v>係数
[uA/kGate/MHz]</v>
          </cell>
          <cell r="X4" t="str">
            <v>1.25V</v>
          </cell>
          <cell r="Y4" t="str">
            <v>1.35V</v>
          </cell>
          <cell r="Z4" t="str">
            <v>1.35V</v>
          </cell>
        </row>
        <row r="5">
          <cell r="K5" t="str">
            <v>1.25V</v>
          </cell>
          <cell r="L5" t="str">
            <v>1.35V</v>
          </cell>
          <cell r="M5" t="str">
            <v>1.25V</v>
          </cell>
          <cell r="N5" t="str">
            <v>1.35V</v>
          </cell>
          <cell r="O5" t="str">
            <v>1.35V</v>
          </cell>
          <cell r="P5" t="str">
            <v>1.25V</v>
          </cell>
          <cell r="Q5" t="str">
            <v>1.35V</v>
          </cell>
          <cell r="S5" t="str">
            <v>合成</v>
          </cell>
          <cell r="U5" t="str">
            <v>Layout</v>
          </cell>
          <cell r="W5">
            <v>7.9789839273944096</v>
          </cell>
          <cell r="X5" t="str">
            <v>25℃</v>
          </cell>
          <cell r="Y5" t="str">
            <v>85℃</v>
          </cell>
          <cell r="Z5" t="str">
            <v>150℃</v>
          </cell>
        </row>
        <row r="6">
          <cell r="K6" t="str">
            <v>25℃</v>
          </cell>
          <cell r="L6" t="str">
            <v>150℃</v>
          </cell>
          <cell r="M6" t="str">
            <v>25℃</v>
          </cell>
          <cell r="N6" t="str">
            <v>85℃</v>
          </cell>
          <cell r="O6" t="str">
            <v>150℃</v>
          </cell>
          <cell r="P6" t="str">
            <v>25℃</v>
          </cell>
          <cell r="Q6" t="str">
            <v>85℃</v>
          </cell>
          <cell r="S6" t="str">
            <v>Gate
[kGate]</v>
          </cell>
          <cell r="T6" t="str">
            <v>倍率</v>
          </cell>
          <cell r="U6" t="str">
            <v>Gate
[kGate]</v>
          </cell>
          <cell r="V6" t="str">
            <v>動作率
[%]</v>
          </cell>
          <cell r="W6" t="str">
            <v>電流
[mA/MHz]</v>
          </cell>
          <cell r="X6">
            <v>1.21E-2</v>
          </cell>
          <cell r="Y6">
            <v>0.41500000000000004</v>
          </cell>
          <cell r="Z6">
            <v>2.8309013405857297</v>
          </cell>
        </row>
        <row r="7">
          <cell r="K7" t="str">
            <v>W</v>
          </cell>
          <cell r="L7" t="str">
            <v>W</v>
          </cell>
          <cell r="M7" t="str">
            <v>X</v>
          </cell>
          <cell r="N7" t="str">
            <v>Y</v>
          </cell>
          <cell r="O7" t="str">
            <v>Z</v>
          </cell>
          <cell r="P7" t="str">
            <v>X</v>
          </cell>
          <cell r="Q7" t="str">
            <v>Y</v>
          </cell>
        </row>
        <row r="8">
          <cell r="C8" t="str">
            <v>PF4SS</v>
          </cell>
          <cell r="E8" t="str">
            <v>UX6LF実績値</v>
          </cell>
          <cell r="F8" t="str">
            <v>SM</v>
          </cell>
          <cell r="K8">
            <v>0.13883432033666274</v>
          </cell>
          <cell r="L8">
            <v>0.13883432033666274</v>
          </cell>
          <cell r="M8">
            <v>8.4215999999999996E-3</v>
          </cell>
          <cell r="N8">
            <v>0.28884000000000004</v>
          </cell>
          <cell r="O8">
            <v>1.9703073330476679</v>
          </cell>
          <cell r="P8">
            <v>8.4215999999999996E-3</v>
          </cell>
          <cell r="Q8">
            <v>0.28884000000000004</v>
          </cell>
          <cell r="S8">
            <v>580</v>
          </cell>
          <cell r="T8">
            <v>1.2</v>
          </cell>
          <cell r="U8">
            <v>696</v>
          </cell>
          <cell r="V8">
            <v>2.5000000000000001E-2</v>
          </cell>
          <cell r="W8">
            <v>0.13883432033666274</v>
          </cell>
          <cell r="X8">
            <v>8.4215999999999996E-3</v>
          </cell>
          <cell r="Y8">
            <v>0.28884000000000004</v>
          </cell>
          <cell r="Z8">
            <v>1.9703073330476679</v>
          </cell>
        </row>
        <row r="9">
          <cell r="C9" t="str">
            <v>AXI_80MHz</v>
          </cell>
          <cell r="D9" t="str">
            <v>Max 7master, 120k/Master</v>
          </cell>
          <cell r="E9" t="str">
            <v>ずいぶん前に入手したCPU開3鈴木さん見積り値から類推</v>
          </cell>
          <cell r="F9" t="str">
            <v>SM</v>
          </cell>
          <cell r="K9">
            <v>7.8991940881204658E-3</v>
          </cell>
          <cell r="L9">
            <v>7.8991940881204658E-3</v>
          </cell>
          <cell r="M9">
            <v>4.7916000000000001E-4</v>
          </cell>
          <cell r="N9">
            <v>1.6434000000000001E-2</v>
          </cell>
          <cell r="O9">
            <v>0.11210369308719489</v>
          </cell>
          <cell r="P9">
            <v>4.7916000000000001E-4</v>
          </cell>
          <cell r="Q9">
            <v>1.6434000000000001E-2</v>
          </cell>
          <cell r="S9">
            <v>33</v>
          </cell>
          <cell r="T9">
            <v>1.2</v>
          </cell>
          <cell r="U9">
            <v>39.6</v>
          </cell>
          <cell r="V9">
            <v>2.5000000000000001E-2</v>
          </cell>
          <cell r="W9">
            <v>7.8991940881204658E-3</v>
          </cell>
          <cell r="X9">
            <v>4.7916000000000001E-4</v>
          </cell>
          <cell r="Y9">
            <v>1.6434000000000001E-2</v>
          </cell>
          <cell r="Z9">
            <v>0.11210369308719489</v>
          </cell>
        </row>
        <row r="10">
          <cell r="C10" t="str">
            <v>STBC00</v>
          </cell>
          <cell r="E10" t="str">
            <v>PF3 UCの実績値</v>
          </cell>
          <cell r="F10" t="str">
            <v>SM</v>
          </cell>
          <cell r="K10">
            <v>9.5747807128732923E-4</v>
          </cell>
          <cell r="L10">
            <v>9.5747807128732923E-4</v>
          </cell>
          <cell r="M10">
            <v>1.1615999999999999E-4</v>
          </cell>
          <cell r="N10">
            <v>3.9839999999999997E-3</v>
          </cell>
          <cell r="O10">
            <v>2.7176652869623005E-2</v>
          </cell>
          <cell r="P10">
            <v>1.1615999999999999E-4</v>
          </cell>
          <cell r="Q10">
            <v>3.9839999999999997E-3</v>
          </cell>
          <cell r="S10">
            <v>8</v>
          </cell>
          <cell r="T10">
            <v>1.2</v>
          </cell>
          <cell r="U10">
            <v>9.6</v>
          </cell>
          <cell r="V10">
            <v>1.2500000000000001E-2</v>
          </cell>
          <cell r="W10">
            <v>9.5747807128732923E-4</v>
          </cell>
          <cell r="X10">
            <v>1.1615999999999999E-4</v>
          </cell>
          <cell r="Y10">
            <v>3.9839999999999997E-3</v>
          </cell>
          <cell r="Z10">
            <v>2.7176652869623005E-2</v>
          </cell>
        </row>
        <row r="11">
          <cell r="C11" t="str">
            <v>PWSEQ</v>
          </cell>
          <cell r="D11" t="str">
            <v>QL85EPWRSEQV1</v>
          </cell>
          <cell r="E11" t="str">
            <v>PF3 UCの実績値</v>
          </cell>
          <cell r="F11" t="str">
            <v>SM</v>
          </cell>
          <cell r="K11">
            <v>1.1968475891091615E-4</v>
          </cell>
          <cell r="L11">
            <v>1.1968475891091615E-4</v>
          </cell>
          <cell r="M11">
            <v>1.4519999999999998E-5</v>
          </cell>
          <cell r="N11">
            <v>4.9799999999999996E-4</v>
          </cell>
          <cell r="O11">
            <v>3.3970816087028756E-3</v>
          </cell>
          <cell r="P11">
            <v>1.4519999999999998E-5</v>
          </cell>
          <cell r="Q11">
            <v>4.9799999999999996E-4</v>
          </cell>
          <cell r="S11">
            <v>1</v>
          </cell>
          <cell r="T11">
            <v>1.2</v>
          </cell>
          <cell r="U11">
            <v>1.2</v>
          </cell>
          <cell r="V11">
            <v>1.2500000000000001E-2</v>
          </cell>
          <cell r="W11">
            <v>1.1968475891091615E-4</v>
          </cell>
          <cell r="X11">
            <v>1.4519999999999998E-5</v>
          </cell>
          <cell r="Y11">
            <v>4.9799999999999996E-4</v>
          </cell>
          <cell r="Z11">
            <v>3.3970816087028756E-3</v>
          </cell>
        </row>
        <row r="12">
          <cell r="C12" t="str">
            <v>APBSYNC</v>
          </cell>
          <cell r="D12" t="str">
            <v>QLAPWSYNAV1</v>
          </cell>
          <cell r="E12" t="str">
            <v>PF3 UCの実績値</v>
          </cell>
          <cell r="F12" t="str">
            <v>SM</v>
          </cell>
          <cell r="K12">
            <v>4.7873903564366461E-4</v>
          </cell>
          <cell r="L12">
            <v>4.7873903564366461E-4</v>
          </cell>
          <cell r="M12">
            <v>5.8079999999999993E-5</v>
          </cell>
          <cell r="N12">
            <v>1.9919999999999998E-3</v>
          </cell>
          <cell r="O12">
            <v>1.3588326434811502E-2</v>
          </cell>
          <cell r="P12">
            <v>5.8079999999999993E-5</v>
          </cell>
          <cell r="Q12">
            <v>1.9919999999999998E-3</v>
          </cell>
          <cell r="S12">
            <v>4</v>
          </cell>
          <cell r="T12">
            <v>1.2</v>
          </cell>
          <cell r="U12">
            <v>4.8</v>
          </cell>
          <cell r="V12">
            <v>1.2500000000000001E-2</v>
          </cell>
          <cell r="W12">
            <v>4.7873903564366461E-4</v>
          </cell>
          <cell r="X12">
            <v>5.8079999999999993E-5</v>
          </cell>
          <cell r="Y12">
            <v>1.9919999999999998E-3</v>
          </cell>
          <cell r="Z12">
            <v>1.3588326434811502E-2</v>
          </cell>
        </row>
        <row r="13">
          <cell r="C13" t="str">
            <v>source_clock_controller</v>
          </cell>
          <cell r="F13" t="str">
            <v>SM</v>
          </cell>
          <cell r="K13">
            <v>1.1968475891091615E-4</v>
          </cell>
          <cell r="L13">
            <v>1.1968475891091615E-4</v>
          </cell>
          <cell r="M13">
            <v>1.4519999999999998E-5</v>
          </cell>
          <cell r="N13">
            <v>4.9799999999999996E-4</v>
          </cell>
          <cell r="O13">
            <v>3.3970816087028756E-3</v>
          </cell>
          <cell r="P13">
            <v>1.4519999999999998E-5</v>
          </cell>
          <cell r="Q13">
            <v>4.9799999999999996E-4</v>
          </cell>
          <cell r="S13">
            <v>1</v>
          </cell>
          <cell r="T13">
            <v>1.2</v>
          </cell>
          <cell r="U13">
            <v>1.2</v>
          </cell>
          <cell r="V13">
            <v>1.2500000000000001E-2</v>
          </cell>
          <cell r="W13">
            <v>1.1968475891091615E-4</v>
          </cell>
          <cell r="X13">
            <v>1.4519999999999998E-5</v>
          </cell>
          <cell r="Y13">
            <v>4.9799999999999996E-4</v>
          </cell>
          <cell r="Z13">
            <v>3.3970816087028756E-3</v>
          </cell>
        </row>
        <row r="14">
          <cell r="C14" t="str">
            <v>clock_select_controller</v>
          </cell>
          <cell r="F14" t="str">
            <v>SM</v>
          </cell>
          <cell r="K14">
            <v>2.3936951782183231E-4</v>
          </cell>
          <cell r="L14">
            <v>2.3936951782183231E-4</v>
          </cell>
          <cell r="M14">
            <v>2.9039999999999996E-5</v>
          </cell>
          <cell r="N14">
            <v>9.9599999999999992E-4</v>
          </cell>
          <cell r="O14">
            <v>6.7941632174057512E-3</v>
          </cell>
          <cell r="P14">
            <v>2.9039999999999996E-5</v>
          </cell>
          <cell r="Q14">
            <v>9.9599999999999992E-4</v>
          </cell>
          <cell r="S14">
            <v>2</v>
          </cell>
          <cell r="T14">
            <v>1.2</v>
          </cell>
          <cell r="U14">
            <v>2.4</v>
          </cell>
          <cell r="V14">
            <v>1.2500000000000001E-2</v>
          </cell>
          <cell r="W14">
            <v>2.3936951782183231E-4</v>
          </cell>
          <cell r="X14">
            <v>2.9039999999999996E-5</v>
          </cell>
          <cell r="Y14">
            <v>9.9599999999999992E-4</v>
          </cell>
          <cell r="Z14">
            <v>6.7941632174057512E-3</v>
          </cell>
        </row>
        <row r="15">
          <cell r="C15" t="str">
            <v>CLKSELV2</v>
          </cell>
          <cell r="D15" t="str">
            <v>QL85ECLKSELV2</v>
          </cell>
          <cell r="F15" t="str">
            <v>SM</v>
          </cell>
          <cell r="K15">
            <v>5.9842379455458077E-5</v>
          </cell>
          <cell r="L15">
            <v>5.9842379455458077E-5</v>
          </cell>
          <cell r="M15">
            <v>7.2599999999999991E-6</v>
          </cell>
          <cell r="N15">
            <v>2.4899999999999998E-4</v>
          </cell>
          <cell r="O15">
            <v>1.6985408043514378E-3</v>
          </cell>
          <cell r="P15">
            <v>7.2599999999999991E-6</v>
          </cell>
          <cell r="Q15">
            <v>2.4899999999999998E-4</v>
          </cell>
          <cell r="S15">
            <v>0.5</v>
          </cell>
          <cell r="T15">
            <v>1.2</v>
          </cell>
          <cell r="U15">
            <v>0.6</v>
          </cell>
          <cell r="V15">
            <v>1.2500000000000001E-2</v>
          </cell>
          <cell r="W15">
            <v>5.9842379455458077E-5</v>
          </cell>
          <cell r="X15">
            <v>7.2599999999999991E-6</v>
          </cell>
          <cell r="Y15">
            <v>2.4899999999999998E-4</v>
          </cell>
          <cell r="Z15">
            <v>1.6985408043514378E-3</v>
          </cell>
        </row>
        <row r="16">
          <cell r="C16" t="str">
            <v>CLKSEL2V2</v>
          </cell>
          <cell r="D16" t="str">
            <v>QL85ECLKSEL2V2</v>
          </cell>
          <cell r="F16" t="str">
            <v>SM</v>
          </cell>
          <cell r="K16">
            <v>5.9842379455458077E-5</v>
          </cell>
          <cell r="L16">
            <v>5.9842379455458077E-5</v>
          </cell>
          <cell r="M16">
            <v>7.2599999999999991E-6</v>
          </cell>
          <cell r="N16">
            <v>2.4899999999999998E-4</v>
          </cell>
          <cell r="O16">
            <v>1.6985408043514378E-3</v>
          </cell>
          <cell r="P16">
            <v>7.2599999999999991E-6</v>
          </cell>
          <cell r="Q16">
            <v>2.4899999999999998E-4</v>
          </cell>
          <cell r="S16">
            <v>0.5</v>
          </cell>
          <cell r="T16">
            <v>1.2</v>
          </cell>
          <cell r="U16">
            <v>0.6</v>
          </cell>
          <cell r="V16">
            <v>1.2500000000000001E-2</v>
          </cell>
          <cell r="W16">
            <v>5.9842379455458077E-5</v>
          </cell>
          <cell r="X16">
            <v>7.2599999999999991E-6</v>
          </cell>
          <cell r="Y16">
            <v>2.4899999999999998E-4</v>
          </cell>
          <cell r="Z16">
            <v>1.6985408043514378E-3</v>
          </cell>
        </row>
        <row r="17">
          <cell r="C17" t="str">
            <v>QL85EPSHAPS1V1</v>
          </cell>
          <cell r="F17" t="str">
            <v>SM</v>
          </cell>
          <cell r="K17">
            <v>1.1968475891091615E-4</v>
          </cell>
          <cell r="L17">
            <v>1.1968475891091615E-4</v>
          </cell>
          <cell r="M17">
            <v>1.4519999999999998E-5</v>
          </cell>
          <cell r="N17">
            <v>4.9799999999999996E-4</v>
          </cell>
          <cell r="O17">
            <v>3.3970816087028756E-3</v>
          </cell>
          <cell r="P17">
            <v>1.4519999999999998E-5</v>
          </cell>
          <cell r="Q17">
            <v>4.9799999999999996E-4</v>
          </cell>
          <cell r="S17">
            <v>1</v>
          </cell>
          <cell r="T17">
            <v>1.2</v>
          </cell>
          <cell r="U17">
            <v>1.2</v>
          </cell>
          <cell r="V17">
            <v>1.2500000000000001E-2</v>
          </cell>
          <cell r="W17">
            <v>1.1968475891091615E-4</v>
          </cell>
          <cell r="X17">
            <v>1.4519999999999998E-5</v>
          </cell>
          <cell r="Y17">
            <v>4.9799999999999996E-4</v>
          </cell>
          <cell r="Z17">
            <v>3.3970816087028756E-3</v>
          </cell>
        </row>
        <row r="18">
          <cell r="C18" t="str">
            <v>QL85EPSHAPS2V2</v>
          </cell>
          <cell r="F18" t="str">
            <v>SM</v>
          </cell>
          <cell r="K18">
            <v>1.1968475891091615E-4</v>
          </cell>
          <cell r="L18">
            <v>1.1968475891091615E-4</v>
          </cell>
          <cell r="M18">
            <v>1.4519999999999998E-5</v>
          </cell>
          <cell r="N18">
            <v>4.9799999999999996E-4</v>
          </cell>
          <cell r="O18">
            <v>3.3970816087028756E-3</v>
          </cell>
          <cell r="P18">
            <v>1.4519999999999998E-5</v>
          </cell>
          <cell r="Q18">
            <v>4.9799999999999996E-4</v>
          </cell>
          <cell r="S18">
            <v>1</v>
          </cell>
          <cell r="T18">
            <v>1.2</v>
          </cell>
          <cell r="U18">
            <v>1.2</v>
          </cell>
          <cell r="V18">
            <v>1.2500000000000001E-2</v>
          </cell>
          <cell r="W18">
            <v>1.1968475891091615E-4</v>
          </cell>
          <cell r="X18">
            <v>1.4519999999999998E-5</v>
          </cell>
          <cell r="Y18">
            <v>4.9799999999999996E-4</v>
          </cell>
          <cell r="Z18">
            <v>3.3970816087028756E-3</v>
          </cell>
        </row>
        <row r="19">
          <cell r="C19" t="str">
            <v>QL85ERSTSHPV1</v>
          </cell>
          <cell r="F19" t="str">
            <v>SM</v>
          </cell>
          <cell r="K19">
            <v>1.1968475891091615E-4</v>
          </cell>
          <cell r="L19">
            <v>1.1968475891091615E-4</v>
          </cell>
          <cell r="M19">
            <v>1.4519999999999998E-5</v>
          </cell>
          <cell r="N19">
            <v>4.9799999999999996E-4</v>
          </cell>
          <cell r="O19">
            <v>3.3970816087028756E-3</v>
          </cell>
          <cell r="P19">
            <v>1.4519999999999998E-5</v>
          </cell>
          <cell r="Q19">
            <v>4.9799999999999996E-4</v>
          </cell>
          <cell r="S19">
            <v>1</v>
          </cell>
          <cell r="T19">
            <v>1.2</v>
          </cell>
          <cell r="U19">
            <v>1.2</v>
          </cell>
          <cell r="V19">
            <v>1.2500000000000001E-2</v>
          </cell>
          <cell r="W19">
            <v>1.1968475891091615E-4</v>
          </cell>
          <cell r="X19">
            <v>1.4519999999999998E-5</v>
          </cell>
          <cell r="Y19">
            <v>4.9799999999999996E-4</v>
          </cell>
          <cell r="Z19">
            <v>3.3970816087028756E-3</v>
          </cell>
        </row>
        <row r="20">
          <cell r="C20" t="str">
            <v>SYCR00</v>
          </cell>
          <cell r="F20" t="str">
            <v>SM</v>
          </cell>
          <cell r="K20">
            <v>5.9842379455458077E-5</v>
          </cell>
          <cell r="L20">
            <v>5.9842379455458077E-5</v>
          </cell>
          <cell r="M20">
            <v>7.2599999999999991E-6</v>
          </cell>
          <cell r="N20">
            <v>2.4899999999999998E-4</v>
          </cell>
          <cell r="O20">
            <v>1.6985408043514378E-3</v>
          </cell>
          <cell r="P20">
            <v>7.2599999999999991E-6</v>
          </cell>
          <cell r="Q20">
            <v>2.4899999999999998E-4</v>
          </cell>
          <cell r="S20">
            <v>0.5</v>
          </cell>
          <cell r="T20">
            <v>1.2</v>
          </cell>
          <cell r="U20">
            <v>0.6</v>
          </cell>
          <cell r="V20">
            <v>1.2500000000000001E-2</v>
          </cell>
          <cell r="W20">
            <v>5.9842379455458077E-5</v>
          </cell>
          <cell r="X20">
            <v>7.2599999999999991E-6</v>
          </cell>
          <cell r="Y20">
            <v>2.4899999999999998E-4</v>
          </cell>
          <cell r="Z20">
            <v>1.6985408043514378E-3</v>
          </cell>
        </row>
        <row r="21">
          <cell r="C21" t="str">
            <v>QLAPBECON1V1</v>
          </cell>
          <cell r="F21" t="str">
            <v>SM</v>
          </cell>
          <cell r="K21">
            <v>2.3936951782183231E-4</v>
          </cell>
          <cell r="L21">
            <v>2.3936951782183231E-4</v>
          </cell>
          <cell r="M21">
            <v>2.9039999999999996E-5</v>
          </cell>
          <cell r="N21">
            <v>9.9599999999999992E-4</v>
          </cell>
          <cell r="O21">
            <v>6.7941632174057512E-3</v>
          </cell>
          <cell r="P21">
            <v>2.9039999999999996E-5</v>
          </cell>
          <cell r="Q21">
            <v>9.9599999999999992E-4</v>
          </cell>
          <cell r="S21">
            <v>2</v>
          </cell>
          <cell r="T21">
            <v>1.2</v>
          </cell>
          <cell r="U21">
            <v>2.4</v>
          </cell>
          <cell r="V21">
            <v>1.2500000000000001E-2</v>
          </cell>
          <cell r="W21">
            <v>2.3936951782183231E-4</v>
          </cell>
          <cell r="X21">
            <v>2.9039999999999996E-5</v>
          </cell>
          <cell r="Y21">
            <v>9.9599999999999992E-4</v>
          </cell>
          <cell r="Z21">
            <v>6.7941632174057512E-3</v>
          </cell>
        </row>
        <row r="22">
          <cell r="C22" t="str">
            <v>QLAPWSYNAV1_PERI_IF</v>
          </cell>
          <cell r="D22" t="str">
            <v>QLAPWSYNAV1_PERI_IF</v>
          </cell>
          <cell r="E22" t="str">
            <v>PF3 UCの実績値</v>
          </cell>
          <cell r="F22" t="str">
            <v>SM</v>
          </cell>
        </row>
        <row r="23">
          <cell r="C23" t="str">
            <v>QLAPWSYNAV1_BRIDGE_IF</v>
          </cell>
          <cell r="D23" t="str">
            <v>QLAPWSYNAV1_BRIDGE_IF</v>
          </cell>
          <cell r="E23" t="str">
            <v>PF3 UCの実績値</v>
          </cell>
          <cell r="F23" t="str">
            <v>SM</v>
          </cell>
        </row>
        <row r="24">
          <cell r="C24" t="str">
            <v>APBMUX_A01</v>
          </cell>
          <cell r="D24" t="str">
            <v>APBMUX_A01</v>
          </cell>
          <cell r="E24" t="str">
            <v>PF3 UCの実績値</v>
          </cell>
          <cell r="F24" t="str">
            <v>SM</v>
          </cell>
        </row>
        <row r="25">
          <cell r="C25" t="str">
            <v>APBMUX_A02</v>
          </cell>
          <cell r="D25" t="str">
            <v>APBMUX_A02</v>
          </cell>
          <cell r="E25" t="str">
            <v>PF3 UCの実績値</v>
          </cell>
          <cell r="F25" t="str">
            <v>SM</v>
          </cell>
        </row>
        <row r="26">
          <cell r="C26" t="str">
            <v>APBMUX_A03</v>
          </cell>
          <cell r="D26" t="str">
            <v>APBMUX_A03</v>
          </cell>
          <cell r="E26" t="str">
            <v>PF3 UCの実績値</v>
          </cell>
          <cell r="F26" t="str">
            <v>SM</v>
          </cell>
        </row>
        <row r="27">
          <cell r="C27" t="str">
            <v>APBMUX_A04</v>
          </cell>
          <cell r="D27" t="str">
            <v>APBMUX_A04</v>
          </cell>
          <cell r="E27" t="str">
            <v>PF3 UCの実績値</v>
          </cell>
          <cell r="F27" t="str">
            <v>SM</v>
          </cell>
        </row>
        <row r="28">
          <cell r="C28" t="str">
            <v>APBMUX_A05</v>
          </cell>
          <cell r="D28" t="str">
            <v>APBMUX_A05</v>
          </cell>
          <cell r="E28" t="str">
            <v>PF3 UCの実績値</v>
          </cell>
          <cell r="F28" t="str">
            <v>SM</v>
          </cell>
        </row>
        <row r="29">
          <cell r="C29" t="str">
            <v>CSC_10ch</v>
          </cell>
          <cell r="D29" t="str">
            <v>QLAPBCSC1V</v>
          </cell>
          <cell r="E29" t="str">
            <v>PF3 UCの実績値</v>
          </cell>
          <cell r="F29" t="str">
            <v>SM</v>
          </cell>
        </row>
        <row r="30">
          <cell r="C30" t="str">
            <v>CLKSEL_10ch</v>
          </cell>
          <cell r="D30" t="str">
            <v>QL85ECLKSELV1</v>
          </cell>
          <cell r="E30" t="str">
            <v>PF3 UCの実績値</v>
          </cell>
          <cell r="F30" t="str">
            <v>SM</v>
          </cell>
        </row>
        <row r="31">
          <cell r="C31" t="str">
            <v>SCC_PLL</v>
          </cell>
          <cell r="D31" t="str">
            <v>QLAPBSCC1V1</v>
          </cell>
          <cell r="E31" t="str">
            <v>PF3 UCの実績値</v>
          </cell>
          <cell r="F31" t="str">
            <v>SM</v>
          </cell>
        </row>
        <row r="32">
          <cell r="C32" t="str">
            <v>SCC_Ring</v>
          </cell>
          <cell r="D32" t="str">
            <v>QLAPBSCC1V1_RING</v>
          </cell>
          <cell r="E32" t="str">
            <v>PF3 UCの実績値</v>
          </cell>
          <cell r="F32" t="str">
            <v>SM</v>
          </cell>
        </row>
        <row r="33">
          <cell r="C33" t="str">
            <v>SCC_ohters</v>
          </cell>
          <cell r="D33" t="str">
            <v>QLAPBSCC1V1</v>
          </cell>
          <cell r="E33" t="str">
            <v>PF3 UCの実績値</v>
          </cell>
          <cell r="F33" t="str">
            <v>SM</v>
          </cell>
        </row>
        <row r="34">
          <cell r="C34" t="str">
            <v>SPRS</v>
          </cell>
          <cell r="D34" t="str">
            <v>QL85ESPRS1V1</v>
          </cell>
          <cell r="E34" t="str">
            <v>PF3 UCの実績値</v>
          </cell>
          <cell r="F34" t="str">
            <v>SM</v>
          </cell>
        </row>
        <row r="35">
          <cell r="C35" t="str">
            <v>APBCLKDIV</v>
          </cell>
          <cell r="D35" t="str">
            <v>QLAPBCLKDIV1V1</v>
          </cell>
          <cell r="E35" t="str">
            <v>PF3 UCの実績値</v>
          </cell>
          <cell r="F35" t="str">
            <v>SM</v>
          </cell>
        </row>
        <row r="36">
          <cell r="C36" t="str">
            <v>CLKDIV(2div)</v>
          </cell>
          <cell r="D36" t="str">
            <v>QL85ECLKDIV1V1</v>
          </cell>
          <cell r="E36" t="str">
            <v>PF3 UCの実績値</v>
          </cell>
          <cell r="F36" t="str">
            <v>SM</v>
          </cell>
          <cell r="K36">
            <v>5.9842379455458077E-5</v>
          </cell>
          <cell r="L36">
            <v>5.9842379455458077E-5</v>
          </cell>
          <cell r="M36">
            <v>7.2599999999999991E-6</v>
          </cell>
          <cell r="N36">
            <v>2.4899999999999998E-4</v>
          </cell>
          <cell r="O36">
            <v>1.6985408043514378E-3</v>
          </cell>
          <cell r="P36">
            <v>7.2599999999999991E-6</v>
          </cell>
          <cell r="Q36">
            <v>2.4899999999999998E-4</v>
          </cell>
          <cell r="S36">
            <v>0.5</v>
          </cell>
          <cell r="T36">
            <v>1.2</v>
          </cell>
          <cell r="U36">
            <v>0.6</v>
          </cell>
          <cell r="V36">
            <v>1.2500000000000001E-2</v>
          </cell>
          <cell r="W36">
            <v>5.9842379455458077E-5</v>
          </cell>
          <cell r="X36">
            <v>7.2599999999999991E-6</v>
          </cell>
          <cell r="Y36">
            <v>2.4899999999999998E-4</v>
          </cell>
          <cell r="Z36">
            <v>1.6985408043514378E-3</v>
          </cell>
        </row>
        <row r="37">
          <cell r="C37" t="str">
            <v>CLKDIV(4div)</v>
          </cell>
          <cell r="D37" t="str">
            <v>QL85ECLKDIV2V1</v>
          </cell>
          <cell r="E37" t="str">
            <v>PF3 UCの実績値</v>
          </cell>
          <cell r="F37" t="str">
            <v>SM</v>
          </cell>
          <cell r="K37">
            <v>5.9842379455458077E-5</v>
          </cell>
          <cell r="L37">
            <v>5.9842379455458077E-5</v>
          </cell>
          <cell r="M37">
            <v>7.2599999999999991E-6</v>
          </cell>
          <cell r="N37">
            <v>2.4899999999999998E-4</v>
          </cell>
          <cell r="O37">
            <v>1.6985408043514378E-3</v>
          </cell>
          <cell r="P37">
            <v>7.2599999999999991E-6</v>
          </cell>
          <cell r="Q37">
            <v>2.4899999999999998E-4</v>
          </cell>
          <cell r="S37">
            <v>0.5</v>
          </cell>
          <cell r="T37">
            <v>1.2</v>
          </cell>
          <cell r="U37">
            <v>0.6</v>
          </cell>
          <cell r="V37">
            <v>1.2500000000000001E-2</v>
          </cell>
          <cell r="W37">
            <v>5.9842379455458077E-5</v>
          </cell>
          <cell r="X37">
            <v>7.2599999999999991E-6</v>
          </cell>
          <cell r="Y37">
            <v>2.4899999999999998E-4</v>
          </cell>
          <cell r="Z37">
            <v>1.6985408043514378E-3</v>
          </cell>
        </row>
        <row r="38">
          <cell r="C38" t="str">
            <v>CLKDIV(8div)</v>
          </cell>
          <cell r="F38" t="str">
            <v>SM</v>
          </cell>
          <cell r="K38">
            <v>5.9842379455458077E-5</v>
          </cell>
          <cell r="L38">
            <v>5.9842379455458077E-5</v>
          </cell>
          <cell r="M38">
            <v>7.2599999999999991E-6</v>
          </cell>
          <cell r="N38">
            <v>2.4899999999999998E-4</v>
          </cell>
          <cell r="O38">
            <v>1.6985408043514378E-3</v>
          </cell>
          <cell r="P38">
            <v>7.2599999999999991E-6</v>
          </cell>
          <cell r="Q38">
            <v>2.4899999999999998E-4</v>
          </cell>
          <cell r="S38">
            <v>0.5</v>
          </cell>
          <cell r="T38">
            <v>1.2</v>
          </cell>
          <cell r="U38">
            <v>0.6</v>
          </cell>
          <cell r="V38">
            <v>1.2500000000000001E-2</v>
          </cell>
          <cell r="W38">
            <v>5.9842379455458077E-5</v>
          </cell>
          <cell r="X38">
            <v>7.2599999999999991E-6</v>
          </cell>
          <cell r="Y38">
            <v>2.4899999999999998E-4</v>
          </cell>
          <cell r="Z38">
            <v>1.6985408043514378E-3</v>
          </cell>
        </row>
        <row r="39">
          <cell r="C39" t="str">
            <v>CLKDIV(128div)</v>
          </cell>
          <cell r="F39" t="str">
            <v>SM</v>
          </cell>
          <cell r="K39">
            <v>5.9842379455458077E-5</v>
          </cell>
          <cell r="L39">
            <v>5.9842379455458077E-5</v>
          </cell>
          <cell r="M39">
            <v>7.2599999999999991E-6</v>
          </cell>
          <cell r="N39">
            <v>2.4899999999999998E-4</v>
          </cell>
          <cell r="O39">
            <v>1.6985408043514378E-3</v>
          </cell>
          <cell r="P39">
            <v>7.2599999999999991E-6</v>
          </cell>
          <cell r="Q39">
            <v>2.4899999999999998E-4</v>
          </cell>
          <cell r="S39">
            <v>0.5</v>
          </cell>
          <cell r="T39">
            <v>1.2</v>
          </cell>
          <cell r="U39">
            <v>0.6</v>
          </cell>
          <cell r="V39">
            <v>1.2500000000000001E-2</v>
          </cell>
          <cell r="W39">
            <v>5.9842379455458077E-5</v>
          </cell>
          <cell r="X39">
            <v>7.2599999999999991E-6</v>
          </cell>
          <cell r="Y39">
            <v>2.4899999999999998E-4</v>
          </cell>
          <cell r="Z39">
            <v>1.6985408043514378E-3</v>
          </cell>
        </row>
        <row r="40">
          <cell r="C40" t="str">
            <v>ECON_1ch</v>
          </cell>
          <cell r="D40" t="str">
            <v>QLAPBECON1V</v>
          </cell>
          <cell r="E40" t="str">
            <v>PF3 UCの実績値</v>
          </cell>
          <cell r="F40" t="str">
            <v>SM</v>
          </cell>
        </row>
        <row r="41">
          <cell r="C41" t="str">
            <v>ECON_16ch</v>
          </cell>
          <cell r="D41" t="str">
            <v>QLAPBECON1V</v>
          </cell>
          <cell r="E41" t="str">
            <v>PF3 UCの実績値</v>
          </cell>
          <cell r="F41" t="str">
            <v>SM</v>
          </cell>
        </row>
        <row r="42">
          <cell r="C42" t="str">
            <v>ECON_32ch</v>
          </cell>
          <cell r="D42" t="str">
            <v>QLAPBECON1V</v>
          </cell>
          <cell r="E42" t="str">
            <v>PF3 UCの実績値</v>
          </cell>
          <cell r="F42" t="str">
            <v>SM</v>
          </cell>
        </row>
        <row r="43">
          <cell r="C43" t="str">
            <v>PSHAPSx_1ch</v>
          </cell>
          <cell r="D43" t="str">
            <v>QL85EPSHAPSxV1</v>
          </cell>
          <cell r="E43" t="str">
            <v>PF3 UCの実績値</v>
          </cell>
          <cell r="F43" t="str">
            <v>SM</v>
          </cell>
        </row>
        <row r="44">
          <cell r="C44" t="str">
            <v>PSHAPSx_16ch</v>
          </cell>
          <cell r="D44" t="str">
            <v>QL85EPSHAPSxV1</v>
          </cell>
          <cell r="E44" t="str">
            <v>PF3 UCの実績値</v>
          </cell>
          <cell r="F44" t="str">
            <v>SM</v>
          </cell>
        </row>
        <row r="45">
          <cell r="C45" t="str">
            <v>PSHAPSx_32ch</v>
          </cell>
          <cell r="D45" t="str">
            <v>QL85EPSHAPSxV1</v>
          </cell>
          <cell r="E45" t="str">
            <v>PF3 UCの実績値</v>
          </cell>
          <cell r="F45" t="str">
            <v>SM</v>
          </cell>
        </row>
        <row r="46">
          <cell r="C46" t="str">
            <v>PSHAPR_1ch</v>
          </cell>
          <cell r="D46" t="str">
            <v>QL85EPSHAPR1V1</v>
          </cell>
          <cell r="E46" t="str">
            <v>PF3 UCの実績値</v>
          </cell>
          <cell r="F46" t="str">
            <v>SM</v>
          </cell>
        </row>
        <row r="47">
          <cell r="C47" t="str">
            <v>PSHAPR_16ch</v>
          </cell>
          <cell r="D47" t="str">
            <v>QL85EPSHAPR1V1</v>
          </cell>
          <cell r="E47" t="str">
            <v>PF3 UCの実績値</v>
          </cell>
          <cell r="F47" t="str">
            <v>SM</v>
          </cell>
        </row>
        <row r="48">
          <cell r="C48" t="str">
            <v>PSHAPR_32ch</v>
          </cell>
          <cell r="D48" t="str">
            <v>QL85EPSHAPR1V1</v>
          </cell>
          <cell r="E48" t="str">
            <v>PF3 UCの実績値</v>
          </cell>
          <cell r="F48" t="str">
            <v>SM</v>
          </cell>
        </row>
        <row r="49">
          <cell r="C49" t="str">
            <v>SYNC_1ch</v>
          </cell>
          <cell r="D49" t="str">
            <v>QL85ESYNC1V1</v>
          </cell>
          <cell r="E49" t="str">
            <v>PF3 UCの実績値</v>
          </cell>
          <cell r="F49" t="str">
            <v>SM</v>
          </cell>
        </row>
        <row r="50">
          <cell r="C50" t="str">
            <v>SYNC_16ch</v>
          </cell>
          <cell r="D50" t="str">
            <v>QL85ESYNC1V1</v>
          </cell>
          <cell r="E50" t="str">
            <v>PF3 UCの実績値</v>
          </cell>
          <cell r="F50" t="str">
            <v>SM</v>
          </cell>
        </row>
        <row r="51">
          <cell r="C51" t="str">
            <v>SYNC_32ch</v>
          </cell>
          <cell r="D51" t="str">
            <v>QL85ESYNC1V1</v>
          </cell>
          <cell r="E51" t="str">
            <v>PF3 UCの実績値</v>
          </cell>
          <cell r="F51" t="str">
            <v>SM</v>
          </cell>
        </row>
        <row r="52">
          <cell r="C52" t="str">
            <v>RSTSHP</v>
          </cell>
          <cell r="D52" t="str">
            <v>QL85ERSTSHPV1</v>
          </cell>
          <cell r="E52" t="str">
            <v>PF3 UCの実績値</v>
          </cell>
          <cell r="F52" t="str">
            <v>SM</v>
          </cell>
        </row>
        <row r="53">
          <cell r="C53" t="str">
            <v>RSTSHP_H</v>
          </cell>
          <cell r="D53" t="str">
            <v>QL85ERSTSHPV1</v>
          </cell>
          <cell r="E53" t="str">
            <v>PF3 UCの実績値</v>
          </cell>
          <cell r="F53" t="str">
            <v>SM</v>
          </cell>
        </row>
        <row r="54">
          <cell r="C54" t="str">
            <v>RSTSHP_L</v>
          </cell>
          <cell r="D54" t="str">
            <v>QL85ERSTSHPV1</v>
          </cell>
          <cell r="E54" t="str">
            <v>PF3 UCの実績値</v>
          </cell>
          <cell r="F54" t="str">
            <v>SM</v>
          </cell>
        </row>
        <row r="55">
          <cell r="C55" t="str">
            <v>SELA_1ch</v>
          </cell>
          <cell r="D55" t="str">
            <v>QLAPBSELAV1</v>
          </cell>
          <cell r="E55" t="str">
            <v>PF3 UCの実績値</v>
          </cell>
          <cell r="F55" t="str">
            <v>SM</v>
          </cell>
        </row>
        <row r="56">
          <cell r="C56" t="str">
            <v>SELA_8ch</v>
          </cell>
          <cell r="D56" t="str">
            <v>QLAPBSELAV1</v>
          </cell>
          <cell r="E56" t="str">
            <v>PF3 UCの実績値</v>
          </cell>
          <cell r="F56" t="str">
            <v>SM</v>
          </cell>
        </row>
        <row r="57">
          <cell r="C57" t="str">
            <v>SELA_16ch</v>
          </cell>
          <cell r="D57" t="str">
            <v>QLAPBSELAV1</v>
          </cell>
          <cell r="E57" t="str">
            <v>PF3 UCの実績値</v>
          </cell>
          <cell r="F57" t="str">
            <v>SM</v>
          </cell>
        </row>
        <row r="58">
          <cell r="C58" t="str">
            <v>PROT</v>
          </cell>
          <cell r="D58" t="str">
            <v>QLAPBPROT1V1</v>
          </cell>
          <cell r="E58" t="str">
            <v>PF3 UCの実績値</v>
          </cell>
          <cell r="F58" t="str">
            <v>SM</v>
          </cell>
          <cell r="K58">
            <v>2.3936951782183231E-4</v>
          </cell>
          <cell r="L58">
            <v>2.3936951782183231E-4</v>
          </cell>
          <cell r="M58">
            <v>2.9039999999999996E-5</v>
          </cell>
          <cell r="N58">
            <v>9.9599999999999992E-4</v>
          </cell>
          <cell r="O58">
            <v>6.7941632174057512E-3</v>
          </cell>
          <cell r="P58">
            <v>2.9039999999999996E-5</v>
          </cell>
          <cell r="Q58">
            <v>9.9599999999999992E-4</v>
          </cell>
          <cell r="S58">
            <v>2</v>
          </cell>
          <cell r="T58">
            <v>1.2</v>
          </cell>
          <cell r="U58">
            <v>2.4</v>
          </cell>
          <cell r="V58">
            <v>1.2500000000000001E-2</v>
          </cell>
          <cell r="W58">
            <v>2.3936951782183231E-4</v>
          </cell>
          <cell r="X58">
            <v>2.9039999999999996E-5</v>
          </cell>
          <cell r="Y58">
            <v>9.9599999999999992E-4</v>
          </cell>
          <cell r="Z58">
            <v>6.7941632174057512E-3</v>
          </cell>
        </row>
        <row r="59">
          <cell r="C59" t="str">
            <v>PROT_L</v>
          </cell>
          <cell r="D59" t="str">
            <v>QLAPBPROT1V1</v>
          </cell>
          <cell r="E59" t="str">
            <v>PF3 UCの実績値</v>
          </cell>
          <cell r="F59" t="str">
            <v>SM</v>
          </cell>
        </row>
        <row r="60">
          <cell r="A60" t="str">
            <v>○</v>
          </cell>
          <cell r="C60" t="str">
            <v>SCDS</v>
          </cell>
          <cell r="D60" t="str">
            <v>QLAPBSCDSV1</v>
          </cell>
          <cell r="E60" t="str">
            <v>PF3 UCの実績値</v>
          </cell>
          <cell r="F60" t="str">
            <v>SM</v>
          </cell>
          <cell r="K60">
            <v>4.7873903564366457E-3</v>
          </cell>
          <cell r="L60">
            <v>4.7873903564366457E-3</v>
          </cell>
          <cell r="M60">
            <v>5.8080000000000002E-4</v>
          </cell>
          <cell r="N60">
            <v>1.992E-2</v>
          </cell>
          <cell r="O60">
            <v>0.13588326434811504</v>
          </cell>
          <cell r="P60">
            <v>5.8080000000000002E-4</v>
          </cell>
          <cell r="Q60">
            <v>1.992E-2</v>
          </cell>
          <cell r="S60">
            <v>40</v>
          </cell>
          <cell r="T60">
            <v>1.2</v>
          </cell>
          <cell r="U60">
            <v>48</v>
          </cell>
          <cell r="V60">
            <v>1.2500000000000001E-2</v>
          </cell>
          <cell r="W60">
            <v>4.7873903564366457E-3</v>
          </cell>
          <cell r="X60">
            <v>5.8080000000000002E-4</v>
          </cell>
          <cell r="Y60">
            <v>1.992E-2</v>
          </cell>
          <cell r="Z60">
            <v>0.13588326434811504</v>
          </cell>
        </row>
        <row r="61">
          <cell r="C61" t="str">
            <v>MODE</v>
          </cell>
          <cell r="D61" t="str">
            <v>QLAPBMODE1V1</v>
          </cell>
          <cell r="E61" t="str">
            <v>PF3 UCの実績値</v>
          </cell>
          <cell r="F61" t="str">
            <v>SM</v>
          </cell>
          <cell r="K61">
            <v>4.7873903564366461E-4</v>
          </cell>
          <cell r="L61">
            <v>4.7873903564366461E-4</v>
          </cell>
          <cell r="M61">
            <v>5.8079999999999993E-5</v>
          </cell>
          <cell r="N61">
            <v>1.9919999999999998E-3</v>
          </cell>
          <cell r="O61">
            <v>1.3588326434811502E-2</v>
          </cell>
          <cell r="P61">
            <v>5.8079999999999993E-5</v>
          </cell>
          <cell r="Q61">
            <v>1.9919999999999998E-3</v>
          </cell>
          <cell r="S61">
            <v>4</v>
          </cell>
          <cell r="T61">
            <v>1.2</v>
          </cell>
          <cell r="U61">
            <v>4.8</v>
          </cell>
          <cell r="V61">
            <v>1.2500000000000001E-2</v>
          </cell>
          <cell r="W61">
            <v>4.7873903564366461E-4</v>
          </cell>
          <cell r="X61">
            <v>5.8079999999999993E-5</v>
          </cell>
          <cell r="Y61">
            <v>1.9919999999999998E-3</v>
          </cell>
          <cell r="Z61">
            <v>1.3588326434811502E-2</v>
          </cell>
        </row>
        <row r="62">
          <cell r="C62" t="str">
            <v>JTAG/LPD</v>
          </cell>
          <cell r="E62" t="str">
            <v>PF3 UCの実績値</v>
          </cell>
          <cell r="F62" t="str">
            <v>SM</v>
          </cell>
          <cell r="K62">
            <v>3.2314884905947361E-3</v>
          </cell>
          <cell r="L62">
            <v>3.2314884905947361E-3</v>
          </cell>
          <cell r="M62">
            <v>3.9203999999999997E-4</v>
          </cell>
          <cell r="N62">
            <v>1.3446E-2</v>
          </cell>
          <cell r="O62">
            <v>9.1721203434977638E-2</v>
          </cell>
          <cell r="P62">
            <v>3.9203999999999997E-4</v>
          </cell>
          <cell r="Q62">
            <v>1.3446E-2</v>
          </cell>
          <cell r="S62">
            <v>27</v>
          </cell>
          <cell r="T62">
            <v>1.2</v>
          </cell>
          <cell r="U62">
            <v>32.4</v>
          </cell>
          <cell r="V62">
            <v>1.2500000000000001E-2</v>
          </cell>
          <cell r="W62">
            <v>3.2314884905947361E-3</v>
          </cell>
          <cell r="X62">
            <v>3.9203999999999997E-4</v>
          </cell>
          <cell r="Y62">
            <v>1.3446E-2</v>
          </cell>
          <cell r="Z62">
            <v>9.1721203434977638E-2</v>
          </cell>
        </row>
        <row r="63">
          <cell r="C63" t="str">
            <v>CLMA</v>
          </cell>
          <cell r="D63" t="str">
            <v>QLAPBCLMAV1</v>
          </cell>
          <cell r="E63" t="str">
            <v>PF3 UCの実績値</v>
          </cell>
          <cell r="F63" t="str">
            <v>SM</v>
          </cell>
          <cell r="K63">
            <v>5.9842379455458077E-5</v>
          </cell>
          <cell r="L63">
            <v>5.9842379455458077E-5</v>
          </cell>
          <cell r="M63">
            <v>7.2599999999999991E-6</v>
          </cell>
          <cell r="N63">
            <v>2.4899999999999998E-4</v>
          </cell>
          <cell r="O63">
            <v>1.6985408043514378E-3</v>
          </cell>
          <cell r="P63">
            <v>7.2599999999999991E-6</v>
          </cell>
          <cell r="Q63">
            <v>2.4899999999999998E-4</v>
          </cell>
          <cell r="S63">
            <v>0.5</v>
          </cell>
          <cell r="T63">
            <v>1.2</v>
          </cell>
          <cell r="U63">
            <v>0.6</v>
          </cell>
          <cell r="V63">
            <v>1.2500000000000001E-2</v>
          </cell>
          <cell r="W63">
            <v>5.9842379455458077E-5</v>
          </cell>
          <cell r="X63">
            <v>7.2599999999999991E-6</v>
          </cell>
          <cell r="Y63">
            <v>2.4899999999999998E-4</v>
          </cell>
          <cell r="Z63">
            <v>1.6985408043514378E-3</v>
          </cell>
        </row>
        <row r="64">
          <cell r="A64" t="str">
            <v>○</v>
          </cell>
          <cell r="C64" t="str">
            <v>PLL</v>
          </cell>
          <cell r="E64" t="str">
            <v>サイズは井上さん資料(11/5/30)　、電流はエイヤ</v>
          </cell>
          <cell r="F64" t="str">
            <v>HM</v>
          </cell>
          <cell r="K64">
            <v>2.9</v>
          </cell>
          <cell r="L64">
            <v>2.9</v>
          </cell>
          <cell r="M64">
            <v>0</v>
          </cell>
          <cell r="O64">
            <v>0</v>
          </cell>
          <cell r="P64">
            <v>0.15</v>
          </cell>
          <cell r="Q64">
            <v>0.5</v>
          </cell>
        </row>
        <row r="65">
          <cell r="C65" t="str">
            <v>MainOSC</v>
          </cell>
          <cell r="E65" t="str">
            <v>サイズは井上さん資料(11/5/30)　、電流はエイヤ</v>
          </cell>
          <cell r="F65" t="str">
            <v>HM</v>
          </cell>
          <cell r="K65">
            <v>1.5</v>
          </cell>
          <cell r="L65">
            <v>3</v>
          </cell>
          <cell r="M65">
            <v>3.0000000000000001E-3</v>
          </cell>
          <cell r="N65">
            <v>4.1842309990512165E-3</v>
          </cell>
          <cell r="O65">
            <v>6.0000000000000001E-3</v>
          </cell>
          <cell r="P65">
            <v>1.5E-3</v>
          </cell>
          <cell r="Q65">
            <v>4.0000000000000001E-3</v>
          </cell>
        </row>
        <row r="66">
          <cell r="C66" t="str">
            <v>SubOSC</v>
          </cell>
          <cell r="F66" t="str">
            <v>HM</v>
          </cell>
          <cell r="K66">
            <v>0.01</v>
          </cell>
          <cell r="L66">
            <v>0.02</v>
          </cell>
          <cell r="M66">
            <v>5.0000000000000001E-3</v>
          </cell>
          <cell r="O66">
            <v>0.01</v>
          </cell>
        </row>
        <row r="67">
          <cell r="C67" t="str">
            <v>240KHz RingOSC</v>
          </cell>
          <cell r="E67" t="str">
            <v>サイズは井上さん資料(11/5/30)　、電流はエイヤ</v>
          </cell>
          <cell r="F67" t="str">
            <v>HM</v>
          </cell>
          <cell r="K67">
            <v>2.5000000000000001E-3</v>
          </cell>
          <cell r="L67">
            <v>3.0000000000000001E-3</v>
          </cell>
          <cell r="M67">
            <v>1.0000000000000001E-5</v>
          </cell>
          <cell r="N67">
            <v>4.2120585347147187E-5</v>
          </cell>
          <cell r="O67">
            <v>2.0000000000000001E-4</v>
          </cell>
          <cell r="P67">
            <v>1.0000000000000001E-5</v>
          </cell>
          <cell r="Q67">
            <v>4.2120585347147187E-5</v>
          </cell>
        </row>
        <row r="68">
          <cell r="C68" t="str">
            <v>8MHz RingOSC</v>
          </cell>
          <cell r="E68" t="str">
            <v>サイズは井上さん資料(11/5/30)　、電流はエイヤ</v>
          </cell>
          <cell r="F68" t="str">
            <v>HM</v>
          </cell>
          <cell r="K68">
            <v>0.02</v>
          </cell>
          <cell r="L68">
            <v>2.5000000000000001E-2</v>
          </cell>
          <cell r="M68">
            <v>1.0000000000000001E-5</v>
          </cell>
          <cell r="N68">
            <v>7.1369491124984025E-5</v>
          </cell>
          <cell r="O68">
            <v>5.9999999999999995E-4</v>
          </cell>
          <cell r="P68">
            <v>1.0000000000000001E-5</v>
          </cell>
          <cell r="Q68">
            <v>1E-4</v>
          </cell>
        </row>
        <row r="69">
          <cell r="A69" t="str">
            <v>○</v>
          </cell>
          <cell r="C69" t="str">
            <v>VCL</v>
          </cell>
          <cell r="E69" t="str">
            <v>サイズは井上さん資料(11/5/30)　、電流はエイヤ</v>
          </cell>
          <cell r="F69" t="str">
            <v>HM</v>
          </cell>
          <cell r="P69">
            <v>1.7000000000000001E-2</v>
          </cell>
          <cell r="Q69">
            <v>0.04</v>
          </cell>
        </row>
        <row r="70">
          <cell r="C70" t="str">
            <v>POC/LVI</v>
          </cell>
          <cell r="F70" t="str">
            <v>HM</v>
          </cell>
        </row>
        <row r="71">
          <cell r="C71" t="str">
            <v>RAMHF</v>
          </cell>
          <cell r="F71" t="str">
            <v>HM</v>
          </cell>
        </row>
        <row r="72">
          <cell r="C72" t="str">
            <v>CVM</v>
          </cell>
          <cell r="F72" t="str">
            <v>HM</v>
          </cell>
        </row>
        <row r="73">
          <cell r="C73" t="str">
            <v>IOBuff</v>
          </cell>
          <cell r="F73" t="str">
            <v>HM</v>
          </cell>
          <cell r="M73">
            <v>1.4E-8</v>
          </cell>
          <cell r="N73">
            <v>6.3284951189043452E-7</v>
          </cell>
          <cell r="O73">
            <v>3.9301026855176505E-5</v>
          </cell>
        </row>
        <row r="74">
          <cell r="A74" t="str">
            <v>○</v>
          </cell>
          <cell r="C74" t="str">
            <v>REG_RAM</v>
          </cell>
          <cell r="E74" t="str">
            <v>サイズは井上さん資料(11/5/30)　、電流はエイヤ</v>
          </cell>
          <cell r="F74" t="str">
            <v>HM</v>
          </cell>
        </row>
        <row r="75">
          <cell r="A75" t="str">
            <v>○</v>
          </cell>
          <cell r="C75" t="str">
            <v>REG_Startup</v>
          </cell>
          <cell r="E75" t="str">
            <v>サイズは井上さん資料(11/5/30)　、電流はエイヤ</v>
          </cell>
          <cell r="F75" t="str">
            <v>HM</v>
          </cell>
        </row>
        <row r="76">
          <cell r="A76" t="str">
            <v>○</v>
          </cell>
          <cell r="C76" t="str">
            <v>REG_FLCG</v>
          </cell>
          <cell r="E76" t="str">
            <v>サイズは井上さん資料(11/5/30)　、電流はエイヤ</v>
          </cell>
          <cell r="F76" t="str">
            <v>HM</v>
          </cell>
        </row>
        <row r="77">
          <cell r="A77" t="str">
            <v>○</v>
          </cell>
          <cell r="C77" t="str">
            <v>REG_FLBL</v>
          </cell>
          <cell r="E77" t="str">
            <v>サイズは井上さん資料(11/5/30)　、電流はエイヤ</v>
          </cell>
          <cell r="F77" t="str">
            <v>HM</v>
          </cell>
        </row>
        <row r="78">
          <cell r="C78" t="str">
            <v>OSCReg_RV40F</v>
          </cell>
          <cell r="E78" t="str">
            <v>サイズは井上さん資料(11/5/30)　、電流はエイヤ</v>
          </cell>
          <cell r="F78" t="str">
            <v>HM</v>
          </cell>
        </row>
        <row r="79">
          <cell r="A79" t="str">
            <v>○</v>
          </cell>
          <cell r="C79" t="str">
            <v>EPTbuf</v>
          </cell>
          <cell r="E79" t="str">
            <v>サイズは井上さん資料(11/5/30)　、電流はエイヤ</v>
          </cell>
          <cell r="F79" t="str">
            <v>HM</v>
          </cell>
        </row>
        <row r="80">
          <cell r="A80" t="str">
            <v>○</v>
          </cell>
          <cell r="C80" t="str">
            <v>RAM_Switch</v>
          </cell>
          <cell r="E80" t="str">
            <v>サイズは井上さん資料(11/5/30)　、電流はエイヤ</v>
          </cell>
          <cell r="F80" t="str">
            <v>HM</v>
          </cell>
        </row>
        <row r="81">
          <cell r="A81" t="str">
            <v>○</v>
          </cell>
          <cell r="C81" t="str">
            <v>L/S core area</v>
          </cell>
          <cell r="E81" t="str">
            <v>サイズは井上さん資料(11/5/30)　、電流はエイヤ</v>
          </cell>
          <cell r="F81" t="str">
            <v>HM</v>
          </cell>
        </row>
        <row r="82">
          <cell r="A82" t="str">
            <v>○</v>
          </cell>
          <cell r="C82" t="str">
            <v>L/S Vcc area</v>
          </cell>
          <cell r="E82" t="str">
            <v>サイズは井上さん資料(11/5/30)　、電流はエイヤ</v>
          </cell>
          <cell r="F82" t="str">
            <v>HM</v>
          </cell>
        </row>
        <row r="83">
          <cell r="A83" t="str">
            <v>○</v>
          </cell>
          <cell r="C83" t="str">
            <v xml:space="preserve">L/S PVcc1 area </v>
          </cell>
          <cell r="E83" t="str">
            <v>サイズは井上さん資料(11/5/30)　、電流はエイヤ</v>
          </cell>
          <cell r="F83" t="str">
            <v>HM</v>
          </cell>
        </row>
        <row r="84">
          <cell r="A84" t="str">
            <v>○</v>
          </cell>
          <cell r="C84" t="str">
            <v>L/S PVcc2 area</v>
          </cell>
          <cell r="E84" t="str">
            <v>サイズは井上さん資料(11/5/30)　、電流はエイヤ</v>
          </cell>
          <cell r="F84" t="str">
            <v>HM</v>
          </cell>
        </row>
        <row r="85">
          <cell r="A85" t="str">
            <v>○</v>
          </cell>
          <cell r="C85" t="str">
            <v>L/S AVcc1 area</v>
          </cell>
          <cell r="E85" t="str">
            <v>サイズは井上さん資料(11/5/30)　、電流はエイヤ</v>
          </cell>
          <cell r="F85" t="str">
            <v>HM</v>
          </cell>
        </row>
        <row r="86">
          <cell r="A86" t="str">
            <v>○</v>
          </cell>
          <cell r="C86" t="str">
            <v>L/S AVcc2 area</v>
          </cell>
          <cell r="E86" t="str">
            <v>サイズは井上さん資料(11/5/30)　、電流はエイヤ</v>
          </cell>
          <cell r="F86" t="str">
            <v>HM</v>
          </cell>
        </row>
        <row r="87">
          <cell r="A87" t="str">
            <v>○</v>
          </cell>
          <cell r="C87" t="str">
            <v>L/S AVccDS area</v>
          </cell>
          <cell r="E87" t="str">
            <v>サイズは井上さん資料(11/5/30)　、電流はエイヤ</v>
          </cell>
          <cell r="F87" t="str">
            <v>HM</v>
          </cell>
        </row>
        <row r="88">
          <cell r="A88" t="str">
            <v>○</v>
          </cell>
          <cell r="C88" t="str">
            <v>L/S VddASE area</v>
          </cell>
          <cell r="E88" t="str">
            <v>サイズは井上さん資料(11/5/30)　、電流はエイヤ</v>
          </cell>
          <cell r="F88" t="str">
            <v>HM</v>
          </cell>
        </row>
        <row r="89">
          <cell r="B89" t="str">
            <v>RAM</v>
          </cell>
          <cell r="C89" t="str">
            <v>Local RAM 320MHz</v>
          </cell>
          <cell r="D89" t="str">
            <v>BSPAC6F0_W512B41</v>
          </cell>
          <cell r="E89" t="str">
            <v>サイズは横山さんから入手（11/6/2）　電流情報はRAM_RV40F (DK0.5)参照。</v>
          </cell>
          <cell r="F89" t="str">
            <v>HM</v>
          </cell>
        </row>
        <row r="90">
          <cell r="C90" t="str">
            <v>Local RAM 160MHz</v>
          </cell>
          <cell r="D90" t="str">
            <v>BSPAE6F5_W2048B41</v>
          </cell>
          <cell r="E90" t="str">
            <v>サイズは他から類推　電流情報はRAM_RV40F (DK0.5)参照。</v>
          </cell>
          <cell r="F90" t="str">
            <v>HM</v>
          </cell>
        </row>
        <row r="91">
          <cell r="C91" t="str">
            <v>Local RAM 80MHz</v>
          </cell>
          <cell r="D91" t="str">
            <v>BSPAD6F7_W2048B41</v>
          </cell>
          <cell r="E91" t="str">
            <v>サイズは横山さんから入手（11/6/2）　電流情報はRAM_RV40F (DK0.5)参照。</v>
          </cell>
          <cell r="F91" t="str">
            <v>HM</v>
          </cell>
          <cell r="K91">
            <v>2.1599409664000001E-2</v>
          </cell>
          <cell r="L91">
            <v>4.5902907259259253E-2</v>
          </cell>
          <cell r="M91">
            <v>3.87417179904E-3</v>
          </cell>
          <cell r="N91">
            <v>4.9726017978562263E-2</v>
          </cell>
          <cell r="O91">
            <v>0.78950622222222211</v>
          </cell>
          <cell r="P91">
            <v>1E-3</v>
          </cell>
          <cell r="Q91">
            <v>2.7E-2</v>
          </cell>
        </row>
        <row r="92">
          <cell r="C92" t="str">
            <v>Local RAM 40MHz</v>
          </cell>
          <cell r="F92" t="str">
            <v>HM</v>
          </cell>
          <cell r="K92">
            <v>2.7354019328000002E-2</v>
          </cell>
          <cell r="L92">
            <v>5.6782110814814803E-2</v>
          </cell>
          <cell r="M92">
            <v>7.3078127180800012E-3</v>
          </cell>
          <cell r="N92">
            <v>9.3380540234351897E-2</v>
          </cell>
          <cell r="O92">
            <v>1.4754724444444443</v>
          </cell>
          <cell r="P92">
            <v>2E-3</v>
          </cell>
          <cell r="Q92">
            <v>0.05</v>
          </cell>
        </row>
        <row r="93">
          <cell r="C93" t="str">
            <v>Global RAM 160MHz</v>
          </cell>
          <cell r="D93" t="str">
            <v>BSPAE6F5_W2048B39</v>
          </cell>
          <cell r="E93" t="str">
            <v>サイズは横山さんから入手（11/6/2）　電流情報はRAM_RV40F (DK0.5)参照。</v>
          </cell>
          <cell r="F93" t="str">
            <v>HM</v>
          </cell>
        </row>
        <row r="94">
          <cell r="C94" t="str">
            <v>Global RAM 80MHz</v>
          </cell>
          <cell r="D94" t="str">
            <v>BSPAD6F7_W2048B39</v>
          </cell>
          <cell r="E94" t="str">
            <v>サイズは他から類推　電流情報はRAM_RV40F (DK0.5)参照。</v>
          </cell>
          <cell r="F94" t="str">
            <v>HM</v>
          </cell>
        </row>
        <row r="95">
          <cell r="C95" t="str">
            <v>Trace RAM_0</v>
          </cell>
          <cell r="D95" t="str">
            <v>BSPAC6F0_W512B33</v>
          </cell>
          <cell r="E95" t="str">
            <v>サイズは横山さんから入手（11/6/2）　電流情報はRAM_RV40F (DK0.5)参照。</v>
          </cell>
          <cell r="F95" t="str">
            <v>HM</v>
          </cell>
          <cell r="K95">
            <v>1.4050244607999999E-2</v>
          </cell>
          <cell r="L95">
            <v>3.0655627851851847E-2</v>
          </cell>
          <cell r="M95">
            <v>1.1624397388800003E-3</v>
          </cell>
          <cell r="N95">
            <v>1.5153729159547037E-2</v>
          </cell>
          <cell r="O95">
            <v>0.24467955555555557</v>
          </cell>
          <cell r="P95">
            <v>1.1624397388800003E-3</v>
          </cell>
          <cell r="Q95">
            <v>1.5153729159547037E-2</v>
          </cell>
        </row>
        <row r="96">
          <cell r="C96" t="str">
            <v>iramifb (data bypass)</v>
          </cell>
          <cell r="D96" t="str">
            <v>QL85EPFIRAIFB0V1</v>
          </cell>
          <cell r="E96" t="str">
            <v>PF3 UCの実績値</v>
          </cell>
          <cell r="F96" t="str">
            <v>SM</v>
          </cell>
        </row>
        <row r="97">
          <cell r="C97" t="str">
            <v>iramifc (test control signal gen)</v>
          </cell>
          <cell r="D97" t="str">
            <v>QL85EPFIRAIFC0V1</v>
          </cell>
          <cell r="E97" t="str">
            <v>PF3 UCの実績値</v>
          </cell>
          <cell r="F97" t="str">
            <v>SM</v>
          </cell>
        </row>
        <row r="98">
          <cell r="C98" t="str">
            <v>iramifr (Redun. info. Selection)</v>
          </cell>
          <cell r="D98" t="str">
            <v>QL85EPFIRAIFR0V1</v>
          </cell>
          <cell r="E98" t="str">
            <v>PF3 UCの実績値</v>
          </cell>
          <cell r="F98" t="str">
            <v>SM</v>
          </cell>
        </row>
        <row r="99">
          <cell r="C99" t="str">
            <v>iramifs (Read data selection)</v>
          </cell>
          <cell r="D99" t="str">
            <v>QL85EPFIRAIFS0V1</v>
          </cell>
          <cell r="E99" t="str">
            <v>PF3 UCの実績値</v>
          </cell>
          <cell r="F99" t="str">
            <v>SM</v>
          </cell>
        </row>
        <row r="100">
          <cell r="C100" t="str">
            <v>iramift (control signal gen)</v>
          </cell>
          <cell r="D100" t="str">
            <v>QL85EPFIRAIFT0V1</v>
          </cell>
          <cell r="E100" t="str">
            <v>PF3 UCの実績値</v>
          </cell>
          <cell r="F100" t="str">
            <v>SM</v>
          </cell>
        </row>
        <row r="101">
          <cell r="C101" t="str">
            <v>iramifw (Redundancy wrapper)</v>
          </cell>
          <cell r="D101" t="str">
            <v>QL85EPFIRAIFW0V1</v>
          </cell>
          <cell r="E101" t="str">
            <v>PF3 UCの実績値</v>
          </cell>
          <cell r="F101" t="str">
            <v>SM</v>
          </cell>
        </row>
        <row r="102">
          <cell r="C102" t="str">
            <v>cdramif</v>
          </cell>
          <cell r="D102" t="str">
            <v>QL85EVFCARAMIF2V1</v>
          </cell>
          <cell r="E102" t="str">
            <v>PF3 UCの実績値</v>
          </cell>
          <cell r="F102" t="str">
            <v>SM</v>
          </cell>
        </row>
        <row r="103">
          <cell r="C103" t="str">
            <v>cdramifc</v>
          </cell>
          <cell r="D103" t="str">
            <v>QL85EPFIRAIFC0V1</v>
          </cell>
          <cell r="E103" t="str">
            <v>PF3 UCの実績値</v>
          </cell>
          <cell r="F103" t="str">
            <v>SM</v>
          </cell>
        </row>
        <row r="104">
          <cell r="C104" t="str">
            <v>tramif (TRAMIF)</v>
          </cell>
          <cell r="D104" t="str">
            <v>QL85EVFTRAMIF2V1</v>
          </cell>
          <cell r="E104" t="str">
            <v>PF3 UCの実績値</v>
          </cell>
          <cell r="F104" t="str">
            <v>SM</v>
          </cell>
        </row>
        <row r="105">
          <cell r="C105" t="str">
            <v>tramifm (Data selector)</v>
          </cell>
          <cell r="D105" t="str">
            <v>QL85EVFTRAMIFM1V1</v>
          </cell>
          <cell r="E105" t="str">
            <v>PF3 UCの実績値</v>
          </cell>
          <cell r="F105" t="str">
            <v>SM</v>
          </cell>
        </row>
        <row r="106">
          <cell r="C106" t="str">
            <v>tramifb</v>
          </cell>
          <cell r="D106" t="str">
            <v>QL85EVFTRAMIFB1V1</v>
          </cell>
          <cell r="E106" t="str">
            <v>PF3 UCの実績値</v>
          </cell>
          <cell r="F106" t="str">
            <v>SM</v>
          </cell>
        </row>
        <row r="107">
          <cell r="C107" t="str">
            <v>tramifw</v>
          </cell>
          <cell r="D107" t="str">
            <v>QL85EVFTRAMIFW1V2</v>
          </cell>
          <cell r="E107" t="str">
            <v>PF3 UCの実績値</v>
          </cell>
          <cell r="F107" t="str">
            <v>SM</v>
          </cell>
        </row>
        <row r="108">
          <cell r="A108" t="str">
            <v>○</v>
          </cell>
          <cell r="C108" t="str">
            <v>Flexray RAM</v>
          </cell>
          <cell r="D108" t="str">
            <v>BSPAD6F7_W2048B39</v>
          </cell>
          <cell r="E108" t="str">
            <v>サイズは横山さんから入手（11/6/2）　電流情報はRAM_RV40F (DK0.5)参照。</v>
          </cell>
          <cell r="F108" t="str">
            <v>HM</v>
          </cell>
          <cell r="K108">
            <v>2.0592201856000001E-2</v>
          </cell>
          <cell r="L108">
            <v>4.3760363851851843E-2</v>
          </cell>
          <cell r="M108">
            <v>3.7946445081600004E-3</v>
          </cell>
          <cell r="N108">
            <v>4.8676876370352298E-2</v>
          </cell>
          <cell r="O108">
            <v>0.77236088888888887</v>
          </cell>
          <cell r="P108">
            <v>3.7946445081600004E-3</v>
          </cell>
          <cell r="Q108">
            <v>4.8676876370352298E-2</v>
          </cell>
        </row>
        <row r="109">
          <cell r="A109" t="str">
            <v>○</v>
          </cell>
          <cell r="C109" t="str">
            <v>CAN RAM_0</v>
          </cell>
          <cell r="D109" t="str">
            <v>BSPAD6F7_W2048B39</v>
          </cell>
          <cell r="E109" t="str">
            <v>サイズは横山さんから入手（11/6/2）　電流情報はRAM_RV40F (DK0.5)参照。</v>
          </cell>
          <cell r="F109" t="str">
            <v>HM</v>
          </cell>
          <cell r="K109">
            <v>2.0592201856000001E-2</v>
          </cell>
          <cell r="L109">
            <v>4.3760363851851843E-2</v>
          </cell>
          <cell r="M109">
            <v>3.7946445081600004E-3</v>
          </cell>
          <cell r="N109">
            <v>4.8676876370352298E-2</v>
          </cell>
          <cell r="O109">
            <v>0.77236088888888887</v>
          </cell>
          <cell r="P109">
            <v>3.7946445081600004E-3</v>
          </cell>
          <cell r="Q109">
            <v>4.8676876370352298E-2</v>
          </cell>
        </row>
        <row r="110">
          <cell r="A110" t="str">
            <v>○</v>
          </cell>
          <cell r="C110" t="str">
            <v>CSIH RAM</v>
          </cell>
          <cell r="D110" t="str">
            <v>BSPAD6F7_W128B39</v>
          </cell>
          <cell r="E110" t="str">
            <v>サイズは横山さんから入手（11/6/2）　電流情報はRAM_RV40F (DK0.5)参照。</v>
          </cell>
          <cell r="F110" t="str">
            <v>HM</v>
          </cell>
          <cell r="K110">
            <v>1.5445887615999998E-2</v>
          </cell>
          <cell r="L110">
            <v>3.4024328296296293E-2</v>
          </cell>
          <cell r="M110">
            <v>6.3235858176000006E-4</v>
          </cell>
          <cell r="N110">
            <v>8.4809133717451812E-3</v>
          </cell>
          <cell r="O110">
            <v>0.14121422222222219</v>
          </cell>
          <cell r="P110">
            <v>6.3235858176000006E-4</v>
          </cell>
          <cell r="Q110">
            <v>8.4809133717451812E-3</v>
          </cell>
        </row>
        <row r="111">
          <cell r="C111" t="str">
            <v>FLI_2MB</v>
          </cell>
          <cell r="E111" t="str">
            <v>2011/11時点</v>
          </cell>
          <cell r="F111" t="str">
            <v>HM</v>
          </cell>
          <cell r="K111">
            <v>0.42400000000000004</v>
          </cell>
          <cell r="L111">
            <v>0.47300000000000003</v>
          </cell>
          <cell r="M111">
            <v>0.8</v>
          </cell>
          <cell r="N111">
            <v>2.2251717803287971</v>
          </cell>
          <cell r="O111">
            <v>6.74</v>
          </cell>
        </row>
        <row r="112">
          <cell r="C112" t="str">
            <v>EEP_64KB</v>
          </cell>
          <cell r="E112" t="str">
            <v>2011/2/B時点面積</v>
          </cell>
          <cell r="F112" t="str">
            <v>HM</v>
          </cell>
          <cell r="K112">
            <v>0.16299999999999998</v>
          </cell>
          <cell r="L112">
            <v>0.16299999999999998</v>
          </cell>
          <cell r="M112">
            <v>0.77</v>
          </cell>
          <cell r="N112">
            <v>1.2027954887316747</v>
          </cell>
          <cell r="O112">
            <v>1.95</v>
          </cell>
        </row>
        <row r="113">
          <cell r="C113" t="str">
            <v>SCI3</v>
          </cell>
          <cell r="F113" t="str">
            <v>SM</v>
          </cell>
          <cell r="K113">
            <v>3.9495970440602321E-4</v>
          </cell>
          <cell r="L113">
            <v>3.9495970440602321E-4</v>
          </cell>
          <cell r="M113">
            <v>4.7915999999999993E-5</v>
          </cell>
          <cell r="N113">
            <v>1.6433999999999999E-3</v>
          </cell>
          <cell r="O113">
            <v>1.1210369308719489E-2</v>
          </cell>
          <cell r="P113">
            <v>4.7915999999999993E-5</v>
          </cell>
          <cell r="Q113">
            <v>1.6433999999999999E-3</v>
          </cell>
          <cell r="S113">
            <v>3.3</v>
          </cell>
          <cell r="T113">
            <v>1.2</v>
          </cell>
          <cell r="U113">
            <v>3.9599999999999995</v>
          </cell>
          <cell r="V113">
            <v>1.2500000000000001E-2</v>
          </cell>
          <cell r="W113">
            <v>3.9495970440602321E-4</v>
          </cell>
          <cell r="X113">
            <v>4.7915999999999993E-5</v>
          </cell>
          <cell r="Y113">
            <v>1.6433999999999999E-3</v>
          </cell>
          <cell r="Z113">
            <v>1.1210369308719489E-2</v>
          </cell>
        </row>
        <row r="114">
          <cell r="C114" t="str">
            <v>FLMD</v>
          </cell>
          <cell r="F114" t="str">
            <v>SM</v>
          </cell>
          <cell r="K114">
            <v>8.3779331237641305E-5</v>
          </cell>
          <cell r="L114">
            <v>8.3779331237641305E-5</v>
          </cell>
          <cell r="M114">
            <v>1.0164E-5</v>
          </cell>
          <cell r="N114">
            <v>3.4860000000000002E-4</v>
          </cell>
          <cell r="O114">
            <v>2.3779571260920127E-3</v>
          </cell>
          <cell r="P114">
            <v>1.0164E-5</v>
          </cell>
          <cell r="Q114">
            <v>3.4860000000000002E-4</v>
          </cell>
          <cell r="S114">
            <v>0.7</v>
          </cell>
          <cell r="T114">
            <v>1.2</v>
          </cell>
          <cell r="U114">
            <v>0.84</v>
          </cell>
          <cell r="V114">
            <v>1.2500000000000001E-2</v>
          </cell>
          <cell r="W114">
            <v>8.3779331237641305E-5</v>
          </cell>
          <cell r="X114">
            <v>1.0164E-5</v>
          </cell>
          <cell r="Y114">
            <v>3.4860000000000002E-4</v>
          </cell>
          <cell r="Z114">
            <v>2.3779571260920127E-3</v>
          </cell>
        </row>
        <row r="115">
          <cell r="C115" t="str">
            <v>FLTM</v>
          </cell>
          <cell r="F115" t="str">
            <v>SM</v>
          </cell>
          <cell r="K115">
            <v>1.1968475891091615E-4</v>
          </cell>
          <cell r="L115">
            <v>1.1968475891091615E-4</v>
          </cell>
          <cell r="M115">
            <v>1.4519999999999998E-5</v>
          </cell>
          <cell r="N115">
            <v>4.9799999999999996E-4</v>
          </cell>
          <cell r="O115">
            <v>3.3970816087028756E-3</v>
          </cell>
          <cell r="P115">
            <v>1.4519999999999998E-5</v>
          </cell>
          <cell r="Q115">
            <v>4.9799999999999996E-4</v>
          </cell>
          <cell r="S115">
            <v>1</v>
          </cell>
          <cell r="T115">
            <v>1.2</v>
          </cell>
          <cell r="U115">
            <v>1.2</v>
          </cell>
          <cell r="V115">
            <v>1.2500000000000001E-2</v>
          </cell>
          <cell r="W115">
            <v>1.1968475891091615E-4</v>
          </cell>
          <cell r="X115">
            <v>1.4519999999999998E-5</v>
          </cell>
          <cell r="Y115">
            <v>4.9799999999999996E-4</v>
          </cell>
          <cell r="Z115">
            <v>3.3970816087028756E-3</v>
          </cell>
        </row>
        <row r="116">
          <cell r="A116" t="str">
            <v>○</v>
          </cell>
          <cell r="C116" t="str">
            <v>FCU RAM</v>
          </cell>
          <cell r="D116" t="str">
            <v>BSPAD6F7_W1024B39</v>
          </cell>
          <cell r="E116" t="str">
            <v>サイズは横山さんから入手（11/6/2）　電流情報はRAM_RV40F (DK0.5)参照。</v>
          </cell>
          <cell r="F116" t="str">
            <v>HM</v>
          </cell>
          <cell r="K116">
            <v>1.7847500927999999E-2</v>
          </cell>
          <cell r="L116">
            <v>3.8567811555555553E-2</v>
          </cell>
          <cell r="M116">
            <v>2.10809201408E-3</v>
          </cell>
          <cell r="N116">
            <v>2.724307988198274E-2</v>
          </cell>
          <cell r="O116">
            <v>0.43574933333333332</v>
          </cell>
        </row>
        <row r="117">
          <cell r="B117" t="str">
            <v>CPF</v>
          </cell>
          <cell r="C117" t="str">
            <v>CPF_ISO_MOD_6</v>
          </cell>
          <cell r="D117" t="str">
            <v>CPF_ISO_MOD_6</v>
          </cell>
          <cell r="E117" t="str">
            <v>PF3 UCの実績値</v>
          </cell>
          <cell r="F117" t="str">
            <v>SM</v>
          </cell>
        </row>
        <row r="118">
          <cell r="C118" t="str">
            <v>CPF_ISO_MOD_2</v>
          </cell>
          <cell r="D118" t="str">
            <v>CPF_ISO_MOD_2</v>
          </cell>
          <cell r="E118" t="str">
            <v>PF3 UCの実績値</v>
          </cell>
          <cell r="F118" t="str">
            <v>SM</v>
          </cell>
        </row>
        <row r="119">
          <cell r="C119" t="str">
            <v>CPF_ISO_MOD_5</v>
          </cell>
          <cell r="D119" t="str">
            <v>CPF_ISO_MOD_5</v>
          </cell>
          <cell r="E119" t="str">
            <v>PF3 UCの実績値</v>
          </cell>
          <cell r="F119" t="str">
            <v>SM</v>
          </cell>
        </row>
        <row r="120">
          <cell r="C120" t="str">
            <v>CPF_ISO_MOD_8</v>
          </cell>
          <cell r="D120" t="str">
            <v>CPF_ISO_MOD_8</v>
          </cell>
          <cell r="E120" t="str">
            <v>PF3 UCの実績値</v>
          </cell>
          <cell r="F120" t="str">
            <v>SM</v>
          </cell>
        </row>
        <row r="121">
          <cell r="C121" t="str">
            <v>CPF_ISO_MOD_7</v>
          </cell>
          <cell r="D121" t="str">
            <v>CPF_ISO_MOD_7</v>
          </cell>
          <cell r="E121" t="str">
            <v>PF3 UCの実績値</v>
          </cell>
          <cell r="F121" t="str">
            <v>SM</v>
          </cell>
        </row>
        <row r="122">
          <cell r="C122" t="str">
            <v>CPF_ISO_MOD_3</v>
          </cell>
          <cell r="D122" t="str">
            <v>CPF_ISO_MOD_3</v>
          </cell>
          <cell r="E122" t="str">
            <v>PF3 UCの実績値</v>
          </cell>
          <cell r="F122" t="str">
            <v>SM</v>
          </cell>
        </row>
        <row r="123">
          <cell r="C123" t="str">
            <v>CPF_ISO_MOD_10</v>
          </cell>
          <cell r="D123" t="str">
            <v>CPF_ISO_MOD_10</v>
          </cell>
          <cell r="E123" t="str">
            <v>PF3 UCの実績値</v>
          </cell>
          <cell r="F123" t="str">
            <v>SM</v>
          </cell>
        </row>
        <row r="124">
          <cell r="C124" t="str">
            <v>CPF_ISO_MOD_1</v>
          </cell>
          <cell r="D124" t="str">
            <v>CPF_ISO_MOD_1</v>
          </cell>
          <cell r="E124" t="str">
            <v>PF3 UCの実績値</v>
          </cell>
          <cell r="F124" t="str">
            <v>SM</v>
          </cell>
        </row>
        <row r="125">
          <cell r="C125" t="str">
            <v>CPF_ISO_MOD_4</v>
          </cell>
          <cell r="D125" t="str">
            <v>CPF_ISO_MOD_4</v>
          </cell>
          <cell r="E125" t="str">
            <v>PF3 UCの実績値</v>
          </cell>
          <cell r="F125" t="str">
            <v>SM</v>
          </cell>
        </row>
        <row r="126">
          <cell r="C126" t="str">
            <v>ISO_PF3</v>
          </cell>
          <cell r="E126" t="str">
            <v>PF3 UCの実績値</v>
          </cell>
          <cell r="F126" t="str">
            <v>SM</v>
          </cell>
        </row>
        <row r="127">
          <cell r="C127" t="str">
            <v>ISO_PF4</v>
          </cell>
          <cell r="E127" t="str">
            <v>PF4向け類推地</v>
          </cell>
          <cell r="F127" t="str">
            <v>SM</v>
          </cell>
        </row>
        <row r="128">
          <cell r="B128" t="str">
            <v>Timer</v>
          </cell>
          <cell r="C128" t="str">
            <v>TSG</v>
          </cell>
          <cell r="D128" t="str">
            <v>QLAPWTSG2V1</v>
          </cell>
          <cell r="E128" t="str">
            <v>Px4実績値</v>
          </cell>
          <cell r="F128" t="str">
            <v>SM</v>
          </cell>
        </row>
        <row r="129">
          <cell r="C129" t="str">
            <v>TAUA</v>
          </cell>
          <cell r="D129" t="str">
            <v>QLAPBTAUAV1</v>
          </cell>
          <cell r="E129" t="str">
            <v>Px4実績値</v>
          </cell>
          <cell r="F129" t="str">
            <v>SM</v>
          </cell>
          <cell r="K129">
            <v>1.106784808028697E-2</v>
          </cell>
          <cell r="L129">
            <v>1.106784808028697E-2</v>
          </cell>
          <cell r="M129">
            <v>1.3427369999999999E-3</v>
          </cell>
          <cell r="N129">
            <v>4.6052549999999998E-2</v>
          </cell>
          <cell r="O129">
            <v>0.31414512176479836</v>
          </cell>
          <cell r="P129">
            <v>1.3427369999999999E-3</v>
          </cell>
          <cell r="Q129">
            <v>4.6052549999999998E-2</v>
          </cell>
          <cell r="S129">
            <v>92.474999999999994</v>
          </cell>
          <cell r="T129">
            <v>1.2</v>
          </cell>
          <cell r="U129">
            <v>110.96999999999998</v>
          </cell>
          <cell r="V129">
            <v>1.2500000000000001E-2</v>
          </cell>
          <cell r="W129">
            <v>1.106784808028697E-2</v>
          </cell>
          <cell r="X129">
            <v>1.3427369999999999E-3</v>
          </cell>
          <cell r="Y129">
            <v>4.6052549999999998E-2</v>
          </cell>
          <cell r="Z129">
            <v>0.31414512176479836</v>
          </cell>
        </row>
        <row r="130">
          <cell r="C130" t="str">
            <v>TAUB</v>
          </cell>
          <cell r="D130" t="str">
            <v>QLAPBTAUBV1</v>
          </cell>
          <cell r="E130" t="str">
            <v>CMBサーバ</v>
          </cell>
          <cell r="F130" t="str">
            <v>SM</v>
          </cell>
          <cell r="K130">
            <v>5.9243955660903489E-3</v>
          </cell>
          <cell r="L130">
            <v>5.9243955660903489E-3</v>
          </cell>
          <cell r="M130">
            <v>7.1873999999999994E-4</v>
          </cell>
          <cell r="N130">
            <v>2.4650999999999999E-2</v>
          </cell>
          <cell r="O130">
            <v>0.16815553963079233</v>
          </cell>
          <cell r="P130">
            <v>7.1873999999999994E-4</v>
          </cell>
          <cell r="Q130">
            <v>2.4650999999999999E-2</v>
          </cell>
          <cell r="S130">
            <v>49.5</v>
          </cell>
          <cell r="T130">
            <v>1.2</v>
          </cell>
          <cell r="U130">
            <v>59.4</v>
          </cell>
          <cell r="V130">
            <v>1.2500000000000001E-2</v>
          </cell>
          <cell r="W130">
            <v>5.9243955660903489E-3</v>
          </cell>
          <cell r="X130">
            <v>7.1873999999999994E-4</v>
          </cell>
          <cell r="Y130">
            <v>2.4650999999999999E-2</v>
          </cell>
          <cell r="Z130">
            <v>0.16815553963079233</v>
          </cell>
        </row>
        <row r="131">
          <cell r="C131" t="str">
            <v>TAUC</v>
          </cell>
          <cell r="D131" t="str">
            <v>QLAPBTAUCV1</v>
          </cell>
          <cell r="E131" t="str">
            <v>CMBサーバ</v>
          </cell>
          <cell r="F131" t="str">
            <v>SM</v>
          </cell>
        </row>
        <row r="132">
          <cell r="C132" t="str">
            <v>TAOP</v>
          </cell>
          <cell r="D132" t="str">
            <v>QLAPBTAOPAV1</v>
          </cell>
          <cell r="E132" t="str">
            <v>PF3 UCの実績値</v>
          </cell>
          <cell r="F132" t="str">
            <v>SM</v>
          </cell>
          <cell r="K132">
            <v>1.795271383663742E-4</v>
          </cell>
          <cell r="L132">
            <v>1.795271383663742E-4</v>
          </cell>
          <cell r="M132">
            <v>2.1779999999999998E-5</v>
          </cell>
          <cell r="N132">
            <v>7.4700000000000005E-4</v>
          </cell>
          <cell r="O132">
            <v>5.0956224130543131E-3</v>
          </cell>
          <cell r="P132">
            <v>2.1779999999999998E-5</v>
          </cell>
          <cell r="Q132">
            <v>7.4700000000000005E-4</v>
          </cell>
          <cell r="S132">
            <v>1.5</v>
          </cell>
          <cell r="T132">
            <v>1.2</v>
          </cell>
          <cell r="U132">
            <v>1.7999999999999998</v>
          </cell>
          <cell r="V132">
            <v>1.2500000000000001E-2</v>
          </cell>
          <cell r="W132">
            <v>1.795271383663742E-4</v>
          </cell>
          <cell r="X132">
            <v>2.1779999999999998E-5</v>
          </cell>
          <cell r="Y132">
            <v>7.4700000000000005E-4</v>
          </cell>
          <cell r="Z132">
            <v>5.0956224130543131E-3</v>
          </cell>
        </row>
        <row r="133">
          <cell r="C133" t="str">
            <v>TAUJ</v>
          </cell>
          <cell r="D133" t="str">
            <v>QLAPBTAUJV1</v>
          </cell>
          <cell r="E133" t="str">
            <v>PF3 UCの実績値</v>
          </cell>
          <cell r="F133" t="str">
            <v>SM</v>
          </cell>
          <cell r="K133">
            <v>2.8365287861887131E-3</v>
          </cell>
          <cell r="L133">
            <v>2.8365287861887131E-3</v>
          </cell>
          <cell r="M133">
            <v>3.4412399999999996E-4</v>
          </cell>
          <cell r="N133">
            <v>1.1802600000000002E-2</v>
          </cell>
          <cell r="O133">
            <v>8.051083412625816E-2</v>
          </cell>
          <cell r="P133">
            <v>3.4412399999999996E-4</v>
          </cell>
          <cell r="Q133">
            <v>1.1802600000000002E-2</v>
          </cell>
          <cell r="S133">
            <v>23.700000000000003</v>
          </cell>
          <cell r="T133">
            <v>1.2</v>
          </cell>
          <cell r="U133">
            <v>28.44</v>
          </cell>
          <cell r="V133">
            <v>1.2500000000000001E-2</v>
          </cell>
          <cell r="W133">
            <v>2.8365287861887131E-3</v>
          </cell>
          <cell r="X133">
            <v>3.4412399999999996E-4</v>
          </cell>
          <cell r="Y133">
            <v>1.1802600000000002E-2</v>
          </cell>
          <cell r="Z133">
            <v>8.051083412625816E-2</v>
          </cell>
        </row>
        <row r="134">
          <cell r="C134" t="str">
            <v>simple timer for AWO</v>
          </cell>
          <cell r="E134" t="str">
            <v>エイヤの見積り値</v>
          </cell>
          <cell r="F134" t="str">
            <v>SM</v>
          </cell>
        </row>
        <row r="135">
          <cell r="C135" t="str">
            <v>ENCA</v>
          </cell>
          <cell r="D135" t="str">
            <v>QLAPBENCAV1</v>
          </cell>
          <cell r="E135" t="str">
            <v>PF3 UCの実績値</v>
          </cell>
          <cell r="F135" t="str">
            <v>SM</v>
          </cell>
          <cell r="K135">
            <v>4.9070751153475613E-4</v>
          </cell>
          <cell r="L135">
            <v>4.9070751153475613E-4</v>
          </cell>
          <cell r="M135">
            <v>5.9531999999999985E-5</v>
          </cell>
          <cell r="N135">
            <v>2.0417999999999999E-3</v>
          </cell>
          <cell r="O135">
            <v>1.3928034595681787E-2</v>
          </cell>
          <cell r="P135">
            <v>5.9531999999999985E-5</v>
          </cell>
          <cell r="Q135">
            <v>2.0417999999999999E-3</v>
          </cell>
          <cell r="S135">
            <v>4.0999999999999996</v>
          </cell>
          <cell r="T135">
            <v>1.2</v>
          </cell>
          <cell r="U135">
            <v>4.919999999999999</v>
          </cell>
          <cell r="V135">
            <v>1.2500000000000001E-2</v>
          </cell>
          <cell r="W135">
            <v>4.9070751153475613E-4</v>
          </cell>
          <cell r="X135">
            <v>5.9531999999999985E-5</v>
          </cell>
          <cell r="Y135">
            <v>2.0417999999999999E-3</v>
          </cell>
          <cell r="Z135">
            <v>1.3928034595681787E-2</v>
          </cell>
        </row>
        <row r="136">
          <cell r="C136" t="str">
            <v>RTCA</v>
          </cell>
          <cell r="D136" t="str">
            <v>QLAPBRTCAV1</v>
          </cell>
          <cell r="E136" t="str">
            <v>PF3 UCの実績値</v>
          </cell>
          <cell r="F136" t="str">
            <v>SM</v>
          </cell>
          <cell r="K136">
            <v>1.1848791132180699E-3</v>
          </cell>
          <cell r="L136">
            <v>1.1848791132180699E-3</v>
          </cell>
          <cell r="M136">
            <v>1.4374800000000002E-4</v>
          </cell>
          <cell r="N136">
            <v>4.9302000000000009E-3</v>
          </cell>
          <cell r="O136">
            <v>3.363110792615847E-2</v>
          </cell>
          <cell r="P136">
            <v>1.4374800000000002E-4</v>
          </cell>
          <cell r="Q136">
            <v>4.9302000000000009E-3</v>
          </cell>
          <cell r="S136">
            <v>9.9</v>
          </cell>
          <cell r="T136">
            <v>1.2</v>
          </cell>
          <cell r="U136">
            <v>11.88</v>
          </cell>
          <cell r="V136">
            <v>1.2500000000000001E-2</v>
          </cell>
          <cell r="W136">
            <v>1.1848791132180699E-3</v>
          </cell>
          <cell r="X136">
            <v>1.4374800000000002E-4</v>
          </cell>
          <cell r="Y136">
            <v>4.9302000000000009E-3</v>
          </cell>
          <cell r="Z136">
            <v>3.363110792615847E-2</v>
          </cell>
        </row>
        <row r="137">
          <cell r="C137" t="str">
            <v>DLYA</v>
          </cell>
          <cell r="D137" t="str">
            <v>QLAPBDLYAV1</v>
          </cell>
          <cell r="E137" t="str">
            <v>PF3 UCの実績値</v>
          </cell>
          <cell r="F137" t="str">
            <v>SM</v>
          </cell>
        </row>
        <row r="138">
          <cell r="C138" t="str">
            <v>OSTM</v>
          </cell>
          <cell r="D138" t="str">
            <v>QLAPBOSTMV1</v>
          </cell>
          <cell r="E138" t="str">
            <v>PF3 UCの実績値</v>
          </cell>
          <cell r="F138" t="str">
            <v>SM</v>
          </cell>
          <cell r="K138">
            <v>4.5480208386148137E-4</v>
          </cell>
          <cell r="L138">
            <v>4.5480208386148137E-4</v>
          </cell>
          <cell r="M138">
            <v>5.5175999999999995E-5</v>
          </cell>
          <cell r="N138">
            <v>1.8924E-3</v>
          </cell>
          <cell r="O138">
            <v>1.2908910113070925E-2</v>
          </cell>
          <cell r="P138">
            <v>5.5175999999999995E-5</v>
          </cell>
          <cell r="Q138">
            <v>1.8924E-3</v>
          </cell>
          <cell r="S138">
            <v>3.8</v>
          </cell>
          <cell r="T138">
            <v>1.2</v>
          </cell>
          <cell r="U138">
            <v>4.5599999999999996</v>
          </cell>
          <cell r="V138">
            <v>1.2500000000000001E-2</v>
          </cell>
          <cell r="W138">
            <v>4.5480208386148137E-4</v>
          </cell>
          <cell r="X138">
            <v>5.5175999999999995E-5</v>
          </cell>
          <cell r="Y138">
            <v>1.8924E-3</v>
          </cell>
          <cell r="Z138">
            <v>1.2908910113070925E-2</v>
          </cell>
        </row>
        <row r="139">
          <cell r="C139" t="str">
            <v>PWM-diag</v>
          </cell>
          <cell r="D139" t="str">
            <v>QLAPBPCMP0V1</v>
          </cell>
          <cell r="E139" t="str">
            <v>PF3 UCの実績値</v>
          </cell>
          <cell r="F139" t="str">
            <v>SM</v>
          </cell>
          <cell r="K139">
            <v>8.8566721594077961E-4</v>
          </cell>
          <cell r="L139">
            <v>8.8566721594077961E-4</v>
          </cell>
          <cell r="M139">
            <v>1.0744800000000001E-4</v>
          </cell>
          <cell r="N139">
            <v>3.6852000000000005E-3</v>
          </cell>
          <cell r="O139">
            <v>2.5138403904401283E-2</v>
          </cell>
          <cell r="P139">
            <v>1.0744800000000001E-4</v>
          </cell>
          <cell r="Q139">
            <v>3.6852000000000005E-3</v>
          </cell>
          <cell r="S139">
            <v>7.4</v>
          </cell>
          <cell r="T139">
            <v>1.2</v>
          </cell>
          <cell r="U139">
            <v>8.8800000000000008</v>
          </cell>
          <cell r="V139">
            <v>1.2500000000000001E-2</v>
          </cell>
          <cell r="W139">
            <v>8.8566721594077961E-4</v>
          </cell>
          <cell r="X139">
            <v>1.0744800000000001E-4</v>
          </cell>
          <cell r="Y139">
            <v>3.6852000000000005E-3</v>
          </cell>
          <cell r="Z139">
            <v>2.5138403904401283E-2</v>
          </cell>
        </row>
        <row r="140">
          <cell r="C140" t="str">
            <v>PMCA</v>
          </cell>
          <cell r="F140" t="str">
            <v>SM</v>
          </cell>
          <cell r="K140">
            <v>2.5133799371292387E-4</v>
          </cell>
          <cell r="L140">
            <v>2.5133799371292387E-4</v>
          </cell>
          <cell r="M140">
            <v>3.0491999999999995E-5</v>
          </cell>
          <cell r="N140">
            <v>1.0457999999999999E-3</v>
          </cell>
          <cell r="O140">
            <v>7.1338713782760381E-3</v>
          </cell>
          <cell r="P140">
            <v>3.0491999999999995E-5</v>
          </cell>
          <cell r="Q140">
            <v>1.0457999999999999E-3</v>
          </cell>
          <cell r="S140">
            <v>2.0999999999999996</v>
          </cell>
          <cell r="T140">
            <v>1.2</v>
          </cell>
          <cell r="U140">
            <v>2.5199999999999996</v>
          </cell>
          <cell r="V140">
            <v>1.2500000000000001E-2</v>
          </cell>
          <cell r="W140">
            <v>2.5133799371292387E-4</v>
          </cell>
          <cell r="X140">
            <v>3.0491999999999995E-5</v>
          </cell>
          <cell r="Y140">
            <v>1.0457999999999999E-3</v>
          </cell>
          <cell r="Z140">
            <v>7.1338713782760381E-3</v>
          </cell>
        </row>
        <row r="141">
          <cell r="C141" t="str">
            <v>PWMCLCKDIV</v>
          </cell>
          <cell r="F141" t="str">
            <v>SM</v>
          </cell>
          <cell r="K141">
            <v>2.3338527987628652E-4</v>
          </cell>
          <cell r="L141">
            <v>2.3338527987628652E-4</v>
          </cell>
          <cell r="M141">
            <v>2.8314000000000004E-5</v>
          </cell>
          <cell r="N141">
            <v>9.7110000000000013E-4</v>
          </cell>
          <cell r="O141">
            <v>6.6243091369706086E-3</v>
          </cell>
          <cell r="P141">
            <v>2.8314000000000004E-5</v>
          </cell>
          <cell r="Q141">
            <v>9.7110000000000013E-4</v>
          </cell>
          <cell r="S141">
            <v>1.9500000000000002</v>
          </cell>
          <cell r="T141">
            <v>1.2</v>
          </cell>
          <cell r="U141">
            <v>2.3400000000000003</v>
          </cell>
          <cell r="V141">
            <v>1.2500000000000001E-2</v>
          </cell>
          <cell r="W141">
            <v>2.3338527987628652E-4</v>
          </cell>
          <cell r="X141">
            <v>2.8314000000000004E-5</v>
          </cell>
          <cell r="Y141">
            <v>9.7110000000000013E-4</v>
          </cell>
          <cell r="Z141">
            <v>6.6243091369706086E-3</v>
          </cell>
        </row>
        <row r="142">
          <cell r="C142" t="str">
            <v>PWMADSEL</v>
          </cell>
          <cell r="F142" t="str">
            <v>SM</v>
          </cell>
          <cell r="K142">
            <v>2.3936951782183231E-4</v>
          </cell>
          <cell r="L142">
            <v>2.3936951782183231E-4</v>
          </cell>
          <cell r="M142">
            <v>2.9039999999999996E-5</v>
          </cell>
          <cell r="N142">
            <v>9.9599999999999992E-4</v>
          </cell>
          <cell r="O142">
            <v>6.7941632174057512E-3</v>
          </cell>
          <cell r="P142">
            <v>2.9039999999999996E-5</v>
          </cell>
          <cell r="Q142">
            <v>9.9599999999999992E-4</v>
          </cell>
          <cell r="S142">
            <v>2</v>
          </cell>
          <cell r="T142">
            <v>1.2</v>
          </cell>
          <cell r="U142">
            <v>2.4</v>
          </cell>
          <cell r="V142">
            <v>1.2500000000000001E-2</v>
          </cell>
          <cell r="W142">
            <v>2.3936951782183231E-4</v>
          </cell>
          <cell r="X142">
            <v>2.9039999999999996E-5</v>
          </cell>
          <cell r="Y142">
            <v>9.9599999999999992E-4</v>
          </cell>
          <cell r="Z142">
            <v>6.7941632174057512E-3</v>
          </cell>
        </row>
        <row r="143">
          <cell r="C143" t="str">
            <v>WDTA</v>
          </cell>
          <cell r="D143" t="str">
            <v>QLAPBWDTAV1</v>
          </cell>
          <cell r="E143" t="str">
            <v>PF3 UCの実績値</v>
          </cell>
          <cell r="F143" t="str">
            <v>SM</v>
          </cell>
          <cell r="K143">
            <v>2.7527494549510711E-4</v>
          </cell>
          <cell r="L143">
            <v>2.7527494549510711E-4</v>
          </cell>
          <cell r="M143">
            <v>3.3395999999999997E-5</v>
          </cell>
          <cell r="N143">
            <v>1.1454E-3</v>
          </cell>
          <cell r="O143">
            <v>7.8132877000166127E-3</v>
          </cell>
          <cell r="P143">
            <v>3.3395999999999997E-5</v>
          </cell>
          <cell r="Q143">
            <v>1.1454E-3</v>
          </cell>
          <cell r="S143">
            <v>2.2999999999999998</v>
          </cell>
          <cell r="T143">
            <v>1.2</v>
          </cell>
          <cell r="U143">
            <v>2.76</v>
          </cell>
          <cell r="V143">
            <v>1.2500000000000001E-2</v>
          </cell>
          <cell r="W143">
            <v>2.7527494549510711E-4</v>
          </cell>
          <cell r="X143">
            <v>3.3395999999999997E-5</v>
          </cell>
          <cell r="Y143">
            <v>1.1454E-3</v>
          </cell>
          <cell r="Z143">
            <v>7.8132877000166127E-3</v>
          </cell>
        </row>
        <row r="144">
          <cell r="C144" t="str">
            <v>SWWDT</v>
          </cell>
          <cell r="D144" t="str">
            <v>QLAPBSWWDV1</v>
          </cell>
          <cell r="E144" t="str">
            <v>PF3 UCの実績値</v>
          </cell>
          <cell r="F144" t="str">
            <v>SM</v>
          </cell>
        </row>
        <row r="145">
          <cell r="C145" t="str">
            <v>SIFCORE</v>
          </cell>
          <cell r="E145" t="str">
            <v>Px4実績値</v>
          </cell>
          <cell r="F145" t="str">
            <v>SM</v>
          </cell>
        </row>
        <row r="146">
          <cell r="C146" t="str">
            <v>TPB</v>
          </cell>
          <cell r="D146" t="str">
            <v>QLAPBTPBAV1</v>
          </cell>
          <cell r="E146" t="str">
            <v>Px4実績値</v>
          </cell>
          <cell r="F146" t="str">
            <v>SM</v>
          </cell>
        </row>
        <row r="147">
          <cell r="C147" t="str">
            <v>ATU</v>
          </cell>
          <cell r="E147" t="str">
            <v>上村さんから入手(313.3KGate、11/6/6)</v>
          </cell>
          <cell r="F147" t="str">
            <v>SM</v>
          </cell>
        </row>
        <row r="148">
          <cell r="C148" t="str">
            <v>APA</v>
          </cell>
          <cell r="E148" t="str">
            <v>上村さんから入手(2.8KGate、11/6/6)</v>
          </cell>
          <cell r="F148" t="str">
            <v>SM</v>
          </cell>
        </row>
        <row r="149">
          <cell r="C149" t="str">
            <v>APA_ECC32</v>
          </cell>
          <cell r="D149" t="str">
            <v>QLAPBECC7WAV1</v>
          </cell>
          <cell r="E149" t="str">
            <v>PF3 UCの実績値から類推</v>
          </cell>
          <cell r="F149" t="str">
            <v>SM</v>
          </cell>
        </row>
        <row r="150">
          <cell r="C150" t="str">
            <v>APA_ECC16</v>
          </cell>
          <cell r="D150" t="str">
            <v>QLAPBECC6WAV1</v>
          </cell>
          <cell r="E150" t="str">
            <v>PF3 UCの実績値から類推</v>
          </cell>
          <cell r="F150" t="str">
            <v>SM</v>
          </cell>
        </row>
        <row r="151">
          <cell r="B151" t="str">
            <v>serial</v>
          </cell>
          <cell r="C151" t="str">
            <v>IEBUS</v>
          </cell>
          <cell r="D151" t="str">
            <v>QLAPBIEBBV1</v>
          </cell>
          <cell r="E151" t="str">
            <v>PF3 UCの実績値</v>
          </cell>
          <cell r="F151" t="str">
            <v>SM</v>
          </cell>
        </row>
        <row r="152">
          <cell r="C152" t="str">
            <v>RIIC</v>
          </cell>
          <cell r="E152" t="str">
            <v>PF3 UCの実績値</v>
          </cell>
          <cell r="F152" t="str">
            <v>SM</v>
          </cell>
          <cell r="K152">
            <v>7.4204550524768005E-4</v>
          </cell>
          <cell r="L152">
            <v>7.4204550524768005E-4</v>
          </cell>
          <cell r="M152">
            <v>9.0023999999999991E-5</v>
          </cell>
          <cell r="N152">
            <v>3.0876000000000002E-3</v>
          </cell>
          <cell r="O152">
            <v>2.1061905973957826E-2</v>
          </cell>
          <cell r="P152">
            <v>9.0023999999999991E-5</v>
          </cell>
          <cell r="Q152">
            <v>3.0876000000000002E-3</v>
          </cell>
          <cell r="S152">
            <v>6.2</v>
          </cell>
          <cell r="T152">
            <v>1.2</v>
          </cell>
          <cell r="U152">
            <v>7.4399999999999995</v>
          </cell>
          <cell r="V152">
            <v>1.2500000000000001E-2</v>
          </cell>
          <cell r="W152">
            <v>7.4204550524768005E-4</v>
          </cell>
          <cell r="X152">
            <v>9.0023999999999991E-5</v>
          </cell>
          <cell r="Y152">
            <v>3.0876000000000002E-3</v>
          </cell>
          <cell r="Z152">
            <v>2.1061905973957826E-2</v>
          </cell>
        </row>
        <row r="153">
          <cell r="C153" t="str">
            <v>IISA</v>
          </cell>
          <cell r="D153" t="str">
            <v>QLAPBIISAV1</v>
          </cell>
          <cell r="E153" t="str">
            <v>PF3 UCの実績値</v>
          </cell>
          <cell r="F153" t="str">
            <v>SM</v>
          </cell>
        </row>
        <row r="154">
          <cell r="C154" t="str">
            <v>UARTE</v>
          </cell>
          <cell r="D154" t="str">
            <v>QLAPBUARTEV1</v>
          </cell>
          <cell r="E154" t="str">
            <v>PF3 UCの実績値</v>
          </cell>
          <cell r="F154" t="str">
            <v>SM</v>
          </cell>
        </row>
        <row r="155">
          <cell r="C155" t="str">
            <v>CNTA</v>
          </cell>
          <cell r="D155" t="str">
            <v>QLAPBCNTAV1</v>
          </cell>
          <cell r="E155" t="str">
            <v>PF3 UCの実績値</v>
          </cell>
          <cell r="F155" t="str">
            <v>SM</v>
          </cell>
        </row>
        <row r="156">
          <cell r="C156" t="str">
            <v>LMA</v>
          </cell>
          <cell r="D156" t="str">
            <v>QLAPBLMAV1</v>
          </cell>
          <cell r="E156" t="str">
            <v>PF3 UCの実績値</v>
          </cell>
          <cell r="F156" t="str">
            <v>SM</v>
          </cell>
        </row>
        <row r="157">
          <cell r="C157" t="str">
            <v>CHBA</v>
          </cell>
          <cell r="D157" t="str">
            <v>QLAPBCHBAV1</v>
          </cell>
          <cell r="E157" t="str">
            <v>PF3 UCの実績値</v>
          </cell>
          <cell r="F157" t="str">
            <v>SM</v>
          </cell>
          <cell r="K157">
            <v>9.6944654717842096E-4</v>
          </cell>
          <cell r="L157">
            <v>9.6944654717842096E-4</v>
          </cell>
          <cell r="M157">
            <v>1.1761200000000001E-4</v>
          </cell>
          <cell r="N157">
            <v>4.0338000000000006E-3</v>
          </cell>
          <cell r="O157">
            <v>2.7516361030493292E-2</v>
          </cell>
          <cell r="P157">
            <v>1.1761200000000001E-4</v>
          </cell>
          <cell r="Q157">
            <v>4.0338000000000006E-3</v>
          </cell>
          <cell r="S157">
            <v>8.1000000000000014</v>
          </cell>
          <cell r="T157">
            <v>1.2</v>
          </cell>
          <cell r="U157">
            <v>9.7200000000000006</v>
          </cell>
          <cell r="V157">
            <v>1.2500000000000001E-2</v>
          </cell>
          <cell r="W157">
            <v>9.6944654717842096E-4</v>
          </cell>
          <cell r="X157">
            <v>1.1761200000000001E-4</v>
          </cell>
          <cell r="Y157">
            <v>4.0338000000000006E-3</v>
          </cell>
          <cell r="Z157">
            <v>2.7516361030493292E-2</v>
          </cell>
        </row>
        <row r="158">
          <cell r="C158" t="str">
            <v>CHBB</v>
          </cell>
          <cell r="D158" t="str">
            <v>QLAPBCHBBV1</v>
          </cell>
          <cell r="E158" t="str">
            <v>PF3 UCの実績値</v>
          </cell>
          <cell r="F158" t="str">
            <v>SM</v>
          </cell>
          <cell r="K158">
            <v>2.0645620912133035E-4</v>
          </cell>
          <cell r="L158">
            <v>2.0645620912133035E-4</v>
          </cell>
          <cell r="M158">
            <v>2.5046999999999996E-5</v>
          </cell>
          <cell r="N158">
            <v>8.5904999999999998E-4</v>
          </cell>
          <cell r="O158">
            <v>5.8599657750124604E-3</v>
          </cell>
          <cell r="P158">
            <v>2.5046999999999996E-5</v>
          </cell>
          <cell r="Q158">
            <v>8.5904999999999998E-4</v>
          </cell>
          <cell r="S158">
            <v>1.7249999999999999</v>
          </cell>
          <cell r="T158">
            <v>1.2</v>
          </cell>
          <cell r="U158">
            <v>2.0699999999999998</v>
          </cell>
          <cell r="V158">
            <v>1.2500000000000001E-2</v>
          </cell>
          <cell r="W158">
            <v>2.0645620912133035E-4</v>
          </cell>
          <cell r="X158">
            <v>2.5046999999999996E-5</v>
          </cell>
          <cell r="Y158">
            <v>8.5904999999999998E-4</v>
          </cell>
          <cell r="Z158">
            <v>5.8599657750124604E-3</v>
          </cell>
        </row>
        <row r="159">
          <cell r="C159" t="str">
            <v>CSIH</v>
          </cell>
          <cell r="D159" t="str">
            <v>QLAPBCSIHV1</v>
          </cell>
          <cell r="E159" t="str">
            <v>PF3 UCの実績値</v>
          </cell>
          <cell r="F159" t="str">
            <v>SM</v>
          </cell>
          <cell r="K159">
            <v>1.0861391871165641E-3</v>
          </cell>
          <cell r="L159">
            <v>1.0861391871165641E-3</v>
          </cell>
          <cell r="M159">
            <v>1.3176899999999998E-4</v>
          </cell>
          <cell r="N159">
            <v>4.5193500000000001E-3</v>
          </cell>
          <cell r="O159">
            <v>3.0828515598978593E-2</v>
          </cell>
          <cell r="P159">
            <v>1.3176899999999998E-4</v>
          </cell>
          <cell r="Q159">
            <v>4.5193500000000001E-3</v>
          </cell>
          <cell r="S159">
            <v>9.0749999999999993</v>
          </cell>
          <cell r="T159">
            <v>1.2</v>
          </cell>
          <cell r="U159">
            <v>10.889999999999999</v>
          </cell>
          <cell r="V159">
            <v>1.2500000000000001E-2</v>
          </cell>
          <cell r="W159">
            <v>1.0861391871165641E-3</v>
          </cell>
          <cell r="X159">
            <v>1.3176899999999998E-4</v>
          </cell>
          <cell r="Y159">
            <v>4.5193500000000001E-3</v>
          </cell>
          <cell r="Z159">
            <v>3.0828515598978593E-2</v>
          </cell>
        </row>
        <row r="160">
          <cell r="C160" t="str">
            <v>ecc_csih</v>
          </cell>
          <cell r="D160" t="str">
            <v>QLAPBECC7WAV1</v>
          </cell>
          <cell r="E160" t="str">
            <v>PF3 UCの実績値から類推</v>
          </cell>
          <cell r="F160" t="str">
            <v>SM</v>
          </cell>
          <cell r="K160">
            <v>5.1165234434416649E-4</v>
          </cell>
          <cell r="L160">
            <v>5.1165234434416649E-4</v>
          </cell>
          <cell r="M160">
            <v>6.2073E-5</v>
          </cell>
          <cell r="N160">
            <v>2.1289500000000001E-3</v>
          </cell>
          <cell r="O160">
            <v>1.4522523877204794E-2</v>
          </cell>
          <cell r="P160">
            <v>6.2073E-5</v>
          </cell>
          <cell r="Q160">
            <v>2.1289500000000001E-3</v>
          </cell>
          <cell r="S160">
            <v>4.2750000000000004</v>
          </cell>
          <cell r="T160">
            <v>1.2</v>
          </cell>
          <cell r="U160">
            <v>5.13</v>
          </cell>
          <cell r="V160">
            <v>1.2500000000000001E-2</v>
          </cell>
          <cell r="W160">
            <v>5.1165234434416649E-4</v>
          </cell>
          <cell r="X160">
            <v>6.2073E-5</v>
          </cell>
          <cell r="Y160">
            <v>2.1289500000000001E-3</v>
          </cell>
          <cell r="Z160">
            <v>1.4522523877204794E-2</v>
          </cell>
        </row>
        <row r="161">
          <cell r="C161" t="str">
            <v>ramifcsih</v>
          </cell>
          <cell r="D161" t="str">
            <v>QL85EPFIRAIFC0V1</v>
          </cell>
          <cell r="E161" t="str">
            <v>PF3 UCの実績値から類推</v>
          </cell>
          <cell r="F161" t="str">
            <v>SM</v>
          </cell>
        </row>
        <row r="162">
          <cell r="C162" t="str">
            <v>Flexray</v>
          </cell>
          <cell r="E162" t="str">
            <v>上村さんから入手(307.6KGate、11/6/6)</v>
          </cell>
          <cell r="F162" t="str">
            <v>SM</v>
          </cell>
          <cell r="K162">
            <v>2.7672250219249604E-2</v>
          </cell>
          <cell r="L162">
            <v>2.7672250219249604E-2</v>
          </cell>
          <cell r="M162">
            <v>3.3571615704433436E-3</v>
          </cell>
          <cell r="N162">
            <v>0.11514231832512296</v>
          </cell>
          <cell r="O162">
            <v>0.78543745374635998</v>
          </cell>
          <cell r="P162">
            <v>3.3571615704433436E-3</v>
          </cell>
          <cell r="Q162">
            <v>0.11514231832512296</v>
          </cell>
          <cell r="S162">
            <v>231.20947454843969</v>
          </cell>
          <cell r="T162">
            <v>1.2</v>
          </cell>
          <cell r="U162">
            <v>277.4513694581276</v>
          </cell>
          <cell r="V162">
            <v>1.2500000000000001E-2</v>
          </cell>
          <cell r="W162">
            <v>2.7672250219249604E-2</v>
          </cell>
          <cell r="X162">
            <v>3.3571615704433436E-3</v>
          </cell>
          <cell r="Y162">
            <v>0.11514231832512296</v>
          </cell>
          <cell r="Z162">
            <v>0.78543745374635998</v>
          </cell>
        </row>
        <row r="163">
          <cell r="C163" t="str">
            <v>fray_ecc</v>
          </cell>
          <cell r="D163" t="str">
            <v>QLAPBECC7WAV1</v>
          </cell>
          <cell r="E163" t="str">
            <v>PF3 UCの実績値から類推</v>
          </cell>
          <cell r="F163" t="str">
            <v>SM</v>
          </cell>
          <cell r="K163">
            <v>5.1165234434416649E-4</v>
          </cell>
          <cell r="L163">
            <v>5.1165234434416649E-4</v>
          </cell>
          <cell r="M163">
            <v>6.2073E-5</v>
          </cell>
          <cell r="N163">
            <v>2.1289500000000001E-3</v>
          </cell>
          <cell r="O163">
            <v>1.4522523877204794E-2</v>
          </cell>
          <cell r="P163">
            <v>6.2073E-5</v>
          </cell>
          <cell r="Q163">
            <v>2.1289500000000001E-3</v>
          </cell>
          <cell r="S163">
            <v>4.2750000000000004</v>
          </cell>
          <cell r="T163">
            <v>1.2</v>
          </cell>
          <cell r="U163">
            <v>5.13</v>
          </cell>
          <cell r="V163">
            <v>1.2500000000000001E-2</v>
          </cell>
          <cell r="W163">
            <v>5.1165234434416649E-4</v>
          </cell>
          <cell r="X163">
            <v>6.2073E-5</v>
          </cell>
          <cell r="Y163">
            <v>2.1289500000000001E-3</v>
          </cell>
          <cell r="Z163">
            <v>1.4522523877204794E-2</v>
          </cell>
        </row>
        <row r="164">
          <cell r="C164" t="str">
            <v>ramifcflx</v>
          </cell>
          <cell r="D164" t="str">
            <v>QL85EPFIRAIFC0V1</v>
          </cell>
          <cell r="E164" t="str">
            <v>PF3 UCの実績値から類推</v>
          </cell>
          <cell r="F164" t="str">
            <v>SM</v>
          </cell>
        </row>
        <row r="165">
          <cell r="C165" t="str">
            <v>RCAN</v>
          </cell>
          <cell r="E165" t="str">
            <v>上村さんから入手(127.2KGate@6ch、11/6/6)</v>
          </cell>
          <cell r="F165" t="str">
            <v>SM</v>
          </cell>
          <cell r="K165">
            <v>1.3318024724328499E-2</v>
          </cell>
          <cell r="L165">
            <v>1.3318024724328499E-2</v>
          </cell>
          <cell r="M165">
            <v>1.6157255172413794E-3</v>
          </cell>
          <cell r="N165">
            <v>5.5415379310344834E-2</v>
          </cell>
          <cell r="O165">
            <v>0.37801318452704075</v>
          </cell>
          <cell r="P165">
            <v>1.6157255172413794E-3</v>
          </cell>
          <cell r="Q165">
            <v>5.5415379310344834E-2</v>
          </cell>
          <cell r="S165">
            <v>111.27586206896554</v>
          </cell>
          <cell r="T165">
            <v>1.2</v>
          </cell>
          <cell r="U165">
            <v>133.53103448275863</v>
          </cell>
          <cell r="V165">
            <v>1.2500000000000001E-2</v>
          </cell>
          <cell r="W165">
            <v>1.3318024724328499E-2</v>
          </cell>
          <cell r="X165">
            <v>1.6157255172413794E-3</v>
          </cell>
          <cell r="Y165">
            <v>5.5415379310344834E-2</v>
          </cell>
          <cell r="Z165">
            <v>0.37801318452704075</v>
          </cell>
        </row>
        <row r="166">
          <cell r="C166" t="str">
            <v>ecc_fcna</v>
          </cell>
          <cell r="D166" t="str">
            <v>QLAPBECC7WAV1</v>
          </cell>
          <cell r="E166" t="str">
            <v>PF3 UCの実績値から類推</v>
          </cell>
          <cell r="F166" t="str">
            <v>SM</v>
          </cell>
          <cell r="K166">
            <v>5.1165234434416649E-4</v>
          </cell>
          <cell r="L166">
            <v>5.1165234434416649E-4</v>
          </cell>
          <cell r="M166">
            <v>6.2073E-5</v>
          </cell>
          <cell r="N166">
            <v>2.1289500000000001E-3</v>
          </cell>
          <cell r="O166">
            <v>1.4522523877204794E-2</v>
          </cell>
          <cell r="P166">
            <v>6.2073E-5</v>
          </cell>
          <cell r="Q166">
            <v>2.1289500000000001E-3</v>
          </cell>
          <cell r="S166">
            <v>4.2750000000000004</v>
          </cell>
          <cell r="T166">
            <v>1.2</v>
          </cell>
          <cell r="U166">
            <v>5.13</v>
          </cell>
          <cell r="V166">
            <v>1.2500000000000001E-2</v>
          </cell>
          <cell r="W166">
            <v>5.1165234434416649E-4</v>
          </cell>
          <cell r="X166">
            <v>6.2073E-5</v>
          </cell>
          <cell r="Y166">
            <v>2.1289500000000001E-3</v>
          </cell>
          <cell r="Z166">
            <v>1.4522523877204794E-2</v>
          </cell>
        </row>
        <row r="167">
          <cell r="C167" t="str">
            <v>ramifcfcna</v>
          </cell>
          <cell r="D167" t="str">
            <v>QL85EPFIRAIFC0V1</v>
          </cell>
          <cell r="E167" t="str">
            <v>PF3 UCの実績値から類推</v>
          </cell>
          <cell r="F167" t="str">
            <v>SM</v>
          </cell>
        </row>
        <row r="168">
          <cell r="C168" t="str">
            <v>SCI3_</v>
          </cell>
          <cell r="D168" t="str">
            <v>EXRT CSI/UART</v>
          </cell>
          <cell r="E168" t="str">
            <v>上村さんから入手(3.3KGate、11/6/6)</v>
          </cell>
          <cell r="F168" t="str">
            <v>SM</v>
          </cell>
        </row>
        <row r="169">
          <cell r="C169" t="str">
            <v>CSI5</v>
          </cell>
          <cell r="E169" t="str">
            <v>VFOREST実績値</v>
          </cell>
          <cell r="F169" t="str">
            <v>SM</v>
          </cell>
        </row>
        <row r="170">
          <cell r="C170" t="str">
            <v>RLIN2(4ch)</v>
          </cell>
          <cell r="F170" t="str">
            <v>SM</v>
          </cell>
          <cell r="K170">
            <v>2.0346409014855744E-3</v>
          </cell>
          <cell r="L170">
            <v>2.0346409014855744E-3</v>
          </cell>
          <cell r="M170">
            <v>2.4683999999999996E-4</v>
          </cell>
          <cell r="N170">
            <v>8.4659999999999996E-3</v>
          </cell>
          <cell r="O170">
            <v>5.7750387347948878E-2</v>
          </cell>
          <cell r="P170">
            <v>2.4683999999999996E-4</v>
          </cell>
          <cell r="Q170">
            <v>8.4659999999999996E-3</v>
          </cell>
          <cell r="S170">
            <v>17</v>
          </cell>
          <cell r="T170">
            <v>1.2</v>
          </cell>
          <cell r="U170">
            <v>20.399999999999999</v>
          </cell>
          <cell r="V170">
            <v>1.2500000000000001E-2</v>
          </cell>
          <cell r="W170">
            <v>2.0346409014855744E-3</v>
          </cell>
          <cell r="X170">
            <v>2.4683999999999996E-4</v>
          </cell>
          <cell r="Y170">
            <v>8.4659999999999996E-3</v>
          </cell>
          <cell r="Z170">
            <v>5.7750387347948878E-2</v>
          </cell>
        </row>
        <row r="171">
          <cell r="C171" t="str">
            <v>RLIN3</v>
          </cell>
          <cell r="F171" t="str">
            <v>SM</v>
          </cell>
          <cell r="K171">
            <v>7.9927407962347458E-4</v>
          </cell>
          <cell r="L171">
            <v>7.9927407962347458E-4</v>
          </cell>
          <cell r="M171">
            <v>9.6966896551724143E-5</v>
          </cell>
          <cell r="N171">
            <v>3.325724137931035E-3</v>
          </cell>
          <cell r="O171">
            <v>2.2686257639728404E-2</v>
          </cell>
          <cell r="P171">
            <v>9.6966896551724143E-5</v>
          </cell>
          <cell r="Q171">
            <v>3.325724137931035E-3</v>
          </cell>
          <cell r="S171">
            <v>6.6781609195402307</v>
          </cell>
          <cell r="T171">
            <v>1.2</v>
          </cell>
          <cell r="U171">
            <v>8.0137931034482772</v>
          </cell>
          <cell r="V171">
            <v>1.2500000000000001E-2</v>
          </cell>
          <cell r="W171">
            <v>7.9927407962347458E-4</v>
          </cell>
          <cell r="X171">
            <v>9.6966896551724143E-5</v>
          </cell>
          <cell r="Y171">
            <v>3.325724137931035E-3</v>
          </cell>
          <cell r="Z171">
            <v>2.2686257639728404E-2</v>
          </cell>
        </row>
        <row r="172">
          <cell r="C172" t="str">
            <v>UARTF</v>
          </cell>
          <cell r="F172" t="str">
            <v>SM</v>
          </cell>
          <cell r="K172">
            <v>8.4742312056464771E-4</v>
          </cell>
          <cell r="L172">
            <v>8.4742312056464771E-4</v>
          </cell>
          <cell r="M172">
            <v>1.0280827586206898E-4</v>
          </cell>
          <cell r="N172">
            <v>3.5260689655172419E-3</v>
          </cell>
          <cell r="O172">
            <v>2.4052899666218062E-2</v>
          </cell>
          <cell r="P172">
            <v>1.0280827586206898E-4</v>
          </cell>
          <cell r="Q172">
            <v>3.5260689655172419E-3</v>
          </cell>
          <cell r="S172">
            <v>7.0804597701149437</v>
          </cell>
          <cell r="T172">
            <v>1.2</v>
          </cell>
          <cell r="U172">
            <v>8.496551724137932</v>
          </cell>
          <cell r="V172">
            <v>1.2500000000000001E-2</v>
          </cell>
          <cell r="W172">
            <v>8.4742312056464771E-4</v>
          </cell>
          <cell r="X172">
            <v>1.0280827586206898E-4</v>
          </cell>
          <cell r="Y172">
            <v>3.5260689655172419E-3</v>
          </cell>
          <cell r="Z172">
            <v>2.4052899666218062E-2</v>
          </cell>
        </row>
        <row r="173">
          <cell r="C173" t="str">
            <v>asf</v>
          </cell>
          <cell r="E173" t="str">
            <v>不明のため見積り未実施</v>
          </cell>
          <cell r="F173" t="str">
            <v>SM</v>
          </cell>
        </row>
        <row r="174">
          <cell r="C174" t="str">
            <v>ifc</v>
          </cell>
          <cell r="E174" t="str">
            <v>不明のため見積り未実施</v>
          </cell>
          <cell r="F174" t="str">
            <v>SM</v>
          </cell>
        </row>
        <row r="175">
          <cell r="C175" t="str">
            <v>acg</v>
          </cell>
          <cell r="E175" t="str">
            <v>不明のため見積り未実施</v>
          </cell>
          <cell r="F175" t="str">
            <v>SM</v>
          </cell>
        </row>
        <row r="176">
          <cell r="C176" t="str">
            <v>dfe</v>
          </cell>
          <cell r="E176" t="str">
            <v>上村さんから入手(80KGate、11/6/6)</v>
          </cell>
          <cell r="F176" t="str">
            <v>SM</v>
          </cell>
        </row>
        <row r="177">
          <cell r="A177" t="str">
            <v>○</v>
          </cell>
          <cell r="B177" t="str">
            <v>Analog</v>
          </cell>
          <cell r="C177" t="str">
            <v>ADC</v>
          </cell>
          <cell r="E177" t="str">
            <v>上村さんから入手(25.2KGate、11/6/6)</v>
          </cell>
          <cell r="F177" t="str">
            <v>SM</v>
          </cell>
          <cell r="K177">
            <v>1.1319839525269812E-2</v>
          </cell>
          <cell r="L177">
            <v>1.1319839525269812E-2</v>
          </cell>
          <cell r="M177">
            <v>1.373308275862069E-3</v>
          </cell>
          <cell r="N177">
            <v>4.7101068965517245E-2</v>
          </cell>
          <cell r="O177">
            <v>0.32129754042771969</v>
          </cell>
          <cell r="P177">
            <v>1.373308275862069E-3</v>
          </cell>
          <cell r="Q177">
            <v>4.7101068965517245E-2</v>
          </cell>
          <cell r="S177">
            <v>94.580459770114942</v>
          </cell>
          <cell r="T177">
            <v>1.2</v>
          </cell>
          <cell r="U177">
            <v>113.49655172413793</v>
          </cell>
          <cell r="V177">
            <v>1.2500000000000001E-2</v>
          </cell>
          <cell r="W177">
            <v>1.1319839525269812E-2</v>
          </cell>
          <cell r="X177">
            <v>1.373308275862069E-3</v>
          </cell>
          <cell r="Y177">
            <v>4.7101068965517245E-2</v>
          </cell>
          <cell r="Z177">
            <v>0.32129754042771969</v>
          </cell>
        </row>
        <row r="178">
          <cell r="A178" t="str">
            <v>○</v>
          </cell>
          <cell r="C178" t="str">
            <v>Digital Thermal Sensor(ots)</v>
          </cell>
          <cell r="E178" t="str">
            <v>サイズは井上さん資料(11/5/30)　、電流はエイヤ</v>
          </cell>
          <cell r="F178" t="str">
            <v>HM</v>
          </cell>
          <cell r="K178">
            <v>0.1</v>
          </cell>
          <cell r="L178">
            <v>0.13</v>
          </cell>
          <cell r="M178">
            <v>1.0000000000000001E-5</v>
          </cell>
          <cell r="N178">
            <v>7.1369491124984025E-5</v>
          </cell>
          <cell r="O178">
            <v>5.9999999999999995E-4</v>
          </cell>
        </row>
        <row r="179">
          <cell r="A179" t="str">
            <v>○</v>
          </cell>
          <cell r="C179" t="str">
            <v>otssm</v>
          </cell>
          <cell r="E179" t="str">
            <v>不明のため見積り未実施</v>
          </cell>
          <cell r="F179" t="str">
            <v>SM</v>
          </cell>
        </row>
        <row r="180">
          <cell r="A180" t="str">
            <v>○</v>
          </cell>
          <cell r="C180" t="str">
            <v>ΔΣADC</v>
          </cell>
          <cell r="E180" t="str">
            <v>サイズは井上さん資料(11/5/30)　、電流はエイヤ</v>
          </cell>
          <cell r="F180" t="str">
            <v>HM</v>
          </cell>
        </row>
        <row r="181">
          <cell r="A181" t="str">
            <v>○</v>
          </cell>
          <cell r="C181" t="str">
            <v>dsadc5</v>
          </cell>
          <cell r="D181" t="str">
            <v>⊿ΣADCのコントローラ(固有）</v>
          </cell>
          <cell r="E181" t="str">
            <v>上村さんから入手(28.3KGate、11/6/6)</v>
          </cell>
          <cell r="F181" t="str">
            <v>SM</v>
          </cell>
        </row>
        <row r="182">
          <cell r="A182" t="str">
            <v>○</v>
          </cell>
          <cell r="C182" t="str">
            <v>dsadc5c</v>
          </cell>
          <cell r="D182" t="str">
            <v>⊿ΣADCのコントローラ(共通）</v>
          </cell>
          <cell r="E182" t="str">
            <v>固有部に含まれる</v>
          </cell>
          <cell r="F182" t="str">
            <v>SM</v>
          </cell>
        </row>
        <row r="184">
          <cell r="A184" t="str">
            <v>○</v>
          </cell>
          <cell r="C184" t="str">
            <v>SAR_ADC_main</v>
          </cell>
          <cell r="E184" t="str">
            <v>サイズは井上さん資料(11/5/30)　、電流はエイヤ</v>
          </cell>
          <cell r="F184" t="str">
            <v>HM</v>
          </cell>
          <cell r="K184">
            <v>7</v>
          </cell>
          <cell r="L184">
            <v>7</v>
          </cell>
          <cell r="M184">
            <v>0.01</v>
          </cell>
          <cell r="N184">
            <v>2.1652378091124497E-2</v>
          </cell>
          <cell r="O184">
            <v>0.05</v>
          </cell>
          <cell r="P184">
            <v>9.9999999999999991E-5</v>
          </cell>
          <cell r="Q184">
            <v>5.0000000000000001E-3</v>
          </cell>
        </row>
        <row r="185">
          <cell r="A185" t="str">
            <v>○</v>
          </cell>
          <cell r="C185" t="str">
            <v>SAR_ADC_S&amp;H</v>
          </cell>
          <cell r="E185" t="str">
            <v>サイズは井上さん資料(11/5/30)　、電流はエイヤ</v>
          </cell>
          <cell r="F185" t="str">
            <v>HM</v>
          </cell>
          <cell r="K185">
            <v>0</v>
          </cell>
          <cell r="L185">
            <v>0</v>
          </cell>
          <cell r="M185">
            <v>1E-3</v>
          </cell>
          <cell r="N185">
            <v>3.0199517204020166E-3</v>
          </cell>
          <cell r="O185">
            <v>0.01</v>
          </cell>
          <cell r="P185">
            <v>0</v>
          </cell>
          <cell r="Q185">
            <v>0</v>
          </cell>
        </row>
        <row r="186">
          <cell r="A186" t="str">
            <v>○</v>
          </cell>
          <cell r="C186" t="str">
            <v>SAR_ADC_RRamp</v>
          </cell>
          <cell r="E186" t="str">
            <v>サイズは井上さん資料(11/5/30)　、電流はエイヤ</v>
          </cell>
          <cell r="F186" t="str">
            <v>HM</v>
          </cell>
          <cell r="K186">
            <v>0</v>
          </cell>
          <cell r="L186">
            <v>0</v>
          </cell>
          <cell r="M186">
            <v>1E-3</v>
          </cell>
          <cell r="N186">
            <v>3.0199517204020166E-3</v>
          </cell>
          <cell r="O186">
            <v>0.01</v>
          </cell>
          <cell r="P186">
            <v>0</v>
          </cell>
          <cell r="Q186">
            <v>0</v>
          </cell>
        </row>
        <row r="187">
          <cell r="A187" t="str">
            <v>○</v>
          </cell>
          <cell r="C187" t="str">
            <v>SAR_ADC_SWforANI</v>
          </cell>
          <cell r="E187" t="str">
            <v>サイズは井上さん資料(11/5/30)　、電流はエイヤ</v>
          </cell>
          <cell r="F187" t="str">
            <v>HM</v>
          </cell>
          <cell r="K187">
            <v>0</v>
          </cell>
          <cell r="L187">
            <v>0</v>
          </cell>
          <cell r="M187">
            <v>2E-3</v>
          </cell>
          <cell r="N187">
            <v>4.7265319271715608E-3</v>
          </cell>
          <cell r="O187">
            <v>1.2E-2</v>
          </cell>
          <cell r="P187">
            <v>0</v>
          </cell>
          <cell r="Q187">
            <v>0</v>
          </cell>
        </row>
        <row r="189">
          <cell r="A189" t="str">
            <v>○</v>
          </cell>
          <cell r="B189" t="str">
            <v>safty</v>
          </cell>
          <cell r="C189" t="str">
            <v>Safety guardian（ECM)</v>
          </cell>
          <cell r="E189" t="str">
            <v>迫さんから入手(11/6/1)</v>
          </cell>
          <cell r="F189" t="str">
            <v>SM</v>
          </cell>
        </row>
        <row r="190">
          <cell r="C190" t="str">
            <v>EMM</v>
          </cell>
          <cell r="F190" t="str">
            <v>SM</v>
          </cell>
          <cell r="K190">
            <v>1.3165323480200776E-3</v>
          </cell>
          <cell r="L190">
            <v>1.3165323480200776E-3</v>
          </cell>
          <cell r="M190">
            <v>1.5971999999999997E-4</v>
          </cell>
          <cell r="N190">
            <v>5.4779999999999994E-3</v>
          </cell>
          <cell r="O190">
            <v>3.7367897695731629E-2</v>
          </cell>
          <cell r="P190">
            <v>1.5971999999999997E-4</v>
          </cell>
          <cell r="Q190">
            <v>5.4779999999999994E-3</v>
          </cell>
          <cell r="S190">
            <v>11</v>
          </cell>
          <cell r="T190">
            <v>1.2</v>
          </cell>
          <cell r="U190">
            <v>13.2</v>
          </cell>
          <cell r="V190">
            <v>1.2500000000000001E-2</v>
          </cell>
          <cell r="W190">
            <v>1.3165323480200776E-3</v>
          </cell>
          <cell r="X190">
            <v>1.5971999999999997E-4</v>
          </cell>
          <cell r="Y190">
            <v>5.4779999999999994E-3</v>
          </cell>
          <cell r="Z190">
            <v>3.7367897695731629E-2</v>
          </cell>
        </row>
        <row r="191">
          <cell r="B191" t="str">
            <v>ICU</v>
          </cell>
          <cell r="C191" t="str">
            <v>ICUP_80MHz</v>
          </cell>
          <cell r="E191" t="str">
            <v>赤池さん見積り値</v>
          </cell>
          <cell r="F191" t="str">
            <v>SM</v>
          </cell>
        </row>
        <row r="192">
          <cell r="C192" t="str">
            <v>ICU-S</v>
          </cell>
          <cell r="E192" t="str">
            <v>エイヤの見積り値</v>
          </cell>
          <cell r="F192" t="str">
            <v>SM</v>
          </cell>
          <cell r="K192">
            <v>5.9842379455458073E-3</v>
          </cell>
          <cell r="L192">
            <v>5.9842379455458073E-3</v>
          </cell>
          <cell r="M192">
            <v>7.2599999999999997E-4</v>
          </cell>
          <cell r="N192">
            <v>2.4900000000000002E-2</v>
          </cell>
          <cell r="O192">
            <v>0.16985408043514377</v>
          </cell>
          <cell r="P192">
            <v>7.2599999999999997E-4</v>
          </cell>
          <cell r="Q192">
            <v>2.4900000000000002E-2</v>
          </cell>
          <cell r="S192">
            <v>50</v>
          </cell>
          <cell r="T192">
            <v>1.2</v>
          </cell>
          <cell r="U192">
            <v>60</v>
          </cell>
          <cell r="V192">
            <v>1.2500000000000001E-2</v>
          </cell>
          <cell r="W192">
            <v>5.9842379455458073E-3</v>
          </cell>
          <cell r="X192">
            <v>7.2599999999999997E-4</v>
          </cell>
          <cell r="Y192">
            <v>2.4900000000000002E-2</v>
          </cell>
          <cell r="Z192">
            <v>0.16985408043514377</v>
          </cell>
        </row>
        <row r="193">
          <cell r="C193" t="str">
            <v>ICUP_Local_RAM</v>
          </cell>
          <cell r="D193" t="str">
            <v>BSPAD6F7_W2048B39</v>
          </cell>
          <cell r="E193" t="str">
            <v>サイズは横山さんから入手（11/6/2）　電流情報はRAM_RV40F (DK0.5)参照。</v>
          </cell>
          <cell r="F193" t="str">
            <v>HM</v>
          </cell>
        </row>
        <row r="194">
          <cell r="C194" t="str">
            <v>AES</v>
          </cell>
          <cell r="E194" t="str">
            <v>サイズは塩田さんから入手（11/5/3）</v>
          </cell>
          <cell r="F194" t="str">
            <v>SM</v>
          </cell>
          <cell r="K194">
            <v>2.9921189727729037E-3</v>
          </cell>
          <cell r="L194">
            <v>2.9921189727729037E-3</v>
          </cell>
          <cell r="M194">
            <v>3.6299999999999999E-4</v>
          </cell>
          <cell r="N194">
            <v>1.2450000000000001E-2</v>
          </cell>
          <cell r="O194">
            <v>8.4927040217571886E-2</v>
          </cell>
          <cell r="P194">
            <v>3.6299999999999999E-4</v>
          </cell>
          <cell r="Q194">
            <v>1.2450000000000001E-2</v>
          </cell>
          <cell r="S194">
            <v>25</v>
          </cell>
          <cell r="T194">
            <v>1.2</v>
          </cell>
          <cell r="U194">
            <v>30</v>
          </cell>
          <cell r="V194">
            <v>1.2500000000000001E-2</v>
          </cell>
          <cell r="W194">
            <v>2.9921189727729037E-3</v>
          </cell>
          <cell r="X194">
            <v>3.6299999999999999E-4</v>
          </cell>
          <cell r="Y194">
            <v>1.2450000000000001E-2</v>
          </cell>
          <cell r="Z194">
            <v>8.4927040217571886E-2</v>
          </cell>
        </row>
        <row r="195">
          <cell r="C195" t="str">
            <v>RSA</v>
          </cell>
          <cell r="E195" t="str">
            <v>ずいぶん前に入手したCEG4の値（73Kgate）</v>
          </cell>
          <cell r="F195" t="str">
            <v>SM</v>
          </cell>
        </row>
        <row r="196">
          <cell r="C196" t="str">
            <v>ICU_for_RSA_RAM</v>
          </cell>
          <cell r="D196" t="str">
            <v>BSPAD6F7_W128B22</v>
          </cell>
          <cell r="E196" t="str">
            <v>サイズは横山さんから入手（11/6/2）　電流情報はRAM_RV40F (DK0.5)参照。</v>
          </cell>
          <cell r="F196" t="str">
            <v>HM</v>
          </cell>
        </row>
        <row r="197">
          <cell r="C197" t="str">
            <v>ICU_for_SRAM_PUF</v>
          </cell>
          <cell r="D197" t="str">
            <v>BSPAD6F7_W512B16</v>
          </cell>
          <cell r="E197" t="str">
            <v>サイズは横山さんから入手（11/6/2）　電流情報はRAM_RV40F (DK0.5)参照。</v>
          </cell>
          <cell r="F197" t="str">
            <v>HM</v>
          </cell>
        </row>
        <row r="198">
          <cell r="C198" t="str">
            <v>ICU-S/AES/TRNG_SW</v>
          </cell>
          <cell r="F198" t="str">
            <v>SM</v>
          </cell>
          <cell r="K198">
            <v>1.2806269203468029E-2</v>
          </cell>
          <cell r="L198">
            <v>1.2806269203468029E-2</v>
          </cell>
          <cell r="M198">
            <v>1.5536400000000002E-3</v>
          </cell>
          <cell r="N198">
            <v>5.3286000000000007E-2</v>
          </cell>
          <cell r="O198">
            <v>0.36348773213120772</v>
          </cell>
          <cell r="P198">
            <v>1.5536400000000002E-3</v>
          </cell>
          <cell r="Q198">
            <v>5.3286000000000007E-2</v>
          </cell>
          <cell r="S198">
            <v>107</v>
          </cell>
          <cell r="T198">
            <v>1.2</v>
          </cell>
          <cell r="U198">
            <v>128.4</v>
          </cell>
          <cell r="V198">
            <v>1.2500000000000001E-2</v>
          </cell>
          <cell r="W198">
            <v>1.2806269203468029E-2</v>
          </cell>
          <cell r="X198">
            <v>1.5536400000000002E-3</v>
          </cell>
          <cell r="Y198">
            <v>5.3286000000000007E-2</v>
          </cell>
          <cell r="Z198">
            <v>0.36348773213120772</v>
          </cell>
        </row>
        <row r="199">
          <cell r="C199" t="str">
            <v>TRNG_SW</v>
          </cell>
          <cell r="D199" t="str">
            <v>QLAPSPORT_ISO0</v>
          </cell>
          <cell r="E199" t="str">
            <v>サイズは塩田さんから入手（11/5/3）</v>
          </cell>
          <cell r="F199" t="str">
            <v>SM</v>
          </cell>
        </row>
        <row r="200">
          <cell r="C200" t="str">
            <v>TRNG_HW</v>
          </cell>
          <cell r="E200" t="str">
            <v>サイズは塩田さんから入手（11/5/3）</v>
          </cell>
          <cell r="F200" t="str">
            <v>HM</v>
          </cell>
          <cell r="K200">
            <v>0.27900000000000003</v>
          </cell>
          <cell r="L200">
            <v>0.45500000000000002</v>
          </cell>
          <cell r="M200">
            <v>9.7000000000000003E-2</v>
          </cell>
          <cell r="N200">
            <v>0.1458860324483347</v>
          </cell>
          <cell r="O200">
            <v>0.22700000000000001</v>
          </cell>
        </row>
        <row r="201">
          <cell r="C201" t="str">
            <v>SELB_CMDIF</v>
          </cell>
          <cell r="D201" t="str">
            <v>QLAPSPORT_ISO0</v>
          </cell>
          <cell r="E201" t="str">
            <v>エイヤの見積り値</v>
          </cell>
          <cell r="F201" t="str">
            <v>SM</v>
          </cell>
        </row>
        <row r="202">
          <cell r="C202" t="str">
            <v>SELB_SYSCTL</v>
          </cell>
          <cell r="D202" t="str">
            <v>QLAPSPORT_ISO0</v>
          </cell>
          <cell r="E202" t="str">
            <v>エイヤの見積り値</v>
          </cell>
          <cell r="F202" t="str">
            <v>SM</v>
          </cell>
        </row>
        <row r="203">
          <cell r="C203" t="str">
            <v>SECWDT</v>
          </cell>
          <cell r="D203" t="str">
            <v>QLAPSPORT_ISO0</v>
          </cell>
          <cell r="E203" t="str">
            <v>エイヤの見積り値</v>
          </cell>
          <cell r="F203" t="str">
            <v>SM</v>
          </cell>
        </row>
        <row r="204">
          <cell r="B204" t="str">
            <v>PORT</v>
          </cell>
          <cell r="C204" t="str">
            <v>PORT_ISO</v>
          </cell>
          <cell r="D204" t="str">
            <v>QLAPSPORT_ISO0</v>
          </cell>
          <cell r="E204" t="str">
            <v>PF3 UCの実績値から類推</v>
          </cell>
          <cell r="F204" t="str">
            <v>SM</v>
          </cell>
          <cell r="K204">
            <v>4.9711199259002805E-3</v>
          </cell>
          <cell r="L204">
            <v>4.9711199259002805E-3</v>
          </cell>
          <cell r="M204">
            <v>6.0308983350000004E-4</v>
          </cell>
          <cell r="N204">
            <v>2.0684486025000004E-2</v>
          </cell>
          <cell r="O204">
            <v>0.14109816678915493</v>
          </cell>
          <cell r="P204">
            <v>6.0308983350000004E-4</v>
          </cell>
          <cell r="Q204">
            <v>2.0684486025000004E-2</v>
          </cell>
          <cell r="S204">
            <v>41.535112500000004</v>
          </cell>
          <cell r="T204">
            <v>1.2</v>
          </cell>
          <cell r="U204">
            <v>49.842135000000006</v>
          </cell>
          <cell r="V204">
            <v>1.2500000000000001E-2</v>
          </cell>
          <cell r="W204">
            <v>4.9711199259002805E-3</v>
          </cell>
          <cell r="X204">
            <v>6.0308983350000004E-4</v>
          </cell>
          <cell r="Y204">
            <v>2.0684486025000004E-2</v>
          </cell>
          <cell r="Z204">
            <v>0.14109816678915493</v>
          </cell>
        </row>
        <row r="205">
          <cell r="C205" t="str">
            <v>PORT_ISO0</v>
          </cell>
          <cell r="D205" t="str">
            <v>QLAPSPORT_ISO0</v>
          </cell>
          <cell r="E205" t="str">
            <v>PF3 UCの実績値から類推</v>
          </cell>
          <cell r="F205" t="str">
            <v>SM</v>
          </cell>
          <cell r="K205">
            <v>1.7212463602773404E-3</v>
          </cell>
          <cell r="L205">
            <v>1.7212463602773404E-3</v>
          </cell>
          <cell r="M205">
            <v>2.0881938000000001E-4</v>
          </cell>
          <cell r="N205">
            <v>7.1619870000000007E-3</v>
          </cell>
          <cell r="O205">
            <v>4.8855129155560402E-2</v>
          </cell>
          <cell r="P205">
            <v>2.0881938000000001E-4</v>
          </cell>
          <cell r="Q205">
            <v>7.1619870000000007E-3</v>
          </cell>
          <cell r="S205">
            <v>14.381500000000001</v>
          </cell>
          <cell r="T205">
            <v>1.2</v>
          </cell>
          <cell r="U205">
            <v>17.2578</v>
          </cell>
          <cell r="V205">
            <v>1.2500000000000001E-2</v>
          </cell>
          <cell r="W205">
            <v>1.7212463602773404E-3</v>
          </cell>
          <cell r="X205">
            <v>2.0881938000000001E-4</v>
          </cell>
          <cell r="Y205">
            <v>7.1619870000000007E-3</v>
          </cell>
          <cell r="Z205">
            <v>4.8855129155560402E-2</v>
          </cell>
        </row>
        <row r="206">
          <cell r="C206" t="str">
            <v>PORT_ISO1</v>
          </cell>
          <cell r="D206" t="str">
            <v>QLAPSPORT_ISO1</v>
          </cell>
          <cell r="E206" t="str">
            <v>PF3 UCの実績値から類推</v>
          </cell>
          <cell r="F206" t="str">
            <v>SM</v>
          </cell>
          <cell r="K206">
            <v>5.0157069867730547E-3</v>
          </cell>
          <cell r="L206">
            <v>5.0157069867730547E-3</v>
          </cell>
          <cell r="M206">
            <v>6.0849907799999999E-4</v>
          </cell>
          <cell r="N206">
            <v>2.0870009700000004E-2</v>
          </cell>
          <cell r="O206">
            <v>0.14236370707895707</v>
          </cell>
          <cell r="P206">
            <v>6.0849907799999999E-4</v>
          </cell>
          <cell r="Q206">
            <v>2.0870009700000004E-2</v>
          </cell>
          <cell r="S206">
            <v>41.907650000000004</v>
          </cell>
          <cell r="T206">
            <v>1.2</v>
          </cell>
          <cell r="U206">
            <v>50.289180000000002</v>
          </cell>
          <cell r="V206">
            <v>1.2500000000000001E-2</v>
          </cell>
          <cell r="W206">
            <v>5.0157069867730547E-3</v>
          </cell>
          <cell r="X206">
            <v>6.0849907799999999E-4</v>
          </cell>
          <cell r="Y206">
            <v>2.0870009700000004E-2</v>
          </cell>
          <cell r="Z206">
            <v>0.14236370707895707</v>
          </cell>
        </row>
        <row r="207">
          <cell r="C207" t="str">
            <v>PORT_AWO</v>
          </cell>
          <cell r="D207" t="str">
            <v>QLAPSPORTP0</v>
          </cell>
          <cell r="E207" t="str">
            <v>PF3 UCの実績値から類推</v>
          </cell>
          <cell r="F207" t="str">
            <v>SM</v>
          </cell>
          <cell r="K207">
            <v>1.2633504253980118E-3</v>
          </cell>
          <cell r="L207">
            <v>1.2633504253980118E-3</v>
          </cell>
          <cell r="M207">
            <v>1.5326803800000001E-4</v>
          </cell>
          <cell r="N207">
            <v>5.2567136999999995E-3</v>
          </cell>
          <cell r="O207">
            <v>3.5858404482904505E-2</v>
          </cell>
          <cell r="P207">
            <v>1.5326803800000001E-4</v>
          </cell>
          <cell r="Q207">
            <v>5.2567136999999995E-3</v>
          </cell>
          <cell r="S207">
            <v>10.55565</v>
          </cell>
          <cell r="T207">
            <v>1.2</v>
          </cell>
          <cell r="U207">
            <v>12.666779999999999</v>
          </cell>
          <cell r="V207">
            <v>1.2500000000000001E-2</v>
          </cell>
          <cell r="W207">
            <v>1.2633504253980118E-3</v>
          </cell>
          <cell r="X207">
            <v>1.5326803800000001E-4</v>
          </cell>
          <cell r="Y207">
            <v>5.2567136999999995E-3</v>
          </cell>
          <cell r="Z207">
            <v>3.5858404482904505E-2</v>
          </cell>
        </row>
        <row r="208">
          <cell r="C208" t="str">
            <v>PORT_JP0</v>
          </cell>
          <cell r="D208" t="str">
            <v>QLAPSPORTJP0</v>
          </cell>
          <cell r="E208" t="str">
            <v>PF3 UCの実績値から類推</v>
          </cell>
          <cell r="F208" t="str">
            <v>SM</v>
          </cell>
          <cell r="K208">
            <v>3.13669816153729E-4</v>
          </cell>
          <cell r="L208">
            <v>3.13669816153729E-4</v>
          </cell>
          <cell r="M208">
            <v>3.8054015999999996E-5</v>
          </cell>
          <cell r="N208">
            <v>1.3051584E-3</v>
          </cell>
          <cell r="O208">
            <v>8.9030714800884952E-3</v>
          </cell>
          <cell r="P208">
            <v>3.8054015999999996E-5</v>
          </cell>
          <cell r="Q208">
            <v>1.3051584E-3</v>
          </cell>
          <cell r="S208">
            <v>2.6208</v>
          </cell>
          <cell r="T208">
            <v>1.2</v>
          </cell>
          <cell r="U208">
            <v>3.1449599999999998</v>
          </cell>
          <cell r="V208">
            <v>1.2500000000000001E-2</v>
          </cell>
          <cell r="W208">
            <v>3.13669816153729E-4</v>
          </cell>
          <cell r="X208">
            <v>3.8054015999999996E-5</v>
          </cell>
          <cell r="Y208">
            <v>1.3051584E-3</v>
          </cell>
          <cell r="Z208">
            <v>8.9030714800884952E-3</v>
          </cell>
        </row>
        <row r="209">
          <cell r="B209" t="str">
            <v>other peripheral</v>
          </cell>
          <cell r="C209" t="str">
            <v>Digital Noise Filter</v>
          </cell>
          <cell r="D209" t="str">
            <v>QLAPBDNFAV1</v>
          </cell>
          <cell r="E209" t="str">
            <v>PF3 UCの実績値</v>
          </cell>
          <cell r="F209" t="str">
            <v>SM</v>
          </cell>
          <cell r="K209">
            <v>5.5054989099021423E-4</v>
          </cell>
          <cell r="L209">
            <v>5.5054989099021423E-4</v>
          </cell>
          <cell r="M209">
            <v>6.6791999999999993E-5</v>
          </cell>
          <cell r="N209">
            <v>2.2908E-3</v>
          </cell>
          <cell r="O209">
            <v>1.5626575400033225E-2</v>
          </cell>
          <cell r="P209">
            <v>6.6791999999999993E-5</v>
          </cell>
          <cell r="Q209">
            <v>2.2908E-3</v>
          </cell>
          <cell r="S209">
            <v>4.5999999999999996</v>
          </cell>
          <cell r="T209">
            <v>1.2</v>
          </cell>
          <cell r="U209">
            <v>5.52</v>
          </cell>
          <cell r="V209">
            <v>1.2500000000000001E-2</v>
          </cell>
          <cell r="W209">
            <v>5.5054989099021423E-4</v>
          </cell>
          <cell r="X209">
            <v>6.6791999999999993E-5</v>
          </cell>
          <cell r="Y209">
            <v>2.2908E-3</v>
          </cell>
          <cell r="Z209">
            <v>1.5626575400033225E-2</v>
          </cell>
        </row>
        <row r="210">
          <cell r="C210" t="str">
            <v>Filter Control</v>
          </cell>
          <cell r="D210" t="str">
            <v>QLAPBFICTLAV1</v>
          </cell>
          <cell r="E210" t="str">
            <v>PF3 UCの実績値</v>
          </cell>
          <cell r="F210" t="str">
            <v>SM</v>
          </cell>
          <cell r="K210">
            <v>2.6330646960401555E-4</v>
          </cell>
          <cell r="L210">
            <v>2.6330646960401555E-4</v>
          </cell>
          <cell r="M210">
            <v>3.1943999999999998E-5</v>
          </cell>
          <cell r="N210">
            <v>1.0956000000000002E-3</v>
          </cell>
          <cell r="O210">
            <v>7.4735795391463267E-3</v>
          </cell>
          <cell r="P210">
            <v>3.1943999999999998E-5</v>
          </cell>
          <cell r="Q210">
            <v>1.0956000000000002E-3</v>
          </cell>
          <cell r="S210">
            <v>2.2000000000000002</v>
          </cell>
          <cell r="T210">
            <v>1.2</v>
          </cell>
          <cell r="U210">
            <v>2.64</v>
          </cell>
          <cell r="V210">
            <v>1.2500000000000001E-2</v>
          </cell>
          <cell r="W210">
            <v>2.6330646960401555E-4</v>
          </cell>
          <cell r="X210">
            <v>3.1943999999999998E-5</v>
          </cell>
          <cell r="Y210">
            <v>1.0956000000000002E-3</v>
          </cell>
          <cell r="Z210">
            <v>7.4735795391463267E-3</v>
          </cell>
        </row>
        <row r="211">
          <cell r="C211" t="str">
            <v>Key Return</v>
          </cell>
          <cell r="D211" t="str">
            <v>QLAPBKR08V1</v>
          </cell>
          <cell r="E211" t="str">
            <v>PF3 UCの実績値</v>
          </cell>
          <cell r="F211" t="str">
            <v>SM</v>
          </cell>
          <cell r="K211">
            <v>4.4881784591593551E-5</v>
          </cell>
          <cell r="L211">
            <v>4.4881784591593551E-5</v>
          </cell>
          <cell r="M211">
            <v>5.4449999999999995E-6</v>
          </cell>
          <cell r="N211">
            <v>1.8675000000000001E-4</v>
          </cell>
          <cell r="O211">
            <v>1.2739056032635783E-3</v>
          </cell>
          <cell r="P211">
            <v>5.4449999999999995E-6</v>
          </cell>
          <cell r="Q211">
            <v>1.8675000000000001E-4</v>
          </cell>
          <cell r="S211">
            <v>0.375</v>
          </cell>
          <cell r="T211">
            <v>1.2</v>
          </cell>
          <cell r="U211">
            <v>0.44999999999999996</v>
          </cell>
          <cell r="V211">
            <v>1.2500000000000001E-2</v>
          </cell>
          <cell r="W211">
            <v>4.4881784591593551E-5</v>
          </cell>
          <cell r="X211">
            <v>5.4449999999999995E-6</v>
          </cell>
          <cell r="Y211">
            <v>1.8675000000000001E-4</v>
          </cell>
          <cell r="Z211">
            <v>1.2739056032635783E-3</v>
          </cell>
        </row>
        <row r="212">
          <cell r="A212" t="str">
            <v>\\</v>
          </cell>
          <cell r="C212" t="str">
            <v>Analog Noise Filter</v>
          </cell>
          <cell r="D212" t="str">
            <v>QAHNFI3BN100NV1</v>
          </cell>
          <cell r="E212" t="str">
            <v>PF3 UCの実績値</v>
          </cell>
          <cell r="F212" t="str">
            <v>HM</v>
          </cell>
          <cell r="K212">
            <v>0.02</v>
          </cell>
          <cell r="L212">
            <v>0.06</v>
          </cell>
          <cell r="M212">
            <v>1.0000000000000001E-5</v>
          </cell>
          <cell r="N212">
            <v>7.1369491124984025E-5</v>
          </cell>
          <cell r="O212">
            <v>5.9999999999999995E-4</v>
          </cell>
        </row>
        <row r="213">
          <cell r="A213" t="str">
            <v>○</v>
          </cell>
          <cell r="C213" t="str">
            <v>PIC</v>
          </cell>
          <cell r="D213" t="str">
            <v>QLAPWPICAV1</v>
          </cell>
          <cell r="E213" t="str">
            <v>PF3 UCの実績値</v>
          </cell>
          <cell r="F213" t="str">
            <v>SM</v>
          </cell>
          <cell r="K213">
            <v>3.0788904229833176E-3</v>
          </cell>
          <cell r="L213">
            <v>3.0788904229833176E-3</v>
          </cell>
          <cell r="M213">
            <v>3.7352699999999996E-4</v>
          </cell>
          <cell r="N213">
            <v>1.2811049999999999E-2</v>
          </cell>
          <cell r="O213">
            <v>8.7389924383881462E-2</v>
          </cell>
          <cell r="P213">
            <v>3.7352699999999996E-4</v>
          </cell>
          <cell r="Q213">
            <v>1.2811049999999999E-2</v>
          </cell>
          <cell r="S213">
            <v>25.724999999999998</v>
          </cell>
          <cell r="T213">
            <v>1.2</v>
          </cell>
          <cell r="U213">
            <v>30.869999999999997</v>
          </cell>
          <cell r="V213">
            <v>1.2500000000000001E-2</v>
          </cell>
          <cell r="W213">
            <v>3.0788904229833176E-3</v>
          </cell>
          <cell r="X213">
            <v>3.7352699999999996E-4</v>
          </cell>
          <cell r="Y213">
            <v>1.2811049999999999E-2</v>
          </cell>
          <cell r="Z213">
            <v>8.7389924383881462E-2</v>
          </cell>
        </row>
        <row r="214">
          <cell r="A214" t="str">
            <v>○</v>
          </cell>
          <cell r="C214" t="str">
            <v>CRC</v>
          </cell>
          <cell r="D214" t="str">
            <v>QLAPWDCRAV1</v>
          </cell>
          <cell r="E214" t="str">
            <v>PF3 UCの実績値</v>
          </cell>
          <cell r="F214" t="str">
            <v>SM</v>
          </cell>
          <cell r="K214">
            <v>5.8346319969071621E-4</v>
          </cell>
          <cell r="L214">
            <v>5.8346319969071621E-4</v>
          </cell>
          <cell r="M214">
            <v>7.078499999999998E-5</v>
          </cell>
          <cell r="N214">
            <v>2.4277500000000002E-3</v>
          </cell>
          <cell r="O214">
            <v>1.6560772842426515E-2</v>
          </cell>
          <cell r="P214">
            <v>7.078499999999998E-5</v>
          </cell>
          <cell r="Q214">
            <v>2.4277500000000002E-3</v>
          </cell>
          <cell r="S214">
            <v>4.875</v>
          </cell>
          <cell r="T214">
            <v>1.2</v>
          </cell>
          <cell r="U214">
            <v>5.85</v>
          </cell>
          <cell r="V214">
            <v>1.2500000000000001E-2</v>
          </cell>
          <cell r="W214">
            <v>5.8346319969071621E-4</v>
          </cell>
          <cell r="X214">
            <v>7.078499999999998E-5</v>
          </cell>
          <cell r="Y214">
            <v>2.4277500000000002E-3</v>
          </cell>
          <cell r="Z214">
            <v>1.6560772842426515E-2</v>
          </cell>
        </row>
        <row r="215">
          <cell r="C215" t="str">
            <v>Denso-16BitTimer</v>
          </cell>
          <cell r="F215" t="str">
            <v>SM</v>
          </cell>
          <cell r="K215">
            <v>1.5407693101175416E-4</v>
          </cell>
          <cell r="L215">
            <v>1.5407693101175416E-4</v>
          </cell>
          <cell r="M215">
            <v>1.869241379310345E-5</v>
          </cell>
          <cell r="N215">
            <v>6.4110344827586214E-4</v>
          </cell>
          <cell r="O215">
            <v>4.3732544847669211E-3</v>
          </cell>
          <cell r="P215">
            <v>1.869241379310345E-5</v>
          </cell>
          <cell r="Q215">
            <v>6.4110344827586214E-4</v>
          </cell>
          <cell r="S215">
            <v>1.2873563218390807</v>
          </cell>
          <cell r="T215">
            <v>1.2</v>
          </cell>
          <cell r="U215">
            <v>1.5448275862068968</v>
          </cell>
          <cell r="V215">
            <v>1.2500000000000001E-2</v>
          </cell>
          <cell r="W215">
            <v>1.5407693101175416E-4</v>
          </cell>
          <cell r="X215">
            <v>1.869241379310345E-5</v>
          </cell>
          <cell r="Y215">
            <v>6.4110344827586214E-4</v>
          </cell>
          <cell r="Z215">
            <v>4.3732544847669211E-3</v>
          </cell>
        </row>
        <row r="216">
          <cell r="C216" t="str">
            <v>Denso-UART</v>
          </cell>
          <cell r="F216" t="str">
            <v>SM</v>
          </cell>
          <cell r="K216">
            <v>7.9927407962347458E-4</v>
          </cell>
          <cell r="L216">
            <v>7.9927407962347458E-4</v>
          </cell>
          <cell r="M216">
            <v>9.6966896551724143E-5</v>
          </cell>
          <cell r="N216">
            <v>3.325724137931035E-3</v>
          </cell>
          <cell r="O216">
            <v>2.2686257639728404E-2</v>
          </cell>
          <cell r="P216">
            <v>9.6966896551724143E-5</v>
          </cell>
          <cell r="Q216">
            <v>3.325724137931035E-3</v>
          </cell>
          <cell r="S216">
            <v>6.6781609195402307</v>
          </cell>
          <cell r="T216">
            <v>1.2</v>
          </cell>
          <cell r="U216">
            <v>8.0137931034482772</v>
          </cell>
          <cell r="V216">
            <v>1.2500000000000001E-2</v>
          </cell>
          <cell r="W216">
            <v>7.9927407962347458E-4</v>
          </cell>
          <cell r="X216">
            <v>9.6966896551724143E-5</v>
          </cell>
          <cell r="Y216">
            <v>3.325724137931035E-3</v>
          </cell>
          <cell r="Z216">
            <v>2.2686257639728404E-2</v>
          </cell>
        </row>
        <row r="217">
          <cell r="C217" t="str">
            <v>Denso-PWM</v>
          </cell>
          <cell r="F217" t="str">
            <v>SM</v>
          </cell>
          <cell r="K217">
            <v>6.8371638136465894E-4</v>
          </cell>
          <cell r="L217">
            <v>6.8371638136465894E-4</v>
          </cell>
          <cell r="M217">
            <v>8.2947586206896546E-5</v>
          </cell>
          <cell r="N217">
            <v>2.8448965517241381E-3</v>
          </cell>
          <cell r="O217">
            <v>1.9406316776153208E-2</v>
          </cell>
          <cell r="P217">
            <v>8.2947586206896546E-5</v>
          </cell>
          <cell r="Q217">
            <v>2.8448965517241381E-3</v>
          </cell>
          <cell r="S217">
            <v>5.7126436781609193</v>
          </cell>
          <cell r="T217">
            <v>1.2</v>
          </cell>
          <cell r="U217">
            <v>6.8551724137931034</v>
          </cell>
          <cell r="V217">
            <v>1.2500000000000001E-2</v>
          </cell>
          <cell r="W217">
            <v>6.8371638136465894E-4</v>
          </cell>
          <cell r="X217">
            <v>8.2947586206896546E-5</v>
          </cell>
          <cell r="Y217">
            <v>2.8448965517241381E-3</v>
          </cell>
          <cell r="Z217">
            <v>1.9406316776153208E-2</v>
          </cell>
        </row>
        <row r="218">
          <cell r="C218" t="str">
            <v>AXI2AHB(X2H) for FrexRay</v>
          </cell>
          <cell r="E218" t="str">
            <v>赤池さん見積り値</v>
          </cell>
          <cell r="F218" t="str">
            <v>SM</v>
          </cell>
        </row>
        <row r="219">
          <cell r="A219" t="str">
            <v>○</v>
          </cell>
          <cell r="C219" t="str">
            <v>MBIST_domain</v>
          </cell>
          <cell r="E219" t="str">
            <v>東野さんから入手した初期見積り方法（11/6/1)</v>
          </cell>
          <cell r="F219" t="str">
            <v>SM</v>
          </cell>
          <cell r="K219">
            <v>2.2796954453556751E-3</v>
          </cell>
          <cell r="L219">
            <v>2.2796954453556751E-3</v>
          </cell>
          <cell r="M219">
            <v>2.7656969999999997E-4</v>
          </cell>
          <cell r="N219">
            <v>9.4856550000000008E-3</v>
          </cell>
          <cell r="O219">
            <v>6.4705911941768016E-2</v>
          </cell>
          <cell r="P219">
            <v>2.7656969999999997E-4</v>
          </cell>
          <cell r="Q219">
            <v>9.4856550000000008E-3</v>
          </cell>
          <cell r="S219">
            <v>19.047499999999999</v>
          </cell>
          <cell r="T219">
            <v>1.2</v>
          </cell>
          <cell r="U219">
            <v>22.856999999999999</v>
          </cell>
          <cell r="V219">
            <v>1.2500000000000001E-2</v>
          </cell>
          <cell r="W219">
            <v>2.2796954453556751E-3</v>
          </cell>
          <cell r="X219">
            <v>2.7656969999999997E-4</v>
          </cell>
          <cell r="Y219">
            <v>9.4856550000000008E-3</v>
          </cell>
          <cell r="Z219">
            <v>6.4705911941768016E-2</v>
          </cell>
        </row>
        <row r="220">
          <cell r="A220" t="str">
            <v>○</v>
          </cell>
          <cell r="C220" t="str">
            <v>MBIST_ram</v>
          </cell>
          <cell r="E220" t="str">
            <v>東野さんから入手した初期見積り方法（11/6/1)</v>
          </cell>
          <cell r="F220" t="str">
            <v>SM</v>
          </cell>
          <cell r="K220">
            <v>1.1396981167291992E-4</v>
          </cell>
          <cell r="L220">
            <v>1.1396981167291992E-4</v>
          </cell>
          <cell r="M220">
            <v>1.3826670000000001E-5</v>
          </cell>
          <cell r="N220">
            <v>4.7422050000000003E-4</v>
          </cell>
          <cell r="O220">
            <v>3.2348709618873137E-3</v>
          </cell>
          <cell r="P220">
            <v>1.3826670000000001E-5</v>
          </cell>
          <cell r="Q220">
            <v>4.7422050000000003E-4</v>
          </cell>
          <cell r="S220">
            <v>0.95225000000000004</v>
          </cell>
          <cell r="T220">
            <v>1.2</v>
          </cell>
          <cell r="U220">
            <v>1.1427</v>
          </cell>
          <cell r="V220">
            <v>1.2500000000000001E-2</v>
          </cell>
          <cell r="W220">
            <v>1.1396981167291992E-4</v>
          </cell>
          <cell r="X220">
            <v>1.3826670000000001E-5</v>
          </cell>
          <cell r="Y220">
            <v>4.7422050000000003E-4</v>
          </cell>
          <cell r="Z220">
            <v>3.2348709618873137E-3</v>
          </cell>
        </row>
        <row r="221">
          <cell r="C221" t="str">
            <v>NA</v>
          </cell>
          <cell r="D221" t="str">
            <v>NA</v>
          </cell>
          <cell r="F221" t="str">
            <v>SM</v>
          </cell>
        </row>
        <row r="222">
          <cell r="C222" t="str">
            <v>MainVDC</v>
          </cell>
          <cell r="F222" t="str">
            <v>HM</v>
          </cell>
          <cell r="M222">
            <v>1E-3</v>
          </cell>
          <cell r="N222">
            <v>4.0000000000000001E-3</v>
          </cell>
          <cell r="O222">
            <v>0</v>
          </cell>
          <cell r="P222">
            <v>1E-3</v>
          </cell>
          <cell r="Q222">
            <v>4.0000000000000001E-3</v>
          </cell>
        </row>
        <row r="223">
          <cell r="C223" t="str">
            <v>PettitMainVDC</v>
          </cell>
          <cell r="F223" t="str">
            <v>HM</v>
          </cell>
          <cell r="M223">
            <v>1E-3</v>
          </cell>
          <cell r="N223">
            <v>4.0000000000000001E-3</v>
          </cell>
          <cell r="O223">
            <v>0</v>
          </cell>
          <cell r="P223">
            <v>1E-3</v>
          </cell>
          <cell r="Q223">
            <v>4.0000000000000001E-3</v>
          </cell>
        </row>
        <row r="224">
          <cell r="C224" t="str">
            <v>AWO_VDC</v>
          </cell>
          <cell r="F224" t="str">
            <v>HM</v>
          </cell>
          <cell r="M224">
            <v>0</v>
          </cell>
          <cell r="N224">
            <v>0</v>
          </cell>
          <cell r="O224">
            <v>0</v>
          </cell>
          <cell r="P224">
            <v>0</v>
          </cell>
          <cell r="Q224">
            <v>0</v>
          </cell>
        </row>
        <row r="225">
          <cell r="C225" t="str">
            <v>CGR_VDC</v>
          </cell>
          <cell r="F225" t="str">
            <v>HM</v>
          </cell>
        </row>
        <row r="226">
          <cell r="C226" t="str">
            <v>CGP_VDC</v>
          </cell>
          <cell r="F226" t="str">
            <v>HM</v>
          </cell>
        </row>
        <row r="227">
          <cell r="C227" t="str">
            <v>DCIB</v>
          </cell>
          <cell r="F227" t="str">
            <v>SM</v>
          </cell>
          <cell r="K227">
            <v>0</v>
          </cell>
          <cell r="L227">
            <v>0</v>
          </cell>
          <cell r="M227">
            <v>0</v>
          </cell>
          <cell r="N227">
            <v>0</v>
          </cell>
          <cell r="O227">
            <v>0</v>
          </cell>
          <cell r="P227">
            <v>0</v>
          </cell>
          <cell r="Q227">
            <v>0</v>
          </cell>
          <cell r="S227">
            <v>0</v>
          </cell>
          <cell r="T227">
            <v>1.2</v>
          </cell>
          <cell r="U227">
            <v>0</v>
          </cell>
          <cell r="V227">
            <v>1.2500000000000001E-2</v>
          </cell>
          <cell r="W227">
            <v>0</v>
          </cell>
          <cell r="X227">
            <v>0</v>
          </cell>
          <cell r="Y227">
            <v>0</v>
          </cell>
          <cell r="Z227">
            <v>0</v>
          </cell>
        </row>
        <row r="228">
          <cell r="C228" t="str">
            <v>FCU</v>
          </cell>
          <cell r="F228" t="str">
            <v>SM</v>
          </cell>
          <cell r="K228">
            <v>5.3858141509912265E-3</v>
          </cell>
          <cell r="L228">
            <v>5.3858141509912265E-3</v>
          </cell>
          <cell r="M228">
            <v>6.5339999999999994E-4</v>
          </cell>
          <cell r="N228">
            <v>2.2410000000000003E-2</v>
          </cell>
          <cell r="O228">
            <v>0.15286867239162941</v>
          </cell>
          <cell r="P228">
            <v>6.5339999999999994E-4</v>
          </cell>
          <cell r="Q228">
            <v>2.2410000000000003E-2</v>
          </cell>
          <cell r="S228">
            <v>45</v>
          </cell>
          <cell r="T228">
            <v>1.2</v>
          </cell>
          <cell r="U228">
            <v>54</v>
          </cell>
          <cell r="V228">
            <v>1.2500000000000001E-2</v>
          </cell>
          <cell r="W228">
            <v>5.3858141509912265E-3</v>
          </cell>
          <cell r="X228">
            <v>6.5339999999999994E-4</v>
          </cell>
          <cell r="Y228">
            <v>2.2410000000000003E-2</v>
          </cell>
          <cell r="Z228">
            <v>0.15286867239162941</v>
          </cell>
        </row>
        <row r="229">
          <cell r="C229" t="str">
            <v>FACI</v>
          </cell>
          <cell r="F229" t="str">
            <v>SM</v>
          </cell>
          <cell r="K229">
            <v>5.3858141509912265E-3</v>
          </cell>
          <cell r="L229">
            <v>5.3858141509912265E-3</v>
          </cell>
          <cell r="M229">
            <v>6.5339999999999994E-4</v>
          </cell>
          <cell r="N229">
            <v>2.2410000000000003E-2</v>
          </cell>
          <cell r="O229">
            <v>0.15286867239162941</v>
          </cell>
          <cell r="P229">
            <v>6.5339999999999994E-4</v>
          </cell>
          <cell r="Q229">
            <v>2.2410000000000003E-2</v>
          </cell>
          <cell r="S229">
            <v>45</v>
          </cell>
          <cell r="T229">
            <v>1.2</v>
          </cell>
          <cell r="U229">
            <v>54</v>
          </cell>
          <cell r="V229">
            <v>1.2500000000000001E-2</v>
          </cell>
          <cell r="W229">
            <v>5.3858141509912265E-3</v>
          </cell>
          <cell r="X229">
            <v>6.5339999999999994E-4</v>
          </cell>
          <cell r="Y229">
            <v>2.2410000000000003E-2</v>
          </cell>
          <cell r="Z229">
            <v>0.15286867239162941</v>
          </cell>
        </row>
        <row r="230">
          <cell r="C230" t="str">
            <v>ecc_dcib</v>
          </cell>
          <cell r="D230" t="str">
            <v>QLAPBECC7WAV1</v>
          </cell>
          <cell r="F230" t="str">
            <v>SM</v>
          </cell>
          <cell r="K230">
            <v>5.1165234434416649E-4</v>
          </cell>
          <cell r="L230">
            <v>5.1165234434416649E-4</v>
          </cell>
          <cell r="M230">
            <v>6.2073E-5</v>
          </cell>
          <cell r="N230">
            <v>2.1289500000000001E-3</v>
          </cell>
          <cell r="O230">
            <v>1.4522523877204794E-2</v>
          </cell>
          <cell r="P230">
            <v>6.2073E-5</v>
          </cell>
          <cell r="Q230">
            <v>2.1289500000000001E-3</v>
          </cell>
          <cell r="S230">
            <v>4.2750000000000004</v>
          </cell>
          <cell r="T230">
            <v>1.2</v>
          </cell>
          <cell r="U230">
            <v>5.13</v>
          </cell>
          <cell r="V230">
            <v>1.2500000000000001E-2</v>
          </cell>
          <cell r="W230">
            <v>5.1165234434416649E-4</v>
          </cell>
          <cell r="X230">
            <v>6.2073E-5</v>
          </cell>
          <cell r="Y230">
            <v>2.1289500000000001E-3</v>
          </cell>
          <cell r="Z230">
            <v>1.4522523877204794E-2</v>
          </cell>
        </row>
        <row r="231">
          <cell r="C231" t="str">
            <v>PLL_VDC</v>
          </cell>
          <cell r="F231" t="str">
            <v>HM</v>
          </cell>
          <cell r="M231">
            <v>1E-3</v>
          </cell>
          <cell r="N231">
            <v>4.0000000000000001E-3</v>
          </cell>
          <cell r="O231">
            <v>0</v>
          </cell>
          <cell r="P231">
            <v>1E-3</v>
          </cell>
          <cell r="Q231">
            <v>4.0000000000000001E-3</v>
          </cell>
        </row>
        <row r="232">
          <cell r="C232" t="str">
            <v>8MHz RingOSC</v>
          </cell>
          <cell r="F232" t="str">
            <v>HM</v>
          </cell>
        </row>
        <row r="233">
          <cell r="C233" t="str">
            <v>G3M_SS</v>
          </cell>
          <cell r="F233" t="str">
            <v>SM</v>
          </cell>
        </row>
      </sheetData>
      <sheetData sheetId="5" refreshError="1"/>
      <sheetData sheetId="6" refreshError="1"/>
      <sheetData sheetId="7"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eak_UX8L"/>
    </sheetNames>
    <sheetDataSet>
      <sheetData sheetId="0" refreshError="1"/>
    </sheetDataSet>
  </externalBook>
</externalLink>
</file>

<file path=xl/persons/person.xml><?xml version="1.0" encoding="utf-8"?>
<personList xmlns="http://schemas.microsoft.com/office/spreadsheetml/2018/threadedcomments" xmlns:x="http://schemas.openxmlformats.org/spreadsheetml/2006/main">
  <person displayName="Tomoya Yasuda" id="{076D0223-14D3-40DB-863B-42717B46320F}" userId="S::tomoya.yasuda.xb@renesas.com::73f9fbd1-ac56-4f36-921a-454b02551ab2"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F33" dT="2022-09-16T05:56:58.81" personId="{076D0223-14D3-40DB-863B-42717B46320F}" id="{1CEB0AC9-BC90-42ED-843D-A1C6149B1364}">
    <text>ソフトウェアコンパチビリティ/スケーラビリティのため、U3M/HにもM33を一つ載せたいという話がある</text>
  </threadedComment>
  <threadedComment ref="P111" dT="2022-09-27T07:35:10.60" personId="{076D0223-14D3-40DB-863B-42717B46320F}" id="{7D21FDC6-5A45-4801-B8B4-97723875AAFB}">
    <text>U3L向けにFLASHマクロを新規作成する
U3M/Hは既存のU2X FLASHマクロを使用する
U3L : 60MHz
U3M/H : 100MHz</text>
  </threadedComment>
  <threadedComment ref="P111" dT="2023-04-03T09:34:26.18" personId="{076D0223-14D3-40DB-863B-42717B46320F}" id="{97BC1DC8-D18D-4E18-A17D-4DF617F252C2}" parentId="{7D21FDC6-5A45-4801-B8B4-97723875AAFB}">
    <text>U5M/Hは80MHzのFlashを作る</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hyperlink" Target="../../../02_specification/022_target_specification/02_golden_sheet/U5L_address_map_GoldenSheet.xlsx" TargetMode="Externa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4.xml"/><Relationship Id="rId1" Type="http://schemas.openxmlformats.org/officeDocument/2006/relationships/printerSettings" Target="../printerSettings/printerSettings6.bin"/><Relationship Id="rId5" Type="http://schemas.microsoft.com/office/2017/10/relationships/threadedComment" Target="../threadedComments/threadedComment1.xml"/><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33E9DD-D2E0-4B58-A785-CA9439510E93}">
  <dimension ref="B2:F92"/>
  <sheetViews>
    <sheetView tabSelected="1" zoomScale="85" zoomScaleNormal="85" workbookViewId="0">
      <pane ySplit="2" topLeftCell="A21" activePane="bottomLeft" state="frozen"/>
      <selection pane="bottomLeft" activeCell="B2" sqref="B2"/>
    </sheetView>
  </sheetViews>
  <sheetFormatPr defaultColWidth="9.19921875" defaultRowHeight="13.2"/>
  <cols>
    <col min="1" max="1" width="2.19921875" style="29" customWidth="1"/>
    <col min="2" max="2" width="14.19921875" style="29" bestFit="1" customWidth="1"/>
    <col min="3" max="3" width="19" style="29" customWidth="1"/>
    <col min="4" max="4" width="174" style="29" customWidth="1"/>
    <col min="5" max="5" width="18.19921875" style="29" bestFit="1" customWidth="1"/>
    <col min="6" max="6" width="14" style="29" bestFit="1" customWidth="1"/>
    <col min="7" max="16384" width="9.19921875" style="29"/>
  </cols>
  <sheetData>
    <row r="2" spans="2:6">
      <c r="B2" s="28" t="s">
        <v>0</v>
      </c>
      <c r="C2" s="28" t="s">
        <v>1</v>
      </c>
      <c r="D2" s="28" t="s">
        <v>2</v>
      </c>
      <c r="E2" s="28" t="s">
        <v>3</v>
      </c>
      <c r="F2" s="28" t="s">
        <v>4</v>
      </c>
    </row>
    <row r="3" spans="2:6" ht="39.6">
      <c r="B3" s="84" t="s">
        <v>10147</v>
      </c>
      <c r="C3" s="84" t="s">
        <v>5</v>
      </c>
      <c r="D3" s="85" t="s">
        <v>9848</v>
      </c>
      <c r="E3" s="84" t="s">
        <v>6</v>
      </c>
      <c r="F3" s="86">
        <v>45002</v>
      </c>
    </row>
    <row r="4" spans="2:6" ht="118.8">
      <c r="B4" s="84" t="s">
        <v>10146</v>
      </c>
      <c r="C4" s="87" t="s">
        <v>411</v>
      </c>
      <c r="D4" s="85" t="s">
        <v>9847</v>
      </c>
      <c r="E4" s="84" t="s">
        <v>6</v>
      </c>
      <c r="F4" s="86">
        <v>45020</v>
      </c>
    </row>
    <row r="5" spans="2:6" ht="396">
      <c r="B5" s="88" t="s">
        <v>10145</v>
      </c>
      <c r="C5" s="89" t="s">
        <v>411</v>
      </c>
      <c r="D5" s="90" t="s">
        <v>9368</v>
      </c>
      <c r="E5" s="88" t="s">
        <v>6</v>
      </c>
      <c r="F5" s="91">
        <v>45042</v>
      </c>
    </row>
    <row r="6" spans="2:6" ht="277.2">
      <c r="B6" s="96" t="s">
        <v>10145</v>
      </c>
      <c r="C6" s="97" t="s">
        <v>411</v>
      </c>
      <c r="D6" s="92" t="s">
        <v>9399</v>
      </c>
      <c r="E6" s="96" t="s">
        <v>6</v>
      </c>
      <c r="F6" s="98">
        <v>45042</v>
      </c>
    </row>
    <row r="7" spans="2:6" ht="26.4">
      <c r="B7" s="84" t="s">
        <v>10144</v>
      </c>
      <c r="C7" s="87" t="s">
        <v>9401</v>
      </c>
      <c r="D7" s="85" t="s">
        <v>9442</v>
      </c>
      <c r="E7" s="84" t="s">
        <v>9400</v>
      </c>
      <c r="F7" s="91">
        <v>45054</v>
      </c>
    </row>
    <row r="8" spans="2:6">
      <c r="B8" s="88" t="s">
        <v>10142</v>
      </c>
      <c r="C8" s="87" t="s">
        <v>9561</v>
      </c>
      <c r="D8" s="85" t="s">
        <v>9564</v>
      </c>
      <c r="E8" s="88" t="s">
        <v>9400</v>
      </c>
      <c r="F8" s="91">
        <v>45064</v>
      </c>
    </row>
    <row r="9" spans="2:6">
      <c r="B9" s="564" t="s">
        <v>10142</v>
      </c>
      <c r="C9" s="87" t="s">
        <v>9569</v>
      </c>
      <c r="D9" s="85" t="s">
        <v>9570</v>
      </c>
      <c r="E9" s="564" t="s">
        <v>9400</v>
      </c>
      <c r="F9" s="548">
        <v>45064</v>
      </c>
    </row>
    <row r="10" spans="2:6" ht="277.2">
      <c r="B10" s="564" t="s">
        <v>10143</v>
      </c>
      <c r="C10" s="87" t="s">
        <v>9401</v>
      </c>
      <c r="D10" s="85" t="s">
        <v>9562</v>
      </c>
      <c r="E10" s="564" t="s">
        <v>9400</v>
      </c>
      <c r="F10" s="548">
        <v>45064</v>
      </c>
    </row>
    <row r="11" spans="2:6" ht="16.5" customHeight="1">
      <c r="B11" s="96" t="s">
        <v>10142</v>
      </c>
      <c r="C11" s="575" t="s">
        <v>9576</v>
      </c>
      <c r="D11" s="85" t="s">
        <v>9577</v>
      </c>
      <c r="E11" s="96" t="s">
        <v>9400</v>
      </c>
      <c r="F11" s="548">
        <v>45064</v>
      </c>
    </row>
    <row r="12" spans="2:6" ht="118.8">
      <c r="B12" s="84" t="s">
        <v>10141</v>
      </c>
      <c r="C12" s="87" t="s">
        <v>9401</v>
      </c>
      <c r="D12" s="85" t="s">
        <v>9702</v>
      </c>
      <c r="E12" s="88" t="s">
        <v>9400</v>
      </c>
      <c r="F12" s="91">
        <v>45082</v>
      </c>
    </row>
    <row r="13" spans="2:6" ht="79.2">
      <c r="B13" s="88" t="s">
        <v>10140</v>
      </c>
      <c r="C13" s="87" t="s">
        <v>411</v>
      </c>
      <c r="D13" s="85" t="s">
        <v>9990</v>
      </c>
      <c r="E13" s="88" t="s">
        <v>9400</v>
      </c>
      <c r="F13" s="91">
        <v>45131</v>
      </c>
    </row>
    <row r="14" spans="2:6" ht="264">
      <c r="B14" s="96" t="s">
        <v>10140</v>
      </c>
      <c r="C14" s="87" t="s">
        <v>9401</v>
      </c>
      <c r="D14" s="85" t="s">
        <v>9991</v>
      </c>
      <c r="E14" s="564" t="s">
        <v>9400</v>
      </c>
      <c r="F14" s="548">
        <v>45131</v>
      </c>
    </row>
    <row r="15" spans="2:6" ht="52.8">
      <c r="B15" s="90" t="s">
        <v>10139</v>
      </c>
      <c r="C15" s="89" t="s">
        <v>9401</v>
      </c>
      <c r="D15" s="85" t="s">
        <v>10049</v>
      </c>
      <c r="E15" s="88" t="s">
        <v>9400</v>
      </c>
      <c r="F15" s="91">
        <v>45148</v>
      </c>
    </row>
    <row r="16" spans="2:6" ht="39.6">
      <c r="B16" s="712" t="s">
        <v>10139</v>
      </c>
      <c r="C16" s="97" t="s">
        <v>9401</v>
      </c>
      <c r="D16" s="85" t="s">
        <v>10046</v>
      </c>
      <c r="E16" s="88" t="s">
        <v>10045</v>
      </c>
      <c r="F16" s="91">
        <v>45147</v>
      </c>
    </row>
    <row r="17" spans="2:6" ht="39.6">
      <c r="B17" s="90" t="s">
        <v>10138</v>
      </c>
      <c r="C17" s="89" t="s">
        <v>9401</v>
      </c>
      <c r="D17" s="85" t="s">
        <v>10069</v>
      </c>
      <c r="E17" s="88" t="s">
        <v>9400</v>
      </c>
      <c r="F17" s="91">
        <v>45162</v>
      </c>
    </row>
    <row r="18" spans="2:6">
      <c r="B18" s="712" t="s">
        <v>10048</v>
      </c>
      <c r="C18" s="713" t="s">
        <v>9401</v>
      </c>
      <c r="D18" s="85" t="s">
        <v>10065</v>
      </c>
      <c r="E18" s="84" t="s">
        <v>9458</v>
      </c>
      <c r="F18" s="86">
        <v>45160</v>
      </c>
    </row>
    <row r="19" spans="2:6" ht="66">
      <c r="B19" s="90" t="s">
        <v>10137</v>
      </c>
      <c r="C19" s="89" t="s">
        <v>9401</v>
      </c>
      <c r="D19" s="85" t="s">
        <v>10076</v>
      </c>
      <c r="E19" s="88" t="s">
        <v>9400</v>
      </c>
      <c r="F19" s="91">
        <v>45170</v>
      </c>
    </row>
    <row r="20" spans="2:6" ht="66">
      <c r="B20" s="84" t="s">
        <v>10136</v>
      </c>
      <c r="C20" s="84" t="s">
        <v>10133</v>
      </c>
      <c r="D20" s="85" t="s">
        <v>10109</v>
      </c>
      <c r="E20" s="84" t="s">
        <v>2861</v>
      </c>
      <c r="F20" s="86">
        <v>45184</v>
      </c>
    </row>
    <row r="21" spans="2:6">
      <c r="B21" s="90" t="s">
        <v>10135</v>
      </c>
      <c r="C21" s="89" t="s">
        <v>10122</v>
      </c>
      <c r="D21" s="85" t="s">
        <v>10123</v>
      </c>
      <c r="E21" s="88" t="s">
        <v>9400</v>
      </c>
      <c r="F21" s="91">
        <v>45212</v>
      </c>
    </row>
    <row r="22" spans="2:6" ht="26.4">
      <c r="B22" s="714" t="s">
        <v>10134</v>
      </c>
      <c r="C22" s="89" t="s">
        <v>9401</v>
      </c>
      <c r="D22" s="85" t="s">
        <v>10131</v>
      </c>
      <c r="E22" s="564" t="s">
        <v>9400</v>
      </c>
      <c r="F22" s="548">
        <v>45212</v>
      </c>
    </row>
    <row r="23" spans="2:6" ht="16.5" customHeight="1">
      <c r="B23" s="84" t="s">
        <v>10149</v>
      </c>
      <c r="C23" s="89" t="s">
        <v>9401</v>
      </c>
      <c r="D23" s="85" t="s">
        <v>10151</v>
      </c>
      <c r="E23" s="88" t="s">
        <v>9400</v>
      </c>
      <c r="F23" s="91">
        <v>45230</v>
      </c>
    </row>
    <row r="24" spans="2:6" ht="16.5" customHeight="1">
      <c r="B24" s="84"/>
      <c r="C24" s="84"/>
      <c r="D24" s="85"/>
      <c r="E24" s="84"/>
      <c r="F24" s="86"/>
    </row>
    <row r="25" spans="2:6" ht="16.5" customHeight="1">
      <c r="B25" s="84"/>
      <c r="C25" s="84"/>
      <c r="D25" s="85"/>
      <c r="E25" s="84"/>
      <c r="F25" s="86"/>
    </row>
    <row r="26" spans="2:6" ht="16.5" customHeight="1">
      <c r="B26" s="84"/>
      <c r="C26" s="84"/>
      <c r="D26" s="85"/>
      <c r="E26" s="84"/>
      <c r="F26" s="86"/>
    </row>
    <row r="27" spans="2:6" ht="16.5" customHeight="1">
      <c r="B27" s="84"/>
      <c r="C27" s="84"/>
      <c r="D27" s="85"/>
      <c r="E27" s="84"/>
      <c r="F27" s="86"/>
    </row>
    <row r="28" spans="2:6" ht="16.5" customHeight="1">
      <c r="B28" s="84"/>
      <c r="C28" s="84"/>
      <c r="D28" s="85"/>
      <c r="E28" s="84"/>
      <c r="F28" s="86"/>
    </row>
    <row r="29" spans="2:6" ht="16.5" customHeight="1">
      <c r="B29" s="84"/>
      <c r="C29" s="84"/>
      <c r="D29" s="85"/>
      <c r="E29" s="84"/>
      <c r="F29" s="86"/>
    </row>
    <row r="30" spans="2:6" ht="16.5" customHeight="1">
      <c r="B30" s="84"/>
      <c r="C30" s="84"/>
      <c r="D30" s="85"/>
      <c r="E30" s="84"/>
      <c r="F30" s="86"/>
    </row>
    <row r="31" spans="2:6" ht="16.5" customHeight="1">
      <c r="B31" s="84"/>
      <c r="C31" s="84"/>
      <c r="D31" s="84"/>
      <c r="E31" s="84"/>
      <c r="F31" s="86"/>
    </row>
    <row r="32" spans="2:6" ht="16.5" customHeight="1">
      <c r="B32" s="84"/>
      <c r="C32" s="84"/>
      <c r="D32" s="85"/>
      <c r="E32" s="84"/>
      <c r="F32" s="86"/>
    </row>
    <row r="33" spans="2:6" ht="16.5" customHeight="1">
      <c r="B33" s="84"/>
      <c r="C33" s="84"/>
      <c r="D33" s="85"/>
      <c r="E33" s="84"/>
      <c r="F33" s="86"/>
    </row>
    <row r="34" spans="2:6" ht="16.5" customHeight="1">
      <c r="B34" s="84"/>
      <c r="C34" s="84"/>
      <c r="D34" s="85"/>
      <c r="E34" s="84"/>
      <c r="F34" s="86"/>
    </row>
    <row r="35" spans="2:6" ht="16.5" customHeight="1">
      <c r="B35" s="84"/>
      <c r="C35" s="84"/>
      <c r="D35" s="84"/>
      <c r="E35" s="84"/>
      <c r="F35" s="86"/>
    </row>
    <row r="36" spans="2:6" ht="16.5" customHeight="1">
      <c r="B36" s="84"/>
      <c r="C36" s="84"/>
      <c r="D36" s="84"/>
      <c r="E36" s="84"/>
      <c r="F36" s="86"/>
    </row>
    <row r="37" spans="2:6" ht="16.5" customHeight="1">
      <c r="B37" s="84"/>
      <c r="C37" s="84"/>
      <c r="D37" s="84"/>
      <c r="E37" s="84"/>
      <c r="F37" s="86"/>
    </row>
    <row r="38" spans="2:6" ht="16.5" customHeight="1">
      <c r="B38" s="86"/>
      <c r="C38" s="86"/>
      <c r="D38" s="93"/>
      <c r="E38" s="86"/>
      <c r="F38" s="86"/>
    </row>
    <row r="39" spans="2:6" ht="16.5" customHeight="1">
      <c r="B39" s="84"/>
      <c r="C39" s="84"/>
      <c r="D39" s="85"/>
      <c r="E39" s="84"/>
      <c r="F39" s="86"/>
    </row>
    <row r="40" spans="2:6" ht="16.5" customHeight="1">
      <c r="B40" s="84"/>
      <c r="C40" s="84"/>
      <c r="D40" s="85"/>
      <c r="E40" s="84"/>
      <c r="F40" s="86"/>
    </row>
    <row r="41" spans="2:6" ht="16.5" customHeight="1">
      <c r="B41" s="86"/>
      <c r="C41" s="86"/>
      <c r="D41" s="85"/>
      <c r="E41" s="86"/>
      <c r="F41" s="86"/>
    </row>
    <row r="42" spans="2:6" ht="16.5" customHeight="1">
      <c r="B42" s="86"/>
      <c r="C42" s="86"/>
      <c r="D42" s="85"/>
      <c r="E42" s="86"/>
      <c r="F42" s="86"/>
    </row>
    <row r="43" spans="2:6" ht="16.5" customHeight="1">
      <c r="B43" s="86"/>
      <c r="C43" s="84"/>
      <c r="D43" s="85"/>
      <c r="E43" s="86"/>
      <c r="F43" s="86"/>
    </row>
    <row r="44" spans="2:6" ht="16.5" customHeight="1">
      <c r="B44" s="86"/>
      <c r="C44" s="86"/>
      <c r="D44" s="85"/>
      <c r="E44" s="86"/>
      <c r="F44" s="86"/>
    </row>
    <row r="45" spans="2:6" ht="16.5" customHeight="1">
      <c r="B45" s="86"/>
      <c r="C45" s="84"/>
      <c r="D45" s="85"/>
      <c r="E45" s="86"/>
      <c r="F45" s="86"/>
    </row>
    <row r="46" spans="2:6" ht="16.5" customHeight="1">
      <c r="B46" s="86"/>
      <c r="C46" s="84"/>
      <c r="D46" s="85"/>
      <c r="E46" s="86"/>
      <c r="F46" s="86"/>
    </row>
    <row r="47" spans="2:6" ht="16.5" customHeight="1">
      <c r="B47" s="86"/>
      <c r="C47" s="84"/>
      <c r="D47" s="85"/>
      <c r="E47" s="86"/>
      <c r="F47" s="86"/>
    </row>
    <row r="48" spans="2:6" ht="16.5" customHeight="1">
      <c r="B48" s="86"/>
      <c r="C48" s="84"/>
      <c r="D48" s="85"/>
      <c r="E48" s="86"/>
      <c r="F48" s="86"/>
    </row>
    <row r="49" spans="2:6" ht="16.5" customHeight="1">
      <c r="B49" s="86"/>
      <c r="C49" s="84"/>
      <c r="D49" s="85"/>
      <c r="E49" s="86"/>
      <c r="F49" s="86"/>
    </row>
    <row r="50" spans="2:6" ht="16.5" customHeight="1">
      <c r="B50" s="86"/>
      <c r="C50" s="84"/>
      <c r="D50" s="84"/>
      <c r="E50" s="84"/>
      <c r="F50" s="86"/>
    </row>
    <row r="51" spans="2:6" ht="16.5" customHeight="1">
      <c r="B51" s="86"/>
      <c r="C51" s="84"/>
      <c r="D51" s="84"/>
      <c r="E51" s="86"/>
      <c r="F51" s="86"/>
    </row>
    <row r="52" spans="2:6" ht="16.5" customHeight="1">
      <c r="B52" s="86"/>
      <c r="C52" s="84"/>
      <c r="D52" s="85"/>
      <c r="E52" s="84"/>
      <c r="F52" s="86"/>
    </row>
    <row r="53" spans="2:6" ht="16.5" customHeight="1">
      <c r="B53" s="86"/>
      <c r="C53" s="84"/>
      <c r="D53" s="84"/>
      <c r="E53" s="84"/>
      <c r="F53" s="86"/>
    </row>
    <row r="54" spans="2:6" ht="16.5" customHeight="1">
      <c r="B54" s="86"/>
      <c r="C54" s="84"/>
      <c r="D54" s="84"/>
      <c r="E54" s="84"/>
      <c r="F54" s="86"/>
    </row>
    <row r="55" spans="2:6" ht="16.5" customHeight="1">
      <c r="B55" s="86"/>
      <c r="C55" s="84"/>
      <c r="D55" s="84"/>
      <c r="E55" s="84"/>
      <c r="F55" s="86"/>
    </row>
    <row r="56" spans="2:6" ht="16.5" customHeight="1">
      <c r="B56" s="86"/>
      <c r="C56" s="84"/>
      <c r="D56" s="84"/>
      <c r="E56" s="84"/>
      <c r="F56" s="86"/>
    </row>
    <row r="57" spans="2:6" ht="16.5" customHeight="1">
      <c r="B57" s="86"/>
      <c r="C57" s="84"/>
      <c r="D57" s="84"/>
      <c r="E57" s="84"/>
      <c r="F57" s="86"/>
    </row>
    <row r="58" spans="2:6" ht="16.5" customHeight="1">
      <c r="B58" s="86"/>
      <c r="C58" s="84"/>
      <c r="D58" s="85"/>
      <c r="E58" s="84"/>
      <c r="F58" s="86"/>
    </row>
    <row r="59" spans="2:6" ht="16.5" customHeight="1">
      <c r="B59" s="86"/>
      <c r="C59" s="84"/>
      <c r="D59" s="85"/>
      <c r="E59" s="84"/>
      <c r="F59" s="86"/>
    </row>
    <row r="60" spans="2:6" ht="16.5" customHeight="1">
      <c r="B60" s="86"/>
      <c r="C60" s="84"/>
      <c r="D60" s="85"/>
      <c r="E60" s="84"/>
      <c r="F60" s="86"/>
    </row>
    <row r="61" spans="2:6" ht="16.5" customHeight="1">
      <c r="B61" s="86"/>
      <c r="C61" s="84"/>
      <c r="D61" s="84"/>
      <c r="E61" s="84"/>
      <c r="F61" s="86"/>
    </row>
    <row r="62" spans="2:6" ht="16.5" customHeight="1">
      <c r="B62" s="84"/>
      <c r="C62" s="84"/>
      <c r="D62" s="84"/>
      <c r="E62" s="84"/>
      <c r="F62" s="84"/>
    </row>
    <row r="63" spans="2:6" ht="16.5" customHeight="1">
      <c r="B63" s="86"/>
      <c r="C63" s="84"/>
      <c r="D63" s="85"/>
      <c r="E63" s="84"/>
      <c r="F63" s="86"/>
    </row>
    <row r="64" spans="2:6" ht="16.5" customHeight="1">
      <c r="B64" s="86"/>
      <c r="C64" s="84"/>
      <c r="D64" s="85"/>
      <c r="E64" s="84"/>
      <c r="F64" s="86"/>
    </row>
    <row r="65" spans="2:6" ht="16.5" customHeight="1">
      <c r="B65" s="84"/>
      <c r="C65" s="84"/>
      <c r="D65" s="85"/>
      <c r="E65" s="84"/>
      <c r="F65" s="84"/>
    </row>
    <row r="66" spans="2:6" ht="16.5" customHeight="1">
      <c r="B66" s="86"/>
      <c r="C66" s="84"/>
      <c r="D66" s="85"/>
      <c r="E66" s="84"/>
      <c r="F66" s="86"/>
    </row>
    <row r="67" spans="2:6" ht="16.5" customHeight="1">
      <c r="B67" s="86"/>
      <c r="C67" s="84"/>
      <c r="D67" s="85"/>
      <c r="E67" s="84"/>
      <c r="F67" s="86"/>
    </row>
    <row r="68" spans="2:6" ht="16.5" customHeight="1">
      <c r="B68" s="86"/>
      <c r="C68" s="84"/>
      <c r="D68" s="85"/>
      <c r="E68" s="84"/>
      <c r="F68" s="86"/>
    </row>
    <row r="69" spans="2:6" ht="16.5" customHeight="1">
      <c r="B69" s="86"/>
      <c r="C69" s="84"/>
      <c r="D69" s="85"/>
      <c r="E69" s="84"/>
      <c r="F69" s="86"/>
    </row>
    <row r="70" spans="2:6" ht="16.5" customHeight="1">
      <c r="B70" s="86"/>
      <c r="C70" s="84"/>
      <c r="D70" s="85"/>
      <c r="E70" s="84"/>
      <c r="F70" s="86"/>
    </row>
    <row r="71" spans="2:6" ht="16.5" customHeight="1">
      <c r="B71" s="86"/>
      <c r="C71" s="84"/>
      <c r="D71" s="85"/>
      <c r="E71" s="84"/>
      <c r="F71" s="86"/>
    </row>
    <row r="72" spans="2:6" ht="16.5" customHeight="1">
      <c r="B72" s="86"/>
      <c r="C72" s="84"/>
      <c r="D72" s="84"/>
      <c r="E72" s="84"/>
      <c r="F72" s="86"/>
    </row>
    <row r="73" spans="2:6" ht="16.5" customHeight="1">
      <c r="B73" s="86"/>
      <c r="C73" s="84"/>
      <c r="D73" s="94"/>
      <c r="E73" s="84"/>
      <c r="F73" s="86"/>
    </row>
    <row r="74" spans="2:6" ht="16.5" customHeight="1">
      <c r="B74" s="86"/>
      <c r="C74" s="84"/>
      <c r="D74" s="84"/>
      <c r="E74" s="84"/>
      <c r="F74" s="86"/>
    </row>
    <row r="75" spans="2:6" ht="16.5" customHeight="1">
      <c r="B75" s="86"/>
      <c r="C75" s="84"/>
      <c r="D75" s="84"/>
      <c r="E75" s="84"/>
      <c r="F75" s="86"/>
    </row>
    <row r="76" spans="2:6" ht="16.5" customHeight="1">
      <c r="B76" s="86"/>
      <c r="C76" s="84"/>
      <c r="D76" s="85"/>
      <c r="E76" s="84"/>
      <c r="F76" s="86"/>
    </row>
    <row r="77" spans="2:6" ht="16.5" customHeight="1">
      <c r="B77" s="86"/>
      <c r="C77" s="84"/>
      <c r="D77" s="84"/>
      <c r="E77" s="84"/>
      <c r="F77" s="86"/>
    </row>
    <row r="78" spans="2:6" ht="16.5" customHeight="1">
      <c r="B78" s="84"/>
      <c r="C78" s="85"/>
      <c r="D78" s="85"/>
      <c r="E78" s="84"/>
      <c r="F78" s="86"/>
    </row>
    <row r="79" spans="2:6" ht="16.5" customHeight="1">
      <c r="B79" s="84"/>
      <c r="C79" s="84"/>
      <c r="D79" s="84"/>
      <c r="E79" s="84"/>
      <c r="F79" s="86"/>
    </row>
    <row r="80" spans="2:6" ht="16.5" customHeight="1">
      <c r="B80" s="84"/>
      <c r="C80" s="84"/>
      <c r="D80" s="84"/>
      <c r="E80" s="84"/>
      <c r="F80" s="84"/>
    </row>
    <row r="81" spans="2:6" ht="16.5" customHeight="1">
      <c r="B81" s="84"/>
      <c r="C81" s="84"/>
      <c r="D81" s="84"/>
      <c r="E81" s="84"/>
      <c r="F81" s="86"/>
    </row>
    <row r="82" spans="2:6" ht="16.5" customHeight="1">
      <c r="B82" s="84"/>
      <c r="C82" s="84"/>
      <c r="D82" s="95"/>
      <c r="E82" s="84"/>
      <c r="F82" s="86"/>
    </row>
    <row r="83" spans="2:6" ht="16.5" customHeight="1">
      <c r="B83" s="84"/>
      <c r="C83" s="84"/>
      <c r="D83" s="84"/>
      <c r="E83" s="84"/>
      <c r="F83" s="86"/>
    </row>
    <row r="84" spans="2:6" ht="16.5" customHeight="1">
      <c r="B84" s="84"/>
      <c r="C84" s="84"/>
      <c r="D84" s="84"/>
      <c r="E84" s="84"/>
      <c r="F84" s="86"/>
    </row>
    <row r="85" spans="2:6" ht="16.5" customHeight="1">
      <c r="B85" s="84"/>
      <c r="C85" s="84"/>
      <c r="D85" s="84"/>
      <c r="E85" s="84"/>
      <c r="F85" s="86"/>
    </row>
    <row r="86" spans="2:6" ht="16.5" customHeight="1">
      <c r="B86" s="84"/>
      <c r="C86" s="84"/>
      <c r="D86" s="84"/>
      <c r="E86" s="84"/>
      <c r="F86" s="86"/>
    </row>
    <row r="87" spans="2:6" ht="16.5" customHeight="1">
      <c r="B87" s="84"/>
      <c r="C87" s="84"/>
      <c r="D87" s="84"/>
      <c r="E87" s="84"/>
      <c r="F87" s="84"/>
    </row>
    <row r="88" spans="2:6" ht="16.5" customHeight="1">
      <c r="B88" s="84"/>
      <c r="C88" s="84"/>
      <c r="D88" s="84"/>
      <c r="E88" s="84"/>
      <c r="F88" s="86"/>
    </row>
    <row r="89" spans="2:6" ht="16.5" customHeight="1">
      <c r="B89" s="84"/>
      <c r="C89" s="84"/>
      <c r="D89" s="84"/>
      <c r="E89" s="84"/>
      <c r="F89" s="84"/>
    </row>
    <row r="90" spans="2:6" ht="16.5" customHeight="1">
      <c r="B90" s="84"/>
      <c r="C90" s="84"/>
      <c r="D90" s="84"/>
      <c r="E90" s="84"/>
      <c r="F90" s="86"/>
    </row>
    <row r="91" spans="2:6" ht="16.5" customHeight="1">
      <c r="B91" s="84"/>
      <c r="C91" s="84"/>
      <c r="D91" s="84"/>
      <c r="E91" s="84"/>
      <c r="F91" s="86"/>
    </row>
    <row r="92" spans="2:6" ht="16.5" customHeight="1">
      <c r="B92" s="84"/>
      <c r="C92" s="84"/>
      <c r="D92" s="84"/>
      <c r="E92" s="84"/>
      <c r="F92" s="84"/>
    </row>
  </sheetData>
  <autoFilter ref="B2:F92" xr:uid="{4C33E9DD-D2E0-4B58-A785-CA9439510E93}"/>
  <phoneticPr fontId="4"/>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0BF50E-A4BF-427E-88C0-1654199B7366}">
  <dimension ref="A1:K218"/>
  <sheetViews>
    <sheetView zoomScale="90" zoomScaleNormal="90" workbookViewId="0">
      <pane xSplit="3" ySplit="3" topLeftCell="D4" activePane="bottomRight" state="frozen"/>
      <selection pane="topRight" activeCell="D1" sqref="D1"/>
      <selection pane="bottomLeft" activeCell="A4" sqref="A4"/>
      <selection pane="bottomRight" activeCell="B2" sqref="B2"/>
    </sheetView>
  </sheetViews>
  <sheetFormatPr defaultColWidth="9" defaultRowHeight="13.5" customHeight="1"/>
  <cols>
    <col min="1" max="1" width="2.59765625" style="1" customWidth="1"/>
    <col min="2" max="3" width="14.8984375" style="1" customWidth="1"/>
    <col min="4" max="4" width="12" style="1" customWidth="1"/>
    <col min="5" max="5" width="23.59765625" style="1" customWidth="1"/>
    <col min="6" max="11" width="30.59765625" style="1" customWidth="1"/>
    <col min="12" max="12" width="9" style="1"/>
    <col min="13" max="14" width="10.5" style="1" bestFit="1" customWidth="1"/>
    <col min="15" max="15" width="9.5" style="1" bestFit="1" customWidth="1"/>
    <col min="16" max="16384" width="9" style="1"/>
  </cols>
  <sheetData>
    <row r="1" spans="1:11" ht="13.5" customHeight="1" thickBot="1">
      <c r="B1" s="3"/>
      <c r="C1" s="3"/>
      <c r="D1" s="3"/>
      <c r="E1" s="3"/>
      <c r="F1" s="3"/>
      <c r="G1" s="3"/>
      <c r="H1" s="3"/>
      <c r="I1" s="3"/>
      <c r="J1" s="3"/>
      <c r="K1" s="3"/>
    </row>
    <row r="2" spans="1:11" ht="13.5" customHeight="1">
      <c r="A2" s="2"/>
      <c r="B2" s="45" t="s">
        <v>269</v>
      </c>
      <c r="C2" s="46" t="s">
        <v>270</v>
      </c>
      <c r="D2" s="47" t="s">
        <v>7</v>
      </c>
      <c r="E2" s="48" t="s">
        <v>271</v>
      </c>
      <c r="F2" s="733" t="s">
        <v>274</v>
      </c>
      <c r="G2" s="733"/>
      <c r="H2" s="734"/>
      <c r="I2" s="733" t="s">
        <v>275</v>
      </c>
      <c r="J2" s="733"/>
      <c r="K2" s="734"/>
    </row>
    <row r="3" spans="1:11" ht="13.5" customHeight="1" thickBot="1">
      <c r="A3" s="2"/>
      <c r="B3" s="31" t="s">
        <v>269</v>
      </c>
      <c r="C3" s="32" t="s">
        <v>270</v>
      </c>
      <c r="D3" s="33" t="s">
        <v>7</v>
      </c>
      <c r="E3" s="34" t="s">
        <v>271</v>
      </c>
      <c r="F3" s="35" t="s">
        <v>8</v>
      </c>
      <c r="G3" s="36" t="s">
        <v>9</v>
      </c>
      <c r="H3" s="30" t="s">
        <v>82</v>
      </c>
      <c r="I3" s="35" t="s">
        <v>8</v>
      </c>
      <c r="J3" s="36" t="s">
        <v>9</v>
      </c>
      <c r="K3" s="37" t="s">
        <v>10</v>
      </c>
    </row>
    <row r="4" spans="1:11" ht="13.5" customHeight="1" thickTop="1">
      <c r="A4" s="2"/>
      <c r="B4" s="57" t="s">
        <v>11</v>
      </c>
      <c r="C4" s="58" t="s">
        <v>13</v>
      </c>
      <c r="D4" s="59">
        <f>(HEX2DEC(MID($C4, 1, 4)&amp;MID($C4, 6, 4)) - HEX2DEC(MID($B4, 1, 4)&amp;MID($B4, 6, 4)) + 1) / 1024</f>
        <v>1024</v>
      </c>
      <c r="E4" s="60" t="s">
        <v>20</v>
      </c>
      <c r="F4" s="38" t="s">
        <v>391</v>
      </c>
      <c r="G4" s="61" t="s">
        <v>392</v>
      </c>
      <c r="H4" s="62" t="s">
        <v>83</v>
      </c>
      <c r="I4" s="38" t="s">
        <v>44</v>
      </c>
      <c r="J4" s="61" t="s">
        <v>45</v>
      </c>
      <c r="K4" s="63" t="s">
        <v>45</v>
      </c>
    </row>
    <row r="5" spans="1:11" ht="13.5" customHeight="1">
      <c r="A5" s="2"/>
      <c r="B5" s="64" t="s">
        <v>12</v>
      </c>
      <c r="C5" s="65" t="s">
        <v>14</v>
      </c>
      <c r="D5" s="66">
        <f>(HEX2DEC(MID($C5, 1, 4)&amp;MID($C5, 6, 4)) - HEX2DEC(MID($B5, 1, 4)&amp;MID($B5, 6, 4)) + 1) / 1024</f>
        <v>1024</v>
      </c>
      <c r="E5" s="67" t="s">
        <v>19</v>
      </c>
      <c r="F5" s="13" t="s">
        <v>391</v>
      </c>
      <c r="G5" s="18" t="s">
        <v>23</v>
      </c>
      <c r="H5" s="62" t="s">
        <v>83</v>
      </c>
      <c r="I5" s="13" t="s">
        <v>44</v>
      </c>
      <c r="J5" s="18" t="s">
        <v>24</v>
      </c>
      <c r="K5" s="19" t="s">
        <v>23</v>
      </c>
    </row>
    <row r="6" spans="1:11" ht="13.5" customHeight="1">
      <c r="A6" s="2"/>
      <c r="B6" s="64" t="s">
        <v>15</v>
      </c>
      <c r="C6" s="65" t="s">
        <v>22</v>
      </c>
      <c r="D6" s="66">
        <f>(HEX2DEC(MID($C6, 1, 4)&amp;MID($C6, 6, 4)) - HEX2DEC(MID($B6, 1, 4)&amp;MID($B6, 6, 4)) + 1) / 1024</f>
        <v>1024</v>
      </c>
      <c r="E6" s="67" t="s">
        <v>19</v>
      </c>
      <c r="F6" s="68" t="s">
        <v>23</v>
      </c>
      <c r="G6" s="18" t="s">
        <v>23</v>
      </c>
      <c r="H6" s="62" t="s">
        <v>83</v>
      </c>
      <c r="I6" s="68" t="s">
        <v>18</v>
      </c>
      <c r="J6" s="18" t="s">
        <v>18</v>
      </c>
      <c r="K6" s="19" t="s">
        <v>18</v>
      </c>
    </row>
    <row r="7" spans="1:11" ht="13.5" customHeight="1">
      <c r="A7" s="2"/>
      <c r="B7" s="64" t="s">
        <v>21</v>
      </c>
      <c r="C7" s="65" t="s">
        <v>16</v>
      </c>
      <c r="D7" s="66">
        <f>(HEX2DEC(MID($C7, 1, 4)&amp;MID($C7, 6, 4)) - HEX2DEC(MID($B7, 1, 4)&amp;MID($B7, 6, 4)) + 1) / 1024</f>
        <v>1024</v>
      </c>
      <c r="E7" s="67" t="s">
        <v>19</v>
      </c>
      <c r="F7" s="68" t="s">
        <v>23</v>
      </c>
      <c r="G7" s="18" t="s">
        <v>23</v>
      </c>
      <c r="H7" s="62" t="s">
        <v>83</v>
      </c>
      <c r="I7" s="68" t="s">
        <v>24</v>
      </c>
      <c r="J7" s="18" t="s">
        <v>23</v>
      </c>
      <c r="K7" s="19" t="s">
        <v>23</v>
      </c>
    </row>
    <row r="8" spans="1:11" ht="13.5" customHeight="1">
      <c r="A8" s="2"/>
      <c r="B8" s="64" t="s">
        <v>17</v>
      </c>
      <c r="C8" s="65" t="s">
        <v>25</v>
      </c>
      <c r="D8" s="66">
        <f t="shared" ref="D8:D93" si="0">(HEX2DEC(MID($C8, 1, 4)&amp;MID($C8, 6, 4)) - HEX2DEC(MID($B8, 1, 4)&amp;MID($B8, 6, 4)) + 1) / 1024</f>
        <v>1024</v>
      </c>
      <c r="E8" s="67" t="s">
        <v>19</v>
      </c>
      <c r="F8" s="68" t="s">
        <v>23</v>
      </c>
      <c r="G8" s="18" t="s">
        <v>23</v>
      </c>
      <c r="H8" s="62" t="s">
        <v>83</v>
      </c>
      <c r="I8" s="39" t="s">
        <v>47</v>
      </c>
      <c r="J8" s="21" t="s">
        <v>46</v>
      </c>
      <c r="K8" s="22" t="s">
        <v>46</v>
      </c>
    </row>
    <row r="9" spans="1:11" ht="13.5" customHeight="1">
      <c r="A9" s="2"/>
      <c r="B9" s="64" t="s">
        <v>26</v>
      </c>
      <c r="C9" s="65" t="s">
        <v>27</v>
      </c>
      <c r="D9" s="66">
        <f t="shared" si="0"/>
        <v>1024</v>
      </c>
      <c r="E9" s="67" t="s">
        <v>19</v>
      </c>
      <c r="F9" s="68" t="s">
        <v>23</v>
      </c>
      <c r="G9" s="18" t="s">
        <v>23</v>
      </c>
      <c r="H9" s="62" t="s">
        <v>83</v>
      </c>
      <c r="I9" s="40" t="s">
        <v>48</v>
      </c>
      <c r="J9" s="18" t="s">
        <v>23</v>
      </c>
      <c r="K9" s="19" t="s">
        <v>23</v>
      </c>
    </row>
    <row r="10" spans="1:11" ht="13.5" customHeight="1">
      <c r="A10" s="2"/>
      <c r="B10" s="64" t="s">
        <v>28</v>
      </c>
      <c r="C10" s="65" t="s">
        <v>29</v>
      </c>
      <c r="D10" s="66">
        <f t="shared" si="0"/>
        <v>1024</v>
      </c>
      <c r="E10" s="67" t="s">
        <v>19</v>
      </c>
      <c r="F10" s="68" t="s">
        <v>23</v>
      </c>
      <c r="G10" s="18" t="s">
        <v>24</v>
      </c>
      <c r="H10" s="62" t="s">
        <v>83</v>
      </c>
      <c r="I10" s="68" t="s">
        <v>23</v>
      </c>
      <c r="J10" s="18" t="s">
        <v>23</v>
      </c>
      <c r="K10" s="19" t="s">
        <v>23</v>
      </c>
    </row>
    <row r="11" spans="1:11" ht="13.5" customHeight="1">
      <c r="A11" s="2"/>
      <c r="B11" s="64" t="s">
        <v>30</v>
      </c>
      <c r="C11" s="65" t="s">
        <v>31</v>
      </c>
      <c r="D11" s="66">
        <f t="shared" si="0"/>
        <v>1024</v>
      </c>
      <c r="E11" s="67" t="s">
        <v>19</v>
      </c>
      <c r="F11" s="68" t="s">
        <v>23</v>
      </c>
      <c r="G11" s="18" t="s">
        <v>23</v>
      </c>
      <c r="H11" s="62" t="s">
        <v>83</v>
      </c>
      <c r="I11" s="68" t="s">
        <v>23</v>
      </c>
      <c r="J11" s="18" t="s">
        <v>23</v>
      </c>
      <c r="K11" s="19" t="s">
        <v>23</v>
      </c>
    </row>
    <row r="12" spans="1:11" ht="13.5" customHeight="1">
      <c r="A12" s="2"/>
      <c r="B12" s="64" t="s">
        <v>32</v>
      </c>
      <c r="C12" s="65" t="s">
        <v>33</v>
      </c>
      <c r="D12" s="66">
        <f t="shared" si="0"/>
        <v>2048</v>
      </c>
      <c r="E12" s="67" t="s">
        <v>19</v>
      </c>
      <c r="F12" s="68" t="s">
        <v>23</v>
      </c>
      <c r="G12" s="18" t="s">
        <v>23</v>
      </c>
      <c r="H12" s="62" t="s">
        <v>83</v>
      </c>
      <c r="I12" s="68" t="s">
        <v>23</v>
      </c>
      <c r="J12" s="18" t="s">
        <v>23</v>
      </c>
      <c r="K12" s="19" t="s">
        <v>23</v>
      </c>
    </row>
    <row r="13" spans="1:11" ht="13.5" customHeight="1">
      <c r="A13" s="2"/>
      <c r="B13" s="64" t="s">
        <v>34</v>
      </c>
      <c r="C13" s="65" t="s">
        <v>35</v>
      </c>
      <c r="D13" s="66">
        <f t="shared" si="0"/>
        <v>1024</v>
      </c>
      <c r="E13" s="67" t="s">
        <v>19</v>
      </c>
      <c r="F13" s="68" t="s">
        <v>23</v>
      </c>
      <c r="G13" s="18" t="s">
        <v>23</v>
      </c>
      <c r="H13" s="62" t="s">
        <v>83</v>
      </c>
      <c r="I13" s="68" t="s">
        <v>23</v>
      </c>
      <c r="J13" s="18" t="s">
        <v>23</v>
      </c>
      <c r="K13" s="19" t="s">
        <v>23</v>
      </c>
    </row>
    <row r="14" spans="1:11" ht="13.5" customHeight="1">
      <c r="A14" s="2"/>
      <c r="B14" s="64" t="s">
        <v>36</v>
      </c>
      <c r="C14" s="65" t="s">
        <v>37</v>
      </c>
      <c r="D14" s="66">
        <f t="shared" si="0"/>
        <v>1024</v>
      </c>
      <c r="E14" s="67" t="s">
        <v>19</v>
      </c>
      <c r="F14" s="68" t="s">
        <v>23</v>
      </c>
      <c r="G14" s="18" t="s">
        <v>23</v>
      </c>
      <c r="H14" s="62" t="s">
        <v>83</v>
      </c>
      <c r="I14" s="68" t="s">
        <v>24</v>
      </c>
      <c r="J14" s="18" t="s">
        <v>23</v>
      </c>
      <c r="K14" s="19" t="s">
        <v>23</v>
      </c>
    </row>
    <row r="15" spans="1:11" ht="13.5" customHeight="1">
      <c r="A15" s="2"/>
      <c r="B15" s="64" t="s">
        <v>38</v>
      </c>
      <c r="C15" s="65" t="s">
        <v>39</v>
      </c>
      <c r="D15" s="66">
        <f t="shared" si="0"/>
        <v>2048</v>
      </c>
      <c r="E15" s="67" t="s">
        <v>19</v>
      </c>
      <c r="F15" s="68" t="s">
        <v>23</v>
      </c>
      <c r="G15" s="18" t="s">
        <v>23</v>
      </c>
      <c r="H15" s="62" t="s">
        <v>83</v>
      </c>
      <c r="I15" s="68" t="s">
        <v>23</v>
      </c>
      <c r="J15" s="18" t="s">
        <v>23</v>
      </c>
      <c r="K15" s="19" t="s">
        <v>23</v>
      </c>
    </row>
    <row r="16" spans="1:11" ht="13.5" customHeight="1">
      <c r="A16" s="2"/>
      <c r="B16" s="64" t="s">
        <v>40</v>
      </c>
      <c r="C16" s="65" t="s">
        <v>41</v>
      </c>
      <c r="D16" s="66">
        <f t="shared" si="0"/>
        <v>1024</v>
      </c>
      <c r="E16" s="67" t="s">
        <v>19</v>
      </c>
      <c r="F16" s="68" t="s">
        <v>23</v>
      </c>
      <c r="G16" s="18" t="s">
        <v>23</v>
      </c>
      <c r="H16" s="62" t="s">
        <v>83</v>
      </c>
      <c r="I16" s="68" t="s">
        <v>23</v>
      </c>
      <c r="J16" s="18" t="s">
        <v>23</v>
      </c>
      <c r="K16" s="19" t="s">
        <v>23</v>
      </c>
    </row>
    <row r="17" spans="1:11" ht="13.5" customHeight="1">
      <c r="A17" s="2"/>
      <c r="B17" s="64" t="s">
        <v>42</v>
      </c>
      <c r="C17" s="65" t="s">
        <v>43</v>
      </c>
      <c r="D17" s="66">
        <f t="shared" si="0"/>
        <v>1024</v>
      </c>
      <c r="E17" s="67" t="s">
        <v>19</v>
      </c>
      <c r="F17" s="68" t="s">
        <v>23</v>
      </c>
      <c r="G17" s="18" t="s">
        <v>23</v>
      </c>
      <c r="H17" s="62" t="s">
        <v>83</v>
      </c>
      <c r="I17" s="68" t="s">
        <v>23</v>
      </c>
      <c r="J17" s="18" t="s">
        <v>23</v>
      </c>
      <c r="K17" s="19" t="s">
        <v>23</v>
      </c>
    </row>
    <row r="18" spans="1:11" ht="13.5" customHeight="1">
      <c r="A18" s="2"/>
      <c r="B18" s="64" t="s">
        <v>49</v>
      </c>
      <c r="C18" s="65" t="s">
        <v>50</v>
      </c>
      <c r="D18" s="66">
        <f t="shared" si="0"/>
        <v>4096</v>
      </c>
      <c r="E18" s="67" t="s">
        <v>19</v>
      </c>
      <c r="F18" s="68" t="s">
        <v>23</v>
      </c>
      <c r="G18" s="18" t="s">
        <v>23</v>
      </c>
      <c r="H18" s="62" t="s">
        <v>83</v>
      </c>
      <c r="I18" s="68" t="s">
        <v>23</v>
      </c>
      <c r="J18" s="18" t="s">
        <v>23</v>
      </c>
      <c r="K18" s="19" t="s">
        <v>23</v>
      </c>
    </row>
    <row r="19" spans="1:11" ht="13.5" customHeight="1">
      <c r="A19" s="2"/>
      <c r="B19" s="64" t="s">
        <v>51</v>
      </c>
      <c r="C19" s="65" t="s">
        <v>52</v>
      </c>
      <c r="D19" s="66">
        <f t="shared" si="0"/>
        <v>4096</v>
      </c>
      <c r="E19" s="67" t="s">
        <v>19</v>
      </c>
      <c r="F19" s="68" t="s">
        <v>23</v>
      </c>
      <c r="G19" s="18" t="s">
        <v>23</v>
      </c>
      <c r="H19" s="62" t="s">
        <v>83</v>
      </c>
      <c r="I19" s="68" t="s">
        <v>23</v>
      </c>
      <c r="J19" s="18" t="s">
        <v>23</v>
      </c>
      <c r="K19" s="19" t="s">
        <v>23</v>
      </c>
    </row>
    <row r="20" spans="1:11" ht="13.5" customHeight="1">
      <c r="A20" s="2"/>
      <c r="B20" s="64" t="s">
        <v>53</v>
      </c>
      <c r="C20" s="65" t="s">
        <v>54</v>
      </c>
      <c r="D20" s="66">
        <f t="shared" si="0"/>
        <v>8192</v>
      </c>
      <c r="E20" s="67" t="s">
        <v>19</v>
      </c>
      <c r="F20" s="68" t="s">
        <v>23</v>
      </c>
      <c r="G20" s="18" t="s">
        <v>23</v>
      </c>
      <c r="H20" s="62" t="s">
        <v>83</v>
      </c>
      <c r="I20" s="68" t="s">
        <v>23</v>
      </c>
      <c r="J20" s="18" t="s">
        <v>23</v>
      </c>
      <c r="K20" s="19" t="s">
        <v>23</v>
      </c>
    </row>
    <row r="21" spans="1:11" ht="13.5" customHeight="1">
      <c r="A21" s="2"/>
      <c r="B21" s="64" t="s">
        <v>55</v>
      </c>
      <c r="C21" s="65" t="s">
        <v>56</v>
      </c>
      <c r="D21" s="66">
        <f t="shared" si="0"/>
        <v>1024</v>
      </c>
      <c r="E21" s="67" t="s">
        <v>19</v>
      </c>
      <c r="F21" s="42" t="s">
        <v>393</v>
      </c>
      <c r="G21" s="21" t="s">
        <v>392</v>
      </c>
      <c r="H21" s="62" t="s">
        <v>83</v>
      </c>
      <c r="I21" s="68" t="s">
        <v>23</v>
      </c>
      <c r="J21" s="18" t="s">
        <v>23</v>
      </c>
      <c r="K21" s="19" t="s">
        <v>23</v>
      </c>
    </row>
    <row r="22" spans="1:11" ht="13.5" customHeight="1">
      <c r="A22" s="2"/>
      <c r="B22" s="64" t="s">
        <v>57</v>
      </c>
      <c r="C22" s="65" t="s">
        <v>58</v>
      </c>
      <c r="D22" s="66">
        <f t="shared" si="0"/>
        <v>1024</v>
      </c>
      <c r="E22" s="67" t="s">
        <v>19</v>
      </c>
      <c r="F22" s="41" t="s">
        <v>393</v>
      </c>
      <c r="G22" s="18" t="s">
        <v>23</v>
      </c>
      <c r="H22" s="62" t="s">
        <v>83</v>
      </c>
      <c r="I22" s="68" t="s">
        <v>23</v>
      </c>
      <c r="J22" s="18" t="s">
        <v>23</v>
      </c>
      <c r="K22" s="19" t="s">
        <v>23</v>
      </c>
    </row>
    <row r="23" spans="1:11" ht="13.5" customHeight="1">
      <c r="A23" s="2"/>
      <c r="B23" s="64" t="s">
        <v>59</v>
      </c>
      <c r="C23" s="65" t="s">
        <v>60</v>
      </c>
      <c r="D23" s="66">
        <f t="shared" si="0"/>
        <v>1024</v>
      </c>
      <c r="E23" s="67" t="s">
        <v>19</v>
      </c>
      <c r="F23" s="68" t="s">
        <v>23</v>
      </c>
      <c r="G23" s="18" t="s">
        <v>23</v>
      </c>
      <c r="H23" s="62" t="s">
        <v>83</v>
      </c>
      <c r="I23" s="68" t="s">
        <v>23</v>
      </c>
      <c r="J23" s="18" t="s">
        <v>23</v>
      </c>
      <c r="K23" s="19" t="s">
        <v>23</v>
      </c>
    </row>
    <row r="24" spans="1:11" ht="13.5" customHeight="1">
      <c r="A24" s="2"/>
      <c r="B24" s="64" t="s">
        <v>63</v>
      </c>
      <c r="C24" s="65" t="s">
        <v>62</v>
      </c>
      <c r="D24" s="66">
        <f t="shared" si="0"/>
        <v>1024</v>
      </c>
      <c r="E24" s="67" t="s">
        <v>19</v>
      </c>
      <c r="F24" s="68" t="s">
        <v>23</v>
      </c>
      <c r="G24" s="18" t="s">
        <v>23</v>
      </c>
      <c r="H24" s="62" t="s">
        <v>83</v>
      </c>
      <c r="I24" s="68" t="s">
        <v>23</v>
      </c>
      <c r="J24" s="18" t="s">
        <v>23</v>
      </c>
      <c r="K24" s="19" t="s">
        <v>23</v>
      </c>
    </row>
    <row r="25" spans="1:11" ht="13.5" customHeight="1">
      <c r="A25" s="2"/>
      <c r="B25" s="64" t="s">
        <v>61</v>
      </c>
      <c r="C25" s="65" t="s">
        <v>64</v>
      </c>
      <c r="D25" s="66">
        <f t="shared" si="0"/>
        <v>2048</v>
      </c>
      <c r="E25" s="67" t="s">
        <v>19</v>
      </c>
      <c r="F25" s="68" t="s">
        <v>23</v>
      </c>
      <c r="G25" s="18" t="s">
        <v>23</v>
      </c>
      <c r="H25" s="62" t="s">
        <v>83</v>
      </c>
      <c r="I25" s="68" t="s">
        <v>23</v>
      </c>
      <c r="J25" s="18" t="s">
        <v>23</v>
      </c>
      <c r="K25" s="19" t="s">
        <v>23</v>
      </c>
    </row>
    <row r="26" spans="1:11" ht="13.5" customHeight="1">
      <c r="A26" s="2"/>
      <c r="B26" s="64" t="s">
        <v>65</v>
      </c>
      <c r="C26" s="65" t="s">
        <v>67</v>
      </c>
      <c r="D26" s="66">
        <f t="shared" si="0"/>
        <v>1024</v>
      </c>
      <c r="E26" s="67" t="s">
        <v>19</v>
      </c>
      <c r="F26" s="68" t="s">
        <v>23</v>
      </c>
      <c r="G26" s="18" t="s">
        <v>23</v>
      </c>
      <c r="H26" s="62" t="s">
        <v>83</v>
      </c>
      <c r="I26" s="68" t="s">
        <v>23</v>
      </c>
      <c r="J26" s="18" t="s">
        <v>23</v>
      </c>
      <c r="K26" s="19" t="s">
        <v>23</v>
      </c>
    </row>
    <row r="27" spans="1:11" ht="13.5" customHeight="1">
      <c r="A27" s="2"/>
      <c r="B27" s="64" t="s">
        <v>68</v>
      </c>
      <c r="C27" s="65" t="s">
        <v>66</v>
      </c>
      <c r="D27" s="66">
        <f t="shared" si="0"/>
        <v>1024</v>
      </c>
      <c r="E27" s="67" t="s">
        <v>19</v>
      </c>
      <c r="F27" s="68" t="s">
        <v>23</v>
      </c>
      <c r="G27" s="18" t="s">
        <v>23</v>
      </c>
      <c r="H27" s="62" t="s">
        <v>83</v>
      </c>
      <c r="I27" s="68" t="s">
        <v>23</v>
      </c>
      <c r="J27" s="18" t="s">
        <v>23</v>
      </c>
      <c r="K27" s="19" t="s">
        <v>23</v>
      </c>
    </row>
    <row r="28" spans="1:11" ht="13.5" customHeight="1">
      <c r="A28" s="2"/>
      <c r="B28" s="64" t="s">
        <v>69</v>
      </c>
      <c r="C28" s="65" t="s">
        <v>70</v>
      </c>
      <c r="D28" s="66">
        <f t="shared" si="0"/>
        <v>4096</v>
      </c>
      <c r="E28" s="67" t="s">
        <v>19</v>
      </c>
      <c r="F28" s="68" t="s">
        <v>23</v>
      </c>
      <c r="G28" s="18" t="s">
        <v>23</v>
      </c>
      <c r="H28" s="62" t="s">
        <v>83</v>
      </c>
      <c r="I28" s="68" t="s">
        <v>23</v>
      </c>
      <c r="J28" s="18" t="s">
        <v>23</v>
      </c>
      <c r="K28" s="19" t="s">
        <v>23</v>
      </c>
    </row>
    <row r="29" spans="1:11" ht="13.5" customHeight="1">
      <c r="A29" s="2"/>
      <c r="B29" s="64" t="s">
        <v>71</v>
      </c>
      <c r="C29" s="65" t="s">
        <v>72</v>
      </c>
      <c r="D29" s="66">
        <f t="shared" si="0"/>
        <v>20480</v>
      </c>
      <c r="E29" s="67" t="s">
        <v>19</v>
      </c>
      <c r="F29" s="68" t="s">
        <v>23</v>
      </c>
      <c r="G29" s="18" t="s">
        <v>23</v>
      </c>
      <c r="H29" s="62" t="s">
        <v>83</v>
      </c>
      <c r="I29" s="68" t="s">
        <v>23</v>
      </c>
      <c r="J29" s="18" t="s">
        <v>23</v>
      </c>
      <c r="K29" s="19" t="s">
        <v>23</v>
      </c>
    </row>
    <row r="30" spans="1:11" ht="27" customHeight="1">
      <c r="A30" s="2"/>
      <c r="B30" s="64" t="s">
        <v>73</v>
      </c>
      <c r="C30" s="65" t="s">
        <v>74</v>
      </c>
      <c r="D30" s="66">
        <f t="shared" si="0"/>
        <v>16384</v>
      </c>
      <c r="E30" s="67" t="s">
        <v>19</v>
      </c>
      <c r="F30" s="730" t="s">
        <v>100</v>
      </c>
      <c r="G30" s="731"/>
      <c r="H30" s="62" t="s">
        <v>83</v>
      </c>
      <c r="I30" s="724" t="s">
        <v>253</v>
      </c>
      <c r="J30" s="725"/>
      <c r="K30" s="726"/>
    </row>
    <row r="31" spans="1:11" ht="27" customHeight="1">
      <c r="A31" s="2"/>
      <c r="B31" s="64" t="s">
        <v>75</v>
      </c>
      <c r="C31" s="65" t="s">
        <v>76</v>
      </c>
      <c r="D31" s="66">
        <f t="shared" si="0"/>
        <v>16384</v>
      </c>
      <c r="E31" s="67" t="s">
        <v>19</v>
      </c>
      <c r="F31" s="68" t="s">
        <v>23</v>
      </c>
      <c r="G31" s="18" t="s">
        <v>23</v>
      </c>
      <c r="H31" s="62" t="s">
        <v>83</v>
      </c>
      <c r="I31" s="727" t="s">
        <v>253</v>
      </c>
      <c r="J31" s="728"/>
      <c r="K31" s="729"/>
    </row>
    <row r="32" spans="1:11" ht="27" customHeight="1">
      <c r="A32" s="2"/>
      <c r="B32" s="64" t="s">
        <v>77</v>
      </c>
      <c r="C32" s="65" t="s">
        <v>78</v>
      </c>
      <c r="D32" s="66">
        <f t="shared" si="0"/>
        <v>16384</v>
      </c>
      <c r="E32" s="67" t="s">
        <v>19</v>
      </c>
      <c r="F32" s="730" t="s">
        <v>101</v>
      </c>
      <c r="G32" s="732"/>
      <c r="H32" s="62" t="s">
        <v>83</v>
      </c>
      <c r="I32" s="68" t="s">
        <v>23</v>
      </c>
      <c r="J32" s="18" t="s">
        <v>23</v>
      </c>
      <c r="K32" s="19" t="s">
        <v>23</v>
      </c>
    </row>
    <row r="33" spans="1:11" ht="13.5" customHeight="1">
      <c r="A33" s="2"/>
      <c r="B33" s="64" t="s">
        <v>80</v>
      </c>
      <c r="C33" s="65" t="s">
        <v>79</v>
      </c>
      <c r="D33" s="66">
        <f t="shared" si="0"/>
        <v>16384</v>
      </c>
      <c r="E33" s="67" t="s">
        <v>19</v>
      </c>
      <c r="F33" s="68" t="s">
        <v>23</v>
      </c>
      <c r="G33" s="18" t="s">
        <v>23</v>
      </c>
      <c r="H33" s="62" t="s">
        <v>83</v>
      </c>
      <c r="I33" s="68" t="s">
        <v>23</v>
      </c>
      <c r="J33" s="18" t="s">
        <v>23</v>
      </c>
      <c r="K33" s="19" t="s">
        <v>23</v>
      </c>
    </row>
    <row r="34" spans="1:11" ht="26.4">
      <c r="A34" s="2"/>
      <c r="B34" s="64" t="s">
        <v>81</v>
      </c>
      <c r="C34" s="65" t="s">
        <v>84</v>
      </c>
      <c r="D34" s="66">
        <f t="shared" si="0"/>
        <v>64</v>
      </c>
      <c r="E34" s="67" t="s">
        <v>19</v>
      </c>
      <c r="F34" s="69" t="s">
        <v>394</v>
      </c>
      <c r="G34" s="70" t="s">
        <v>394</v>
      </c>
      <c r="H34" s="62" t="s">
        <v>83</v>
      </c>
      <c r="I34" s="69" t="s">
        <v>243</v>
      </c>
      <c r="J34" s="70" t="s">
        <v>243</v>
      </c>
      <c r="K34" s="71" t="s">
        <v>243</v>
      </c>
    </row>
    <row r="35" spans="1:11" ht="26.4">
      <c r="A35" s="2"/>
      <c r="B35" s="64" t="s">
        <v>85</v>
      </c>
      <c r="C35" s="65" t="s">
        <v>86</v>
      </c>
      <c r="D35" s="66">
        <f t="shared" si="0"/>
        <v>32</v>
      </c>
      <c r="E35" s="67" t="s">
        <v>19</v>
      </c>
      <c r="F35" s="69" t="s">
        <v>395</v>
      </c>
      <c r="G35" s="70" t="s">
        <v>395</v>
      </c>
      <c r="H35" s="62" t="s">
        <v>83</v>
      </c>
      <c r="I35" s="69" t="s">
        <v>244</v>
      </c>
      <c r="J35" s="70" t="s">
        <v>244</v>
      </c>
      <c r="K35" s="71" t="s">
        <v>244</v>
      </c>
    </row>
    <row r="36" spans="1:11" ht="13.5" customHeight="1">
      <c r="A36" s="2"/>
      <c r="B36" s="64" t="s">
        <v>87</v>
      </c>
      <c r="C36" s="65" t="s">
        <v>88</v>
      </c>
      <c r="D36" s="66">
        <f t="shared" si="0"/>
        <v>32</v>
      </c>
      <c r="E36" s="67" t="s">
        <v>19</v>
      </c>
      <c r="F36" s="68" t="s">
        <v>23</v>
      </c>
      <c r="G36" s="18" t="s">
        <v>23</v>
      </c>
      <c r="H36" s="62" t="s">
        <v>83</v>
      </c>
      <c r="I36" s="68" t="s">
        <v>23</v>
      </c>
      <c r="J36" s="18" t="s">
        <v>23</v>
      </c>
      <c r="K36" s="19" t="s">
        <v>23</v>
      </c>
    </row>
    <row r="37" spans="1:11" ht="13.5" customHeight="1">
      <c r="A37" s="2"/>
      <c r="B37" s="64" t="s">
        <v>89</v>
      </c>
      <c r="C37" s="65" t="s">
        <v>90</v>
      </c>
      <c r="D37" s="66">
        <f t="shared" si="0"/>
        <v>64</v>
      </c>
      <c r="E37" s="67" t="s">
        <v>19</v>
      </c>
      <c r="F37" s="68" t="s">
        <v>23</v>
      </c>
      <c r="G37" s="18" t="s">
        <v>23</v>
      </c>
      <c r="H37" s="62" t="s">
        <v>83</v>
      </c>
      <c r="I37" s="68" t="s">
        <v>23</v>
      </c>
      <c r="J37" s="18" t="s">
        <v>23</v>
      </c>
      <c r="K37" s="19" t="s">
        <v>23</v>
      </c>
    </row>
    <row r="38" spans="1:11" ht="26.4">
      <c r="A38" s="2"/>
      <c r="B38" s="64" t="s">
        <v>91</v>
      </c>
      <c r="C38" s="65" t="s">
        <v>92</v>
      </c>
      <c r="D38" s="66">
        <f t="shared" si="0"/>
        <v>32</v>
      </c>
      <c r="E38" s="67" t="s">
        <v>19</v>
      </c>
      <c r="F38" s="69" t="s">
        <v>396</v>
      </c>
      <c r="G38" s="70" t="s">
        <v>396</v>
      </c>
      <c r="H38" s="62" t="s">
        <v>83</v>
      </c>
      <c r="I38" s="69" t="s">
        <v>242</v>
      </c>
      <c r="J38" s="70" t="s">
        <v>242</v>
      </c>
      <c r="K38" s="71" t="s">
        <v>242</v>
      </c>
    </row>
    <row r="39" spans="1:11" ht="13.5" customHeight="1">
      <c r="A39" s="2"/>
      <c r="B39" s="64" t="s">
        <v>93</v>
      </c>
      <c r="C39" s="65" t="s">
        <v>94</v>
      </c>
      <c r="D39" s="66">
        <f t="shared" si="0"/>
        <v>32</v>
      </c>
      <c r="E39" s="67" t="s">
        <v>19</v>
      </c>
      <c r="F39" s="68" t="s">
        <v>23</v>
      </c>
      <c r="G39" s="18" t="s">
        <v>23</v>
      </c>
      <c r="H39" s="62" t="s">
        <v>83</v>
      </c>
      <c r="I39" s="68" t="s">
        <v>23</v>
      </c>
      <c r="J39" s="18" t="s">
        <v>23</v>
      </c>
      <c r="K39" s="19" t="s">
        <v>23</v>
      </c>
    </row>
    <row r="40" spans="1:11" ht="26.4">
      <c r="A40" s="2"/>
      <c r="B40" s="64" t="s">
        <v>95</v>
      </c>
      <c r="C40" s="65" t="s">
        <v>96</v>
      </c>
      <c r="D40" s="66">
        <f t="shared" si="0"/>
        <v>1</v>
      </c>
      <c r="E40" s="67" t="s">
        <v>19</v>
      </c>
      <c r="F40" s="69" t="s">
        <v>397</v>
      </c>
      <c r="G40" s="70" t="s">
        <v>397</v>
      </c>
      <c r="H40" s="62" t="s">
        <v>83</v>
      </c>
      <c r="I40" s="69" t="s">
        <v>245</v>
      </c>
      <c r="J40" s="70" t="s">
        <v>245</v>
      </c>
      <c r="K40" s="71" t="s">
        <v>245</v>
      </c>
    </row>
    <row r="41" spans="1:11" ht="13.5" customHeight="1">
      <c r="A41" s="2"/>
      <c r="B41" s="64" t="s">
        <v>97</v>
      </c>
      <c r="C41" s="65" t="s">
        <v>98</v>
      </c>
      <c r="D41" s="66">
        <f t="shared" si="0"/>
        <v>63</v>
      </c>
      <c r="E41" s="67" t="s">
        <v>19</v>
      </c>
      <c r="F41" s="68" t="s">
        <v>23</v>
      </c>
      <c r="G41" s="18" t="s">
        <v>23</v>
      </c>
      <c r="H41" s="62" t="s">
        <v>83</v>
      </c>
      <c r="I41" s="68" t="s">
        <v>23</v>
      </c>
      <c r="J41" s="18" t="s">
        <v>23</v>
      </c>
      <c r="K41" s="19" t="s">
        <v>23</v>
      </c>
    </row>
    <row r="42" spans="1:11" ht="26.4">
      <c r="A42" s="2"/>
      <c r="B42" s="64" t="s">
        <v>99</v>
      </c>
      <c r="C42" s="65" t="s">
        <v>102</v>
      </c>
      <c r="D42" s="66">
        <f t="shared" si="0"/>
        <v>64</v>
      </c>
      <c r="E42" s="67" t="s">
        <v>19</v>
      </c>
      <c r="F42" s="72" t="s">
        <v>403</v>
      </c>
      <c r="G42" s="73" t="s">
        <v>403</v>
      </c>
      <c r="H42" s="62" t="s">
        <v>83</v>
      </c>
      <c r="I42" s="72" t="s">
        <v>404</v>
      </c>
      <c r="J42" s="73" t="s">
        <v>405</v>
      </c>
      <c r="K42" s="74" t="s">
        <v>405</v>
      </c>
    </row>
    <row r="43" spans="1:11" ht="13.5" customHeight="1">
      <c r="A43" s="2"/>
      <c r="B43" s="64" t="s">
        <v>103</v>
      </c>
      <c r="C43" s="65" t="s">
        <v>104</v>
      </c>
      <c r="D43" s="66">
        <f t="shared" si="0"/>
        <v>3712</v>
      </c>
      <c r="E43" s="67" t="s">
        <v>19</v>
      </c>
      <c r="F43" s="68" t="s">
        <v>23</v>
      </c>
      <c r="G43" s="18" t="s">
        <v>23</v>
      </c>
      <c r="H43" s="62" t="s">
        <v>83</v>
      </c>
      <c r="I43" s="68" t="s">
        <v>23</v>
      </c>
      <c r="J43" s="18" t="s">
        <v>23</v>
      </c>
      <c r="K43" s="19" t="s">
        <v>23</v>
      </c>
    </row>
    <row r="44" spans="1:11" ht="26.4">
      <c r="A44" s="2"/>
      <c r="B44" s="64" t="s">
        <v>105</v>
      </c>
      <c r="C44" s="65" t="s">
        <v>106</v>
      </c>
      <c r="D44" s="66">
        <f t="shared" si="0"/>
        <v>64</v>
      </c>
      <c r="E44" s="67" t="s">
        <v>19</v>
      </c>
      <c r="F44" s="68" t="s">
        <v>23</v>
      </c>
      <c r="G44" s="18" t="s">
        <v>23</v>
      </c>
      <c r="H44" s="62" t="s">
        <v>83</v>
      </c>
      <c r="I44" s="23" t="s">
        <v>246</v>
      </c>
      <c r="J44" s="24" t="s">
        <v>246</v>
      </c>
      <c r="K44" s="19" t="s">
        <v>23</v>
      </c>
    </row>
    <row r="45" spans="1:11" ht="26.4">
      <c r="A45" s="2"/>
      <c r="B45" s="64" t="s">
        <v>107</v>
      </c>
      <c r="C45" s="65" t="s">
        <v>108</v>
      </c>
      <c r="D45" s="66">
        <f t="shared" si="0"/>
        <v>32</v>
      </c>
      <c r="E45" s="67" t="s">
        <v>19</v>
      </c>
      <c r="F45" s="68" t="s">
        <v>23</v>
      </c>
      <c r="G45" s="18" t="s">
        <v>23</v>
      </c>
      <c r="H45" s="62" t="s">
        <v>83</v>
      </c>
      <c r="I45" s="23" t="s">
        <v>247</v>
      </c>
      <c r="J45" s="23" t="s">
        <v>247</v>
      </c>
      <c r="K45" s="19" t="s">
        <v>23</v>
      </c>
    </row>
    <row r="46" spans="1:11" ht="13.5" customHeight="1">
      <c r="A46" s="2"/>
      <c r="B46" s="64" t="s">
        <v>109</v>
      </c>
      <c r="C46" s="65" t="s">
        <v>110</v>
      </c>
      <c r="D46" s="66">
        <f t="shared" si="0"/>
        <v>32</v>
      </c>
      <c r="E46" s="67" t="s">
        <v>19</v>
      </c>
      <c r="F46" s="68" t="s">
        <v>23</v>
      </c>
      <c r="G46" s="18" t="s">
        <v>23</v>
      </c>
      <c r="H46" s="62" t="s">
        <v>83</v>
      </c>
      <c r="I46" s="68" t="s">
        <v>23</v>
      </c>
      <c r="J46" s="18" t="s">
        <v>23</v>
      </c>
      <c r="K46" s="19" t="s">
        <v>23</v>
      </c>
    </row>
    <row r="47" spans="1:11" ht="13.5" customHeight="1">
      <c r="A47" s="2"/>
      <c r="B47" s="64" t="s">
        <v>111</v>
      </c>
      <c r="C47" s="65" t="s">
        <v>112</v>
      </c>
      <c r="D47" s="66">
        <f t="shared" si="0"/>
        <v>64</v>
      </c>
      <c r="E47" s="67" t="s">
        <v>19</v>
      </c>
      <c r="F47" s="68" t="s">
        <v>23</v>
      </c>
      <c r="G47" s="18" t="s">
        <v>23</v>
      </c>
      <c r="H47" s="62" t="s">
        <v>83</v>
      </c>
      <c r="I47" s="68" t="s">
        <v>23</v>
      </c>
      <c r="J47" s="18" t="s">
        <v>23</v>
      </c>
      <c r="K47" s="19" t="s">
        <v>23</v>
      </c>
    </row>
    <row r="48" spans="1:11" ht="26.4">
      <c r="A48" s="2"/>
      <c r="B48" s="64" t="s">
        <v>113</v>
      </c>
      <c r="C48" s="65" t="s">
        <v>116</v>
      </c>
      <c r="D48" s="66">
        <f t="shared" si="0"/>
        <v>32</v>
      </c>
      <c r="E48" s="67" t="s">
        <v>19</v>
      </c>
      <c r="F48" s="68" t="s">
        <v>23</v>
      </c>
      <c r="G48" s="18" t="s">
        <v>23</v>
      </c>
      <c r="H48" s="62" t="s">
        <v>83</v>
      </c>
      <c r="I48" s="23" t="s">
        <v>249</v>
      </c>
      <c r="J48" s="24" t="s">
        <v>248</v>
      </c>
      <c r="K48" s="19" t="s">
        <v>23</v>
      </c>
    </row>
    <row r="49" spans="1:11" ht="13.5" customHeight="1">
      <c r="A49" s="2"/>
      <c r="B49" s="64" t="s">
        <v>117</v>
      </c>
      <c r="C49" s="65" t="s">
        <v>114</v>
      </c>
      <c r="D49" s="66">
        <f t="shared" si="0"/>
        <v>32</v>
      </c>
      <c r="E49" s="67" t="s">
        <v>19</v>
      </c>
      <c r="F49" s="68" t="s">
        <v>23</v>
      </c>
      <c r="G49" s="18" t="s">
        <v>23</v>
      </c>
      <c r="H49" s="62" t="s">
        <v>83</v>
      </c>
      <c r="I49" s="68" t="s">
        <v>23</v>
      </c>
      <c r="J49" s="18" t="s">
        <v>23</v>
      </c>
      <c r="K49" s="19" t="s">
        <v>23</v>
      </c>
    </row>
    <row r="50" spans="1:11" ht="26.4">
      <c r="A50" s="2"/>
      <c r="B50" s="64" t="s">
        <v>115</v>
      </c>
      <c r="C50" s="65" t="s">
        <v>118</v>
      </c>
      <c r="D50" s="66">
        <f t="shared" si="0"/>
        <v>1</v>
      </c>
      <c r="E50" s="67" t="s">
        <v>19</v>
      </c>
      <c r="F50" s="68" t="s">
        <v>23</v>
      </c>
      <c r="G50" s="18" t="s">
        <v>23</v>
      </c>
      <c r="H50" s="62" t="s">
        <v>83</v>
      </c>
      <c r="I50" s="23" t="s">
        <v>251</v>
      </c>
      <c r="J50" s="24" t="s">
        <v>250</v>
      </c>
      <c r="K50" s="19" t="s">
        <v>23</v>
      </c>
    </row>
    <row r="51" spans="1:11" ht="13.5" customHeight="1">
      <c r="A51" s="2"/>
      <c r="B51" s="64" t="s">
        <v>119</v>
      </c>
      <c r="C51" s="65" t="s">
        <v>120</v>
      </c>
      <c r="D51" s="66">
        <f t="shared" si="0"/>
        <v>63</v>
      </c>
      <c r="E51" s="67" t="s">
        <v>19</v>
      </c>
      <c r="F51" s="68" t="s">
        <v>23</v>
      </c>
      <c r="G51" s="18" t="s">
        <v>23</v>
      </c>
      <c r="H51" s="62" t="s">
        <v>83</v>
      </c>
      <c r="I51" s="68" t="s">
        <v>23</v>
      </c>
      <c r="J51" s="18" t="s">
        <v>23</v>
      </c>
      <c r="K51" s="19" t="s">
        <v>23</v>
      </c>
    </row>
    <row r="52" spans="1:11" ht="27" customHeight="1">
      <c r="A52" s="2"/>
      <c r="B52" s="64" t="s">
        <v>121</v>
      </c>
      <c r="C52" s="65" t="s">
        <v>123</v>
      </c>
      <c r="D52" s="66">
        <f t="shared" si="0"/>
        <v>64</v>
      </c>
      <c r="E52" s="67" t="s">
        <v>19</v>
      </c>
      <c r="F52" s="68" t="s">
        <v>23</v>
      </c>
      <c r="G52" s="18" t="s">
        <v>23</v>
      </c>
      <c r="H52" s="62" t="s">
        <v>83</v>
      </c>
      <c r="I52" s="72" t="s">
        <v>406</v>
      </c>
      <c r="J52" s="73" t="s">
        <v>407</v>
      </c>
      <c r="K52" s="19" t="s">
        <v>23</v>
      </c>
    </row>
    <row r="53" spans="1:11" ht="13.5" customHeight="1">
      <c r="A53" s="2"/>
      <c r="B53" s="64" t="s">
        <v>122</v>
      </c>
      <c r="C53" s="65" t="s">
        <v>125</v>
      </c>
      <c r="D53" s="66">
        <f t="shared" si="0"/>
        <v>3712</v>
      </c>
      <c r="E53" s="67" t="s">
        <v>19</v>
      </c>
      <c r="F53" s="68" t="s">
        <v>23</v>
      </c>
      <c r="G53" s="18" t="s">
        <v>23</v>
      </c>
      <c r="H53" s="62" t="s">
        <v>83</v>
      </c>
      <c r="I53" s="68" t="s">
        <v>23</v>
      </c>
      <c r="J53" s="18" t="s">
        <v>23</v>
      </c>
      <c r="K53" s="19" t="s">
        <v>23</v>
      </c>
    </row>
    <row r="54" spans="1:11" ht="13.5" customHeight="1">
      <c r="A54" s="2"/>
      <c r="B54" s="64" t="s">
        <v>124</v>
      </c>
      <c r="C54" s="65" t="s">
        <v>126</v>
      </c>
      <c r="D54" s="66">
        <f t="shared" si="0"/>
        <v>64</v>
      </c>
      <c r="E54" s="67" t="s">
        <v>19</v>
      </c>
      <c r="F54" s="68" t="s">
        <v>23</v>
      </c>
      <c r="G54" s="18" t="s">
        <v>23</v>
      </c>
      <c r="H54" s="62" t="s">
        <v>83</v>
      </c>
      <c r="I54" s="68" t="s">
        <v>23</v>
      </c>
      <c r="J54" s="18" t="s">
        <v>23</v>
      </c>
      <c r="K54" s="19" t="s">
        <v>23</v>
      </c>
    </row>
    <row r="55" spans="1:11" ht="13.5" customHeight="1">
      <c r="A55" s="2"/>
      <c r="B55" s="64" t="s">
        <v>127</v>
      </c>
      <c r="C55" s="65" t="s">
        <v>134</v>
      </c>
      <c r="D55" s="66">
        <f t="shared" si="0"/>
        <v>64</v>
      </c>
      <c r="E55" s="67" t="s">
        <v>19</v>
      </c>
      <c r="F55" s="68" t="s">
        <v>23</v>
      </c>
      <c r="G55" s="18" t="s">
        <v>23</v>
      </c>
      <c r="H55" s="62" t="s">
        <v>83</v>
      </c>
      <c r="I55" s="68" t="s">
        <v>23</v>
      </c>
      <c r="J55" s="18" t="s">
        <v>23</v>
      </c>
      <c r="K55" s="19" t="s">
        <v>23</v>
      </c>
    </row>
    <row r="56" spans="1:11" ht="13.5" customHeight="1">
      <c r="A56" s="2"/>
      <c r="B56" s="64" t="s">
        <v>128</v>
      </c>
      <c r="C56" s="65" t="s">
        <v>135</v>
      </c>
      <c r="D56" s="66">
        <f t="shared" si="0"/>
        <v>64</v>
      </c>
      <c r="E56" s="67" t="s">
        <v>19</v>
      </c>
      <c r="F56" s="68" t="s">
        <v>23</v>
      </c>
      <c r="G56" s="18" t="s">
        <v>23</v>
      </c>
      <c r="H56" s="62" t="s">
        <v>83</v>
      </c>
      <c r="I56" s="68" t="s">
        <v>23</v>
      </c>
      <c r="J56" s="18" t="s">
        <v>23</v>
      </c>
      <c r="K56" s="19" t="s">
        <v>23</v>
      </c>
    </row>
    <row r="57" spans="1:11" ht="13.5" customHeight="1">
      <c r="A57" s="2"/>
      <c r="B57" s="64" t="s">
        <v>129</v>
      </c>
      <c r="C57" s="65" t="s">
        <v>136</v>
      </c>
      <c r="D57" s="66">
        <f t="shared" si="0"/>
        <v>64</v>
      </c>
      <c r="E57" s="67" t="s">
        <v>19</v>
      </c>
      <c r="F57" s="68" t="s">
        <v>23</v>
      </c>
      <c r="G57" s="18" t="s">
        <v>23</v>
      </c>
      <c r="H57" s="62" t="s">
        <v>83</v>
      </c>
      <c r="I57" s="68" t="s">
        <v>23</v>
      </c>
      <c r="J57" s="18" t="s">
        <v>23</v>
      </c>
      <c r="K57" s="19" t="s">
        <v>23</v>
      </c>
    </row>
    <row r="58" spans="1:11" ht="13.5" customHeight="1">
      <c r="A58" s="2"/>
      <c r="B58" s="64" t="s">
        <v>130</v>
      </c>
      <c r="C58" s="65" t="s">
        <v>138</v>
      </c>
      <c r="D58" s="66">
        <f t="shared" si="0"/>
        <v>1</v>
      </c>
      <c r="E58" s="67" t="s">
        <v>19</v>
      </c>
      <c r="F58" s="68" t="s">
        <v>23</v>
      </c>
      <c r="G58" s="18" t="s">
        <v>23</v>
      </c>
      <c r="H58" s="62" t="s">
        <v>83</v>
      </c>
      <c r="I58" s="68" t="s">
        <v>23</v>
      </c>
      <c r="J58" s="18" t="s">
        <v>23</v>
      </c>
      <c r="K58" s="19" t="s">
        <v>23</v>
      </c>
    </row>
    <row r="59" spans="1:11" ht="13.5" customHeight="1">
      <c r="A59" s="2"/>
      <c r="B59" s="64" t="s">
        <v>131</v>
      </c>
      <c r="C59" s="65" t="s">
        <v>137</v>
      </c>
      <c r="D59" s="66">
        <f t="shared" si="0"/>
        <v>63</v>
      </c>
      <c r="E59" s="67" t="s">
        <v>19</v>
      </c>
      <c r="F59" s="68" t="s">
        <v>23</v>
      </c>
      <c r="G59" s="18" t="s">
        <v>23</v>
      </c>
      <c r="H59" s="62" t="s">
        <v>83</v>
      </c>
      <c r="I59" s="68" t="s">
        <v>23</v>
      </c>
      <c r="J59" s="18" t="s">
        <v>23</v>
      </c>
      <c r="K59" s="19" t="s">
        <v>23</v>
      </c>
    </row>
    <row r="60" spans="1:11" ht="13.5" customHeight="1">
      <c r="A60" s="2"/>
      <c r="B60" s="64" t="s">
        <v>132</v>
      </c>
      <c r="C60" s="65" t="s">
        <v>139</v>
      </c>
      <c r="D60" s="66">
        <f t="shared" si="0"/>
        <v>64</v>
      </c>
      <c r="E60" s="67" t="s">
        <v>19</v>
      </c>
      <c r="F60" s="68" t="s">
        <v>23</v>
      </c>
      <c r="G60" s="18" t="s">
        <v>23</v>
      </c>
      <c r="H60" s="62" t="s">
        <v>83</v>
      </c>
      <c r="I60" s="68" t="s">
        <v>23</v>
      </c>
      <c r="J60" s="18" t="s">
        <v>23</v>
      </c>
      <c r="K60" s="19" t="s">
        <v>23</v>
      </c>
    </row>
    <row r="61" spans="1:11" ht="13.5" customHeight="1">
      <c r="A61" s="2"/>
      <c r="B61" s="64" t="s">
        <v>133</v>
      </c>
      <c r="C61" s="65" t="s">
        <v>141</v>
      </c>
      <c r="D61" s="66">
        <f t="shared" si="0"/>
        <v>3712</v>
      </c>
      <c r="E61" s="67" t="s">
        <v>19</v>
      </c>
      <c r="F61" s="68" t="s">
        <v>23</v>
      </c>
      <c r="G61" s="18" t="s">
        <v>23</v>
      </c>
      <c r="H61" s="62" t="s">
        <v>83</v>
      </c>
      <c r="I61" s="68" t="s">
        <v>23</v>
      </c>
      <c r="J61" s="18" t="s">
        <v>23</v>
      </c>
      <c r="K61" s="19" t="s">
        <v>23</v>
      </c>
    </row>
    <row r="62" spans="1:11" ht="13.5" customHeight="1">
      <c r="A62" s="2"/>
      <c r="B62" s="64" t="s">
        <v>140</v>
      </c>
      <c r="C62" s="65" t="s">
        <v>142</v>
      </c>
      <c r="D62" s="66">
        <f t="shared" si="0"/>
        <v>64</v>
      </c>
      <c r="E62" s="67" t="s">
        <v>19</v>
      </c>
      <c r="F62" s="68" t="s">
        <v>23</v>
      </c>
      <c r="G62" s="18" t="s">
        <v>23</v>
      </c>
      <c r="H62" s="62" t="s">
        <v>83</v>
      </c>
      <c r="I62" s="68" t="s">
        <v>23</v>
      </c>
      <c r="J62" s="18" t="s">
        <v>23</v>
      </c>
      <c r="K62" s="19" t="s">
        <v>23</v>
      </c>
    </row>
    <row r="63" spans="1:11" ht="13.5" customHeight="1">
      <c r="A63" s="2"/>
      <c r="B63" s="64" t="s">
        <v>143</v>
      </c>
      <c r="C63" s="65" t="s">
        <v>147</v>
      </c>
      <c r="D63" s="66">
        <f t="shared" si="0"/>
        <v>64</v>
      </c>
      <c r="E63" s="67" t="s">
        <v>19</v>
      </c>
      <c r="F63" s="68" t="s">
        <v>23</v>
      </c>
      <c r="G63" s="18" t="s">
        <v>23</v>
      </c>
      <c r="H63" s="62" t="s">
        <v>83</v>
      </c>
      <c r="I63" s="68" t="s">
        <v>23</v>
      </c>
      <c r="J63" s="18" t="s">
        <v>23</v>
      </c>
      <c r="K63" s="19" t="s">
        <v>23</v>
      </c>
    </row>
    <row r="64" spans="1:11" ht="13.5" customHeight="1">
      <c r="A64" s="2"/>
      <c r="B64" s="64" t="s">
        <v>144</v>
      </c>
      <c r="C64" s="65" t="s">
        <v>148</v>
      </c>
      <c r="D64" s="66">
        <f t="shared" si="0"/>
        <v>64</v>
      </c>
      <c r="E64" s="67" t="s">
        <v>19</v>
      </c>
      <c r="F64" s="68" t="s">
        <v>23</v>
      </c>
      <c r="G64" s="18" t="s">
        <v>23</v>
      </c>
      <c r="H64" s="62" t="s">
        <v>83</v>
      </c>
      <c r="I64" s="68" t="s">
        <v>23</v>
      </c>
      <c r="J64" s="18" t="s">
        <v>23</v>
      </c>
      <c r="K64" s="19" t="s">
        <v>23</v>
      </c>
    </row>
    <row r="65" spans="1:11" ht="13.5" customHeight="1">
      <c r="A65" s="2"/>
      <c r="B65" s="64" t="s">
        <v>145</v>
      </c>
      <c r="C65" s="65" t="s">
        <v>149</v>
      </c>
      <c r="D65" s="66">
        <f t="shared" si="0"/>
        <v>64</v>
      </c>
      <c r="E65" s="67" t="s">
        <v>19</v>
      </c>
      <c r="F65" s="68" t="s">
        <v>23</v>
      </c>
      <c r="G65" s="18" t="s">
        <v>23</v>
      </c>
      <c r="H65" s="62" t="s">
        <v>83</v>
      </c>
      <c r="I65" s="68" t="s">
        <v>23</v>
      </c>
      <c r="J65" s="18" t="s">
        <v>23</v>
      </c>
      <c r="K65" s="19" t="s">
        <v>23</v>
      </c>
    </row>
    <row r="66" spans="1:11" ht="13.5" customHeight="1">
      <c r="A66" s="2"/>
      <c r="B66" s="64" t="s">
        <v>146</v>
      </c>
      <c r="C66" s="65" t="s">
        <v>150</v>
      </c>
      <c r="D66" s="66">
        <f t="shared" si="0"/>
        <v>1</v>
      </c>
      <c r="E66" s="67" t="s">
        <v>19</v>
      </c>
      <c r="F66" s="68" t="s">
        <v>23</v>
      </c>
      <c r="G66" s="18" t="s">
        <v>23</v>
      </c>
      <c r="H66" s="62" t="s">
        <v>83</v>
      </c>
      <c r="I66" s="68" t="s">
        <v>23</v>
      </c>
      <c r="J66" s="18" t="s">
        <v>23</v>
      </c>
      <c r="K66" s="19" t="s">
        <v>23</v>
      </c>
    </row>
    <row r="67" spans="1:11" ht="13.5" customHeight="1">
      <c r="A67" s="2"/>
      <c r="B67" s="64" t="s">
        <v>151</v>
      </c>
      <c r="C67" s="65" t="s">
        <v>152</v>
      </c>
      <c r="D67" s="66">
        <f t="shared" si="0"/>
        <v>63</v>
      </c>
      <c r="E67" s="67" t="s">
        <v>19</v>
      </c>
      <c r="F67" s="68" t="s">
        <v>23</v>
      </c>
      <c r="G67" s="18" t="s">
        <v>23</v>
      </c>
      <c r="H67" s="62" t="s">
        <v>83</v>
      </c>
      <c r="I67" s="68" t="s">
        <v>23</v>
      </c>
      <c r="J67" s="18" t="s">
        <v>23</v>
      </c>
      <c r="K67" s="19" t="s">
        <v>23</v>
      </c>
    </row>
    <row r="68" spans="1:11" ht="13.5" customHeight="1">
      <c r="A68" s="2"/>
      <c r="B68" s="64" t="s">
        <v>153</v>
      </c>
      <c r="C68" s="65" t="s">
        <v>154</v>
      </c>
      <c r="D68" s="66">
        <f t="shared" si="0"/>
        <v>64</v>
      </c>
      <c r="E68" s="67" t="s">
        <v>19</v>
      </c>
      <c r="F68" s="68" t="s">
        <v>23</v>
      </c>
      <c r="G68" s="18" t="s">
        <v>23</v>
      </c>
      <c r="H68" s="62" t="s">
        <v>83</v>
      </c>
      <c r="I68" s="68" t="s">
        <v>23</v>
      </c>
      <c r="J68" s="18" t="s">
        <v>23</v>
      </c>
      <c r="K68" s="19" t="s">
        <v>23</v>
      </c>
    </row>
    <row r="69" spans="1:11" ht="13.5" customHeight="1">
      <c r="A69" s="2"/>
      <c r="B69" s="64" t="s">
        <v>155</v>
      </c>
      <c r="C69" s="65" t="s">
        <v>156</v>
      </c>
      <c r="D69" s="66">
        <f t="shared" si="0"/>
        <v>3712</v>
      </c>
      <c r="E69" s="67" t="s">
        <v>19</v>
      </c>
      <c r="F69" s="68" t="s">
        <v>23</v>
      </c>
      <c r="G69" s="18" t="s">
        <v>23</v>
      </c>
      <c r="H69" s="62" t="s">
        <v>83</v>
      </c>
      <c r="I69" s="68" t="s">
        <v>23</v>
      </c>
      <c r="J69" s="18" t="s">
        <v>23</v>
      </c>
      <c r="K69" s="19" t="s">
        <v>23</v>
      </c>
    </row>
    <row r="70" spans="1:11" ht="13.5" customHeight="1">
      <c r="A70" s="2"/>
      <c r="B70" s="64" t="s">
        <v>157</v>
      </c>
      <c r="C70" s="65" t="s">
        <v>163</v>
      </c>
      <c r="D70" s="66">
        <f t="shared" si="0"/>
        <v>64</v>
      </c>
      <c r="E70" s="67" t="s">
        <v>19</v>
      </c>
      <c r="F70" s="68" t="s">
        <v>23</v>
      </c>
      <c r="G70" s="18" t="s">
        <v>23</v>
      </c>
      <c r="H70" s="62" t="s">
        <v>83</v>
      </c>
      <c r="I70" s="68" t="s">
        <v>23</v>
      </c>
      <c r="J70" s="18" t="s">
        <v>23</v>
      </c>
      <c r="K70" s="19" t="s">
        <v>23</v>
      </c>
    </row>
    <row r="71" spans="1:11" ht="13.5" customHeight="1">
      <c r="A71" s="2"/>
      <c r="B71" s="64" t="s">
        <v>158</v>
      </c>
      <c r="C71" s="65" t="s">
        <v>164</v>
      </c>
      <c r="D71" s="66">
        <f t="shared" si="0"/>
        <v>64</v>
      </c>
      <c r="E71" s="67" t="s">
        <v>19</v>
      </c>
      <c r="F71" s="68" t="s">
        <v>23</v>
      </c>
      <c r="G71" s="18" t="s">
        <v>23</v>
      </c>
      <c r="H71" s="62" t="s">
        <v>83</v>
      </c>
      <c r="I71" s="68" t="s">
        <v>23</v>
      </c>
      <c r="J71" s="18" t="s">
        <v>23</v>
      </c>
      <c r="K71" s="19" t="s">
        <v>23</v>
      </c>
    </row>
    <row r="72" spans="1:11" ht="13.5" customHeight="1">
      <c r="A72" s="2"/>
      <c r="B72" s="64" t="s">
        <v>159</v>
      </c>
      <c r="C72" s="65" t="s">
        <v>165</v>
      </c>
      <c r="D72" s="66">
        <f t="shared" si="0"/>
        <v>64</v>
      </c>
      <c r="E72" s="67" t="s">
        <v>19</v>
      </c>
      <c r="F72" s="68" t="s">
        <v>23</v>
      </c>
      <c r="G72" s="18" t="s">
        <v>23</v>
      </c>
      <c r="H72" s="62" t="s">
        <v>83</v>
      </c>
      <c r="I72" s="68" t="s">
        <v>23</v>
      </c>
      <c r="J72" s="18" t="s">
        <v>23</v>
      </c>
      <c r="K72" s="19" t="s">
        <v>23</v>
      </c>
    </row>
    <row r="73" spans="1:11" ht="13.5" customHeight="1">
      <c r="A73" s="2"/>
      <c r="B73" s="64" t="s">
        <v>160</v>
      </c>
      <c r="C73" s="65" t="s">
        <v>166</v>
      </c>
      <c r="D73" s="66">
        <f t="shared" si="0"/>
        <v>64</v>
      </c>
      <c r="E73" s="67" t="s">
        <v>19</v>
      </c>
      <c r="F73" s="68" t="s">
        <v>23</v>
      </c>
      <c r="G73" s="18" t="s">
        <v>23</v>
      </c>
      <c r="H73" s="62" t="s">
        <v>83</v>
      </c>
      <c r="I73" s="68" t="s">
        <v>23</v>
      </c>
      <c r="J73" s="18" t="s">
        <v>23</v>
      </c>
      <c r="K73" s="19" t="s">
        <v>23</v>
      </c>
    </row>
    <row r="74" spans="1:11" ht="13.5" customHeight="1">
      <c r="A74" s="2"/>
      <c r="B74" s="64" t="s">
        <v>161</v>
      </c>
      <c r="C74" s="65" t="s">
        <v>167</v>
      </c>
      <c r="D74" s="66">
        <f t="shared" si="0"/>
        <v>1</v>
      </c>
      <c r="E74" s="67" t="s">
        <v>19</v>
      </c>
      <c r="F74" s="68" t="s">
        <v>23</v>
      </c>
      <c r="G74" s="18" t="s">
        <v>23</v>
      </c>
      <c r="H74" s="62" t="s">
        <v>83</v>
      </c>
      <c r="I74" s="68" t="s">
        <v>23</v>
      </c>
      <c r="J74" s="18" t="s">
        <v>23</v>
      </c>
      <c r="K74" s="19" t="s">
        <v>23</v>
      </c>
    </row>
    <row r="75" spans="1:11" ht="13.5" customHeight="1">
      <c r="A75" s="2"/>
      <c r="B75" s="64" t="s">
        <v>162</v>
      </c>
      <c r="C75" s="65" t="s">
        <v>168</v>
      </c>
      <c r="D75" s="66">
        <f t="shared" si="0"/>
        <v>63</v>
      </c>
      <c r="E75" s="67" t="s">
        <v>19</v>
      </c>
      <c r="F75" s="68" t="s">
        <v>23</v>
      </c>
      <c r="G75" s="18" t="s">
        <v>23</v>
      </c>
      <c r="H75" s="62" t="s">
        <v>83</v>
      </c>
      <c r="I75" s="68" t="s">
        <v>23</v>
      </c>
      <c r="J75" s="18" t="s">
        <v>23</v>
      </c>
      <c r="K75" s="19" t="s">
        <v>23</v>
      </c>
    </row>
    <row r="76" spans="1:11" ht="13.5" customHeight="1">
      <c r="A76" s="2"/>
      <c r="B76" s="64" t="s">
        <v>169</v>
      </c>
      <c r="C76" s="65" t="s">
        <v>171</v>
      </c>
      <c r="D76" s="66">
        <f t="shared" si="0"/>
        <v>64</v>
      </c>
      <c r="E76" s="67" t="s">
        <v>19</v>
      </c>
      <c r="F76" s="68" t="s">
        <v>23</v>
      </c>
      <c r="G76" s="18" t="s">
        <v>23</v>
      </c>
      <c r="H76" s="62" t="s">
        <v>83</v>
      </c>
      <c r="I76" s="68" t="s">
        <v>23</v>
      </c>
      <c r="J76" s="18" t="s">
        <v>23</v>
      </c>
      <c r="K76" s="19" t="s">
        <v>23</v>
      </c>
    </row>
    <row r="77" spans="1:11" ht="13.5" customHeight="1">
      <c r="A77" s="2"/>
      <c r="B77" s="64" t="s">
        <v>170</v>
      </c>
      <c r="C77" s="65" t="s">
        <v>173</v>
      </c>
      <c r="D77" s="66">
        <f t="shared" si="0"/>
        <v>3712</v>
      </c>
      <c r="E77" s="67" t="s">
        <v>19</v>
      </c>
      <c r="F77" s="68" t="s">
        <v>23</v>
      </c>
      <c r="G77" s="18" t="s">
        <v>23</v>
      </c>
      <c r="H77" s="62" t="s">
        <v>83</v>
      </c>
      <c r="I77" s="68" t="s">
        <v>23</v>
      </c>
      <c r="J77" s="18" t="s">
        <v>23</v>
      </c>
      <c r="K77" s="19" t="s">
        <v>23</v>
      </c>
    </row>
    <row r="78" spans="1:11" ht="13.5" customHeight="1">
      <c r="A78" s="2"/>
      <c r="B78" s="64" t="s">
        <v>172</v>
      </c>
      <c r="C78" s="65" t="s">
        <v>174</v>
      </c>
      <c r="D78" s="66">
        <f t="shared" si="0"/>
        <v>64</v>
      </c>
      <c r="E78" s="67" t="s">
        <v>19</v>
      </c>
      <c r="F78" s="68" t="s">
        <v>23</v>
      </c>
      <c r="G78" s="18" t="s">
        <v>23</v>
      </c>
      <c r="H78" s="62" t="s">
        <v>83</v>
      </c>
      <c r="I78" s="68" t="s">
        <v>23</v>
      </c>
      <c r="J78" s="18" t="s">
        <v>23</v>
      </c>
      <c r="K78" s="19" t="s">
        <v>23</v>
      </c>
    </row>
    <row r="79" spans="1:11" ht="13.5" customHeight="1">
      <c r="A79" s="2"/>
      <c r="B79" s="64" t="s">
        <v>175</v>
      </c>
      <c r="C79" s="65" t="s">
        <v>182</v>
      </c>
      <c r="D79" s="66">
        <f t="shared" si="0"/>
        <v>64</v>
      </c>
      <c r="E79" s="67" t="s">
        <v>19</v>
      </c>
      <c r="F79" s="68" t="s">
        <v>23</v>
      </c>
      <c r="G79" s="18" t="s">
        <v>23</v>
      </c>
      <c r="H79" s="62" t="s">
        <v>83</v>
      </c>
      <c r="I79" s="68" t="s">
        <v>23</v>
      </c>
      <c r="J79" s="18" t="s">
        <v>23</v>
      </c>
      <c r="K79" s="19" t="s">
        <v>23</v>
      </c>
    </row>
    <row r="80" spans="1:11" ht="13.5" customHeight="1">
      <c r="A80" s="2"/>
      <c r="B80" s="64" t="s">
        <v>176</v>
      </c>
      <c r="C80" s="65" t="s">
        <v>183</v>
      </c>
      <c r="D80" s="66">
        <f t="shared" si="0"/>
        <v>64</v>
      </c>
      <c r="E80" s="67" t="s">
        <v>19</v>
      </c>
      <c r="F80" s="68" t="s">
        <v>23</v>
      </c>
      <c r="G80" s="18" t="s">
        <v>23</v>
      </c>
      <c r="H80" s="62" t="s">
        <v>83</v>
      </c>
      <c r="I80" s="68" t="s">
        <v>23</v>
      </c>
      <c r="J80" s="18" t="s">
        <v>23</v>
      </c>
      <c r="K80" s="19" t="s">
        <v>23</v>
      </c>
    </row>
    <row r="81" spans="1:11" ht="13.5" customHeight="1">
      <c r="A81" s="2"/>
      <c r="B81" s="64" t="s">
        <v>177</v>
      </c>
      <c r="C81" s="65" t="s">
        <v>184</v>
      </c>
      <c r="D81" s="66">
        <f t="shared" si="0"/>
        <v>64</v>
      </c>
      <c r="E81" s="67" t="s">
        <v>19</v>
      </c>
      <c r="F81" s="68" t="s">
        <v>23</v>
      </c>
      <c r="G81" s="18" t="s">
        <v>23</v>
      </c>
      <c r="H81" s="62" t="s">
        <v>83</v>
      </c>
      <c r="I81" s="68" t="s">
        <v>23</v>
      </c>
      <c r="J81" s="18" t="s">
        <v>23</v>
      </c>
      <c r="K81" s="19" t="s">
        <v>23</v>
      </c>
    </row>
    <row r="82" spans="1:11" ht="13.5" customHeight="1">
      <c r="A82" s="2"/>
      <c r="B82" s="64" t="s">
        <v>178</v>
      </c>
      <c r="C82" s="65" t="s">
        <v>187</v>
      </c>
      <c r="D82" s="66">
        <f t="shared" si="0"/>
        <v>1</v>
      </c>
      <c r="E82" s="67" t="s">
        <v>19</v>
      </c>
      <c r="F82" s="68" t="s">
        <v>23</v>
      </c>
      <c r="G82" s="18" t="s">
        <v>23</v>
      </c>
      <c r="H82" s="62" t="s">
        <v>83</v>
      </c>
      <c r="I82" s="68" t="s">
        <v>23</v>
      </c>
      <c r="J82" s="18" t="s">
        <v>23</v>
      </c>
      <c r="K82" s="19" t="s">
        <v>23</v>
      </c>
    </row>
    <row r="83" spans="1:11" ht="13.5" customHeight="1">
      <c r="A83" s="2"/>
      <c r="B83" s="64" t="s">
        <v>179</v>
      </c>
      <c r="C83" s="65" t="s">
        <v>185</v>
      </c>
      <c r="D83" s="66">
        <f t="shared" si="0"/>
        <v>63</v>
      </c>
      <c r="E83" s="67" t="s">
        <v>19</v>
      </c>
      <c r="F83" s="68" t="s">
        <v>23</v>
      </c>
      <c r="G83" s="18" t="s">
        <v>23</v>
      </c>
      <c r="H83" s="62" t="s">
        <v>83</v>
      </c>
      <c r="I83" s="68" t="s">
        <v>23</v>
      </c>
      <c r="J83" s="18" t="s">
        <v>23</v>
      </c>
      <c r="K83" s="19" t="s">
        <v>23</v>
      </c>
    </row>
    <row r="84" spans="1:11" ht="13.5" customHeight="1">
      <c r="A84" s="2"/>
      <c r="B84" s="64" t="s">
        <v>180</v>
      </c>
      <c r="C84" s="65" t="s">
        <v>186</v>
      </c>
      <c r="D84" s="66">
        <f t="shared" si="0"/>
        <v>64</v>
      </c>
      <c r="E84" s="67" t="s">
        <v>19</v>
      </c>
      <c r="F84" s="68" t="s">
        <v>23</v>
      </c>
      <c r="G84" s="18" t="s">
        <v>23</v>
      </c>
      <c r="H84" s="62" t="s">
        <v>83</v>
      </c>
      <c r="I84" s="68" t="s">
        <v>23</v>
      </c>
      <c r="J84" s="18" t="s">
        <v>23</v>
      </c>
      <c r="K84" s="19" t="s">
        <v>23</v>
      </c>
    </row>
    <row r="85" spans="1:11" ht="13.5" customHeight="1">
      <c r="A85" s="2"/>
      <c r="B85" s="64" t="s">
        <v>181</v>
      </c>
      <c r="C85" s="65" t="s">
        <v>188</v>
      </c>
      <c r="D85" s="66">
        <f t="shared" si="0"/>
        <v>11904</v>
      </c>
      <c r="E85" s="67" t="s">
        <v>19</v>
      </c>
      <c r="F85" s="68" t="s">
        <v>23</v>
      </c>
      <c r="G85" s="18" t="s">
        <v>23</v>
      </c>
      <c r="H85" s="62" t="s">
        <v>83</v>
      </c>
      <c r="I85" s="68" t="s">
        <v>23</v>
      </c>
      <c r="J85" s="18" t="s">
        <v>23</v>
      </c>
      <c r="K85" s="19" t="s">
        <v>23</v>
      </c>
    </row>
    <row r="86" spans="1:11" ht="26.4">
      <c r="A86" s="2"/>
      <c r="B86" s="64" t="s">
        <v>189</v>
      </c>
      <c r="C86" s="65" t="s">
        <v>191</v>
      </c>
      <c r="D86" s="66">
        <f t="shared" si="0"/>
        <v>64</v>
      </c>
      <c r="E86" s="67" t="s">
        <v>19</v>
      </c>
      <c r="F86" s="23" t="s">
        <v>398</v>
      </c>
      <c r="G86" s="24" t="s">
        <v>398</v>
      </c>
      <c r="H86" s="62" t="s">
        <v>83</v>
      </c>
      <c r="I86" s="68" t="s">
        <v>23</v>
      </c>
      <c r="J86" s="18" t="s">
        <v>23</v>
      </c>
      <c r="K86" s="19" t="s">
        <v>23</v>
      </c>
    </row>
    <row r="87" spans="1:11" ht="26.4">
      <c r="A87" s="2"/>
      <c r="B87" s="64" t="s">
        <v>190</v>
      </c>
      <c r="C87" s="65" t="s">
        <v>195</v>
      </c>
      <c r="D87" s="66">
        <f t="shared" si="0"/>
        <v>32</v>
      </c>
      <c r="E87" s="67" t="s">
        <v>19</v>
      </c>
      <c r="F87" s="23" t="s">
        <v>399</v>
      </c>
      <c r="G87" s="23" t="s">
        <v>399</v>
      </c>
      <c r="H87" s="62" t="s">
        <v>83</v>
      </c>
      <c r="I87" s="68" t="s">
        <v>23</v>
      </c>
      <c r="J87" s="18" t="s">
        <v>23</v>
      </c>
      <c r="K87" s="19" t="s">
        <v>23</v>
      </c>
    </row>
    <row r="88" spans="1:11" ht="13.5" customHeight="1">
      <c r="A88" s="2"/>
      <c r="B88" s="64" t="s">
        <v>193</v>
      </c>
      <c r="C88" s="65" t="s">
        <v>194</v>
      </c>
      <c r="D88" s="66">
        <f t="shared" si="0"/>
        <v>32</v>
      </c>
      <c r="E88" s="67" t="s">
        <v>19</v>
      </c>
      <c r="F88" s="68" t="s">
        <v>24</v>
      </c>
      <c r="G88" s="18" t="s">
        <v>23</v>
      </c>
      <c r="H88" s="62" t="s">
        <v>83</v>
      </c>
      <c r="I88" s="68" t="s">
        <v>23</v>
      </c>
      <c r="J88" s="18" t="s">
        <v>23</v>
      </c>
      <c r="K88" s="19" t="s">
        <v>23</v>
      </c>
    </row>
    <row r="89" spans="1:11" ht="13.5" customHeight="1">
      <c r="A89" s="2"/>
      <c r="B89" s="64" t="s">
        <v>192</v>
      </c>
      <c r="C89" s="65" t="s">
        <v>197</v>
      </c>
      <c r="D89" s="66">
        <f t="shared" si="0"/>
        <v>64</v>
      </c>
      <c r="E89" s="67" t="s">
        <v>19</v>
      </c>
      <c r="F89" s="68" t="s">
        <v>23</v>
      </c>
      <c r="G89" s="18" t="s">
        <v>23</v>
      </c>
      <c r="H89" s="62" t="s">
        <v>83</v>
      </c>
      <c r="I89" s="68" t="s">
        <v>23</v>
      </c>
      <c r="J89" s="18" t="s">
        <v>23</v>
      </c>
      <c r="K89" s="19" t="s">
        <v>23</v>
      </c>
    </row>
    <row r="90" spans="1:11" ht="26.4">
      <c r="A90" s="2"/>
      <c r="B90" s="64" t="s">
        <v>196</v>
      </c>
      <c r="C90" s="65" t="s">
        <v>201</v>
      </c>
      <c r="D90" s="66">
        <f t="shared" si="0"/>
        <v>32</v>
      </c>
      <c r="E90" s="67" t="s">
        <v>19</v>
      </c>
      <c r="F90" s="23" t="s">
        <v>400</v>
      </c>
      <c r="G90" s="24" t="s">
        <v>400</v>
      </c>
      <c r="H90" s="62" t="s">
        <v>83</v>
      </c>
      <c r="I90" s="68" t="s">
        <v>23</v>
      </c>
      <c r="J90" s="18" t="s">
        <v>23</v>
      </c>
      <c r="K90" s="19" t="s">
        <v>23</v>
      </c>
    </row>
    <row r="91" spans="1:11" ht="13.2">
      <c r="A91" s="2"/>
      <c r="B91" s="64" t="s">
        <v>198</v>
      </c>
      <c r="C91" s="65" t="s">
        <v>202</v>
      </c>
      <c r="D91" s="66">
        <f t="shared" si="0"/>
        <v>32</v>
      </c>
      <c r="E91" s="67" t="s">
        <v>19</v>
      </c>
      <c r="F91" s="68" t="s">
        <v>23</v>
      </c>
      <c r="G91" s="18" t="s">
        <v>23</v>
      </c>
      <c r="H91" s="62" t="s">
        <v>83</v>
      </c>
      <c r="I91" s="68" t="s">
        <v>23</v>
      </c>
      <c r="J91" s="18" t="s">
        <v>23</v>
      </c>
      <c r="K91" s="19" t="s">
        <v>23</v>
      </c>
    </row>
    <row r="92" spans="1:11" ht="26.4">
      <c r="A92" s="2"/>
      <c r="B92" s="64" t="s">
        <v>199</v>
      </c>
      <c r="C92" s="65" t="s">
        <v>205</v>
      </c>
      <c r="D92" s="66">
        <f t="shared" si="0"/>
        <v>1</v>
      </c>
      <c r="E92" s="67" t="s">
        <v>19</v>
      </c>
      <c r="F92" s="23" t="s">
        <v>401</v>
      </c>
      <c r="G92" s="24" t="s">
        <v>401</v>
      </c>
      <c r="H92" s="62" t="s">
        <v>83</v>
      </c>
      <c r="I92" s="68" t="s">
        <v>23</v>
      </c>
      <c r="J92" s="18" t="s">
        <v>23</v>
      </c>
      <c r="K92" s="19" t="s">
        <v>23</v>
      </c>
    </row>
    <row r="93" spans="1:11" ht="13.5" customHeight="1">
      <c r="A93" s="2"/>
      <c r="B93" s="64" t="s">
        <v>203</v>
      </c>
      <c r="C93" s="65" t="s">
        <v>206</v>
      </c>
      <c r="D93" s="66">
        <f t="shared" si="0"/>
        <v>63</v>
      </c>
      <c r="E93" s="67" t="s">
        <v>19</v>
      </c>
      <c r="F93" s="68" t="s">
        <v>23</v>
      </c>
      <c r="G93" s="18" t="s">
        <v>23</v>
      </c>
      <c r="H93" s="62" t="s">
        <v>83</v>
      </c>
      <c r="I93" s="68" t="s">
        <v>23</v>
      </c>
      <c r="J93" s="18" t="s">
        <v>23</v>
      </c>
      <c r="K93" s="19" t="s">
        <v>23</v>
      </c>
    </row>
    <row r="94" spans="1:11" ht="27" customHeight="1">
      <c r="A94" s="2"/>
      <c r="B94" s="64" t="s">
        <v>200</v>
      </c>
      <c r="C94" s="65" t="s">
        <v>207</v>
      </c>
      <c r="D94" s="66">
        <f t="shared" ref="D94:D166" si="1">(HEX2DEC(MID($C94, 1, 4)&amp;MID($C94, 6, 4)) - HEX2DEC(MID($B94, 1, 4)&amp;MID($B94, 6, 4)) + 1) / 1024</f>
        <v>64</v>
      </c>
      <c r="E94" s="67" t="s">
        <v>19</v>
      </c>
      <c r="F94" s="72" t="s">
        <v>409</v>
      </c>
      <c r="G94" s="73" t="s">
        <v>408</v>
      </c>
      <c r="H94" s="62" t="s">
        <v>83</v>
      </c>
      <c r="I94" s="68" t="s">
        <v>23</v>
      </c>
      <c r="J94" s="18" t="s">
        <v>23</v>
      </c>
      <c r="K94" s="19" t="s">
        <v>23</v>
      </c>
    </row>
    <row r="95" spans="1:11" ht="13.5" customHeight="1">
      <c r="A95" s="2"/>
      <c r="B95" s="64" t="s">
        <v>204</v>
      </c>
      <c r="C95" s="65" t="s">
        <v>208</v>
      </c>
      <c r="D95" s="66">
        <f t="shared" si="1"/>
        <v>3712</v>
      </c>
      <c r="E95" s="67" t="s">
        <v>19</v>
      </c>
      <c r="F95" s="68" t="s">
        <v>23</v>
      </c>
      <c r="G95" s="18" t="s">
        <v>23</v>
      </c>
      <c r="H95" s="62" t="s">
        <v>83</v>
      </c>
      <c r="I95" s="68" t="s">
        <v>23</v>
      </c>
      <c r="J95" s="18" t="s">
        <v>23</v>
      </c>
      <c r="K95" s="19" t="s">
        <v>23</v>
      </c>
    </row>
    <row r="96" spans="1:11" ht="13.5" customHeight="1">
      <c r="A96" s="2"/>
      <c r="B96" s="64" t="s">
        <v>209</v>
      </c>
      <c r="C96" s="65" t="s">
        <v>218</v>
      </c>
      <c r="D96" s="66">
        <f t="shared" si="1"/>
        <v>64</v>
      </c>
      <c r="E96" s="67" t="s">
        <v>19</v>
      </c>
      <c r="F96" s="68" t="s">
        <v>23</v>
      </c>
      <c r="G96" s="18" t="s">
        <v>23</v>
      </c>
      <c r="H96" s="62" t="s">
        <v>83</v>
      </c>
      <c r="I96" s="68" t="s">
        <v>23</v>
      </c>
      <c r="J96" s="18" t="s">
        <v>23</v>
      </c>
      <c r="K96" s="19" t="s">
        <v>23</v>
      </c>
    </row>
    <row r="97" spans="1:11" ht="13.5" customHeight="1">
      <c r="A97" s="2"/>
      <c r="B97" s="64" t="s">
        <v>210</v>
      </c>
      <c r="C97" s="65" t="s">
        <v>219</v>
      </c>
      <c r="D97" s="66">
        <f t="shared" si="1"/>
        <v>64</v>
      </c>
      <c r="E97" s="67" t="s">
        <v>19</v>
      </c>
      <c r="F97" s="68" t="s">
        <v>23</v>
      </c>
      <c r="G97" s="18" t="s">
        <v>23</v>
      </c>
      <c r="H97" s="62" t="s">
        <v>83</v>
      </c>
      <c r="I97" s="68" t="s">
        <v>23</v>
      </c>
      <c r="J97" s="18" t="s">
        <v>23</v>
      </c>
      <c r="K97" s="19" t="s">
        <v>23</v>
      </c>
    </row>
    <row r="98" spans="1:11" ht="13.5" customHeight="1">
      <c r="A98" s="2"/>
      <c r="B98" s="64" t="s">
        <v>211</v>
      </c>
      <c r="C98" s="65" t="s">
        <v>220</v>
      </c>
      <c r="D98" s="66">
        <f t="shared" si="1"/>
        <v>64</v>
      </c>
      <c r="E98" s="67" t="s">
        <v>19</v>
      </c>
      <c r="F98" s="68" t="s">
        <v>23</v>
      </c>
      <c r="G98" s="18" t="s">
        <v>23</v>
      </c>
      <c r="H98" s="62" t="s">
        <v>83</v>
      </c>
      <c r="I98" s="68" t="s">
        <v>23</v>
      </c>
      <c r="J98" s="18" t="s">
        <v>23</v>
      </c>
      <c r="K98" s="19" t="s">
        <v>23</v>
      </c>
    </row>
    <row r="99" spans="1:11" ht="13.5" customHeight="1">
      <c r="A99" s="2"/>
      <c r="B99" s="64" t="s">
        <v>212</v>
      </c>
      <c r="C99" s="65" t="s">
        <v>221</v>
      </c>
      <c r="D99" s="66">
        <f t="shared" si="1"/>
        <v>64</v>
      </c>
      <c r="E99" s="67" t="s">
        <v>19</v>
      </c>
      <c r="F99" s="68" t="s">
        <v>23</v>
      </c>
      <c r="G99" s="18" t="s">
        <v>23</v>
      </c>
      <c r="H99" s="62" t="s">
        <v>83</v>
      </c>
      <c r="I99" s="68" t="s">
        <v>23</v>
      </c>
      <c r="J99" s="18" t="s">
        <v>23</v>
      </c>
      <c r="K99" s="19" t="s">
        <v>23</v>
      </c>
    </row>
    <row r="100" spans="1:11" ht="13.5" customHeight="1">
      <c r="A100" s="2"/>
      <c r="B100" s="64" t="s">
        <v>213</v>
      </c>
      <c r="C100" s="65" t="s">
        <v>223</v>
      </c>
      <c r="D100" s="66">
        <f t="shared" si="1"/>
        <v>1</v>
      </c>
      <c r="E100" s="67" t="s">
        <v>19</v>
      </c>
      <c r="F100" s="68" t="s">
        <v>23</v>
      </c>
      <c r="G100" s="18" t="s">
        <v>23</v>
      </c>
      <c r="H100" s="62" t="s">
        <v>83</v>
      </c>
      <c r="I100" s="68" t="s">
        <v>23</v>
      </c>
      <c r="J100" s="18" t="s">
        <v>23</v>
      </c>
      <c r="K100" s="19" t="s">
        <v>23</v>
      </c>
    </row>
    <row r="101" spans="1:11" ht="13.5" customHeight="1">
      <c r="A101" s="2"/>
      <c r="B101" s="64" t="s">
        <v>214</v>
      </c>
      <c r="C101" s="65" t="s">
        <v>222</v>
      </c>
      <c r="D101" s="66">
        <f t="shared" si="1"/>
        <v>63</v>
      </c>
      <c r="E101" s="67" t="s">
        <v>19</v>
      </c>
      <c r="F101" s="68" t="s">
        <v>23</v>
      </c>
      <c r="G101" s="18" t="s">
        <v>23</v>
      </c>
      <c r="H101" s="62" t="s">
        <v>83</v>
      </c>
      <c r="I101" s="68" t="s">
        <v>23</v>
      </c>
      <c r="J101" s="18" t="s">
        <v>23</v>
      </c>
      <c r="K101" s="19" t="s">
        <v>23</v>
      </c>
    </row>
    <row r="102" spans="1:11" ht="13.5" customHeight="1">
      <c r="A102" s="2"/>
      <c r="B102" s="64" t="s">
        <v>215</v>
      </c>
      <c r="C102" s="65" t="s">
        <v>224</v>
      </c>
      <c r="D102" s="66">
        <f t="shared" si="1"/>
        <v>64</v>
      </c>
      <c r="E102" s="67" t="s">
        <v>19</v>
      </c>
      <c r="F102" s="68" t="s">
        <v>23</v>
      </c>
      <c r="G102" s="18" t="s">
        <v>23</v>
      </c>
      <c r="H102" s="62" t="s">
        <v>83</v>
      </c>
      <c r="I102" s="68" t="s">
        <v>23</v>
      </c>
      <c r="J102" s="18" t="s">
        <v>23</v>
      </c>
      <c r="K102" s="19" t="s">
        <v>23</v>
      </c>
    </row>
    <row r="103" spans="1:11" ht="13.5" customHeight="1">
      <c r="A103" s="2"/>
      <c r="B103" s="64" t="s">
        <v>216</v>
      </c>
      <c r="C103" s="65" t="s">
        <v>252</v>
      </c>
      <c r="D103" s="66">
        <f t="shared" si="1"/>
        <v>3712</v>
      </c>
      <c r="E103" s="67" t="s">
        <v>19</v>
      </c>
      <c r="F103" s="68" t="s">
        <v>23</v>
      </c>
      <c r="G103" s="18" t="s">
        <v>23</v>
      </c>
      <c r="H103" s="62" t="s">
        <v>83</v>
      </c>
      <c r="I103" s="68" t="s">
        <v>23</v>
      </c>
      <c r="J103" s="18" t="s">
        <v>23</v>
      </c>
      <c r="K103" s="19" t="s">
        <v>23</v>
      </c>
    </row>
    <row r="104" spans="1:11" ht="13.5" customHeight="1">
      <c r="A104" s="2"/>
      <c r="B104" s="64" t="s">
        <v>217</v>
      </c>
      <c r="C104" s="65" t="s">
        <v>233</v>
      </c>
      <c r="D104" s="66">
        <f t="shared" si="1"/>
        <v>64</v>
      </c>
      <c r="E104" s="67" t="s">
        <v>19</v>
      </c>
      <c r="F104" s="68" t="s">
        <v>23</v>
      </c>
      <c r="G104" s="18" t="s">
        <v>23</v>
      </c>
      <c r="H104" s="62" t="s">
        <v>83</v>
      </c>
      <c r="I104" s="68" t="s">
        <v>23</v>
      </c>
      <c r="J104" s="18" t="s">
        <v>23</v>
      </c>
      <c r="K104" s="19" t="s">
        <v>23</v>
      </c>
    </row>
    <row r="105" spans="1:11" ht="13.5" customHeight="1">
      <c r="A105" s="2"/>
      <c r="B105" s="64" t="s">
        <v>225</v>
      </c>
      <c r="C105" s="65" t="s">
        <v>234</v>
      </c>
      <c r="D105" s="66">
        <f t="shared" si="1"/>
        <v>64</v>
      </c>
      <c r="E105" s="67" t="s">
        <v>19</v>
      </c>
      <c r="F105" s="68" t="s">
        <v>23</v>
      </c>
      <c r="G105" s="18" t="s">
        <v>23</v>
      </c>
      <c r="H105" s="62" t="s">
        <v>83</v>
      </c>
      <c r="I105" s="68" t="s">
        <v>23</v>
      </c>
      <c r="J105" s="18" t="s">
        <v>23</v>
      </c>
      <c r="K105" s="19" t="s">
        <v>23</v>
      </c>
    </row>
    <row r="106" spans="1:11" ht="13.5" customHeight="1">
      <c r="A106" s="2"/>
      <c r="B106" s="64" t="s">
        <v>226</v>
      </c>
      <c r="C106" s="65" t="s">
        <v>235</v>
      </c>
      <c r="D106" s="66">
        <f t="shared" si="1"/>
        <v>64</v>
      </c>
      <c r="E106" s="67" t="s">
        <v>19</v>
      </c>
      <c r="F106" s="68" t="s">
        <v>23</v>
      </c>
      <c r="G106" s="18" t="s">
        <v>23</v>
      </c>
      <c r="H106" s="62" t="s">
        <v>83</v>
      </c>
      <c r="I106" s="68" t="s">
        <v>23</v>
      </c>
      <c r="J106" s="18" t="s">
        <v>23</v>
      </c>
      <c r="K106" s="19" t="s">
        <v>23</v>
      </c>
    </row>
    <row r="107" spans="1:11" ht="13.5" customHeight="1">
      <c r="A107" s="2"/>
      <c r="B107" s="64" t="s">
        <v>227</v>
      </c>
      <c r="C107" s="65" t="s">
        <v>236</v>
      </c>
      <c r="D107" s="66">
        <f t="shared" si="1"/>
        <v>64</v>
      </c>
      <c r="E107" s="67" t="s">
        <v>19</v>
      </c>
      <c r="F107" s="68" t="s">
        <v>23</v>
      </c>
      <c r="G107" s="18" t="s">
        <v>23</v>
      </c>
      <c r="H107" s="62" t="s">
        <v>83</v>
      </c>
      <c r="I107" s="68" t="s">
        <v>23</v>
      </c>
      <c r="J107" s="18" t="s">
        <v>23</v>
      </c>
      <c r="K107" s="19" t="s">
        <v>23</v>
      </c>
    </row>
    <row r="108" spans="1:11" ht="13.5" customHeight="1">
      <c r="A108" s="2"/>
      <c r="B108" s="64" t="s">
        <v>228</v>
      </c>
      <c r="C108" s="65" t="s">
        <v>238</v>
      </c>
      <c r="D108" s="66">
        <f t="shared" si="1"/>
        <v>1</v>
      </c>
      <c r="E108" s="67" t="s">
        <v>19</v>
      </c>
      <c r="F108" s="68" t="s">
        <v>23</v>
      </c>
      <c r="G108" s="18" t="s">
        <v>23</v>
      </c>
      <c r="H108" s="62" t="s">
        <v>83</v>
      </c>
      <c r="I108" s="68" t="s">
        <v>23</v>
      </c>
      <c r="J108" s="18" t="s">
        <v>23</v>
      </c>
      <c r="K108" s="19" t="s">
        <v>23</v>
      </c>
    </row>
    <row r="109" spans="1:11" ht="13.5" customHeight="1">
      <c r="A109" s="2"/>
      <c r="B109" s="64" t="s">
        <v>230</v>
      </c>
      <c r="C109" s="65" t="s">
        <v>237</v>
      </c>
      <c r="D109" s="66">
        <f t="shared" si="1"/>
        <v>63</v>
      </c>
      <c r="E109" s="67" t="s">
        <v>19</v>
      </c>
      <c r="F109" s="68" t="s">
        <v>23</v>
      </c>
      <c r="G109" s="18" t="s">
        <v>23</v>
      </c>
      <c r="H109" s="62" t="s">
        <v>83</v>
      </c>
      <c r="I109" s="68" t="s">
        <v>23</v>
      </c>
      <c r="J109" s="18" t="s">
        <v>23</v>
      </c>
      <c r="K109" s="19" t="s">
        <v>23</v>
      </c>
    </row>
    <row r="110" spans="1:11" ht="13.5" customHeight="1">
      <c r="A110" s="2"/>
      <c r="B110" s="64" t="s">
        <v>229</v>
      </c>
      <c r="C110" s="65" t="s">
        <v>239</v>
      </c>
      <c r="D110" s="66">
        <f t="shared" si="1"/>
        <v>64</v>
      </c>
      <c r="E110" s="67" t="s">
        <v>19</v>
      </c>
      <c r="F110" s="68" t="s">
        <v>23</v>
      </c>
      <c r="G110" s="18" t="s">
        <v>23</v>
      </c>
      <c r="H110" s="62" t="s">
        <v>83</v>
      </c>
      <c r="I110" s="68" t="s">
        <v>23</v>
      </c>
      <c r="J110" s="18" t="s">
        <v>23</v>
      </c>
      <c r="K110" s="19" t="s">
        <v>23</v>
      </c>
    </row>
    <row r="111" spans="1:11" ht="13.5" customHeight="1">
      <c r="A111" s="2"/>
      <c r="B111" s="64" t="s">
        <v>231</v>
      </c>
      <c r="C111" s="65" t="s">
        <v>241</v>
      </c>
      <c r="D111" s="66">
        <f t="shared" si="1"/>
        <v>24128</v>
      </c>
      <c r="E111" s="67" t="s">
        <v>19</v>
      </c>
      <c r="F111" s="68" t="s">
        <v>23</v>
      </c>
      <c r="G111" s="18" t="s">
        <v>23</v>
      </c>
      <c r="H111" s="62" t="s">
        <v>83</v>
      </c>
      <c r="I111" s="68" t="s">
        <v>23</v>
      </c>
      <c r="J111" s="18" t="s">
        <v>23</v>
      </c>
      <c r="K111" s="19" t="s">
        <v>23</v>
      </c>
    </row>
    <row r="112" spans="1:11" ht="13.2">
      <c r="A112" s="2"/>
      <c r="B112" s="64" t="s">
        <v>232</v>
      </c>
      <c r="C112" s="65" t="s">
        <v>240</v>
      </c>
      <c r="D112" s="66">
        <f t="shared" si="1"/>
        <v>64</v>
      </c>
      <c r="E112" s="67" t="s">
        <v>19</v>
      </c>
      <c r="F112" s="68" t="s">
        <v>23</v>
      </c>
      <c r="G112" s="18" t="s">
        <v>23</v>
      </c>
      <c r="H112" s="62" t="s">
        <v>83</v>
      </c>
      <c r="I112" s="68" t="s">
        <v>23</v>
      </c>
      <c r="J112" s="18" t="s">
        <v>23</v>
      </c>
      <c r="K112" s="19" t="s">
        <v>23</v>
      </c>
    </row>
    <row r="113" spans="1:11" ht="40.5" customHeight="1">
      <c r="A113" s="2"/>
      <c r="B113" s="64" t="s">
        <v>254</v>
      </c>
      <c r="C113" s="65" t="s">
        <v>259</v>
      </c>
      <c r="D113" s="66">
        <f t="shared" si="1"/>
        <v>16384</v>
      </c>
      <c r="E113" s="67" t="s">
        <v>19</v>
      </c>
      <c r="F113" s="730" t="s">
        <v>256</v>
      </c>
      <c r="G113" s="732"/>
      <c r="H113" s="62" t="s">
        <v>83</v>
      </c>
      <c r="I113" s="724" t="s">
        <v>255</v>
      </c>
      <c r="J113" s="725"/>
      <c r="K113" s="726"/>
    </row>
    <row r="114" spans="1:11" ht="40.5" customHeight="1">
      <c r="A114" s="2"/>
      <c r="B114" s="64" t="s">
        <v>257</v>
      </c>
      <c r="C114" s="65" t="s">
        <v>260</v>
      </c>
      <c r="D114" s="66">
        <f t="shared" si="1"/>
        <v>16384</v>
      </c>
      <c r="E114" s="67" t="s">
        <v>19</v>
      </c>
      <c r="F114" s="68" t="s">
        <v>23</v>
      </c>
      <c r="G114" s="18" t="s">
        <v>23</v>
      </c>
      <c r="H114" s="62" t="s">
        <v>83</v>
      </c>
      <c r="I114" s="727" t="s">
        <v>255</v>
      </c>
      <c r="J114" s="728"/>
      <c r="K114" s="729"/>
    </row>
    <row r="115" spans="1:11" ht="40.5" customHeight="1">
      <c r="A115" s="2"/>
      <c r="B115" s="64" t="s">
        <v>258</v>
      </c>
      <c r="C115" s="65" t="s">
        <v>262</v>
      </c>
      <c r="D115" s="66">
        <f t="shared" si="1"/>
        <v>16384</v>
      </c>
      <c r="E115" s="67" t="s">
        <v>19</v>
      </c>
      <c r="F115" s="730" t="s">
        <v>264</v>
      </c>
      <c r="G115" s="732"/>
      <c r="H115" s="62" t="s">
        <v>83</v>
      </c>
      <c r="I115" s="68" t="s">
        <v>23</v>
      </c>
      <c r="J115" s="18" t="s">
        <v>23</v>
      </c>
      <c r="K115" s="19" t="s">
        <v>23</v>
      </c>
    </row>
    <row r="116" spans="1:11" ht="13.5" customHeight="1">
      <c r="A116" s="2"/>
      <c r="B116" s="64" t="s">
        <v>263</v>
      </c>
      <c r="C116" s="65" t="s">
        <v>261</v>
      </c>
      <c r="D116" s="66">
        <f t="shared" si="1"/>
        <v>16384</v>
      </c>
      <c r="E116" s="67" t="s">
        <v>19</v>
      </c>
      <c r="F116" s="68" t="s">
        <v>23</v>
      </c>
      <c r="G116" s="18" t="s">
        <v>23</v>
      </c>
      <c r="H116" s="62" t="s">
        <v>83</v>
      </c>
      <c r="I116" s="68" t="s">
        <v>23</v>
      </c>
      <c r="J116" s="18" t="s">
        <v>23</v>
      </c>
      <c r="K116" s="19" t="s">
        <v>23</v>
      </c>
    </row>
    <row r="117" spans="1:11" ht="13.2">
      <c r="A117" s="2"/>
      <c r="B117" s="64" t="s">
        <v>265</v>
      </c>
      <c r="C117" s="65" t="s">
        <v>267</v>
      </c>
      <c r="D117" s="66">
        <f t="shared" si="1"/>
        <v>258048</v>
      </c>
      <c r="E117" s="75" t="s">
        <v>24</v>
      </c>
      <c r="F117" s="68" t="s">
        <v>23</v>
      </c>
      <c r="G117" s="18" t="s">
        <v>23</v>
      </c>
      <c r="H117" s="62" t="s">
        <v>83</v>
      </c>
      <c r="I117" s="68" t="s">
        <v>23</v>
      </c>
      <c r="J117" s="18" t="s">
        <v>23</v>
      </c>
      <c r="K117" s="19" t="s">
        <v>23</v>
      </c>
    </row>
    <row r="118" spans="1:11" ht="27" customHeight="1">
      <c r="A118" s="2"/>
      <c r="B118" s="64" t="s">
        <v>266</v>
      </c>
      <c r="C118" s="65" t="s">
        <v>268</v>
      </c>
      <c r="D118" s="66">
        <f t="shared" si="1"/>
        <v>4096</v>
      </c>
      <c r="E118" s="75" t="s">
        <v>9571</v>
      </c>
      <c r="F118" s="68" t="s">
        <v>23</v>
      </c>
      <c r="G118" s="18" t="s">
        <v>23</v>
      </c>
      <c r="H118" s="62" t="s">
        <v>83</v>
      </c>
      <c r="I118" s="68" t="s">
        <v>23</v>
      </c>
      <c r="J118" s="18" t="s">
        <v>23</v>
      </c>
      <c r="K118" s="19" t="s">
        <v>23</v>
      </c>
    </row>
    <row r="119" spans="1:11" ht="13.2">
      <c r="A119" s="2"/>
      <c r="B119" s="64" t="s">
        <v>272</v>
      </c>
      <c r="C119" s="65" t="s">
        <v>412</v>
      </c>
      <c r="D119" s="66">
        <f t="shared" si="1"/>
        <v>896</v>
      </c>
      <c r="E119" s="76" t="s">
        <v>9992</v>
      </c>
      <c r="F119" s="68" t="s">
        <v>23</v>
      </c>
      <c r="G119" s="18" t="s">
        <v>23</v>
      </c>
      <c r="H119" s="62" t="s">
        <v>83</v>
      </c>
      <c r="I119" s="68" t="s">
        <v>23</v>
      </c>
      <c r="J119" s="18" t="s">
        <v>23</v>
      </c>
      <c r="K119" s="19" t="s">
        <v>23</v>
      </c>
    </row>
    <row r="120" spans="1:11" ht="13.5" customHeight="1">
      <c r="A120" s="2"/>
      <c r="B120" s="64" t="s">
        <v>413</v>
      </c>
      <c r="C120" s="65" t="s">
        <v>467</v>
      </c>
      <c r="D120" s="66">
        <f t="shared" si="1"/>
        <v>32</v>
      </c>
      <c r="E120" s="76" t="s">
        <v>9992</v>
      </c>
      <c r="F120" s="77" t="s">
        <v>9852</v>
      </c>
      <c r="G120" s="78" t="s">
        <v>9852</v>
      </c>
      <c r="H120" s="62" t="s">
        <v>83</v>
      </c>
      <c r="I120" s="77" t="s">
        <v>9852</v>
      </c>
      <c r="J120" s="78" t="s">
        <v>9852</v>
      </c>
      <c r="K120" s="79" t="s">
        <v>23</v>
      </c>
    </row>
    <row r="121" spans="1:11" ht="13.5" customHeight="1">
      <c r="A121" s="2"/>
      <c r="B121" s="64" t="s">
        <v>466</v>
      </c>
      <c r="C121" s="65" t="s">
        <v>414</v>
      </c>
      <c r="D121" s="66">
        <f t="shared" si="1"/>
        <v>96</v>
      </c>
      <c r="E121" s="76" t="s">
        <v>9992</v>
      </c>
      <c r="F121" s="49" t="s">
        <v>9852</v>
      </c>
      <c r="G121" s="50" t="s">
        <v>9852</v>
      </c>
      <c r="H121" s="62" t="s">
        <v>83</v>
      </c>
      <c r="I121" s="49" t="s">
        <v>9852</v>
      </c>
      <c r="J121" s="50" t="s">
        <v>9852</v>
      </c>
      <c r="K121" s="519" t="s">
        <v>9993</v>
      </c>
    </row>
    <row r="122" spans="1:11" ht="13.5" customHeight="1">
      <c r="A122" s="2"/>
      <c r="B122" s="64" t="s">
        <v>415</v>
      </c>
      <c r="C122" s="65" t="s">
        <v>417</v>
      </c>
      <c r="D122" s="66">
        <f t="shared" si="1"/>
        <v>3072</v>
      </c>
      <c r="E122" s="76" t="s">
        <v>9992</v>
      </c>
      <c r="F122" s="68" t="s">
        <v>23</v>
      </c>
      <c r="G122" s="18" t="s">
        <v>23</v>
      </c>
      <c r="H122" s="62" t="s">
        <v>83</v>
      </c>
      <c r="I122" s="68" t="s">
        <v>23</v>
      </c>
      <c r="J122" s="18" t="s">
        <v>23</v>
      </c>
      <c r="K122" s="19" t="s">
        <v>23</v>
      </c>
    </row>
    <row r="123" spans="1:11" ht="13.2">
      <c r="A123" s="2"/>
      <c r="B123" s="64" t="s">
        <v>416</v>
      </c>
      <c r="C123" s="65" t="s">
        <v>418</v>
      </c>
      <c r="D123" s="66">
        <f t="shared" si="1"/>
        <v>896</v>
      </c>
      <c r="E123" s="76" t="s">
        <v>9992</v>
      </c>
      <c r="F123" s="68" t="s">
        <v>23</v>
      </c>
      <c r="G123" s="18" t="s">
        <v>23</v>
      </c>
      <c r="H123" s="62" t="s">
        <v>83</v>
      </c>
      <c r="I123" s="68" t="s">
        <v>23</v>
      </c>
      <c r="J123" s="18" t="s">
        <v>23</v>
      </c>
      <c r="K123" s="19" t="s">
        <v>23</v>
      </c>
    </row>
    <row r="124" spans="1:11" ht="13.5" customHeight="1">
      <c r="A124" s="2"/>
      <c r="B124" s="64" t="s">
        <v>419</v>
      </c>
      <c r="C124" s="65" t="s">
        <v>469</v>
      </c>
      <c r="D124" s="66">
        <f t="shared" si="1"/>
        <v>32</v>
      </c>
      <c r="E124" s="76" t="s">
        <v>9992</v>
      </c>
      <c r="F124" s="80" t="s">
        <v>9853</v>
      </c>
      <c r="G124" s="78" t="s">
        <v>9853</v>
      </c>
      <c r="H124" s="62" t="s">
        <v>83</v>
      </c>
      <c r="I124" s="81" t="s">
        <v>9853</v>
      </c>
      <c r="J124" s="78" t="s">
        <v>9853</v>
      </c>
      <c r="K124" s="19" t="s">
        <v>23</v>
      </c>
    </row>
    <row r="125" spans="1:11" ht="13.2">
      <c r="A125" s="2"/>
      <c r="B125" s="64" t="s">
        <v>468</v>
      </c>
      <c r="C125" s="65" t="s">
        <v>420</v>
      </c>
      <c r="D125" s="66">
        <f t="shared" si="1"/>
        <v>96</v>
      </c>
      <c r="E125" s="76" t="s">
        <v>9992</v>
      </c>
      <c r="F125" s="49" t="s">
        <v>9853</v>
      </c>
      <c r="G125" s="50" t="s">
        <v>9853</v>
      </c>
      <c r="H125" s="62" t="s">
        <v>83</v>
      </c>
      <c r="I125" s="49" t="s">
        <v>9854</v>
      </c>
      <c r="J125" s="50" t="s">
        <v>9853</v>
      </c>
      <c r="K125" s="519" t="s">
        <v>9994</v>
      </c>
    </row>
    <row r="126" spans="1:11" ht="13.5" customHeight="1">
      <c r="A126" s="2"/>
      <c r="B126" s="64" t="s">
        <v>421</v>
      </c>
      <c r="C126" s="65" t="s">
        <v>422</v>
      </c>
      <c r="D126" s="66">
        <f t="shared" si="1"/>
        <v>3072</v>
      </c>
      <c r="E126" s="76" t="s">
        <v>9992</v>
      </c>
      <c r="F126" s="68" t="s">
        <v>23</v>
      </c>
      <c r="G126" s="18" t="s">
        <v>23</v>
      </c>
      <c r="H126" s="62" t="s">
        <v>83</v>
      </c>
      <c r="I126" s="68" t="s">
        <v>23</v>
      </c>
      <c r="J126" s="18" t="s">
        <v>23</v>
      </c>
      <c r="K126" s="19" t="s">
        <v>23</v>
      </c>
    </row>
    <row r="127" spans="1:11" ht="13.2">
      <c r="A127" s="2"/>
      <c r="B127" s="64" t="s">
        <v>423</v>
      </c>
      <c r="C127" s="65" t="s">
        <v>425</v>
      </c>
      <c r="D127" s="66">
        <f t="shared" si="1"/>
        <v>896</v>
      </c>
      <c r="E127" s="76" t="s">
        <v>9992</v>
      </c>
      <c r="F127" s="68" t="s">
        <v>23</v>
      </c>
      <c r="G127" s="18" t="s">
        <v>23</v>
      </c>
      <c r="H127" s="62" t="s">
        <v>83</v>
      </c>
      <c r="I127" s="68" t="s">
        <v>23</v>
      </c>
      <c r="J127" s="18" t="s">
        <v>23</v>
      </c>
      <c r="K127" s="19" t="s">
        <v>23</v>
      </c>
    </row>
    <row r="128" spans="1:11" ht="13.5" customHeight="1">
      <c r="A128" s="2"/>
      <c r="B128" s="64" t="s">
        <v>424</v>
      </c>
      <c r="C128" s="65" t="s">
        <v>427</v>
      </c>
      <c r="D128" s="66">
        <f t="shared" si="1"/>
        <v>128</v>
      </c>
      <c r="E128" s="76" t="s">
        <v>9992</v>
      </c>
      <c r="F128" s="68" t="s">
        <v>23</v>
      </c>
      <c r="G128" s="18" t="s">
        <v>23</v>
      </c>
      <c r="H128" s="62" t="s">
        <v>83</v>
      </c>
      <c r="I128" s="68" t="s">
        <v>23</v>
      </c>
      <c r="J128" s="18" t="s">
        <v>23</v>
      </c>
      <c r="K128" s="19" t="s">
        <v>23</v>
      </c>
    </row>
    <row r="129" spans="1:11" ht="13.2">
      <c r="A129" s="2"/>
      <c r="B129" s="64" t="s">
        <v>426</v>
      </c>
      <c r="C129" s="65" t="s">
        <v>428</v>
      </c>
      <c r="D129" s="66">
        <f t="shared" si="1"/>
        <v>3072</v>
      </c>
      <c r="E129" s="76" t="s">
        <v>9992</v>
      </c>
      <c r="F129" s="68" t="s">
        <v>23</v>
      </c>
      <c r="G129" s="18" t="s">
        <v>23</v>
      </c>
      <c r="H129" s="62" t="s">
        <v>83</v>
      </c>
      <c r="I129" s="68" t="s">
        <v>23</v>
      </c>
      <c r="J129" s="18" t="s">
        <v>23</v>
      </c>
      <c r="K129" s="19" t="s">
        <v>23</v>
      </c>
    </row>
    <row r="130" spans="1:11" ht="13.5" customHeight="1">
      <c r="A130" s="2"/>
      <c r="B130" s="64" t="s">
        <v>429</v>
      </c>
      <c r="C130" s="65" t="s">
        <v>430</v>
      </c>
      <c r="D130" s="66">
        <f t="shared" si="1"/>
        <v>896</v>
      </c>
      <c r="E130" s="76" t="s">
        <v>9992</v>
      </c>
      <c r="F130" s="68" t="s">
        <v>23</v>
      </c>
      <c r="G130" s="18" t="s">
        <v>23</v>
      </c>
      <c r="H130" s="62" t="s">
        <v>83</v>
      </c>
      <c r="I130" s="68" t="s">
        <v>23</v>
      </c>
      <c r="J130" s="18" t="s">
        <v>23</v>
      </c>
      <c r="K130" s="19" t="s">
        <v>23</v>
      </c>
    </row>
    <row r="131" spans="1:11" ht="13.2">
      <c r="A131" s="2"/>
      <c r="B131" s="64" t="s">
        <v>431</v>
      </c>
      <c r="C131" s="65" t="s">
        <v>432</v>
      </c>
      <c r="D131" s="66">
        <f t="shared" si="1"/>
        <v>128</v>
      </c>
      <c r="E131" s="76" t="s">
        <v>9992</v>
      </c>
      <c r="F131" s="68" t="s">
        <v>23</v>
      </c>
      <c r="G131" s="18" t="s">
        <v>23</v>
      </c>
      <c r="H131" s="62" t="s">
        <v>83</v>
      </c>
      <c r="I131" s="68" t="s">
        <v>23</v>
      </c>
      <c r="J131" s="18" t="s">
        <v>23</v>
      </c>
      <c r="K131" s="19" t="s">
        <v>23</v>
      </c>
    </row>
    <row r="132" spans="1:11" ht="13.5" customHeight="1">
      <c r="A132" s="2"/>
      <c r="B132" s="64" t="s">
        <v>433</v>
      </c>
      <c r="C132" s="65" t="s">
        <v>434</v>
      </c>
      <c r="D132" s="66">
        <f t="shared" si="1"/>
        <v>3072</v>
      </c>
      <c r="E132" s="76" t="s">
        <v>9992</v>
      </c>
      <c r="F132" s="68" t="s">
        <v>23</v>
      </c>
      <c r="G132" s="18" t="s">
        <v>23</v>
      </c>
      <c r="H132" s="62" t="s">
        <v>83</v>
      </c>
      <c r="I132" s="68" t="s">
        <v>23</v>
      </c>
      <c r="J132" s="18" t="s">
        <v>23</v>
      </c>
      <c r="K132" s="19" t="s">
        <v>23</v>
      </c>
    </row>
    <row r="133" spans="1:11" ht="13.5" customHeight="1">
      <c r="A133" s="2"/>
      <c r="B133" s="64" t="s">
        <v>435</v>
      </c>
      <c r="C133" s="65" t="s">
        <v>436</v>
      </c>
      <c r="D133" s="66">
        <f t="shared" si="1"/>
        <v>896</v>
      </c>
      <c r="E133" s="76" t="s">
        <v>9992</v>
      </c>
      <c r="F133" s="68" t="s">
        <v>23</v>
      </c>
      <c r="G133" s="18" t="s">
        <v>23</v>
      </c>
      <c r="H133" s="62" t="s">
        <v>83</v>
      </c>
      <c r="I133" s="68" t="s">
        <v>23</v>
      </c>
      <c r="J133" s="18" t="s">
        <v>23</v>
      </c>
      <c r="K133" s="19" t="s">
        <v>23</v>
      </c>
    </row>
    <row r="134" spans="1:11" ht="13.5" customHeight="1">
      <c r="A134" s="2"/>
      <c r="B134" s="64" t="s">
        <v>437</v>
      </c>
      <c r="C134" s="65" t="s">
        <v>438</v>
      </c>
      <c r="D134" s="66">
        <f t="shared" si="1"/>
        <v>128</v>
      </c>
      <c r="E134" s="76" t="s">
        <v>9992</v>
      </c>
      <c r="F134" s="68" t="s">
        <v>23</v>
      </c>
      <c r="G134" s="18" t="s">
        <v>23</v>
      </c>
      <c r="H134" s="62" t="s">
        <v>83</v>
      </c>
      <c r="I134" s="68" t="s">
        <v>23</v>
      </c>
      <c r="J134" s="18" t="s">
        <v>23</v>
      </c>
      <c r="K134" s="19" t="s">
        <v>23</v>
      </c>
    </row>
    <row r="135" spans="1:11" ht="13.5" customHeight="1">
      <c r="A135" s="2"/>
      <c r="B135" s="64" t="s">
        <v>439</v>
      </c>
      <c r="C135" s="65" t="s">
        <v>440</v>
      </c>
      <c r="D135" s="66">
        <f t="shared" si="1"/>
        <v>3072</v>
      </c>
      <c r="E135" s="76" t="s">
        <v>9992</v>
      </c>
      <c r="F135" s="68" t="s">
        <v>23</v>
      </c>
      <c r="G135" s="18" t="s">
        <v>23</v>
      </c>
      <c r="H135" s="62" t="s">
        <v>83</v>
      </c>
      <c r="I135" s="68" t="s">
        <v>23</v>
      </c>
      <c r="J135" s="18" t="s">
        <v>23</v>
      </c>
      <c r="K135" s="19" t="s">
        <v>23</v>
      </c>
    </row>
    <row r="136" spans="1:11" ht="13.5" customHeight="1">
      <c r="A136" s="2"/>
      <c r="B136" s="64" t="s">
        <v>441</v>
      </c>
      <c r="C136" s="65" t="s">
        <v>442</v>
      </c>
      <c r="D136" s="66">
        <f t="shared" si="1"/>
        <v>896</v>
      </c>
      <c r="E136" s="76" t="s">
        <v>9992</v>
      </c>
      <c r="F136" s="68" t="s">
        <v>23</v>
      </c>
      <c r="G136" s="18" t="s">
        <v>23</v>
      </c>
      <c r="H136" s="62" t="s">
        <v>83</v>
      </c>
      <c r="I136" s="68" t="s">
        <v>23</v>
      </c>
      <c r="J136" s="18" t="s">
        <v>23</v>
      </c>
      <c r="K136" s="19" t="s">
        <v>23</v>
      </c>
    </row>
    <row r="137" spans="1:11" ht="13.5" customHeight="1">
      <c r="A137" s="2"/>
      <c r="B137" s="64" t="s">
        <v>443</v>
      </c>
      <c r="C137" s="65" t="s">
        <v>444</v>
      </c>
      <c r="D137" s="66">
        <f t="shared" si="1"/>
        <v>128</v>
      </c>
      <c r="E137" s="76" t="s">
        <v>9992</v>
      </c>
      <c r="F137" s="68" t="s">
        <v>23</v>
      </c>
      <c r="G137" s="18" t="s">
        <v>23</v>
      </c>
      <c r="H137" s="62" t="s">
        <v>83</v>
      </c>
      <c r="I137" s="68" t="s">
        <v>23</v>
      </c>
      <c r="J137" s="18" t="s">
        <v>23</v>
      </c>
      <c r="K137" s="19" t="s">
        <v>23</v>
      </c>
    </row>
    <row r="138" spans="1:11" ht="13.5" customHeight="1">
      <c r="A138" s="2"/>
      <c r="B138" s="64" t="s">
        <v>445</v>
      </c>
      <c r="C138" s="65" t="s">
        <v>446</v>
      </c>
      <c r="D138" s="66">
        <f t="shared" si="1"/>
        <v>3072</v>
      </c>
      <c r="E138" s="76" t="s">
        <v>9992</v>
      </c>
      <c r="F138" s="68" t="s">
        <v>23</v>
      </c>
      <c r="G138" s="18" t="s">
        <v>23</v>
      </c>
      <c r="H138" s="62" t="s">
        <v>83</v>
      </c>
      <c r="I138" s="68" t="s">
        <v>23</v>
      </c>
      <c r="J138" s="18" t="s">
        <v>23</v>
      </c>
      <c r="K138" s="19" t="s">
        <v>23</v>
      </c>
    </row>
    <row r="139" spans="1:11" ht="13.5" customHeight="1">
      <c r="A139" s="2"/>
      <c r="B139" s="64" t="s">
        <v>447</v>
      </c>
      <c r="C139" s="65" t="s">
        <v>448</v>
      </c>
      <c r="D139" s="66">
        <f t="shared" si="1"/>
        <v>896</v>
      </c>
      <c r="E139" s="76" t="s">
        <v>9992</v>
      </c>
      <c r="F139" s="68" t="s">
        <v>23</v>
      </c>
      <c r="G139" s="18" t="s">
        <v>23</v>
      </c>
      <c r="H139" s="62" t="s">
        <v>83</v>
      </c>
      <c r="I139" s="68" t="s">
        <v>23</v>
      </c>
      <c r="J139" s="18" t="s">
        <v>23</v>
      </c>
      <c r="K139" s="19" t="s">
        <v>23</v>
      </c>
    </row>
    <row r="140" spans="1:11" ht="13.5" customHeight="1">
      <c r="A140" s="2"/>
      <c r="B140" s="64" t="s">
        <v>449</v>
      </c>
      <c r="C140" s="65" t="s">
        <v>450</v>
      </c>
      <c r="D140" s="66">
        <f t="shared" si="1"/>
        <v>128</v>
      </c>
      <c r="E140" s="76" t="s">
        <v>9992</v>
      </c>
      <c r="F140" s="68" t="s">
        <v>23</v>
      </c>
      <c r="G140" s="18" t="s">
        <v>23</v>
      </c>
      <c r="H140" s="62" t="s">
        <v>83</v>
      </c>
      <c r="I140" s="68" t="s">
        <v>23</v>
      </c>
      <c r="J140" s="18" t="s">
        <v>23</v>
      </c>
      <c r="K140" s="19" t="s">
        <v>23</v>
      </c>
    </row>
    <row r="141" spans="1:11" ht="13.5" customHeight="1">
      <c r="A141" s="2"/>
      <c r="B141" s="64" t="s">
        <v>451</v>
      </c>
      <c r="C141" s="65" t="s">
        <v>452</v>
      </c>
      <c r="D141" s="66">
        <f t="shared" si="1"/>
        <v>3072</v>
      </c>
      <c r="E141" s="76" t="s">
        <v>9992</v>
      </c>
      <c r="F141" s="68" t="s">
        <v>23</v>
      </c>
      <c r="G141" s="18" t="s">
        <v>23</v>
      </c>
      <c r="H141" s="62" t="s">
        <v>83</v>
      </c>
      <c r="I141" s="68" t="s">
        <v>23</v>
      </c>
      <c r="J141" s="18" t="s">
        <v>23</v>
      </c>
      <c r="K141" s="19" t="s">
        <v>23</v>
      </c>
    </row>
    <row r="142" spans="1:11" ht="13.5" customHeight="1">
      <c r="A142" s="2"/>
      <c r="B142" s="64" t="s">
        <v>453</v>
      </c>
      <c r="C142" s="65" t="s">
        <v>454</v>
      </c>
      <c r="D142" s="66">
        <f t="shared" si="1"/>
        <v>36864</v>
      </c>
      <c r="E142" s="76" t="s">
        <v>9992</v>
      </c>
      <c r="F142" s="68" t="s">
        <v>23</v>
      </c>
      <c r="G142" s="18" t="s">
        <v>23</v>
      </c>
      <c r="H142" s="62" t="s">
        <v>83</v>
      </c>
      <c r="I142" s="68" t="s">
        <v>23</v>
      </c>
      <c r="J142" s="18" t="s">
        <v>23</v>
      </c>
      <c r="K142" s="19" t="s">
        <v>23</v>
      </c>
    </row>
    <row r="143" spans="1:11" ht="13.5" customHeight="1">
      <c r="A143" s="2"/>
      <c r="B143" s="64" t="s">
        <v>455</v>
      </c>
      <c r="C143" s="65" t="s">
        <v>458</v>
      </c>
      <c r="D143" s="66">
        <f t="shared" si="1"/>
        <v>65536</v>
      </c>
      <c r="E143" s="75" t="s">
        <v>18</v>
      </c>
      <c r="F143" s="68" t="s">
        <v>23</v>
      </c>
      <c r="G143" s="18" t="s">
        <v>23</v>
      </c>
      <c r="H143" s="62" t="s">
        <v>83</v>
      </c>
      <c r="I143" s="68" t="s">
        <v>23</v>
      </c>
      <c r="J143" s="18" t="s">
        <v>23</v>
      </c>
      <c r="K143" s="19" t="s">
        <v>23</v>
      </c>
    </row>
    <row r="144" spans="1:11" ht="13.5" customHeight="1">
      <c r="A144" s="2"/>
      <c r="B144" s="64" t="s">
        <v>459</v>
      </c>
      <c r="C144" s="65" t="s">
        <v>460</v>
      </c>
      <c r="D144" s="66">
        <f t="shared" si="1"/>
        <v>32</v>
      </c>
      <c r="E144" s="5" t="s">
        <v>463</v>
      </c>
      <c r="F144" s="6" t="s">
        <v>457</v>
      </c>
      <c r="G144" s="51" t="s">
        <v>456</v>
      </c>
      <c r="H144" s="62" t="s">
        <v>83</v>
      </c>
      <c r="I144" s="6" t="s">
        <v>457</v>
      </c>
      <c r="J144" s="51" t="s">
        <v>456</v>
      </c>
      <c r="K144" s="524" t="s">
        <v>470</v>
      </c>
    </row>
    <row r="145" spans="1:11" ht="13.5" customHeight="1">
      <c r="A145" s="2"/>
      <c r="B145" s="64" t="s">
        <v>461</v>
      </c>
      <c r="C145" s="65" t="s">
        <v>9855</v>
      </c>
      <c r="D145" s="66">
        <f t="shared" si="1"/>
        <v>96</v>
      </c>
      <c r="E145" s="5" t="s">
        <v>463</v>
      </c>
      <c r="F145" s="82" t="s">
        <v>457</v>
      </c>
      <c r="G145" s="83" t="s">
        <v>456</v>
      </c>
      <c r="H145" s="62" t="s">
        <v>83</v>
      </c>
      <c r="I145" s="82" t="s">
        <v>457</v>
      </c>
      <c r="J145" s="83" t="s">
        <v>456</v>
      </c>
      <c r="K145" s="19" t="s">
        <v>23</v>
      </c>
    </row>
    <row r="146" spans="1:11" ht="13.5" customHeight="1">
      <c r="A146" s="2"/>
      <c r="B146" s="64" t="s">
        <v>9856</v>
      </c>
      <c r="C146" s="65" t="s">
        <v>9857</v>
      </c>
      <c r="D146" s="66">
        <f t="shared" si="1"/>
        <v>320</v>
      </c>
      <c r="E146" s="5" t="s">
        <v>463</v>
      </c>
      <c r="F146" s="52" t="s">
        <v>457</v>
      </c>
      <c r="G146" s="18" t="s">
        <v>23</v>
      </c>
      <c r="H146" s="62" t="s">
        <v>83</v>
      </c>
      <c r="I146" s="52" t="s">
        <v>457</v>
      </c>
      <c r="J146" s="18" t="s">
        <v>23</v>
      </c>
      <c r="K146" s="19" t="s">
        <v>23</v>
      </c>
    </row>
    <row r="147" spans="1:11" ht="13.5" customHeight="1">
      <c r="A147" s="2"/>
      <c r="B147" s="64" t="s">
        <v>9858</v>
      </c>
      <c r="C147" s="65" t="s">
        <v>9859</v>
      </c>
      <c r="D147" s="66">
        <f t="shared" si="1"/>
        <v>256</v>
      </c>
      <c r="E147" s="5" t="s">
        <v>463</v>
      </c>
      <c r="F147" s="7" t="s">
        <v>457</v>
      </c>
      <c r="G147" s="18" t="s">
        <v>23</v>
      </c>
      <c r="H147" s="62" t="s">
        <v>83</v>
      </c>
      <c r="I147" s="7" t="s">
        <v>457</v>
      </c>
      <c r="J147" s="18" t="s">
        <v>23</v>
      </c>
      <c r="K147" s="19" t="s">
        <v>23</v>
      </c>
    </row>
    <row r="148" spans="1:11" ht="13.5" customHeight="1">
      <c r="A148" s="2"/>
      <c r="B148" s="64" t="s">
        <v>9860</v>
      </c>
      <c r="C148" s="65" t="s">
        <v>9861</v>
      </c>
      <c r="D148" s="66">
        <f t="shared" si="1"/>
        <v>448</v>
      </c>
      <c r="E148" s="5" t="s">
        <v>463</v>
      </c>
      <c r="F148" s="68" t="s">
        <v>23</v>
      </c>
      <c r="G148" s="18" t="s">
        <v>23</v>
      </c>
      <c r="H148" s="62" t="s">
        <v>83</v>
      </c>
      <c r="I148" s="68" t="s">
        <v>23</v>
      </c>
      <c r="J148" s="18" t="s">
        <v>23</v>
      </c>
      <c r="K148" s="19" t="s">
        <v>23</v>
      </c>
    </row>
    <row r="149" spans="1:11" ht="13.5" customHeight="1">
      <c r="A149" s="2"/>
      <c r="B149" s="64" t="s">
        <v>9862</v>
      </c>
      <c r="C149" s="65" t="s">
        <v>9863</v>
      </c>
      <c r="D149" s="66">
        <f t="shared" si="1"/>
        <v>384</v>
      </c>
      <c r="E149" s="5" t="s">
        <v>463</v>
      </c>
      <c r="F149" s="68" t="s">
        <v>23</v>
      </c>
      <c r="G149" s="18" t="s">
        <v>23</v>
      </c>
      <c r="H149" s="62" t="s">
        <v>83</v>
      </c>
      <c r="I149" s="68" t="s">
        <v>23</v>
      </c>
      <c r="J149" s="18" t="s">
        <v>23</v>
      </c>
      <c r="K149" s="19" t="s">
        <v>23</v>
      </c>
    </row>
    <row r="150" spans="1:11" ht="13.5" customHeight="1">
      <c r="A150" s="2"/>
      <c r="B150" s="64" t="s">
        <v>9864</v>
      </c>
      <c r="C150" s="65" t="s">
        <v>9865</v>
      </c>
      <c r="D150" s="66">
        <f t="shared" si="1"/>
        <v>2048</v>
      </c>
      <c r="E150" s="5" t="s">
        <v>463</v>
      </c>
      <c r="F150" s="68" t="s">
        <v>23</v>
      </c>
      <c r="G150" s="18" t="s">
        <v>23</v>
      </c>
      <c r="H150" s="62" t="s">
        <v>83</v>
      </c>
      <c r="I150" s="68" t="s">
        <v>23</v>
      </c>
      <c r="J150" s="18" t="s">
        <v>23</v>
      </c>
      <c r="K150" s="19" t="s">
        <v>23</v>
      </c>
    </row>
    <row r="151" spans="1:11" ht="13.5" customHeight="1">
      <c r="A151" s="2"/>
      <c r="B151" s="64" t="s">
        <v>9866</v>
      </c>
      <c r="C151" s="65" t="s">
        <v>9867</v>
      </c>
      <c r="D151" s="66">
        <f t="shared" si="1"/>
        <v>1792</v>
      </c>
      <c r="E151" s="5" t="s">
        <v>463</v>
      </c>
      <c r="F151" s="68" t="s">
        <v>23</v>
      </c>
      <c r="G151" s="18" t="s">
        <v>23</v>
      </c>
      <c r="H151" s="62" t="s">
        <v>83</v>
      </c>
      <c r="I151" s="68" t="s">
        <v>23</v>
      </c>
      <c r="J151" s="18" t="s">
        <v>23</v>
      </c>
      <c r="K151" s="19" t="s">
        <v>23</v>
      </c>
    </row>
    <row r="152" spans="1:11" ht="13.5" customHeight="1">
      <c r="A152" s="2"/>
      <c r="B152" s="64" t="s">
        <v>9868</v>
      </c>
      <c r="C152" s="65" t="s">
        <v>462</v>
      </c>
      <c r="D152" s="66">
        <f t="shared" si="1"/>
        <v>60160</v>
      </c>
      <c r="E152" s="5" t="s">
        <v>463</v>
      </c>
      <c r="F152" s="68" t="s">
        <v>23</v>
      </c>
      <c r="G152" s="18" t="s">
        <v>23</v>
      </c>
      <c r="H152" s="62" t="s">
        <v>83</v>
      </c>
      <c r="I152" s="68" t="s">
        <v>23</v>
      </c>
      <c r="J152" s="18" t="s">
        <v>23</v>
      </c>
      <c r="K152" s="19" t="s">
        <v>23</v>
      </c>
    </row>
    <row r="153" spans="1:11" ht="13.5" customHeight="1">
      <c r="A153" s="2"/>
      <c r="B153" s="64" t="s">
        <v>9849</v>
      </c>
      <c r="C153" s="65" t="s">
        <v>9869</v>
      </c>
      <c r="D153" s="66">
        <f t="shared" si="1"/>
        <v>16</v>
      </c>
      <c r="E153" s="8" t="s">
        <v>464</v>
      </c>
      <c r="F153" s="53" t="s">
        <v>273</v>
      </c>
      <c r="G153" s="55" t="s">
        <v>273</v>
      </c>
      <c r="H153" s="62" t="s">
        <v>83</v>
      </c>
      <c r="I153" s="53" t="s">
        <v>273</v>
      </c>
      <c r="J153" s="55" t="s">
        <v>273</v>
      </c>
      <c r="K153" s="9" t="s">
        <v>465</v>
      </c>
    </row>
    <row r="154" spans="1:11" ht="13.5" customHeight="1">
      <c r="A154" s="2"/>
      <c r="B154" s="64" t="s">
        <v>9870</v>
      </c>
      <c r="C154" s="65" t="s">
        <v>9871</v>
      </c>
      <c r="D154" s="66">
        <f t="shared" si="1"/>
        <v>16</v>
      </c>
      <c r="E154" s="8" t="s">
        <v>464</v>
      </c>
      <c r="F154" s="54" t="s">
        <v>273</v>
      </c>
      <c r="G154" s="56" t="s">
        <v>273</v>
      </c>
      <c r="H154" s="62" t="s">
        <v>83</v>
      </c>
      <c r="I154" s="54" t="s">
        <v>273</v>
      </c>
      <c r="J154" s="56" t="s">
        <v>273</v>
      </c>
      <c r="K154" s="19" t="s">
        <v>23</v>
      </c>
    </row>
    <row r="155" spans="1:11" ht="13.5" customHeight="1">
      <c r="A155" s="2"/>
      <c r="B155" s="64" t="s">
        <v>9872</v>
      </c>
      <c r="C155" s="65" t="s">
        <v>9850</v>
      </c>
      <c r="D155" s="66">
        <f t="shared" si="1"/>
        <v>65504</v>
      </c>
      <c r="E155" s="8" t="s">
        <v>464</v>
      </c>
      <c r="F155" s="68" t="s">
        <v>23</v>
      </c>
      <c r="G155" s="18" t="s">
        <v>23</v>
      </c>
      <c r="H155" s="62" t="s">
        <v>83</v>
      </c>
      <c r="I155" s="68" t="s">
        <v>23</v>
      </c>
      <c r="J155" s="18" t="s">
        <v>23</v>
      </c>
      <c r="K155" s="19" t="s">
        <v>23</v>
      </c>
    </row>
    <row r="156" spans="1:11" ht="13.2">
      <c r="A156" s="2"/>
      <c r="B156" s="64" t="s">
        <v>9851</v>
      </c>
      <c r="C156" s="65" t="s">
        <v>276</v>
      </c>
      <c r="D156" s="66">
        <f t="shared" si="1"/>
        <v>258048</v>
      </c>
      <c r="E156" s="75" t="s">
        <v>24</v>
      </c>
      <c r="F156" s="68" t="s">
        <v>23</v>
      </c>
      <c r="G156" s="18" t="s">
        <v>23</v>
      </c>
      <c r="H156" s="62" t="s">
        <v>83</v>
      </c>
      <c r="I156" s="68" t="s">
        <v>23</v>
      </c>
      <c r="J156" s="18" t="s">
        <v>23</v>
      </c>
      <c r="K156" s="19" t="s">
        <v>23</v>
      </c>
    </row>
    <row r="157" spans="1:11" ht="27" customHeight="1">
      <c r="A157" s="2"/>
      <c r="B157" s="64" t="s">
        <v>277</v>
      </c>
      <c r="C157" s="65" t="s">
        <v>278</v>
      </c>
      <c r="D157" s="66">
        <f t="shared" si="1"/>
        <v>4096</v>
      </c>
      <c r="E157" s="75" t="s">
        <v>9571</v>
      </c>
      <c r="F157" s="68" t="s">
        <v>23</v>
      </c>
      <c r="G157" s="18" t="s">
        <v>23</v>
      </c>
      <c r="H157" s="62" t="s">
        <v>83</v>
      </c>
      <c r="I157" s="68" t="s">
        <v>23</v>
      </c>
      <c r="J157" s="18" t="s">
        <v>23</v>
      </c>
      <c r="K157" s="19" t="s">
        <v>23</v>
      </c>
    </row>
    <row r="158" spans="1:11" ht="13.5" customHeight="1">
      <c r="A158" s="2"/>
      <c r="B158" s="64" t="s">
        <v>279</v>
      </c>
      <c r="C158" s="65" t="s">
        <v>284</v>
      </c>
      <c r="D158" s="66">
        <f t="shared" si="1"/>
        <v>64</v>
      </c>
      <c r="E158" s="14" t="s">
        <v>280</v>
      </c>
      <c r="F158" s="12" t="s">
        <v>289</v>
      </c>
      <c r="G158" s="43" t="s">
        <v>288</v>
      </c>
      <c r="H158" s="62" t="s">
        <v>83</v>
      </c>
      <c r="I158" s="12" t="s">
        <v>289</v>
      </c>
      <c r="J158" s="43" t="s">
        <v>288</v>
      </c>
      <c r="K158" s="10" t="s">
        <v>287</v>
      </c>
    </row>
    <row r="159" spans="1:11" ht="13.5" customHeight="1">
      <c r="A159" s="2"/>
      <c r="B159" s="64" t="s">
        <v>281</v>
      </c>
      <c r="C159" s="65" t="s">
        <v>285</v>
      </c>
      <c r="D159" s="66">
        <f t="shared" si="1"/>
        <v>64</v>
      </c>
      <c r="E159" s="14" t="s">
        <v>280</v>
      </c>
      <c r="F159" s="11" t="s">
        <v>289</v>
      </c>
      <c r="G159" s="44" t="s">
        <v>288</v>
      </c>
      <c r="H159" s="62" t="s">
        <v>83</v>
      </c>
      <c r="I159" s="11" t="s">
        <v>289</v>
      </c>
      <c r="J159" s="44" t="s">
        <v>288</v>
      </c>
      <c r="K159" s="19" t="s">
        <v>23</v>
      </c>
    </row>
    <row r="160" spans="1:11" ht="13.5" customHeight="1">
      <c r="A160" s="2"/>
      <c r="B160" s="64" t="s">
        <v>282</v>
      </c>
      <c r="C160" s="65" t="s">
        <v>286</v>
      </c>
      <c r="D160" s="66">
        <f t="shared" si="1"/>
        <v>128</v>
      </c>
      <c r="E160" s="14" t="s">
        <v>280</v>
      </c>
      <c r="F160" s="13" t="s">
        <v>289</v>
      </c>
      <c r="G160" s="18" t="s">
        <v>23</v>
      </c>
      <c r="H160" s="62" t="s">
        <v>83</v>
      </c>
      <c r="I160" s="13" t="s">
        <v>289</v>
      </c>
      <c r="J160" s="18" t="s">
        <v>23</v>
      </c>
      <c r="K160" s="19" t="s">
        <v>23</v>
      </c>
    </row>
    <row r="161" spans="1:11" ht="13.5" customHeight="1">
      <c r="A161" s="2"/>
      <c r="B161" s="64" t="s">
        <v>283</v>
      </c>
      <c r="C161" s="65" t="s">
        <v>294</v>
      </c>
      <c r="D161" s="66">
        <f t="shared" si="1"/>
        <v>128</v>
      </c>
      <c r="E161" s="14" t="s">
        <v>280</v>
      </c>
      <c r="F161" s="68" t="s">
        <v>23</v>
      </c>
      <c r="G161" s="18" t="s">
        <v>23</v>
      </c>
      <c r="H161" s="62" t="s">
        <v>83</v>
      </c>
      <c r="I161" s="68" t="s">
        <v>23</v>
      </c>
      <c r="J161" s="18" t="s">
        <v>23</v>
      </c>
      <c r="K161" s="19" t="s">
        <v>23</v>
      </c>
    </row>
    <row r="162" spans="1:11" ht="13.5" customHeight="1">
      <c r="A162" s="2"/>
      <c r="B162" s="64" t="s">
        <v>290</v>
      </c>
      <c r="C162" s="65" t="s">
        <v>295</v>
      </c>
      <c r="D162" s="66">
        <f t="shared" si="1"/>
        <v>128</v>
      </c>
      <c r="E162" s="14" t="s">
        <v>280</v>
      </c>
      <c r="F162" s="68" t="s">
        <v>23</v>
      </c>
      <c r="G162" s="18" t="s">
        <v>23</v>
      </c>
      <c r="H162" s="62" t="s">
        <v>83</v>
      </c>
      <c r="I162" s="68" t="s">
        <v>23</v>
      </c>
      <c r="J162" s="18" t="s">
        <v>23</v>
      </c>
      <c r="K162" s="19" t="s">
        <v>23</v>
      </c>
    </row>
    <row r="163" spans="1:11" ht="13.5" customHeight="1">
      <c r="A163" s="2"/>
      <c r="B163" s="64" t="s">
        <v>291</v>
      </c>
      <c r="C163" s="65" t="s">
        <v>296</v>
      </c>
      <c r="D163" s="66">
        <f t="shared" si="1"/>
        <v>128</v>
      </c>
      <c r="E163" s="14" t="s">
        <v>280</v>
      </c>
      <c r="F163" s="68" t="s">
        <v>23</v>
      </c>
      <c r="G163" s="18" t="s">
        <v>23</v>
      </c>
      <c r="H163" s="62" t="s">
        <v>83</v>
      </c>
      <c r="I163" s="68" t="s">
        <v>23</v>
      </c>
      <c r="J163" s="18" t="s">
        <v>23</v>
      </c>
      <c r="K163" s="19" t="s">
        <v>23</v>
      </c>
    </row>
    <row r="164" spans="1:11" ht="13.5" customHeight="1">
      <c r="A164" s="2"/>
      <c r="B164" s="64" t="s">
        <v>292</v>
      </c>
      <c r="C164" s="65" t="s">
        <v>297</v>
      </c>
      <c r="D164" s="66">
        <f t="shared" si="1"/>
        <v>128</v>
      </c>
      <c r="E164" s="14" t="s">
        <v>280</v>
      </c>
      <c r="F164" s="68" t="s">
        <v>23</v>
      </c>
      <c r="G164" s="18" t="s">
        <v>23</v>
      </c>
      <c r="H164" s="62" t="s">
        <v>83</v>
      </c>
      <c r="I164" s="68" t="s">
        <v>23</v>
      </c>
      <c r="J164" s="18" t="s">
        <v>23</v>
      </c>
      <c r="K164" s="19" t="s">
        <v>23</v>
      </c>
    </row>
    <row r="165" spans="1:11" ht="27" customHeight="1">
      <c r="A165" s="2"/>
      <c r="B165" s="64" t="s">
        <v>293</v>
      </c>
      <c r="C165" s="65" t="s">
        <v>299</v>
      </c>
      <c r="D165" s="66">
        <f t="shared" si="1"/>
        <v>64</v>
      </c>
      <c r="E165" s="14" t="s">
        <v>280</v>
      </c>
      <c r="F165" s="15" t="s">
        <v>301</v>
      </c>
      <c r="G165" s="16" t="s">
        <v>300</v>
      </c>
      <c r="H165" s="62" t="s">
        <v>83</v>
      </c>
      <c r="I165" s="15" t="s">
        <v>300</v>
      </c>
      <c r="J165" s="16" t="s">
        <v>300</v>
      </c>
      <c r="K165" s="17" t="s">
        <v>300</v>
      </c>
    </row>
    <row r="166" spans="1:11" ht="13.5" customHeight="1">
      <c r="A166" s="2"/>
      <c r="B166" s="64" t="s">
        <v>298</v>
      </c>
      <c r="C166" s="65" t="s">
        <v>303</v>
      </c>
      <c r="D166" s="66">
        <f t="shared" si="1"/>
        <v>320</v>
      </c>
      <c r="E166" s="14" t="s">
        <v>280</v>
      </c>
      <c r="F166" s="68" t="s">
        <v>23</v>
      </c>
      <c r="G166" s="18" t="s">
        <v>23</v>
      </c>
      <c r="H166" s="62" t="s">
        <v>83</v>
      </c>
      <c r="I166" s="68" t="s">
        <v>23</v>
      </c>
      <c r="J166" s="18" t="s">
        <v>23</v>
      </c>
      <c r="K166" s="19" t="s">
        <v>23</v>
      </c>
    </row>
    <row r="167" spans="1:11" ht="13.5" customHeight="1">
      <c r="A167" s="2"/>
      <c r="B167" s="64" t="s">
        <v>302</v>
      </c>
      <c r="C167" s="65" t="s">
        <v>305</v>
      </c>
      <c r="D167" s="66">
        <f t="shared" ref="D167:D215" si="2">(HEX2DEC(MID($C167, 1, 4)&amp;MID($C167, 6, 4)) - HEX2DEC(MID($B167, 1, 4)&amp;MID($B167, 6, 4)) + 1) / 1024</f>
        <v>32</v>
      </c>
      <c r="E167" s="14" t="s">
        <v>280</v>
      </c>
      <c r="F167" s="20" t="s">
        <v>307</v>
      </c>
      <c r="G167" s="21" t="s">
        <v>306</v>
      </c>
      <c r="H167" s="62" t="s">
        <v>83</v>
      </c>
      <c r="I167" s="20" t="s">
        <v>306</v>
      </c>
      <c r="J167" s="21" t="s">
        <v>306</v>
      </c>
      <c r="K167" s="22" t="s">
        <v>306</v>
      </c>
    </row>
    <row r="168" spans="1:11" ht="13.5" customHeight="1">
      <c r="A168" s="2"/>
      <c r="B168" s="64" t="s">
        <v>304</v>
      </c>
      <c r="C168" s="65" t="s">
        <v>309</v>
      </c>
      <c r="D168" s="66">
        <f t="shared" si="2"/>
        <v>352</v>
      </c>
      <c r="E168" s="14" t="s">
        <v>280</v>
      </c>
      <c r="F168" s="68" t="s">
        <v>23</v>
      </c>
      <c r="G168" s="18" t="s">
        <v>23</v>
      </c>
      <c r="H168" s="62" t="s">
        <v>83</v>
      </c>
      <c r="I168" s="68" t="s">
        <v>23</v>
      </c>
      <c r="J168" s="18" t="s">
        <v>23</v>
      </c>
      <c r="K168" s="19" t="s">
        <v>23</v>
      </c>
    </row>
    <row r="169" spans="1:11" ht="13.5" customHeight="1">
      <c r="A169" s="2"/>
      <c r="B169" s="64" t="s">
        <v>308</v>
      </c>
      <c r="C169" s="65" t="s">
        <v>311</v>
      </c>
      <c r="D169" s="66">
        <f t="shared" si="2"/>
        <v>0.125</v>
      </c>
      <c r="E169" s="14" t="s">
        <v>280</v>
      </c>
      <c r="F169" s="68" t="s">
        <v>23</v>
      </c>
      <c r="G169" s="18" t="s">
        <v>23</v>
      </c>
      <c r="H169" s="62" t="s">
        <v>83</v>
      </c>
      <c r="I169" s="68" t="s">
        <v>23</v>
      </c>
      <c r="J169" s="18" t="s">
        <v>23</v>
      </c>
      <c r="K169" s="19" t="s">
        <v>23</v>
      </c>
    </row>
    <row r="170" spans="1:11" ht="13.5" customHeight="1">
      <c r="A170" s="2"/>
      <c r="B170" s="64" t="s">
        <v>310</v>
      </c>
      <c r="C170" s="65" t="s">
        <v>313</v>
      </c>
      <c r="D170" s="66">
        <f t="shared" si="2"/>
        <v>3.875</v>
      </c>
      <c r="E170" s="14" t="s">
        <v>280</v>
      </c>
      <c r="F170" s="68" t="s">
        <v>23</v>
      </c>
      <c r="G170" s="18" t="s">
        <v>23</v>
      </c>
      <c r="H170" s="62" t="s">
        <v>83</v>
      </c>
      <c r="I170" s="68" t="s">
        <v>23</v>
      </c>
      <c r="J170" s="18" t="s">
        <v>23</v>
      </c>
      <c r="K170" s="19" t="s">
        <v>23</v>
      </c>
    </row>
    <row r="171" spans="1:11" ht="13.5" customHeight="1">
      <c r="A171" s="2"/>
      <c r="B171" s="64" t="s">
        <v>312</v>
      </c>
      <c r="C171" s="65" t="s">
        <v>317</v>
      </c>
      <c r="D171" s="66">
        <f t="shared" si="2"/>
        <v>4</v>
      </c>
      <c r="E171" s="14" t="s">
        <v>280</v>
      </c>
      <c r="F171" s="68" t="s">
        <v>23</v>
      </c>
      <c r="G171" s="18" t="s">
        <v>23</v>
      </c>
      <c r="H171" s="62" t="s">
        <v>83</v>
      </c>
      <c r="I171" s="68" t="s">
        <v>23</v>
      </c>
      <c r="J171" s="18" t="s">
        <v>23</v>
      </c>
      <c r="K171" s="19" t="s">
        <v>23</v>
      </c>
    </row>
    <row r="172" spans="1:11" ht="13.5" customHeight="1">
      <c r="A172" s="2"/>
      <c r="B172" s="64" t="s">
        <v>314</v>
      </c>
      <c r="C172" s="65" t="s">
        <v>318</v>
      </c>
      <c r="D172" s="66">
        <f t="shared" si="2"/>
        <v>4</v>
      </c>
      <c r="E172" s="14" t="s">
        <v>280</v>
      </c>
      <c r="F172" s="68" t="s">
        <v>23</v>
      </c>
      <c r="G172" s="18" t="s">
        <v>23</v>
      </c>
      <c r="H172" s="62" t="s">
        <v>83</v>
      </c>
      <c r="I172" s="68" t="s">
        <v>23</v>
      </c>
      <c r="J172" s="18" t="s">
        <v>23</v>
      </c>
      <c r="K172" s="19" t="s">
        <v>23</v>
      </c>
    </row>
    <row r="173" spans="1:11" ht="13.5" customHeight="1">
      <c r="A173" s="2"/>
      <c r="B173" s="64" t="s">
        <v>315</v>
      </c>
      <c r="C173" s="65" t="s">
        <v>319</v>
      </c>
      <c r="D173" s="66">
        <f t="shared" si="2"/>
        <v>4</v>
      </c>
      <c r="E173" s="14" t="s">
        <v>280</v>
      </c>
      <c r="F173" s="68" t="s">
        <v>23</v>
      </c>
      <c r="G173" s="18" t="s">
        <v>23</v>
      </c>
      <c r="H173" s="62" t="s">
        <v>83</v>
      </c>
      <c r="I173" s="68" t="s">
        <v>23</v>
      </c>
      <c r="J173" s="18" t="s">
        <v>23</v>
      </c>
      <c r="K173" s="19" t="s">
        <v>23</v>
      </c>
    </row>
    <row r="174" spans="1:11" ht="13.5" customHeight="1">
      <c r="A174" s="2"/>
      <c r="B174" s="64" t="s">
        <v>316</v>
      </c>
      <c r="C174" s="65" t="s">
        <v>321</v>
      </c>
      <c r="D174" s="66">
        <f t="shared" si="2"/>
        <v>0.125</v>
      </c>
      <c r="E174" s="14" t="s">
        <v>280</v>
      </c>
      <c r="F174" s="68" t="s">
        <v>23</v>
      </c>
      <c r="G174" s="18" t="s">
        <v>23</v>
      </c>
      <c r="H174" s="62" t="s">
        <v>83</v>
      </c>
      <c r="I174" s="68" t="s">
        <v>23</v>
      </c>
      <c r="J174" s="18" t="s">
        <v>23</v>
      </c>
      <c r="K174" s="19" t="s">
        <v>23</v>
      </c>
    </row>
    <row r="175" spans="1:11" ht="13.5" customHeight="1">
      <c r="A175" s="2"/>
      <c r="B175" s="64" t="s">
        <v>320</v>
      </c>
      <c r="C175" s="65" t="s">
        <v>323</v>
      </c>
      <c r="D175" s="66">
        <f t="shared" si="2"/>
        <v>3.875</v>
      </c>
      <c r="E175" s="14" t="s">
        <v>280</v>
      </c>
      <c r="F175" s="68" t="s">
        <v>23</v>
      </c>
      <c r="G175" s="18" t="s">
        <v>23</v>
      </c>
      <c r="H175" s="62" t="s">
        <v>83</v>
      </c>
      <c r="I175" s="68" t="s">
        <v>23</v>
      </c>
      <c r="J175" s="18" t="s">
        <v>23</v>
      </c>
      <c r="K175" s="19" t="s">
        <v>23</v>
      </c>
    </row>
    <row r="176" spans="1:11" ht="13.5" customHeight="1">
      <c r="A176" s="2"/>
      <c r="B176" s="64" t="s">
        <v>322</v>
      </c>
      <c r="C176" s="65" t="s">
        <v>327</v>
      </c>
      <c r="D176" s="66">
        <f t="shared" si="2"/>
        <v>4</v>
      </c>
      <c r="E176" s="14" t="s">
        <v>280</v>
      </c>
      <c r="F176" s="68" t="s">
        <v>23</v>
      </c>
      <c r="G176" s="18" t="s">
        <v>23</v>
      </c>
      <c r="H176" s="62" t="s">
        <v>83</v>
      </c>
      <c r="I176" s="68" t="s">
        <v>23</v>
      </c>
      <c r="J176" s="18" t="s">
        <v>23</v>
      </c>
      <c r="K176" s="19" t="s">
        <v>23</v>
      </c>
    </row>
    <row r="177" spans="1:11" ht="13.5" customHeight="1">
      <c r="A177" s="2"/>
      <c r="B177" s="64" t="s">
        <v>324</v>
      </c>
      <c r="C177" s="65" t="s">
        <v>328</v>
      </c>
      <c r="D177" s="66">
        <f t="shared" si="2"/>
        <v>4</v>
      </c>
      <c r="E177" s="14" t="s">
        <v>280</v>
      </c>
      <c r="F177" s="68" t="s">
        <v>23</v>
      </c>
      <c r="G177" s="18" t="s">
        <v>23</v>
      </c>
      <c r="H177" s="62" t="s">
        <v>83</v>
      </c>
      <c r="I177" s="68" t="s">
        <v>23</v>
      </c>
      <c r="J177" s="18" t="s">
        <v>23</v>
      </c>
      <c r="K177" s="19" t="s">
        <v>23</v>
      </c>
    </row>
    <row r="178" spans="1:11" ht="13.5" customHeight="1">
      <c r="A178" s="2"/>
      <c r="B178" s="64" t="s">
        <v>325</v>
      </c>
      <c r="C178" s="65" t="s">
        <v>329</v>
      </c>
      <c r="D178" s="66">
        <f t="shared" si="2"/>
        <v>4</v>
      </c>
      <c r="E178" s="14" t="s">
        <v>280</v>
      </c>
      <c r="F178" s="68" t="s">
        <v>23</v>
      </c>
      <c r="G178" s="18" t="s">
        <v>23</v>
      </c>
      <c r="H178" s="62" t="s">
        <v>83</v>
      </c>
      <c r="I178" s="68" t="s">
        <v>23</v>
      </c>
      <c r="J178" s="18" t="s">
        <v>23</v>
      </c>
      <c r="K178" s="19" t="s">
        <v>23</v>
      </c>
    </row>
    <row r="179" spans="1:11" ht="13.5" customHeight="1">
      <c r="A179" s="2"/>
      <c r="B179" s="64" t="s">
        <v>326</v>
      </c>
      <c r="C179" s="65" t="s">
        <v>336</v>
      </c>
      <c r="D179" s="66">
        <f t="shared" si="2"/>
        <v>0.125</v>
      </c>
      <c r="E179" s="14" t="s">
        <v>280</v>
      </c>
      <c r="F179" s="68" t="s">
        <v>23</v>
      </c>
      <c r="G179" s="18" t="s">
        <v>23</v>
      </c>
      <c r="H179" s="62" t="s">
        <v>83</v>
      </c>
      <c r="I179" s="68" t="s">
        <v>23</v>
      </c>
      <c r="J179" s="18" t="s">
        <v>23</v>
      </c>
      <c r="K179" s="19" t="s">
        <v>23</v>
      </c>
    </row>
    <row r="180" spans="1:11" ht="13.5" customHeight="1">
      <c r="A180" s="2"/>
      <c r="B180" s="64" t="s">
        <v>331</v>
      </c>
      <c r="C180" s="65" t="s">
        <v>330</v>
      </c>
      <c r="D180" s="66">
        <f t="shared" si="2"/>
        <v>3.875</v>
      </c>
      <c r="E180" s="14" t="s">
        <v>280</v>
      </c>
      <c r="F180" s="68" t="s">
        <v>23</v>
      </c>
      <c r="G180" s="18" t="s">
        <v>23</v>
      </c>
      <c r="H180" s="62" t="s">
        <v>83</v>
      </c>
      <c r="I180" s="68" t="s">
        <v>23</v>
      </c>
      <c r="J180" s="18" t="s">
        <v>23</v>
      </c>
      <c r="K180" s="19" t="s">
        <v>23</v>
      </c>
    </row>
    <row r="181" spans="1:11" ht="13.5" customHeight="1">
      <c r="A181" s="2"/>
      <c r="B181" s="64" t="s">
        <v>332</v>
      </c>
      <c r="C181" s="65" t="s">
        <v>337</v>
      </c>
      <c r="D181" s="66">
        <f t="shared" si="2"/>
        <v>4</v>
      </c>
      <c r="E181" s="14" t="s">
        <v>280</v>
      </c>
      <c r="F181" s="68" t="s">
        <v>23</v>
      </c>
      <c r="G181" s="18" t="s">
        <v>23</v>
      </c>
      <c r="H181" s="62" t="s">
        <v>83</v>
      </c>
      <c r="I181" s="68" t="s">
        <v>23</v>
      </c>
      <c r="J181" s="18" t="s">
        <v>23</v>
      </c>
      <c r="K181" s="19" t="s">
        <v>23</v>
      </c>
    </row>
    <row r="182" spans="1:11" ht="13.5" customHeight="1">
      <c r="A182" s="2"/>
      <c r="B182" s="64" t="s">
        <v>333</v>
      </c>
      <c r="C182" s="65" t="s">
        <v>338</v>
      </c>
      <c r="D182" s="66">
        <f t="shared" si="2"/>
        <v>4</v>
      </c>
      <c r="E182" s="14" t="s">
        <v>280</v>
      </c>
      <c r="F182" s="68" t="s">
        <v>23</v>
      </c>
      <c r="G182" s="18" t="s">
        <v>23</v>
      </c>
      <c r="H182" s="62" t="s">
        <v>83</v>
      </c>
      <c r="I182" s="68" t="s">
        <v>23</v>
      </c>
      <c r="J182" s="18" t="s">
        <v>23</v>
      </c>
      <c r="K182" s="19" t="s">
        <v>23</v>
      </c>
    </row>
    <row r="183" spans="1:11" ht="13.5" customHeight="1">
      <c r="A183" s="2"/>
      <c r="B183" s="64" t="s">
        <v>334</v>
      </c>
      <c r="C183" s="65" t="s">
        <v>339</v>
      </c>
      <c r="D183" s="66">
        <f t="shared" si="2"/>
        <v>4</v>
      </c>
      <c r="E183" s="14" t="s">
        <v>280</v>
      </c>
      <c r="F183" s="68" t="s">
        <v>23</v>
      </c>
      <c r="G183" s="18" t="s">
        <v>23</v>
      </c>
      <c r="H183" s="62" t="s">
        <v>83</v>
      </c>
      <c r="I183" s="68" t="s">
        <v>23</v>
      </c>
      <c r="J183" s="18" t="s">
        <v>23</v>
      </c>
      <c r="K183" s="19" t="s">
        <v>23</v>
      </c>
    </row>
    <row r="184" spans="1:11" ht="13.5" customHeight="1">
      <c r="A184" s="2"/>
      <c r="B184" s="64" t="s">
        <v>335</v>
      </c>
      <c r="C184" s="65" t="s">
        <v>346</v>
      </c>
      <c r="D184" s="66">
        <f t="shared" si="2"/>
        <v>0.125</v>
      </c>
      <c r="E184" s="14" t="s">
        <v>280</v>
      </c>
      <c r="F184" s="68" t="s">
        <v>23</v>
      </c>
      <c r="G184" s="18" t="s">
        <v>23</v>
      </c>
      <c r="H184" s="62" t="s">
        <v>83</v>
      </c>
      <c r="I184" s="68" t="s">
        <v>23</v>
      </c>
      <c r="J184" s="18" t="s">
        <v>23</v>
      </c>
      <c r="K184" s="19" t="s">
        <v>23</v>
      </c>
    </row>
    <row r="185" spans="1:11" ht="13.5" customHeight="1">
      <c r="A185" s="2"/>
      <c r="B185" s="64" t="s">
        <v>340</v>
      </c>
      <c r="C185" s="65" t="s">
        <v>345</v>
      </c>
      <c r="D185" s="66">
        <f t="shared" si="2"/>
        <v>3.875</v>
      </c>
      <c r="E185" s="14" t="s">
        <v>280</v>
      </c>
      <c r="F185" s="68" t="s">
        <v>23</v>
      </c>
      <c r="G185" s="18" t="s">
        <v>23</v>
      </c>
      <c r="H185" s="62" t="s">
        <v>83</v>
      </c>
      <c r="I185" s="68" t="s">
        <v>23</v>
      </c>
      <c r="J185" s="18" t="s">
        <v>23</v>
      </c>
      <c r="K185" s="19" t="s">
        <v>23</v>
      </c>
    </row>
    <row r="186" spans="1:11" ht="13.5" customHeight="1">
      <c r="A186" s="2"/>
      <c r="B186" s="64" t="s">
        <v>341</v>
      </c>
      <c r="C186" s="65" t="s">
        <v>347</v>
      </c>
      <c r="D186" s="66">
        <f t="shared" si="2"/>
        <v>4</v>
      </c>
      <c r="E186" s="14" t="s">
        <v>280</v>
      </c>
      <c r="F186" s="68" t="s">
        <v>23</v>
      </c>
      <c r="G186" s="18" t="s">
        <v>23</v>
      </c>
      <c r="H186" s="62" t="s">
        <v>83</v>
      </c>
      <c r="I186" s="68" t="s">
        <v>23</v>
      </c>
      <c r="J186" s="18" t="s">
        <v>23</v>
      </c>
      <c r="K186" s="19" t="s">
        <v>23</v>
      </c>
    </row>
    <row r="187" spans="1:11" ht="13.5" customHeight="1">
      <c r="A187" s="2"/>
      <c r="B187" s="64" t="s">
        <v>342</v>
      </c>
      <c r="C187" s="65" t="s">
        <v>348</v>
      </c>
      <c r="D187" s="66">
        <f t="shared" si="2"/>
        <v>4</v>
      </c>
      <c r="E187" s="14" t="s">
        <v>280</v>
      </c>
      <c r="F187" s="68" t="s">
        <v>23</v>
      </c>
      <c r="G187" s="18" t="s">
        <v>23</v>
      </c>
      <c r="H187" s="62" t="s">
        <v>83</v>
      </c>
      <c r="I187" s="68" t="s">
        <v>23</v>
      </c>
      <c r="J187" s="18" t="s">
        <v>23</v>
      </c>
      <c r="K187" s="19" t="s">
        <v>23</v>
      </c>
    </row>
    <row r="188" spans="1:11" ht="13.5" customHeight="1">
      <c r="A188" s="2"/>
      <c r="B188" s="64" t="s">
        <v>343</v>
      </c>
      <c r="C188" s="65" t="s">
        <v>349</v>
      </c>
      <c r="D188" s="66">
        <f t="shared" si="2"/>
        <v>4</v>
      </c>
      <c r="E188" s="14" t="s">
        <v>280</v>
      </c>
      <c r="F188" s="68" t="s">
        <v>23</v>
      </c>
      <c r="G188" s="18" t="s">
        <v>23</v>
      </c>
      <c r="H188" s="62" t="s">
        <v>83</v>
      </c>
      <c r="I188" s="68" t="s">
        <v>23</v>
      </c>
      <c r="J188" s="18" t="s">
        <v>23</v>
      </c>
      <c r="K188" s="19" t="s">
        <v>23</v>
      </c>
    </row>
    <row r="189" spans="1:11" ht="27" customHeight="1">
      <c r="A189" s="2"/>
      <c r="B189" s="64" t="s">
        <v>344</v>
      </c>
      <c r="C189" s="65" t="s">
        <v>352</v>
      </c>
      <c r="D189" s="66">
        <f t="shared" si="2"/>
        <v>0.125</v>
      </c>
      <c r="E189" s="14" t="s">
        <v>280</v>
      </c>
      <c r="F189" s="23" t="s">
        <v>355</v>
      </c>
      <c r="G189" s="24" t="s">
        <v>354</v>
      </c>
      <c r="H189" s="62" t="s">
        <v>83</v>
      </c>
      <c r="I189" s="23" t="s">
        <v>354</v>
      </c>
      <c r="J189" s="24" t="s">
        <v>354</v>
      </c>
      <c r="K189" s="25" t="s">
        <v>354</v>
      </c>
    </row>
    <row r="190" spans="1:11" ht="13.5" customHeight="1">
      <c r="A190" s="2"/>
      <c r="B190" s="64" t="s">
        <v>351</v>
      </c>
      <c r="C190" s="65" t="s">
        <v>353</v>
      </c>
      <c r="D190" s="66">
        <f t="shared" si="2"/>
        <v>3.875</v>
      </c>
      <c r="E190" s="14" t="s">
        <v>280</v>
      </c>
      <c r="F190" s="68" t="s">
        <v>23</v>
      </c>
      <c r="G190" s="18" t="s">
        <v>23</v>
      </c>
      <c r="H190" s="62" t="s">
        <v>83</v>
      </c>
      <c r="I190" s="68" t="s">
        <v>23</v>
      </c>
      <c r="J190" s="18" t="s">
        <v>23</v>
      </c>
      <c r="K190" s="19" t="s">
        <v>23</v>
      </c>
    </row>
    <row r="191" spans="1:11" ht="27" customHeight="1">
      <c r="A191" s="2"/>
      <c r="B191" s="64" t="s">
        <v>350</v>
      </c>
      <c r="C191" s="65" t="s">
        <v>358</v>
      </c>
      <c r="D191" s="66">
        <f t="shared" si="2"/>
        <v>4</v>
      </c>
      <c r="E191" s="14" t="s">
        <v>280</v>
      </c>
      <c r="F191" s="23" t="s">
        <v>361</v>
      </c>
      <c r="G191" s="24" t="s">
        <v>360</v>
      </c>
      <c r="H191" s="62" t="s">
        <v>83</v>
      </c>
      <c r="I191" s="23" t="s">
        <v>360</v>
      </c>
      <c r="J191" s="24" t="s">
        <v>360</v>
      </c>
      <c r="K191" s="25" t="s">
        <v>360</v>
      </c>
    </row>
    <row r="192" spans="1:11" ht="27" customHeight="1">
      <c r="A192" s="2"/>
      <c r="B192" s="64" t="s">
        <v>356</v>
      </c>
      <c r="C192" s="65" t="s">
        <v>359</v>
      </c>
      <c r="D192" s="66">
        <f t="shared" si="2"/>
        <v>4</v>
      </c>
      <c r="E192" s="14" t="s">
        <v>280</v>
      </c>
      <c r="F192" s="23" t="s">
        <v>363</v>
      </c>
      <c r="G192" s="24" t="s">
        <v>362</v>
      </c>
      <c r="H192" s="62" t="s">
        <v>83</v>
      </c>
      <c r="I192" s="23" t="s">
        <v>362</v>
      </c>
      <c r="J192" s="24" t="s">
        <v>362</v>
      </c>
      <c r="K192" s="25" t="s">
        <v>362</v>
      </c>
    </row>
    <row r="193" spans="1:11" ht="13.5" customHeight="1">
      <c r="A193" s="2"/>
      <c r="B193" s="64" t="s">
        <v>357</v>
      </c>
      <c r="C193" s="65" t="s">
        <v>365</v>
      </c>
      <c r="D193" s="66">
        <f t="shared" si="2"/>
        <v>84</v>
      </c>
      <c r="E193" s="14" t="s">
        <v>280</v>
      </c>
      <c r="F193" s="68" t="s">
        <v>23</v>
      </c>
      <c r="G193" s="18" t="s">
        <v>23</v>
      </c>
      <c r="H193" s="62" t="s">
        <v>83</v>
      </c>
      <c r="I193" s="68" t="s">
        <v>23</v>
      </c>
      <c r="J193" s="18" t="s">
        <v>23</v>
      </c>
      <c r="K193" s="19" t="s">
        <v>23</v>
      </c>
    </row>
    <row r="194" spans="1:11" ht="27" customHeight="1">
      <c r="A194" s="2"/>
      <c r="B194" s="64" t="s">
        <v>364</v>
      </c>
      <c r="C194" s="65" t="s">
        <v>371</v>
      </c>
      <c r="D194" s="66">
        <f t="shared" si="2"/>
        <v>0.125</v>
      </c>
      <c r="E194" s="14" t="s">
        <v>280</v>
      </c>
      <c r="F194" s="15" t="s">
        <v>377</v>
      </c>
      <c r="G194" s="16" t="s">
        <v>376</v>
      </c>
      <c r="H194" s="62" t="s">
        <v>83</v>
      </c>
      <c r="I194" s="15" t="s">
        <v>376</v>
      </c>
      <c r="J194" s="16" t="s">
        <v>376</v>
      </c>
      <c r="K194" s="17" t="s">
        <v>376</v>
      </c>
    </row>
    <row r="195" spans="1:11" ht="13.5" customHeight="1">
      <c r="A195" s="2"/>
      <c r="B195" s="64" t="s">
        <v>366</v>
      </c>
      <c r="C195" s="65" t="s">
        <v>372</v>
      </c>
      <c r="D195" s="66">
        <f t="shared" si="2"/>
        <v>3.875</v>
      </c>
      <c r="E195" s="14" t="s">
        <v>280</v>
      </c>
      <c r="F195" s="68" t="s">
        <v>23</v>
      </c>
      <c r="G195" s="18" t="s">
        <v>23</v>
      </c>
      <c r="H195" s="62" t="s">
        <v>83</v>
      </c>
      <c r="I195" s="68" t="s">
        <v>23</v>
      </c>
      <c r="J195" s="18" t="s">
        <v>23</v>
      </c>
      <c r="K195" s="19" t="s">
        <v>23</v>
      </c>
    </row>
    <row r="196" spans="1:11" ht="27" customHeight="1">
      <c r="A196" s="2"/>
      <c r="B196" s="64" t="s">
        <v>367</v>
      </c>
      <c r="C196" s="65" t="s">
        <v>373</v>
      </c>
      <c r="D196" s="66">
        <f t="shared" si="2"/>
        <v>4</v>
      </c>
      <c r="E196" s="14" t="s">
        <v>280</v>
      </c>
      <c r="F196" s="15" t="s">
        <v>379</v>
      </c>
      <c r="G196" s="16" t="s">
        <v>378</v>
      </c>
      <c r="H196" s="62" t="s">
        <v>83</v>
      </c>
      <c r="I196" s="15" t="s">
        <v>378</v>
      </c>
      <c r="J196" s="16" t="s">
        <v>378</v>
      </c>
      <c r="K196" s="17" t="s">
        <v>378</v>
      </c>
    </row>
    <row r="197" spans="1:11" ht="27" customHeight="1">
      <c r="A197" s="2"/>
      <c r="B197" s="64" t="s">
        <v>368</v>
      </c>
      <c r="C197" s="65" t="s">
        <v>374</v>
      </c>
      <c r="D197" s="66">
        <f t="shared" si="2"/>
        <v>4</v>
      </c>
      <c r="E197" s="14" t="s">
        <v>280</v>
      </c>
      <c r="F197" s="15" t="s">
        <v>381</v>
      </c>
      <c r="G197" s="16" t="s">
        <v>380</v>
      </c>
      <c r="H197" s="62" t="s">
        <v>83</v>
      </c>
      <c r="I197" s="15" t="s">
        <v>380</v>
      </c>
      <c r="J197" s="16" t="s">
        <v>380</v>
      </c>
      <c r="K197" s="17" t="s">
        <v>380</v>
      </c>
    </row>
    <row r="198" spans="1:11" ht="13.5" customHeight="1">
      <c r="A198" s="2"/>
      <c r="B198" s="64" t="s">
        <v>369</v>
      </c>
      <c r="C198" s="65" t="s">
        <v>375</v>
      </c>
      <c r="D198" s="66">
        <f t="shared" si="2"/>
        <v>340</v>
      </c>
      <c r="E198" s="14" t="s">
        <v>280</v>
      </c>
      <c r="F198" s="68" t="s">
        <v>23</v>
      </c>
      <c r="G198" s="18" t="s">
        <v>23</v>
      </c>
      <c r="H198" s="62" t="s">
        <v>83</v>
      </c>
      <c r="I198" s="68" t="s">
        <v>23</v>
      </c>
      <c r="J198" s="18" t="s">
        <v>23</v>
      </c>
      <c r="K198" s="19" t="s">
        <v>23</v>
      </c>
    </row>
    <row r="199" spans="1:11" ht="27" customHeight="1">
      <c r="A199" s="2"/>
      <c r="B199" s="64" t="s">
        <v>370</v>
      </c>
      <c r="C199" s="65" t="s">
        <v>384</v>
      </c>
      <c r="D199" s="66">
        <f t="shared" si="2"/>
        <v>1024</v>
      </c>
      <c r="E199" s="14" t="s">
        <v>280</v>
      </c>
      <c r="F199" s="730" t="s">
        <v>386</v>
      </c>
      <c r="G199" s="732"/>
      <c r="H199" s="62" t="s">
        <v>83</v>
      </c>
      <c r="I199" s="730" t="s">
        <v>386</v>
      </c>
      <c r="J199" s="731"/>
      <c r="K199" s="735"/>
    </row>
    <row r="200" spans="1:11" ht="27" customHeight="1">
      <c r="A200" s="2"/>
      <c r="B200" s="64" t="s">
        <v>382</v>
      </c>
      <c r="C200" s="65" t="s">
        <v>385</v>
      </c>
      <c r="D200" s="66">
        <f t="shared" si="2"/>
        <v>1024</v>
      </c>
      <c r="E200" s="14" t="s">
        <v>280</v>
      </c>
      <c r="F200" s="730" t="s">
        <v>387</v>
      </c>
      <c r="G200" s="732"/>
      <c r="H200" s="62" t="s">
        <v>83</v>
      </c>
      <c r="I200" s="730" t="s">
        <v>387</v>
      </c>
      <c r="J200" s="731"/>
      <c r="K200" s="735"/>
    </row>
    <row r="201" spans="1:11" ht="26.4">
      <c r="A201" s="2"/>
      <c r="B201" s="4" t="s">
        <v>383</v>
      </c>
      <c r="C201" s="65" t="s">
        <v>472</v>
      </c>
      <c r="D201" s="66">
        <f t="shared" si="2"/>
        <v>503808</v>
      </c>
      <c r="E201" s="520" t="s">
        <v>471</v>
      </c>
      <c r="F201" s="521" t="s">
        <v>9370</v>
      </c>
      <c r="G201" s="522" t="s">
        <v>9369</v>
      </c>
      <c r="H201" s="62" t="s">
        <v>83</v>
      </c>
      <c r="I201" s="521" t="s">
        <v>9369</v>
      </c>
      <c r="J201" s="522" t="s">
        <v>9369</v>
      </c>
      <c r="K201" s="523" t="s">
        <v>9369</v>
      </c>
    </row>
    <row r="202" spans="1:11" ht="13.5" customHeight="1">
      <c r="A202" s="2"/>
      <c r="B202" s="506" t="s">
        <v>474</v>
      </c>
      <c r="C202" s="507" t="s">
        <v>476</v>
      </c>
      <c r="D202" s="508">
        <f t="shared" si="2"/>
        <v>10240</v>
      </c>
      <c r="E202" s="509" t="s">
        <v>477</v>
      </c>
      <c r="F202" s="512" t="s">
        <v>23</v>
      </c>
      <c r="G202" s="514" t="s">
        <v>23</v>
      </c>
      <c r="H202" s="19" t="s">
        <v>473</v>
      </c>
      <c r="I202" s="512" t="s">
        <v>23</v>
      </c>
      <c r="J202" s="514" t="s">
        <v>23</v>
      </c>
      <c r="K202" s="517" t="s">
        <v>23</v>
      </c>
    </row>
    <row r="203" spans="1:11" ht="13.5" customHeight="1">
      <c r="A203" s="2"/>
      <c r="B203" s="506" t="s">
        <v>475</v>
      </c>
      <c r="C203" s="507" t="s">
        <v>479</v>
      </c>
      <c r="D203" s="508">
        <f t="shared" si="2"/>
        <v>1024</v>
      </c>
      <c r="E203" s="509" t="s">
        <v>480</v>
      </c>
      <c r="F203" s="512" t="s">
        <v>23</v>
      </c>
      <c r="G203" s="514" t="s">
        <v>23</v>
      </c>
      <c r="H203" s="516" t="s">
        <v>473</v>
      </c>
      <c r="I203" s="512" t="s">
        <v>23</v>
      </c>
      <c r="J203" s="514" t="s">
        <v>23</v>
      </c>
      <c r="K203" s="517" t="s">
        <v>23</v>
      </c>
    </row>
    <row r="204" spans="1:11" ht="39.6">
      <c r="A204" s="2"/>
      <c r="B204" s="506" t="s">
        <v>478</v>
      </c>
      <c r="C204" s="507" t="s">
        <v>482</v>
      </c>
      <c r="D204" s="508">
        <f t="shared" si="2"/>
        <v>1024</v>
      </c>
      <c r="E204" s="511" t="s">
        <v>9949</v>
      </c>
      <c r="F204" s="512" t="s">
        <v>23</v>
      </c>
      <c r="G204" s="514" t="s">
        <v>23</v>
      </c>
      <c r="H204" s="19" t="s">
        <v>473</v>
      </c>
      <c r="I204" s="512" t="s">
        <v>23</v>
      </c>
      <c r="J204" s="514" t="s">
        <v>23</v>
      </c>
      <c r="K204" s="517" t="s">
        <v>23</v>
      </c>
    </row>
    <row r="205" spans="1:11" ht="13.5" customHeight="1">
      <c r="A205" s="2"/>
      <c r="B205" s="506" t="s">
        <v>481</v>
      </c>
      <c r="C205" s="507" t="s">
        <v>484</v>
      </c>
      <c r="D205" s="508">
        <f t="shared" si="2"/>
        <v>1024</v>
      </c>
      <c r="E205" s="509" t="s">
        <v>480</v>
      </c>
      <c r="F205" s="512" t="s">
        <v>23</v>
      </c>
      <c r="G205" s="514" t="s">
        <v>23</v>
      </c>
      <c r="H205" s="19" t="s">
        <v>473</v>
      </c>
      <c r="I205" s="512" t="s">
        <v>23</v>
      </c>
      <c r="J205" s="514" t="s">
        <v>23</v>
      </c>
      <c r="K205" s="517" t="s">
        <v>23</v>
      </c>
    </row>
    <row r="206" spans="1:11" ht="39.6">
      <c r="A206" s="2"/>
      <c r="B206" s="506" t="s">
        <v>483</v>
      </c>
      <c r="C206" s="507" t="s">
        <v>486</v>
      </c>
      <c r="D206" s="508">
        <f t="shared" si="2"/>
        <v>1024</v>
      </c>
      <c r="E206" s="510" t="s">
        <v>9950</v>
      </c>
      <c r="F206" s="513" t="s">
        <v>9373</v>
      </c>
      <c r="G206" s="515" t="s">
        <v>9373</v>
      </c>
      <c r="H206" s="517" t="s">
        <v>473</v>
      </c>
      <c r="I206" s="513" t="s">
        <v>9373</v>
      </c>
      <c r="J206" s="515" t="s">
        <v>9373</v>
      </c>
      <c r="K206" s="518" t="s">
        <v>9373</v>
      </c>
    </row>
    <row r="207" spans="1:11" ht="13.5" customHeight="1">
      <c r="A207" s="2"/>
      <c r="B207" s="506" t="s">
        <v>485</v>
      </c>
      <c r="C207" s="507" t="s">
        <v>487</v>
      </c>
      <c r="D207" s="508">
        <f t="shared" si="2"/>
        <v>1024</v>
      </c>
      <c r="E207" s="509" t="s">
        <v>480</v>
      </c>
      <c r="F207" s="512" t="s">
        <v>23</v>
      </c>
      <c r="G207" s="514" t="s">
        <v>23</v>
      </c>
      <c r="H207" s="19" t="s">
        <v>473</v>
      </c>
      <c r="I207" s="512" t="s">
        <v>23</v>
      </c>
      <c r="J207" s="514" t="s">
        <v>23</v>
      </c>
      <c r="K207" s="517" t="s">
        <v>23</v>
      </c>
    </row>
    <row r="208" spans="1:11" ht="27" customHeight="1">
      <c r="A208" s="2"/>
      <c r="B208" s="688" t="s">
        <v>389</v>
      </c>
      <c r="C208" s="689" t="s">
        <v>388</v>
      </c>
      <c r="D208" s="690">
        <f t="shared" si="2"/>
        <v>1024</v>
      </c>
      <c r="E208" s="691" t="s">
        <v>9572</v>
      </c>
      <c r="F208" s="693" t="s">
        <v>9951</v>
      </c>
      <c r="G208" s="694" t="s">
        <v>9952</v>
      </c>
      <c r="H208" s="692" t="s">
        <v>83</v>
      </c>
      <c r="I208" s="693" t="s">
        <v>9952</v>
      </c>
      <c r="J208" s="694" t="s">
        <v>9952</v>
      </c>
      <c r="K208" s="695" t="s">
        <v>9952</v>
      </c>
    </row>
    <row r="209" spans="1:11" ht="39.6">
      <c r="A209" s="2"/>
      <c r="B209" s="702" t="s">
        <v>9936</v>
      </c>
      <c r="C209" s="65" t="s">
        <v>9938</v>
      </c>
      <c r="D209" s="66">
        <f t="shared" si="2"/>
        <v>65536</v>
      </c>
      <c r="E209" s="707" t="s">
        <v>9940</v>
      </c>
      <c r="F209" s="708" t="s">
        <v>9953</v>
      </c>
      <c r="G209" s="709" t="s">
        <v>9953</v>
      </c>
      <c r="H209" s="19" t="s">
        <v>83</v>
      </c>
      <c r="I209" s="708" t="s">
        <v>9953</v>
      </c>
      <c r="J209" s="709" t="s">
        <v>9953</v>
      </c>
      <c r="K209" s="710" t="s">
        <v>9953</v>
      </c>
    </row>
    <row r="210" spans="1:11" ht="39.6">
      <c r="A210" s="2"/>
      <c r="B210" s="702" t="s">
        <v>9937</v>
      </c>
      <c r="C210" s="65" t="s">
        <v>9939</v>
      </c>
      <c r="D210" s="66">
        <f t="shared" si="2"/>
        <v>65536</v>
      </c>
      <c r="E210" s="75" t="s">
        <v>9941</v>
      </c>
      <c r="F210" s="512" t="s">
        <v>23</v>
      </c>
      <c r="G210" s="514" t="s">
        <v>23</v>
      </c>
      <c r="H210" s="19" t="s">
        <v>473</v>
      </c>
      <c r="I210" s="512" t="s">
        <v>23</v>
      </c>
      <c r="J210" s="514" t="s">
        <v>23</v>
      </c>
      <c r="K210" s="517" t="s">
        <v>23</v>
      </c>
    </row>
    <row r="211" spans="1:11" ht="27" customHeight="1">
      <c r="A211" s="2"/>
      <c r="B211" s="702" t="s">
        <v>9942</v>
      </c>
      <c r="C211" s="65" t="s">
        <v>9943</v>
      </c>
      <c r="D211" s="66">
        <f t="shared" si="2"/>
        <v>1966080</v>
      </c>
      <c r="E211" s="509" t="s">
        <v>18</v>
      </c>
      <c r="F211" s="512" t="s">
        <v>23</v>
      </c>
      <c r="G211" s="514" t="s">
        <v>23</v>
      </c>
      <c r="H211" s="516" t="s">
        <v>473</v>
      </c>
      <c r="I211" s="512" t="s">
        <v>23</v>
      </c>
      <c r="J211" s="514" t="s">
        <v>23</v>
      </c>
      <c r="K211" s="517" t="s">
        <v>23</v>
      </c>
    </row>
    <row r="212" spans="1:11" ht="27" customHeight="1">
      <c r="A212" s="2"/>
      <c r="B212" s="702" t="s">
        <v>9947</v>
      </c>
      <c r="C212" s="65" t="s">
        <v>10128</v>
      </c>
      <c r="D212" s="66">
        <f t="shared" si="2"/>
        <v>1024</v>
      </c>
      <c r="E212" s="704" t="s">
        <v>9948</v>
      </c>
      <c r="F212" s="721" t="s">
        <v>10129</v>
      </c>
      <c r="G212" s="722" t="s">
        <v>10129</v>
      </c>
      <c r="H212" s="19" t="s">
        <v>83</v>
      </c>
      <c r="I212" s="721" t="s">
        <v>10129</v>
      </c>
      <c r="J212" s="722" t="s">
        <v>10129</v>
      </c>
      <c r="K212" s="723" t="s">
        <v>10129</v>
      </c>
    </row>
    <row r="213" spans="1:11" ht="27" customHeight="1">
      <c r="A213" s="2"/>
      <c r="B213" s="702" t="s">
        <v>10130</v>
      </c>
      <c r="C213" s="65" t="s">
        <v>9946</v>
      </c>
      <c r="D213" s="66">
        <f t="shared" si="2"/>
        <v>392192</v>
      </c>
      <c r="E213" s="704" t="s">
        <v>9948</v>
      </c>
      <c r="F213" s="512" t="s">
        <v>23</v>
      </c>
      <c r="G213" s="514" t="s">
        <v>23</v>
      </c>
      <c r="H213" s="19" t="s">
        <v>473</v>
      </c>
      <c r="I213" s="512" t="s">
        <v>23</v>
      </c>
      <c r="J213" s="514" t="s">
        <v>23</v>
      </c>
      <c r="K213" s="517" t="s">
        <v>23</v>
      </c>
    </row>
    <row r="214" spans="1:11" ht="27" customHeight="1">
      <c r="A214" s="2"/>
      <c r="B214" s="702" t="s">
        <v>9945</v>
      </c>
      <c r="C214" s="65" t="s">
        <v>10124</v>
      </c>
      <c r="D214" s="66">
        <f t="shared" si="2"/>
        <v>16384</v>
      </c>
      <c r="E214" s="704" t="s">
        <v>9948</v>
      </c>
      <c r="F214" s="721" t="s">
        <v>10127</v>
      </c>
      <c r="G214" s="722" t="s">
        <v>10126</v>
      </c>
      <c r="H214" s="19" t="s">
        <v>83</v>
      </c>
      <c r="I214" s="721" t="s">
        <v>10126</v>
      </c>
      <c r="J214" s="722" t="s">
        <v>10126</v>
      </c>
      <c r="K214" s="723" t="s">
        <v>10126</v>
      </c>
    </row>
    <row r="215" spans="1:11" ht="27" customHeight="1" thickBot="1">
      <c r="A215" s="2"/>
      <c r="B215" s="719" t="s">
        <v>10125</v>
      </c>
      <c r="C215" s="703" t="s">
        <v>9944</v>
      </c>
      <c r="D215" s="720">
        <f t="shared" si="2"/>
        <v>114688</v>
      </c>
      <c r="E215" s="705" t="s">
        <v>9948</v>
      </c>
      <c r="F215" s="716" t="s">
        <v>23</v>
      </c>
      <c r="G215" s="717" t="s">
        <v>23</v>
      </c>
      <c r="H215" s="706" t="s">
        <v>473</v>
      </c>
      <c r="I215" s="718" t="s">
        <v>23</v>
      </c>
      <c r="J215" s="717" t="s">
        <v>23</v>
      </c>
      <c r="K215" s="706" t="s">
        <v>23</v>
      </c>
    </row>
    <row r="217" spans="1:11" ht="13.5" customHeight="1">
      <c r="E217" s="26" t="s">
        <v>402</v>
      </c>
      <c r="F217" s="27"/>
      <c r="G217" s="27"/>
      <c r="H217" s="27"/>
      <c r="I217" s="27"/>
      <c r="J217" s="27"/>
    </row>
    <row r="218" spans="1:11" ht="13.5" customHeight="1">
      <c r="E218" s="26" t="s">
        <v>410</v>
      </c>
      <c r="F218" s="27"/>
      <c r="G218" s="27"/>
      <c r="H218" s="27"/>
      <c r="I218" s="27"/>
      <c r="J218" s="27"/>
    </row>
  </sheetData>
  <autoFilter ref="B3:K215" xr:uid="{B80BF50E-A4BF-427E-88C0-1654199B7366}"/>
  <mergeCells count="14">
    <mergeCell ref="F200:G200"/>
    <mergeCell ref="I200:K200"/>
    <mergeCell ref="I113:K113"/>
    <mergeCell ref="F113:G113"/>
    <mergeCell ref="I114:K114"/>
    <mergeCell ref="F115:G115"/>
    <mergeCell ref="I199:K199"/>
    <mergeCell ref="F199:G199"/>
    <mergeCell ref="I30:K30"/>
    <mergeCell ref="I31:K31"/>
    <mergeCell ref="F30:G30"/>
    <mergeCell ref="F32:G32"/>
    <mergeCell ref="I2:K2"/>
    <mergeCell ref="F2:H2"/>
  </mergeCells>
  <phoneticPr fontId="4"/>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503CEC-3E15-4FF2-8914-FF2B99F35030}">
  <sheetPr>
    <tabColor rgb="FF92D050"/>
    <pageSetUpPr fitToPage="1"/>
  </sheetPr>
  <dimension ref="A1:CD1976"/>
  <sheetViews>
    <sheetView zoomScale="80" zoomScaleNormal="80" zoomScaleSheetLayoutView="100" workbookViewId="0">
      <pane ySplit="6" topLeftCell="A7" activePane="bottomLeft" state="frozen"/>
      <selection activeCell="B1" sqref="B1"/>
      <selection pane="bottomLeft" activeCell="A5" sqref="A5"/>
    </sheetView>
  </sheetViews>
  <sheetFormatPr defaultColWidth="9" defaultRowHeight="13.8" outlineLevelRow="1" outlineLevelCol="2"/>
  <cols>
    <col min="1" max="1" width="2.8984375" style="170" customWidth="1"/>
    <col min="2" max="2" width="31.19921875" style="173" customWidth="1" outlineLevel="1"/>
    <col min="3" max="3" width="33.5" style="173" customWidth="1" outlineLevel="1"/>
    <col min="4" max="4" width="13.59765625" style="171" bestFit="1" customWidth="1"/>
    <col min="5" max="5" width="14.3984375" style="171" bestFit="1" customWidth="1"/>
    <col min="6" max="6" width="14.3984375" style="171" customWidth="1" outlineLevel="1"/>
    <col min="7" max="7" width="35.3984375" style="171" customWidth="1" outlineLevel="1"/>
    <col min="8" max="8" width="90.5" style="170" customWidth="1"/>
    <col min="9" max="9" width="9.09765625" style="173" customWidth="1"/>
    <col min="10" max="10" width="13" style="170" customWidth="1" outlineLevel="1"/>
    <col min="11" max="11" width="10.59765625" style="170" customWidth="1" outlineLevel="2"/>
    <col min="12" max="12" width="19.09765625" style="170" customWidth="1" outlineLevel="2"/>
    <col min="13" max="13" width="10.59765625" style="170" customWidth="1" outlineLevel="1"/>
    <col min="14" max="14" width="10.59765625" style="170" hidden="1" customWidth="1" outlineLevel="2"/>
    <col min="15" max="15" width="19.09765625" style="170" hidden="1" customWidth="1" outlineLevel="2"/>
    <col min="16" max="16" width="10.59765625" style="170" customWidth="1" outlineLevel="1" collapsed="1"/>
    <col min="17" max="17" width="10.59765625" style="170" hidden="1" customWidth="1" outlineLevel="2"/>
    <col min="18" max="18" width="21.8984375" style="170" hidden="1" customWidth="1" outlineLevel="2"/>
    <col min="19" max="19" width="10.59765625" style="170" customWidth="1" outlineLevel="1" collapsed="1"/>
    <col min="20" max="20" width="10.59765625" style="170" hidden="1" customWidth="1" outlineLevel="2"/>
    <col min="21" max="21" width="19.09765625" style="170" hidden="1" customWidth="1" outlineLevel="2"/>
    <col min="22" max="22" width="10.59765625" style="170" customWidth="1" outlineLevel="1" collapsed="1"/>
    <col min="23" max="23" width="10.59765625" style="170" hidden="1" customWidth="1" outlineLevel="2"/>
    <col min="24" max="24" width="19.09765625" style="170" hidden="1" customWidth="1" outlineLevel="2"/>
    <col min="25" max="25" width="10.59765625" style="170" customWidth="1" outlineLevel="1" collapsed="1"/>
    <col min="26" max="26" width="10.59765625" style="170" hidden="1" customWidth="1" outlineLevel="2"/>
    <col min="27" max="27" width="19.09765625" style="170" hidden="1" customWidth="1" outlineLevel="2"/>
    <col min="28" max="28" width="10.59765625" style="170" customWidth="1" outlineLevel="1" collapsed="1"/>
    <col min="29" max="29" width="10.59765625" style="170" hidden="1" customWidth="1" outlineLevel="2"/>
    <col min="30" max="30" width="20.3984375" style="170" hidden="1" customWidth="1" outlineLevel="2"/>
    <col min="31" max="31" width="10.59765625" style="170" customWidth="1" outlineLevel="1" collapsed="1"/>
    <col min="32" max="32" width="9" style="170"/>
    <col min="33" max="33" width="37.09765625" style="170" hidden="1" customWidth="1" outlineLevel="1"/>
    <col min="34" max="34" width="13.59765625" style="171" hidden="1" customWidth="1" outlineLevel="1"/>
    <col min="35" max="36" width="14.3984375" style="171" hidden="1" customWidth="1" outlineLevel="1"/>
    <col min="37" max="37" width="35.3984375" style="171" hidden="1" customWidth="1" outlineLevel="1"/>
    <col min="38" max="38" width="27.59765625" style="170" hidden="1" customWidth="1" outlineLevel="1"/>
    <col min="39" max="39" width="2.59765625" style="170" hidden="1" customWidth="1" outlineLevel="1"/>
    <col min="40" max="40" width="10.59765625" style="170" customWidth="1" collapsed="1"/>
    <col min="41" max="41" width="37.09765625" style="170" customWidth="1" outlineLevel="1"/>
    <col min="42" max="42" width="13.59765625" style="171" bestFit="1" customWidth="1"/>
    <col min="43" max="43" width="14.3984375" style="171" bestFit="1" customWidth="1"/>
    <col min="44" max="44" width="14.3984375" style="171" customWidth="1" outlineLevel="1"/>
    <col min="45" max="45" width="35.3984375" style="171" customWidth="1" outlineLevel="1"/>
    <col min="46" max="46" width="25.3984375" style="171" customWidth="1" outlineLevel="1"/>
    <col min="47" max="47" width="31.09765625" style="171" customWidth="1"/>
    <col min="48" max="48" width="21.3984375" style="171" hidden="1" customWidth="1" outlineLevel="1"/>
    <col min="49" max="49" width="33.3984375" style="171" hidden="1" customWidth="1" outlineLevel="1"/>
    <col min="50" max="50" width="20.3984375" style="172" customWidth="1" collapsed="1"/>
    <col min="51" max="51" width="18.59765625" style="172" customWidth="1"/>
    <col min="52" max="52" width="17.3984375" style="172" hidden="1" customWidth="1" outlineLevel="1"/>
    <col min="53" max="53" width="17.3984375" style="172" customWidth="1" collapsed="1"/>
    <col min="54" max="54" width="17.3984375" style="172" hidden="1" customWidth="1" outlineLevel="1"/>
    <col min="55" max="55" width="16.3984375" style="172" customWidth="1" collapsed="1"/>
    <col min="56" max="60" width="16.3984375" style="172" hidden="1" customWidth="1" outlineLevel="1"/>
    <col min="61" max="61" width="17.3984375" style="172" customWidth="1" collapsed="1"/>
    <col min="62" max="65" width="17.3984375" style="172" hidden="1" customWidth="1" outlineLevel="1"/>
    <col min="66" max="66" width="10.09765625" style="172" customWidth="1" collapsed="1"/>
    <col min="67" max="67" width="28.3984375" style="171" hidden="1" customWidth="1" outlineLevel="1"/>
    <col min="68" max="68" width="13.09765625" style="170" customWidth="1" collapsed="1"/>
    <col min="69" max="69" width="13" style="170" customWidth="1"/>
    <col min="70" max="70" width="18.09765625" style="170" customWidth="1"/>
    <col min="71" max="71" width="19.09765625" style="170" bestFit="1" customWidth="1"/>
    <col min="72" max="72" width="13.3984375" style="170" customWidth="1"/>
    <col min="73" max="73" width="15.09765625" style="170" customWidth="1"/>
    <col min="74" max="74" width="20.3984375" style="170" customWidth="1"/>
    <col min="75" max="75" width="17.09765625" style="170" customWidth="1"/>
    <col min="76" max="16384" width="9" style="170"/>
  </cols>
  <sheetData>
    <row r="1" spans="2:75" ht="21.6" hidden="1" outlineLevel="1" thickBot="1">
      <c r="B1" s="585" t="s">
        <v>9018</v>
      </c>
      <c r="C1" s="585"/>
      <c r="AG1" s="448" t="s">
        <v>9018</v>
      </c>
      <c r="AO1" s="448" t="s">
        <v>9017</v>
      </c>
    </row>
    <row r="2" spans="2:75" ht="14.4" hidden="1" outlineLevel="1" thickBot="1"/>
    <row r="3" spans="2:75" ht="14.4" hidden="1" outlineLevel="1" thickBot="1">
      <c r="AX3" s="171"/>
      <c r="AY3" s="171"/>
      <c r="AZ3" s="171"/>
      <c r="BA3" s="171"/>
      <c r="BB3" s="171"/>
      <c r="BC3" s="171"/>
      <c r="BD3" s="171"/>
      <c r="BE3" s="171"/>
      <c r="BF3" s="171"/>
      <c r="BG3" s="171"/>
      <c r="BH3" s="171"/>
      <c r="BI3" s="171"/>
      <c r="BJ3" s="171"/>
      <c r="BK3" s="171"/>
      <c r="BL3" s="171"/>
      <c r="BM3" s="171"/>
      <c r="BN3" s="171"/>
    </row>
    <row r="4" spans="2:75" ht="28.2" hidden="1" outlineLevel="1" thickBot="1">
      <c r="B4" s="586"/>
      <c r="C4" s="586"/>
      <c r="D4" s="447"/>
      <c r="AG4" s="445"/>
      <c r="AH4" s="447"/>
      <c r="AO4" s="445"/>
      <c r="AP4" s="447"/>
      <c r="AU4" s="172"/>
      <c r="BO4" s="446" t="s">
        <v>9016</v>
      </c>
    </row>
    <row r="5" spans="2:75" ht="26.25" customHeight="1" collapsed="1" thickBot="1">
      <c r="B5" s="586"/>
      <c r="C5" s="586"/>
      <c r="D5" s="736"/>
      <c r="E5" s="736"/>
      <c r="K5" s="746" t="s">
        <v>10021</v>
      </c>
      <c r="L5" s="747"/>
      <c r="M5" s="748"/>
      <c r="N5" s="746" t="s">
        <v>9792</v>
      </c>
      <c r="O5" s="747"/>
      <c r="P5" s="748"/>
      <c r="Q5" s="746" t="s">
        <v>9873</v>
      </c>
      <c r="R5" s="747"/>
      <c r="S5" s="748"/>
      <c r="T5" s="743" t="s">
        <v>9574</v>
      </c>
      <c r="U5" s="744"/>
      <c r="V5" s="745"/>
      <c r="W5" s="743" t="s">
        <v>9573</v>
      </c>
      <c r="X5" s="744"/>
      <c r="Y5" s="745"/>
      <c r="Z5" s="743" t="s">
        <v>9455</v>
      </c>
      <c r="AA5" s="744"/>
      <c r="AB5" s="745"/>
      <c r="AC5" s="743" t="s">
        <v>9009</v>
      </c>
      <c r="AD5" s="744"/>
      <c r="AE5" s="745"/>
      <c r="AG5" s="445"/>
      <c r="AH5" s="736"/>
      <c r="AI5" s="736"/>
      <c r="AO5" s="445"/>
      <c r="AP5" s="736"/>
      <c r="AQ5" s="736"/>
      <c r="AX5" s="444" t="s">
        <v>9015</v>
      </c>
      <c r="AY5" s="737" t="s">
        <v>9014</v>
      </c>
      <c r="AZ5" s="740"/>
      <c r="BA5" s="741" t="s">
        <v>9013</v>
      </c>
      <c r="BB5" s="742"/>
      <c r="BC5" s="737" t="s">
        <v>9012</v>
      </c>
      <c r="BD5" s="738"/>
      <c r="BE5" s="738"/>
      <c r="BF5" s="738"/>
      <c r="BG5" s="738"/>
      <c r="BH5" s="740"/>
      <c r="BI5" s="737" t="s">
        <v>9011</v>
      </c>
      <c r="BJ5" s="738"/>
      <c r="BK5" s="738"/>
      <c r="BL5" s="738"/>
      <c r="BM5" s="739"/>
      <c r="BN5" s="443"/>
      <c r="BR5" s="442" t="s">
        <v>9010</v>
      </c>
      <c r="BS5" s="442"/>
      <c r="BT5" s="442"/>
      <c r="BU5" s="442" t="s">
        <v>9009</v>
      </c>
      <c r="BV5" s="442"/>
      <c r="BW5" s="442"/>
    </row>
    <row r="6" spans="2:75" ht="45.75" customHeight="1" thickBot="1">
      <c r="B6" s="696" t="s">
        <v>9955</v>
      </c>
      <c r="C6" s="697" t="s">
        <v>9967</v>
      </c>
      <c r="D6" s="567" t="s">
        <v>9006</v>
      </c>
      <c r="E6" s="567" t="s">
        <v>9005</v>
      </c>
      <c r="F6" s="567" t="s">
        <v>9004</v>
      </c>
      <c r="G6" s="568" t="s">
        <v>9003</v>
      </c>
      <c r="I6" s="574" t="s">
        <v>10108</v>
      </c>
      <c r="J6" s="565" t="s">
        <v>8979</v>
      </c>
      <c r="K6" s="583" t="s">
        <v>8978</v>
      </c>
      <c r="L6" s="583" t="s">
        <v>8977</v>
      </c>
      <c r="M6" s="583" t="s">
        <v>8976</v>
      </c>
      <c r="N6" s="583" t="s">
        <v>8978</v>
      </c>
      <c r="O6" s="583" t="s">
        <v>8977</v>
      </c>
      <c r="P6" s="583" t="s">
        <v>8976</v>
      </c>
      <c r="Q6" s="583" t="s">
        <v>8978</v>
      </c>
      <c r="R6" s="583" t="s">
        <v>8977</v>
      </c>
      <c r="S6" s="583" t="s">
        <v>8976</v>
      </c>
      <c r="T6" s="429" t="s">
        <v>8978</v>
      </c>
      <c r="U6" s="429" t="s">
        <v>8977</v>
      </c>
      <c r="V6" s="429" t="s">
        <v>8976</v>
      </c>
      <c r="W6" s="429" t="s">
        <v>8978</v>
      </c>
      <c r="X6" s="429" t="s">
        <v>8977</v>
      </c>
      <c r="Y6" s="429" t="s">
        <v>8976</v>
      </c>
      <c r="Z6" s="429" t="s">
        <v>8978</v>
      </c>
      <c r="AA6" s="429" t="s">
        <v>8977</v>
      </c>
      <c r="AB6" s="429" t="s">
        <v>8976</v>
      </c>
      <c r="AC6" s="429" t="s">
        <v>8978</v>
      </c>
      <c r="AD6" s="429" t="s">
        <v>8977</v>
      </c>
      <c r="AE6" s="429" t="s">
        <v>8976</v>
      </c>
      <c r="AG6" s="566" t="s">
        <v>9007</v>
      </c>
      <c r="AH6" s="567" t="s">
        <v>9006</v>
      </c>
      <c r="AI6" s="567" t="s">
        <v>9005</v>
      </c>
      <c r="AJ6" s="567" t="s">
        <v>9004</v>
      </c>
      <c r="AK6" s="568" t="s">
        <v>9003</v>
      </c>
      <c r="AL6" s="573" t="s">
        <v>9008</v>
      </c>
      <c r="AO6" s="566" t="s">
        <v>9007</v>
      </c>
      <c r="AP6" s="567" t="s">
        <v>9006</v>
      </c>
      <c r="AQ6" s="567" t="s">
        <v>9005</v>
      </c>
      <c r="AR6" s="567" t="s">
        <v>9004</v>
      </c>
      <c r="AS6" s="567" t="s">
        <v>9003</v>
      </c>
      <c r="AT6" s="569" t="s">
        <v>9002</v>
      </c>
      <c r="AU6" s="567" t="s">
        <v>9001</v>
      </c>
      <c r="AV6" s="570" t="s">
        <v>9000</v>
      </c>
      <c r="AW6" s="571" t="s">
        <v>8999</v>
      </c>
      <c r="AX6" s="436" t="s">
        <v>8998</v>
      </c>
      <c r="AY6" s="436" t="s">
        <v>8997</v>
      </c>
      <c r="AZ6" s="432" t="s">
        <v>8996</v>
      </c>
      <c r="BA6" s="435" t="s">
        <v>8995</v>
      </c>
      <c r="BB6" s="432" t="s">
        <v>8994</v>
      </c>
      <c r="BC6" s="436" t="s">
        <v>8993</v>
      </c>
      <c r="BD6" s="432" t="s">
        <v>8992</v>
      </c>
      <c r="BE6" s="434" t="s">
        <v>8991</v>
      </c>
      <c r="BF6" s="432" t="s">
        <v>8990</v>
      </c>
      <c r="BG6" s="433" t="s">
        <v>8989</v>
      </c>
      <c r="BH6" s="432" t="s">
        <v>8988</v>
      </c>
      <c r="BI6" s="435" t="s">
        <v>8987</v>
      </c>
      <c r="BJ6" s="434" t="s">
        <v>8986</v>
      </c>
      <c r="BK6" s="432" t="s">
        <v>8985</v>
      </c>
      <c r="BL6" s="433" t="s">
        <v>8984</v>
      </c>
      <c r="BM6" s="432" t="s">
        <v>8983</v>
      </c>
      <c r="BN6" s="572" t="s">
        <v>8982</v>
      </c>
      <c r="BO6" s="431" t="s">
        <v>8981</v>
      </c>
      <c r="BP6" s="170" t="s">
        <v>8980</v>
      </c>
      <c r="BQ6" s="565" t="s">
        <v>8979</v>
      </c>
      <c r="BR6" s="429" t="s">
        <v>8978</v>
      </c>
      <c r="BS6" s="429" t="s">
        <v>8977</v>
      </c>
      <c r="BT6" s="429" t="s">
        <v>8976</v>
      </c>
      <c r="BU6" s="429" t="s">
        <v>8978</v>
      </c>
      <c r="BV6" s="429" t="s">
        <v>8977</v>
      </c>
      <c r="BW6" s="429" t="s">
        <v>8976</v>
      </c>
    </row>
    <row r="7" spans="2:75" ht="55.2">
      <c r="B7" s="587" t="s">
        <v>9560</v>
      </c>
      <c r="C7" s="698" t="s">
        <v>9980</v>
      </c>
      <c r="D7" s="547" t="s">
        <v>9579</v>
      </c>
      <c r="E7" s="547" t="s">
        <v>9580</v>
      </c>
      <c r="F7" s="217" t="s">
        <v>9581</v>
      </c>
      <c r="G7" s="547" t="s">
        <v>9679</v>
      </c>
      <c r="H7" s="188" t="s">
        <v>9676</v>
      </c>
      <c r="J7" s="297" t="s">
        <v>2056</v>
      </c>
      <c r="K7" s="298"/>
      <c r="L7" s="297"/>
      <c r="M7" s="296"/>
      <c r="N7" s="298"/>
      <c r="O7" s="297"/>
      <c r="P7" s="296"/>
      <c r="Q7" s="298">
        <v>45118</v>
      </c>
      <c r="R7" s="297" t="s">
        <v>9463</v>
      </c>
      <c r="S7" s="296" t="s">
        <v>9902</v>
      </c>
      <c r="T7" s="298"/>
      <c r="U7" s="297"/>
      <c r="V7" s="296"/>
      <c r="W7" s="298">
        <v>45057</v>
      </c>
      <c r="X7" s="297" t="s">
        <v>9463</v>
      </c>
      <c r="Y7" s="296" t="s">
        <v>9461</v>
      </c>
      <c r="Z7" s="297"/>
      <c r="AA7" s="297"/>
      <c r="AB7" s="296"/>
      <c r="AC7" s="297"/>
      <c r="AD7" s="297"/>
      <c r="AE7" s="296"/>
      <c r="AG7" s="341" t="s">
        <v>8332</v>
      </c>
      <c r="AH7" s="193" t="str">
        <f t="shared" ref="AH7:AH32" si="0">"5E"&amp;RIGHT(AP7,7)</f>
        <v>5E00 0000</v>
      </c>
      <c r="AI7" s="193" t="str">
        <f t="shared" ref="AI7:AI32" si="1">"5E"&amp;RIGHT(AQ7,7)</f>
        <v>5E08 FFFF</v>
      </c>
      <c r="AJ7" s="192" t="str">
        <f t="shared" ref="AJ7:AJ32" si="2">DEC2HEX((HEX2DEC(LEFT(AI7,4))*256*256+HEX2DEC(RIGHT(AI7,4)))-(HEX2DEC(LEFT(AH7,4))*256*256+HEX2DEC(RIGHT(AH7,4)))+1)</f>
        <v>90000</v>
      </c>
      <c r="AK7" s="192" t="s">
        <v>23</v>
      </c>
      <c r="AL7" s="188"/>
      <c r="AO7" s="341" t="s">
        <v>8399</v>
      </c>
      <c r="AP7" s="179" t="s">
        <v>8975</v>
      </c>
      <c r="AQ7" s="179" t="s">
        <v>8974</v>
      </c>
      <c r="AR7" s="179" t="str">
        <f t="shared" ref="AR7:AR70" si="3">DEC2HEX((HEX2DEC(LEFT(AQ7,4))*256*256+HEX2DEC(RIGHT(AQ7,4)))-(HEX2DEC(LEFT(AP7,4))*256*256+HEX2DEC(RIGHT(AP7,4)))+1)</f>
        <v>90000</v>
      </c>
      <c r="AS7" s="179" t="s">
        <v>822</v>
      </c>
      <c r="AT7" s="242"/>
      <c r="AU7" s="179" t="s">
        <v>755</v>
      </c>
      <c r="AV7" s="179"/>
      <c r="AW7" s="179"/>
      <c r="AX7" s="181" t="s">
        <v>753</v>
      </c>
      <c r="AY7" s="181" t="s">
        <v>753</v>
      </c>
      <c r="AZ7" s="181" t="s">
        <v>753</v>
      </c>
      <c r="BA7" s="181" t="s">
        <v>753</v>
      </c>
      <c r="BB7" s="181" t="s">
        <v>753</v>
      </c>
      <c r="BC7" s="195" t="s">
        <v>754</v>
      </c>
      <c r="BD7" s="181" t="s">
        <v>753</v>
      </c>
      <c r="BE7" s="181" t="s">
        <v>753</v>
      </c>
      <c r="BF7" s="181" t="s">
        <v>753</v>
      </c>
      <c r="BG7" s="181" t="s">
        <v>753</v>
      </c>
      <c r="BH7" s="181" t="s">
        <v>753</v>
      </c>
      <c r="BI7" s="181" t="s">
        <v>753</v>
      </c>
      <c r="BJ7" s="181" t="s">
        <v>753</v>
      </c>
      <c r="BK7" s="181" t="s">
        <v>753</v>
      </c>
      <c r="BL7" s="181" t="s">
        <v>753</v>
      </c>
      <c r="BM7" s="181" t="s">
        <v>753</v>
      </c>
      <c r="BN7" s="420"/>
      <c r="BO7" s="179"/>
      <c r="BP7" s="170" t="s">
        <v>741</v>
      </c>
      <c r="BQ7" s="177"/>
      <c r="BR7" s="177"/>
      <c r="BS7" s="177"/>
      <c r="BT7" s="177"/>
      <c r="BU7" s="177"/>
      <c r="BV7" s="177"/>
      <c r="BW7" s="177"/>
    </row>
    <row r="8" spans="2:75" ht="15">
      <c r="B8" s="588" t="s">
        <v>9923</v>
      </c>
      <c r="C8" s="698" t="s">
        <v>9979</v>
      </c>
      <c r="D8" s="193" t="s">
        <v>9925</v>
      </c>
      <c r="E8" s="193" t="s">
        <v>9926</v>
      </c>
      <c r="F8" s="192" t="str">
        <f t="shared" ref="F8:F71" si="4">DEC2HEX((HEX2DEC(LEFT(E8,4))*256*256+HEX2DEC(RIGHT(E8,4)))-(HEX2DEC(LEFT(D8,4))*256*256+HEX2DEC(RIGHT(D8,4)))+1)</f>
        <v>1000</v>
      </c>
      <c r="G8" s="193" t="s">
        <v>9935</v>
      </c>
      <c r="H8" s="711" t="s">
        <v>9924</v>
      </c>
      <c r="J8" s="297" t="s">
        <v>9372</v>
      </c>
      <c r="K8" s="297"/>
      <c r="L8" s="297"/>
      <c r="M8" s="296"/>
      <c r="N8" s="297"/>
      <c r="O8" s="297"/>
      <c r="P8" s="296"/>
      <c r="Q8" s="297"/>
      <c r="R8" s="297"/>
      <c r="S8" s="296"/>
      <c r="T8" s="297"/>
      <c r="U8" s="297"/>
      <c r="V8" s="296"/>
      <c r="W8" s="297"/>
      <c r="X8" s="297"/>
      <c r="Y8" s="296"/>
      <c r="Z8" s="297"/>
      <c r="AA8" s="297"/>
      <c r="AB8" s="296"/>
      <c r="AC8" s="297"/>
      <c r="AD8" s="297"/>
      <c r="AE8" s="296"/>
      <c r="AG8" s="341" t="s">
        <v>8332</v>
      </c>
      <c r="AH8" s="193" t="str">
        <f t="shared" si="0"/>
        <v>5E09 0000</v>
      </c>
      <c r="AI8" s="193" t="str">
        <f t="shared" si="1"/>
        <v>5E09 003F</v>
      </c>
      <c r="AJ8" s="192" t="str">
        <f t="shared" si="2"/>
        <v>40</v>
      </c>
      <c r="AK8" s="302" t="s">
        <v>4457</v>
      </c>
      <c r="AL8" s="188" t="s">
        <v>781</v>
      </c>
      <c r="AN8" s="227" t="s">
        <v>8973</v>
      </c>
      <c r="AO8" s="341" t="s">
        <v>8399</v>
      </c>
      <c r="AP8" s="179" t="s">
        <v>8972</v>
      </c>
      <c r="AQ8" s="179" t="s">
        <v>8971</v>
      </c>
      <c r="AR8" s="179" t="str">
        <f t="shared" si="3"/>
        <v>40</v>
      </c>
      <c r="AS8" s="179" t="s">
        <v>4457</v>
      </c>
      <c r="AT8" s="242"/>
      <c r="AU8" s="302" t="s">
        <v>8970</v>
      </c>
      <c r="AV8" s="179" t="s">
        <v>751</v>
      </c>
      <c r="AW8" s="179"/>
      <c r="AX8" s="181" t="s">
        <v>741</v>
      </c>
      <c r="AY8" s="181" t="s">
        <v>741</v>
      </c>
      <c r="AZ8" s="181" t="s">
        <v>741</v>
      </c>
      <c r="BA8" s="181" t="s">
        <v>741</v>
      </c>
      <c r="BB8" s="181" t="s">
        <v>741</v>
      </c>
      <c r="BC8" s="195" t="s">
        <v>741</v>
      </c>
      <c r="BD8" s="195" t="s">
        <v>741</v>
      </c>
      <c r="BE8" s="195" t="s">
        <v>741</v>
      </c>
      <c r="BF8" s="195" t="s">
        <v>741</v>
      </c>
      <c r="BG8" s="195" t="s">
        <v>741</v>
      </c>
      <c r="BH8" s="195" t="s">
        <v>741</v>
      </c>
      <c r="BI8" s="181" t="s">
        <v>741</v>
      </c>
      <c r="BJ8" s="181" t="s">
        <v>741</v>
      </c>
      <c r="BK8" s="181" t="s">
        <v>741</v>
      </c>
      <c r="BL8" s="181" t="s">
        <v>741</v>
      </c>
      <c r="BM8" s="181" t="s">
        <v>741</v>
      </c>
      <c r="BN8" s="420"/>
      <c r="BO8" s="179"/>
      <c r="BP8" s="170" t="s">
        <v>741</v>
      </c>
      <c r="BQ8" s="177" t="s">
        <v>740</v>
      </c>
      <c r="BR8" s="178">
        <v>44809</v>
      </c>
      <c r="BS8" s="177" t="s">
        <v>739</v>
      </c>
      <c r="BT8" s="178" t="s">
        <v>737</v>
      </c>
      <c r="BU8" s="178">
        <v>44816</v>
      </c>
      <c r="BV8" s="177" t="s">
        <v>738</v>
      </c>
      <c r="BW8" s="177" t="s">
        <v>737</v>
      </c>
    </row>
    <row r="9" spans="2:75" ht="15">
      <c r="B9" s="588" t="s">
        <v>9923</v>
      </c>
      <c r="C9" s="698" t="s">
        <v>9975</v>
      </c>
      <c r="D9" s="193" t="s">
        <v>9927</v>
      </c>
      <c r="E9" s="193" t="s">
        <v>9928</v>
      </c>
      <c r="F9" s="192" t="str">
        <f t="shared" si="4"/>
        <v>3F000</v>
      </c>
      <c r="G9" s="193" t="s">
        <v>23</v>
      </c>
      <c r="H9" s="711" t="s">
        <v>9924</v>
      </c>
      <c r="J9" s="297"/>
      <c r="K9" s="297"/>
      <c r="L9" s="297"/>
      <c r="M9" s="296"/>
      <c r="N9" s="297"/>
      <c r="O9" s="297"/>
      <c r="P9" s="296"/>
      <c r="Q9" s="297"/>
      <c r="R9" s="297"/>
      <c r="S9" s="296"/>
      <c r="T9" s="297"/>
      <c r="U9" s="297"/>
      <c r="V9" s="296"/>
      <c r="W9" s="297"/>
      <c r="X9" s="297"/>
      <c r="Y9" s="296"/>
      <c r="Z9" s="297"/>
      <c r="AA9" s="297"/>
      <c r="AB9" s="296"/>
      <c r="AC9" s="297"/>
      <c r="AD9" s="297"/>
      <c r="AE9" s="296"/>
      <c r="AG9" s="341" t="s">
        <v>8332</v>
      </c>
      <c r="AH9" s="193" t="str">
        <f t="shared" si="0"/>
        <v>5E09 0040</v>
      </c>
      <c r="AI9" s="193" t="str">
        <f t="shared" si="1"/>
        <v>5E09 01FF</v>
      </c>
      <c r="AJ9" s="192" t="str">
        <f t="shared" si="2"/>
        <v>1C0</v>
      </c>
      <c r="AK9" s="192" t="s">
        <v>23</v>
      </c>
      <c r="AL9" s="188"/>
      <c r="AO9" s="341" t="s">
        <v>8399</v>
      </c>
      <c r="AP9" s="179" t="s">
        <v>8969</v>
      </c>
      <c r="AQ9" s="179" t="s">
        <v>8968</v>
      </c>
      <c r="AR9" s="179" t="str">
        <f t="shared" si="3"/>
        <v>1C0</v>
      </c>
      <c r="AS9" s="179" t="s">
        <v>23</v>
      </c>
      <c r="AT9" s="242"/>
      <c r="AU9" s="179" t="s">
        <v>755</v>
      </c>
      <c r="AV9" s="179"/>
      <c r="AW9" s="179"/>
      <c r="AX9" s="181" t="s">
        <v>753</v>
      </c>
      <c r="AY9" s="181" t="s">
        <v>753</v>
      </c>
      <c r="AZ9" s="181" t="s">
        <v>753</v>
      </c>
      <c r="BA9" s="181" t="s">
        <v>753</v>
      </c>
      <c r="BB9" s="181" t="s">
        <v>753</v>
      </c>
      <c r="BC9" s="195" t="s">
        <v>754</v>
      </c>
      <c r="BD9" s="181" t="s">
        <v>753</v>
      </c>
      <c r="BE9" s="181" t="s">
        <v>753</v>
      </c>
      <c r="BF9" s="181" t="s">
        <v>753</v>
      </c>
      <c r="BG9" s="181" t="s">
        <v>753</v>
      </c>
      <c r="BH9" s="181" t="s">
        <v>753</v>
      </c>
      <c r="BI9" s="181" t="s">
        <v>753</v>
      </c>
      <c r="BJ9" s="181" t="s">
        <v>753</v>
      </c>
      <c r="BK9" s="181" t="s">
        <v>753</v>
      </c>
      <c r="BL9" s="181" t="s">
        <v>753</v>
      </c>
      <c r="BM9" s="181" t="s">
        <v>753</v>
      </c>
      <c r="BN9" s="420"/>
      <c r="BO9" s="179"/>
      <c r="BP9" s="170" t="s">
        <v>741</v>
      </c>
      <c r="BQ9" s="177"/>
      <c r="BR9" s="177"/>
      <c r="BS9" s="177"/>
      <c r="BT9" s="177"/>
      <c r="BU9" s="177"/>
      <c r="BV9" s="177"/>
      <c r="BW9" s="177"/>
    </row>
    <row r="10" spans="2:75" ht="15">
      <c r="B10" s="588" t="s">
        <v>9923</v>
      </c>
      <c r="C10" s="698" t="s">
        <v>9978</v>
      </c>
      <c r="D10" s="193" t="s">
        <v>9929</v>
      </c>
      <c r="E10" s="193" t="s">
        <v>9930</v>
      </c>
      <c r="F10" s="192" t="str">
        <f t="shared" si="4"/>
        <v>40000</v>
      </c>
      <c r="G10" s="193" t="s">
        <v>10110</v>
      </c>
      <c r="H10" s="711" t="s">
        <v>9924</v>
      </c>
      <c r="I10" s="173" t="s">
        <v>10112</v>
      </c>
      <c r="J10" s="297" t="s">
        <v>9372</v>
      </c>
      <c r="K10" s="297"/>
      <c r="L10" s="297"/>
      <c r="M10" s="296"/>
      <c r="N10" s="297"/>
      <c r="O10" s="297"/>
      <c r="P10" s="296"/>
      <c r="Q10" s="297"/>
      <c r="R10" s="297"/>
      <c r="S10" s="296"/>
      <c r="T10" s="297"/>
      <c r="U10" s="297"/>
      <c r="V10" s="296"/>
      <c r="W10" s="297"/>
      <c r="X10" s="297"/>
      <c r="Y10" s="296"/>
      <c r="Z10" s="297"/>
      <c r="AA10" s="297"/>
      <c r="AB10" s="296"/>
      <c r="AC10" s="297"/>
      <c r="AD10" s="297"/>
      <c r="AE10" s="296"/>
      <c r="AG10" s="341" t="s">
        <v>8332</v>
      </c>
      <c r="AH10" s="193" t="str">
        <f t="shared" si="0"/>
        <v>5E09 0040</v>
      </c>
      <c r="AI10" s="193" t="str">
        <f t="shared" si="1"/>
        <v>5E09 01FF</v>
      </c>
      <c r="AJ10" s="192" t="str">
        <f t="shared" si="2"/>
        <v>1C0</v>
      </c>
      <c r="AK10" s="192" t="s">
        <v>23</v>
      </c>
      <c r="AL10" s="188"/>
      <c r="AO10" s="341" t="s">
        <v>8399</v>
      </c>
      <c r="AP10" s="179" t="s">
        <v>8969</v>
      </c>
      <c r="AQ10" s="179" t="s">
        <v>8968</v>
      </c>
      <c r="AR10" s="179" t="str">
        <f t="shared" si="3"/>
        <v>1C0</v>
      </c>
      <c r="AS10" s="179" t="s">
        <v>23</v>
      </c>
      <c r="AT10" s="242"/>
      <c r="AU10" s="179" t="s">
        <v>755</v>
      </c>
      <c r="AV10" s="179"/>
      <c r="AW10" s="179"/>
      <c r="AX10" s="181" t="s">
        <v>753</v>
      </c>
      <c r="AY10" s="181" t="s">
        <v>753</v>
      </c>
      <c r="AZ10" s="181" t="s">
        <v>753</v>
      </c>
      <c r="BA10" s="181" t="s">
        <v>753</v>
      </c>
      <c r="BB10" s="181" t="s">
        <v>753</v>
      </c>
      <c r="BC10" s="195" t="s">
        <v>754</v>
      </c>
      <c r="BD10" s="181" t="s">
        <v>753</v>
      </c>
      <c r="BE10" s="181" t="s">
        <v>753</v>
      </c>
      <c r="BF10" s="181" t="s">
        <v>753</v>
      </c>
      <c r="BG10" s="181" t="s">
        <v>753</v>
      </c>
      <c r="BH10" s="181" t="s">
        <v>753</v>
      </c>
      <c r="BI10" s="181" t="s">
        <v>753</v>
      </c>
      <c r="BJ10" s="181" t="s">
        <v>753</v>
      </c>
      <c r="BK10" s="181" t="s">
        <v>753</v>
      </c>
      <c r="BL10" s="181" t="s">
        <v>753</v>
      </c>
      <c r="BM10" s="181" t="s">
        <v>753</v>
      </c>
      <c r="BN10" s="420"/>
      <c r="BO10" s="179"/>
      <c r="BP10" s="170" t="s">
        <v>741</v>
      </c>
      <c r="BQ10" s="177"/>
      <c r="BR10" s="177"/>
      <c r="BS10" s="177"/>
      <c r="BT10" s="177"/>
      <c r="BU10" s="177"/>
      <c r="BV10" s="177"/>
      <c r="BW10" s="177"/>
    </row>
    <row r="11" spans="2:75" ht="15">
      <c r="B11" s="588" t="s">
        <v>9923</v>
      </c>
      <c r="C11" s="698" t="s">
        <v>9978</v>
      </c>
      <c r="D11" s="193" t="s">
        <v>9931</v>
      </c>
      <c r="E11" s="193" t="s">
        <v>9932</v>
      </c>
      <c r="F11" s="192" t="str">
        <f t="shared" si="4"/>
        <v>40000</v>
      </c>
      <c r="G11" s="193" t="s">
        <v>10111</v>
      </c>
      <c r="H11" s="711" t="s">
        <v>9924</v>
      </c>
      <c r="I11" s="173" t="s">
        <v>10112</v>
      </c>
      <c r="J11" s="297" t="s">
        <v>9372</v>
      </c>
      <c r="K11" s="297"/>
      <c r="L11" s="297"/>
      <c r="M11" s="296"/>
      <c r="N11" s="297"/>
      <c r="O11" s="297"/>
      <c r="P11" s="296"/>
      <c r="Q11" s="297"/>
      <c r="R11" s="297"/>
      <c r="S11" s="296"/>
      <c r="T11" s="297"/>
      <c r="U11" s="297"/>
      <c r="V11" s="296"/>
      <c r="W11" s="297"/>
      <c r="X11" s="297"/>
      <c r="Y11" s="296"/>
      <c r="Z11" s="297"/>
      <c r="AA11" s="297"/>
      <c r="AB11" s="296"/>
      <c r="AC11" s="297"/>
      <c r="AD11" s="297"/>
      <c r="AE11" s="296"/>
      <c r="AG11" s="341" t="s">
        <v>8332</v>
      </c>
      <c r="AH11" s="193" t="str">
        <f t="shared" si="0"/>
        <v>5E09 0200</v>
      </c>
      <c r="AI11" s="193" t="str">
        <f t="shared" si="1"/>
        <v>5E09 0203</v>
      </c>
      <c r="AJ11" s="192" t="str">
        <f t="shared" si="2"/>
        <v>4</v>
      </c>
      <c r="AK11" s="302" t="s">
        <v>4446</v>
      </c>
      <c r="AL11" s="188" t="s">
        <v>781</v>
      </c>
      <c r="AO11" s="341" t="s">
        <v>8399</v>
      </c>
      <c r="AP11" s="179" t="s">
        <v>8967</v>
      </c>
      <c r="AQ11" s="179" t="s">
        <v>8966</v>
      </c>
      <c r="AR11" s="179" t="str">
        <f t="shared" si="3"/>
        <v>4</v>
      </c>
      <c r="AS11" s="179" t="s">
        <v>4446</v>
      </c>
      <c r="AT11" s="243"/>
      <c r="AU11" s="179" t="s">
        <v>8965</v>
      </c>
      <c r="AV11" s="179" t="s">
        <v>751</v>
      </c>
      <c r="AW11" s="179"/>
      <c r="AX11" s="181" t="s">
        <v>741</v>
      </c>
      <c r="AY11" s="181" t="s">
        <v>741</v>
      </c>
      <c r="AZ11" s="181" t="s">
        <v>741</v>
      </c>
      <c r="BA11" s="181" t="s">
        <v>741</v>
      </c>
      <c r="BB11" s="181" t="s">
        <v>741</v>
      </c>
      <c r="BC11" s="195" t="s">
        <v>741</v>
      </c>
      <c r="BD11" s="195" t="s">
        <v>741</v>
      </c>
      <c r="BE11" s="195" t="s">
        <v>741</v>
      </c>
      <c r="BF11" s="195" t="s">
        <v>741</v>
      </c>
      <c r="BG11" s="195" t="s">
        <v>741</v>
      </c>
      <c r="BH11" s="195" t="s">
        <v>741</v>
      </c>
      <c r="BI11" s="181" t="s">
        <v>741</v>
      </c>
      <c r="BJ11" s="181" t="s">
        <v>741</v>
      </c>
      <c r="BK11" s="181" t="s">
        <v>741</v>
      </c>
      <c r="BL11" s="181" t="s">
        <v>741</v>
      </c>
      <c r="BM11" s="181" t="s">
        <v>741</v>
      </c>
      <c r="BN11" s="420"/>
      <c r="BO11" s="179"/>
      <c r="BP11" s="170" t="s">
        <v>741</v>
      </c>
      <c r="BQ11" s="177" t="s">
        <v>740</v>
      </c>
      <c r="BR11" s="178">
        <v>44809</v>
      </c>
      <c r="BS11" s="177" t="s">
        <v>739</v>
      </c>
      <c r="BT11" s="178" t="s">
        <v>737</v>
      </c>
      <c r="BU11" s="178">
        <v>44816</v>
      </c>
      <c r="BV11" s="177" t="s">
        <v>738</v>
      </c>
      <c r="BW11" s="177" t="s">
        <v>737</v>
      </c>
    </row>
    <row r="12" spans="2:75" ht="15">
      <c r="B12" s="588" t="s">
        <v>9923</v>
      </c>
      <c r="C12" s="698" t="s">
        <v>9975</v>
      </c>
      <c r="D12" s="193" t="s">
        <v>9933</v>
      </c>
      <c r="E12" s="193" t="s">
        <v>9934</v>
      </c>
      <c r="F12" s="192" t="str">
        <f t="shared" si="4"/>
        <v>1BB40000</v>
      </c>
      <c r="G12" s="193" t="s">
        <v>23</v>
      </c>
      <c r="H12" s="711" t="s">
        <v>9924</v>
      </c>
      <c r="J12" s="297"/>
      <c r="K12" s="297"/>
      <c r="L12" s="297"/>
      <c r="M12" s="296"/>
      <c r="N12" s="297"/>
      <c r="O12" s="297"/>
      <c r="P12" s="296"/>
      <c r="Q12" s="297"/>
      <c r="R12" s="297"/>
      <c r="S12" s="296"/>
      <c r="T12" s="297"/>
      <c r="U12" s="297"/>
      <c r="V12" s="296"/>
      <c r="W12" s="297"/>
      <c r="X12" s="297"/>
      <c r="Y12" s="296"/>
      <c r="Z12" s="297"/>
      <c r="AA12" s="297"/>
      <c r="AB12" s="296"/>
      <c r="AC12" s="297"/>
      <c r="AD12" s="297"/>
      <c r="AE12" s="296"/>
      <c r="AG12" s="341" t="s">
        <v>8332</v>
      </c>
      <c r="AH12" s="193" t="str">
        <f t="shared" si="0"/>
        <v>5E09 0204</v>
      </c>
      <c r="AI12" s="193" t="str">
        <f t="shared" si="1"/>
        <v>5E09 03FF</v>
      </c>
      <c r="AJ12" s="192" t="str">
        <f t="shared" si="2"/>
        <v>1FC</v>
      </c>
      <c r="AK12" s="192" t="s">
        <v>23</v>
      </c>
      <c r="AL12" s="188"/>
      <c r="AO12" s="341" t="s">
        <v>8399</v>
      </c>
      <c r="AP12" s="179" t="s">
        <v>8962</v>
      </c>
      <c r="AQ12" s="179" t="s">
        <v>8961</v>
      </c>
      <c r="AR12" s="179" t="str">
        <f t="shared" si="3"/>
        <v>1FC</v>
      </c>
      <c r="AS12" s="179" t="s">
        <v>23</v>
      </c>
      <c r="AT12" s="242"/>
      <c r="AU12" s="179" t="s">
        <v>755</v>
      </c>
      <c r="AV12" s="179"/>
      <c r="AW12" s="179"/>
      <c r="AX12" s="181" t="s">
        <v>753</v>
      </c>
      <c r="AY12" s="181" t="s">
        <v>753</v>
      </c>
      <c r="AZ12" s="181" t="s">
        <v>753</v>
      </c>
      <c r="BA12" s="181" t="s">
        <v>753</v>
      </c>
      <c r="BB12" s="181" t="s">
        <v>753</v>
      </c>
      <c r="BC12" s="195" t="s">
        <v>754</v>
      </c>
      <c r="BD12" s="181" t="s">
        <v>753</v>
      </c>
      <c r="BE12" s="181" t="s">
        <v>753</v>
      </c>
      <c r="BF12" s="181" t="s">
        <v>753</v>
      </c>
      <c r="BG12" s="181" t="s">
        <v>753</v>
      </c>
      <c r="BH12" s="181" t="s">
        <v>753</v>
      </c>
      <c r="BI12" s="181" t="s">
        <v>753</v>
      </c>
      <c r="BJ12" s="181" t="s">
        <v>753</v>
      </c>
      <c r="BK12" s="181" t="s">
        <v>753</v>
      </c>
      <c r="BL12" s="181" t="s">
        <v>753</v>
      </c>
      <c r="BM12" s="181" t="s">
        <v>753</v>
      </c>
      <c r="BN12" s="420"/>
      <c r="BO12" s="179"/>
      <c r="BP12" s="170" t="s">
        <v>741</v>
      </c>
      <c r="BQ12" s="177"/>
      <c r="BR12" s="177"/>
      <c r="BS12" s="177"/>
      <c r="BT12" s="177"/>
      <c r="BU12" s="177"/>
      <c r="BV12" s="177"/>
      <c r="BW12" s="177"/>
    </row>
    <row r="13" spans="2:75" ht="15">
      <c r="B13" s="589" t="s">
        <v>9956</v>
      </c>
      <c r="C13" s="698" t="s">
        <v>9957</v>
      </c>
      <c r="D13" s="193" t="s">
        <v>8964</v>
      </c>
      <c r="E13" s="193" t="s">
        <v>8963</v>
      </c>
      <c r="F13" s="192" t="str">
        <f t="shared" si="4"/>
        <v>8000</v>
      </c>
      <c r="G13" s="193" t="s">
        <v>23</v>
      </c>
      <c r="J13" s="297"/>
      <c r="K13" s="297"/>
      <c r="L13" s="297"/>
      <c r="M13" s="296"/>
      <c r="N13" s="297"/>
      <c r="O13" s="297"/>
      <c r="P13" s="296"/>
      <c r="Q13" s="297"/>
      <c r="R13" s="297"/>
      <c r="S13" s="296"/>
      <c r="T13" s="297"/>
      <c r="U13" s="297"/>
      <c r="V13" s="296"/>
      <c r="W13" s="297"/>
      <c r="X13" s="297"/>
      <c r="Y13" s="296"/>
      <c r="Z13" s="297"/>
      <c r="AA13" s="297"/>
      <c r="AB13" s="296"/>
      <c r="AC13" s="297"/>
      <c r="AD13" s="297"/>
      <c r="AE13" s="296"/>
      <c r="AG13" s="341" t="s">
        <v>8332</v>
      </c>
      <c r="AH13" s="193" t="str">
        <f t="shared" si="0"/>
        <v>5E09 0400</v>
      </c>
      <c r="AI13" s="193" t="str">
        <f t="shared" si="1"/>
        <v>5E09 047F</v>
      </c>
      <c r="AJ13" s="192" t="str">
        <f t="shared" si="2"/>
        <v>80</v>
      </c>
      <c r="AK13" s="302" t="s">
        <v>4436</v>
      </c>
      <c r="AL13" s="188" t="s">
        <v>781</v>
      </c>
      <c r="AN13" s="227" t="s">
        <v>8958</v>
      </c>
      <c r="AO13" s="341" t="s">
        <v>8399</v>
      </c>
      <c r="AP13" s="179" t="s">
        <v>8957</v>
      </c>
      <c r="AQ13" s="179" t="s">
        <v>8956</v>
      </c>
      <c r="AR13" s="179" t="str">
        <f t="shared" si="3"/>
        <v>80</v>
      </c>
      <c r="AS13" s="179" t="s">
        <v>4436</v>
      </c>
      <c r="AT13" s="242"/>
      <c r="AU13" s="302" t="s">
        <v>8955</v>
      </c>
      <c r="AV13" s="179" t="s">
        <v>751</v>
      </c>
      <c r="AW13" s="179"/>
      <c r="AX13" s="181" t="s">
        <v>741</v>
      </c>
      <c r="AY13" s="181" t="s">
        <v>741</v>
      </c>
      <c r="AZ13" s="181" t="s">
        <v>741</v>
      </c>
      <c r="BA13" s="181" t="s">
        <v>741</v>
      </c>
      <c r="BB13" s="181" t="s">
        <v>741</v>
      </c>
      <c r="BC13" s="195" t="s">
        <v>741</v>
      </c>
      <c r="BD13" s="195" t="s">
        <v>741</v>
      </c>
      <c r="BE13" s="195" t="s">
        <v>741</v>
      </c>
      <c r="BF13" s="195" t="s">
        <v>741</v>
      </c>
      <c r="BG13" s="195" t="s">
        <v>741</v>
      </c>
      <c r="BH13" s="195" t="s">
        <v>741</v>
      </c>
      <c r="BI13" s="181" t="s">
        <v>741</v>
      </c>
      <c r="BJ13" s="181" t="s">
        <v>741</v>
      </c>
      <c r="BK13" s="181" t="s">
        <v>741</v>
      </c>
      <c r="BL13" s="181" t="s">
        <v>741</v>
      </c>
      <c r="BM13" s="181" t="s">
        <v>741</v>
      </c>
      <c r="BN13" s="420"/>
      <c r="BO13" s="179"/>
      <c r="BP13" s="170" t="s">
        <v>741</v>
      </c>
      <c r="BQ13" s="177" t="s">
        <v>740</v>
      </c>
      <c r="BR13" s="178">
        <v>44809</v>
      </c>
      <c r="BS13" s="177" t="s">
        <v>739</v>
      </c>
      <c r="BT13" s="178" t="s">
        <v>737</v>
      </c>
      <c r="BU13" s="178">
        <v>44816</v>
      </c>
      <c r="BV13" s="177" t="s">
        <v>738</v>
      </c>
      <c r="BW13" s="177" t="s">
        <v>737</v>
      </c>
    </row>
    <row r="14" spans="2:75" ht="15">
      <c r="B14" s="589" t="s">
        <v>9386</v>
      </c>
      <c r="C14" s="698" t="s">
        <v>9957</v>
      </c>
      <c r="D14" s="193" t="s">
        <v>8960</v>
      </c>
      <c r="E14" s="193" t="s">
        <v>8959</v>
      </c>
      <c r="F14" s="192" t="str">
        <f t="shared" si="4"/>
        <v>80</v>
      </c>
      <c r="G14" s="224" t="s">
        <v>1661</v>
      </c>
      <c r="H14" s="188" t="s">
        <v>9716</v>
      </c>
      <c r="J14" s="297"/>
      <c r="K14" s="298"/>
      <c r="L14" s="297"/>
      <c r="M14" s="296"/>
      <c r="N14" s="298"/>
      <c r="O14" s="297"/>
      <c r="P14" s="296"/>
      <c r="Q14" s="298"/>
      <c r="R14" s="297"/>
      <c r="S14" s="296"/>
      <c r="T14" s="298"/>
      <c r="U14" s="297"/>
      <c r="V14" s="296"/>
      <c r="W14" s="298"/>
      <c r="X14" s="297"/>
      <c r="Y14" s="296"/>
      <c r="Z14" s="298">
        <v>45029</v>
      </c>
      <c r="AA14" s="297" t="s">
        <v>2181</v>
      </c>
      <c r="AB14" s="296" t="s">
        <v>2180</v>
      </c>
      <c r="AC14" s="297"/>
      <c r="AD14" s="297"/>
      <c r="AE14" s="296"/>
      <c r="AG14" s="341" t="s">
        <v>8332</v>
      </c>
      <c r="AH14" s="193" t="str">
        <f t="shared" si="0"/>
        <v>5E09 0480</v>
      </c>
      <c r="AI14" s="193" t="str">
        <f t="shared" si="1"/>
        <v>5E09 05FF</v>
      </c>
      <c r="AJ14" s="192" t="str">
        <f t="shared" si="2"/>
        <v>180</v>
      </c>
      <c r="AK14" s="192" t="s">
        <v>23</v>
      </c>
      <c r="AL14" s="188"/>
      <c r="AO14" s="341" t="s">
        <v>8399</v>
      </c>
      <c r="AP14" s="179" t="s">
        <v>8952</v>
      </c>
      <c r="AQ14" s="179" t="s">
        <v>8951</v>
      </c>
      <c r="AR14" s="179" t="str">
        <f t="shared" si="3"/>
        <v>180</v>
      </c>
      <c r="AS14" s="179" t="s">
        <v>23</v>
      </c>
      <c r="AT14" s="242"/>
      <c r="AU14" s="179" t="s">
        <v>755</v>
      </c>
      <c r="AV14" s="179"/>
      <c r="AW14" s="179"/>
      <c r="AX14" s="181" t="s">
        <v>753</v>
      </c>
      <c r="AY14" s="181" t="s">
        <v>753</v>
      </c>
      <c r="AZ14" s="181" t="s">
        <v>753</v>
      </c>
      <c r="BA14" s="181" t="s">
        <v>753</v>
      </c>
      <c r="BB14" s="181" t="s">
        <v>753</v>
      </c>
      <c r="BC14" s="195" t="s">
        <v>754</v>
      </c>
      <c r="BD14" s="181" t="s">
        <v>753</v>
      </c>
      <c r="BE14" s="181" t="s">
        <v>753</v>
      </c>
      <c r="BF14" s="181" t="s">
        <v>753</v>
      </c>
      <c r="BG14" s="181" t="s">
        <v>753</v>
      </c>
      <c r="BH14" s="181" t="s">
        <v>753</v>
      </c>
      <c r="BI14" s="181" t="s">
        <v>753</v>
      </c>
      <c r="BJ14" s="181" t="s">
        <v>753</v>
      </c>
      <c r="BK14" s="181" t="s">
        <v>753</v>
      </c>
      <c r="BL14" s="181" t="s">
        <v>753</v>
      </c>
      <c r="BM14" s="181" t="s">
        <v>753</v>
      </c>
      <c r="BN14" s="420"/>
      <c r="BO14" s="179"/>
      <c r="BP14" s="170" t="s">
        <v>741</v>
      </c>
      <c r="BQ14" s="177"/>
      <c r="BR14" s="177"/>
      <c r="BS14" s="177"/>
      <c r="BT14" s="177"/>
      <c r="BU14" s="177"/>
      <c r="BV14" s="177"/>
      <c r="BW14" s="177"/>
    </row>
    <row r="15" spans="2:75" ht="15">
      <c r="B15" s="589" t="s">
        <v>9386</v>
      </c>
      <c r="C15" s="698" t="s">
        <v>9957</v>
      </c>
      <c r="D15" s="193" t="s">
        <v>8954</v>
      </c>
      <c r="E15" s="193" t="s">
        <v>8953</v>
      </c>
      <c r="F15" s="192" t="str">
        <f t="shared" si="4"/>
        <v>80</v>
      </c>
      <c r="G15" s="224" t="s">
        <v>1661</v>
      </c>
      <c r="H15" s="188" t="s">
        <v>9704</v>
      </c>
      <c r="J15" s="297"/>
      <c r="K15" s="298"/>
      <c r="L15" s="297"/>
      <c r="M15" s="299"/>
      <c r="N15" s="298"/>
      <c r="O15" s="297"/>
      <c r="P15" s="299"/>
      <c r="Q15" s="298"/>
      <c r="R15" s="297"/>
      <c r="S15" s="299"/>
      <c r="T15" s="298"/>
      <c r="U15" s="297"/>
      <c r="V15" s="299"/>
      <c r="W15" s="298"/>
      <c r="X15" s="297"/>
      <c r="Y15" s="299"/>
      <c r="Z15" s="298">
        <v>45029</v>
      </c>
      <c r="AA15" s="297" t="s">
        <v>2181</v>
      </c>
      <c r="AB15" s="299" t="s">
        <v>2210</v>
      </c>
      <c r="AC15" s="298"/>
      <c r="AD15" s="297"/>
      <c r="AE15" s="296"/>
      <c r="AG15" s="341" t="s">
        <v>8332</v>
      </c>
      <c r="AH15" s="193" t="str">
        <f t="shared" si="0"/>
        <v>5E09 0600</v>
      </c>
      <c r="AI15" s="193" t="str">
        <f t="shared" si="1"/>
        <v>5E09 063F</v>
      </c>
      <c r="AJ15" s="192" t="str">
        <f t="shared" si="2"/>
        <v>40</v>
      </c>
      <c r="AK15" s="302" t="s">
        <v>4426</v>
      </c>
      <c r="AL15" s="188" t="s">
        <v>781</v>
      </c>
      <c r="AN15" s="227" t="s">
        <v>8948</v>
      </c>
      <c r="AO15" s="341" t="s">
        <v>8399</v>
      </c>
      <c r="AP15" s="179" t="s">
        <v>8947</v>
      </c>
      <c r="AQ15" s="179" t="s">
        <v>8946</v>
      </c>
      <c r="AR15" s="179" t="str">
        <f t="shared" si="3"/>
        <v>40</v>
      </c>
      <c r="AS15" s="179" t="s">
        <v>4426</v>
      </c>
      <c r="AT15" s="243"/>
      <c r="AU15" s="302" t="s">
        <v>8945</v>
      </c>
      <c r="AV15" s="179" t="s">
        <v>751</v>
      </c>
      <c r="AW15" s="179"/>
      <c r="AX15" s="181" t="s">
        <v>741</v>
      </c>
      <c r="AY15" s="181" t="s">
        <v>741</v>
      </c>
      <c r="AZ15" s="181" t="s">
        <v>741</v>
      </c>
      <c r="BA15" s="181" t="s">
        <v>741</v>
      </c>
      <c r="BB15" s="181" t="s">
        <v>741</v>
      </c>
      <c r="BC15" s="195" t="s">
        <v>741</v>
      </c>
      <c r="BD15" s="195" t="s">
        <v>741</v>
      </c>
      <c r="BE15" s="195" t="s">
        <v>741</v>
      </c>
      <c r="BF15" s="195" t="s">
        <v>741</v>
      </c>
      <c r="BG15" s="195" t="s">
        <v>741</v>
      </c>
      <c r="BH15" s="195" t="s">
        <v>741</v>
      </c>
      <c r="BI15" s="181" t="s">
        <v>741</v>
      </c>
      <c r="BJ15" s="181" t="s">
        <v>741</v>
      </c>
      <c r="BK15" s="181" t="s">
        <v>741</v>
      </c>
      <c r="BL15" s="181" t="s">
        <v>741</v>
      </c>
      <c r="BM15" s="181" t="s">
        <v>741</v>
      </c>
      <c r="BN15" s="420"/>
      <c r="BO15" s="179"/>
      <c r="BP15" s="170" t="s">
        <v>741</v>
      </c>
      <c r="BQ15" s="177" t="s">
        <v>740</v>
      </c>
      <c r="BR15" s="178">
        <v>44809</v>
      </c>
      <c r="BS15" s="177" t="s">
        <v>739</v>
      </c>
      <c r="BT15" s="178" t="s">
        <v>737</v>
      </c>
      <c r="BU15" s="178">
        <v>44816</v>
      </c>
      <c r="BV15" s="177" t="s">
        <v>738</v>
      </c>
      <c r="BW15" s="177" t="s">
        <v>737</v>
      </c>
    </row>
    <row r="16" spans="2:75" ht="15">
      <c r="B16" s="589" t="s">
        <v>9386</v>
      </c>
      <c r="C16" s="698" t="s">
        <v>9957</v>
      </c>
      <c r="D16" s="193" t="s">
        <v>8950</v>
      </c>
      <c r="E16" s="193" t="s">
        <v>8949</v>
      </c>
      <c r="F16" s="192" t="str">
        <f t="shared" si="4"/>
        <v>700</v>
      </c>
      <c r="G16" s="193" t="s">
        <v>23</v>
      </c>
      <c r="H16" s="188"/>
      <c r="J16" s="297"/>
      <c r="K16" s="297"/>
      <c r="L16" s="297"/>
      <c r="M16" s="296"/>
      <c r="N16" s="297"/>
      <c r="O16" s="297"/>
      <c r="P16" s="296"/>
      <c r="Q16" s="297"/>
      <c r="R16" s="297"/>
      <c r="S16" s="296"/>
      <c r="T16" s="297"/>
      <c r="U16" s="297"/>
      <c r="V16" s="296"/>
      <c r="W16" s="297"/>
      <c r="X16" s="297"/>
      <c r="Y16" s="296"/>
      <c r="Z16" s="297"/>
      <c r="AA16" s="297"/>
      <c r="AB16" s="296"/>
      <c r="AC16" s="297"/>
      <c r="AD16" s="297"/>
      <c r="AE16" s="296"/>
      <c r="AG16" s="341" t="s">
        <v>8332</v>
      </c>
      <c r="AH16" s="193" t="str">
        <f t="shared" si="0"/>
        <v>5E09 0640</v>
      </c>
      <c r="AI16" s="193" t="str">
        <f t="shared" si="1"/>
        <v>5E09 07FF</v>
      </c>
      <c r="AJ16" s="192" t="str">
        <f t="shared" si="2"/>
        <v>1C0</v>
      </c>
      <c r="AK16" s="192" t="s">
        <v>23</v>
      </c>
      <c r="AL16" s="188"/>
      <c r="AN16" s="227"/>
      <c r="AO16" s="341" t="s">
        <v>8399</v>
      </c>
      <c r="AP16" s="179" t="s">
        <v>8942</v>
      </c>
      <c r="AQ16" s="179" t="s">
        <v>8941</v>
      </c>
      <c r="AR16" s="179" t="str">
        <f t="shared" si="3"/>
        <v>1C0</v>
      </c>
      <c r="AS16" s="179" t="s">
        <v>23</v>
      </c>
      <c r="AT16" s="242"/>
      <c r="AU16" s="179" t="s">
        <v>755</v>
      </c>
      <c r="AV16" s="179"/>
      <c r="AW16" s="179"/>
      <c r="AX16" s="181" t="s">
        <v>753</v>
      </c>
      <c r="AY16" s="181" t="s">
        <v>753</v>
      </c>
      <c r="AZ16" s="181" t="s">
        <v>753</v>
      </c>
      <c r="BA16" s="181" t="s">
        <v>753</v>
      </c>
      <c r="BB16" s="181" t="s">
        <v>753</v>
      </c>
      <c r="BC16" s="195" t="s">
        <v>754</v>
      </c>
      <c r="BD16" s="181" t="s">
        <v>753</v>
      </c>
      <c r="BE16" s="181" t="s">
        <v>753</v>
      </c>
      <c r="BF16" s="181" t="s">
        <v>753</v>
      </c>
      <c r="BG16" s="181" t="s">
        <v>753</v>
      </c>
      <c r="BH16" s="181" t="s">
        <v>753</v>
      </c>
      <c r="BI16" s="181" t="s">
        <v>753</v>
      </c>
      <c r="BJ16" s="181" t="s">
        <v>753</v>
      </c>
      <c r="BK16" s="181" t="s">
        <v>753</v>
      </c>
      <c r="BL16" s="181" t="s">
        <v>753</v>
      </c>
      <c r="BM16" s="181" t="s">
        <v>753</v>
      </c>
      <c r="BN16" s="420"/>
      <c r="BO16" s="179"/>
      <c r="BP16" s="170" t="s">
        <v>741</v>
      </c>
      <c r="BQ16" s="177"/>
      <c r="BR16" s="177"/>
      <c r="BS16" s="177"/>
      <c r="BT16" s="177"/>
      <c r="BU16" s="177"/>
      <c r="BV16" s="177"/>
      <c r="BW16" s="177"/>
    </row>
    <row r="17" spans="2:75" ht="15">
      <c r="B17" s="589" t="s">
        <v>9386</v>
      </c>
      <c r="C17" s="698" t="s">
        <v>9957</v>
      </c>
      <c r="D17" s="193" t="s">
        <v>8944</v>
      </c>
      <c r="E17" s="193" t="s">
        <v>8943</v>
      </c>
      <c r="F17" s="192" t="str">
        <f t="shared" si="4"/>
        <v>80</v>
      </c>
      <c r="G17" s="224" t="s">
        <v>1661</v>
      </c>
      <c r="H17" s="188" t="s">
        <v>9717</v>
      </c>
      <c r="J17" s="297"/>
      <c r="K17" s="298"/>
      <c r="L17" s="297"/>
      <c r="M17" s="296"/>
      <c r="N17" s="298"/>
      <c r="O17" s="297"/>
      <c r="P17" s="296"/>
      <c r="Q17" s="298"/>
      <c r="R17" s="297"/>
      <c r="S17" s="296"/>
      <c r="T17" s="298"/>
      <c r="U17" s="297"/>
      <c r="V17" s="296"/>
      <c r="W17" s="298"/>
      <c r="X17" s="297"/>
      <c r="Y17" s="296"/>
      <c r="Z17" s="298">
        <v>45029</v>
      </c>
      <c r="AA17" s="297" t="s">
        <v>2181</v>
      </c>
      <c r="AB17" s="296" t="s">
        <v>2180</v>
      </c>
      <c r="AC17" s="298"/>
      <c r="AD17" s="297"/>
      <c r="AE17" s="296"/>
      <c r="AG17" s="341" t="s">
        <v>8332</v>
      </c>
      <c r="AH17" s="193" t="str">
        <f t="shared" si="0"/>
        <v>5E09 0800</v>
      </c>
      <c r="AI17" s="193" t="str">
        <f t="shared" si="1"/>
        <v>5E09 09FF</v>
      </c>
      <c r="AJ17" s="192" t="str">
        <f t="shared" si="2"/>
        <v>200</v>
      </c>
      <c r="AK17" s="302" t="s">
        <v>4416</v>
      </c>
      <c r="AL17" s="188" t="s">
        <v>781</v>
      </c>
      <c r="AN17" s="227" t="s">
        <v>8938</v>
      </c>
      <c r="AO17" s="341" t="s">
        <v>8399</v>
      </c>
      <c r="AP17" s="179" t="s">
        <v>8937</v>
      </c>
      <c r="AQ17" s="179" t="s">
        <v>8936</v>
      </c>
      <c r="AR17" s="179" t="str">
        <f t="shared" si="3"/>
        <v>200</v>
      </c>
      <c r="AS17" s="179" t="s">
        <v>4416</v>
      </c>
      <c r="AT17" s="243"/>
      <c r="AU17" s="302" t="s">
        <v>8935</v>
      </c>
      <c r="AV17" s="179" t="s">
        <v>751</v>
      </c>
      <c r="AW17" s="179"/>
      <c r="AX17" s="181" t="s">
        <v>741</v>
      </c>
      <c r="AY17" s="181" t="s">
        <v>741</v>
      </c>
      <c r="AZ17" s="181" t="s">
        <v>741</v>
      </c>
      <c r="BA17" s="181" t="s">
        <v>741</v>
      </c>
      <c r="BB17" s="181" t="s">
        <v>741</v>
      </c>
      <c r="BC17" s="195" t="s">
        <v>741</v>
      </c>
      <c r="BD17" s="195" t="s">
        <v>741</v>
      </c>
      <c r="BE17" s="195" t="s">
        <v>741</v>
      </c>
      <c r="BF17" s="195" t="s">
        <v>741</v>
      </c>
      <c r="BG17" s="195" t="s">
        <v>741</v>
      </c>
      <c r="BH17" s="195" t="s">
        <v>741</v>
      </c>
      <c r="BI17" s="181" t="s">
        <v>741</v>
      </c>
      <c r="BJ17" s="181" t="s">
        <v>741</v>
      </c>
      <c r="BK17" s="181" t="s">
        <v>741</v>
      </c>
      <c r="BL17" s="181" t="s">
        <v>741</v>
      </c>
      <c r="BM17" s="181" t="s">
        <v>741</v>
      </c>
      <c r="BN17" s="420"/>
      <c r="BO17" s="179"/>
      <c r="BP17" s="170" t="s">
        <v>741</v>
      </c>
      <c r="BQ17" s="177" t="s">
        <v>740</v>
      </c>
      <c r="BR17" s="178">
        <v>44809</v>
      </c>
      <c r="BS17" s="177" t="s">
        <v>739</v>
      </c>
      <c r="BT17" s="178" t="s">
        <v>737</v>
      </c>
      <c r="BU17" s="178">
        <v>44816</v>
      </c>
      <c r="BV17" s="177" t="s">
        <v>738</v>
      </c>
      <c r="BW17" s="177" t="s">
        <v>737</v>
      </c>
    </row>
    <row r="18" spans="2:75" ht="15">
      <c r="B18" s="589" t="s">
        <v>9386</v>
      </c>
      <c r="C18" s="698" t="s">
        <v>9957</v>
      </c>
      <c r="D18" s="193" t="s">
        <v>8940</v>
      </c>
      <c r="E18" s="193" t="s">
        <v>8939</v>
      </c>
      <c r="F18" s="192" t="str">
        <f t="shared" si="4"/>
        <v>180</v>
      </c>
      <c r="G18" s="193" t="s">
        <v>23</v>
      </c>
      <c r="H18" s="188"/>
      <c r="J18" s="297"/>
      <c r="K18" s="297"/>
      <c r="L18" s="297"/>
      <c r="M18" s="296"/>
      <c r="N18" s="297"/>
      <c r="O18" s="297"/>
      <c r="P18" s="296"/>
      <c r="Q18" s="297"/>
      <c r="R18" s="297"/>
      <c r="S18" s="296"/>
      <c r="T18" s="297"/>
      <c r="U18" s="297"/>
      <c r="V18" s="296"/>
      <c r="W18" s="297"/>
      <c r="X18" s="297"/>
      <c r="Y18" s="296"/>
      <c r="Z18" s="297"/>
      <c r="AA18" s="297"/>
      <c r="AB18" s="296"/>
      <c r="AC18" s="297"/>
      <c r="AD18" s="297"/>
      <c r="AE18" s="296"/>
      <c r="AG18" s="341" t="s">
        <v>8332</v>
      </c>
      <c r="AH18" s="193" t="str">
        <f t="shared" si="0"/>
        <v>5E09 0A00</v>
      </c>
      <c r="AI18" s="193" t="str">
        <f t="shared" si="1"/>
        <v>5E09 FFFF</v>
      </c>
      <c r="AJ18" s="192" t="str">
        <f t="shared" si="2"/>
        <v>F600</v>
      </c>
      <c r="AK18" s="192" t="s">
        <v>23</v>
      </c>
      <c r="AL18" s="188"/>
      <c r="AN18" s="227"/>
      <c r="AO18" s="341" t="s">
        <v>8399</v>
      </c>
      <c r="AP18" s="179" t="s">
        <v>8932</v>
      </c>
      <c r="AQ18" s="179" t="s">
        <v>8931</v>
      </c>
      <c r="AR18" s="179" t="str">
        <f t="shared" si="3"/>
        <v>F600</v>
      </c>
      <c r="AS18" s="179" t="s">
        <v>23</v>
      </c>
      <c r="AT18" s="242"/>
      <c r="AU18" s="179" t="s">
        <v>755</v>
      </c>
      <c r="AV18" s="179"/>
      <c r="AW18" s="179"/>
      <c r="AX18" s="181" t="s">
        <v>753</v>
      </c>
      <c r="AY18" s="181" t="s">
        <v>753</v>
      </c>
      <c r="AZ18" s="181" t="s">
        <v>753</v>
      </c>
      <c r="BA18" s="181" t="s">
        <v>753</v>
      </c>
      <c r="BB18" s="181" t="s">
        <v>753</v>
      </c>
      <c r="BC18" s="195" t="s">
        <v>754</v>
      </c>
      <c r="BD18" s="181" t="s">
        <v>753</v>
      </c>
      <c r="BE18" s="181" t="s">
        <v>753</v>
      </c>
      <c r="BF18" s="181" t="s">
        <v>753</v>
      </c>
      <c r="BG18" s="181" t="s">
        <v>753</v>
      </c>
      <c r="BH18" s="181" t="s">
        <v>753</v>
      </c>
      <c r="BI18" s="181" t="s">
        <v>753</v>
      </c>
      <c r="BJ18" s="181" t="s">
        <v>753</v>
      </c>
      <c r="BK18" s="181" t="s">
        <v>753</v>
      </c>
      <c r="BL18" s="181" t="s">
        <v>753</v>
      </c>
      <c r="BM18" s="181" t="s">
        <v>753</v>
      </c>
      <c r="BN18" s="420"/>
      <c r="BO18" s="179"/>
      <c r="BP18" s="170" t="s">
        <v>741</v>
      </c>
      <c r="BQ18" s="177"/>
      <c r="BR18" s="177"/>
      <c r="BS18" s="177"/>
      <c r="BT18" s="177"/>
      <c r="BU18" s="177"/>
      <c r="BV18" s="177"/>
      <c r="BW18" s="177"/>
    </row>
    <row r="19" spans="2:75" ht="15">
      <c r="B19" s="589" t="s">
        <v>9386</v>
      </c>
      <c r="C19" s="698" t="s">
        <v>9957</v>
      </c>
      <c r="D19" s="193" t="s">
        <v>8934</v>
      </c>
      <c r="E19" s="193" t="s">
        <v>8933</v>
      </c>
      <c r="F19" s="192" t="str">
        <f t="shared" si="4"/>
        <v>80</v>
      </c>
      <c r="G19" s="224" t="s">
        <v>1661</v>
      </c>
      <c r="H19" s="188" t="s">
        <v>9718</v>
      </c>
      <c r="J19" s="297"/>
      <c r="K19" s="298"/>
      <c r="L19" s="297"/>
      <c r="M19" s="296"/>
      <c r="N19" s="298"/>
      <c r="O19" s="297"/>
      <c r="P19" s="296"/>
      <c r="Q19" s="298"/>
      <c r="R19" s="297"/>
      <c r="S19" s="296"/>
      <c r="T19" s="298"/>
      <c r="U19" s="297"/>
      <c r="V19" s="296"/>
      <c r="W19" s="298"/>
      <c r="X19" s="297"/>
      <c r="Y19" s="296"/>
      <c r="Z19" s="298">
        <v>45029</v>
      </c>
      <c r="AA19" s="297" t="s">
        <v>2181</v>
      </c>
      <c r="AB19" s="296" t="s">
        <v>2180</v>
      </c>
      <c r="AC19" s="298"/>
      <c r="AD19" s="297"/>
      <c r="AE19" s="296"/>
      <c r="AG19" s="341" t="s">
        <v>8332</v>
      </c>
      <c r="AH19" s="193" t="str">
        <f t="shared" si="0"/>
        <v>5E0A 0000</v>
      </c>
      <c r="AI19" s="193" t="str">
        <f t="shared" si="1"/>
        <v>5E0A 007F</v>
      </c>
      <c r="AJ19" s="192" t="str">
        <f t="shared" si="2"/>
        <v>80</v>
      </c>
      <c r="AK19" s="192" t="s">
        <v>23</v>
      </c>
      <c r="AL19" s="223" t="s">
        <v>1191</v>
      </c>
      <c r="AO19" s="341" t="s">
        <v>8399</v>
      </c>
      <c r="AP19" s="179" t="s">
        <v>8928</v>
      </c>
      <c r="AQ19" s="179" t="s">
        <v>8927</v>
      </c>
      <c r="AR19" s="179" t="str">
        <f t="shared" si="3"/>
        <v>80</v>
      </c>
      <c r="AS19" s="179" t="s">
        <v>8926</v>
      </c>
      <c r="AT19" s="242"/>
      <c r="AU19" s="179" t="s">
        <v>8925</v>
      </c>
      <c r="AV19" s="179" t="s">
        <v>751</v>
      </c>
      <c r="AW19" s="179"/>
      <c r="AX19" s="181" t="s">
        <v>741</v>
      </c>
      <c r="AY19" s="181" t="s">
        <v>741</v>
      </c>
      <c r="AZ19" s="181" t="s">
        <v>741</v>
      </c>
      <c r="BA19" s="181" t="s">
        <v>741</v>
      </c>
      <c r="BB19" s="181" t="s">
        <v>741</v>
      </c>
      <c r="BC19" s="181" t="s">
        <v>741</v>
      </c>
      <c r="BD19" s="181" t="s">
        <v>741</v>
      </c>
      <c r="BE19" s="181" t="s">
        <v>741</v>
      </c>
      <c r="BF19" s="181" t="s">
        <v>741</v>
      </c>
      <c r="BG19" s="181" t="s">
        <v>741</v>
      </c>
      <c r="BH19" s="181" t="s">
        <v>741</v>
      </c>
      <c r="BI19" s="181" t="s">
        <v>741</v>
      </c>
      <c r="BJ19" s="181" t="s">
        <v>741</v>
      </c>
      <c r="BK19" s="181" t="s">
        <v>741</v>
      </c>
      <c r="BL19" s="181" t="s">
        <v>741</v>
      </c>
      <c r="BM19" s="181" t="s">
        <v>741</v>
      </c>
      <c r="BN19" s="420"/>
      <c r="BO19" s="179"/>
      <c r="BP19" s="170" t="s">
        <v>741</v>
      </c>
      <c r="BQ19" s="177" t="s">
        <v>761</v>
      </c>
      <c r="BR19" s="178">
        <v>44812</v>
      </c>
      <c r="BS19" s="177" t="s">
        <v>760</v>
      </c>
      <c r="BT19" s="178" t="s">
        <v>759</v>
      </c>
      <c r="BU19" s="178">
        <v>44826</v>
      </c>
      <c r="BV19" s="177" t="s">
        <v>758</v>
      </c>
      <c r="BW19" s="177" t="s">
        <v>737</v>
      </c>
    </row>
    <row r="20" spans="2:75" ht="15">
      <c r="B20" s="589" t="s">
        <v>9386</v>
      </c>
      <c r="C20" s="698" t="s">
        <v>9957</v>
      </c>
      <c r="D20" s="193" t="s">
        <v>8930</v>
      </c>
      <c r="E20" s="193" t="s">
        <v>8929</v>
      </c>
      <c r="F20" s="192" t="str">
        <f t="shared" si="4"/>
        <v>580</v>
      </c>
      <c r="G20" s="193" t="s">
        <v>23</v>
      </c>
      <c r="H20" s="188"/>
      <c r="J20" s="297"/>
      <c r="K20" s="297"/>
      <c r="L20" s="297"/>
      <c r="M20" s="296"/>
      <c r="N20" s="297"/>
      <c r="O20" s="297"/>
      <c r="P20" s="296"/>
      <c r="Q20" s="297"/>
      <c r="R20" s="297"/>
      <c r="S20" s="296"/>
      <c r="T20" s="297"/>
      <c r="U20" s="297"/>
      <c r="V20" s="296"/>
      <c r="W20" s="297"/>
      <c r="X20" s="297"/>
      <c r="Y20" s="296"/>
      <c r="Z20" s="297"/>
      <c r="AA20" s="297"/>
      <c r="AB20" s="296"/>
      <c r="AC20" s="297"/>
      <c r="AD20" s="297"/>
      <c r="AE20" s="296"/>
      <c r="AG20" s="341" t="s">
        <v>8332</v>
      </c>
      <c r="AH20" s="193" t="str">
        <f t="shared" si="0"/>
        <v>5E0A 0080</v>
      </c>
      <c r="AI20" s="193" t="str">
        <f t="shared" si="1"/>
        <v>5E0A 01FF</v>
      </c>
      <c r="AJ20" s="192" t="str">
        <f t="shared" si="2"/>
        <v>180</v>
      </c>
      <c r="AK20" s="192" t="s">
        <v>23</v>
      </c>
      <c r="AL20" s="188"/>
      <c r="AO20" s="341" t="s">
        <v>8399</v>
      </c>
      <c r="AP20" s="179" t="s">
        <v>8922</v>
      </c>
      <c r="AQ20" s="179" t="s">
        <v>8921</v>
      </c>
      <c r="AR20" s="179" t="str">
        <f t="shared" si="3"/>
        <v>180</v>
      </c>
      <c r="AS20" s="179" t="s">
        <v>822</v>
      </c>
      <c r="AT20" s="242"/>
      <c r="AU20" s="179" t="s">
        <v>755</v>
      </c>
      <c r="AV20" s="179"/>
      <c r="AW20" s="179"/>
      <c r="AX20" s="181" t="s">
        <v>753</v>
      </c>
      <c r="AY20" s="181" t="s">
        <v>753</v>
      </c>
      <c r="AZ20" s="181" t="s">
        <v>753</v>
      </c>
      <c r="BA20" s="181" t="s">
        <v>753</v>
      </c>
      <c r="BB20" s="181" t="s">
        <v>753</v>
      </c>
      <c r="BC20" s="195" t="s">
        <v>754</v>
      </c>
      <c r="BD20" s="181" t="s">
        <v>753</v>
      </c>
      <c r="BE20" s="181" t="s">
        <v>753</v>
      </c>
      <c r="BF20" s="181" t="s">
        <v>753</v>
      </c>
      <c r="BG20" s="181" t="s">
        <v>753</v>
      </c>
      <c r="BH20" s="181" t="s">
        <v>753</v>
      </c>
      <c r="BI20" s="181" t="s">
        <v>753</v>
      </c>
      <c r="BJ20" s="181" t="s">
        <v>753</v>
      </c>
      <c r="BK20" s="181" t="s">
        <v>753</v>
      </c>
      <c r="BL20" s="181" t="s">
        <v>753</v>
      </c>
      <c r="BM20" s="181" t="s">
        <v>753</v>
      </c>
      <c r="BN20" s="420"/>
      <c r="BO20" s="179"/>
      <c r="BP20" s="170" t="s">
        <v>741</v>
      </c>
      <c r="BQ20" s="177"/>
      <c r="BR20" s="177"/>
      <c r="BS20" s="177"/>
      <c r="BT20" s="177"/>
      <c r="BU20" s="177"/>
      <c r="BV20" s="177"/>
      <c r="BW20" s="177"/>
    </row>
    <row r="21" spans="2:75" ht="15">
      <c r="B21" s="589" t="s">
        <v>9386</v>
      </c>
      <c r="C21" s="698" t="s">
        <v>9957</v>
      </c>
      <c r="D21" s="193" t="s">
        <v>8924</v>
      </c>
      <c r="E21" s="193" t="s">
        <v>8923</v>
      </c>
      <c r="F21" s="192" t="str">
        <f t="shared" si="4"/>
        <v>80</v>
      </c>
      <c r="G21" s="224" t="s">
        <v>1661</v>
      </c>
      <c r="H21" s="188" t="s">
        <v>9719</v>
      </c>
      <c r="J21" s="297"/>
      <c r="K21" s="298"/>
      <c r="L21" s="297"/>
      <c r="M21" s="296"/>
      <c r="N21" s="298"/>
      <c r="O21" s="297"/>
      <c r="P21" s="296"/>
      <c r="Q21" s="298"/>
      <c r="R21" s="297"/>
      <c r="S21" s="296"/>
      <c r="T21" s="298"/>
      <c r="U21" s="297"/>
      <c r="V21" s="296"/>
      <c r="W21" s="298"/>
      <c r="X21" s="297"/>
      <c r="Y21" s="296"/>
      <c r="Z21" s="298">
        <v>45029</v>
      </c>
      <c r="AA21" s="297" t="s">
        <v>2181</v>
      </c>
      <c r="AB21" s="296" t="s">
        <v>2180</v>
      </c>
      <c r="AC21" s="298"/>
      <c r="AD21" s="297"/>
      <c r="AE21" s="296"/>
      <c r="AG21" s="341" t="s">
        <v>8332</v>
      </c>
      <c r="AH21" s="193" t="str">
        <f t="shared" si="0"/>
        <v>5E0A 0200</v>
      </c>
      <c r="AI21" s="193" t="str">
        <f t="shared" si="1"/>
        <v>5E0A 027F</v>
      </c>
      <c r="AJ21" s="192" t="str">
        <f t="shared" si="2"/>
        <v>80</v>
      </c>
      <c r="AK21" s="192" t="s">
        <v>23</v>
      </c>
      <c r="AL21" s="223" t="s">
        <v>1191</v>
      </c>
      <c r="AO21" s="341" t="s">
        <v>8399</v>
      </c>
      <c r="AP21" s="179" t="s">
        <v>8918</v>
      </c>
      <c r="AQ21" s="179" t="s">
        <v>8917</v>
      </c>
      <c r="AR21" s="179" t="str">
        <f t="shared" si="3"/>
        <v>80</v>
      </c>
      <c r="AS21" s="179" t="s">
        <v>8916</v>
      </c>
      <c r="AT21" s="242"/>
      <c r="AU21" s="179" t="s">
        <v>8915</v>
      </c>
      <c r="AV21" s="179" t="s">
        <v>751</v>
      </c>
      <c r="AW21" s="179"/>
      <c r="AX21" s="181" t="s">
        <v>741</v>
      </c>
      <c r="AY21" s="181" t="s">
        <v>741</v>
      </c>
      <c r="AZ21" s="181" t="s">
        <v>741</v>
      </c>
      <c r="BA21" s="181" t="s">
        <v>741</v>
      </c>
      <c r="BB21" s="181" t="s">
        <v>741</v>
      </c>
      <c r="BC21" s="181" t="s">
        <v>741</v>
      </c>
      <c r="BD21" s="181" t="s">
        <v>741</v>
      </c>
      <c r="BE21" s="181" t="s">
        <v>741</v>
      </c>
      <c r="BF21" s="181" t="s">
        <v>741</v>
      </c>
      <c r="BG21" s="181" t="s">
        <v>741</v>
      </c>
      <c r="BH21" s="181" t="s">
        <v>741</v>
      </c>
      <c r="BI21" s="181" t="s">
        <v>741</v>
      </c>
      <c r="BJ21" s="181" t="s">
        <v>741</v>
      </c>
      <c r="BK21" s="181" t="s">
        <v>741</v>
      </c>
      <c r="BL21" s="181" t="s">
        <v>741</v>
      </c>
      <c r="BM21" s="181" t="s">
        <v>741</v>
      </c>
      <c r="BN21" s="420"/>
      <c r="BO21" s="179"/>
      <c r="BP21" s="170" t="s">
        <v>741</v>
      </c>
      <c r="BQ21" s="177" t="s">
        <v>761</v>
      </c>
      <c r="BR21" s="178">
        <v>44812</v>
      </c>
      <c r="BS21" s="177" t="s">
        <v>760</v>
      </c>
      <c r="BT21" s="178" t="s">
        <v>759</v>
      </c>
      <c r="BU21" s="178">
        <v>44826</v>
      </c>
      <c r="BV21" s="177" t="s">
        <v>758</v>
      </c>
      <c r="BW21" s="177" t="s">
        <v>737</v>
      </c>
    </row>
    <row r="22" spans="2:75" ht="15">
      <c r="B22" s="589" t="s">
        <v>9386</v>
      </c>
      <c r="C22" s="698" t="s">
        <v>9957</v>
      </c>
      <c r="D22" s="193" t="s">
        <v>8920</v>
      </c>
      <c r="E22" s="193" t="s">
        <v>8919</v>
      </c>
      <c r="F22" s="192" t="str">
        <f t="shared" si="4"/>
        <v>80</v>
      </c>
      <c r="G22" s="224" t="s">
        <v>1661</v>
      </c>
      <c r="H22" s="188" t="s">
        <v>9704</v>
      </c>
      <c r="J22" s="297"/>
      <c r="K22" s="298"/>
      <c r="L22" s="297"/>
      <c r="M22" s="299"/>
      <c r="N22" s="298"/>
      <c r="O22" s="297"/>
      <c r="P22" s="299"/>
      <c r="Q22" s="298"/>
      <c r="R22" s="297"/>
      <c r="S22" s="299"/>
      <c r="T22" s="298"/>
      <c r="U22" s="297"/>
      <c r="V22" s="299"/>
      <c r="W22" s="298"/>
      <c r="X22" s="297"/>
      <c r="Y22" s="299"/>
      <c r="Z22" s="298">
        <v>45029</v>
      </c>
      <c r="AA22" s="297" t="s">
        <v>2181</v>
      </c>
      <c r="AB22" s="299" t="s">
        <v>2210</v>
      </c>
      <c r="AC22" s="297"/>
      <c r="AD22" s="297"/>
      <c r="AE22" s="296"/>
      <c r="AG22" s="341" t="s">
        <v>8332</v>
      </c>
      <c r="AH22" s="193" t="str">
        <f t="shared" si="0"/>
        <v>5E0A 0280</v>
      </c>
      <c r="AI22" s="193" t="str">
        <f t="shared" si="1"/>
        <v>5E0A 03FF</v>
      </c>
      <c r="AJ22" s="192" t="str">
        <f t="shared" si="2"/>
        <v>180</v>
      </c>
      <c r="AK22" s="192" t="s">
        <v>23</v>
      </c>
      <c r="AL22" s="188"/>
      <c r="AO22" s="341" t="s">
        <v>8399</v>
      </c>
      <c r="AP22" s="179" t="s">
        <v>8912</v>
      </c>
      <c r="AQ22" s="179" t="s">
        <v>8911</v>
      </c>
      <c r="AR22" s="179" t="str">
        <f t="shared" si="3"/>
        <v>180</v>
      </c>
      <c r="AS22" s="179" t="s">
        <v>23</v>
      </c>
      <c r="AT22" s="242"/>
      <c r="AU22" s="179" t="s">
        <v>755</v>
      </c>
      <c r="AV22" s="179"/>
      <c r="AW22" s="179"/>
      <c r="AX22" s="181" t="s">
        <v>753</v>
      </c>
      <c r="AY22" s="181" t="s">
        <v>753</v>
      </c>
      <c r="AZ22" s="181" t="s">
        <v>753</v>
      </c>
      <c r="BA22" s="181" t="s">
        <v>753</v>
      </c>
      <c r="BB22" s="181" t="s">
        <v>753</v>
      </c>
      <c r="BC22" s="195" t="s">
        <v>754</v>
      </c>
      <c r="BD22" s="181" t="s">
        <v>753</v>
      </c>
      <c r="BE22" s="181" t="s">
        <v>753</v>
      </c>
      <c r="BF22" s="181" t="s">
        <v>753</v>
      </c>
      <c r="BG22" s="181" t="s">
        <v>753</v>
      </c>
      <c r="BH22" s="181" t="s">
        <v>753</v>
      </c>
      <c r="BI22" s="181" t="s">
        <v>753</v>
      </c>
      <c r="BJ22" s="181" t="s">
        <v>753</v>
      </c>
      <c r="BK22" s="181" t="s">
        <v>753</v>
      </c>
      <c r="BL22" s="181" t="s">
        <v>753</v>
      </c>
      <c r="BM22" s="181" t="s">
        <v>753</v>
      </c>
      <c r="BN22" s="420"/>
      <c r="BO22" s="179"/>
      <c r="BP22" s="170" t="s">
        <v>741</v>
      </c>
      <c r="BQ22" s="177"/>
      <c r="BR22" s="177"/>
      <c r="BS22" s="177"/>
      <c r="BT22" s="177"/>
      <c r="BU22" s="177"/>
      <c r="BV22" s="177"/>
      <c r="BW22" s="177"/>
    </row>
    <row r="23" spans="2:75" ht="15">
      <c r="B23" s="589" t="s">
        <v>9386</v>
      </c>
      <c r="C23" s="698" t="s">
        <v>9957</v>
      </c>
      <c r="D23" s="193" t="s">
        <v>8914</v>
      </c>
      <c r="E23" s="193" t="s">
        <v>8913</v>
      </c>
      <c r="F23" s="192" t="str">
        <f t="shared" si="4"/>
        <v>300</v>
      </c>
      <c r="G23" s="193" t="s">
        <v>23</v>
      </c>
      <c r="H23" s="188"/>
      <c r="J23" s="297"/>
      <c r="K23" s="298"/>
      <c r="L23" s="297"/>
      <c r="M23" s="299"/>
      <c r="N23" s="298"/>
      <c r="O23" s="297"/>
      <c r="P23" s="299"/>
      <c r="Q23" s="298"/>
      <c r="R23" s="297"/>
      <c r="S23" s="299"/>
      <c r="T23" s="298"/>
      <c r="U23" s="297"/>
      <c r="V23" s="299"/>
      <c r="W23" s="298"/>
      <c r="X23" s="297"/>
      <c r="Y23" s="299"/>
      <c r="Z23" s="298"/>
      <c r="AA23" s="297"/>
      <c r="AB23" s="299"/>
      <c r="AC23" s="298"/>
      <c r="AD23" s="297"/>
      <c r="AE23" s="296"/>
      <c r="AG23" s="341" t="s">
        <v>8332</v>
      </c>
      <c r="AH23" s="193" t="str">
        <f t="shared" si="0"/>
        <v>5E0A 0400</v>
      </c>
      <c r="AI23" s="193" t="str">
        <f t="shared" si="1"/>
        <v>5E0A 04FF</v>
      </c>
      <c r="AJ23" s="192" t="str">
        <f t="shared" si="2"/>
        <v>100</v>
      </c>
      <c r="AK23" s="192" t="s">
        <v>23</v>
      </c>
      <c r="AL23" s="223" t="s">
        <v>1191</v>
      </c>
      <c r="AO23" s="341" t="s">
        <v>8399</v>
      </c>
      <c r="AP23" s="179" t="s">
        <v>8908</v>
      </c>
      <c r="AQ23" s="179" t="s">
        <v>8907</v>
      </c>
      <c r="AR23" s="179" t="str">
        <f t="shared" si="3"/>
        <v>100</v>
      </c>
      <c r="AS23" s="179" t="s">
        <v>8906</v>
      </c>
      <c r="AT23" s="242"/>
      <c r="AU23" s="179" t="s">
        <v>8905</v>
      </c>
      <c r="AV23" s="179" t="s">
        <v>751</v>
      </c>
      <c r="AW23" s="179"/>
      <c r="AX23" s="181" t="s">
        <v>741</v>
      </c>
      <c r="AY23" s="181" t="s">
        <v>741</v>
      </c>
      <c r="AZ23" s="181" t="s">
        <v>741</v>
      </c>
      <c r="BA23" s="181" t="s">
        <v>741</v>
      </c>
      <c r="BB23" s="181" t="s">
        <v>741</v>
      </c>
      <c r="BC23" s="181" t="s">
        <v>741</v>
      </c>
      <c r="BD23" s="181" t="s">
        <v>741</v>
      </c>
      <c r="BE23" s="181" t="s">
        <v>741</v>
      </c>
      <c r="BF23" s="181" t="s">
        <v>741</v>
      </c>
      <c r="BG23" s="181" t="s">
        <v>741</v>
      </c>
      <c r="BH23" s="181" t="s">
        <v>741</v>
      </c>
      <c r="BI23" s="181" t="s">
        <v>741</v>
      </c>
      <c r="BJ23" s="181" t="s">
        <v>741</v>
      </c>
      <c r="BK23" s="181" t="s">
        <v>741</v>
      </c>
      <c r="BL23" s="181" t="s">
        <v>741</v>
      </c>
      <c r="BM23" s="181" t="s">
        <v>741</v>
      </c>
      <c r="BN23" s="420"/>
      <c r="BO23" s="179"/>
      <c r="BP23" s="170" t="s">
        <v>741</v>
      </c>
      <c r="BQ23" s="177" t="s">
        <v>761</v>
      </c>
      <c r="BR23" s="178">
        <v>44812</v>
      </c>
      <c r="BS23" s="177" t="s">
        <v>760</v>
      </c>
      <c r="BT23" s="178" t="s">
        <v>759</v>
      </c>
      <c r="BU23" s="178">
        <v>44826</v>
      </c>
      <c r="BV23" s="177" t="s">
        <v>758</v>
      </c>
      <c r="BW23" s="177" t="s">
        <v>737</v>
      </c>
    </row>
    <row r="24" spans="2:75" ht="15">
      <c r="B24" s="589" t="s">
        <v>9386</v>
      </c>
      <c r="C24" s="698" t="s">
        <v>9957</v>
      </c>
      <c r="D24" s="193" t="s">
        <v>8910</v>
      </c>
      <c r="E24" s="193" t="s">
        <v>8909</v>
      </c>
      <c r="F24" s="192" t="str">
        <f t="shared" si="4"/>
        <v>80</v>
      </c>
      <c r="G24" s="224" t="s">
        <v>1661</v>
      </c>
      <c r="H24" s="188" t="s">
        <v>9720</v>
      </c>
      <c r="J24" s="297"/>
      <c r="K24" s="298"/>
      <c r="L24" s="297"/>
      <c r="M24" s="296"/>
      <c r="N24" s="298"/>
      <c r="O24" s="297"/>
      <c r="P24" s="296"/>
      <c r="Q24" s="298"/>
      <c r="R24" s="297"/>
      <c r="S24" s="296"/>
      <c r="T24" s="298"/>
      <c r="U24" s="297"/>
      <c r="V24" s="296"/>
      <c r="W24" s="298"/>
      <c r="X24" s="297"/>
      <c r="Y24" s="296"/>
      <c r="Z24" s="298">
        <v>45029</v>
      </c>
      <c r="AA24" s="297" t="s">
        <v>2181</v>
      </c>
      <c r="AB24" s="296" t="s">
        <v>2180</v>
      </c>
      <c r="AC24" s="297"/>
      <c r="AD24" s="297"/>
      <c r="AE24" s="296"/>
      <c r="AG24" s="341" t="s">
        <v>8332</v>
      </c>
      <c r="AH24" s="193" t="str">
        <f t="shared" si="0"/>
        <v>5E0A 0500</v>
      </c>
      <c r="AI24" s="193" t="str">
        <f t="shared" si="1"/>
        <v>5E0A 10FF</v>
      </c>
      <c r="AJ24" s="192" t="str">
        <f t="shared" si="2"/>
        <v>C00</v>
      </c>
      <c r="AK24" s="192" t="s">
        <v>23</v>
      </c>
      <c r="AL24" s="188"/>
      <c r="AO24" s="341" t="s">
        <v>8399</v>
      </c>
      <c r="AP24" s="179" t="s">
        <v>8902</v>
      </c>
      <c r="AQ24" s="179" t="s">
        <v>8901</v>
      </c>
      <c r="AR24" s="179" t="str">
        <f t="shared" si="3"/>
        <v>C00</v>
      </c>
      <c r="AS24" s="179" t="s">
        <v>23</v>
      </c>
      <c r="AT24" s="242"/>
      <c r="AU24" s="179" t="s">
        <v>755</v>
      </c>
      <c r="AV24" s="179"/>
      <c r="AW24" s="179"/>
      <c r="AX24" s="181" t="s">
        <v>753</v>
      </c>
      <c r="AY24" s="181" t="s">
        <v>753</v>
      </c>
      <c r="AZ24" s="181" t="s">
        <v>753</v>
      </c>
      <c r="BA24" s="181" t="s">
        <v>753</v>
      </c>
      <c r="BB24" s="181" t="s">
        <v>753</v>
      </c>
      <c r="BC24" s="195" t="s">
        <v>754</v>
      </c>
      <c r="BD24" s="181" t="s">
        <v>753</v>
      </c>
      <c r="BE24" s="181" t="s">
        <v>753</v>
      </c>
      <c r="BF24" s="181" t="s">
        <v>753</v>
      </c>
      <c r="BG24" s="181" t="s">
        <v>753</v>
      </c>
      <c r="BH24" s="181" t="s">
        <v>753</v>
      </c>
      <c r="BI24" s="181" t="s">
        <v>753</v>
      </c>
      <c r="BJ24" s="181" t="s">
        <v>753</v>
      </c>
      <c r="BK24" s="181" t="s">
        <v>753</v>
      </c>
      <c r="BL24" s="181" t="s">
        <v>753</v>
      </c>
      <c r="BM24" s="181" t="s">
        <v>753</v>
      </c>
      <c r="BN24" s="420"/>
      <c r="BO24" s="179"/>
      <c r="BP24" s="170" t="s">
        <v>741</v>
      </c>
      <c r="BQ24" s="177"/>
      <c r="BR24" s="177"/>
      <c r="BS24" s="177"/>
      <c r="BT24" s="177"/>
      <c r="BU24" s="177"/>
      <c r="BV24" s="177"/>
      <c r="BW24" s="177"/>
    </row>
    <row r="25" spans="2:75" ht="15">
      <c r="B25" s="589" t="s">
        <v>9386</v>
      </c>
      <c r="C25" s="698" t="s">
        <v>9957</v>
      </c>
      <c r="D25" s="193" t="s">
        <v>8904</v>
      </c>
      <c r="E25" s="193" t="s">
        <v>8903</v>
      </c>
      <c r="F25" s="192" t="str">
        <f t="shared" si="4"/>
        <v>80</v>
      </c>
      <c r="G25" s="224" t="s">
        <v>1661</v>
      </c>
      <c r="H25" s="188" t="s">
        <v>9704</v>
      </c>
      <c r="J25" s="297"/>
      <c r="K25" s="298"/>
      <c r="L25" s="297"/>
      <c r="M25" s="299"/>
      <c r="N25" s="298"/>
      <c r="O25" s="297"/>
      <c r="P25" s="299"/>
      <c r="Q25" s="298"/>
      <c r="R25" s="297"/>
      <c r="S25" s="299"/>
      <c r="T25" s="298"/>
      <c r="U25" s="297"/>
      <c r="V25" s="299"/>
      <c r="W25" s="298"/>
      <c r="X25" s="297"/>
      <c r="Y25" s="299"/>
      <c r="Z25" s="298">
        <v>45029</v>
      </c>
      <c r="AA25" s="297" t="s">
        <v>2181</v>
      </c>
      <c r="AB25" s="299" t="s">
        <v>2210</v>
      </c>
      <c r="AC25" s="298"/>
      <c r="AD25" s="297"/>
      <c r="AE25" s="296"/>
      <c r="AG25" s="341" t="s">
        <v>8332</v>
      </c>
      <c r="AH25" s="193" t="str">
        <f t="shared" si="0"/>
        <v>5E0A 1100</v>
      </c>
      <c r="AI25" s="193" t="str">
        <f t="shared" si="1"/>
        <v>5E0A 1103</v>
      </c>
      <c r="AJ25" s="192" t="str">
        <f t="shared" si="2"/>
        <v>4</v>
      </c>
      <c r="AK25" s="224" t="s">
        <v>4377</v>
      </c>
      <c r="AL25" s="223" t="s">
        <v>766</v>
      </c>
      <c r="AO25" s="341" t="s">
        <v>8399</v>
      </c>
      <c r="AP25" s="179" t="s">
        <v>8898</v>
      </c>
      <c r="AQ25" s="179" t="s">
        <v>8897</v>
      </c>
      <c r="AR25" s="179" t="str">
        <f t="shared" si="3"/>
        <v>4</v>
      </c>
      <c r="AS25" s="179" t="s">
        <v>8896</v>
      </c>
      <c r="AT25" s="242"/>
      <c r="AU25" s="179" t="s">
        <v>8895</v>
      </c>
      <c r="AV25" s="179" t="s">
        <v>751</v>
      </c>
      <c r="AW25" s="179"/>
      <c r="AX25" s="181" t="s">
        <v>741</v>
      </c>
      <c r="AY25" s="181" t="s">
        <v>741</v>
      </c>
      <c r="AZ25" s="181" t="s">
        <v>741</v>
      </c>
      <c r="BA25" s="181" t="s">
        <v>741</v>
      </c>
      <c r="BB25" s="181" t="s">
        <v>741</v>
      </c>
      <c r="BC25" s="181" t="s">
        <v>741</v>
      </c>
      <c r="BD25" s="181" t="s">
        <v>741</v>
      </c>
      <c r="BE25" s="181" t="s">
        <v>741</v>
      </c>
      <c r="BF25" s="181" t="s">
        <v>741</v>
      </c>
      <c r="BG25" s="181" t="s">
        <v>741</v>
      </c>
      <c r="BH25" s="181" t="s">
        <v>741</v>
      </c>
      <c r="BI25" s="181" t="s">
        <v>741</v>
      </c>
      <c r="BJ25" s="181" t="s">
        <v>741</v>
      </c>
      <c r="BK25" s="181" t="s">
        <v>741</v>
      </c>
      <c r="BL25" s="181" t="s">
        <v>741</v>
      </c>
      <c r="BM25" s="181" t="s">
        <v>741</v>
      </c>
      <c r="BN25" s="420"/>
      <c r="BO25" s="179"/>
      <c r="BP25" s="170" t="s">
        <v>741</v>
      </c>
      <c r="BQ25" s="177" t="s">
        <v>761</v>
      </c>
      <c r="BR25" s="178">
        <v>44812</v>
      </c>
      <c r="BS25" s="177" t="s">
        <v>760</v>
      </c>
      <c r="BT25" s="178" t="s">
        <v>759</v>
      </c>
      <c r="BU25" s="178">
        <v>44826</v>
      </c>
      <c r="BV25" s="177" t="s">
        <v>758</v>
      </c>
      <c r="BW25" s="177" t="s">
        <v>737</v>
      </c>
    </row>
    <row r="26" spans="2:75" ht="15">
      <c r="B26" s="589" t="s">
        <v>9386</v>
      </c>
      <c r="C26" s="698" t="s">
        <v>9957</v>
      </c>
      <c r="D26" s="193" t="s">
        <v>8900</v>
      </c>
      <c r="E26" s="193" t="s">
        <v>8899</v>
      </c>
      <c r="F26" s="192" t="str">
        <f t="shared" si="4"/>
        <v>300</v>
      </c>
      <c r="G26" s="193" t="s">
        <v>23</v>
      </c>
      <c r="H26" s="188"/>
      <c r="J26" s="297"/>
      <c r="K26" s="297"/>
      <c r="L26" s="297"/>
      <c r="M26" s="296"/>
      <c r="N26" s="297"/>
      <c r="O26" s="297"/>
      <c r="P26" s="296"/>
      <c r="Q26" s="297"/>
      <c r="R26" s="297"/>
      <c r="S26" s="296"/>
      <c r="T26" s="297"/>
      <c r="U26" s="297"/>
      <c r="V26" s="296"/>
      <c r="W26" s="297"/>
      <c r="X26" s="297"/>
      <c r="Y26" s="296"/>
      <c r="Z26" s="297"/>
      <c r="AA26" s="297"/>
      <c r="AB26" s="296"/>
      <c r="AC26" s="297"/>
      <c r="AD26" s="297"/>
      <c r="AE26" s="296"/>
      <c r="AG26" s="341" t="s">
        <v>8332</v>
      </c>
      <c r="AH26" s="193" t="str">
        <f t="shared" si="0"/>
        <v>5E0A 1104</v>
      </c>
      <c r="AI26" s="193" t="str">
        <f t="shared" si="1"/>
        <v>5E0A 12FF</v>
      </c>
      <c r="AJ26" s="192" t="str">
        <f t="shared" si="2"/>
        <v>1FC</v>
      </c>
      <c r="AK26" s="192" t="s">
        <v>23</v>
      </c>
      <c r="AL26" s="188"/>
      <c r="AO26" s="341" t="s">
        <v>8399</v>
      </c>
      <c r="AP26" s="179" t="s">
        <v>8892</v>
      </c>
      <c r="AQ26" s="179" t="s">
        <v>8891</v>
      </c>
      <c r="AR26" s="179" t="str">
        <f t="shared" si="3"/>
        <v>1FC</v>
      </c>
      <c r="AS26" s="179" t="s">
        <v>1661</v>
      </c>
      <c r="AT26" s="242"/>
      <c r="AU26" s="179" t="s">
        <v>755</v>
      </c>
      <c r="AV26" s="179"/>
      <c r="AW26" s="179"/>
      <c r="AX26" s="181" t="s">
        <v>753</v>
      </c>
      <c r="AY26" s="181" t="s">
        <v>753</v>
      </c>
      <c r="AZ26" s="181" t="s">
        <v>753</v>
      </c>
      <c r="BA26" s="181" t="s">
        <v>753</v>
      </c>
      <c r="BB26" s="181" t="s">
        <v>753</v>
      </c>
      <c r="BC26" s="195" t="s">
        <v>754</v>
      </c>
      <c r="BD26" s="181" t="s">
        <v>753</v>
      </c>
      <c r="BE26" s="181" t="s">
        <v>753</v>
      </c>
      <c r="BF26" s="181" t="s">
        <v>753</v>
      </c>
      <c r="BG26" s="181" t="s">
        <v>753</v>
      </c>
      <c r="BH26" s="181" t="s">
        <v>753</v>
      </c>
      <c r="BI26" s="181" t="s">
        <v>753</v>
      </c>
      <c r="BJ26" s="181" t="s">
        <v>753</v>
      </c>
      <c r="BK26" s="181" t="s">
        <v>753</v>
      </c>
      <c r="BL26" s="181" t="s">
        <v>753</v>
      </c>
      <c r="BM26" s="181" t="s">
        <v>753</v>
      </c>
      <c r="BN26" s="420"/>
      <c r="BO26" s="179"/>
      <c r="BP26" s="170" t="s">
        <v>741</v>
      </c>
      <c r="BQ26" s="177"/>
      <c r="BR26" s="177"/>
      <c r="BS26" s="177"/>
      <c r="BT26" s="177"/>
      <c r="BU26" s="177"/>
      <c r="BV26" s="177"/>
      <c r="BW26" s="177"/>
    </row>
    <row r="27" spans="2:75" ht="15">
      <c r="B27" s="589" t="s">
        <v>9386</v>
      </c>
      <c r="C27" s="698" t="s">
        <v>9957</v>
      </c>
      <c r="D27" s="193" t="s">
        <v>8894</v>
      </c>
      <c r="E27" s="193" t="s">
        <v>8893</v>
      </c>
      <c r="F27" s="192" t="str">
        <f t="shared" si="4"/>
        <v>80</v>
      </c>
      <c r="G27" s="224" t="s">
        <v>1661</v>
      </c>
      <c r="H27" s="188" t="s">
        <v>9721</v>
      </c>
      <c r="J27" s="297"/>
      <c r="K27" s="298"/>
      <c r="L27" s="297"/>
      <c r="M27" s="296"/>
      <c r="N27" s="298"/>
      <c r="O27" s="297"/>
      <c r="P27" s="296"/>
      <c r="Q27" s="298"/>
      <c r="R27" s="297"/>
      <c r="S27" s="296"/>
      <c r="T27" s="298"/>
      <c r="U27" s="297"/>
      <c r="V27" s="296"/>
      <c r="W27" s="298"/>
      <c r="X27" s="297"/>
      <c r="Y27" s="296"/>
      <c r="Z27" s="298">
        <v>45029</v>
      </c>
      <c r="AA27" s="297" t="s">
        <v>2181</v>
      </c>
      <c r="AB27" s="296" t="s">
        <v>2180</v>
      </c>
      <c r="AC27" s="298"/>
      <c r="AD27" s="297"/>
      <c r="AE27" s="296"/>
      <c r="AG27" s="341" t="s">
        <v>8332</v>
      </c>
      <c r="AH27" s="193" t="str">
        <f t="shared" si="0"/>
        <v>5E0A 1300</v>
      </c>
      <c r="AI27" s="193" t="str">
        <f t="shared" si="1"/>
        <v>5E0A 137F</v>
      </c>
      <c r="AJ27" s="192" t="str">
        <f t="shared" si="2"/>
        <v>80</v>
      </c>
      <c r="AK27" s="224" t="s">
        <v>8888</v>
      </c>
      <c r="AL27" s="223" t="s">
        <v>766</v>
      </c>
      <c r="AO27" s="341" t="s">
        <v>8399</v>
      </c>
      <c r="AP27" s="179" t="s">
        <v>8887</v>
      </c>
      <c r="AQ27" s="179" t="s">
        <v>8886</v>
      </c>
      <c r="AR27" s="179" t="str">
        <f t="shared" si="3"/>
        <v>80</v>
      </c>
      <c r="AS27" s="179" t="s">
        <v>8885</v>
      </c>
      <c r="AT27" s="242"/>
      <c r="AU27" s="179" t="s">
        <v>8884</v>
      </c>
      <c r="AV27" s="179" t="s">
        <v>751</v>
      </c>
      <c r="AW27" s="179"/>
      <c r="AX27" s="181" t="s">
        <v>741</v>
      </c>
      <c r="AY27" s="181" t="s">
        <v>741</v>
      </c>
      <c r="AZ27" s="181" t="s">
        <v>741</v>
      </c>
      <c r="BA27" s="181" t="s">
        <v>741</v>
      </c>
      <c r="BB27" s="181" t="s">
        <v>741</v>
      </c>
      <c r="BC27" s="181" t="s">
        <v>741</v>
      </c>
      <c r="BD27" s="181" t="s">
        <v>741</v>
      </c>
      <c r="BE27" s="181" t="s">
        <v>741</v>
      </c>
      <c r="BF27" s="181" t="s">
        <v>741</v>
      </c>
      <c r="BG27" s="181" t="s">
        <v>741</v>
      </c>
      <c r="BH27" s="181" t="s">
        <v>741</v>
      </c>
      <c r="BI27" s="181" t="s">
        <v>741</v>
      </c>
      <c r="BJ27" s="181" t="s">
        <v>741</v>
      </c>
      <c r="BK27" s="181" t="s">
        <v>741</v>
      </c>
      <c r="BL27" s="181" t="s">
        <v>741</v>
      </c>
      <c r="BM27" s="181" t="s">
        <v>741</v>
      </c>
      <c r="BN27" s="420"/>
      <c r="BO27" s="179"/>
      <c r="BP27" s="170" t="s">
        <v>741</v>
      </c>
      <c r="BQ27" s="177" t="s">
        <v>761</v>
      </c>
      <c r="BR27" s="178">
        <v>44812</v>
      </c>
      <c r="BS27" s="177" t="s">
        <v>760</v>
      </c>
      <c r="BT27" s="178" t="s">
        <v>759</v>
      </c>
      <c r="BU27" s="178">
        <v>44826</v>
      </c>
      <c r="BV27" s="177" t="s">
        <v>758</v>
      </c>
      <c r="BW27" s="177" t="s">
        <v>737</v>
      </c>
    </row>
    <row r="28" spans="2:75" ht="15">
      <c r="B28" s="589" t="s">
        <v>9386</v>
      </c>
      <c r="C28" s="698" t="s">
        <v>9957</v>
      </c>
      <c r="D28" s="193" t="s">
        <v>8890</v>
      </c>
      <c r="E28" s="193" t="s">
        <v>8889</v>
      </c>
      <c r="F28" s="192" t="str">
        <f t="shared" si="4"/>
        <v>80</v>
      </c>
      <c r="G28" s="224" t="s">
        <v>1661</v>
      </c>
      <c r="H28" s="188" t="s">
        <v>9704</v>
      </c>
      <c r="J28" s="297"/>
      <c r="K28" s="298"/>
      <c r="L28" s="297"/>
      <c r="M28" s="299"/>
      <c r="N28" s="298"/>
      <c r="O28" s="297"/>
      <c r="P28" s="299"/>
      <c r="Q28" s="298"/>
      <c r="R28" s="297"/>
      <c r="S28" s="299"/>
      <c r="T28" s="298"/>
      <c r="U28" s="297"/>
      <c r="V28" s="299"/>
      <c r="W28" s="298"/>
      <c r="X28" s="297"/>
      <c r="Y28" s="299"/>
      <c r="Z28" s="298">
        <v>45029</v>
      </c>
      <c r="AA28" s="297" t="s">
        <v>2181</v>
      </c>
      <c r="AB28" s="299" t="s">
        <v>2210</v>
      </c>
      <c r="AC28" s="297"/>
      <c r="AD28" s="297"/>
      <c r="AE28" s="296"/>
      <c r="AG28" s="341" t="s">
        <v>8332</v>
      </c>
      <c r="AH28" s="193" t="str">
        <f t="shared" si="0"/>
        <v>5E0A 1380</v>
      </c>
      <c r="AI28" s="193" t="str">
        <f t="shared" si="1"/>
        <v>5E0A 13FF</v>
      </c>
      <c r="AJ28" s="192" t="str">
        <f t="shared" si="2"/>
        <v>80</v>
      </c>
      <c r="AK28" s="192" t="s">
        <v>23</v>
      </c>
      <c r="AL28" s="188"/>
      <c r="AO28" s="341" t="s">
        <v>8399</v>
      </c>
      <c r="AP28" s="179" t="s">
        <v>8881</v>
      </c>
      <c r="AQ28" s="179" t="s">
        <v>8880</v>
      </c>
      <c r="AR28" s="179" t="str">
        <f t="shared" si="3"/>
        <v>80</v>
      </c>
      <c r="AS28" s="179" t="s">
        <v>1661</v>
      </c>
      <c r="AT28" s="242"/>
      <c r="AU28" s="179" t="s">
        <v>755</v>
      </c>
      <c r="AV28" s="179"/>
      <c r="AW28" s="179"/>
      <c r="AX28" s="181" t="s">
        <v>753</v>
      </c>
      <c r="AY28" s="181" t="s">
        <v>753</v>
      </c>
      <c r="AZ28" s="181" t="s">
        <v>753</v>
      </c>
      <c r="BA28" s="181" t="s">
        <v>753</v>
      </c>
      <c r="BB28" s="181" t="s">
        <v>753</v>
      </c>
      <c r="BC28" s="195" t="s">
        <v>754</v>
      </c>
      <c r="BD28" s="181" t="s">
        <v>753</v>
      </c>
      <c r="BE28" s="181" t="s">
        <v>753</v>
      </c>
      <c r="BF28" s="181" t="s">
        <v>753</v>
      </c>
      <c r="BG28" s="181" t="s">
        <v>753</v>
      </c>
      <c r="BH28" s="181" t="s">
        <v>753</v>
      </c>
      <c r="BI28" s="181" t="s">
        <v>753</v>
      </c>
      <c r="BJ28" s="181" t="s">
        <v>753</v>
      </c>
      <c r="BK28" s="181" t="s">
        <v>753</v>
      </c>
      <c r="BL28" s="181" t="s">
        <v>753</v>
      </c>
      <c r="BM28" s="181" t="s">
        <v>753</v>
      </c>
      <c r="BN28" s="420"/>
      <c r="BO28" s="179"/>
      <c r="BP28" s="170" t="s">
        <v>741</v>
      </c>
      <c r="BQ28" s="177"/>
      <c r="BR28" s="177"/>
      <c r="BS28" s="177"/>
      <c r="BT28" s="177"/>
      <c r="BU28" s="177"/>
      <c r="BV28" s="177"/>
      <c r="BW28" s="177"/>
    </row>
    <row r="29" spans="2:75" ht="15">
      <c r="B29" s="589" t="s">
        <v>9386</v>
      </c>
      <c r="C29" s="698" t="s">
        <v>9957</v>
      </c>
      <c r="D29" s="193" t="s">
        <v>8883</v>
      </c>
      <c r="E29" s="193" t="s">
        <v>8882</v>
      </c>
      <c r="F29" s="192" t="str">
        <f t="shared" si="4"/>
        <v>300</v>
      </c>
      <c r="G29" s="193" t="s">
        <v>23</v>
      </c>
      <c r="H29" s="188"/>
      <c r="J29" s="297"/>
      <c r="K29" s="298"/>
      <c r="L29" s="297"/>
      <c r="M29" s="299"/>
      <c r="N29" s="298"/>
      <c r="O29" s="297"/>
      <c r="P29" s="299"/>
      <c r="Q29" s="298"/>
      <c r="R29" s="297"/>
      <c r="S29" s="299"/>
      <c r="T29" s="298"/>
      <c r="U29" s="297"/>
      <c r="V29" s="299"/>
      <c r="W29" s="298"/>
      <c r="X29" s="297"/>
      <c r="Y29" s="299"/>
      <c r="Z29" s="298"/>
      <c r="AA29" s="297"/>
      <c r="AB29" s="299"/>
      <c r="AC29" s="298"/>
      <c r="AD29" s="297"/>
      <c r="AE29" s="296"/>
      <c r="AG29" s="341" t="s">
        <v>8332</v>
      </c>
      <c r="AH29" s="193" t="str">
        <f t="shared" si="0"/>
        <v>5E0A 1400</v>
      </c>
      <c r="AI29" s="193" t="str">
        <f t="shared" si="1"/>
        <v>5E0A 141F</v>
      </c>
      <c r="AJ29" s="192" t="str">
        <f t="shared" si="2"/>
        <v>20</v>
      </c>
      <c r="AK29" s="192" t="s">
        <v>8875</v>
      </c>
      <c r="AL29" s="223" t="s">
        <v>766</v>
      </c>
      <c r="AO29" s="341" t="s">
        <v>8399</v>
      </c>
      <c r="AP29" s="179" t="s">
        <v>8877</v>
      </c>
      <c r="AQ29" s="179" t="s">
        <v>8876</v>
      </c>
      <c r="AR29" s="179" t="str">
        <f t="shared" si="3"/>
        <v>20</v>
      </c>
      <c r="AS29" s="179" t="s">
        <v>8875</v>
      </c>
      <c r="AT29" s="242"/>
      <c r="AU29" s="179" t="s">
        <v>8874</v>
      </c>
      <c r="AV29" s="179" t="s">
        <v>751</v>
      </c>
      <c r="AW29" s="179"/>
      <c r="AX29" s="181" t="s">
        <v>741</v>
      </c>
      <c r="AY29" s="181" t="s">
        <v>741</v>
      </c>
      <c r="AZ29" s="181" t="s">
        <v>741</v>
      </c>
      <c r="BA29" s="181" t="s">
        <v>741</v>
      </c>
      <c r="BB29" s="181" t="s">
        <v>741</v>
      </c>
      <c r="BC29" s="181" t="s">
        <v>741</v>
      </c>
      <c r="BD29" s="181" t="s">
        <v>741</v>
      </c>
      <c r="BE29" s="181" t="s">
        <v>741</v>
      </c>
      <c r="BF29" s="181" t="s">
        <v>741</v>
      </c>
      <c r="BG29" s="181" t="s">
        <v>741</v>
      </c>
      <c r="BH29" s="181" t="s">
        <v>741</v>
      </c>
      <c r="BI29" s="181" t="s">
        <v>741</v>
      </c>
      <c r="BJ29" s="181" t="s">
        <v>741</v>
      </c>
      <c r="BK29" s="181" t="s">
        <v>741</v>
      </c>
      <c r="BL29" s="181" t="s">
        <v>741</v>
      </c>
      <c r="BM29" s="181" t="s">
        <v>741</v>
      </c>
      <c r="BN29" s="420"/>
      <c r="BO29" s="179"/>
      <c r="BP29" s="170" t="s">
        <v>741</v>
      </c>
      <c r="BQ29" s="177" t="s">
        <v>761</v>
      </c>
      <c r="BR29" s="178">
        <v>44812</v>
      </c>
      <c r="BS29" s="177" t="s">
        <v>760</v>
      </c>
      <c r="BT29" s="178" t="s">
        <v>759</v>
      </c>
      <c r="BU29" s="178">
        <v>44826</v>
      </c>
      <c r="BV29" s="177" t="s">
        <v>758</v>
      </c>
      <c r="BW29" s="177" t="s">
        <v>737</v>
      </c>
    </row>
    <row r="30" spans="2:75" ht="15">
      <c r="B30" s="589" t="s">
        <v>9386</v>
      </c>
      <c r="C30" s="698" t="s">
        <v>9957</v>
      </c>
      <c r="D30" s="193" t="s">
        <v>8879</v>
      </c>
      <c r="E30" s="193" t="s">
        <v>8878</v>
      </c>
      <c r="F30" s="192" t="str">
        <f t="shared" si="4"/>
        <v>80</v>
      </c>
      <c r="G30" s="224" t="s">
        <v>1661</v>
      </c>
      <c r="H30" s="188" t="s">
        <v>9722</v>
      </c>
      <c r="J30" s="297"/>
      <c r="K30" s="298"/>
      <c r="L30" s="297"/>
      <c r="M30" s="296"/>
      <c r="N30" s="298"/>
      <c r="O30" s="297"/>
      <c r="P30" s="296"/>
      <c r="Q30" s="298"/>
      <c r="R30" s="297"/>
      <c r="S30" s="296"/>
      <c r="T30" s="298"/>
      <c r="U30" s="297"/>
      <c r="V30" s="296"/>
      <c r="W30" s="298"/>
      <c r="X30" s="297"/>
      <c r="Y30" s="296"/>
      <c r="Z30" s="298">
        <v>45029</v>
      </c>
      <c r="AA30" s="297" t="s">
        <v>2181</v>
      </c>
      <c r="AB30" s="296" t="s">
        <v>2180</v>
      </c>
      <c r="AC30" s="297"/>
      <c r="AD30" s="297"/>
      <c r="AE30" s="296"/>
      <c r="AG30" s="341" t="s">
        <v>8332</v>
      </c>
      <c r="AH30" s="193" t="str">
        <f t="shared" si="0"/>
        <v>5E0A 1420</v>
      </c>
      <c r="AI30" s="193" t="str">
        <f t="shared" si="1"/>
        <v>5E0A 14FF</v>
      </c>
      <c r="AJ30" s="192" t="str">
        <f t="shared" si="2"/>
        <v>E0</v>
      </c>
      <c r="AK30" s="192" t="s">
        <v>23</v>
      </c>
      <c r="AL30" s="188"/>
      <c r="AN30" s="424"/>
      <c r="AO30" s="341" t="s">
        <v>8399</v>
      </c>
      <c r="AP30" s="179" t="s">
        <v>8871</v>
      </c>
      <c r="AQ30" s="179" t="s">
        <v>8870</v>
      </c>
      <c r="AR30" s="179" t="str">
        <f t="shared" si="3"/>
        <v>E0</v>
      </c>
      <c r="AS30" s="179" t="s">
        <v>822</v>
      </c>
      <c r="AT30" s="242"/>
      <c r="AU30" s="179" t="s">
        <v>755</v>
      </c>
      <c r="AV30" s="179"/>
      <c r="AW30" s="179"/>
      <c r="AX30" s="181" t="s">
        <v>753</v>
      </c>
      <c r="AY30" s="181" t="s">
        <v>753</v>
      </c>
      <c r="AZ30" s="181" t="s">
        <v>753</v>
      </c>
      <c r="BA30" s="181" t="s">
        <v>753</v>
      </c>
      <c r="BB30" s="181" t="s">
        <v>753</v>
      </c>
      <c r="BC30" s="195" t="s">
        <v>754</v>
      </c>
      <c r="BD30" s="181" t="s">
        <v>753</v>
      </c>
      <c r="BE30" s="181" t="s">
        <v>753</v>
      </c>
      <c r="BF30" s="181" t="s">
        <v>753</v>
      </c>
      <c r="BG30" s="181" t="s">
        <v>753</v>
      </c>
      <c r="BH30" s="181" t="s">
        <v>753</v>
      </c>
      <c r="BI30" s="181" t="s">
        <v>753</v>
      </c>
      <c r="BJ30" s="181" t="s">
        <v>753</v>
      </c>
      <c r="BK30" s="181" t="s">
        <v>753</v>
      </c>
      <c r="BL30" s="181" t="s">
        <v>753</v>
      </c>
      <c r="BM30" s="181" t="s">
        <v>753</v>
      </c>
      <c r="BN30" s="420"/>
      <c r="BO30" s="179"/>
      <c r="BP30" s="170" t="s">
        <v>741</v>
      </c>
      <c r="BQ30" s="177"/>
      <c r="BR30" s="177"/>
      <c r="BS30" s="177"/>
      <c r="BT30" s="177"/>
      <c r="BU30" s="177"/>
      <c r="BV30" s="177"/>
      <c r="BW30" s="177"/>
    </row>
    <row r="31" spans="2:75" ht="15">
      <c r="B31" s="589" t="s">
        <v>9386</v>
      </c>
      <c r="C31" s="698" t="s">
        <v>9957</v>
      </c>
      <c r="D31" s="193" t="s">
        <v>8873</v>
      </c>
      <c r="E31" s="193" t="s">
        <v>8872</v>
      </c>
      <c r="F31" s="192" t="str">
        <f t="shared" si="4"/>
        <v>80</v>
      </c>
      <c r="G31" s="224" t="s">
        <v>1661</v>
      </c>
      <c r="H31" s="188" t="s">
        <v>9723</v>
      </c>
      <c r="J31" s="297"/>
      <c r="K31" s="298"/>
      <c r="L31" s="297"/>
      <c r="M31" s="296"/>
      <c r="N31" s="298"/>
      <c r="O31" s="297"/>
      <c r="P31" s="296"/>
      <c r="Q31" s="298"/>
      <c r="R31" s="297"/>
      <c r="S31" s="296"/>
      <c r="T31" s="298"/>
      <c r="U31" s="297"/>
      <c r="V31" s="296"/>
      <c r="W31" s="298"/>
      <c r="X31" s="297"/>
      <c r="Y31" s="296"/>
      <c r="Z31" s="298">
        <v>45029</v>
      </c>
      <c r="AA31" s="297" t="s">
        <v>2181</v>
      </c>
      <c r="AB31" s="296" t="s">
        <v>2180</v>
      </c>
      <c r="AC31" s="298"/>
      <c r="AD31" s="297"/>
      <c r="AE31" s="296"/>
      <c r="AG31" s="341" t="s">
        <v>8332</v>
      </c>
      <c r="AH31" s="193" t="str">
        <f t="shared" si="0"/>
        <v>5E0A 1500</v>
      </c>
      <c r="AI31" s="193" t="str">
        <f t="shared" si="1"/>
        <v>5E0A 157F</v>
      </c>
      <c r="AJ31" s="192" t="str">
        <f t="shared" si="2"/>
        <v>80</v>
      </c>
      <c r="AK31" s="179" t="s">
        <v>8865</v>
      </c>
      <c r="AL31" s="223" t="s">
        <v>766</v>
      </c>
      <c r="AN31" s="424"/>
      <c r="AO31" s="341" t="s">
        <v>8399</v>
      </c>
      <c r="AP31" s="179" t="s">
        <v>8867</v>
      </c>
      <c r="AQ31" s="179" t="s">
        <v>8866</v>
      </c>
      <c r="AR31" s="179" t="str">
        <f t="shared" si="3"/>
        <v>80</v>
      </c>
      <c r="AS31" s="179" t="s">
        <v>8865</v>
      </c>
      <c r="AT31" s="242"/>
      <c r="AU31" s="302" t="s">
        <v>8864</v>
      </c>
      <c r="AV31" s="179" t="s">
        <v>751</v>
      </c>
      <c r="AW31" s="179"/>
      <c r="AX31" s="181" t="s">
        <v>741</v>
      </c>
      <c r="AY31" s="181" t="s">
        <v>741</v>
      </c>
      <c r="AZ31" s="181" t="s">
        <v>741</v>
      </c>
      <c r="BA31" s="181" t="s">
        <v>741</v>
      </c>
      <c r="BB31" s="181" t="s">
        <v>741</v>
      </c>
      <c r="BC31" s="181" t="s">
        <v>741</v>
      </c>
      <c r="BD31" s="181" t="s">
        <v>741</v>
      </c>
      <c r="BE31" s="181" t="s">
        <v>741</v>
      </c>
      <c r="BF31" s="181" t="s">
        <v>741</v>
      </c>
      <c r="BG31" s="181" t="s">
        <v>741</v>
      </c>
      <c r="BH31" s="181" t="s">
        <v>741</v>
      </c>
      <c r="BI31" s="181" t="s">
        <v>741</v>
      </c>
      <c r="BJ31" s="181" t="s">
        <v>741</v>
      </c>
      <c r="BK31" s="181" t="s">
        <v>741</v>
      </c>
      <c r="BL31" s="181" t="s">
        <v>741</v>
      </c>
      <c r="BM31" s="181" t="s">
        <v>741</v>
      </c>
      <c r="BN31" s="420"/>
      <c r="BO31" s="179"/>
      <c r="BP31" s="170" t="s">
        <v>741</v>
      </c>
      <c r="BQ31" s="177" t="s">
        <v>8841</v>
      </c>
      <c r="BR31" s="178">
        <v>44812</v>
      </c>
      <c r="BS31" s="177" t="s">
        <v>760</v>
      </c>
      <c r="BT31" s="178" t="s">
        <v>759</v>
      </c>
      <c r="BU31" s="178">
        <v>44826</v>
      </c>
      <c r="BV31" s="177" t="s">
        <v>758</v>
      </c>
      <c r="BW31" s="177" t="s">
        <v>737</v>
      </c>
    </row>
    <row r="32" spans="2:75" ht="15">
      <c r="B32" s="589" t="s">
        <v>9386</v>
      </c>
      <c r="C32" s="698" t="s">
        <v>9957</v>
      </c>
      <c r="D32" s="193" t="s">
        <v>8869</v>
      </c>
      <c r="E32" s="193" t="s">
        <v>8868</v>
      </c>
      <c r="F32" s="192" t="str">
        <f t="shared" si="4"/>
        <v>80</v>
      </c>
      <c r="G32" s="224" t="s">
        <v>1661</v>
      </c>
      <c r="H32" s="188" t="s">
        <v>9724</v>
      </c>
      <c r="J32" s="297"/>
      <c r="K32" s="298"/>
      <c r="L32" s="297"/>
      <c r="M32" s="296"/>
      <c r="N32" s="298"/>
      <c r="O32" s="297"/>
      <c r="P32" s="296"/>
      <c r="Q32" s="298"/>
      <c r="R32" s="297"/>
      <c r="S32" s="296"/>
      <c r="T32" s="298"/>
      <c r="U32" s="297"/>
      <c r="V32" s="296"/>
      <c r="W32" s="298"/>
      <c r="X32" s="297"/>
      <c r="Y32" s="296"/>
      <c r="Z32" s="298">
        <v>45029</v>
      </c>
      <c r="AA32" s="297" t="s">
        <v>2181</v>
      </c>
      <c r="AB32" s="296" t="s">
        <v>2180</v>
      </c>
      <c r="AC32" s="297"/>
      <c r="AD32" s="297"/>
      <c r="AE32" s="296"/>
      <c r="AG32" s="341" t="s">
        <v>8332</v>
      </c>
      <c r="AH32" s="193" t="str">
        <f t="shared" si="0"/>
        <v>5E0A 1580</v>
      </c>
      <c r="AI32" s="193" t="str">
        <f t="shared" si="1"/>
        <v>5E0A 15FF</v>
      </c>
      <c r="AJ32" s="192" t="str">
        <f t="shared" si="2"/>
        <v>80</v>
      </c>
      <c r="AK32" s="192" t="s">
        <v>23</v>
      </c>
      <c r="AL32" s="188"/>
      <c r="AN32" s="424"/>
      <c r="AO32" s="341" t="s">
        <v>8399</v>
      </c>
      <c r="AP32" s="179" t="s">
        <v>8861</v>
      </c>
      <c r="AQ32" s="179" t="s">
        <v>8860</v>
      </c>
      <c r="AR32" s="179" t="str">
        <f t="shared" si="3"/>
        <v>80</v>
      </c>
      <c r="AS32" s="179" t="s">
        <v>822</v>
      </c>
      <c r="AT32" s="242"/>
      <c r="AU32" s="179" t="s">
        <v>755</v>
      </c>
      <c r="AV32" s="179"/>
      <c r="AW32" s="179"/>
      <c r="AX32" s="181" t="s">
        <v>753</v>
      </c>
      <c r="AY32" s="181" t="s">
        <v>753</v>
      </c>
      <c r="AZ32" s="181" t="s">
        <v>753</v>
      </c>
      <c r="BA32" s="181" t="s">
        <v>753</v>
      </c>
      <c r="BB32" s="181" t="s">
        <v>753</v>
      </c>
      <c r="BC32" s="195" t="s">
        <v>754</v>
      </c>
      <c r="BD32" s="181" t="s">
        <v>753</v>
      </c>
      <c r="BE32" s="181" t="s">
        <v>753</v>
      </c>
      <c r="BF32" s="181" t="s">
        <v>753</v>
      </c>
      <c r="BG32" s="181" t="s">
        <v>753</v>
      </c>
      <c r="BH32" s="181" t="s">
        <v>753</v>
      </c>
      <c r="BI32" s="181" t="s">
        <v>753</v>
      </c>
      <c r="BJ32" s="181" t="s">
        <v>753</v>
      </c>
      <c r="BK32" s="181" t="s">
        <v>753</v>
      </c>
      <c r="BL32" s="181" t="s">
        <v>753</v>
      </c>
      <c r="BM32" s="181" t="s">
        <v>753</v>
      </c>
      <c r="BN32" s="420"/>
      <c r="BO32" s="179"/>
      <c r="BP32" s="170" t="s">
        <v>741</v>
      </c>
      <c r="BQ32" s="177"/>
      <c r="BR32" s="177"/>
      <c r="BS32" s="177"/>
      <c r="BT32" s="177"/>
      <c r="BU32" s="177"/>
      <c r="BV32" s="177"/>
      <c r="BW32" s="177"/>
    </row>
    <row r="33" spans="2:75" ht="15">
      <c r="B33" s="589" t="s">
        <v>9386</v>
      </c>
      <c r="C33" s="698" t="s">
        <v>9957</v>
      </c>
      <c r="D33" s="193" t="s">
        <v>8863</v>
      </c>
      <c r="E33" s="193" t="s">
        <v>8862</v>
      </c>
      <c r="F33" s="192" t="str">
        <f t="shared" si="4"/>
        <v>80</v>
      </c>
      <c r="G33" s="193" t="s">
        <v>23</v>
      </c>
      <c r="H33" s="188"/>
      <c r="J33" s="297"/>
      <c r="K33" s="298"/>
      <c r="L33" s="297"/>
      <c r="M33" s="299"/>
      <c r="N33" s="298"/>
      <c r="O33" s="297"/>
      <c r="P33" s="299"/>
      <c r="Q33" s="298"/>
      <c r="R33" s="297"/>
      <c r="S33" s="299"/>
      <c r="T33" s="298"/>
      <c r="U33" s="297"/>
      <c r="V33" s="299"/>
      <c r="W33" s="298"/>
      <c r="X33" s="297"/>
      <c r="Y33" s="299"/>
      <c r="Z33" s="298"/>
      <c r="AA33" s="297"/>
      <c r="AB33" s="299"/>
      <c r="AC33" s="298"/>
      <c r="AD33" s="297"/>
      <c r="AE33" s="296"/>
      <c r="AG33" s="423" t="s">
        <v>8332</v>
      </c>
      <c r="AH33" s="189" t="s">
        <v>748</v>
      </c>
      <c r="AI33" s="189" t="s">
        <v>748</v>
      </c>
      <c r="AJ33" s="238" t="s">
        <v>748</v>
      </c>
      <c r="AK33" s="237" t="s">
        <v>748</v>
      </c>
      <c r="AL33" s="236"/>
      <c r="AO33" s="426" t="s">
        <v>8399</v>
      </c>
      <c r="AP33" s="242" t="s">
        <v>8838</v>
      </c>
      <c r="AQ33" s="242" t="s">
        <v>8857</v>
      </c>
      <c r="AR33" s="242" t="str">
        <f t="shared" si="3"/>
        <v>E0</v>
      </c>
      <c r="AS33" s="242" t="s">
        <v>822</v>
      </c>
      <c r="AT33" s="242"/>
      <c r="AU33" s="242" t="s">
        <v>755</v>
      </c>
      <c r="AV33" s="243"/>
      <c r="AW33" s="242"/>
      <c r="AX33" s="240" t="s">
        <v>753</v>
      </c>
      <c r="AY33" s="240" t="s">
        <v>753</v>
      </c>
      <c r="AZ33" s="240" t="s">
        <v>753</v>
      </c>
      <c r="BA33" s="240" t="s">
        <v>753</v>
      </c>
      <c r="BB33" s="240" t="s">
        <v>753</v>
      </c>
      <c r="BC33" s="241" t="s">
        <v>754</v>
      </c>
      <c r="BD33" s="240" t="s">
        <v>753</v>
      </c>
      <c r="BE33" s="240" t="s">
        <v>753</v>
      </c>
      <c r="BF33" s="240" t="s">
        <v>753</v>
      </c>
      <c r="BG33" s="240" t="s">
        <v>753</v>
      </c>
      <c r="BH33" s="240" t="s">
        <v>753</v>
      </c>
      <c r="BI33" s="240" t="s">
        <v>753</v>
      </c>
      <c r="BJ33" s="240" t="s">
        <v>753</v>
      </c>
      <c r="BK33" s="240" t="s">
        <v>753</v>
      </c>
      <c r="BL33" s="240" t="s">
        <v>753</v>
      </c>
      <c r="BM33" s="240" t="s">
        <v>753</v>
      </c>
      <c r="BN33" s="425"/>
      <c r="BO33" s="179"/>
      <c r="BP33" s="170" t="s">
        <v>753</v>
      </c>
      <c r="BQ33" s="177"/>
      <c r="BR33" s="177"/>
      <c r="BS33" s="177"/>
      <c r="BT33" s="177"/>
      <c r="BU33" s="177"/>
      <c r="BV33" s="177"/>
      <c r="BW33" s="177"/>
    </row>
    <row r="34" spans="2:75" ht="15">
      <c r="B34" s="589" t="s">
        <v>9386</v>
      </c>
      <c r="C34" s="698" t="s">
        <v>9957</v>
      </c>
      <c r="D34" s="193" t="s">
        <v>8859</v>
      </c>
      <c r="E34" s="193" t="s">
        <v>8858</v>
      </c>
      <c r="F34" s="192" t="str">
        <f t="shared" si="4"/>
        <v>80</v>
      </c>
      <c r="G34" s="224" t="s">
        <v>1661</v>
      </c>
      <c r="H34" s="188" t="s">
        <v>9725</v>
      </c>
      <c r="J34" s="297"/>
      <c r="K34" s="298"/>
      <c r="L34" s="297"/>
      <c r="M34" s="296"/>
      <c r="N34" s="298"/>
      <c r="O34" s="297"/>
      <c r="P34" s="296"/>
      <c r="Q34" s="298"/>
      <c r="R34" s="297"/>
      <c r="S34" s="296"/>
      <c r="T34" s="298"/>
      <c r="U34" s="297"/>
      <c r="V34" s="296"/>
      <c r="W34" s="298"/>
      <c r="X34" s="297"/>
      <c r="Y34" s="296"/>
      <c r="Z34" s="298">
        <v>45029</v>
      </c>
      <c r="AA34" s="297" t="s">
        <v>2181</v>
      </c>
      <c r="AB34" s="296" t="s">
        <v>2180</v>
      </c>
      <c r="AC34" s="297"/>
      <c r="AD34" s="297"/>
      <c r="AE34" s="296"/>
      <c r="AG34" s="423" t="s">
        <v>8332</v>
      </c>
      <c r="AH34" s="189" t="s">
        <v>748</v>
      </c>
      <c r="AI34" s="189" t="s">
        <v>748</v>
      </c>
      <c r="AJ34" s="238" t="s">
        <v>748</v>
      </c>
      <c r="AK34" s="237" t="s">
        <v>748</v>
      </c>
      <c r="AL34" s="236"/>
      <c r="AO34" s="428" t="s">
        <v>8399</v>
      </c>
      <c r="AP34" s="257" t="s">
        <v>8854</v>
      </c>
      <c r="AQ34" s="257" t="s">
        <v>8853</v>
      </c>
      <c r="AR34" s="257" t="str">
        <f t="shared" si="3"/>
        <v>80</v>
      </c>
      <c r="AS34" s="257" t="s">
        <v>8852</v>
      </c>
      <c r="AT34" s="257"/>
      <c r="AU34" s="257" t="s">
        <v>8852</v>
      </c>
      <c r="AV34" s="257" t="s">
        <v>751</v>
      </c>
      <c r="AW34" s="257"/>
      <c r="AX34" s="229" t="s">
        <v>753</v>
      </c>
      <c r="AY34" s="229" t="s">
        <v>753</v>
      </c>
      <c r="AZ34" s="229" t="s">
        <v>753</v>
      </c>
      <c r="BA34" s="229" t="s">
        <v>753</v>
      </c>
      <c r="BB34" s="229" t="s">
        <v>753</v>
      </c>
      <c r="BC34" s="230" t="s">
        <v>754</v>
      </c>
      <c r="BD34" s="229" t="s">
        <v>753</v>
      </c>
      <c r="BE34" s="229" t="s">
        <v>753</v>
      </c>
      <c r="BF34" s="229" t="s">
        <v>753</v>
      </c>
      <c r="BG34" s="229" t="s">
        <v>753</v>
      </c>
      <c r="BH34" s="229" t="s">
        <v>753</v>
      </c>
      <c r="BI34" s="229" t="s">
        <v>753</v>
      </c>
      <c r="BJ34" s="229" t="s">
        <v>753</v>
      </c>
      <c r="BK34" s="229" t="s">
        <v>753</v>
      </c>
      <c r="BL34" s="229" t="s">
        <v>753</v>
      </c>
      <c r="BM34" s="229" t="s">
        <v>753</v>
      </c>
      <c r="BN34" s="427"/>
      <c r="BO34" s="179"/>
      <c r="BP34" s="170" t="s">
        <v>753</v>
      </c>
      <c r="BQ34" s="177" t="s">
        <v>761</v>
      </c>
      <c r="BR34" s="177" t="s">
        <v>758</v>
      </c>
      <c r="BS34" s="177" t="s">
        <v>1217</v>
      </c>
      <c r="BT34" s="178">
        <v>44398</v>
      </c>
      <c r="BU34" s="177" t="s">
        <v>1216</v>
      </c>
      <c r="BV34" s="177" t="s">
        <v>1216</v>
      </c>
      <c r="BW34" s="177" t="s">
        <v>1216</v>
      </c>
    </row>
    <row r="35" spans="2:75" ht="15">
      <c r="B35" s="589" t="s">
        <v>9386</v>
      </c>
      <c r="C35" s="698" t="s">
        <v>9957</v>
      </c>
      <c r="D35" s="193" t="s">
        <v>8856</v>
      </c>
      <c r="E35" s="193" t="s">
        <v>8855</v>
      </c>
      <c r="F35" s="192" t="str">
        <f t="shared" si="4"/>
        <v>180</v>
      </c>
      <c r="G35" s="193" t="s">
        <v>23</v>
      </c>
      <c r="H35" s="188"/>
      <c r="J35" s="297"/>
      <c r="K35" s="298"/>
      <c r="L35" s="297"/>
      <c r="M35" s="299"/>
      <c r="N35" s="298"/>
      <c r="O35" s="297"/>
      <c r="P35" s="299"/>
      <c r="Q35" s="298"/>
      <c r="R35" s="297"/>
      <c r="S35" s="299"/>
      <c r="T35" s="298"/>
      <c r="U35" s="297"/>
      <c r="V35" s="299"/>
      <c r="W35" s="298"/>
      <c r="X35" s="297"/>
      <c r="Y35" s="299"/>
      <c r="Z35" s="298"/>
      <c r="AA35" s="297"/>
      <c r="AB35" s="299"/>
      <c r="AC35" s="298"/>
      <c r="AD35" s="297"/>
      <c r="AE35" s="296"/>
      <c r="AG35" s="423" t="s">
        <v>8332</v>
      </c>
      <c r="AH35" s="189" t="s">
        <v>748</v>
      </c>
      <c r="AI35" s="189" t="s">
        <v>748</v>
      </c>
      <c r="AJ35" s="238" t="s">
        <v>748</v>
      </c>
      <c r="AK35" s="237" t="s">
        <v>748</v>
      </c>
      <c r="AL35" s="236"/>
      <c r="AO35" s="426" t="s">
        <v>8399</v>
      </c>
      <c r="AP35" s="242" t="s">
        <v>8849</v>
      </c>
      <c r="AQ35" s="242" t="s">
        <v>8837</v>
      </c>
      <c r="AR35" s="242" t="str">
        <f t="shared" si="3"/>
        <v>6880</v>
      </c>
      <c r="AS35" s="242" t="s">
        <v>822</v>
      </c>
      <c r="AT35" s="242"/>
      <c r="AU35" s="242" t="s">
        <v>755</v>
      </c>
      <c r="AV35" s="243"/>
      <c r="AW35" s="242"/>
      <c r="AX35" s="240" t="s">
        <v>753</v>
      </c>
      <c r="AY35" s="240" t="s">
        <v>753</v>
      </c>
      <c r="AZ35" s="240" t="s">
        <v>753</v>
      </c>
      <c r="BA35" s="240" t="s">
        <v>753</v>
      </c>
      <c r="BB35" s="240" t="s">
        <v>753</v>
      </c>
      <c r="BC35" s="241" t="s">
        <v>754</v>
      </c>
      <c r="BD35" s="240" t="s">
        <v>753</v>
      </c>
      <c r="BE35" s="240" t="s">
        <v>753</v>
      </c>
      <c r="BF35" s="240" t="s">
        <v>753</v>
      </c>
      <c r="BG35" s="240" t="s">
        <v>753</v>
      </c>
      <c r="BH35" s="240" t="s">
        <v>753</v>
      </c>
      <c r="BI35" s="240" t="s">
        <v>753</v>
      </c>
      <c r="BJ35" s="240" t="s">
        <v>753</v>
      </c>
      <c r="BK35" s="240" t="s">
        <v>753</v>
      </c>
      <c r="BL35" s="240" t="s">
        <v>753</v>
      </c>
      <c r="BM35" s="240" t="s">
        <v>753</v>
      </c>
      <c r="BN35" s="425"/>
      <c r="BO35" s="179"/>
      <c r="BP35" s="170" t="s">
        <v>753</v>
      </c>
      <c r="BQ35" s="177"/>
      <c r="BR35" s="177"/>
      <c r="BS35" s="177"/>
      <c r="BT35" s="177"/>
      <c r="BU35" s="177"/>
      <c r="BV35" s="177"/>
      <c r="BW35" s="177"/>
    </row>
    <row r="36" spans="2:75" ht="15">
      <c r="B36" s="589" t="s">
        <v>9386</v>
      </c>
      <c r="C36" s="698" t="s">
        <v>9957</v>
      </c>
      <c r="D36" s="193" t="s">
        <v>8851</v>
      </c>
      <c r="E36" s="193" t="s">
        <v>8850</v>
      </c>
      <c r="F36" s="192" t="str">
        <f t="shared" si="4"/>
        <v>80</v>
      </c>
      <c r="G36" s="224" t="s">
        <v>9703</v>
      </c>
      <c r="H36" s="188" t="s">
        <v>9726</v>
      </c>
      <c r="J36" s="297" t="s">
        <v>2104</v>
      </c>
      <c r="K36" s="298"/>
      <c r="L36" s="297"/>
      <c r="M36" s="296"/>
      <c r="N36" s="298"/>
      <c r="O36" s="297"/>
      <c r="P36" s="296"/>
      <c r="Q36" s="298"/>
      <c r="R36" s="297"/>
      <c r="S36" s="296"/>
      <c r="T36" s="298"/>
      <c r="U36" s="297"/>
      <c r="V36" s="296"/>
      <c r="W36" s="298"/>
      <c r="X36" s="297"/>
      <c r="Y36" s="296"/>
      <c r="Z36" s="298">
        <v>45029</v>
      </c>
      <c r="AA36" s="297" t="s">
        <v>2181</v>
      </c>
      <c r="AB36" s="296" t="s">
        <v>2180</v>
      </c>
      <c r="AC36" s="297"/>
      <c r="AD36" s="297"/>
      <c r="AE36" s="296"/>
      <c r="AG36" s="341" t="s">
        <v>8332</v>
      </c>
      <c r="AH36" s="193" t="str">
        <f t="shared" ref="AH36:AI42" si="5">"5E"&amp;RIGHT(AP36,7)</f>
        <v>5E0A 1600</v>
      </c>
      <c r="AI36" s="193" t="str">
        <f t="shared" si="5"/>
        <v>5E0A 161F</v>
      </c>
      <c r="AJ36" s="192" t="str">
        <f t="shared" ref="AJ36:AJ42" si="6">DEC2HEX((HEX2DEC(LEFT(AI36,4))*256*256+HEX2DEC(RIGHT(AI36,4)))-(HEX2DEC(LEFT(AH36,4))*256*256+HEX2DEC(RIGHT(AH36,4)))+1)</f>
        <v>20</v>
      </c>
      <c r="AK36" s="192" t="s">
        <v>8846</v>
      </c>
      <c r="AL36" s="223" t="s">
        <v>766</v>
      </c>
      <c r="AN36" s="424"/>
      <c r="AO36" s="341" t="s">
        <v>8399</v>
      </c>
      <c r="AP36" s="179" t="s">
        <v>8845</v>
      </c>
      <c r="AQ36" s="179" t="s">
        <v>8844</v>
      </c>
      <c r="AR36" s="179" t="str">
        <f t="shared" si="3"/>
        <v>20</v>
      </c>
      <c r="AS36" s="179" t="s">
        <v>8843</v>
      </c>
      <c r="AT36" s="242"/>
      <c r="AU36" s="179" t="s">
        <v>8842</v>
      </c>
      <c r="AV36" s="179" t="s">
        <v>751</v>
      </c>
      <c r="AW36" s="179"/>
      <c r="AX36" s="181" t="s">
        <v>741</v>
      </c>
      <c r="AY36" s="181" t="s">
        <v>741</v>
      </c>
      <c r="AZ36" s="181" t="s">
        <v>741</v>
      </c>
      <c r="BA36" s="181" t="s">
        <v>741</v>
      </c>
      <c r="BB36" s="181" t="s">
        <v>741</v>
      </c>
      <c r="BC36" s="181" t="s">
        <v>741</v>
      </c>
      <c r="BD36" s="181" t="s">
        <v>741</v>
      </c>
      <c r="BE36" s="181" t="s">
        <v>741</v>
      </c>
      <c r="BF36" s="181" t="s">
        <v>741</v>
      </c>
      <c r="BG36" s="181" t="s">
        <v>741</v>
      </c>
      <c r="BH36" s="181" t="s">
        <v>741</v>
      </c>
      <c r="BI36" s="181" t="s">
        <v>741</v>
      </c>
      <c r="BJ36" s="181" t="s">
        <v>741</v>
      </c>
      <c r="BK36" s="181" t="s">
        <v>741</v>
      </c>
      <c r="BL36" s="181" t="s">
        <v>741</v>
      </c>
      <c r="BM36" s="181" t="s">
        <v>741</v>
      </c>
      <c r="BN36" s="420"/>
      <c r="BO36" s="179"/>
      <c r="BP36" s="170" t="s">
        <v>741</v>
      </c>
      <c r="BQ36" s="177" t="s">
        <v>8841</v>
      </c>
      <c r="BR36" s="178">
        <v>44812</v>
      </c>
      <c r="BS36" s="177" t="s">
        <v>760</v>
      </c>
      <c r="BT36" s="178" t="s">
        <v>759</v>
      </c>
      <c r="BU36" s="178">
        <v>44826</v>
      </c>
      <c r="BV36" s="177" t="s">
        <v>758</v>
      </c>
      <c r="BW36" s="177" t="s">
        <v>737</v>
      </c>
    </row>
    <row r="37" spans="2:75" ht="15">
      <c r="B37" s="589" t="s">
        <v>9386</v>
      </c>
      <c r="C37" s="698" t="s">
        <v>9957</v>
      </c>
      <c r="D37" s="193" t="s">
        <v>8848</v>
      </c>
      <c r="E37" s="193" t="s">
        <v>8847</v>
      </c>
      <c r="F37" s="192" t="str">
        <f t="shared" si="4"/>
        <v>380</v>
      </c>
      <c r="G37" s="193" t="s">
        <v>23</v>
      </c>
      <c r="H37" s="188"/>
      <c r="J37" s="297"/>
      <c r="K37" s="298"/>
      <c r="L37" s="297"/>
      <c r="M37" s="299"/>
      <c r="N37" s="298"/>
      <c r="O37" s="297"/>
      <c r="P37" s="299"/>
      <c r="Q37" s="298"/>
      <c r="R37" s="297"/>
      <c r="S37" s="299"/>
      <c r="T37" s="298"/>
      <c r="U37" s="297"/>
      <c r="V37" s="299"/>
      <c r="W37" s="298"/>
      <c r="X37" s="297"/>
      <c r="Y37" s="299"/>
      <c r="Z37" s="298"/>
      <c r="AA37" s="297"/>
      <c r="AB37" s="299"/>
      <c r="AC37" s="298"/>
      <c r="AD37" s="297"/>
      <c r="AE37" s="296"/>
      <c r="AG37" s="341" t="s">
        <v>8332</v>
      </c>
      <c r="AH37" s="193" t="str">
        <f t="shared" si="5"/>
        <v>5E0A 1620</v>
      </c>
      <c r="AI37" s="193" t="str">
        <f t="shared" si="5"/>
        <v>5E0A 7FFF</v>
      </c>
      <c r="AJ37" s="192" t="str">
        <f t="shared" si="6"/>
        <v>69E0</v>
      </c>
      <c r="AK37" s="192" t="s">
        <v>23</v>
      </c>
      <c r="AL37" s="188"/>
      <c r="AN37" s="227"/>
      <c r="AO37" s="341" t="s">
        <v>8399</v>
      </c>
      <c r="AP37" s="179" t="s">
        <v>8838</v>
      </c>
      <c r="AQ37" s="179" t="s">
        <v>8837</v>
      </c>
      <c r="AR37" s="179" t="str">
        <f t="shared" si="3"/>
        <v>69E0</v>
      </c>
      <c r="AS37" s="179" t="s">
        <v>822</v>
      </c>
      <c r="AT37" s="242"/>
      <c r="AU37" s="179" t="s">
        <v>755</v>
      </c>
      <c r="AV37" s="179"/>
      <c r="AW37" s="179"/>
      <c r="AX37" s="181" t="s">
        <v>753</v>
      </c>
      <c r="AY37" s="181" t="s">
        <v>753</v>
      </c>
      <c r="AZ37" s="181" t="s">
        <v>753</v>
      </c>
      <c r="BA37" s="181" t="s">
        <v>753</v>
      </c>
      <c r="BB37" s="181" t="s">
        <v>753</v>
      </c>
      <c r="BC37" s="195" t="s">
        <v>754</v>
      </c>
      <c r="BD37" s="181" t="s">
        <v>753</v>
      </c>
      <c r="BE37" s="181" t="s">
        <v>753</v>
      </c>
      <c r="BF37" s="181" t="s">
        <v>753</v>
      </c>
      <c r="BG37" s="181" t="s">
        <v>753</v>
      </c>
      <c r="BH37" s="181" t="s">
        <v>753</v>
      </c>
      <c r="BI37" s="181" t="s">
        <v>753</v>
      </c>
      <c r="BJ37" s="181" t="s">
        <v>753</v>
      </c>
      <c r="BK37" s="181" t="s">
        <v>753</v>
      </c>
      <c r="BL37" s="181" t="s">
        <v>753</v>
      </c>
      <c r="BM37" s="181" t="s">
        <v>753</v>
      </c>
      <c r="BN37" s="420"/>
      <c r="BO37" s="179"/>
      <c r="BP37" s="170" t="s">
        <v>741</v>
      </c>
      <c r="BQ37" s="177"/>
      <c r="BR37" s="177"/>
      <c r="BS37" s="177"/>
      <c r="BT37" s="177"/>
      <c r="BU37" s="177"/>
      <c r="BV37" s="177"/>
      <c r="BW37" s="177"/>
    </row>
    <row r="38" spans="2:75" ht="15">
      <c r="B38" s="589" t="s">
        <v>9386</v>
      </c>
      <c r="C38" s="698" t="s">
        <v>9957</v>
      </c>
      <c r="D38" s="193" t="s">
        <v>8840</v>
      </c>
      <c r="E38" s="193" t="s">
        <v>8839</v>
      </c>
      <c r="F38" s="192" t="str">
        <f t="shared" si="4"/>
        <v>80</v>
      </c>
      <c r="G38" s="193" t="s">
        <v>23</v>
      </c>
      <c r="H38" s="188" t="s">
        <v>9996</v>
      </c>
      <c r="J38" s="297"/>
      <c r="K38" s="298"/>
      <c r="L38" s="297"/>
      <c r="M38" s="296"/>
      <c r="N38" s="298"/>
      <c r="O38" s="297"/>
      <c r="P38" s="296"/>
      <c r="Q38" s="298"/>
      <c r="R38" s="297"/>
      <c r="S38" s="296"/>
      <c r="T38" s="298"/>
      <c r="U38" s="297"/>
      <c r="V38" s="296"/>
      <c r="W38" s="298"/>
      <c r="X38" s="297"/>
      <c r="Y38" s="296"/>
      <c r="Z38" s="298">
        <v>45029</v>
      </c>
      <c r="AA38" s="297" t="s">
        <v>2181</v>
      </c>
      <c r="AB38" s="296" t="s">
        <v>2180</v>
      </c>
      <c r="AC38" s="297"/>
      <c r="AD38" s="297"/>
      <c r="AE38" s="296"/>
      <c r="AG38" s="341" t="s">
        <v>8332</v>
      </c>
      <c r="AH38" s="193" t="str">
        <f t="shared" si="5"/>
        <v>5E0A 8000</v>
      </c>
      <c r="AI38" s="193" t="str">
        <f t="shared" si="5"/>
        <v>5E0A 83FF</v>
      </c>
      <c r="AJ38" s="192" t="str">
        <f t="shared" si="6"/>
        <v>400</v>
      </c>
      <c r="AK38" s="302" t="s">
        <v>8831</v>
      </c>
      <c r="AL38" s="188" t="s">
        <v>781</v>
      </c>
      <c r="AM38" s="188" t="s">
        <v>8834</v>
      </c>
      <c r="AO38" s="341" t="s">
        <v>8399</v>
      </c>
      <c r="AP38" s="179" t="s">
        <v>8833</v>
      </c>
      <c r="AQ38" s="179" t="s">
        <v>8832</v>
      </c>
      <c r="AR38" s="179" t="str">
        <f t="shared" si="3"/>
        <v>400</v>
      </c>
      <c r="AS38" s="179" t="s">
        <v>8831</v>
      </c>
      <c r="AT38" s="242"/>
      <c r="AU38" s="179" t="s">
        <v>8831</v>
      </c>
      <c r="AV38" s="179" t="s">
        <v>751</v>
      </c>
      <c r="AW38" s="179"/>
      <c r="AX38" s="181" t="s">
        <v>741</v>
      </c>
      <c r="AY38" s="181" t="s">
        <v>741</v>
      </c>
      <c r="AZ38" s="181" t="s">
        <v>741</v>
      </c>
      <c r="BA38" s="181" t="s">
        <v>741</v>
      </c>
      <c r="BB38" s="181" t="s">
        <v>741</v>
      </c>
      <c r="BC38" s="181" t="s">
        <v>741</v>
      </c>
      <c r="BD38" s="181" t="s">
        <v>741</v>
      </c>
      <c r="BE38" s="181" t="s">
        <v>741</v>
      </c>
      <c r="BF38" s="181" t="s">
        <v>741</v>
      </c>
      <c r="BG38" s="181" t="s">
        <v>741</v>
      </c>
      <c r="BH38" s="181" t="s">
        <v>741</v>
      </c>
      <c r="BI38" s="181" t="s">
        <v>741</v>
      </c>
      <c r="BJ38" s="181" t="s">
        <v>741</v>
      </c>
      <c r="BK38" s="181" t="s">
        <v>741</v>
      </c>
      <c r="BL38" s="181" t="s">
        <v>741</v>
      </c>
      <c r="BM38" s="181" t="s">
        <v>741</v>
      </c>
      <c r="BN38" s="420"/>
      <c r="BO38" s="179"/>
      <c r="BP38" s="170" t="s">
        <v>741</v>
      </c>
      <c r="BQ38" s="177" t="s">
        <v>761</v>
      </c>
      <c r="BR38" s="178">
        <v>44812</v>
      </c>
      <c r="BS38" s="177" t="s">
        <v>760</v>
      </c>
      <c r="BT38" s="178" t="s">
        <v>759</v>
      </c>
      <c r="BU38" s="178">
        <v>44826</v>
      </c>
      <c r="BV38" s="177" t="s">
        <v>758</v>
      </c>
      <c r="BW38" s="177" t="s">
        <v>737</v>
      </c>
    </row>
    <row r="39" spans="2:75" ht="15">
      <c r="B39" s="589" t="s">
        <v>9386</v>
      </c>
      <c r="C39" s="698" t="s">
        <v>9957</v>
      </c>
      <c r="D39" s="193" t="s">
        <v>8836</v>
      </c>
      <c r="E39" s="193" t="s">
        <v>8835</v>
      </c>
      <c r="F39" s="192" t="str">
        <f t="shared" si="4"/>
        <v>80</v>
      </c>
      <c r="G39" s="193" t="s">
        <v>23</v>
      </c>
      <c r="H39" s="188" t="s">
        <v>9997</v>
      </c>
      <c r="J39" s="297"/>
      <c r="K39" s="298"/>
      <c r="L39" s="297"/>
      <c r="M39" s="296"/>
      <c r="N39" s="298"/>
      <c r="O39" s="297"/>
      <c r="P39" s="296"/>
      <c r="Q39" s="298"/>
      <c r="R39" s="297"/>
      <c r="S39" s="296"/>
      <c r="T39" s="298"/>
      <c r="U39" s="297"/>
      <c r="V39" s="296"/>
      <c r="W39" s="298"/>
      <c r="X39" s="297"/>
      <c r="Y39" s="296"/>
      <c r="Z39" s="298">
        <v>45029</v>
      </c>
      <c r="AA39" s="297" t="s">
        <v>2181</v>
      </c>
      <c r="AB39" s="296" t="s">
        <v>2180</v>
      </c>
      <c r="AC39" s="297"/>
      <c r="AD39" s="297"/>
      <c r="AE39" s="296"/>
      <c r="AG39" s="341" t="s">
        <v>8332</v>
      </c>
      <c r="AH39" s="193" t="str">
        <f t="shared" si="5"/>
        <v>5E0A 8400</v>
      </c>
      <c r="AI39" s="193" t="str">
        <f t="shared" si="5"/>
        <v>5E0A FFFF</v>
      </c>
      <c r="AJ39" s="192" t="str">
        <f t="shared" si="6"/>
        <v>7C00</v>
      </c>
      <c r="AK39" s="192" t="s">
        <v>23</v>
      </c>
      <c r="AL39" s="188"/>
      <c r="AO39" s="341" t="s">
        <v>8399</v>
      </c>
      <c r="AP39" s="179" t="s">
        <v>8828</v>
      </c>
      <c r="AQ39" s="179" t="s">
        <v>8827</v>
      </c>
      <c r="AR39" s="179" t="str">
        <f t="shared" si="3"/>
        <v>7C00</v>
      </c>
      <c r="AS39" s="179" t="s">
        <v>23</v>
      </c>
      <c r="AT39" s="242"/>
      <c r="AU39" s="179" t="s">
        <v>755</v>
      </c>
      <c r="AV39" s="179"/>
      <c r="AW39" s="179"/>
      <c r="AX39" s="181" t="s">
        <v>753</v>
      </c>
      <c r="AY39" s="181" t="s">
        <v>753</v>
      </c>
      <c r="AZ39" s="181" t="s">
        <v>753</v>
      </c>
      <c r="BA39" s="181" t="s">
        <v>753</v>
      </c>
      <c r="BB39" s="181" t="s">
        <v>753</v>
      </c>
      <c r="BC39" s="195" t="s">
        <v>754</v>
      </c>
      <c r="BD39" s="181" t="s">
        <v>753</v>
      </c>
      <c r="BE39" s="181" t="s">
        <v>753</v>
      </c>
      <c r="BF39" s="181" t="s">
        <v>753</v>
      </c>
      <c r="BG39" s="181" t="s">
        <v>753</v>
      </c>
      <c r="BH39" s="181" t="s">
        <v>753</v>
      </c>
      <c r="BI39" s="181" t="s">
        <v>753</v>
      </c>
      <c r="BJ39" s="181" t="s">
        <v>753</v>
      </c>
      <c r="BK39" s="181" t="s">
        <v>753</v>
      </c>
      <c r="BL39" s="181" t="s">
        <v>753</v>
      </c>
      <c r="BM39" s="181" t="s">
        <v>753</v>
      </c>
      <c r="BN39" s="420"/>
      <c r="BO39" s="179"/>
      <c r="BP39" s="170" t="s">
        <v>741</v>
      </c>
      <c r="BQ39" s="177"/>
      <c r="BR39" s="177"/>
      <c r="BS39" s="177"/>
      <c r="BT39" s="177"/>
      <c r="BU39" s="177"/>
      <c r="BV39" s="177"/>
      <c r="BW39" s="177"/>
    </row>
    <row r="40" spans="2:75" ht="15">
      <c r="B40" s="589" t="s">
        <v>9386</v>
      </c>
      <c r="C40" s="698" t="s">
        <v>9957</v>
      </c>
      <c r="D40" s="193" t="s">
        <v>8830</v>
      </c>
      <c r="E40" s="193" t="s">
        <v>8829</v>
      </c>
      <c r="F40" s="192" t="str">
        <f t="shared" si="4"/>
        <v>80</v>
      </c>
      <c r="G40" s="193" t="s">
        <v>23</v>
      </c>
      <c r="H40" s="188" t="s">
        <v>9998</v>
      </c>
      <c r="J40" s="297"/>
      <c r="K40" s="298"/>
      <c r="L40" s="297"/>
      <c r="M40" s="296"/>
      <c r="N40" s="298"/>
      <c r="O40" s="297"/>
      <c r="P40" s="296"/>
      <c r="Q40" s="298"/>
      <c r="R40" s="297"/>
      <c r="S40" s="296"/>
      <c r="T40" s="298"/>
      <c r="U40" s="297"/>
      <c r="V40" s="296"/>
      <c r="W40" s="298"/>
      <c r="X40" s="297"/>
      <c r="Y40" s="296"/>
      <c r="Z40" s="298">
        <v>45029</v>
      </c>
      <c r="AA40" s="297" t="s">
        <v>2181</v>
      </c>
      <c r="AB40" s="296" t="s">
        <v>2180</v>
      </c>
      <c r="AC40" s="297"/>
      <c r="AD40" s="297"/>
      <c r="AE40" s="296"/>
      <c r="AG40" s="341" t="s">
        <v>8332</v>
      </c>
      <c r="AH40" s="193" t="str">
        <f t="shared" si="5"/>
        <v>5E0B 0000</v>
      </c>
      <c r="AI40" s="193" t="str">
        <f t="shared" si="5"/>
        <v>5E0B 01FF</v>
      </c>
      <c r="AJ40" s="192" t="str">
        <f t="shared" si="6"/>
        <v>200</v>
      </c>
      <c r="AK40" s="192" t="s">
        <v>4319</v>
      </c>
      <c r="AL40" s="236"/>
      <c r="AO40" s="341" t="s">
        <v>8399</v>
      </c>
      <c r="AP40" s="179" t="s">
        <v>8824</v>
      </c>
      <c r="AQ40" s="179" t="s">
        <v>8823</v>
      </c>
      <c r="AR40" s="179" t="str">
        <f t="shared" si="3"/>
        <v>200</v>
      </c>
      <c r="AS40" s="179" t="s">
        <v>8822</v>
      </c>
      <c r="AT40" s="242"/>
      <c r="AU40" s="179" t="s">
        <v>8821</v>
      </c>
      <c r="AV40" s="179" t="s">
        <v>751</v>
      </c>
      <c r="AW40" s="179"/>
      <c r="AX40" s="181" t="s">
        <v>741</v>
      </c>
      <c r="AY40" s="181" t="s">
        <v>741</v>
      </c>
      <c r="AZ40" s="181" t="s">
        <v>741</v>
      </c>
      <c r="BA40" s="181" t="s">
        <v>741</v>
      </c>
      <c r="BB40" s="181" t="s">
        <v>741</v>
      </c>
      <c r="BC40" s="195" t="s">
        <v>741</v>
      </c>
      <c r="BD40" s="181" t="s">
        <v>741</v>
      </c>
      <c r="BE40" s="181" t="s">
        <v>741</v>
      </c>
      <c r="BF40" s="181" t="s">
        <v>741</v>
      </c>
      <c r="BG40" s="181" t="s">
        <v>741</v>
      </c>
      <c r="BH40" s="181" t="s">
        <v>741</v>
      </c>
      <c r="BI40" s="181" t="s">
        <v>741</v>
      </c>
      <c r="BJ40" s="181" t="s">
        <v>741</v>
      </c>
      <c r="BK40" s="181" t="s">
        <v>741</v>
      </c>
      <c r="BL40" s="181" t="s">
        <v>741</v>
      </c>
      <c r="BM40" s="181" t="s">
        <v>741</v>
      </c>
      <c r="BN40" s="420"/>
      <c r="BO40" s="179"/>
      <c r="BP40" s="170" t="s">
        <v>741</v>
      </c>
      <c r="BQ40" s="177" t="s">
        <v>6037</v>
      </c>
      <c r="BR40" s="178">
        <v>44810</v>
      </c>
      <c r="BS40" s="177" t="s">
        <v>6036</v>
      </c>
      <c r="BT40" s="178" t="s">
        <v>737</v>
      </c>
      <c r="BU40" s="178">
        <v>44811</v>
      </c>
      <c r="BV40" s="177" t="s">
        <v>6035</v>
      </c>
      <c r="BW40" s="177" t="s">
        <v>759</v>
      </c>
    </row>
    <row r="41" spans="2:75" ht="15">
      <c r="B41" s="589" t="s">
        <v>9386</v>
      </c>
      <c r="C41" s="698" t="s">
        <v>9957</v>
      </c>
      <c r="D41" s="193" t="s">
        <v>8826</v>
      </c>
      <c r="E41" s="193" t="s">
        <v>8825</v>
      </c>
      <c r="F41" s="192" t="str">
        <f t="shared" si="4"/>
        <v>80</v>
      </c>
      <c r="G41" s="193" t="s">
        <v>23</v>
      </c>
      <c r="H41" s="188" t="s">
        <v>9999</v>
      </c>
      <c r="J41" s="297"/>
      <c r="K41" s="298"/>
      <c r="L41" s="297"/>
      <c r="M41" s="296"/>
      <c r="N41" s="298"/>
      <c r="O41" s="297"/>
      <c r="P41" s="296"/>
      <c r="Q41" s="298"/>
      <c r="R41" s="297"/>
      <c r="S41" s="296"/>
      <c r="T41" s="298"/>
      <c r="U41" s="297"/>
      <c r="V41" s="296"/>
      <c r="W41" s="298"/>
      <c r="X41" s="297"/>
      <c r="Y41" s="296"/>
      <c r="Z41" s="298">
        <v>45029</v>
      </c>
      <c r="AA41" s="297" t="s">
        <v>2181</v>
      </c>
      <c r="AB41" s="296" t="s">
        <v>2180</v>
      </c>
      <c r="AC41" s="297"/>
      <c r="AD41" s="297"/>
      <c r="AE41" s="296"/>
      <c r="AG41" s="341" t="s">
        <v>8332</v>
      </c>
      <c r="AH41" s="193" t="str">
        <f t="shared" si="5"/>
        <v>5E0B 0200</v>
      </c>
      <c r="AI41" s="193" t="str">
        <f t="shared" si="5"/>
        <v>5E0B 7FFF</v>
      </c>
      <c r="AJ41" s="192" t="str">
        <f t="shared" si="6"/>
        <v>7E00</v>
      </c>
      <c r="AK41" s="192" t="s">
        <v>23</v>
      </c>
      <c r="AL41" s="188"/>
      <c r="AN41" s="227"/>
      <c r="AO41" s="341" t="s">
        <v>8399</v>
      </c>
      <c r="AP41" s="179" t="s">
        <v>8818</v>
      </c>
      <c r="AQ41" s="179" t="s">
        <v>8817</v>
      </c>
      <c r="AR41" s="179" t="str">
        <f t="shared" si="3"/>
        <v>7E00</v>
      </c>
      <c r="AS41" s="179" t="s">
        <v>23</v>
      </c>
      <c r="AT41" s="242"/>
      <c r="AU41" s="179" t="s">
        <v>755</v>
      </c>
      <c r="AV41" s="179"/>
      <c r="AW41" s="179"/>
      <c r="AX41" s="181" t="s">
        <v>753</v>
      </c>
      <c r="AY41" s="181" t="s">
        <v>753</v>
      </c>
      <c r="AZ41" s="181" t="s">
        <v>753</v>
      </c>
      <c r="BA41" s="181" t="s">
        <v>753</v>
      </c>
      <c r="BB41" s="181" t="s">
        <v>753</v>
      </c>
      <c r="BC41" s="195" t="s">
        <v>754</v>
      </c>
      <c r="BD41" s="181" t="s">
        <v>753</v>
      </c>
      <c r="BE41" s="181" t="s">
        <v>753</v>
      </c>
      <c r="BF41" s="181" t="s">
        <v>753</v>
      </c>
      <c r="BG41" s="181" t="s">
        <v>753</v>
      </c>
      <c r="BH41" s="181" t="s">
        <v>753</v>
      </c>
      <c r="BI41" s="181" t="s">
        <v>753</v>
      </c>
      <c r="BJ41" s="181" t="s">
        <v>753</v>
      </c>
      <c r="BK41" s="181" t="s">
        <v>753</v>
      </c>
      <c r="BL41" s="181" t="s">
        <v>753</v>
      </c>
      <c r="BM41" s="181" t="s">
        <v>753</v>
      </c>
      <c r="BN41" s="420"/>
      <c r="BO41" s="179"/>
      <c r="BP41" s="170" t="s">
        <v>741</v>
      </c>
      <c r="BQ41" s="177"/>
      <c r="BR41" s="177"/>
      <c r="BS41" s="177"/>
      <c r="BT41" s="177"/>
      <c r="BU41" s="177"/>
      <c r="BV41" s="177"/>
      <c r="BW41" s="177"/>
    </row>
    <row r="42" spans="2:75" ht="15">
      <c r="B42" s="589" t="s">
        <v>9386</v>
      </c>
      <c r="C42" s="698" t="s">
        <v>9957</v>
      </c>
      <c r="D42" s="193" t="s">
        <v>8820</v>
      </c>
      <c r="E42" s="193" t="s">
        <v>8819</v>
      </c>
      <c r="F42" s="192" t="str">
        <f t="shared" si="4"/>
        <v>A00</v>
      </c>
      <c r="G42" s="193" t="s">
        <v>23</v>
      </c>
      <c r="H42" s="188"/>
      <c r="J42" s="297"/>
      <c r="K42" s="298"/>
      <c r="L42" s="297"/>
      <c r="M42" s="299"/>
      <c r="N42" s="298"/>
      <c r="O42" s="297"/>
      <c r="P42" s="299"/>
      <c r="Q42" s="298"/>
      <c r="R42" s="297"/>
      <c r="S42" s="299"/>
      <c r="T42" s="298"/>
      <c r="U42" s="297"/>
      <c r="V42" s="299"/>
      <c r="W42" s="298"/>
      <c r="X42" s="297"/>
      <c r="Y42" s="299"/>
      <c r="Z42" s="298"/>
      <c r="AA42" s="297"/>
      <c r="AB42" s="299"/>
      <c r="AC42" s="298"/>
      <c r="AD42" s="297"/>
      <c r="AE42" s="296"/>
      <c r="AG42" s="341" t="s">
        <v>8332</v>
      </c>
      <c r="AH42" s="193" t="str">
        <f t="shared" si="5"/>
        <v>5E0B 8000</v>
      </c>
      <c r="AI42" s="193" t="str">
        <f t="shared" si="5"/>
        <v>5E0B 80FF</v>
      </c>
      <c r="AJ42" s="192" t="str">
        <f t="shared" si="6"/>
        <v>100</v>
      </c>
      <c r="AK42" s="333" t="s">
        <v>23</v>
      </c>
      <c r="AL42" s="329" t="s">
        <v>8814</v>
      </c>
      <c r="AN42" s="227"/>
      <c r="AO42" s="341" t="s">
        <v>8399</v>
      </c>
      <c r="AP42" s="179" t="s">
        <v>8811</v>
      </c>
      <c r="AQ42" s="179" t="s">
        <v>8810</v>
      </c>
      <c r="AR42" s="179" t="str">
        <f t="shared" si="3"/>
        <v>100</v>
      </c>
      <c r="AS42" s="179" t="s">
        <v>8809</v>
      </c>
      <c r="AT42" s="242"/>
      <c r="AU42" s="179" t="s">
        <v>752</v>
      </c>
      <c r="AV42" s="179" t="s">
        <v>751</v>
      </c>
      <c r="AW42" s="179"/>
      <c r="AX42" s="181" t="s">
        <v>741</v>
      </c>
      <c r="AY42" s="181" t="s">
        <v>840</v>
      </c>
      <c r="AZ42" s="181" t="s">
        <v>840</v>
      </c>
      <c r="BA42" s="181" t="s">
        <v>840</v>
      </c>
      <c r="BB42" s="181" t="s">
        <v>840</v>
      </c>
      <c r="BC42" s="195" t="s">
        <v>754</v>
      </c>
      <c r="BD42" s="195" t="s">
        <v>754</v>
      </c>
      <c r="BE42" s="195" t="s">
        <v>754</v>
      </c>
      <c r="BF42" s="195" t="s">
        <v>754</v>
      </c>
      <c r="BG42" s="195" t="s">
        <v>754</v>
      </c>
      <c r="BH42" s="195" t="s">
        <v>754</v>
      </c>
      <c r="BI42" s="195" t="s">
        <v>754</v>
      </c>
      <c r="BJ42" s="195" t="s">
        <v>754</v>
      </c>
      <c r="BK42" s="195" t="s">
        <v>754</v>
      </c>
      <c r="BL42" s="195" t="s">
        <v>754</v>
      </c>
      <c r="BM42" s="195" t="s">
        <v>754</v>
      </c>
      <c r="BN42" s="420"/>
      <c r="BO42" s="179"/>
      <c r="BP42" s="170" t="s">
        <v>741</v>
      </c>
      <c r="BQ42" s="177" t="s">
        <v>6037</v>
      </c>
      <c r="BR42" s="178">
        <v>44805</v>
      </c>
      <c r="BS42" s="177" t="s">
        <v>6036</v>
      </c>
      <c r="BT42" s="178" t="s">
        <v>737</v>
      </c>
      <c r="BU42" s="178">
        <v>44811</v>
      </c>
      <c r="BV42" s="177" t="s">
        <v>6035</v>
      </c>
      <c r="BW42" s="177" t="s">
        <v>759</v>
      </c>
    </row>
    <row r="43" spans="2:75" ht="15">
      <c r="B43" s="589" t="s">
        <v>9386</v>
      </c>
      <c r="C43" s="698" t="s">
        <v>9957</v>
      </c>
      <c r="D43" s="193" t="s">
        <v>8816</v>
      </c>
      <c r="E43" s="193" t="s">
        <v>8815</v>
      </c>
      <c r="F43" s="192" t="str">
        <f t="shared" si="4"/>
        <v>80</v>
      </c>
      <c r="G43" s="224" t="s">
        <v>1661</v>
      </c>
      <c r="H43" s="188" t="s">
        <v>9727</v>
      </c>
      <c r="J43" s="297"/>
      <c r="K43" s="298"/>
      <c r="L43" s="297"/>
      <c r="M43" s="296"/>
      <c r="N43" s="298"/>
      <c r="O43" s="297"/>
      <c r="P43" s="296"/>
      <c r="Q43" s="298"/>
      <c r="R43" s="297"/>
      <c r="S43" s="296"/>
      <c r="T43" s="298"/>
      <c r="U43" s="297"/>
      <c r="V43" s="296"/>
      <c r="W43" s="298"/>
      <c r="X43" s="297"/>
      <c r="Y43" s="296"/>
      <c r="Z43" s="298">
        <v>45029</v>
      </c>
      <c r="AA43" s="297" t="s">
        <v>2181</v>
      </c>
      <c r="AB43" s="296" t="s">
        <v>2180</v>
      </c>
      <c r="AC43" s="297"/>
      <c r="AD43" s="297"/>
      <c r="AE43" s="296"/>
      <c r="AG43" s="423" t="s">
        <v>8332</v>
      </c>
      <c r="AH43" s="189" t="s">
        <v>748</v>
      </c>
      <c r="AI43" s="189" t="s">
        <v>748</v>
      </c>
      <c r="AJ43" s="238" t="s">
        <v>748</v>
      </c>
      <c r="AK43" s="237" t="s">
        <v>748</v>
      </c>
      <c r="AL43" s="188"/>
      <c r="AN43" s="227"/>
      <c r="AO43" s="341" t="s">
        <v>8399</v>
      </c>
      <c r="AP43" s="179" t="s">
        <v>8811</v>
      </c>
      <c r="AQ43" s="179" t="s">
        <v>8810</v>
      </c>
      <c r="AR43" s="179" t="str">
        <f t="shared" si="3"/>
        <v>100</v>
      </c>
      <c r="AS43" s="179" t="s">
        <v>8809</v>
      </c>
      <c r="AT43" s="242"/>
      <c r="AU43" s="284" t="s">
        <v>8809</v>
      </c>
      <c r="AV43" s="179" t="s">
        <v>743</v>
      </c>
      <c r="AW43" s="284" t="s">
        <v>742</v>
      </c>
      <c r="AX43" s="181" t="s">
        <v>741</v>
      </c>
      <c r="AY43" s="181" t="s">
        <v>840</v>
      </c>
      <c r="AZ43" s="181" t="s">
        <v>840</v>
      </c>
      <c r="BA43" s="181" t="s">
        <v>840</v>
      </c>
      <c r="BB43" s="181" t="s">
        <v>840</v>
      </c>
      <c r="BC43" s="195" t="s">
        <v>754</v>
      </c>
      <c r="BD43" s="181" t="s">
        <v>753</v>
      </c>
      <c r="BE43" s="181" t="s">
        <v>753</v>
      </c>
      <c r="BF43" s="181" t="s">
        <v>753</v>
      </c>
      <c r="BG43" s="181" t="s">
        <v>753</v>
      </c>
      <c r="BH43" s="181" t="s">
        <v>753</v>
      </c>
      <c r="BI43" s="181" t="s">
        <v>753</v>
      </c>
      <c r="BJ43" s="181" t="s">
        <v>753</v>
      </c>
      <c r="BK43" s="181" t="s">
        <v>753</v>
      </c>
      <c r="BL43" s="181" t="s">
        <v>753</v>
      </c>
      <c r="BM43" s="181" t="s">
        <v>753</v>
      </c>
      <c r="BN43" s="420"/>
      <c r="BO43" s="179"/>
      <c r="BP43" s="170" t="s">
        <v>741</v>
      </c>
      <c r="BQ43" s="177" t="s">
        <v>6037</v>
      </c>
      <c r="BR43" s="178">
        <v>44805</v>
      </c>
      <c r="BS43" s="177" t="s">
        <v>6036</v>
      </c>
      <c r="BT43" s="178" t="s">
        <v>737</v>
      </c>
      <c r="BU43" s="178">
        <v>44811</v>
      </c>
      <c r="BV43" s="177" t="s">
        <v>6035</v>
      </c>
      <c r="BW43" s="177" t="s">
        <v>759</v>
      </c>
    </row>
    <row r="44" spans="2:75" ht="15">
      <c r="B44" s="589" t="s">
        <v>9386</v>
      </c>
      <c r="C44" s="698" t="s">
        <v>9957</v>
      </c>
      <c r="D44" s="193" t="s">
        <v>8813</v>
      </c>
      <c r="E44" s="193" t="s">
        <v>8812</v>
      </c>
      <c r="F44" s="192" t="str">
        <f t="shared" si="4"/>
        <v>80</v>
      </c>
      <c r="G44" s="224" t="s">
        <v>1661</v>
      </c>
      <c r="H44" s="544" t="s">
        <v>9728</v>
      </c>
      <c r="J44" s="297"/>
      <c r="K44" s="298"/>
      <c r="L44" s="297"/>
      <c r="M44" s="296"/>
      <c r="N44" s="298"/>
      <c r="O44" s="297"/>
      <c r="P44" s="296"/>
      <c r="Q44" s="298"/>
      <c r="R44" s="297"/>
      <c r="S44" s="296"/>
      <c r="T44" s="298"/>
      <c r="U44" s="297"/>
      <c r="V44" s="296"/>
      <c r="W44" s="298"/>
      <c r="X44" s="297"/>
      <c r="Y44" s="296"/>
      <c r="Z44" s="298">
        <v>45029</v>
      </c>
      <c r="AA44" s="297" t="s">
        <v>2181</v>
      </c>
      <c r="AB44" s="296" t="s">
        <v>2180</v>
      </c>
      <c r="AC44" s="298"/>
      <c r="AD44" s="297"/>
      <c r="AE44" s="296"/>
      <c r="AG44" s="341" t="s">
        <v>8332</v>
      </c>
      <c r="AH44" s="193" t="str">
        <f t="shared" ref="AH44:AH69" si="7">"5E"&amp;RIGHT(AP44,7)</f>
        <v>5E0B 8100</v>
      </c>
      <c r="AI44" s="193" t="str">
        <f t="shared" ref="AI44:AI69" si="8">"5E"&amp;RIGHT(AQ44,7)</f>
        <v>5E0B FFFF</v>
      </c>
      <c r="AJ44" s="192" t="str">
        <f t="shared" ref="AJ44:AJ69" si="9">DEC2HEX((HEX2DEC(LEFT(AI44,4))*256*256+HEX2DEC(RIGHT(AI44,4)))-(HEX2DEC(LEFT(AH44,4))*256*256+HEX2DEC(RIGHT(AH44,4)))+1)</f>
        <v>7F00</v>
      </c>
      <c r="AK44" s="192" t="s">
        <v>23</v>
      </c>
      <c r="AL44" s="188"/>
      <c r="AN44" s="227"/>
      <c r="AO44" s="341" t="s">
        <v>8399</v>
      </c>
      <c r="AP44" s="179" t="s">
        <v>8806</v>
      </c>
      <c r="AQ44" s="179" t="s">
        <v>8805</v>
      </c>
      <c r="AR44" s="179" t="str">
        <f t="shared" si="3"/>
        <v>7F00</v>
      </c>
      <c r="AS44" s="179" t="s">
        <v>23</v>
      </c>
      <c r="AT44" s="242"/>
      <c r="AU44" s="179" t="s">
        <v>755</v>
      </c>
      <c r="AV44" s="179"/>
      <c r="AW44" s="179"/>
      <c r="AX44" s="181" t="s">
        <v>753</v>
      </c>
      <c r="AY44" s="181" t="s">
        <v>753</v>
      </c>
      <c r="AZ44" s="181" t="s">
        <v>753</v>
      </c>
      <c r="BA44" s="181" t="s">
        <v>753</v>
      </c>
      <c r="BB44" s="181" t="s">
        <v>753</v>
      </c>
      <c r="BC44" s="195" t="s">
        <v>754</v>
      </c>
      <c r="BD44" s="181" t="s">
        <v>753</v>
      </c>
      <c r="BE44" s="181" t="s">
        <v>753</v>
      </c>
      <c r="BF44" s="181" t="s">
        <v>753</v>
      </c>
      <c r="BG44" s="181" t="s">
        <v>753</v>
      </c>
      <c r="BH44" s="181" t="s">
        <v>753</v>
      </c>
      <c r="BI44" s="181" t="s">
        <v>753</v>
      </c>
      <c r="BJ44" s="181" t="s">
        <v>753</v>
      </c>
      <c r="BK44" s="181" t="s">
        <v>753</v>
      </c>
      <c r="BL44" s="181" t="s">
        <v>753</v>
      </c>
      <c r="BM44" s="181" t="s">
        <v>753</v>
      </c>
      <c r="BN44" s="420"/>
      <c r="BO44" s="179"/>
      <c r="BP44" s="170" t="s">
        <v>741</v>
      </c>
      <c r="BQ44" s="177"/>
      <c r="BR44" s="177"/>
      <c r="BS44" s="177"/>
      <c r="BT44" s="177"/>
      <c r="BU44" s="177"/>
      <c r="BV44" s="177"/>
      <c r="BW44" s="177"/>
    </row>
    <row r="45" spans="2:75" ht="15">
      <c r="B45" s="589" t="s">
        <v>9386</v>
      </c>
      <c r="C45" s="698" t="s">
        <v>9957</v>
      </c>
      <c r="D45" s="193" t="s">
        <v>8808</v>
      </c>
      <c r="E45" s="193" t="s">
        <v>8807</v>
      </c>
      <c r="F45" s="192" t="str">
        <f t="shared" si="4"/>
        <v>F00</v>
      </c>
      <c r="G45" s="193" t="s">
        <v>23</v>
      </c>
      <c r="H45" s="188"/>
      <c r="J45" s="297"/>
      <c r="K45" s="297"/>
      <c r="L45" s="297"/>
      <c r="M45" s="296"/>
      <c r="N45" s="297"/>
      <c r="O45" s="297"/>
      <c r="P45" s="296"/>
      <c r="Q45" s="297"/>
      <c r="R45" s="297"/>
      <c r="S45" s="296"/>
      <c r="T45" s="297"/>
      <c r="U45" s="297"/>
      <c r="V45" s="296"/>
      <c r="W45" s="297"/>
      <c r="X45" s="297"/>
      <c r="Y45" s="296"/>
      <c r="Z45" s="297"/>
      <c r="AA45" s="297"/>
      <c r="AB45" s="296"/>
      <c r="AC45" s="297"/>
      <c r="AD45" s="297"/>
      <c r="AE45" s="296"/>
      <c r="AG45" s="341" t="s">
        <v>8332</v>
      </c>
      <c r="AH45" s="193" t="str">
        <f t="shared" si="7"/>
        <v>5E0C 0000</v>
      </c>
      <c r="AI45" s="193" t="str">
        <f t="shared" si="8"/>
        <v>5E0C 001F</v>
      </c>
      <c r="AJ45" s="192" t="str">
        <f t="shared" si="9"/>
        <v>20</v>
      </c>
      <c r="AK45" s="192" t="s">
        <v>23</v>
      </c>
      <c r="AL45" s="223"/>
      <c r="AO45" s="341" t="s">
        <v>8399</v>
      </c>
      <c r="AP45" s="179" t="s">
        <v>8802</v>
      </c>
      <c r="AQ45" s="179" t="s">
        <v>8801</v>
      </c>
      <c r="AR45" s="179" t="str">
        <f t="shared" si="3"/>
        <v>20</v>
      </c>
      <c r="AS45" s="179" t="s">
        <v>8800</v>
      </c>
      <c r="AT45" s="242"/>
      <c r="AU45" s="179" t="s">
        <v>8799</v>
      </c>
      <c r="AV45" s="179" t="s">
        <v>751</v>
      </c>
      <c r="AW45" s="179"/>
      <c r="AX45" s="181" t="s">
        <v>741</v>
      </c>
      <c r="AY45" s="181" t="s">
        <v>741</v>
      </c>
      <c r="AZ45" s="181" t="s">
        <v>741</v>
      </c>
      <c r="BA45" s="181" t="s">
        <v>741</v>
      </c>
      <c r="BB45" s="181" t="s">
        <v>741</v>
      </c>
      <c r="BC45" s="181" t="s">
        <v>741</v>
      </c>
      <c r="BD45" s="181" t="s">
        <v>741</v>
      </c>
      <c r="BE45" s="181" t="s">
        <v>741</v>
      </c>
      <c r="BF45" s="181" t="s">
        <v>741</v>
      </c>
      <c r="BG45" s="181" t="s">
        <v>741</v>
      </c>
      <c r="BH45" s="181" t="s">
        <v>741</v>
      </c>
      <c r="BI45" s="181" t="s">
        <v>753</v>
      </c>
      <c r="BJ45" s="181" t="s">
        <v>753</v>
      </c>
      <c r="BK45" s="181" t="s">
        <v>753</v>
      </c>
      <c r="BL45" s="181" t="s">
        <v>753</v>
      </c>
      <c r="BM45" s="181" t="s">
        <v>753</v>
      </c>
      <c r="BN45" s="420"/>
      <c r="BO45" s="179"/>
      <c r="BP45" s="170" t="s">
        <v>741</v>
      </c>
      <c r="BQ45" s="177" t="s">
        <v>761</v>
      </c>
      <c r="BR45" s="178">
        <v>44812</v>
      </c>
      <c r="BS45" s="177" t="s">
        <v>760</v>
      </c>
      <c r="BT45" s="178" t="s">
        <v>759</v>
      </c>
      <c r="BU45" s="178">
        <v>44826</v>
      </c>
      <c r="BV45" s="177" t="s">
        <v>758</v>
      </c>
      <c r="BW45" s="177" t="s">
        <v>737</v>
      </c>
    </row>
    <row r="46" spans="2:75" ht="15">
      <c r="B46" s="589" t="s">
        <v>9386</v>
      </c>
      <c r="C46" s="698" t="s">
        <v>9957</v>
      </c>
      <c r="D46" s="193" t="s">
        <v>8804</v>
      </c>
      <c r="E46" s="193" t="s">
        <v>8803</v>
      </c>
      <c r="F46" s="192" t="str">
        <f t="shared" si="4"/>
        <v>80</v>
      </c>
      <c r="G46" s="224" t="s">
        <v>1661</v>
      </c>
      <c r="H46" s="188" t="s">
        <v>9729</v>
      </c>
      <c r="J46" s="297"/>
      <c r="K46" s="298"/>
      <c r="L46" s="297"/>
      <c r="M46" s="296"/>
      <c r="N46" s="298"/>
      <c r="O46" s="297"/>
      <c r="P46" s="296"/>
      <c r="Q46" s="298"/>
      <c r="R46" s="297"/>
      <c r="S46" s="296"/>
      <c r="T46" s="298"/>
      <c r="U46" s="297"/>
      <c r="V46" s="296"/>
      <c r="W46" s="298"/>
      <c r="X46" s="297"/>
      <c r="Y46" s="296"/>
      <c r="Z46" s="298">
        <v>45029</v>
      </c>
      <c r="AA46" s="297" t="s">
        <v>2181</v>
      </c>
      <c r="AB46" s="296" t="s">
        <v>2180</v>
      </c>
      <c r="AC46" s="298"/>
      <c r="AD46" s="297"/>
      <c r="AE46" s="296"/>
      <c r="AG46" s="341" t="s">
        <v>8332</v>
      </c>
      <c r="AH46" s="193" t="str">
        <f t="shared" si="7"/>
        <v>5E0C 0020</v>
      </c>
      <c r="AI46" s="193" t="str">
        <f t="shared" si="8"/>
        <v>5E0C 01FF</v>
      </c>
      <c r="AJ46" s="192" t="str">
        <f t="shared" si="9"/>
        <v>1E0</v>
      </c>
      <c r="AK46" s="192" t="s">
        <v>23</v>
      </c>
      <c r="AL46" s="188"/>
      <c r="AO46" s="341" t="s">
        <v>8399</v>
      </c>
      <c r="AP46" s="179" t="s">
        <v>8796</v>
      </c>
      <c r="AQ46" s="179" t="s">
        <v>8795</v>
      </c>
      <c r="AR46" s="179" t="str">
        <f t="shared" si="3"/>
        <v>1E0</v>
      </c>
      <c r="AS46" s="179" t="s">
        <v>23</v>
      </c>
      <c r="AT46" s="242"/>
      <c r="AU46" s="179" t="s">
        <v>755</v>
      </c>
      <c r="AV46" s="179"/>
      <c r="AW46" s="179"/>
      <c r="AX46" s="181" t="s">
        <v>753</v>
      </c>
      <c r="AY46" s="181" t="s">
        <v>753</v>
      </c>
      <c r="AZ46" s="181" t="s">
        <v>753</v>
      </c>
      <c r="BA46" s="181" t="s">
        <v>753</v>
      </c>
      <c r="BB46" s="181" t="s">
        <v>753</v>
      </c>
      <c r="BC46" s="195" t="s">
        <v>754</v>
      </c>
      <c r="BD46" s="181" t="s">
        <v>753</v>
      </c>
      <c r="BE46" s="181" t="s">
        <v>753</v>
      </c>
      <c r="BF46" s="181" t="s">
        <v>753</v>
      </c>
      <c r="BG46" s="181" t="s">
        <v>753</v>
      </c>
      <c r="BH46" s="181" t="s">
        <v>753</v>
      </c>
      <c r="BI46" s="181" t="s">
        <v>753</v>
      </c>
      <c r="BJ46" s="181" t="s">
        <v>753</v>
      </c>
      <c r="BK46" s="181" t="s">
        <v>753</v>
      </c>
      <c r="BL46" s="181" t="s">
        <v>753</v>
      </c>
      <c r="BM46" s="181" t="s">
        <v>753</v>
      </c>
      <c r="BN46" s="420"/>
      <c r="BO46" s="179"/>
      <c r="BP46" s="170" t="s">
        <v>741</v>
      </c>
      <c r="BQ46" s="177"/>
      <c r="BR46" s="177"/>
      <c r="BS46" s="177"/>
      <c r="BT46" s="177"/>
      <c r="BU46" s="177"/>
      <c r="BV46" s="177"/>
      <c r="BW46" s="177"/>
    </row>
    <row r="47" spans="2:75" ht="15">
      <c r="B47" s="589" t="s">
        <v>9386</v>
      </c>
      <c r="C47" s="698" t="s">
        <v>9957</v>
      </c>
      <c r="D47" s="193" t="s">
        <v>8798</v>
      </c>
      <c r="E47" s="193" t="s">
        <v>8797</v>
      </c>
      <c r="F47" s="192" t="str">
        <f t="shared" si="4"/>
        <v>80</v>
      </c>
      <c r="G47" s="224" t="s">
        <v>1661</v>
      </c>
      <c r="H47" s="188" t="s">
        <v>9730</v>
      </c>
      <c r="J47" s="297"/>
      <c r="K47" s="298"/>
      <c r="L47" s="297"/>
      <c r="M47" s="296"/>
      <c r="N47" s="298"/>
      <c r="O47" s="297"/>
      <c r="P47" s="296"/>
      <c r="Q47" s="298"/>
      <c r="R47" s="297"/>
      <c r="S47" s="296"/>
      <c r="T47" s="298"/>
      <c r="U47" s="297"/>
      <c r="V47" s="296"/>
      <c r="W47" s="298"/>
      <c r="X47" s="297"/>
      <c r="Y47" s="296"/>
      <c r="Z47" s="298">
        <v>45029</v>
      </c>
      <c r="AA47" s="297" t="s">
        <v>2181</v>
      </c>
      <c r="AB47" s="296" t="s">
        <v>2180</v>
      </c>
      <c r="AC47" s="297"/>
      <c r="AD47" s="297"/>
      <c r="AE47" s="296"/>
      <c r="AG47" s="341" t="s">
        <v>8332</v>
      </c>
      <c r="AH47" s="193" t="str">
        <f t="shared" si="7"/>
        <v>5E0C 0200</v>
      </c>
      <c r="AI47" s="193" t="str">
        <f t="shared" si="8"/>
        <v>5E0C 021F</v>
      </c>
      <c r="AJ47" s="192" t="str">
        <f t="shared" si="9"/>
        <v>20</v>
      </c>
      <c r="AK47" s="192" t="s">
        <v>23</v>
      </c>
      <c r="AL47" s="223"/>
      <c r="AO47" s="341" t="s">
        <v>8399</v>
      </c>
      <c r="AP47" s="179" t="s">
        <v>8792</v>
      </c>
      <c r="AQ47" s="179" t="s">
        <v>8791</v>
      </c>
      <c r="AR47" s="179" t="str">
        <f t="shared" si="3"/>
        <v>20</v>
      </c>
      <c r="AS47" s="179" t="s">
        <v>8790</v>
      </c>
      <c r="AT47" s="242"/>
      <c r="AU47" s="179" t="s">
        <v>8789</v>
      </c>
      <c r="AV47" s="179" t="s">
        <v>751</v>
      </c>
      <c r="AW47" s="179"/>
      <c r="AX47" s="181" t="s">
        <v>741</v>
      </c>
      <c r="AY47" s="181" t="s">
        <v>741</v>
      </c>
      <c r="AZ47" s="181" t="s">
        <v>741</v>
      </c>
      <c r="BA47" s="181" t="s">
        <v>741</v>
      </c>
      <c r="BB47" s="181" t="s">
        <v>741</v>
      </c>
      <c r="BC47" s="181" t="s">
        <v>741</v>
      </c>
      <c r="BD47" s="181" t="s">
        <v>741</v>
      </c>
      <c r="BE47" s="181" t="s">
        <v>741</v>
      </c>
      <c r="BF47" s="181" t="s">
        <v>741</v>
      </c>
      <c r="BG47" s="181" t="s">
        <v>741</v>
      </c>
      <c r="BH47" s="181" t="s">
        <v>741</v>
      </c>
      <c r="BI47" s="181" t="s">
        <v>753</v>
      </c>
      <c r="BJ47" s="181" t="s">
        <v>753</v>
      </c>
      <c r="BK47" s="181" t="s">
        <v>753</v>
      </c>
      <c r="BL47" s="181" t="s">
        <v>753</v>
      </c>
      <c r="BM47" s="181" t="s">
        <v>753</v>
      </c>
      <c r="BN47" s="420"/>
      <c r="BO47" s="179"/>
      <c r="BP47" s="170" t="s">
        <v>741</v>
      </c>
      <c r="BQ47" s="177" t="s">
        <v>761</v>
      </c>
      <c r="BR47" s="178">
        <v>44812</v>
      </c>
      <c r="BS47" s="177" t="s">
        <v>760</v>
      </c>
      <c r="BT47" s="178" t="s">
        <v>759</v>
      </c>
      <c r="BU47" s="178">
        <v>44826</v>
      </c>
      <c r="BV47" s="177" t="s">
        <v>758</v>
      </c>
      <c r="BW47" s="177" t="s">
        <v>737</v>
      </c>
    </row>
    <row r="48" spans="2:75" ht="15">
      <c r="B48" s="589" t="s">
        <v>9386</v>
      </c>
      <c r="C48" s="698" t="s">
        <v>9957</v>
      </c>
      <c r="D48" s="193" t="s">
        <v>8794</v>
      </c>
      <c r="E48" s="193" t="s">
        <v>8793</v>
      </c>
      <c r="F48" s="192" t="str">
        <f t="shared" si="4"/>
        <v>100</v>
      </c>
      <c r="G48" s="193" t="s">
        <v>23</v>
      </c>
      <c r="H48" s="188"/>
      <c r="J48" s="297"/>
      <c r="K48" s="298"/>
      <c r="L48" s="297"/>
      <c r="M48" s="299"/>
      <c r="N48" s="298"/>
      <c r="O48" s="297"/>
      <c r="P48" s="299"/>
      <c r="Q48" s="298"/>
      <c r="R48" s="297"/>
      <c r="S48" s="299"/>
      <c r="T48" s="298"/>
      <c r="U48" s="297"/>
      <c r="V48" s="299"/>
      <c r="W48" s="298"/>
      <c r="X48" s="297"/>
      <c r="Y48" s="299"/>
      <c r="Z48" s="298"/>
      <c r="AA48" s="297"/>
      <c r="AB48" s="299"/>
      <c r="AC48" s="298"/>
      <c r="AD48" s="297"/>
      <c r="AE48" s="296"/>
      <c r="AG48" s="341" t="s">
        <v>8332</v>
      </c>
      <c r="AH48" s="193" t="str">
        <f t="shared" si="7"/>
        <v>5E0C 0220</v>
      </c>
      <c r="AI48" s="193" t="str">
        <f t="shared" si="8"/>
        <v>5E0C 03FF</v>
      </c>
      <c r="AJ48" s="192" t="str">
        <f t="shared" si="9"/>
        <v>1E0</v>
      </c>
      <c r="AK48" s="192" t="s">
        <v>23</v>
      </c>
      <c r="AL48" s="188"/>
      <c r="AO48" s="341" t="s">
        <v>8399</v>
      </c>
      <c r="AP48" s="179" t="s">
        <v>8786</v>
      </c>
      <c r="AQ48" s="179" t="s">
        <v>8785</v>
      </c>
      <c r="AR48" s="179" t="str">
        <f t="shared" si="3"/>
        <v>1E0</v>
      </c>
      <c r="AS48" s="179" t="s">
        <v>23</v>
      </c>
      <c r="AT48" s="242"/>
      <c r="AU48" s="179" t="s">
        <v>755</v>
      </c>
      <c r="AV48" s="179"/>
      <c r="AW48" s="179"/>
      <c r="AX48" s="181" t="s">
        <v>753</v>
      </c>
      <c r="AY48" s="181" t="s">
        <v>753</v>
      </c>
      <c r="AZ48" s="181" t="s">
        <v>753</v>
      </c>
      <c r="BA48" s="181" t="s">
        <v>753</v>
      </c>
      <c r="BB48" s="181" t="s">
        <v>753</v>
      </c>
      <c r="BC48" s="195" t="s">
        <v>754</v>
      </c>
      <c r="BD48" s="181" t="s">
        <v>753</v>
      </c>
      <c r="BE48" s="181" t="s">
        <v>753</v>
      </c>
      <c r="BF48" s="181" t="s">
        <v>753</v>
      </c>
      <c r="BG48" s="181" t="s">
        <v>753</v>
      </c>
      <c r="BH48" s="181" t="s">
        <v>753</v>
      </c>
      <c r="BI48" s="181" t="s">
        <v>753</v>
      </c>
      <c r="BJ48" s="181" t="s">
        <v>753</v>
      </c>
      <c r="BK48" s="181" t="s">
        <v>753</v>
      </c>
      <c r="BL48" s="181" t="s">
        <v>753</v>
      </c>
      <c r="BM48" s="181" t="s">
        <v>753</v>
      </c>
      <c r="BN48" s="420"/>
      <c r="BO48" s="179"/>
      <c r="BP48" s="170" t="s">
        <v>741</v>
      </c>
      <c r="BQ48" s="177"/>
      <c r="BR48" s="177"/>
      <c r="BS48" s="177"/>
      <c r="BT48" s="177"/>
      <c r="BU48" s="177"/>
      <c r="BV48" s="177"/>
      <c r="BW48" s="177"/>
    </row>
    <row r="49" spans="2:75" ht="15">
      <c r="B49" s="589" t="s">
        <v>9386</v>
      </c>
      <c r="C49" s="698" t="s">
        <v>9957</v>
      </c>
      <c r="D49" s="193" t="s">
        <v>8788</v>
      </c>
      <c r="E49" s="193" t="s">
        <v>8787</v>
      </c>
      <c r="F49" s="192" t="str">
        <f t="shared" si="4"/>
        <v>80</v>
      </c>
      <c r="G49" s="224" t="s">
        <v>1661</v>
      </c>
      <c r="H49" s="188" t="s">
        <v>9704</v>
      </c>
      <c r="J49" s="297"/>
      <c r="K49" s="298"/>
      <c r="L49" s="297"/>
      <c r="M49" s="299"/>
      <c r="N49" s="298"/>
      <c r="O49" s="297"/>
      <c r="P49" s="299"/>
      <c r="Q49" s="298"/>
      <c r="R49" s="297"/>
      <c r="S49" s="299"/>
      <c r="T49" s="298"/>
      <c r="U49" s="297"/>
      <c r="V49" s="299"/>
      <c r="W49" s="298"/>
      <c r="X49" s="297"/>
      <c r="Y49" s="299"/>
      <c r="Z49" s="298">
        <v>45029</v>
      </c>
      <c r="AA49" s="297" t="s">
        <v>2181</v>
      </c>
      <c r="AB49" s="299" t="s">
        <v>2210</v>
      </c>
      <c r="AC49" s="298"/>
      <c r="AD49" s="297"/>
      <c r="AE49" s="296"/>
      <c r="AG49" s="341" t="s">
        <v>8332</v>
      </c>
      <c r="AH49" s="193" t="str">
        <f t="shared" si="7"/>
        <v>5E0C 0400</v>
      </c>
      <c r="AI49" s="193" t="str">
        <f t="shared" si="8"/>
        <v>5E0C 041F</v>
      </c>
      <c r="AJ49" s="192" t="str">
        <f t="shared" si="9"/>
        <v>20</v>
      </c>
      <c r="AK49" s="192" t="s">
        <v>23</v>
      </c>
      <c r="AL49" s="223"/>
      <c r="AO49" s="341" t="s">
        <v>8399</v>
      </c>
      <c r="AP49" s="179" t="s">
        <v>8782</v>
      </c>
      <c r="AQ49" s="179" t="s">
        <v>8781</v>
      </c>
      <c r="AR49" s="179" t="str">
        <f t="shared" si="3"/>
        <v>20</v>
      </c>
      <c r="AS49" s="179" t="s">
        <v>8780</v>
      </c>
      <c r="AT49" s="242"/>
      <c r="AU49" s="179" t="s">
        <v>8779</v>
      </c>
      <c r="AV49" s="179" t="s">
        <v>751</v>
      </c>
      <c r="AW49" s="179"/>
      <c r="AX49" s="181" t="s">
        <v>741</v>
      </c>
      <c r="AY49" s="181" t="s">
        <v>741</v>
      </c>
      <c r="AZ49" s="181" t="s">
        <v>741</v>
      </c>
      <c r="BA49" s="181" t="s">
        <v>741</v>
      </c>
      <c r="BB49" s="181" t="s">
        <v>741</v>
      </c>
      <c r="BC49" s="181" t="s">
        <v>741</v>
      </c>
      <c r="BD49" s="181" t="s">
        <v>741</v>
      </c>
      <c r="BE49" s="181" t="s">
        <v>741</v>
      </c>
      <c r="BF49" s="181" t="s">
        <v>741</v>
      </c>
      <c r="BG49" s="181" t="s">
        <v>741</v>
      </c>
      <c r="BH49" s="181" t="s">
        <v>741</v>
      </c>
      <c r="BI49" s="181" t="s">
        <v>753</v>
      </c>
      <c r="BJ49" s="181" t="s">
        <v>753</v>
      </c>
      <c r="BK49" s="181" t="s">
        <v>753</v>
      </c>
      <c r="BL49" s="181" t="s">
        <v>753</v>
      </c>
      <c r="BM49" s="181" t="s">
        <v>753</v>
      </c>
      <c r="BN49" s="420"/>
      <c r="BO49" s="179"/>
      <c r="BP49" s="170" t="s">
        <v>741</v>
      </c>
      <c r="BQ49" s="177" t="s">
        <v>761</v>
      </c>
      <c r="BR49" s="178">
        <v>44812</v>
      </c>
      <c r="BS49" s="177" t="s">
        <v>760</v>
      </c>
      <c r="BT49" s="178" t="s">
        <v>759</v>
      </c>
      <c r="BU49" s="178">
        <v>44826</v>
      </c>
      <c r="BV49" s="177" t="s">
        <v>758</v>
      </c>
      <c r="BW49" s="177" t="s">
        <v>737</v>
      </c>
    </row>
    <row r="50" spans="2:75" ht="15">
      <c r="B50" s="589" t="s">
        <v>9386</v>
      </c>
      <c r="C50" s="698" t="s">
        <v>9957</v>
      </c>
      <c r="D50" s="193" t="s">
        <v>8784</v>
      </c>
      <c r="E50" s="193" t="s">
        <v>8783</v>
      </c>
      <c r="F50" s="192" t="str">
        <f t="shared" si="4"/>
        <v>80</v>
      </c>
      <c r="G50" s="224" t="s">
        <v>1661</v>
      </c>
      <c r="H50" s="188" t="s">
        <v>9731</v>
      </c>
      <c r="J50" s="297"/>
      <c r="K50" s="298"/>
      <c r="L50" s="297"/>
      <c r="M50" s="296"/>
      <c r="N50" s="298"/>
      <c r="O50" s="297"/>
      <c r="P50" s="296"/>
      <c r="Q50" s="298"/>
      <c r="R50" s="297"/>
      <c r="S50" s="296"/>
      <c r="T50" s="298"/>
      <c r="U50" s="297"/>
      <c r="V50" s="296"/>
      <c r="W50" s="298"/>
      <c r="X50" s="297"/>
      <c r="Y50" s="296"/>
      <c r="Z50" s="298">
        <v>45029</v>
      </c>
      <c r="AA50" s="297" t="s">
        <v>2181</v>
      </c>
      <c r="AB50" s="296" t="s">
        <v>2180</v>
      </c>
      <c r="AC50" s="297"/>
      <c r="AD50" s="297"/>
      <c r="AE50" s="296"/>
      <c r="AG50" s="341" t="s">
        <v>8332</v>
      </c>
      <c r="AH50" s="193" t="str">
        <f t="shared" si="7"/>
        <v>5E0C 0420</v>
      </c>
      <c r="AI50" s="193" t="str">
        <f t="shared" si="8"/>
        <v>5E0C 0BFF</v>
      </c>
      <c r="AJ50" s="192" t="str">
        <f t="shared" si="9"/>
        <v>7E0</v>
      </c>
      <c r="AK50" s="192" t="s">
        <v>23</v>
      </c>
      <c r="AL50" s="188"/>
      <c r="AO50" s="341" t="s">
        <v>8399</v>
      </c>
      <c r="AP50" s="179" t="s">
        <v>8776</v>
      </c>
      <c r="AQ50" s="179" t="s">
        <v>8775</v>
      </c>
      <c r="AR50" s="179" t="str">
        <f t="shared" si="3"/>
        <v>7E0</v>
      </c>
      <c r="AS50" s="179" t="s">
        <v>23</v>
      </c>
      <c r="AT50" s="242"/>
      <c r="AU50" s="179" t="s">
        <v>755</v>
      </c>
      <c r="AV50" s="179"/>
      <c r="AW50" s="179"/>
      <c r="AX50" s="181" t="s">
        <v>753</v>
      </c>
      <c r="AY50" s="181" t="s">
        <v>753</v>
      </c>
      <c r="AZ50" s="181" t="s">
        <v>753</v>
      </c>
      <c r="BA50" s="181" t="s">
        <v>753</v>
      </c>
      <c r="BB50" s="181" t="s">
        <v>753</v>
      </c>
      <c r="BC50" s="195" t="s">
        <v>754</v>
      </c>
      <c r="BD50" s="181" t="s">
        <v>753</v>
      </c>
      <c r="BE50" s="181" t="s">
        <v>753</v>
      </c>
      <c r="BF50" s="181" t="s">
        <v>753</v>
      </c>
      <c r="BG50" s="181" t="s">
        <v>753</v>
      </c>
      <c r="BH50" s="181" t="s">
        <v>753</v>
      </c>
      <c r="BI50" s="181" t="s">
        <v>753</v>
      </c>
      <c r="BJ50" s="181" t="s">
        <v>753</v>
      </c>
      <c r="BK50" s="181" t="s">
        <v>753</v>
      </c>
      <c r="BL50" s="181" t="s">
        <v>753</v>
      </c>
      <c r="BM50" s="181" t="s">
        <v>753</v>
      </c>
      <c r="BN50" s="420"/>
      <c r="BO50" s="179"/>
      <c r="BP50" s="170" t="s">
        <v>741</v>
      </c>
      <c r="BQ50" s="177"/>
      <c r="BR50" s="177"/>
      <c r="BS50" s="177"/>
      <c r="BT50" s="177"/>
      <c r="BU50" s="177"/>
      <c r="BV50" s="177"/>
      <c r="BW50" s="177"/>
    </row>
    <row r="51" spans="2:75" ht="15" customHeight="1">
      <c r="B51" s="589" t="s">
        <v>9386</v>
      </c>
      <c r="C51" s="698" t="s">
        <v>9957</v>
      </c>
      <c r="D51" s="193" t="s">
        <v>8778</v>
      </c>
      <c r="E51" s="193" t="s">
        <v>8777</v>
      </c>
      <c r="F51" s="192" t="str">
        <f t="shared" si="4"/>
        <v>D00</v>
      </c>
      <c r="G51" s="193" t="s">
        <v>23</v>
      </c>
      <c r="H51" s="188"/>
      <c r="J51" s="297"/>
      <c r="K51" s="298"/>
      <c r="L51" s="297"/>
      <c r="M51" s="299"/>
      <c r="N51" s="298"/>
      <c r="O51" s="297"/>
      <c r="P51" s="299"/>
      <c r="Q51" s="298"/>
      <c r="R51" s="297"/>
      <c r="S51" s="299"/>
      <c r="T51" s="298"/>
      <c r="U51" s="297"/>
      <c r="V51" s="299"/>
      <c r="W51" s="298"/>
      <c r="X51" s="297"/>
      <c r="Y51" s="299"/>
      <c r="Z51" s="298"/>
      <c r="AA51" s="297"/>
      <c r="AB51" s="299"/>
      <c r="AC51" s="298"/>
      <c r="AD51" s="297"/>
      <c r="AE51" s="296"/>
      <c r="AG51" s="341" t="s">
        <v>8332</v>
      </c>
      <c r="AH51" s="193" t="str">
        <f t="shared" si="7"/>
        <v>5E0C 0C00</v>
      </c>
      <c r="AI51" s="193" t="str">
        <f t="shared" si="8"/>
        <v>5E0C 0DFF</v>
      </c>
      <c r="AJ51" s="192" t="str">
        <f t="shared" si="9"/>
        <v>200</v>
      </c>
      <c r="AK51" s="192" t="s">
        <v>23</v>
      </c>
      <c r="AL51" s="223"/>
      <c r="AO51" s="341" t="s">
        <v>8399</v>
      </c>
      <c r="AP51" s="179" t="s">
        <v>8772</v>
      </c>
      <c r="AQ51" s="179" t="s">
        <v>8771</v>
      </c>
      <c r="AR51" s="179" t="str">
        <f t="shared" si="3"/>
        <v>200</v>
      </c>
      <c r="AS51" s="179" t="s">
        <v>8770</v>
      </c>
      <c r="AT51" s="242"/>
      <c r="AU51" s="302" t="s">
        <v>8769</v>
      </c>
      <c r="AV51" s="179" t="s">
        <v>751</v>
      </c>
      <c r="AW51" s="179"/>
      <c r="AX51" s="181" t="s">
        <v>741</v>
      </c>
      <c r="AY51" s="181" t="s">
        <v>741</v>
      </c>
      <c r="AZ51" s="181" t="s">
        <v>741</v>
      </c>
      <c r="BA51" s="181" t="s">
        <v>741</v>
      </c>
      <c r="BB51" s="181" t="s">
        <v>741</v>
      </c>
      <c r="BC51" s="181" t="s">
        <v>741</v>
      </c>
      <c r="BD51" s="181" t="s">
        <v>741</v>
      </c>
      <c r="BE51" s="181" t="s">
        <v>741</v>
      </c>
      <c r="BF51" s="181" t="s">
        <v>741</v>
      </c>
      <c r="BG51" s="181" t="s">
        <v>741</v>
      </c>
      <c r="BH51" s="181" t="s">
        <v>741</v>
      </c>
      <c r="BI51" s="181" t="s">
        <v>753</v>
      </c>
      <c r="BJ51" s="181" t="s">
        <v>753</v>
      </c>
      <c r="BK51" s="181" t="s">
        <v>753</v>
      </c>
      <c r="BL51" s="181" t="s">
        <v>753</v>
      </c>
      <c r="BM51" s="181" t="s">
        <v>753</v>
      </c>
      <c r="BN51" s="420"/>
      <c r="BO51" s="179"/>
      <c r="BP51" s="170" t="s">
        <v>741</v>
      </c>
      <c r="BQ51" s="177" t="s">
        <v>761</v>
      </c>
      <c r="BR51" s="178">
        <v>44812</v>
      </c>
      <c r="BS51" s="177" t="s">
        <v>760</v>
      </c>
      <c r="BT51" s="178" t="s">
        <v>759</v>
      </c>
      <c r="BU51" s="178">
        <v>44826</v>
      </c>
      <c r="BV51" s="177" t="s">
        <v>758</v>
      </c>
      <c r="BW51" s="177" t="s">
        <v>737</v>
      </c>
    </row>
    <row r="52" spans="2:75" ht="15">
      <c r="B52" s="589" t="s">
        <v>9386</v>
      </c>
      <c r="C52" s="698" t="s">
        <v>9957</v>
      </c>
      <c r="D52" s="193" t="s">
        <v>8774</v>
      </c>
      <c r="E52" s="193" t="s">
        <v>8773</v>
      </c>
      <c r="F52" s="192" t="str">
        <f t="shared" si="4"/>
        <v>80</v>
      </c>
      <c r="G52" s="224" t="s">
        <v>1661</v>
      </c>
      <c r="H52" s="188" t="s">
        <v>9732</v>
      </c>
      <c r="J52" s="297"/>
      <c r="K52" s="298"/>
      <c r="L52" s="297"/>
      <c r="M52" s="296"/>
      <c r="N52" s="298"/>
      <c r="O52" s="297"/>
      <c r="P52" s="296"/>
      <c r="Q52" s="298"/>
      <c r="R52" s="297"/>
      <c r="S52" s="296"/>
      <c r="T52" s="298"/>
      <c r="U52" s="297"/>
      <c r="V52" s="296"/>
      <c r="W52" s="298"/>
      <c r="X52" s="297"/>
      <c r="Y52" s="296"/>
      <c r="Z52" s="298">
        <v>45029</v>
      </c>
      <c r="AA52" s="297" t="s">
        <v>2181</v>
      </c>
      <c r="AB52" s="296" t="s">
        <v>2180</v>
      </c>
      <c r="AC52" s="297"/>
      <c r="AD52" s="297"/>
      <c r="AE52" s="296"/>
      <c r="AG52" s="341" t="s">
        <v>8332</v>
      </c>
      <c r="AH52" s="193" t="str">
        <f t="shared" si="7"/>
        <v>5E0C 0E00</v>
      </c>
      <c r="AI52" s="193" t="str">
        <f t="shared" si="8"/>
        <v>5E0C 0FFF</v>
      </c>
      <c r="AJ52" s="192" t="str">
        <f t="shared" si="9"/>
        <v>200</v>
      </c>
      <c r="AK52" s="192" t="s">
        <v>23</v>
      </c>
      <c r="AL52" s="188"/>
      <c r="AO52" s="341" t="s">
        <v>8399</v>
      </c>
      <c r="AP52" s="179" t="s">
        <v>8766</v>
      </c>
      <c r="AQ52" s="179" t="s">
        <v>8765</v>
      </c>
      <c r="AR52" s="179" t="str">
        <f t="shared" si="3"/>
        <v>200</v>
      </c>
      <c r="AS52" s="179" t="s">
        <v>23</v>
      </c>
      <c r="AT52" s="242"/>
      <c r="AU52" s="179" t="s">
        <v>755</v>
      </c>
      <c r="AV52" s="179"/>
      <c r="AW52" s="179"/>
      <c r="AX52" s="181" t="s">
        <v>753</v>
      </c>
      <c r="AY52" s="181" t="s">
        <v>753</v>
      </c>
      <c r="AZ52" s="181" t="s">
        <v>753</v>
      </c>
      <c r="BA52" s="181" t="s">
        <v>753</v>
      </c>
      <c r="BB52" s="181" t="s">
        <v>753</v>
      </c>
      <c r="BC52" s="195" t="s">
        <v>754</v>
      </c>
      <c r="BD52" s="181" t="s">
        <v>753</v>
      </c>
      <c r="BE52" s="181" t="s">
        <v>753</v>
      </c>
      <c r="BF52" s="181" t="s">
        <v>753</v>
      </c>
      <c r="BG52" s="181" t="s">
        <v>753</v>
      </c>
      <c r="BH52" s="181" t="s">
        <v>753</v>
      </c>
      <c r="BI52" s="181" t="s">
        <v>753</v>
      </c>
      <c r="BJ52" s="181" t="s">
        <v>753</v>
      </c>
      <c r="BK52" s="181" t="s">
        <v>753</v>
      </c>
      <c r="BL52" s="181" t="s">
        <v>753</v>
      </c>
      <c r="BM52" s="181" t="s">
        <v>753</v>
      </c>
      <c r="BN52" s="420"/>
      <c r="BO52" s="179"/>
      <c r="BP52" s="170" t="s">
        <v>741</v>
      </c>
      <c r="BQ52" s="177"/>
      <c r="BR52" s="177"/>
      <c r="BS52" s="177"/>
      <c r="BT52" s="177"/>
      <c r="BU52" s="177"/>
      <c r="BV52" s="177"/>
      <c r="BW52" s="177"/>
    </row>
    <row r="53" spans="2:75" ht="15" customHeight="1">
      <c r="B53" s="589" t="s">
        <v>9386</v>
      </c>
      <c r="C53" s="698" t="s">
        <v>9957</v>
      </c>
      <c r="D53" s="193" t="s">
        <v>8768</v>
      </c>
      <c r="E53" s="193" t="s">
        <v>8767</v>
      </c>
      <c r="F53" s="192" t="str">
        <f t="shared" si="4"/>
        <v>180</v>
      </c>
      <c r="G53" s="193" t="s">
        <v>23</v>
      </c>
      <c r="H53" s="188"/>
      <c r="J53" s="297"/>
      <c r="K53" s="298"/>
      <c r="L53" s="297"/>
      <c r="M53" s="299"/>
      <c r="N53" s="298"/>
      <c r="O53" s="297"/>
      <c r="P53" s="299"/>
      <c r="Q53" s="298"/>
      <c r="R53" s="297"/>
      <c r="S53" s="299"/>
      <c r="T53" s="298"/>
      <c r="U53" s="297"/>
      <c r="V53" s="299"/>
      <c r="W53" s="298"/>
      <c r="X53" s="297"/>
      <c r="Y53" s="299"/>
      <c r="Z53" s="298"/>
      <c r="AA53" s="297"/>
      <c r="AB53" s="299"/>
      <c r="AC53" s="298"/>
      <c r="AD53" s="297"/>
      <c r="AE53" s="296"/>
      <c r="AG53" s="341" t="s">
        <v>8332</v>
      </c>
      <c r="AH53" s="193" t="str">
        <f t="shared" si="7"/>
        <v>5E0C 1000</v>
      </c>
      <c r="AI53" s="193" t="str">
        <f t="shared" si="8"/>
        <v>5E0C 11FF</v>
      </c>
      <c r="AJ53" s="192" t="str">
        <f t="shared" si="9"/>
        <v>200</v>
      </c>
      <c r="AK53" s="192" t="s">
        <v>23</v>
      </c>
      <c r="AL53" s="223"/>
      <c r="AO53" s="341" t="s">
        <v>8399</v>
      </c>
      <c r="AP53" s="179" t="s">
        <v>8762</v>
      </c>
      <c r="AQ53" s="179" t="s">
        <v>8761</v>
      </c>
      <c r="AR53" s="179" t="str">
        <f t="shared" si="3"/>
        <v>200</v>
      </c>
      <c r="AS53" s="179" t="s">
        <v>8760</v>
      </c>
      <c r="AT53" s="242"/>
      <c r="AU53" s="302" t="s">
        <v>8759</v>
      </c>
      <c r="AV53" s="179" t="s">
        <v>751</v>
      </c>
      <c r="AW53" s="179"/>
      <c r="AX53" s="181" t="s">
        <v>741</v>
      </c>
      <c r="AY53" s="181" t="s">
        <v>741</v>
      </c>
      <c r="AZ53" s="181" t="s">
        <v>741</v>
      </c>
      <c r="BA53" s="181" t="s">
        <v>741</v>
      </c>
      <c r="BB53" s="181" t="s">
        <v>741</v>
      </c>
      <c r="BC53" s="181" t="s">
        <v>741</v>
      </c>
      <c r="BD53" s="181" t="s">
        <v>741</v>
      </c>
      <c r="BE53" s="181" t="s">
        <v>741</v>
      </c>
      <c r="BF53" s="181" t="s">
        <v>741</v>
      </c>
      <c r="BG53" s="181" t="s">
        <v>741</v>
      </c>
      <c r="BH53" s="181" t="s">
        <v>741</v>
      </c>
      <c r="BI53" s="181" t="s">
        <v>753</v>
      </c>
      <c r="BJ53" s="181" t="s">
        <v>753</v>
      </c>
      <c r="BK53" s="181" t="s">
        <v>753</v>
      </c>
      <c r="BL53" s="181" t="s">
        <v>753</v>
      </c>
      <c r="BM53" s="181" t="s">
        <v>753</v>
      </c>
      <c r="BN53" s="420"/>
      <c r="BO53" s="179"/>
      <c r="BP53" s="170" t="s">
        <v>741</v>
      </c>
      <c r="BQ53" s="177" t="s">
        <v>761</v>
      </c>
      <c r="BR53" s="178">
        <v>44812</v>
      </c>
      <c r="BS53" s="177" t="s">
        <v>760</v>
      </c>
      <c r="BT53" s="178" t="s">
        <v>759</v>
      </c>
      <c r="BU53" s="178">
        <v>44826</v>
      </c>
      <c r="BV53" s="177" t="s">
        <v>758</v>
      </c>
      <c r="BW53" s="177" t="s">
        <v>737</v>
      </c>
    </row>
    <row r="54" spans="2:75" ht="15">
      <c r="B54" s="589" t="s">
        <v>9386</v>
      </c>
      <c r="C54" s="698" t="s">
        <v>9957</v>
      </c>
      <c r="D54" s="193" t="s">
        <v>8764</v>
      </c>
      <c r="E54" s="193" t="s">
        <v>8763</v>
      </c>
      <c r="F54" s="192" t="str">
        <f t="shared" si="4"/>
        <v>80</v>
      </c>
      <c r="G54" s="224" t="s">
        <v>1661</v>
      </c>
      <c r="H54" s="188" t="s">
        <v>9705</v>
      </c>
      <c r="J54" s="297"/>
      <c r="K54" s="298"/>
      <c r="L54" s="297"/>
      <c r="M54" s="296"/>
      <c r="N54" s="298"/>
      <c r="O54" s="297"/>
      <c r="P54" s="296"/>
      <c r="Q54" s="298"/>
      <c r="R54" s="297"/>
      <c r="S54" s="296"/>
      <c r="T54" s="298"/>
      <c r="U54" s="297"/>
      <c r="V54" s="296"/>
      <c r="W54" s="298"/>
      <c r="X54" s="297"/>
      <c r="Y54" s="296"/>
      <c r="Z54" s="298">
        <v>45029</v>
      </c>
      <c r="AA54" s="297" t="s">
        <v>2181</v>
      </c>
      <c r="AB54" s="296" t="s">
        <v>2210</v>
      </c>
      <c r="AC54" s="297"/>
      <c r="AD54" s="297"/>
      <c r="AE54" s="296"/>
      <c r="AG54" s="341" t="s">
        <v>8332</v>
      </c>
      <c r="AH54" s="193" t="str">
        <f t="shared" si="7"/>
        <v>5E0C 1200</v>
      </c>
      <c r="AI54" s="193" t="str">
        <f t="shared" si="8"/>
        <v>5E0C 37FF</v>
      </c>
      <c r="AJ54" s="192" t="str">
        <f t="shared" si="9"/>
        <v>2600</v>
      </c>
      <c r="AK54" s="192" t="s">
        <v>23</v>
      </c>
      <c r="AL54" s="188"/>
      <c r="AO54" s="341" t="s">
        <v>8399</v>
      </c>
      <c r="AP54" s="179" t="s">
        <v>8756</v>
      </c>
      <c r="AQ54" s="179" t="s">
        <v>8755</v>
      </c>
      <c r="AR54" s="179" t="str">
        <f t="shared" si="3"/>
        <v>2600</v>
      </c>
      <c r="AS54" s="179" t="s">
        <v>23</v>
      </c>
      <c r="AT54" s="242"/>
      <c r="AU54" s="179" t="s">
        <v>755</v>
      </c>
      <c r="AV54" s="179"/>
      <c r="AW54" s="179"/>
      <c r="AX54" s="181" t="s">
        <v>753</v>
      </c>
      <c r="AY54" s="181" t="s">
        <v>753</v>
      </c>
      <c r="AZ54" s="181" t="s">
        <v>753</v>
      </c>
      <c r="BA54" s="181" t="s">
        <v>753</v>
      </c>
      <c r="BB54" s="181" t="s">
        <v>753</v>
      </c>
      <c r="BC54" s="195" t="s">
        <v>754</v>
      </c>
      <c r="BD54" s="181" t="s">
        <v>753</v>
      </c>
      <c r="BE54" s="181" t="s">
        <v>753</v>
      </c>
      <c r="BF54" s="181" t="s">
        <v>753</v>
      </c>
      <c r="BG54" s="181" t="s">
        <v>753</v>
      </c>
      <c r="BH54" s="181" t="s">
        <v>753</v>
      </c>
      <c r="BI54" s="181" t="s">
        <v>753</v>
      </c>
      <c r="BJ54" s="181" t="s">
        <v>753</v>
      </c>
      <c r="BK54" s="181" t="s">
        <v>753</v>
      </c>
      <c r="BL54" s="181" t="s">
        <v>753</v>
      </c>
      <c r="BM54" s="181" t="s">
        <v>753</v>
      </c>
      <c r="BN54" s="420"/>
      <c r="BO54" s="179"/>
      <c r="BP54" s="170" t="s">
        <v>741</v>
      </c>
      <c r="BQ54" s="177"/>
      <c r="BR54" s="177"/>
      <c r="BS54" s="177"/>
      <c r="BT54" s="177"/>
      <c r="BU54" s="177"/>
      <c r="BV54" s="177"/>
      <c r="BW54" s="177"/>
    </row>
    <row r="55" spans="2:75" ht="15">
      <c r="B55" s="589" t="s">
        <v>9386</v>
      </c>
      <c r="C55" s="698" t="s">
        <v>9957</v>
      </c>
      <c r="D55" s="193" t="s">
        <v>8758</v>
      </c>
      <c r="E55" s="193" t="s">
        <v>8757</v>
      </c>
      <c r="F55" s="192" t="str">
        <f t="shared" si="4"/>
        <v>80</v>
      </c>
      <c r="G55" s="224" t="s">
        <v>1661</v>
      </c>
      <c r="H55" s="188" t="s">
        <v>9706</v>
      </c>
      <c r="J55" s="297"/>
      <c r="K55" s="298"/>
      <c r="L55" s="297"/>
      <c r="M55" s="299"/>
      <c r="N55" s="298"/>
      <c r="O55" s="297"/>
      <c r="P55" s="299"/>
      <c r="Q55" s="298"/>
      <c r="R55" s="297"/>
      <c r="S55" s="299"/>
      <c r="T55" s="298"/>
      <c r="U55" s="297"/>
      <c r="V55" s="299"/>
      <c r="W55" s="298"/>
      <c r="X55" s="297"/>
      <c r="Y55" s="299"/>
      <c r="Z55" s="298">
        <v>45029</v>
      </c>
      <c r="AA55" s="297" t="s">
        <v>2181</v>
      </c>
      <c r="AB55" s="299" t="s">
        <v>2210</v>
      </c>
      <c r="AC55" s="298"/>
      <c r="AD55" s="297"/>
      <c r="AE55" s="296"/>
      <c r="AG55" s="341" t="s">
        <v>8332</v>
      </c>
      <c r="AH55" s="193" t="str">
        <f t="shared" si="7"/>
        <v>5E0C 3800</v>
      </c>
      <c r="AI55" s="193" t="str">
        <f t="shared" si="8"/>
        <v>5E0C 39FF</v>
      </c>
      <c r="AJ55" s="192" t="str">
        <f t="shared" si="9"/>
        <v>200</v>
      </c>
      <c r="AK55" s="192" t="s">
        <v>23</v>
      </c>
      <c r="AL55" s="223"/>
      <c r="AN55" s="227"/>
      <c r="AO55" s="341" t="s">
        <v>8399</v>
      </c>
      <c r="AP55" s="179" t="s">
        <v>8752</v>
      </c>
      <c r="AQ55" s="179" t="s">
        <v>8751</v>
      </c>
      <c r="AR55" s="179" t="str">
        <f t="shared" si="3"/>
        <v>200</v>
      </c>
      <c r="AS55" s="179" t="s">
        <v>8750</v>
      </c>
      <c r="AT55" s="242"/>
      <c r="AU55" s="302" t="s">
        <v>8749</v>
      </c>
      <c r="AV55" s="179" t="s">
        <v>751</v>
      </c>
      <c r="AW55" s="179"/>
      <c r="AX55" s="181" t="s">
        <v>741</v>
      </c>
      <c r="AY55" s="181" t="s">
        <v>741</v>
      </c>
      <c r="AZ55" s="181" t="s">
        <v>741</v>
      </c>
      <c r="BA55" s="181" t="s">
        <v>741</v>
      </c>
      <c r="BB55" s="181" t="s">
        <v>741</v>
      </c>
      <c r="BC55" s="181" t="s">
        <v>741</v>
      </c>
      <c r="BD55" s="181" t="s">
        <v>741</v>
      </c>
      <c r="BE55" s="181" t="s">
        <v>741</v>
      </c>
      <c r="BF55" s="181" t="s">
        <v>741</v>
      </c>
      <c r="BG55" s="181" t="s">
        <v>741</v>
      </c>
      <c r="BH55" s="181" t="s">
        <v>741</v>
      </c>
      <c r="BI55" s="181" t="s">
        <v>741</v>
      </c>
      <c r="BJ55" s="181" t="s">
        <v>741</v>
      </c>
      <c r="BK55" s="181" t="s">
        <v>741</v>
      </c>
      <c r="BL55" s="181" t="s">
        <v>741</v>
      </c>
      <c r="BM55" s="181" t="s">
        <v>741</v>
      </c>
      <c r="BN55" s="420"/>
      <c r="BO55" s="179"/>
      <c r="BP55" s="170" t="s">
        <v>741</v>
      </c>
      <c r="BQ55" s="177" t="s">
        <v>761</v>
      </c>
      <c r="BR55" s="178">
        <v>44812</v>
      </c>
      <c r="BS55" s="177" t="s">
        <v>760</v>
      </c>
      <c r="BT55" s="178" t="s">
        <v>759</v>
      </c>
      <c r="BU55" s="178">
        <v>44826</v>
      </c>
      <c r="BV55" s="177" t="s">
        <v>758</v>
      </c>
      <c r="BW55" s="177" t="s">
        <v>737</v>
      </c>
    </row>
    <row r="56" spans="2:75" ht="15">
      <c r="B56" s="589" t="s">
        <v>9386</v>
      </c>
      <c r="C56" s="698" t="s">
        <v>9957</v>
      </c>
      <c r="D56" s="193" t="s">
        <v>8754</v>
      </c>
      <c r="E56" s="193" t="s">
        <v>8753</v>
      </c>
      <c r="F56" s="192" t="str">
        <f t="shared" si="4"/>
        <v>80</v>
      </c>
      <c r="G56" s="193" t="s">
        <v>23</v>
      </c>
      <c r="H56" s="188"/>
      <c r="J56" s="297"/>
      <c r="K56" s="297"/>
      <c r="L56" s="297"/>
      <c r="M56" s="296"/>
      <c r="N56" s="297"/>
      <c r="O56" s="297"/>
      <c r="P56" s="296"/>
      <c r="Q56" s="297"/>
      <c r="R56" s="297"/>
      <c r="S56" s="296"/>
      <c r="T56" s="297"/>
      <c r="U56" s="297"/>
      <c r="V56" s="296"/>
      <c r="W56" s="297"/>
      <c r="X56" s="297"/>
      <c r="Y56" s="296"/>
      <c r="Z56" s="297"/>
      <c r="AA56" s="297"/>
      <c r="AB56" s="296"/>
      <c r="AC56" s="297"/>
      <c r="AD56" s="297"/>
      <c r="AE56" s="296"/>
      <c r="AG56" s="341" t="s">
        <v>8332</v>
      </c>
      <c r="AH56" s="193" t="str">
        <f t="shared" si="7"/>
        <v>5E0C 3A00</v>
      </c>
      <c r="AI56" s="193" t="str">
        <f t="shared" si="8"/>
        <v>5E0C 3BFF</v>
      </c>
      <c r="AJ56" s="192" t="str">
        <f t="shared" si="9"/>
        <v>200</v>
      </c>
      <c r="AK56" s="192" t="s">
        <v>23</v>
      </c>
      <c r="AL56" s="223"/>
      <c r="AN56" s="227"/>
      <c r="AO56" s="341" t="s">
        <v>8399</v>
      </c>
      <c r="AP56" s="179" t="s">
        <v>8746</v>
      </c>
      <c r="AQ56" s="179" t="s">
        <v>8745</v>
      </c>
      <c r="AR56" s="179" t="str">
        <f t="shared" si="3"/>
        <v>200</v>
      </c>
      <c r="AS56" s="179" t="s">
        <v>8744</v>
      </c>
      <c r="AT56" s="242"/>
      <c r="AU56" s="302" t="s">
        <v>1311</v>
      </c>
      <c r="AV56" s="179"/>
      <c r="AW56" s="179"/>
      <c r="AX56" s="181" t="s">
        <v>753</v>
      </c>
      <c r="AY56" s="181" t="s">
        <v>753</v>
      </c>
      <c r="AZ56" s="181" t="s">
        <v>753</v>
      </c>
      <c r="BA56" s="181" t="s">
        <v>753</v>
      </c>
      <c r="BB56" s="181" t="s">
        <v>753</v>
      </c>
      <c r="BC56" s="195" t="s">
        <v>754</v>
      </c>
      <c r="BD56" s="181" t="s">
        <v>753</v>
      </c>
      <c r="BE56" s="181" t="s">
        <v>753</v>
      </c>
      <c r="BF56" s="181" t="s">
        <v>753</v>
      </c>
      <c r="BG56" s="181" t="s">
        <v>753</v>
      </c>
      <c r="BH56" s="181" t="s">
        <v>753</v>
      </c>
      <c r="BI56" s="181" t="s">
        <v>753</v>
      </c>
      <c r="BJ56" s="181" t="s">
        <v>753</v>
      </c>
      <c r="BK56" s="181" t="s">
        <v>753</v>
      </c>
      <c r="BL56" s="181" t="s">
        <v>753</v>
      </c>
      <c r="BM56" s="181" t="s">
        <v>753</v>
      </c>
      <c r="BN56" s="420"/>
      <c r="BO56" s="179"/>
      <c r="BP56" s="170" t="s">
        <v>741</v>
      </c>
      <c r="BQ56" s="177" t="s">
        <v>761</v>
      </c>
      <c r="BR56" s="178">
        <v>44812</v>
      </c>
      <c r="BS56" s="177" t="s">
        <v>760</v>
      </c>
      <c r="BT56" s="178" t="s">
        <v>759</v>
      </c>
      <c r="BU56" s="178">
        <v>44826</v>
      </c>
      <c r="BV56" s="177" t="s">
        <v>758</v>
      </c>
      <c r="BW56" s="177" t="s">
        <v>737</v>
      </c>
    </row>
    <row r="57" spans="2:75" ht="15">
      <c r="B57" s="589" t="s">
        <v>9386</v>
      </c>
      <c r="C57" s="698" t="s">
        <v>9957</v>
      </c>
      <c r="D57" s="193" t="s">
        <v>8748</v>
      </c>
      <c r="E57" s="193" t="s">
        <v>8747</v>
      </c>
      <c r="F57" s="192" t="str">
        <f t="shared" si="4"/>
        <v>80</v>
      </c>
      <c r="G57" s="224" t="s">
        <v>1661</v>
      </c>
      <c r="H57" s="188" t="s">
        <v>9707</v>
      </c>
      <c r="J57" s="297"/>
      <c r="K57" s="298"/>
      <c r="L57" s="297"/>
      <c r="M57" s="299"/>
      <c r="N57" s="298"/>
      <c r="O57" s="297"/>
      <c r="P57" s="299"/>
      <c r="Q57" s="298"/>
      <c r="R57" s="297"/>
      <c r="S57" s="299"/>
      <c r="T57" s="298"/>
      <c r="U57" s="297"/>
      <c r="V57" s="299"/>
      <c r="W57" s="298"/>
      <c r="X57" s="297"/>
      <c r="Y57" s="299"/>
      <c r="Z57" s="298">
        <v>45029</v>
      </c>
      <c r="AA57" s="297" t="s">
        <v>2181</v>
      </c>
      <c r="AB57" s="299" t="s">
        <v>2210</v>
      </c>
      <c r="AC57" s="298"/>
      <c r="AD57" s="297"/>
      <c r="AE57" s="296"/>
      <c r="AG57" s="341" t="s">
        <v>8332</v>
      </c>
      <c r="AH57" s="193" t="str">
        <f t="shared" si="7"/>
        <v>5E0C 3C00</v>
      </c>
      <c r="AI57" s="193" t="str">
        <f t="shared" si="8"/>
        <v>5E0C 47FF</v>
      </c>
      <c r="AJ57" s="192" t="str">
        <f t="shared" si="9"/>
        <v>C00</v>
      </c>
      <c r="AK57" s="192" t="s">
        <v>23</v>
      </c>
      <c r="AL57" s="188"/>
      <c r="AN57" s="227"/>
      <c r="AO57" s="341" t="s">
        <v>8399</v>
      </c>
      <c r="AP57" s="179" t="s">
        <v>8741</v>
      </c>
      <c r="AQ57" s="179" t="s">
        <v>8740</v>
      </c>
      <c r="AR57" s="179" t="str">
        <f t="shared" si="3"/>
        <v>C00</v>
      </c>
      <c r="AS57" s="179" t="s">
        <v>18</v>
      </c>
      <c r="AT57" s="242"/>
      <c r="AU57" s="179" t="s">
        <v>755</v>
      </c>
      <c r="AV57" s="179"/>
      <c r="AW57" s="179"/>
      <c r="AX57" s="181" t="s">
        <v>753</v>
      </c>
      <c r="AY57" s="181" t="s">
        <v>753</v>
      </c>
      <c r="AZ57" s="181" t="s">
        <v>753</v>
      </c>
      <c r="BA57" s="181" t="s">
        <v>753</v>
      </c>
      <c r="BB57" s="181" t="s">
        <v>753</v>
      </c>
      <c r="BC57" s="195" t="s">
        <v>754</v>
      </c>
      <c r="BD57" s="181" t="s">
        <v>753</v>
      </c>
      <c r="BE57" s="181" t="s">
        <v>753</v>
      </c>
      <c r="BF57" s="181" t="s">
        <v>753</v>
      </c>
      <c r="BG57" s="181" t="s">
        <v>753</v>
      </c>
      <c r="BH57" s="181" t="s">
        <v>753</v>
      </c>
      <c r="BI57" s="181" t="s">
        <v>753</v>
      </c>
      <c r="BJ57" s="181" t="s">
        <v>753</v>
      </c>
      <c r="BK57" s="181" t="s">
        <v>753</v>
      </c>
      <c r="BL57" s="181" t="s">
        <v>753</v>
      </c>
      <c r="BM57" s="181" t="s">
        <v>753</v>
      </c>
      <c r="BN57" s="420"/>
      <c r="BO57" s="179"/>
      <c r="BP57" s="170" t="s">
        <v>741</v>
      </c>
      <c r="BQ57" s="177"/>
      <c r="BR57" s="177"/>
      <c r="BS57" s="177"/>
      <c r="BT57" s="177"/>
      <c r="BU57" s="177"/>
      <c r="BV57" s="177"/>
      <c r="BW57" s="177"/>
    </row>
    <row r="58" spans="2:75" ht="15">
      <c r="B58" s="589" t="s">
        <v>9386</v>
      </c>
      <c r="C58" s="698" t="s">
        <v>9957</v>
      </c>
      <c r="D58" s="193" t="s">
        <v>8743</v>
      </c>
      <c r="E58" s="193" t="s">
        <v>8742</v>
      </c>
      <c r="F58" s="192" t="str">
        <f t="shared" si="4"/>
        <v>80</v>
      </c>
      <c r="G58" s="224" t="s">
        <v>1661</v>
      </c>
      <c r="H58" s="188" t="s">
        <v>9733</v>
      </c>
      <c r="J58" s="297"/>
      <c r="K58" s="298"/>
      <c r="L58" s="297"/>
      <c r="M58" s="296"/>
      <c r="N58" s="298"/>
      <c r="O58" s="297"/>
      <c r="P58" s="296"/>
      <c r="Q58" s="298"/>
      <c r="R58" s="297"/>
      <c r="S58" s="296"/>
      <c r="T58" s="298"/>
      <c r="U58" s="297"/>
      <c r="V58" s="296"/>
      <c r="W58" s="298"/>
      <c r="X58" s="297"/>
      <c r="Y58" s="296"/>
      <c r="Z58" s="298">
        <v>45029</v>
      </c>
      <c r="AA58" s="297" t="s">
        <v>2181</v>
      </c>
      <c r="AB58" s="296" t="s">
        <v>2180</v>
      </c>
      <c r="AC58" s="297"/>
      <c r="AD58" s="297"/>
      <c r="AE58" s="296"/>
      <c r="AG58" s="341" t="s">
        <v>8332</v>
      </c>
      <c r="AH58" s="193" t="str">
        <f t="shared" si="7"/>
        <v>5E0C 4800</v>
      </c>
      <c r="AI58" s="193" t="str">
        <f t="shared" si="8"/>
        <v>5E0C 49FF</v>
      </c>
      <c r="AJ58" s="192" t="str">
        <f t="shared" si="9"/>
        <v>200</v>
      </c>
      <c r="AK58" s="192" t="s">
        <v>23</v>
      </c>
      <c r="AL58" s="223"/>
      <c r="AN58" s="227"/>
      <c r="AO58" s="341" t="s">
        <v>8399</v>
      </c>
      <c r="AP58" s="179" t="s">
        <v>8737</v>
      </c>
      <c r="AQ58" s="179" t="s">
        <v>8736</v>
      </c>
      <c r="AR58" s="179" t="str">
        <f t="shared" si="3"/>
        <v>200</v>
      </c>
      <c r="AS58" s="179" t="s">
        <v>8735</v>
      </c>
      <c r="AT58" s="242"/>
      <c r="AU58" s="179" t="s">
        <v>8734</v>
      </c>
      <c r="AV58" s="179" t="s">
        <v>751</v>
      </c>
      <c r="AW58" s="179"/>
      <c r="AX58" s="181" t="s">
        <v>741</v>
      </c>
      <c r="AY58" s="181" t="s">
        <v>741</v>
      </c>
      <c r="AZ58" s="181" t="s">
        <v>741</v>
      </c>
      <c r="BA58" s="181" t="s">
        <v>741</v>
      </c>
      <c r="BB58" s="181" t="s">
        <v>741</v>
      </c>
      <c r="BC58" s="195" t="s">
        <v>741</v>
      </c>
      <c r="BD58" s="195" t="s">
        <v>741</v>
      </c>
      <c r="BE58" s="195" t="s">
        <v>741</v>
      </c>
      <c r="BF58" s="195" t="s">
        <v>741</v>
      </c>
      <c r="BG58" s="195" t="s">
        <v>741</v>
      </c>
      <c r="BH58" s="195" t="s">
        <v>741</v>
      </c>
      <c r="BI58" s="195" t="s">
        <v>741</v>
      </c>
      <c r="BJ58" s="195" t="s">
        <v>741</v>
      </c>
      <c r="BK58" s="195" t="s">
        <v>741</v>
      </c>
      <c r="BL58" s="195" t="s">
        <v>741</v>
      </c>
      <c r="BM58" s="195" t="s">
        <v>741</v>
      </c>
      <c r="BN58" s="420"/>
      <c r="BO58" s="179"/>
      <c r="BP58" s="170" t="s">
        <v>741</v>
      </c>
      <c r="BQ58" s="177" t="s">
        <v>761</v>
      </c>
      <c r="BR58" s="178">
        <v>44812</v>
      </c>
      <c r="BS58" s="177" t="s">
        <v>760</v>
      </c>
      <c r="BT58" s="178" t="s">
        <v>759</v>
      </c>
      <c r="BU58" s="178">
        <v>44826</v>
      </c>
      <c r="BV58" s="177" t="s">
        <v>758</v>
      </c>
      <c r="BW58" s="177" t="s">
        <v>737</v>
      </c>
    </row>
    <row r="59" spans="2:75" ht="15">
      <c r="B59" s="589" t="s">
        <v>9386</v>
      </c>
      <c r="C59" s="698" t="s">
        <v>9957</v>
      </c>
      <c r="D59" s="193" t="s">
        <v>8739</v>
      </c>
      <c r="E59" s="193" t="s">
        <v>8738</v>
      </c>
      <c r="F59" s="192" t="str">
        <f t="shared" si="4"/>
        <v>80</v>
      </c>
      <c r="G59" s="224" t="s">
        <v>1661</v>
      </c>
      <c r="H59" s="188" t="s">
        <v>9734</v>
      </c>
      <c r="J59" s="297"/>
      <c r="K59" s="298"/>
      <c r="L59" s="297"/>
      <c r="M59" s="296"/>
      <c r="N59" s="298"/>
      <c r="O59" s="297"/>
      <c r="P59" s="296"/>
      <c r="Q59" s="298"/>
      <c r="R59" s="297"/>
      <c r="S59" s="296"/>
      <c r="T59" s="298"/>
      <c r="U59" s="297"/>
      <c r="V59" s="296"/>
      <c r="W59" s="298"/>
      <c r="X59" s="297"/>
      <c r="Y59" s="296"/>
      <c r="Z59" s="298">
        <v>45029</v>
      </c>
      <c r="AA59" s="297" t="s">
        <v>2181</v>
      </c>
      <c r="AB59" s="296" t="s">
        <v>2180</v>
      </c>
      <c r="AC59" s="298"/>
      <c r="AD59" s="297"/>
      <c r="AE59" s="296"/>
      <c r="AG59" s="341" t="s">
        <v>8332</v>
      </c>
      <c r="AH59" s="193" t="str">
        <f t="shared" si="7"/>
        <v>5E0C 4A00</v>
      </c>
      <c r="AI59" s="193" t="str">
        <f t="shared" si="8"/>
        <v>5E0C 4BFF</v>
      </c>
      <c r="AJ59" s="192" t="str">
        <f t="shared" si="9"/>
        <v>200</v>
      </c>
      <c r="AK59" s="192" t="s">
        <v>23</v>
      </c>
      <c r="AL59" s="188"/>
      <c r="AN59" s="227"/>
      <c r="AO59" s="341" t="s">
        <v>8399</v>
      </c>
      <c r="AP59" s="179" t="s">
        <v>8731</v>
      </c>
      <c r="AQ59" s="179" t="s">
        <v>8730</v>
      </c>
      <c r="AR59" s="179" t="str">
        <f t="shared" si="3"/>
        <v>200</v>
      </c>
      <c r="AS59" s="179" t="s">
        <v>23</v>
      </c>
      <c r="AT59" s="242"/>
      <c r="AU59" s="179" t="s">
        <v>755</v>
      </c>
      <c r="AV59" s="179"/>
      <c r="AW59" s="179"/>
      <c r="AX59" s="181" t="s">
        <v>753</v>
      </c>
      <c r="AY59" s="181" t="s">
        <v>753</v>
      </c>
      <c r="AZ59" s="181" t="s">
        <v>753</v>
      </c>
      <c r="BA59" s="181" t="s">
        <v>753</v>
      </c>
      <c r="BB59" s="181" t="s">
        <v>753</v>
      </c>
      <c r="BC59" s="195" t="s">
        <v>754</v>
      </c>
      <c r="BD59" s="181" t="s">
        <v>753</v>
      </c>
      <c r="BE59" s="181" t="s">
        <v>753</v>
      </c>
      <c r="BF59" s="181" t="s">
        <v>753</v>
      </c>
      <c r="BG59" s="181" t="s">
        <v>753</v>
      </c>
      <c r="BH59" s="181" t="s">
        <v>753</v>
      </c>
      <c r="BI59" s="181" t="s">
        <v>753</v>
      </c>
      <c r="BJ59" s="181" t="s">
        <v>753</v>
      </c>
      <c r="BK59" s="181" t="s">
        <v>753</v>
      </c>
      <c r="BL59" s="181" t="s">
        <v>753</v>
      </c>
      <c r="BM59" s="181" t="s">
        <v>753</v>
      </c>
      <c r="BN59" s="420"/>
      <c r="BO59" s="179"/>
      <c r="BP59" s="170" t="s">
        <v>741</v>
      </c>
      <c r="BQ59" s="177"/>
      <c r="BR59" s="177"/>
      <c r="BS59" s="177"/>
      <c r="BT59" s="177"/>
      <c r="BU59" s="177"/>
      <c r="BV59" s="177"/>
      <c r="BW59" s="177"/>
    </row>
    <row r="60" spans="2:75" ht="15">
      <c r="B60" s="589" t="s">
        <v>9386</v>
      </c>
      <c r="C60" s="698" t="s">
        <v>9957</v>
      </c>
      <c r="D60" s="193" t="s">
        <v>8733</v>
      </c>
      <c r="E60" s="193" t="s">
        <v>8732</v>
      </c>
      <c r="F60" s="192" t="str">
        <f t="shared" si="4"/>
        <v>80</v>
      </c>
      <c r="G60" s="224" t="s">
        <v>1661</v>
      </c>
      <c r="H60" s="188" t="s">
        <v>9735</v>
      </c>
      <c r="J60" s="297"/>
      <c r="K60" s="298"/>
      <c r="L60" s="297"/>
      <c r="M60" s="296"/>
      <c r="N60" s="298"/>
      <c r="O60" s="297"/>
      <c r="P60" s="296"/>
      <c r="Q60" s="298"/>
      <c r="R60" s="297"/>
      <c r="S60" s="296"/>
      <c r="T60" s="298"/>
      <c r="U60" s="297"/>
      <c r="V60" s="296"/>
      <c r="W60" s="298"/>
      <c r="X60" s="297"/>
      <c r="Y60" s="296"/>
      <c r="Z60" s="298">
        <v>45029</v>
      </c>
      <c r="AA60" s="297" t="s">
        <v>2181</v>
      </c>
      <c r="AB60" s="296" t="s">
        <v>2180</v>
      </c>
      <c r="AC60" s="297"/>
      <c r="AD60" s="297"/>
      <c r="AE60" s="296"/>
      <c r="AG60" s="341" t="s">
        <v>8332</v>
      </c>
      <c r="AH60" s="193" t="str">
        <f t="shared" si="7"/>
        <v>5E0C 4C00</v>
      </c>
      <c r="AI60" s="193" t="str">
        <f t="shared" si="8"/>
        <v>5E0C 4DFF</v>
      </c>
      <c r="AJ60" s="192" t="str">
        <f t="shared" si="9"/>
        <v>200</v>
      </c>
      <c r="AK60" s="192" t="s">
        <v>23</v>
      </c>
      <c r="AL60" s="223"/>
      <c r="AN60" s="227"/>
      <c r="AO60" s="341" t="s">
        <v>8399</v>
      </c>
      <c r="AP60" s="179" t="s">
        <v>8727</v>
      </c>
      <c r="AQ60" s="179" t="s">
        <v>8726</v>
      </c>
      <c r="AR60" s="179" t="str">
        <f t="shared" si="3"/>
        <v>200</v>
      </c>
      <c r="AS60" s="179" t="s">
        <v>8725</v>
      </c>
      <c r="AT60" s="242"/>
      <c r="AU60" s="302" t="s">
        <v>8724</v>
      </c>
      <c r="AV60" s="179" t="s">
        <v>751</v>
      </c>
      <c r="AW60" s="179"/>
      <c r="AX60" s="181" t="s">
        <v>741</v>
      </c>
      <c r="AY60" s="195" t="s">
        <v>741</v>
      </c>
      <c r="AZ60" s="195" t="s">
        <v>741</v>
      </c>
      <c r="BA60" s="195" t="s">
        <v>741</v>
      </c>
      <c r="BB60" s="195" t="s">
        <v>741</v>
      </c>
      <c r="BC60" s="195" t="s">
        <v>741</v>
      </c>
      <c r="BD60" s="195" t="s">
        <v>741</v>
      </c>
      <c r="BE60" s="195" t="s">
        <v>741</v>
      </c>
      <c r="BF60" s="195" t="s">
        <v>741</v>
      </c>
      <c r="BG60" s="195" t="s">
        <v>741</v>
      </c>
      <c r="BH60" s="195" t="s">
        <v>741</v>
      </c>
      <c r="BI60" s="181" t="s">
        <v>753</v>
      </c>
      <c r="BJ60" s="181" t="s">
        <v>753</v>
      </c>
      <c r="BK60" s="181" t="s">
        <v>753</v>
      </c>
      <c r="BL60" s="181" t="s">
        <v>753</v>
      </c>
      <c r="BM60" s="181" t="s">
        <v>753</v>
      </c>
      <c r="BN60" s="420"/>
      <c r="BO60" s="179"/>
      <c r="BP60" s="170" t="s">
        <v>741</v>
      </c>
      <c r="BQ60" s="177" t="s">
        <v>761</v>
      </c>
      <c r="BR60" s="178">
        <v>44812</v>
      </c>
      <c r="BS60" s="177" t="s">
        <v>760</v>
      </c>
      <c r="BT60" s="178" t="s">
        <v>759</v>
      </c>
      <c r="BU60" s="178">
        <v>44826</v>
      </c>
      <c r="BV60" s="177" t="s">
        <v>758</v>
      </c>
      <c r="BW60" s="177" t="s">
        <v>737</v>
      </c>
    </row>
    <row r="61" spans="2:75" ht="15">
      <c r="B61" s="589" t="s">
        <v>9386</v>
      </c>
      <c r="C61" s="698" t="s">
        <v>9957</v>
      </c>
      <c r="D61" s="193" t="s">
        <v>8729</v>
      </c>
      <c r="E61" s="193" t="s">
        <v>8728</v>
      </c>
      <c r="F61" s="192" t="str">
        <f t="shared" si="4"/>
        <v>80</v>
      </c>
      <c r="G61" s="224" t="s">
        <v>1661</v>
      </c>
      <c r="H61" s="188" t="s">
        <v>9736</v>
      </c>
      <c r="J61" s="297"/>
      <c r="K61" s="298"/>
      <c r="L61" s="297"/>
      <c r="M61" s="296"/>
      <c r="N61" s="298"/>
      <c r="O61" s="297"/>
      <c r="P61" s="296"/>
      <c r="Q61" s="298"/>
      <c r="R61" s="297"/>
      <c r="S61" s="296"/>
      <c r="T61" s="298"/>
      <c r="U61" s="297"/>
      <c r="V61" s="296"/>
      <c r="W61" s="298"/>
      <c r="X61" s="297"/>
      <c r="Y61" s="296"/>
      <c r="Z61" s="298">
        <v>45029</v>
      </c>
      <c r="AA61" s="297" t="s">
        <v>2181</v>
      </c>
      <c r="AB61" s="296" t="s">
        <v>2180</v>
      </c>
      <c r="AC61" s="298"/>
      <c r="AD61" s="297"/>
      <c r="AE61" s="296"/>
      <c r="AG61" s="341" t="s">
        <v>8332</v>
      </c>
      <c r="AH61" s="193" t="str">
        <f t="shared" si="7"/>
        <v>5E0C 4E00</v>
      </c>
      <c r="AI61" s="193" t="str">
        <f t="shared" si="8"/>
        <v>5E0C 4FFF</v>
      </c>
      <c r="AJ61" s="192" t="str">
        <f t="shared" si="9"/>
        <v>200</v>
      </c>
      <c r="AK61" s="192" t="s">
        <v>23</v>
      </c>
      <c r="AL61" s="223"/>
      <c r="AN61" s="227"/>
      <c r="AO61" s="341" t="s">
        <v>8399</v>
      </c>
      <c r="AP61" s="179" t="s">
        <v>8721</v>
      </c>
      <c r="AQ61" s="179" t="s">
        <v>8720</v>
      </c>
      <c r="AR61" s="179" t="str">
        <f t="shared" si="3"/>
        <v>200</v>
      </c>
      <c r="AS61" s="179" t="s">
        <v>8719</v>
      </c>
      <c r="AT61" s="242"/>
      <c r="AU61" s="302" t="s">
        <v>1311</v>
      </c>
      <c r="AV61" s="179"/>
      <c r="AW61" s="179"/>
      <c r="AX61" s="285" t="s">
        <v>754</v>
      </c>
      <c r="AY61" s="285" t="s">
        <v>754</v>
      </c>
      <c r="AZ61" s="285" t="s">
        <v>754</v>
      </c>
      <c r="BA61" s="285" t="s">
        <v>754</v>
      </c>
      <c r="BB61" s="285" t="s">
        <v>754</v>
      </c>
      <c r="BC61" s="195" t="s">
        <v>754</v>
      </c>
      <c r="BD61" s="285" t="s">
        <v>754</v>
      </c>
      <c r="BE61" s="285" t="s">
        <v>754</v>
      </c>
      <c r="BF61" s="285" t="s">
        <v>754</v>
      </c>
      <c r="BG61" s="285" t="s">
        <v>754</v>
      </c>
      <c r="BH61" s="285" t="s">
        <v>754</v>
      </c>
      <c r="BI61" s="285" t="s">
        <v>754</v>
      </c>
      <c r="BJ61" s="285" t="s">
        <v>754</v>
      </c>
      <c r="BK61" s="285" t="s">
        <v>754</v>
      </c>
      <c r="BL61" s="285" t="s">
        <v>754</v>
      </c>
      <c r="BM61" s="285" t="s">
        <v>754</v>
      </c>
      <c r="BN61" s="420"/>
      <c r="BO61" s="179"/>
      <c r="BP61" s="170" t="s">
        <v>741</v>
      </c>
      <c r="BQ61" s="177" t="s">
        <v>761</v>
      </c>
      <c r="BR61" s="178">
        <v>44812</v>
      </c>
      <c r="BS61" s="177" t="s">
        <v>760</v>
      </c>
      <c r="BT61" s="178" t="s">
        <v>759</v>
      </c>
      <c r="BU61" s="178">
        <v>44826</v>
      </c>
      <c r="BV61" s="177" t="s">
        <v>758</v>
      </c>
      <c r="BW61" s="177" t="s">
        <v>737</v>
      </c>
    </row>
    <row r="62" spans="2:75" ht="15">
      <c r="B62" s="589" t="s">
        <v>9386</v>
      </c>
      <c r="C62" s="698" t="s">
        <v>9957</v>
      </c>
      <c r="D62" s="193" t="s">
        <v>8723</v>
      </c>
      <c r="E62" s="193" t="s">
        <v>8722</v>
      </c>
      <c r="F62" s="192" t="str">
        <f t="shared" si="4"/>
        <v>80</v>
      </c>
      <c r="G62" s="224" t="s">
        <v>1661</v>
      </c>
      <c r="H62" s="188" t="s">
        <v>9737</v>
      </c>
      <c r="J62" s="297"/>
      <c r="K62" s="298"/>
      <c r="L62" s="297"/>
      <c r="M62" s="296"/>
      <c r="N62" s="298"/>
      <c r="O62" s="297"/>
      <c r="P62" s="296"/>
      <c r="Q62" s="298"/>
      <c r="R62" s="297"/>
      <c r="S62" s="296"/>
      <c r="T62" s="298"/>
      <c r="U62" s="297"/>
      <c r="V62" s="296"/>
      <c r="W62" s="298"/>
      <c r="X62" s="297"/>
      <c r="Y62" s="296"/>
      <c r="Z62" s="298">
        <v>45029</v>
      </c>
      <c r="AA62" s="297" t="s">
        <v>2181</v>
      </c>
      <c r="AB62" s="296" t="s">
        <v>2180</v>
      </c>
      <c r="AC62" s="298"/>
      <c r="AD62" s="297"/>
      <c r="AE62" s="296"/>
      <c r="AG62" s="341" t="s">
        <v>8332</v>
      </c>
      <c r="AH62" s="193" t="str">
        <f t="shared" si="7"/>
        <v>5E0C 5000</v>
      </c>
      <c r="AI62" s="193" t="str">
        <f t="shared" si="8"/>
        <v>5E0C 51FF</v>
      </c>
      <c r="AJ62" s="192" t="str">
        <f t="shared" si="9"/>
        <v>200</v>
      </c>
      <c r="AK62" s="192" t="s">
        <v>23</v>
      </c>
      <c r="AL62" s="223"/>
      <c r="AN62" s="227"/>
      <c r="AO62" s="341" t="s">
        <v>8399</v>
      </c>
      <c r="AP62" s="179" t="s">
        <v>8716</v>
      </c>
      <c r="AQ62" s="179" t="s">
        <v>8715</v>
      </c>
      <c r="AR62" s="179" t="str">
        <f t="shared" si="3"/>
        <v>200</v>
      </c>
      <c r="AS62" s="179" t="s">
        <v>8714</v>
      </c>
      <c r="AT62" s="242"/>
      <c r="AU62" s="302" t="s">
        <v>8713</v>
      </c>
      <c r="AV62" s="179" t="s">
        <v>751</v>
      </c>
      <c r="AW62" s="179"/>
      <c r="AX62" s="181" t="s">
        <v>741</v>
      </c>
      <c r="AY62" s="181" t="s">
        <v>741</v>
      </c>
      <c r="AZ62" s="181" t="s">
        <v>741</v>
      </c>
      <c r="BA62" s="181" t="s">
        <v>741</v>
      </c>
      <c r="BB62" s="181" t="s">
        <v>741</v>
      </c>
      <c r="BC62" s="181" t="s">
        <v>741</v>
      </c>
      <c r="BD62" s="181" t="s">
        <v>741</v>
      </c>
      <c r="BE62" s="181" t="s">
        <v>741</v>
      </c>
      <c r="BF62" s="181" t="s">
        <v>741</v>
      </c>
      <c r="BG62" s="181" t="s">
        <v>741</v>
      </c>
      <c r="BH62" s="181" t="s">
        <v>741</v>
      </c>
      <c r="BI62" s="181" t="s">
        <v>741</v>
      </c>
      <c r="BJ62" s="181" t="s">
        <v>741</v>
      </c>
      <c r="BK62" s="181" t="s">
        <v>741</v>
      </c>
      <c r="BL62" s="181" t="s">
        <v>741</v>
      </c>
      <c r="BM62" s="181" t="s">
        <v>741</v>
      </c>
      <c r="BN62" s="420"/>
      <c r="BO62" s="179"/>
      <c r="BP62" s="170" t="s">
        <v>741</v>
      </c>
      <c r="BQ62" s="177" t="s">
        <v>761</v>
      </c>
      <c r="BR62" s="178">
        <v>44812</v>
      </c>
      <c r="BS62" s="177" t="s">
        <v>760</v>
      </c>
      <c r="BT62" s="178" t="s">
        <v>759</v>
      </c>
      <c r="BU62" s="178">
        <v>44826</v>
      </c>
      <c r="BV62" s="177" t="s">
        <v>758</v>
      </c>
      <c r="BW62" s="177" t="s">
        <v>737</v>
      </c>
    </row>
    <row r="63" spans="2:75" ht="15">
      <c r="B63" s="589" t="s">
        <v>9386</v>
      </c>
      <c r="C63" s="698" t="s">
        <v>9957</v>
      </c>
      <c r="D63" s="193" t="s">
        <v>8718</v>
      </c>
      <c r="E63" s="193" t="s">
        <v>8717</v>
      </c>
      <c r="F63" s="192" t="str">
        <f t="shared" si="4"/>
        <v>80</v>
      </c>
      <c r="G63" s="224" t="s">
        <v>1661</v>
      </c>
      <c r="H63" s="188" t="s">
        <v>9738</v>
      </c>
      <c r="J63" s="297"/>
      <c r="K63" s="298"/>
      <c r="L63" s="297"/>
      <c r="M63" s="296"/>
      <c r="N63" s="298"/>
      <c r="O63" s="297"/>
      <c r="P63" s="296"/>
      <c r="Q63" s="298"/>
      <c r="R63" s="297"/>
      <c r="S63" s="296"/>
      <c r="T63" s="298"/>
      <c r="U63" s="297"/>
      <c r="V63" s="296"/>
      <c r="W63" s="298"/>
      <c r="X63" s="297"/>
      <c r="Y63" s="296"/>
      <c r="Z63" s="298">
        <v>45029</v>
      </c>
      <c r="AA63" s="297" t="s">
        <v>2181</v>
      </c>
      <c r="AB63" s="296" t="s">
        <v>2180</v>
      </c>
      <c r="AC63" s="297"/>
      <c r="AD63" s="297"/>
      <c r="AE63" s="296"/>
      <c r="AG63" s="341" t="s">
        <v>8332</v>
      </c>
      <c r="AH63" s="193" t="str">
        <f t="shared" si="7"/>
        <v>5E0C 5200</v>
      </c>
      <c r="AI63" s="193" t="str">
        <f t="shared" si="8"/>
        <v>5E0C 53FF</v>
      </c>
      <c r="AJ63" s="192" t="str">
        <f t="shared" si="9"/>
        <v>200</v>
      </c>
      <c r="AK63" s="192" t="s">
        <v>23</v>
      </c>
      <c r="AL63" s="188"/>
      <c r="AN63" s="227"/>
      <c r="AO63" s="341" t="s">
        <v>8399</v>
      </c>
      <c r="AP63" s="179" t="s">
        <v>8710</v>
      </c>
      <c r="AQ63" s="179" t="s">
        <v>8709</v>
      </c>
      <c r="AR63" s="179" t="str">
        <f t="shared" si="3"/>
        <v>200</v>
      </c>
      <c r="AS63" s="179" t="s">
        <v>23</v>
      </c>
      <c r="AT63" s="242"/>
      <c r="AU63" s="179" t="s">
        <v>755</v>
      </c>
      <c r="AV63" s="179"/>
      <c r="AW63" s="179"/>
      <c r="AX63" s="181" t="s">
        <v>753</v>
      </c>
      <c r="AY63" s="181" t="s">
        <v>753</v>
      </c>
      <c r="AZ63" s="181" t="s">
        <v>753</v>
      </c>
      <c r="BA63" s="181" t="s">
        <v>753</v>
      </c>
      <c r="BB63" s="181" t="s">
        <v>753</v>
      </c>
      <c r="BC63" s="195" t="s">
        <v>754</v>
      </c>
      <c r="BD63" s="181" t="s">
        <v>753</v>
      </c>
      <c r="BE63" s="181" t="s">
        <v>753</v>
      </c>
      <c r="BF63" s="181" t="s">
        <v>753</v>
      </c>
      <c r="BG63" s="181" t="s">
        <v>753</v>
      </c>
      <c r="BH63" s="181" t="s">
        <v>753</v>
      </c>
      <c r="BI63" s="181" t="s">
        <v>753</v>
      </c>
      <c r="BJ63" s="181" t="s">
        <v>753</v>
      </c>
      <c r="BK63" s="181" t="s">
        <v>753</v>
      </c>
      <c r="BL63" s="181" t="s">
        <v>753</v>
      </c>
      <c r="BM63" s="181" t="s">
        <v>753</v>
      </c>
      <c r="BN63" s="420"/>
      <c r="BO63" s="179"/>
      <c r="BP63" s="170" t="s">
        <v>741</v>
      </c>
      <c r="BQ63" s="177"/>
      <c r="BR63" s="177"/>
      <c r="BS63" s="177"/>
      <c r="BT63" s="177"/>
      <c r="BU63" s="177"/>
      <c r="BV63" s="177"/>
      <c r="BW63" s="177"/>
    </row>
    <row r="64" spans="2:75" ht="15">
      <c r="B64" s="589" t="s">
        <v>9386</v>
      </c>
      <c r="C64" s="698" t="s">
        <v>9957</v>
      </c>
      <c r="D64" s="193" t="s">
        <v>8712</v>
      </c>
      <c r="E64" s="193" t="s">
        <v>8711</v>
      </c>
      <c r="F64" s="192" t="str">
        <f t="shared" si="4"/>
        <v>900</v>
      </c>
      <c r="G64" s="193" t="s">
        <v>23</v>
      </c>
      <c r="H64" s="188"/>
      <c r="J64" s="297"/>
      <c r="K64" s="298"/>
      <c r="L64" s="297"/>
      <c r="M64" s="299"/>
      <c r="N64" s="298"/>
      <c r="O64" s="297"/>
      <c r="P64" s="299"/>
      <c r="Q64" s="298"/>
      <c r="R64" s="297"/>
      <c r="S64" s="299"/>
      <c r="T64" s="298"/>
      <c r="U64" s="297"/>
      <c r="V64" s="299"/>
      <c r="W64" s="298"/>
      <c r="X64" s="297"/>
      <c r="Y64" s="299"/>
      <c r="Z64" s="298"/>
      <c r="AA64" s="297"/>
      <c r="AB64" s="299"/>
      <c r="AC64" s="298"/>
      <c r="AD64" s="297"/>
      <c r="AE64" s="296"/>
      <c r="AG64" s="341" t="s">
        <v>8332</v>
      </c>
      <c r="AH64" s="193" t="str">
        <f t="shared" si="7"/>
        <v>5E0C 5400</v>
      </c>
      <c r="AI64" s="193" t="str">
        <f t="shared" si="8"/>
        <v>5E0C 55FF</v>
      </c>
      <c r="AJ64" s="192" t="str">
        <f t="shared" si="9"/>
        <v>200</v>
      </c>
      <c r="AK64" s="192" t="s">
        <v>23</v>
      </c>
      <c r="AL64" s="223"/>
      <c r="AN64" s="227"/>
      <c r="AO64" s="341" t="s">
        <v>8399</v>
      </c>
      <c r="AP64" s="179" t="s">
        <v>8706</v>
      </c>
      <c r="AQ64" s="179" t="s">
        <v>8705</v>
      </c>
      <c r="AR64" s="179" t="str">
        <f t="shared" si="3"/>
        <v>200</v>
      </c>
      <c r="AS64" s="179" t="s">
        <v>8704</v>
      </c>
      <c r="AT64" s="242"/>
      <c r="AU64" s="302" t="s">
        <v>8703</v>
      </c>
      <c r="AV64" s="179" t="s">
        <v>751</v>
      </c>
      <c r="AW64" s="179"/>
      <c r="AX64" s="181" t="s">
        <v>741</v>
      </c>
      <c r="AY64" s="181" t="s">
        <v>741</v>
      </c>
      <c r="AZ64" s="181" t="s">
        <v>741</v>
      </c>
      <c r="BA64" s="181" t="s">
        <v>741</v>
      </c>
      <c r="BB64" s="181" t="s">
        <v>741</v>
      </c>
      <c r="BC64" s="181" t="s">
        <v>741</v>
      </c>
      <c r="BD64" s="181" t="s">
        <v>741</v>
      </c>
      <c r="BE64" s="181" t="s">
        <v>741</v>
      </c>
      <c r="BF64" s="181" t="s">
        <v>741</v>
      </c>
      <c r="BG64" s="181" t="s">
        <v>741</v>
      </c>
      <c r="BH64" s="181" t="s">
        <v>741</v>
      </c>
      <c r="BI64" s="181" t="s">
        <v>741</v>
      </c>
      <c r="BJ64" s="181" t="s">
        <v>741</v>
      </c>
      <c r="BK64" s="181" t="s">
        <v>741</v>
      </c>
      <c r="BL64" s="181" t="s">
        <v>741</v>
      </c>
      <c r="BM64" s="181" t="s">
        <v>741</v>
      </c>
      <c r="BN64" s="420"/>
      <c r="BO64" s="179"/>
      <c r="BP64" s="170" t="s">
        <v>741</v>
      </c>
      <c r="BQ64" s="177" t="s">
        <v>761</v>
      </c>
      <c r="BR64" s="178">
        <v>44812</v>
      </c>
      <c r="BS64" s="177" t="s">
        <v>760</v>
      </c>
      <c r="BT64" s="178" t="s">
        <v>759</v>
      </c>
      <c r="BU64" s="178">
        <v>44826</v>
      </c>
      <c r="BV64" s="177" t="s">
        <v>758</v>
      </c>
      <c r="BW64" s="177" t="s">
        <v>737</v>
      </c>
    </row>
    <row r="65" spans="2:75" ht="15">
      <c r="B65" s="589" t="s">
        <v>9386</v>
      </c>
      <c r="C65" s="698" t="s">
        <v>9957</v>
      </c>
      <c r="D65" s="193" t="s">
        <v>8708</v>
      </c>
      <c r="E65" s="193" t="s">
        <v>8707</v>
      </c>
      <c r="F65" s="192" t="str">
        <f t="shared" si="4"/>
        <v>80</v>
      </c>
      <c r="G65" s="224" t="s">
        <v>1661</v>
      </c>
      <c r="H65" s="188" t="s">
        <v>9739</v>
      </c>
      <c r="J65" s="297"/>
      <c r="K65" s="298"/>
      <c r="L65" s="297"/>
      <c r="M65" s="296"/>
      <c r="N65" s="298"/>
      <c r="O65" s="297"/>
      <c r="P65" s="296"/>
      <c r="Q65" s="298"/>
      <c r="R65" s="297"/>
      <c r="S65" s="296"/>
      <c r="T65" s="298"/>
      <c r="U65" s="297"/>
      <c r="V65" s="296"/>
      <c r="W65" s="298"/>
      <c r="X65" s="297"/>
      <c r="Y65" s="296"/>
      <c r="Z65" s="298">
        <v>45029</v>
      </c>
      <c r="AA65" s="297" t="s">
        <v>2181</v>
      </c>
      <c r="AB65" s="296" t="s">
        <v>2180</v>
      </c>
      <c r="AC65" s="297"/>
      <c r="AD65" s="297"/>
      <c r="AE65" s="296"/>
      <c r="AG65" s="341" t="s">
        <v>8332</v>
      </c>
      <c r="AH65" s="193" t="str">
        <f t="shared" si="7"/>
        <v>5E0C 5600</v>
      </c>
      <c r="AI65" s="193" t="str">
        <f t="shared" si="8"/>
        <v>5E0C 57FF</v>
      </c>
      <c r="AJ65" s="192" t="str">
        <f t="shared" si="9"/>
        <v>200</v>
      </c>
      <c r="AK65" s="192" t="s">
        <v>23</v>
      </c>
      <c r="AL65" s="188"/>
      <c r="AN65" s="227"/>
      <c r="AO65" s="341" t="s">
        <v>8399</v>
      </c>
      <c r="AP65" s="179" t="s">
        <v>8700</v>
      </c>
      <c r="AQ65" s="179" t="s">
        <v>8699</v>
      </c>
      <c r="AR65" s="179" t="str">
        <f t="shared" si="3"/>
        <v>200</v>
      </c>
      <c r="AS65" s="179" t="s">
        <v>23</v>
      </c>
      <c r="AT65" s="242"/>
      <c r="AU65" s="179" t="s">
        <v>755</v>
      </c>
      <c r="AV65" s="179"/>
      <c r="AW65" s="179"/>
      <c r="AX65" s="181" t="s">
        <v>753</v>
      </c>
      <c r="AY65" s="181" t="s">
        <v>753</v>
      </c>
      <c r="AZ65" s="181" t="s">
        <v>753</v>
      </c>
      <c r="BA65" s="181" t="s">
        <v>753</v>
      </c>
      <c r="BB65" s="181" t="s">
        <v>753</v>
      </c>
      <c r="BC65" s="195" t="s">
        <v>754</v>
      </c>
      <c r="BD65" s="181" t="s">
        <v>753</v>
      </c>
      <c r="BE65" s="181" t="s">
        <v>753</v>
      </c>
      <c r="BF65" s="181" t="s">
        <v>753</v>
      </c>
      <c r="BG65" s="181" t="s">
        <v>753</v>
      </c>
      <c r="BH65" s="181" t="s">
        <v>753</v>
      </c>
      <c r="BI65" s="181" t="s">
        <v>753</v>
      </c>
      <c r="BJ65" s="181" t="s">
        <v>753</v>
      </c>
      <c r="BK65" s="181" t="s">
        <v>753</v>
      </c>
      <c r="BL65" s="181" t="s">
        <v>753</v>
      </c>
      <c r="BM65" s="181" t="s">
        <v>753</v>
      </c>
      <c r="BN65" s="420"/>
      <c r="BO65" s="179"/>
      <c r="BP65" s="170" t="s">
        <v>741</v>
      </c>
      <c r="BQ65" s="177"/>
      <c r="BR65" s="177"/>
      <c r="BS65" s="177"/>
      <c r="BT65" s="177"/>
      <c r="BU65" s="177"/>
      <c r="BV65" s="177"/>
      <c r="BW65" s="177"/>
    </row>
    <row r="66" spans="2:75" ht="15">
      <c r="B66" s="589" t="s">
        <v>9386</v>
      </c>
      <c r="C66" s="698" t="s">
        <v>9957</v>
      </c>
      <c r="D66" s="193" t="s">
        <v>8702</v>
      </c>
      <c r="E66" s="193" t="s">
        <v>8701</v>
      </c>
      <c r="F66" s="192" t="str">
        <f t="shared" si="4"/>
        <v>80</v>
      </c>
      <c r="G66" s="224" t="s">
        <v>1661</v>
      </c>
      <c r="H66" s="188" t="s">
        <v>9740</v>
      </c>
      <c r="J66" s="297"/>
      <c r="K66" s="298"/>
      <c r="L66" s="297"/>
      <c r="M66" s="296"/>
      <c r="N66" s="298"/>
      <c r="O66" s="297"/>
      <c r="P66" s="296"/>
      <c r="Q66" s="298"/>
      <c r="R66" s="297"/>
      <c r="S66" s="296"/>
      <c r="T66" s="298"/>
      <c r="U66" s="297"/>
      <c r="V66" s="296"/>
      <c r="W66" s="298"/>
      <c r="X66" s="297"/>
      <c r="Y66" s="296"/>
      <c r="Z66" s="298">
        <v>45029</v>
      </c>
      <c r="AA66" s="297" t="s">
        <v>2181</v>
      </c>
      <c r="AB66" s="296" t="s">
        <v>2180</v>
      </c>
      <c r="AC66" s="298"/>
      <c r="AD66" s="297"/>
      <c r="AE66" s="296"/>
      <c r="AG66" s="341" t="s">
        <v>8332</v>
      </c>
      <c r="AH66" s="193" t="str">
        <f t="shared" si="7"/>
        <v>5E0C 5800</v>
      </c>
      <c r="AI66" s="193" t="str">
        <f t="shared" si="8"/>
        <v>5E0C 59FF</v>
      </c>
      <c r="AJ66" s="192" t="str">
        <f t="shared" si="9"/>
        <v>200</v>
      </c>
      <c r="AK66" s="192" t="s">
        <v>23</v>
      </c>
      <c r="AL66" s="223"/>
      <c r="AN66" s="227"/>
      <c r="AO66" s="341" t="s">
        <v>8399</v>
      </c>
      <c r="AP66" s="179" t="s">
        <v>8696</v>
      </c>
      <c r="AQ66" s="179" t="s">
        <v>8695</v>
      </c>
      <c r="AR66" s="179" t="str">
        <f t="shared" si="3"/>
        <v>200</v>
      </c>
      <c r="AS66" s="179" t="s">
        <v>8694</v>
      </c>
      <c r="AT66" s="242"/>
      <c r="AU66" s="302" t="s">
        <v>8693</v>
      </c>
      <c r="AV66" s="179" t="s">
        <v>751</v>
      </c>
      <c r="AW66" s="179"/>
      <c r="AX66" s="181" t="s">
        <v>741</v>
      </c>
      <c r="AY66" s="181" t="s">
        <v>741</v>
      </c>
      <c r="AZ66" s="181" t="s">
        <v>741</v>
      </c>
      <c r="BA66" s="181" t="s">
        <v>741</v>
      </c>
      <c r="BB66" s="181" t="s">
        <v>741</v>
      </c>
      <c r="BC66" s="181" t="s">
        <v>741</v>
      </c>
      <c r="BD66" s="181" t="s">
        <v>741</v>
      </c>
      <c r="BE66" s="181" t="s">
        <v>741</v>
      </c>
      <c r="BF66" s="181" t="s">
        <v>741</v>
      </c>
      <c r="BG66" s="181" t="s">
        <v>741</v>
      </c>
      <c r="BH66" s="181" t="s">
        <v>741</v>
      </c>
      <c r="BI66" s="181" t="s">
        <v>753</v>
      </c>
      <c r="BJ66" s="181" t="s">
        <v>753</v>
      </c>
      <c r="BK66" s="181" t="s">
        <v>753</v>
      </c>
      <c r="BL66" s="181" t="s">
        <v>753</v>
      </c>
      <c r="BM66" s="181" t="s">
        <v>753</v>
      </c>
      <c r="BN66" s="420"/>
      <c r="BO66" s="179"/>
      <c r="BP66" s="170" t="s">
        <v>741</v>
      </c>
      <c r="BQ66" s="177" t="s">
        <v>761</v>
      </c>
      <c r="BR66" s="178">
        <v>44812</v>
      </c>
      <c r="BS66" s="177" t="s">
        <v>760</v>
      </c>
      <c r="BT66" s="178" t="s">
        <v>759</v>
      </c>
      <c r="BU66" s="178">
        <v>44826</v>
      </c>
      <c r="BV66" s="177" t="s">
        <v>758</v>
      </c>
      <c r="BW66" s="177" t="s">
        <v>737</v>
      </c>
    </row>
    <row r="67" spans="2:75" ht="15">
      <c r="B67" s="589" t="s">
        <v>9386</v>
      </c>
      <c r="C67" s="698" t="s">
        <v>9957</v>
      </c>
      <c r="D67" s="193" t="s">
        <v>8698</v>
      </c>
      <c r="E67" s="193" t="s">
        <v>8697</v>
      </c>
      <c r="F67" s="192" t="str">
        <f t="shared" si="4"/>
        <v>300</v>
      </c>
      <c r="G67" s="193" t="s">
        <v>23</v>
      </c>
      <c r="H67" s="188"/>
      <c r="J67" s="297"/>
      <c r="K67" s="298"/>
      <c r="L67" s="297"/>
      <c r="M67" s="299"/>
      <c r="N67" s="298"/>
      <c r="O67" s="297"/>
      <c r="P67" s="299"/>
      <c r="Q67" s="298"/>
      <c r="R67" s="297"/>
      <c r="S67" s="299"/>
      <c r="T67" s="298"/>
      <c r="U67" s="297"/>
      <c r="V67" s="299"/>
      <c r="W67" s="298"/>
      <c r="X67" s="297"/>
      <c r="Y67" s="299"/>
      <c r="Z67" s="298"/>
      <c r="AA67" s="297"/>
      <c r="AB67" s="299"/>
      <c r="AC67" s="298"/>
      <c r="AD67" s="297"/>
      <c r="AE67" s="296"/>
      <c r="AG67" s="341" t="s">
        <v>8332</v>
      </c>
      <c r="AH67" s="193" t="str">
        <f t="shared" si="7"/>
        <v>5E0C 5A00</v>
      </c>
      <c r="AI67" s="193" t="str">
        <f t="shared" si="8"/>
        <v>5E0C 5BFF</v>
      </c>
      <c r="AJ67" s="192" t="str">
        <f t="shared" si="9"/>
        <v>200</v>
      </c>
      <c r="AK67" s="192" t="s">
        <v>23</v>
      </c>
      <c r="AL67" s="188"/>
      <c r="AN67" s="227"/>
      <c r="AO67" s="341" t="s">
        <v>8399</v>
      </c>
      <c r="AP67" s="179" t="s">
        <v>8690</v>
      </c>
      <c r="AQ67" s="179" t="s">
        <v>8689</v>
      </c>
      <c r="AR67" s="179" t="str">
        <f t="shared" si="3"/>
        <v>200</v>
      </c>
      <c r="AS67" s="179" t="s">
        <v>23</v>
      </c>
      <c r="AT67" s="242"/>
      <c r="AU67" s="179" t="s">
        <v>755</v>
      </c>
      <c r="AV67" s="179"/>
      <c r="AW67" s="179"/>
      <c r="AX67" s="181" t="s">
        <v>753</v>
      </c>
      <c r="AY67" s="181" t="s">
        <v>753</v>
      </c>
      <c r="AZ67" s="181" t="s">
        <v>753</v>
      </c>
      <c r="BA67" s="181" t="s">
        <v>753</v>
      </c>
      <c r="BB67" s="181" t="s">
        <v>753</v>
      </c>
      <c r="BC67" s="195" t="s">
        <v>754</v>
      </c>
      <c r="BD67" s="181" t="s">
        <v>753</v>
      </c>
      <c r="BE67" s="181" t="s">
        <v>753</v>
      </c>
      <c r="BF67" s="181" t="s">
        <v>753</v>
      </c>
      <c r="BG67" s="181" t="s">
        <v>753</v>
      </c>
      <c r="BH67" s="181" t="s">
        <v>753</v>
      </c>
      <c r="BI67" s="181" t="s">
        <v>753</v>
      </c>
      <c r="BJ67" s="181" t="s">
        <v>753</v>
      </c>
      <c r="BK67" s="181" t="s">
        <v>753</v>
      </c>
      <c r="BL67" s="181" t="s">
        <v>753</v>
      </c>
      <c r="BM67" s="181" t="s">
        <v>753</v>
      </c>
      <c r="BN67" s="420"/>
      <c r="BO67" s="179"/>
      <c r="BP67" s="170" t="s">
        <v>741</v>
      </c>
      <c r="BQ67" s="177"/>
      <c r="BR67" s="177"/>
      <c r="BS67" s="177"/>
      <c r="BT67" s="177"/>
      <c r="BU67" s="177"/>
      <c r="BV67" s="177"/>
      <c r="BW67" s="177"/>
    </row>
    <row r="68" spans="2:75" ht="15">
      <c r="B68" s="589" t="s">
        <v>9386</v>
      </c>
      <c r="C68" s="698" t="s">
        <v>9957</v>
      </c>
      <c r="D68" s="193" t="s">
        <v>8692</v>
      </c>
      <c r="E68" s="193" t="s">
        <v>8691</v>
      </c>
      <c r="F68" s="192" t="str">
        <f t="shared" si="4"/>
        <v>80</v>
      </c>
      <c r="G68" s="224" t="s">
        <v>1661</v>
      </c>
      <c r="H68" s="188" t="s">
        <v>9741</v>
      </c>
      <c r="J68" s="297"/>
      <c r="K68" s="298"/>
      <c r="L68" s="297"/>
      <c r="M68" s="296"/>
      <c r="N68" s="298"/>
      <c r="O68" s="297"/>
      <c r="P68" s="296"/>
      <c r="Q68" s="298"/>
      <c r="R68" s="297"/>
      <c r="S68" s="296"/>
      <c r="T68" s="298"/>
      <c r="U68" s="297"/>
      <c r="V68" s="296"/>
      <c r="W68" s="298"/>
      <c r="X68" s="297"/>
      <c r="Y68" s="296"/>
      <c r="Z68" s="298">
        <v>45029</v>
      </c>
      <c r="AA68" s="297" t="s">
        <v>2181</v>
      </c>
      <c r="AB68" s="296" t="s">
        <v>2180</v>
      </c>
      <c r="AC68" s="298"/>
      <c r="AD68" s="297"/>
      <c r="AE68" s="296"/>
      <c r="AG68" s="341" t="s">
        <v>8332</v>
      </c>
      <c r="AH68" s="193" t="str">
        <f t="shared" si="7"/>
        <v>5E0C 5C00</v>
      </c>
      <c r="AI68" s="193" t="str">
        <f t="shared" si="8"/>
        <v>5E0C 5DFF</v>
      </c>
      <c r="AJ68" s="192" t="str">
        <f t="shared" si="9"/>
        <v>200</v>
      </c>
      <c r="AK68" s="192" t="s">
        <v>23</v>
      </c>
      <c r="AL68" s="223"/>
      <c r="AN68" s="227"/>
      <c r="AO68" s="341" t="s">
        <v>8399</v>
      </c>
      <c r="AP68" s="179" t="s">
        <v>8686</v>
      </c>
      <c r="AQ68" s="179" t="s">
        <v>8685</v>
      </c>
      <c r="AR68" s="179" t="str">
        <f t="shared" si="3"/>
        <v>200</v>
      </c>
      <c r="AS68" s="179" t="s">
        <v>8684</v>
      </c>
      <c r="AT68" s="242"/>
      <c r="AU68" s="302" t="s">
        <v>8683</v>
      </c>
      <c r="AV68" s="179" t="s">
        <v>751</v>
      </c>
      <c r="AW68" s="179"/>
      <c r="AX68" s="181" t="s">
        <v>741</v>
      </c>
      <c r="AY68" s="181" t="s">
        <v>741</v>
      </c>
      <c r="AZ68" s="181" t="s">
        <v>741</v>
      </c>
      <c r="BA68" s="181" t="s">
        <v>741</v>
      </c>
      <c r="BB68" s="181" t="s">
        <v>741</v>
      </c>
      <c r="BC68" s="181" t="s">
        <v>741</v>
      </c>
      <c r="BD68" s="181" t="s">
        <v>741</v>
      </c>
      <c r="BE68" s="181" t="s">
        <v>741</v>
      </c>
      <c r="BF68" s="181" t="s">
        <v>741</v>
      </c>
      <c r="BG68" s="181" t="s">
        <v>741</v>
      </c>
      <c r="BH68" s="181" t="s">
        <v>741</v>
      </c>
      <c r="BI68" s="181" t="s">
        <v>753</v>
      </c>
      <c r="BJ68" s="181" t="s">
        <v>753</v>
      </c>
      <c r="BK68" s="181" t="s">
        <v>753</v>
      </c>
      <c r="BL68" s="181" t="s">
        <v>753</v>
      </c>
      <c r="BM68" s="181" t="s">
        <v>753</v>
      </c>
      <c r="BN68" s="420"/>
      <c r="BO68" s="179"/>
      <c r="BP68" s="170" t="s">
        <v>741</v>
      </c>
      <c r="BQ68" s="177" t="s">
        <v>761</v>
      </c>
      <c r="BR68" s="178">
        <v>44812</v>
      </c>
      <c r="BS68" s="177" t="s">
        <v>760</v>
      </c>
      <c r="BT68" s="178" t="s">
        <v>759</v>
      </c>
      <c r="BU68" s="178">
        <v>44826</v>
      </c>
      <c r="BV68" s="177" t="s">
        <v>758</v>
      </c>
      <c r="BW68" s="177" t="s">
        <v>737</v>
      </c>
    </row>
    <row r="69" spans="2:75" ht="15">
      <c r="B69" s="589" t="s">
        <v>9386</v>
      </c>
      <c r="C69" s="698" t="s">
        <v>9957</v>
      </c>
      <c r="D69" s="193" t="s">
        <v>8688</v>
      </c>
      <c r="E69" s="193" t="s">
        <v>8687</v>
      </c>
      <c r="F69" s="192" t="str">
        <f t="shared" si="4"/>
        <v>80</v>
      </c>
      <c r="G69" s="193" t="s">
        <v>23</v>
      </c>
      <c r="H69" s="188"/>
      <c r="J69" s="297"/>
      <c r="K69" s="297"/>
      <c r="L69" s="297"/>
      <c r="M69" s="296"/>
      <c r="N69" s="297"/>
      <c r="O69" s="297"/>
      <c r="P69" s="296"/>
      <c r="Q69" s="297"/>
      <c r="R69" s="297"/>
      <c r="S69" s="296"/>
      <c r="T69" s="297"/>
      <c r="U69" s="297"/>
      <c r="V69" s="296"/>
      <c r="W69" s="297"/>
      <c r="X69" s="297"/>
      <c r="Y69" s="296"/>
      <c r="Z69" s="297"/>
      <c r="AA69" s="297"/>
      <c r="AB69" s="296"/>
      <c r="AC69" s="297"/>
      <c r="AD69" s="297"/>
      <c r="AE69" s="296"/>
      <c r="AG69" s="341" t="s">
        <v>8332</v>
      </c>
      <c r="AH69" s="193" t="str">
        <f t="shared" si="7"/>
        <v>5E0C 5E00</v>
      </c>
      <c r="AI69" s="193" t="str">
        <f t="shared" si="8"/>
        <v>5E0C 6FFF</v>
      </c>
      <c r="AJ69" s="192" t="str">
        <f t="shared" si="9"/>
        <v>1200</v>
      </c>
      <c r="AK69" s="192" t="s">
        <v>23</v>
      </c>
      <c r="AL69" s="188"/>
      <c r="AN69" s="227" t="s">
        <v>1482</v>
      </c>
      <c r="AO69" s="341" t="s">
        <v>8399</v>
      </c>
      <c r="AP69" s="179" t="s">
        <v>8680</v>
      </c>
      <c r="AQ69" s="302" t="s">
        <v>8644</v>
      </c>
      <c r="AR69" s="179" t="str">
        <f t="shared" si="3"/>
        <v>1200</v>
      </c>
      <c r="AS69" s="179" t="s">
        <v>23</v>
      </c>
      <c r="AT69" s="242"/>
      <c r="AU69" s="179" t="s">
        <v>755</v>
      </c>
      <c r="AV69" s="179"/>
      <c r="AW69" s="179"/>
      <c r="AX69" s="181" t="s">
        <v>753</v>
      </c>
      <c r="AY69" s="181" t="s">
        <v>753</v>
      </c>
      <c r="AZ69" s="181" t="s">
        <v>753</v>
      </c>
      <c r="BA69" s="181" t="s">
        <v>753</v>
      </c>
      <c r="BB69" s="181" t="s">
        <v>753</v>
      </c>
      <c r="BC69" s="195" t="s">
        <v>754</v>
      </c>
      <c r="BD69" s="181" t="s">
        <v>753</v>
      </c>
      <c r="BE69" s="181" t="s">
        <v>753</v>
      </c>
      <c r="BF69" s="181" t="s">
        <v>753</v>
      </c>
      <c r="BG69" s="181" t="s">
        <v>753</v>
      </c>
      <c r="BH69" s="181" t="s">
        <v>753</v>
      </c>
      <c r="BI69" s="181" t="s">
        <v>753</v>
      </c>
      <c r="BJ69" s="181" t="s">
        <v>753</v>
      </c>
      <c r="BK69" s="181" t="s">
        <v>753</v>
      </c>
      <c r="BL69" s="181" t="s">
        <v>753</v>
      </c>
      <c r="BM69" s="181" t="s">
        <v>753</v>
      </c>
      <c r="BN69" s="420"/>
      <c r="BO69" s="179"/>
      <c r="BP69" s="170" t="s">
        <v>741</v>
      </c>
      <c r="BQ69" s="177"/>
      <c r="BR69" s="177"/>
      <c r="BS69" s="177"/>
      <c r="BT69" s="177"/>
      <c r="BU69" s="177"/>
      <c r="BV69" s="177"/>
      <c r="BW69" s="177"/>
    </row>
    <row r="70" spans="2:75" ht="15">
      <c r="B70" s="589" t="s">
        <v>9386</v>
      </c>
      <c r="C70" s="698" t="s">
        <v>9957</v>
      </c>
      <c r="D70" s="193" t="s">
        <v>8682</v>
      </c>
      <c r="E70" s="193" t="s">
        <v>8681</v>
      </c>
      <c r="F70" s="192" t="str">
        <f t="shared" si="4"/>
        <v>80</v>
      </c>
      <c r="G70" s="224" t="s">
        <v>1661</v>
      </c>
      <c r="H70" s="188" t="s">
        <v>9742</v>
      </c>
      <c r="J70" s="297"/>
      <c r="K70" s="298"/>
      <c r="L70" s="297"/>
      <c r="M70" s="296"/>
      <c r="N70" s="298"/>
      <c r="O70" s="297"/>
      <c r="P70" s="296"/>
      <c r="Q70" s="298"/>
      <c r="R70" s="297"/>
      <c r="S70" s="296"/>
      <c r="T70" s="298"/>
      <c r="U70" s="297"/>
      <c r="V70" s="296"/>
      <c r="W70" s="298"/>
      <c r="X70" s="297"/>
      <c r="Y70" s="296"/>
      <c r="Z70" s="298">
        <v>45029</v>
      </c>
      <c r="AA70" s="297" t="s">
        <v>2181</v>
      </c>
      <c r="AB70" s="296" t="s">
        <v>2180</v>
      </c>
      <c r="AC70" s="298"/>
      <c r="AD70" s="297"/>
      <c r="AE70" s="296"/>
      <c r="AG70" s="423" t="s">
        <v>8332</v>
      </c>
      <c r="AH70" s="189" t="s">
        <v>748</v>
      </c>
      <c r="AI70" s="189" t="s">
        <v>748</v>
      </c>
      <c r="AJ70" s="238" t="s">
        <v>748</v>
      </c>
      <c r="AK70" s="237" t="s">
        <v>748</v>
      </c>
      <c r="AL70" s="236"/>
      <c r="AN70" s="227" t="s">
        <v>1470</v>
      </c>
      <c r="AO70" s="423" t="s">
        <v>8399</v>
      </c>
      <c r="AP70" s="202" t="s">
        <v>8677</v>
      </c>
      <c r="AQ70" s="202" t="s">
        <v>8676</v>
      </c>
      <c r="AR70" s="202" t="str">
        <f t="shared" si="3"/>
        <v>200</v>
      </c>
      <c r="AS70" s="202" t="s">
        <v>8675</v>
      </c>
      <c r="AT70" s="202"/>
      <c r="AU70" s="368" t="s">
        <v>1311</v>
      </c>
      <c r="AV70" s="202" t="s">
        <v>751</v>
      </c>
      <c r="AW70" s="202"/>
      <c r="AX70" s="204" t="s">
        <v>753</v>
      </c>
      <c r="AY70" s="204" t="s">
        <v>753</v>
      </c>
      <c r="AZ70" s="204" t="s">
        <v>753</v>
      </c>
      <c r="BA70" s="204" t="s">
        <v>753</v>
      </c>
      <c r="BB70" s="204" t="s">
        <v>753</v>
      </c>
      <c r="BC70" s="205" t="s">
        <v>754</v>
      </c>
      <c r="BD70" s="204" t="s">
        <v>753</v>
      </c>
      <c r="BE70" s="204" t="s">
        <v>753</v>
      </c>
      <c r="BF70" s="204" t="s">
        <v>753</v>
      </c>
      <c r="BG70" s="204" t="s">
        <v>753</v>
      </c>
      <c r="BH70" s="204" t="s">
        <v>753</v>
      </c>
      <c r="BI70" s="204" t="s">
        <v>753</v>
      </c>
      <c r="BJ70" s="204" t="s">
        <v>753</v>
      </c>
      <c r="BK70" s="204" t="s">
        <v>753</v>
      </c>
      <c r="BL70" s="204" t="s">
        <v>753</v>
      </c>
      <c r="BM70" s="204" t="s">
        <v>753</v>
      </c>
      <c r="BN70" s="422"/>
      <c r="BO70" s="202"/>
      <c r="BP70" s="170" t="s">
        <v>753</v>
      </c>
      <c r="BQ70" s="177" t="s">
        <v>761</v>
      </c>
      <c r="BR70" s="178">
        <v>44812</v>
      </c>
      <c r="BS70" s="177" t="s">
        <v>760</v>
      </c>
      <c r="BT70" s="178" t="s">
        <v>759</v>
      </c>
      <c r="BU70" s="178">
        <v>44826</v>
      </c>
      <c r="BV70" s="177" t="s">
        <v>758</v>
      </c>
      <c r="BW70" s="177" t="s">
        <v>737</v>
      </c>
    </row>
    <row r="71" spans="2:75" ht="15">
      <c r="B71" s="589" t="s">
        <v>9386</v>
      </c>
      <c r="C71" s="698" t="s">
        <v>9957</v>
      </c>
      <c r="D71" s="193" t="s">
        <v>8679</v>
      </c>
      <c r="E71" s="193" t="s">
        <v>8678</v>
      </c>
      <c r="F71" s="192" t="str">
        <f t="shared" si="4"/>
        <v>80</v>
      </c>
      <c r="G71" s="224" t="s">
        <v>1661</v>
      </c>
      <c r="H71" s="188" t="s">
        <v>9743</v>
      </c>
      <c r="J71" s="297"/>
      <c r="K71" s="298"/>
      <c r="L71" s="297"/>
      <c r="M71" s="296"/>
      <c r="N71" s="298"/>
      <c r="O71" s="297"/>
      <c r="P71" s="296"/>
      <c r="Q71" s="298"/>
      <c r="R71" s="297"/>
      <c r="S71" s="296"/>
      <c r="T71" s="298"/>
      <c r="U71" s="297"/>
      <c r="V71" s="296"/>
      <c r="W71" s="298"/>
      <c r="X71" s="297"/>
      <c r="Y71" s="296"/>
      <c r="Z71" s="298">
        <v>45029</v>
      </c>
      <c r="AA71" s="297" t="s">
        <v>2181</v>
      </c>
      <c r="AB71" s="296" t="s">
        <v>2180</v>
      </c>
      <c r="AC71" s="297"/>
      <c r="AD71" s="297"/>
      <c r="AE71" s="296"/>
      <c r="AG71" s="423" t="s">
        <v>8332</v>
      </c>
      <c r="AH71" s="189" t="s">
        <v>748</v>
      </c>
      <c r="AI71" s="189" t="s">
        <v>748</v>
      </c>
      <c r="AJ71" s="238" t="s">
        <v>748</v>
      </c>
      <c r="AK71" s="237" t="s">
        <v>748</v>
      </c>
      <c r="AL71" s="236"/>
      <c r="AN71" s="227" t="s">
        <v>1470</v>
      </c>
      <c r="AO71" s="423" t="s">
        <v>8399</v>
      </c>
      <c r="AP71" s="202" t="s">
        <v>8672</v>
      </c>
      <c r="AQ71" s="202" t="s">
        <v>8671</v>
      </c>
      <c r="AR71" s="202" t="str">
        <f t="shared" ref="AR71:AR134" si="10">DEC2HEX((HEX2DEC(LEFT(AQ71,4))*256*256+HEX2DEC(RIGHT(AQ71,4)))-(HEX2DEC(LEFT(AP71,4))*256*256+HEX2DEC(RIGHT(AP71,4)))+1)</f>
        <v>200</v>
      </c>
      <c r="AS71" s="202" t="s">
        <v>23</v>
      </c>
      <c r="AT71" s="202"/>
      <c r="AU71" s="202" t="s">
        <v>755</v>
      </c>
      <c r="AV71" s="202"/>
      <c r="AW71" s="202"/>
      <c r="AX71" s="204" t="s">
        <v>753</v>
      </c>
      <c r="AY71" s="204" t="s">
        <v>753</v>
      </c>
      <c r="AZ71" s="204" t="s">
        <v>753</v>
      </c>
      <c r="BA71" s="204" t="s">
        <v>753</v>
      </c>
      <c r="BB71" s="204" t="s">
        <v>753</v>
      </c>
      <c r="BC71" s="205" t="s">
        <v>754</v>
      </c>
      <c r="BD71" s="204" t="s">
        <v>753</v>
      </c>
      <c r="BE71" s="204" t="s">
        <v>753</v>
      </c>
      <c r="BF71" s="204" t="s">
        <v>753</v>
      </c>
      <c r="BG71" s="204" t="s">
        <v>753</v>
      </c>
      <c r="BH71" s="204" t="s">
        <v>753</v>
      </c>
      <c r="BI71" s="204" t="s">
        <v>753</v>
      </c>
      <c r="BJ71" s="204" t="s">
        <v>753</v>
      </c>
      <c r="BK71" s="204" t="s">
        <v>753</v>
      </c>
      <c r="BL71" s="204" t="s">
        <v>753</v>
      </c>
      <c r="BM71" s="204" t="s">
        <v>753</v>
      </c>
      <c r="BN71" s="422"/>
      <c r="BO71" s="202"/>
      <c r="BP71" s="170" t="s">
        <v>753</v>
      </c>
      <c r="BQ71" s="177"/>
      <c r="BR71" s="177"/>
      <c r="BS71" s="177"/>
      <c r="BT71" s="177"/>
      <c r="BU71" s="177"/>
      <c r="BV71" s="177"/>
      <c r="BW71" s="177"/>
    </row>
    <row r="72" spans="2:75" ht="15">
      <c r="B72" s="589" t="s">
        <v>9386</v>
      </c>
      <c r="C72" s="698" t="s">
        <v>9957</v>
      </c>
      <c r="D72" s="193" t="s">
        <v>8674</v>
      </c>
      <c r="E72" s="193" t="s">
        <v>8673</v>
      </c>
      <c r="F72" s="192" t="str">
        <f t="shared" ref="F72:F139" si="11">DEC2HEX((HEX2DEC(LEFT(E72,4))*256*256+HEX2DEC(RIGHT(E72,4)))-(HEX2DEC(LEFT(D72,4))*256*256+HEX2DEC(RIGHT(D72,4)))+1)</f>
        <v>80</v>
      </c>
      <c r="G72" s="224" t="s">
        <v>1661</v>
      </c>
      <c r="H72" s="188" t="s">
        <v>10000</v>
      </c>
      <c r="J72" s="297"/>
      <c r="K72" s="298"/>
      <c r="L72" s="297"/>
      <c r="M72" s="296"/>
      <c r="N72" s="298"/>
      <c r="O72" s="297"/>
      <c r="P72" s="296"/>
      <c r="Q72" s="298"/>
      <c r="R72" s="297"/>
      <c r="S72" s="296"/>
      <c r="T72" s="298"/>
      <c r="U72" s="297"/>
      <c r="V72" s="296"/>
      <c r="W72" s="298"/>
      <c r="X72" s="297"/>
      <c r="Y72" s="296"/>
      <c r="Z72" s="298">
        <v>45029</v>
      </c>
      <c r="AA72" s="297" t="s">
        <v>2181</v>
      </c>
      <c r="AB72" s="296" t="s">
        <v>2180</v>
      </c>
      <c r="AC72" s="298"/>
      <c r="AD72" s="297"/>
      <c r="AE72" s="296"/>
      <c r="AG72" s="423" t="s">
        <v>8332</v>
      </c>
      <c r="AH72" s="189" t="s">
        <v>748</v>
      </c>
      <c r="AI72" s="189" t="s">
        <v>748</v>
      </c>
      <c r="AJ72" s="238" t="s">
        <v>748</v>
      </c>
      <c r="AK72" s="237" t="s">
        <v>748</v>
      </c>
      <c r="AL72" s="236"/>
      <c r="AN72" s="227" t="s">
        <v>1470</v>
      </c>
      <c r="AO72" s="423" t="s">
        <v>8399</v>
      </c>
      <c r="AP72" s="202" t="s">
        <v>8668</v>
      </c>
      <c r="AQ72" s="202" t="s">
        <v>8667</v>
      </c>
      <c r="AR72" s="202" t="str">
        <f t="shared" si="10"/>
        <v>200</v>
      </c>
      <c r="AS72" s="202" t="s">
        <v>8666</v>
      </c>
      <c r="AT72" s="202"/>
      <c r="AU72" s="368" t="s">
        <v>1311</v>
      </c>
      <c r="AV72" s="202" t="s">
        <v>751</v>
      </c>
      <c r="AW72" s="202"/>
      <c r="AX72" s="204" t="s">
        <v>753</v>
      </c>
      <c r="AY72" s="204" t="s">
        <v>753</v>
      </c>
      <c r="AZ72" s="204" t="s">
        <v>753</v>
      </c>
      <c r="BA72" s="204" t="s">
        <v>753</v>
      </c>
      <c r="BB72" s="204" t="s">
        <v>753</v>
      </c>
      <c r="BC72" s="205" t="s">
        <v>754</v>
      </c>
      <c r="BD72" s="204" t="s">
        <v>753</v>
      </c>
      <c r="BE72" s="204" t="s">
        <v>753</v>
      </c>
      <c r="BF72" s="204" t="s">
        <v>753</v>
      </c>
      <c r="BG72" s="204" t="s">
        <v>753</v>
      </c>
      <c r="BH72" s="204" t="s">
        <v>753</v>
      </c>
      <c r="BI72" s="204" t="s">
        <v>753</v>
      </c>
      <c r="BJ72" s="204" t="s">
        <v>753</v>
      </c>
      <c r="BK72" s="204" t="s">
        <v>753</v>
      </c>
      <c r="BL72" s="204" t="s">
        <v>753</v>
      </c>
      <c r="BM72" s="204" t="s">
        <v>753</v>
      </c>
      <c r="BN72" s="422"/>
      <c r="BO72" s="202"/>
      <c r="BP72" s="170" t="s">
        <v>753</v>
      </c>
      <c r="BQ72" s="177" t="s">
        <v>761</v>
      </c>
      <c r="BR72" s="178">
        <v>44812</v>
      </c>
      <c r="BS72" s="177" t="s">
        <v>760</v>
      </c>
      <c r="BT72" s="178" t="s">
        <v>759</v>
      </c>
      <c r="BU72" s="178">
        <v>44826</v>
      </c>
      <c r="BV72" s="177" t="s">
        <v>758</v>
      </c>
      <c r="BW72" s="177" t="s">
        <v>737</v>
      </c>
    </row>
    <row r="73" spans="2:75" ht="15">
      <c r="B73" s="589" t="s">
        <v>9386</v>
      </c>
      <c r="C73" s="698" t="s">
        <v>9957</v>
      </c>
      <c r="D73" s="193" t="s">
        <v>8670</v>
      </c>
      <c r="E73" s="193" t="s">
        <v>8669</v>
      </c>
      <c r="F73" s="192" t="str">
        <f t="shared" si="11"/>
        <v>80</v>
      </c>
      <c r="G73" s="224" t="s">
        <v>1661</v>
      </c>
      <c r="H73" s="188" t="s">
        <v>10001</v>
      </c>
      <c r="J73" s="297"/>
      <c r="K73" s="298"/>
      <c r="L73" s="297"/>
      <c r="M73" s="296"/>
      <c r="N73" s="298"/>
      <c r="O73" s="297"/>
      <c r="P73" s="296"/>
      <c r="Q73" s="298"/>
      <c r="R73" s="297"/>
      <c r="S73" s="296"/>
      <c r="T73" s="298"/>
      <c r="U73" s="297"/>
      <c r="V73" s="296"/>
      <c r="W73" s="298"/>
      <c r="X73" s="297"/>
      <c r="Y73" s="296"/>
      <c r="Z73" s="298">
        <v>45029</v>
      </c>
      <c r="AA73" s="297" t="s">
        <v>2181</v>
      </c>
      <c r="AB73" s="296" t="s">
        <v>2180</v>
      </c>
      <c r="AC73" s="297"/>
      <c r="AD73" s="297"/>
      <c r="AE73" s="296"/>
      <c r="AG73" s="423" t="s">
        <v>8332</v>
      </c>
      <c r="AH73" s="189" t="s">
        <v>748</v>
      </c>
      <c r="AI73" s="189" t="s">
        <v>748</v>
      </c>
      <c r="AJ73" s="238" t="s">
        <v>748</v>
      </c>
      <c r="AK73" s="237" t="s">
        <v>748</v>
      </c>
      <c r="AL73" s="236"/>
      <c r="AN73" s="227" t="s">
        <v>1470</v>
      </c>
      <c r="AO73" s="423" t="s">
        <v>8399</v>
      </c>
      <c r="AP73" s="202" t="s">
        <v>8663</v>
      </c>
      <c r="AQ73" s="202" t="s">
        <v>8662</v>
      </c>
      <c r="AR73" s="202" t="str">
        <f t="shared" si="10"/>
        <v>200</v>
      </c>
      <c r="AS73" s="202" t="s">
        <v>23</v>
      </c>
      <c r="AT73" s="202"/>
      <c r="AU73" s="202" t="s">
        <v>755</v>
      </c>
      <c r="AV73" s="202"/>
      <c r="AW73" s="202"/>
      <c r="AX73" s="204" t="s">
        <v>753</v>
      </c>
      <c r="AY73" s="204" t="s">
        <v>753</v>
      </c>
      <c r="AZ73" s="204" t="s">
        <v>753</v>
      </c>
      <c r="BA73" s="204" t="s">
        <v>753</v>
      </c>
      <c r="BB73" s="204" t="s">
        <v>753</v>
      </c>
      <c r="BC73" s="205" t="s">
        <v>754</v>
      </c>
      <c r="BD73" s="204" t="s">
        <v>753</v>
      </c>
      <c r="BE73" s="204" t="s">
        <v>753</v>
      </c>
      <c r="BF73" s="204" t="s">
        <v>753</v>
      </c>
      <c r="BG73" s="204" t="s">
        <v>753</v>
      </c>
      <c r="BH73" s="204" t="s">
        <v>753</v>
      </c>
      <c r="BI73" s="204" t="s">
        <v>753</v>
      </c>
      <c r="BJ73" s="204" t="s">
        <v>753</v>
      </c>
      <c r="BK73" s="204" t="s">
        <v>753</v>
      </c>
      <c r="BL73" s="204" t="s">
        <v>753</v>
      </c>
      <c r="BM73" s="204" t="s">
        <v>753</v>
      </c>
      <c r="BN73" s="422"/>
      <c r="BO73" s="202"/>
      <c r="BP73" s="170" t="s">
        <v>753</v>
      </c>
      <c r="BQ73" s="177"/>
      <c r="BR73" s="177"/>
      <c r="BS73" s="177"/>
      <c r="BT73" s="177"/>
      <c r="BU73" s="177"/>
      <c r="BV73" s="177"/>
      <c r="BW73" s="177"/>
    </row>
    <row r="74" spans="2:75" ht="15">
      <c r="B74" s="589" t="s">
        <v>9386</v>
      </c>
      <c r="C74" s="698" t="s">
        <v>9957</v>
      </c>
      <c r="D74" s="193" t="s">
        <v>8665</v>
      </c>
      <c r="E74" s="193" t="s">
        <v>8664</v>
      </c>
      <c r="F74" s="192" t="str">
        <f t="shared" si="11"/>
        <v>100</v>
      </c>
      <c r="G74" s="193" t="s">
        <v>23</v>
      </c>
      <c r="H74" s="188"/>
      <c r="J74" s="297"/>
      <c r="K74" s="298"/>
      <c r="L74" s="297"/>
      <c r="M74" s="299"/>
      <c r="N74" s="298"/>
      <c r="O74" s="297"/>
      <c r="P74" s="299"/>
      <c r="Q74" s="298"/>
      <c r="R74" s="297"/>
      <c r="S74" s="299"/>
      <c r="T74" s="298"/>
      <c r="U74" s="297"/>
      <c r="V74" s="299"/>
      <c r="W74" s="298"/>
      <c r="X74" s="297"/>
      <c r="Y74" s="299"/>
      <c r="Z74" s="298"/>
      <c r="AA74" s="297"/>
      <c r="AB74" s="299"/>
      <c r="AC74" s="298"/>
      <c r="AD74" s="297"/>
      <c r="AE74" s="296"/>
      <c r="AG74" s="423" t="s">
        <v>8332</v>
      </c>
      <c r="AH74" s="189" t="s">
        <v>748</v>
      </c>
      <c r="AI74" s="189" t="s">
        <v>748</v>
      </c>
      <c r="AJ74" s="238" t="s">
        <v>748</v>
      </c>
      <c r="AK74" s="237" t="s">
        <v>748</v>
      </c>
      <c r="AL74" s="236"/>
      <c r="AN74" s="227" t="s">
        <v>1470</v>
      </c>
      <c r="AO74" s="423" t="s">
        <v>8399</v>
      </c>
      <c r="AP74" s="202" t="s">
        <v>8659</v>
      </c>
      <c r="AQ74" s="202" t="s">
        <v>8658</v>
      </c>
      <c r="AR74" s="202" t="str">
        <f t="shared" si="10"/>
        <v>200</v>
      </c>
      <c r="AS74" s="202" t="s">
        <v>8657</v>
      </c>
      <c r="AT74" s="202"/>
      <c r="AU74" s="368" t="s">
        <v>1311</v>
      </c>
      <c r="AV74" s="202" t="s">
        <v>751</v>
      </c>
      <c r="AW74" s="202"/>
      <c r="AX74" s="204" t="s">
        <v>753</v>
      </c>
      <c r="AY74" s="204" t="s">
        <v>753</v>
      </c>
      <c r="AZ74" s="204" t="s">
        <v>753</v>
      </c>
      <c r="BA74" s="204" t="s">
        <v>753</v>
      </c>
      <c r="BB74" s="204" t="s">
        <v>753</v>
      </c>
      <c r="BC74" s="205" t="s">
        <v>754</v>
      </c>
      <c r="BD74" s="204" t="s">
        <v>753</v>
      </c>
      <c r="BE74" s="204" t="s">
        <v>753</v>
      </c>
      <c r="BF74" s="204" t="s">
        <v>753</v>
      </c>
      <c r="BG74" s="204" t="s">
        <v>753</v>
      </c>
      <c r="BH74" s="204" t="s">
        <v>753</v>
      </c>
      <c r="BI74" s="204" t="s">
        <v>753</v>
      </c>
      <c r="BJ74" s="204" t="s">
        <v>753</v>
      </c>
      <c r="BK74" s="204" t="s">
        <v>753</v>
      </c>
      <c r="BL74" s="204" t="s">
        <v>753</v>
      </c>
      <c r="BM74" s="204" t="s">
        <v>753</v>
      </c>
      <c r="BN74" s="422"/>
      <c r="BO74" s="202"/>
      <c r="BP74" s="170" t="s">
        <v>753</v>
      </c>
      <c r="BQ74" s="177" t="s">
        <v>761</v>
      </c>
      <c r="BR74" s="178">
        <v>44812</v>
      </c>
      <c r="BS74" s="177" t="s">
        <v>760</v>
      </c>
      <c r="BT74" s="178" t="s">
        <v>759</v>
      </c>
      <c r="BU74" s="178">
        <v>44826</v>
      </c>
      <c r="BV74" s="177" t="s">
        <v>758</v>
      </c>
      <c r="BW74" s="177" t="s">
        <v>737</v>
      </c>
    </row>
    <row r="75" spans="2:75" ht="15">
      <c r="B75" s="589" t="s">
        <v>9386</v>
      </c>
      <c r="C75" s="698" t="s">
        <v>9957</v>
      </c>
      <c r="D75" s="193" t="s">
        <v>8661</v>
      </c>
      <c r="E75" s="193" t="s">
        <v>8660</v>
      </c>
      <c r="F75" s="192" t="str">
        <f t="shared" si="11"/>
        <v>80</v>
      </c>
      <c r="G75" s="224" t="s">
        <v>1661</v>
      </c>
      <c r="H75" s="188" t="s">
        <v>10002</v>
      </c>
      <c r="J75" s="297"/>
      <c r="K75" s="298"/>
      <c r="L75" s="297"/>
      <c r="M75" s="296"/>
      <c r="N75" s="298"/>
      <c r="O75" s="297"/>
      <c r="P75" s="296"/>
      <c r="Q75" s="298"/>
      <c r="R75" s="297"/>
      <c r="S75" s="296"/>
      <c r="T75" s="298"/>
      <c r="U75" s="297"/>
      <c r="V75" s="296"/>
      <c r="W75" s="298"/>
      <c r="X75" s="297"/>
      <c r="Y75" s="296"/>
      <c r="Z75" s="298">
        <v>45029</v>
      </c>
      <c r="AA75" s="297" t="s">
        <v>2181</v>
      </c>
      <c r="AB75" s="296" t="s">
        <v>2180</v>
      </c>
      <c r="AC75" s="297"/>
      <c r="AD75" s="297"/>
      <c r="AE75" s="296"/>
      <c r="AG75" s="423" t="s">
        <v>8332</v>
      </c>
      <c r="AH75" s="189" t="s">
        <v>748</v>
      </c>
      <c r="AI75" s="189" t="s">
        <v>748</v>
      </c>
      <c r="AJ75" s="238" t="s">
        <v>748</v>
      </c>
      <c r="AK75" s="237" t="s">
        <v>748</v>
      </c>
      <c r="AL75" s="236"/>
      <c r="AN75" s="227" t="s">
        <v>1470</v>
      </c>
      <c r="AO75" s="423" t="s">
        <v>8399</v>
      </c>
      <c r="AP75" s="202" t="s">
        <v>8654</v>
      </c>
      <c r="AQ75" s="202" t="s">
        <v>8653</v>
      </c>
      <c r="AR75" s="202" t="str">
        <f t="shared" si="10"/>
        <v>200</v>
      </c>
      <c r="AS75" s="202" t="s">
        <v>23</v>
      </c>
      <c r="AT75" s="202"/>
      <c r="AU75" s="202" t="s">
        <v>755</v>
      </c>
      <c r="AV75" s="202"/>
      <c r="AW75" s="202"/>
      <c r="AX75" s="204" t="s">
        <v>753</v>
      </c>
      <c r="AY75" s="204" t="s">
        <v>753</v>
      </c>
      <c r="AZ75" s="204" t="s">
        <v>753</v>
      </c>
      <c r="BA75" s="204" t="s">
        <v>753</v>
      </c>
      <c r="BB75" s="204" t="s">
        <v>753</v>
      </c>
      <c r="BC75" s="205" t="s">
        <v>754</v>
      </c>
      <c r="BD75" s="204" t="s">
        <v>753</v>
      </c>
      <c r="BE75" s="204" t="s">
        <v>753</v>
      </c>
      <c r="BF75" s="204" t="s">
        <v>753</v>
      </c>
      <c r="BG75" s="204" t="s">
        <v>753</v>
      </c>
      <c r="BH75" s="204" t="s">
        <v>753</v>
      </c>
      <c r="BI75" s="204" t="s">
        <v>753</v>
      </c>
      <c r="BJ75" s="204" t="s">
        <v>753</v>
      </c>
      <c r="BK75" s="204" t="s">
        <v>753</v>
      </c>
      <c r="BL75" s="204" t="s">
        <v>753</v>
      </c>
      <c r="BM75" s="204" t="s">
        <v>753</v>
      </c>
      <c r="BN75" s="422"/>
      <c r="BO75" s="202"/>
      <c r="BP75" s="170" t="s">
        <v>753</v>
      </c>
      <c r="BQ75" s="177"/>
      <c r="BR75" s="177"/>
      <c r="BS75" s="177"/>
      <c r="BT75" s="177"/>
      <c r="BU75" s="177"/>
      <c r="BV75" s="177"/>
      <c r="BW75" s="177"/>
    </row>
    <row r="76" spans="2:75" ht="15">
      <c r="B76" s="589" t="s">
        <v>9386</v>
      </c>
      <c r="C76" s="698" t="s">
        <v>9957</v>
      </c>
      <c r="D76" s="193" t="s">
        <v>8656</v>
      </c>
      <c r="E76" s="193" t="s">
        <v>8655</v>
      </c>
      <c r="F76" s="192" t="str">
        <f t="shared" si="11"/>
        <v>80</v>
      </c>
      <c r="G76" s="224" t="s">
        <v>1661</v>
      </c>
      <c r="H76" s="188" t="s">
        <v>10003</v>
      </c>
      <c r="J76" s="297"/>
      <c r="K76" s="298"/>
      <c r="L76" s="297"/>
      <c r="M76" s="296"/>
      <c r="N76" s="298"/>
      <c r="O76" s="297"/>
      <c r="P76" s="296"/>
      <c r="Q76" s="298"/>
      <c r="R76" s="297"/>
      <c r="S76" s="296"/>
      <c r="T76" s="298"/>
      <c r="U76" s="297"/>
      <c r="V76" s="296"/>
      <c r="W76" s="298"/>
      <c r="X76" s="297"/>
      <c r="Y76" s="296"/>
      <c r="Z76" s="298">
        <v>45029</v>
      </c>
      <c r="AA76" s="297" t="s">
        <v>2181</v>
      </c>
      <c r="AB76" s="296" t="s">
        <v>2180</v>
      </c>
      <c r="AC76" s="298"/>
      <c r="AD76" s="297"/>
      <c r="AE76" s="296"/>
      <c r="AG76" s="423" t="s">
        <v>8332</v>
      </c>
      <c r="AH76" s="189" t="s">
        <v>748</v>
      </c>
      <c r="AI76" s="189" t="s">
        <v>748</v>
      </c>
      <c r="AJ76" s="238" t="s">
        <v>748</v>
      </c>
      <c r="AK76" s="237" t="s">
        <v>748</v>
      </c>
      <c r="AL76" s="236"/>
      <c r="AN76" s="227" t="s">
        <v>1470</v>
      </c>
      <c r="AO76" s="423" t="s">
        <v>8399</v>
      </c>
      <c r="AP76" s="202" t="s">
        <v>8650</v>
      </c>
      <c r="AQ76" s="202" t="s">
        <v>8649</v>
      </c>
      <c r="AR76" s="202" t="str">
        <f t="shared" si="10"/>
        <v>200</v>
      </c>
      <c r="AS76" s="202" t="s">
        <v>8648</v>
      </c>
      <c r="AT76" s="202"/>
      <c r="AU76" s="368" t="s">
        <v>1311</v>
      </c>
      <c r="AV76" s="202" t="s">
        <v>751</v>
      </c>
      <c r="AW76" s="202"/>
      <c r="AX76" s="204" t="s">
        <v>753</v>
      </c>
      <c r="AY76" s="204" t="s">
        <v>753</v>
      </c>
      <c r="AZ76" s="204" t="s">
        <v>753</v>
      </c>
      <c r="BA76" s="204" t="s">
        <v>753</v>
      </c>
      <c r="BB76" s="204" t="s">
        <v>753</v>
      </c>
      <c r="BC76" s="205" t="s">
        <v>754</v>
      </c>
      <c r="BD76" s="204" t="s">
        <v>753</v>
      </c>
      <c r="BE76" s="204" t="s">
        <v>753</v>
      </c>
      <c r="BF76" s="204" t="s">
        <v>753</v>
      </c>
      <c r="BG76" s="204" t="s">
        <v>753</v>
      </c>
      <c r="BH76" s="204" t="s">
        <v>753</v>
      </c>
      <c r="BI76" s="204" t="s">
        <v>753</v>
      </c>
      <c r="BJ76" s="204" t="s">
        <v>753</v>
      </c>
      <c r="BK76" s="204" t="s">
        <v>753</v>
      </c>
      <c r="BL76" s="204" t="s">
        <v>753</v>
      </c>
      <c r="BM76" s="204" t="s">
        <v>753</v>
      </c>
      <c r="BN76" s="422"/>
      <c r="BO76" s="202"/>
      <c r="BP76" s="170" t="s">
        <v>753</v>
      </c>
      <c r="BQ76" s="177" t="s">
        <v>761</v>
      </c>
      <c r="BR76" s="178">
        <v>44812</v>
      </c>
      <c r="BS76" s="177" t="s">
        <v>760</v>
      </c>
      <c r="BT76" s="178" t="s">
        <v>759</v>
      </c>
      <c r="BU76" s="178">
        <v>44826</v>
      </c>
      <c r="BV76" s="177" t="s">
        <v>758</v>
      </c>
      <c r="BW76" s="177" t="s">
        <v>737</v>
      </c>
    </row>
    <row r="77" spans="2:75" ht="15">
      <c r="B77" s="589" t="s">
        <v>9386</v>
      </c>
      <c r="C77" s="698" t="s">
        <v>9957</v>
      </c>
      <c r="D77" s="193" t="s">
        <v>8652</v>
      </c>
      <c r="E77" s="193" t="s">
        <v>8651</v>
      </c>
      <c r="F77" s="192" t="str">
        <f t="shared" si="11"/>
        <v>80</v>
      </c>
      <c r="G77" s="224" t="s">
        <v>1661</v>
      </c>
      <c r="H77" s="188" t="s">
        <v>10004</v>
      </c>
      <c r="J77" s="297"/>
      <c r="K77" s="298"/>
      <c r="L77" s="297"/>
      <c r="M77" s="296"/>
      <c r="N77" s="298"/>
      <c r="O77" s="297"/>
      <c r="P77" s="296"/>
      <c r="Q77" s="298"/>
      <c r="R77" s="297"/>
      <c r="S77" s="296"/>
      <c r="T77" s="298"/>
      <c r="U77" s="297"/>
      <c r="V77" s="296"/>
      <c r="W77" s="298"/>
      <c r="X77" s="297"/>
      <c r="Y77" s="296"/>
      <c r="Z77" s="298">
        <v>45029</v>
      </c>
      <c r="AA77" s="297" t="s">
        <v>2181</v>
      </c>
      <c r="AB77" s="296" t="s">
        <v>2180</v>
      </c>
      <c r="AC77" s="297"/>
      <c r="AD77" s="297"/>
      <c r="AE77" s="296"/>
      <c r="AG77" s="423" t="s">
        <v>8332</v>
      </c>
      <c r="AH77" s="189" t="s">
        <v>748</v>
      </c>
      <c r="AI77" s="189" t="s">
        <v>748</v>
      </c>
      <c r="AJ77" s="238" t="s">
        <v>748</v>
      </c>
      <c r="AK77" s="237" t="s">
        <v>748</v>
      </c>
      <c r="AL77" s="236"/>
      <c r="AN77" s="227" t="s">
        <v>1470</v>
      </c>
      <c r="AO77" s="423" t="s">
        <v>8399</v>
      </c>
      <c r="AP77" s="202" t="s">
        <v>8645</v>
      </c>
      <c r="AQ77" s="202" t="s">
        <v>8644</v>
      </c>
      <c r="AR77" s="202" t="str">
        <f t="shared" si="10"/>
        <v>200</v>
      </c>
      <c r="AS77" s="202" t="s">
        <v>23</v>
      </c>
      <c r="AT77" s="202"/>
      <c r="AU77" s="202" t="s">
        <v>755</v>
      </c>
      <c r="AV77" s="202"/>
      <c r="AW77" s="202"/>
      <c r="AX77" s="204" t="s">
        <v>753</v>
      </c>
      <c r="AY77" s="204" t="s">
        <v>753</v>
      </c>
      <c r="AZ77" s="204" t="s">
        <v>753</v>
      </c>
      <c r="BA77" s="204" t="s">
        <v>753</v>
      </c>
      <c r="BB77" s="204" t="s">
        <v>753</v>
      </c>
      <c r="BC77" s="205" t="s">
        <v>754</v>
      </c>
      <c r="BD77" s="204" t="s">
        <v>753</v>
      </c>
      <c r="BE77" s="204" t="s">
        <v>753</v>
      </c>
      <c r="BF77" s="204" t="s">
        <v>753</v>
      </c>
      <c r="BG77" s="204" t="s">
        <v>753</v>
      </c>
      <c r="BH77" s="204" t="s">
        <v>753</v>
      </c>
      <c r="BI77" s="204" t="s">
        <v>753</v>
      </c>
      <c r="BJ77" s="204" t="s">
        <v>753</v>
      </c>
      <c r="BK77" s="204" t="s">
        <v>753</v>
      </c>
      <c r="BL77" s="204" t="s">
        <v>753</v>
      </c>
      <c r="BM77" s="204" t="s">
        <v>753</v>
      </c>
      <c r="BN77" s="422"/>
      <c r="BO77" s="202"/>
      <c r="BP77" s="170" t="s">
        <v>753</v>
      </c>
      <c r="BQ77" s="177"/>
      <c r="BR77" s="177"/>
      <c r="BS77" s="177"/>
      <c r="BT77" s="177"/>
      <c r="BU77" s="177"/>
      <c r="BV77" s="177"/>
      <c r="BW77" s="177"/>
    </row>
    <row r="78" spans="2:75" ht="15">
      <c r="B78" s="589" t="s">
        <v>9386</v>
      </c>
      <c r="C78" s="698" t="s">
        <v>9957</v>
      </c>
      <c r="D78" s="193" t="s">
        <v>8647</v>
      </c>
      <c r="E78" s="193" t="s">
        <v>8646</v>
      </c>
      <c r="F78" s="192" t="str">
        <f t="shared" si="11"/>
        <v>80</v>
      </c>
      <c r="G78" s="224" t="s">
        <v>1661</v>
      </c>
      <c r="H78" s="188" t="s">
        <v>10005</v>
      </c>
      <c r="J78" s="297"/>
      <c r="K78" s="298"/>
      <c r="L78" s="297"/>
      <c r="M78" s="296"/>
      <c r="N78" s="298"/>
      <c r="O78" s="297"/>
      <c r="P78" s="296"/>
      <c r="Q78" s="298"/>
      <c r="R78" s="297"/>
      <c r="S78" s="296"/>
      <c r="T78" s="298"/>
      <c r="U78" s="297"/>
      <c r="V78" s="296"/>
      <c r="W78" s="298"/>
      <c r="X78" s="297"/>
      <c r="Y78" s="296"/>
      <c r="Z78" s="298">
        <v>45029</v>
      </c>
      <c r="AA78" s="297" t="s">
        <v>2181</v>
      </c>
      <c r="AB78" s="296" t="s">
        <v>2180</v>
      </c>
      <c r="AC78" s="298"/>
      <c r="AD78" s="297"/>
      <c r="AE78" s="296"/>
      <c r="AG78" s="341" t="s">
        <v>8332</v>
      </c>
      <c r="AH78" s="193" t="str">
        <f t="shared" ref="AH78:AH93" si="12">"5E"&amp;RIGHT(AP78,7)</f>
        <v>5E0C 7000</v>
      </c>
      <c r="AI78" s="193" t="str">
        <f t="shared" ref="AI78:AI93" si="13">"5E"&amp;RIGHT(AQ78,7)</f>
        <v>5E0C 71FF</v>
      </c>
      <c r="AJ78" s="192" t="str">
        <f t="shared" ref="AJ78:AJ93" si="14">DEC2HEX((HEX2DEC(LEFT(AI78,4))*256*256+HEX2DEC(RIGHT(AI78,4)))-(HEX2DEC(LEFT(AH78,4))*256*256+HEX2DEC(RIGHT(AH78,4)))+1)</f>
        <v>200</v>
      </c>
      <c r="AK78" s="192" t="s">
        <v>23</v>
      </c>
      <c r="AL78" s="223"/>
      <c r="AN78" s="227"/>
      <c r="AO78" s="341" t="s">
        <v>8399</v>
      </c>
      <c r="AP78" s="179" t="s">
        <v>8641</v>
      </c>
      <c r="AQ78" s="179" t="s">
        <v>8640</v>
      </c>
      <c r="AR78" s="179" t="str">
        <f t="shared" si="10"/>
        <v>200</v>
      </c>
      <c r="AS78" s="213" t="s">
        <v>8639</v>
      </c>
      <c r="AT78" s="214"/>
      <c r="AU78" s="280" t="s">
        <v>8638</v>
      </c>
      <c r="AV78" s="179" t="s">
        <v>751</v>
      </c>
      <c r="AW78" s="179"/>
      <c r="AX78" s="181" t="s">
        <v>741</v>
      </c>
      <c r="AY78" s="181" t="s">
        <v>741</v>
      </c>
      <c r="AZ78" s="181" t="s">
        <v>741</v>
      </c>
      <c r="BA78" s="181" t="s">
        <v>741</v>
      </c>
      <c r="BB78" s="181" t="s">
        <v>741</v>
      </c>
      <c r="BC78" s="181" t="s">
        <v>741</v>
      </c>
      <c r="BD78" s="181" t="s">
        <v>741</v>
      </c>
      <c r="BE78" s="181" t="s">
        <v>741</v>
      </c>
      <c r="BF78" s="181" t="s">
        <v>741</v>
      </c>
      <c r="BG78" s="181" t="s">
        <v>741</v>
      </c>
      <c r="BH78" s="181" t="s">
        <v>741</v>
      </c>
      <c r="BI78" s="181" t="s">
        <v>753</v>
      </c>
      <c r="BJ78" s="181" t="s">
        <v>753</v>
      </c>
      <c r="BK78" s="181" t="s">
        <v>753</v>
      </c>
      <c r="BL78" s="181" t="s">
        <v>753</v>
      </c>
      <c r="BM78" s="181" t="s">
        <v>753</v>
      </c>
      <c r="BN78" s="420"/>
      <c r="BO78" s="179"/>
      <c r="BP78" s="170" t="s">
        <v>741</v>
      </c>
      <c r="BQ78" s="177" t="s">
        <v>761</v>
      </c>
      <c r="BR78" s="178">
        <v>44812</v>
      </c>
      <c r="BS78" s="177" t="s">
        <v>760</v>
      </c>
      <c r="BT78" s="178" t="s">
        <v>759</v>
      </c>
      <c r="BU78" s="178">
        <v>44826</v>
      </c>
      <c r="BV78" s="177" t="s">
        <v>758</v>
      </c>
      <c r="BW78" s="177" t="s">
        <v>737</v>
      </c>
    </row>
    <row r="79" spans="2:75" ht="15">
      <c r="B79" s="589" t="s">
        <v>9386</v>
      </c>
      <c r="C79" s="698" t="s">
        <v>9957</v>
      </c>
      <c r="D79" s="193" t="s">
        <v>8643</v>
      </c>
      <c r="E79" s="193" t="s">
        <v>8642</v>
      </c>
      <c r="F79" s="192" t="str">
        <f t="shared" si="11"/>
        <v>600</v>
      </c>
      <c r="G79" s="193" t="s">
        <v>23</v>
      </c>
      <c r="H79" s="188"/>
      <c r="J79" s="297"/>
      <c r="K79" s="297"/>
      <c r="L79" s="297"/>
      <c r="M79" s="296"/>
      <c r="N79" s="297"/>
      <c r="O79" s="297"/>
      <c r="P79" s="296"/>
      <c r="Q79" s="297"/>
      <c r="R79" s="297"/>
      <c r="S79" s="296"/>
      <c r="T79" s="297"/>
      <c r="U79" s="297"/>
      <c r="V79" s="296"/>
      <c r="W79" s="297"/>
      <c r="X79" s="297"/>
      <c r="Y79" s="296"/>
      <c r="Z79" s="297"/>
      <c r="AA79" s="297"/>
      <c r="AB79" s="296"/>
      <c r="AC79" s="297"/>
      <c r="AD79" s="297"/>
      <c r="AE79" s="296"/>
      <c r="AG79" s="341" t="s">
        <v>8332</v>
      </c>
      <c r="AH79" s="193" t="str">
        <f t="shared" si="12"/>
        <v>5E0C 7200</v>
      </c>
      <c r="AI79" s="193" t="str">
        <f t="shared" si="13"/>
        <v>5E0C 73FF</v>
      </c>
      <c r="AJ79" s="192" t="str">
        <f t="shared" si="14"/>
        <v>200</v>
      </c>
      <c r="AK79" s="192" t="s">
        <v>23</v>
      </c>
      <c r="AL79" s="188"/>
      <c r="AN79" s="227"/>
      <c r="AO79" s="341" t="s">
        <v>8399</v>
      </c>
      <c r="AP79" s="179" t="s">
        <v>8635</v>
      </c>
      <c r="AQ79" s="179" t="s">
        <v>8634</v>
      </c>
      <c r="AR79" s="179" t="str">
        <f t="shared" si="10"/>
        <v>200</v>
      </c>
      <c r="AS79" s="179" t="s">
        <v>23</v>
      </c>
      <c r="AT79" s="242"/>
      <c r="AU79" s="179" t="s">
        <v>755</v>
      </c>
      <c r="AV79" s="179"/>
      <c r="AW79" s="179"/>
      <c r="AX79" s="181" t="s">
        <v>753</v>
      </c>
      <c r="AY79" s="181" t="s">
        <v>753</v>
      </c>
      <c r="AZ79" s="181" t="s">
        <v>753</v>
      </c>
      <c r="BA79" s="181" t="s">
        <v>753</v>
      </c>
      <c r="BB79" s="181" t="s">
        <v>753</v>
      </c>
      <c r="BC79" s="195" t="s">
        <v>754</v>
      </c>
      <c r="BD79" s="181" t="s">
        <v>753</v>
      </c>
      <c r="BE79" s="181" t="s">
        <v>753</v>
      </c>
      <c r="BF79" s="181" t="s">
        <v>753</v>
      </c>
      <c r="BG79" s="181" t="s">
        <v>753</v>
      </c>
      <c r="BH79" s="181" t="s">
        <v>753</v>
      </c>
      <c r="BI79" s="181" t="s">
        <v>753</v>
      </c>
      <c r="BJ79" s="181" t="s">
        <v>753</v>
      </c>
      <c r="BK79" s="181" t="s">
        <v>753</v>
      </c>
      <c r="BL79" s="181" t="s">
        <v>753</v>
      </c>
      <c r="BM79" s="181" t="s">
        <v>753</v>
      </c>
      <c r="BN79" s="420"/>
      <c r="BO79" s="179"/>
      <c r="BP79" s="170" t="s">
        <v>741</v>
      </c>
      <c r="BQ79" s="177"/>
      <c r="BR79" s="177"/>
      <c r="BS79" s="177"/>
      <c r="BT79" s="177"/>
      <c r="BU79" s="177"/>
      <c r="BV79" s="177"/>
      <c r="BW79" s="177"/>
    </row>
    <row r="80" spans="2:75" ht="15">
      <c r="B80" s="589" t="s">
        <v>9386</v>
      </c>
      <c r="C80" s="698" t="s">
        <v>9957</v>
      </c>
      <c r="D80" s="193" t="s">
        <v>8637</v>
      </c>
      <c r="E80" s="193" t="s">
        <v>8636</v>
      </c>
      <c r="F80" s="192" t="str">
        <f t="shared" si="11"/>
        <v>80</v>
      </c>
      <c r="G80" s="224" t="s">
        <v>1661</v>
      </c>
      <c r="H80" s="188" t="s">
        <v>9744</v>
      </c>
      <c r="J80" s="297"/>
      <c r="K80" s="298"/>
      <c r="L80" s="297"/>
      <c r="M80" s="296"/>
      <c r="N80" s="298"/>
      <c r="O80" s="297"/>
      <c r="P80" s="296"/>
      <c r="Q80" s="298"/>
      <c r="R80" s="297"/>
      <c r="S80" s="296"/>
      <c r="T80" s="298"/>
      <c r="U80" s="297"/>
      <c r="V80" s="296"/>
      <c r="W80" s="298"/>
      <c r="X80" s="297"/>
      <c r="Y80" s="296"/>
      <c r="Z80" s="298">
        <v>45029</v>
      </c>
      <c r="AA80" s="297" t="s">
        <v>2181</v>
      </c>
      <c r="AB80" s="296" t="s">
        <v>2180</v>
      </c>
      <c r="AC80" s="298"/>
      <c r="AD80" s="297"/>
      <c r="AE80" s="296"/>
      <c r="AG80" s="341" t="s">
        <v>8332</v>
      </c>
      <c r="AH80" s="193" t="str">
        <f t="shared" si="12"/>
        <v>5E0C 7400</v>
      </c>
      <c r="AI80" s="193" t="str">
        <f t="shared" si="13"/>
        <v>5E0C 75FF</v>
      </c>
      <c r="AJ80" s="192" t="str">
        <f t="shared" si="14"/>
        <v>200</v>
      </c>
      <c r="AK80" s="192" t="s">
        <v>23</v>
      </c>
      <c r="AL80" s="223"/>
      <c r="AN80" s="227"/>
      <c r="AO80" s="341" t="s">
        <v>8399</v>
      </c>
      <c r="AP80" s="179" t="s">
        <v>8631</v>
      </c>
      <c r="AQ80" s="179" t="s">
        <v>8630</v>
      </c>
      <c r="AR80" s="179" t="str">
        <f t="shared" si="10"/>
        <v>200</v>
      </c>
      <c r="AS80" s="213" t="s">
        <v>907</v>
      </c>
      <c r="AT80" s="214"/>
      <c r="AU80" s="280" t="s">
        <v>8629</v>
      </c>
      <c r="AV80" s="179" t="s">
        <v>751</v>
      </c>
      <c r="AW80" s="179"/>
      <c r="AX80" s="181" t="s">
        <v>741</v>
      </c>
      <c r="AY80" s="181" t="s">
        <v>741</v>
      </c>
      <c r="AZ80" s="181" t="s">
        <v>840</v>
      </c>
      <c r="BA80" s="181" t="s">
        <v>741</v>
      </c>
      <c r="BB80" s="181" t="s">
        <v>840</v>
      </c>
      <c r="BC80" s="195" t="s">
        <v>754</v>
      </c>
      <c r="BD80" s="181" t="s">
        <v>753</v>
      </c>
      <c r="BE80" s="181" t="s">
        <v>753</v>
      </c>
      <c r="BF80" s="181" t="s">
        <v>753</v>
      </c>
      <c r="BG80" s="181" t="s">
        <v>753</v>
      </c>
      <c r="BH80" s="181" t="s">
        <v>753</v>
      </c>
      <c r="BI80" s="181" t="s">
        <v>753</v>
      </c>
      <c r="BJ80" s="181" t="s">
        <v>753</v>
      </c>
      <c r="BK80" s="181" t="s">
        <v>753</v>
      </c>
      <c r="BL80" s="181" t="s">
        <v>753</v>
      </c>
      <c r="BM80" s="181" t="s">
        <v>753</v>
      </c>
      <c r="BN80" s="420"/>
      <c r="BO80" s="179"/>
      <c r="BP80" s="170" t="s">
        <v>741</v>
      </c>
      <c r="BQ80" s="177" t="s">
        <v>761</v>
      </c>
      <c r="BR80" s="178">
        <v>44831</v>
      </c>
      <c r="BS80" s="177" t="s">
        <v>760</v>
      </c>
      <c r="BT80" s="178" t="s">
        <v>759</v>
      </c>
      <c r="BU80" s="178">
        <v>44831</v>
      </c>
      <c r="BV80" s="177" t="s">
        <v>758</v>
      </c>
      <c r="BW80" s="177" t="s">
        <v>737</v>
      </c>
    </row>
    <row r="81" spans="2:75" ht="15">
      <c r="B81" s="589" t="s">
        <v>9386</v>
      </c>
      <c r="C81" s="698" t="s">
        <v>9957</v>
      </c>
      <c r="D81" s="193" t="s">
        <v>8633</v>
      </c>
      <c r="E81" s="193" t="s">
        <v>8632</v>
      </c>
      <c r="F81" s="192" t="str">
        <f t="shared" si="11"/>
        <v>80</v>
      </c>
      <c r="G81" s="224" t="s">
        <v>1661</v>
      </c>
      <c r="H81" s="188" t="s">
        <v>9745</v>
      </c>
      <c r="J81" s="297"/>
      <c r="K81" s="298"/>
      <c r="L81" s="297"/>
      <c r="M81" s="296"/>
      <c r="N81" s="298"/>
      <c r="O81" s="297"/>
      <c r="P81" s="296"/>
      <c r="Q81" s="298"/>
      <c r="R81" s="297"/>
      <c r="S81" s="296"/>
      <c r="T81" s="298"/>
      <c r="U81" s="297"/>
      <c r="V81" s="296"/>
      <c r="W81" s="298"/>
      <c r="X81" s="297"/>
      <c r="Y81" s="296"/>
      <c r="Z81" s="298">
        <v>45029</v>
      </c>
      <c r="AA81" s="297" t="s">
        <v>2181</v>
      </c>
      <c r="AB81" s="296" t="s">
        <v>2180</v>
      </c>
      <c r="AC81" s="297"/>
      <c r="AD81" s="297"/>
      <c r="AE81" s="296"/>
      <c r="AG81" s="341" t="s">
        <v>8332</v>
      </c>
      <c r="AH81" s="193" t="str">
        <f t="shared" si="12"/>
        <v>5E0C 7600</v>
      </c>
      <c r="AI81" s="193" t="str">
        <f t="shared" si="13"/>
        <v>5E0C 77FF</v>
      </c>
      <c r="AJ81" s="192" t="str">
        <f t="shared" si="14"/>
        <v>200</v>
      </c>
      <c r="AK81" s="192" t="s">
        <v>23</v>
      </c>
      <c r="AL81" s="188"/>
      <c r="AN81" s="227"/>
      <c r="AO81" s="341" t="s">
        <v>8399</v>
      </c>
      <c r="AP81" s="179" t="s">
        <v>8626</v>
      </c>
      <c r="AQ81" s="179" t="s">
        <v>8625</v>
      </c>
      <c r="AR81" s="179" t="str">
        <f t="shared" si="10"/>
        <v>200</v>
      </c>
      <c r="AS81" s="179" t="s">
        <v>23</v>
      </c>
      <c r="AT81" s="242"/>
      <c r="AU81" s="179" t="s">
        <v>755</v>
      </c>
      <c r="AV81" s="179"/>
      <c r="AW81" s="179"/>
      <c r="AX81" s="181" t="s">
        <v>753</v>
      </c>
      <c r="AY81" s="181" t="s">
        <v>753</v>
      </c>
      <c r="AZ81" s="181" t="s">
        <v>753</v>
      </c>
      <c r="BA81" s="181" t="s">
        <v>753</v>
      </c>
      <c r="BB81" s="181" t="s">
        <v>753</v>
      </c>
      <c r="BC81" s="195" t="s">
        <v>754</v>
      </c>
      <c r="BD81" s="181" t="s">
        <v>753</v>
      </c>
      <c r="BE81" s="181" t="s">
        <v>753</v>
      </c>
      <c r="BF81" s="181" t="s">
        <v>753</v>
      </c>
      <c r="BG81" s="181" t="s">
        <v>753</v>
      </c>
      <c r="BH81" s="181" t="s">
        <v>753</v>
      </c>
      <c r="BI81" s="181" t="s">
        <v>753</v>
      </c>
      <c r="BJ81" s="181" t="s">
        <v>753</v>
      </c>
      <c r="BK81" s="181" t="s">
        <v>753</v>
      </c>
      <c r="BL81" s="181" t="s">
        <v>753</v>
      </c>
      <c r="BM81" s="181" t="s">
        <v>753</v>
      </c>
      <c r="BN81" s="420"/>
      <c r="BO81" s="179"/>
      <c r="BP81" s="170" t="s">
        <v>741</v>
      </c>
      <c r="BQ81" s="177"/>
      <c r="BR81" s="177"/>
      <c r="BS81" s="177"/>
      <c r="BT81" s="177"/>
      <c r="BU81" s="177"/>
      <c r="BV81" s="177"/>
      <c r="BW81" s="177"/>
    </row>
    <row r="82" spans="2:75" ht="15">
      <c r="B82" s="589" t="s">
        <v>9386</v>
      </c>
      <c r="C82" s="698" t="s">
        <v>9957</v>
      </c>
      <c r="D82" s="193" t="s">
        <v>8628</v>
      </c>
      <c r="E82" s="193" t="s">
        <v>8627</v>
      </c>
      <c r="F82" s="192" t="str">
        <f t="shared" si="11"/>
        <v>80</v>
      </c>
      <c r="G82" s="224" t="s">
        <v>1661</v>
      </c>
      <c r="H82" s="188" t="s">
        <v>9704</v>
      </c>
      <c r="J82" s="297"/>
      <c r="K82" s="298"/>
      <c r="L82" s="297"/>
      <c r="M82" s="299"/>
      <c r="N82" s="298"/>
      <c r="O82" s="297"/>
      <c r="P82" s="299"/>
      <c r="Q82" s="298"/>
      <c r="R82" s="297"/>
      <c r="S82" s="299"/>
      <c r="T82" s="298"/>
      <c r="U82" s="297"/>
      <c r="V82" s="299"/>
      <c r="W82" s="298"/>
      <c r="X82" s="297"/>
      <c r="Y82" s="299"/>
      <c r="Z82" s="298">
        <v>45029</v>
      </c>
      <c r="AA82" s="297" t="s">
        <v>2181</v>
      </c>
      <c r="AB82" s="299" t="s">
        <v>2210</v>
      </c>
      <c r="AC82" s="298"/>
      <c r="AD82" s="297"/>
      <c r="AE82" s="296"/>
      <c r="AG82" s="341" t="s">
        <v>8332</v>
      </c>
      <c r="AH82" s="193" t="str">
        <f t="shared" si="12"/>
        <v>5E0C 7800</v>
      </c>
      <c r="AI82" s="193" t="str">
        <f t="shared" si="13"/>
        <v>5E0C 79FF</v>
      </c>
      <c r="AJ82" s="192" t="str">
        <f t="shared" si="14"/>
        <v>200</v>
      </c>
      <c r="AK82" s="192" t="s">
        <v>23</v>
      </c>
      <c r="AL82" s="223"/>
      <c r="AN82" s="227"/>
      <c r="AO82" s="341" t="s">
        <v>8331</v>
      </c>
      <c r="AP82" s="179" t="s">
        <v>8622</v>
      </c>
      <c r="AQ82" s="179" t="s">
        <v>8621</v>
      </c>
      <c r="AR82" s="179" t="str">
        <f t="shared" si="10"/>
        <v>200</v>
      </c>
      <c r="AS82" s="213" t="s">
        <v>8620</v>
      </c>
      <c r="AT82" s="242"/>
      <c r="AU82" s="280" t="s">
        <v>8619</v>
      </c>
      <c r="AV82" s="179" t="s">
        <v>751</v>
      </c>
      <c r="AW82" s="179"/>
      <c r="AX82" s="181" t="s">
        <v>741</v>
      </c>
      <c r="AY82" s="181" t="s">
        <v>741</v>
      </c>
      <c r="AZ82" s="181" t="s">
        <v>741</v>
      </c>
      <c r="BA82" s="181" t="s">
        <v>741</v>
      </c>
      <c r="BB82" s="181" t="s">
        <v>741</v>
      </c>
      <c r="BC82" s="181" t="s">
        <v>741</v>
      </c>
      <c r="BD82" s="181" t="s">
        <v>741</v>
      </c>
      <c r="BE82" s="181" t="s">
        <v>741</v>
      </c>
      <c r="BF82" s="181" t="s">
        <v>741</v>
      </c>
      <c r="BG82" s="181" t="s">
        <v>741</v>
      </c>
      <c r="BH82" s="181" t="s">
        <v>741</v>
      </c>
      <c r="BI82" s="181" t="s">
        <v>741</v>
      </c>
      <c r="BJ82" s="181" t="s">
        <v>741</v>
      </c>
      <c r="BK82" s="181" t="s">
        <v>741</v>
      </c>
      <c r="BL82" s="181" t="s">
        <v>741</v>
      </c>
      <c r="BM82" s="181" t="s">
        <v>741</v>
      </c>
      <c r="BN82" s="420"/>
      <c r="BO82" s="179"/>
      <c r="BP82" s="170" t="s">
        <v>741</v>
      </c>
      <c r="BQ82" s="177" t="s">
        <v>761</v>
      </c>
      <c r="BR82" s="178">
        <v>44812</v>
      </c>
      <c r="BS82" s="177" t="s">
        <v>760</v>
      </c>
      <c r="BT82" s="178" t="s">
        <v>759</v>
      </c>
      <c r="BU82" s="178">
        <v>44826</v>
      </c>
      <c r="BV82" s="177" t="s">
        <v>758</v>
      </c>
      <c r="BW82" s="177" t="s">
        <v>737</v>
      </c>
    </row>
    <row r="83" spans="2:75" ht="15">
      <c r="B83" s="589" t="s">
        <v>9386</v>
      </c>
      <c r="C83" s="698" t="s">
        <v>9957</v>
      </c>
      <c r="D83" s="193" t="s">
        <v>8624</v>
      </c>
      <c r="E83" s="193" t="s">
        <v>8623</v>
      </c>
      <c r="F83" s="192" t="str">
        <f t="shared" si="11"/>
        <v>80</v>
      </c>
      <c r="G83" s="224" t="s">
        <v>1661</v>
      </c>
      <c r="H83" s="188" t="s">
        <v>9704</v>
      </c>
      <c r="J83" s="297"/>
      <c r="K83" s="298"/>
      <c r="L83" s="297"/>
      <c r="M83" s="299"/>
      <c r="N83" s="298"/>
      <c r="O83" s="297"/>
      <c r="P83" s="299"/>
      <c r="Q83" s="298"/>
      <c r="R83" s="297"/>
      <c r="S83" s="299"/>
      <c r="T83" s="298"/>
      <c r="U83" s="297"/>
      <c r="V83" s="299"/>
      <c r="W83" s="298"/>
      <c r="X83" s="297"/>
      <c r="Y83" s="299"/>
      <c r="Z83" s="298">
        <v>45029</v>
      </c>
      <c r="AA83" s="297" t="s">
        <v>2181</v>
      </c>
      <c r="AB83" s="299" t="s">
        <v>2210</v>
      </c>
      <c r="AC83" s="297"/>
      <c r="AD83" s="297"/>
      <c r="AE83" s="296"/>
      <c r="AG83" s="341" t="s">
        <v>8332</v>
      </c>
      <c r="AH83" s="193" t="str">
        <f t="shared" si="12"/>
        <v>5E0C 7A00</v>
      </c>
      <c r="AI83" s="193" t="str">
        <f t="shared" si="13"/>
        <v>5E0C FFFF</v>
      </c>
      <c r="AJ83" s="192" t="str">
        <f t="shared" si="14"/>
        <v>8600</v>
      </c>
      <c r="AK83" s="192" t="s">
        <v>23</v>
      </c>
      <c r="AL83" s="188"/>
      <c r="AN83" s="227"/>
      <c r="AO83" s="341" t="s">
        <v>8331</v>
      </c>
      <c r="AP83" s="179" t="s">
        <v>8616</v>
      </c>
      <c r="AQ83" s="179" t="s">
        <v>8615</v>
      </c>
      <c r="AR83" s="179" t="str">
        <f t="shared" si="10"/>
        <v>8600</v>
      </c>
      <c r="AS83" s="179" t="s">
        <v>23</v>
      </c>
      <c r="AT83" s="242"/>
      <c r="AU83" s="179" t="s">
        <v>755</v>
      </c>
      <c r="AV83" s="179"/>
      <c r="AW83" s="179"/>
      <c r="AX83" s="181" t="s">
        <v>753</v>
      </c>
      <c r="AY83" s="181" t="s">
        <v>753</v>
      </c>
      <c r="AZ83" s="181" t="s">
        <v>753</v>
      </c>
      <c r="BA83" s="181" t="s">
        <v>753</v>
      </c>
      <c r="BB83" s="181" t="s">
        <v>753</v>
      </c>
      <c r="BC83" s="195" t="s">
        <v>754</v>
      </c>
      <c r="BD83" s="181" t="s">
        <v>753</v>
      </c>
      <c r="BE83" s="181" t="s">
        <v>753</v>
      </c>
      <c r="BF83" s="181" t="s">
        <v>753</v>
      </c>
      <c r="BG83" s="181" t="s">
        <v>753</v>
      </c>
      <c r="BH83" s="181" t="s">
        <v>753</v>
      </c>
      <c r="BI83" s="181" t="s">
        <v>753</v>
      </c>
      <c r="BJ83" s="181" t="s">
        <v>753</v>
      </c>
      <c r="BK83" s="181" t="s">
        <v>753</v>
      </c>
      <c r="BL83" s="181" t="s">
        <v>753</v>
      </c>
      <c r="BM83" s="181" t="s">
        <v>753</v>
      </c>
      <c r="BN83" s="420"/>
      <c r="BO83" s="179"/>
      <c r="BP83" s="170" t="s">
        <v>741</v>
      </c>
      <c r="BQ83" s="177"/>
      <c r="BR83" s="177"/>
      <c r="BS83" s="177"/>
      <c r="BT83" s="177"/>
      <c r="BU83" s="177"/>
      <c r="BV83" s="177"/>
      <c r="BW83" s="177"/>
    </row>
    <row r="84" spans="2:75" ht="15">
      <c r="B84" s="589" t="s">
        <v>9386</v>
      </c>
      <c r="C84" s="698" t="s">
        <v>9957</v>
      </c>
      <c r="D84" s="193" t="s">
        <v>8618</v>
      </c>
      <c r="E84" s="193" t="s">
        <v>8617</v>
      </c>
      <c r="F84" s="192" t="str">
        <f t="shared" si="11"/>
        <v>600</v>
      </c>
      <c r="G84" s="193" t="s">
        <v>23</v>
      </c>
      <c r="H84" s="188"/>
      <c r="J84" s="297"/>
      <c r="K84" s="298"/>
      <c r="L84" s="297"/>
      <c r="M84" s="299"/>
      <c r="N84" s="298"/>
      <c r="O84" s="297"/>
      <c r="P84" s="299"/>
      <c r="Q84" s="298"/>
      <c r="R84" s="297"/>
      <c r="S84" s="299"/>
      <c r="T84" s="298"/>
      <c r="U84" s="297"/>
      <c r="V84" s="299"/>
      <c r="W84" s="298"/>
      <c r="X84" s="297"/>
      <c r="Y84" s="299"/>
      <c r="Z84" s="298"/>
      <c r="AA84" s="297"/>
      <c r="AB84" s="299"/>
      <c r="AC84" s="298"/>
      <c r="AD84" s="297"/>
      <c r="AE84" s="296"/>
      <c r="AG84" s="341" t="s">
        <v>8332</v>
      </c>
      <c r="AH84" s="193" t="str">
        <f t="shared" si="12"/>
        <v>5E0D 0000</v>
      </c>
      <c r="AI84" s="193" t="str">
        <f t="shared" si="13"/>
        <v>5E0D 000F</v>
      </c>
      <c r="AJ84" s="192" t="str">
        <f t="shared" si="14"/>
        <v>10</v>
      </c>
      <c r="AK84" s="192" t="s">
        <v>23</v>
      </c>
      <c r="AL84" s="223"/>
      <c r="AO84" s="341" t="s">
        <v>8331</v>
      </c>
      <c r="AP84" s="179" t="s">
        <v>8612</v>
      </c>
      <c r="AQ84" s="179" t="s">
        <v>8611</v>
      </c>
      <c r="AR84" s="179" t="str">
        <f t="shared" si="10"/>
        <v>10</v>
      </c>
      <c r="AS84" s="179" t="s">
        <v>8610</v>
      </c>
      <c r="AT84" s="242"/>
      <c r="AU84" s="302" t="s">
        <v>8609</v>
      </c>
      <c r="AV84" s="179" t="s">
        <v>751</v>
      </c>
      <c r="AW84" s="179"/>
      <c r="AX84" s="181" t="s">
        <v>741</v>
      </c>
      <c r="AY84" s="181" t="s">
        <v>741</v>
      </c>
      <c r="AZ84" s="181" t="s">
        <v>741</v>
      </c>
      <c r="BA84" s="181" t="s">
        <v>741</v>
      </c>
      <c r="BB84" s="181" t="s">
        <v>741</v>
      </c>
      <c r="BC84" s="181" t="s">
        <v>741</v>
      </c>
      <c r="BD84" s="181" t="s">
        <v>741</v>
      </c>
      <c r="BE84" s="181" t="s">
        <v>741</v>
      </c>
      <c r="BF84" s="181" t="s">
        <v>741</v>
      </c>
      <c r="BG84" s="181" t="s">
        <v>741</v>
      </c>
      <c r="BH84" s="181" t="s">
        <v>741</v>
      </c>
      <c r="BI84" s="181" t="s">
        <v>753</v>
      </c>
      <c r="BJ84" s="181" t="s">
        <v>753</v>
      </c>
      <c r="BK84" s="181" t="s">
        <v>753</v>
      </c>
      <c r="BL84" s="181" t="s">
        <v>753</v>
      </c>
      <c r="BM84" s="181" t="s">
        <v>753</v>
      </c>
      <c r="BN84" s="420"/>
      <c r="BO84" s="179"/>
      <c r="BP84" s="170" t="s">
        <v>741</v>
      </c>
      <c r="BQ84" s="177" t="s">
        <v>761</v>
      </c>
      <c r="BR84" s="178">
        <v>44812</v>
      </c>
      <c r="BS84" s="177" t="s">
        <v>760</v>
      </c>
      <c r="BT84" s="178" t="s">
        <v>759</v>
      </c>
      <c r="BU84" s="178">
        <v>44826</v>
      </c>
      <c r="BV84" s="177" t="s">
        <v>758</v>
      </c>
      <c r="BW84" s="177" t="s">
        <v>737</v>
      </c>
    </row>
    <row r="85" spans="2:75" ht="15">
      <c r="B85" s="589" t="s">
        <v>9386</v>
      </c>
      <c r="C85" s="698" t="s">
        <v>9957</v>
      </c>
      <c r="D85" s="193" t="s">
        <v>8614</v>
      </c>
      <c r="E85" s="193" t="s">
        <v>8613</v>
      </c>
      <c r="F85" s="192" t="str">
        <f t="shared" si="11"/>
        <v>80</v>
      </c>
      <c r="G85" s="224" t="s">
        <v>1661</v>
      </c>
      <c r="H85" s="188" t="s">
        <v>9705</v>
      </c>
      <c r="J85" s="297"/>
      <c r="K85" s="298"/>
      <c r="L85" s="297"/>
      <c r="M85" s="296"/>
      <c r="N85" s="298"/>
      <c r="O85" s="297"/>
      <c r="P85" s="296"/>
      <c r="Q85" s="298"/>
      <c r="R85" s="297"/>
      <c r="S85" s="296"/>
      <c r="T85" s="298"/>
      <c r="U85" s="297"/>
      <c r="V85" s="296"/>
      <c r="W85" s="298"/>
      <c r="X85" s="297"/>
      <c r="Y85" s="296"/>
      <c r="Z85" s="298">
        <v>45029</v>
      </c>
      <c r="AA85" s="297" t="s">
        <v>2181</v>
      </c>
      <c r="AB85" s="296" t="s">
        <v>2210</v>
      </c>
      <c r="AC85" s="297"/>
      <c r="AD85" s="297"/>
      <c r="AE85" s="296"/>
      <c r="AG85" s="341" t="s">
        <v>8332</v>
      </c>
      <c r="AH85" s="193" t="str">
        <f t="shared" si="12"/>
        <v>5E0D 0010</v>
      </c>
      <c r="AI85" s="193" t="str">
        <f t="shared" si="13"/>
        <v>5E0D 07FF</v>
      </c>
      <c r="AJ85" s="192" t="str">
        <f t="shared" si="14"/>
        <v>7F0</v>
      </c>
      <c r="AK85" s="192" t="s">
        <v>23</v>
      </c>
      <c r="AL85" s="188"/>
      <c r="AO85" s="341" t="s">
        <v>8331</v>
      </c>
      <c r="AP85" s="179" t="s">
        <v>8606</v>
      </c>
      <c r="AQ85" s="179" t="s">
        <v>8605</v>
      </c>
      <c r="AR85" s="179" t="str">
        <f t="shared" si="10"/>
        <v>7F0</v>
      </c>
      <c r="AS85" s="179" t="s">
        <v>18</v>
      </c>
      <c r="AT85" s="242"/>
      <c r="AU85" s="179" t="s">
        <v>755</v>
      </c>
      <c r="AV85" s="179"/>
      <c r="AW85" s="179"/>
      <c r="AX85" s="181" t="s">
        <v>753</v>
      </c>
      <c r="AY85" s="181" t="s">
        <v>753</v>
      </c>
      <c r="AZ85" s="181" t="s">
        <v>753</v>
      </c>
      <c r="BA85" s="181" t="s">
        <v>753</v>
      </c>
      <c r="BB85" s="181" t="s">
        <v>753</v>
      </c>
      <c r="BC85" s="195" t="s">
        <v>754</v>
      </c>
      <c r="BD85" s="181" t="s">
        <v>753</v>
      </c>
      <c r="BE85" s="181" t="s">
        <v>753</v>
      </c>
      <c r="BF85" s="181" t="s">
        <v>753</v>
      </c>
      <c r="BG85" s="181" t="s">
        <v>753</v>
      </c>
      <c r="BH85" s="181" t="s">
        <v>753</v>
      </c>
      <c r="BI85" s="181" t="s">
        <v>753</v>
      </c>
      <c r="BJ85" s="181" t="s">
        <v>753</v>
      </c>
      <c r="BK85" s="181" t="s">
        <v>753</v>
      </c>
      <c r="BL85" s="181" t="s">
        <v>753</v>
      </c>
      <c r="BM85" s="181" t="s">
        <v>753</v>
      </c>
      <c r="BN85" s="420"/>
      <c r="BO85" s="179"/>
      <c r="BP85" s="170" t="s">
        <v>741</v>
      </c>
      <c r="BQ85" s="177"/>
      <c r="BR85" s="177"/>
      <c r="BS85" s="177"/>
      <c r="BT85" s="177"/>
      <c r="BU85" s="177"/>
      <c r="BV85" s="177"/>
      <c r="BW85" s="177"/>
    </row>
    <row r="86" spans="2:75" ht="15">
      <c r="B86" s="589" t="s">
        <v>9386</v>
      </c>
      <c r="C86" s="698" t="s">
        <v>9957</v>
      </c>
      <c r="D86" s="193" t="s">
        <v>8608</v>
      </c>
      <c r="E86" s="193" t="s">
        <v>8607</v>
      </c>
      <c r="F86" s="192" t="str">
        <f t="shared" si="11"/>
        <v>80</v>
      </c>
      <c r="G86" s="224" t="s">
        <v>1661</v>
      </c>
      <c r="H86" s="188" t="s">
        <v>9706</v>
      </c>
      <c r="J86" s="297"/>
      <c r="K86" s="298"/>
      <c r="L86" s="297"/>
      <c r="M86" s="299"/>
      <c r="N86" s="298"/>
      <c r="O86" s="297"/>
      <c r="P86" s="299"/>
      <c r="Q86" s="298"/>
      <c r="R86" s="297"/>
      <c r="S86" s="299"/>
      <c r="T86" s="298"/>
      <c r="U86" s="297"/>
      <c r="V86" s="299"/>
      <c r="W86" s="298"/>
      <c r="X86" s="297"/>
      <c r="Y86" s="299"/>
      <c r="Z86" s="298">
        <v>45029</v>
      </c>
      <c r="AA86" s="297" t="s">
        <v>2181</v>
      </c>
      <c r="AB86" s="299" t="s">
        <v>2210</v>
      </c>
      <c r="AC86" s="298"/>
      <c r="AD86" s="297"/>
      <c r="AE86" s="296"/>
      <c r="AG86" s="341" t="s">
        <v>8332</v>
      </c>
      <c r="AH86" s="193" t="str">
        <f t="shared" si="12"/>
        <v>5E0D 0800</v>
      </c>
      <c r="AI86" s="193" t="str">
        <f t="shared" si="13"/>
        <v>5E0D 080F</v>
      </c>
      <c r="AJ86" s="192" t="str">
        <f t="shared" si="14"/>
        <v>10</v>
      </c>
      <c r="AK86" s="192" t="s">
        <v>4136</v>
      </c>
      <c r="AL86" s="223" t="s">
        <v>766</v>
      </c>
      <c r="AN86" s="227"/>
      <c r="AO86" s="341" t="s">
        <v>8399</v>
      </c>
      <c r="AP86" s="179" t="s">
        <v>8602</v>
      </c>
      <c r="AQ86" s="179" t="s">
        <v>8601</v>
      </c>
      <c r="AR86" s="179" t="str">
        <f t="shared" si="10"/>
        <v>10</v>
      </c>
      <c r="AS86" s="179" t="s">
        <v>8600</v>
      </c>
      <c r="AT86" s="242"/>
      <c r="AU86" s="302" t="s">
        <v>8599</v>
      </c>
      <c r="AV86" s="179" t="s">
        <v>751</v>
      </c>
      <c r="AW86" s="179"/>
      <c r="AX86" s="181" t="s">
        <v>741</v>
      </c>
      <c r="AY86" s="181" t="s">
        <v>741</v>
      </c>
      <c r="AZ86" s="181" t="s">
        <v>741</v>
      </c>
      <c r="BA86" s="181" t="s">
        <v>741</v>
      </c>
      <c r="BB86" s="181" t="s">
        <v>741</v>
      </c>
      <c r="BC86" s="181" t="s">
        <v>741</v>
      </c>
      <c r="BD86" s="181" t="s">
        <v>741</v>
      </c>
      <c r="BE86" s="181" t="s">
        <v>741</v>
      </c>
      <c r="BF86" s="181" t="s">
        <v>741</v>
      </c>
      <c r="BG86" s="181" t="s">
        <v>741</v>
      </c>
      <c r="BH86" s="181" t="s">
        <v>741</v>
      </c>
      <c r="BI86" s="181" t="s">
        <v>741</v>
      </c>
      <c r="BJ86" s="181" t="s">
        <v>741</v>
      </c>
      <c r="BK86" s="181" t="s">
        <v>741</v>
      </c>
      <c r="BL86" s="181" t="s">
        <v>741</v>
      </c>
      <c r="BM86" s="181" t="s">
        <v>741</v>
      </c>
      <c r="BN86" s="420"/>
      <c r="BO86" s="179"/>
      <c r="BP86" s="170" t="s">
        <v>741</v>
      </c>
      <c r="BQ86" s="177" t="s">
        <v>761</v>
      </c>
      <c r="BR86" s="178">
        <v>44812</v>
      </c>
      <c r="BS86" s="177" t="s">
        <v>760</v>
      </c>
      <c r="BT86" s="178" t="s">
        <v>759</v>
      </c>
      <c r="BU86" s="178">
        <v>44826</v>
      </c>
      <c r="BV86" s="177" t="s">
        <v>758</v>
      </c>
      <c r="BW86" s="177" t="s">
        <v>737</v>
      </c>
    </row>
    <row r="87" spans="2:75" ht="15">
      <c r="B87" s="589" t="s">
        <v>9386</v>
      </c>
      <c r="C87" s="698" t="s">
        <v>9957</v>
      </c>
      <c r="D87" s="193" t="s">
        <v>8604</v>
      </c>
      <c r="E87" s="193" t="s">
        <v>8603</v>
      </c>
      <c r="F87" s="192" t="str">
        <f t="shared" si="11"/>
        <v>80</v>
      </c>
      <c r="G87" s="193" t="s">
        <v>23</v>
      </c>
      <c r="H87" s="188"/>
      <c r="J87" s="297"/>
      <c r="K87" s="297"/>
      <c r="L87" s="297"/>
      <c r="M87" s="296"/>
      <c r="N87" s="297"/>
      <c r="O87" s="297"/>
      <c r="P87" s="296"/>
      <c r="Q87" s="297"/>
      <c r="R87" s="297"/>
      <c r="S87" s="296"/>
      <c r="T87" s="297"/>
      <c r="U87" s="297"/>
      <c r="V87" s="296"/>
      <c r="W87" s="297"/>
      <c r="X87" s="297"/>
      <c r="Y87" s="296"/>
      <c r="Z87" s="297"/>
      <c r="AA87" s="297"/>
      <c r="AB87" s="296"/>
      <c r="AC87" s="297"/>
      <c r="AD87" s="297"/>
      <c r="AE87" s="296"/>
      <c r="AG87" s="341" t="s">
        <v>8332</v>
      </c>
      <c r="AH87" s="193" t="str">
        <f t="shared" si="12"/>
        <v>5E0D 0810</v>
      </c>
      <c r="AI87" s="193" t="str">
        <f t="shared" si="13"/>
        <v>5E0D 081F</v>
      </c>
      <c r="AJ87" s="192" t="str">
        <f t="shared" si="14"/>
        <v>10</v>
      </c>
      <c r="AK87" s="192" t="s">
        <v>23</v>
      </c>
      <c r="AL87" s="188"/>
      <c r="AN87" s="227"/>
      <c r="AO87" s="341" t="s">
        <v>8399</v>
      </c>
      <c r="AP87" s="179" t="s">
        <v>8596</v>
      </c>
      <c r="AQ87" s="179" t="s">
        <v>8595</v>
      </c>
      <c r="AR87" s="179" t="str">
        <f t="shared" si="10"/>
        <v>10</v>
      </c>
      <c r="AS87" s="179" t="s">
        <v>23</v>
      </c>
      <c r="AT87" s="242"/>
      <c r="AU87" s="179" t="s">
        <v>755</v>
      </c>
      <c r="AV87" s="179"/>
      <c r="AW87" s="179"/>
      <c r="AX87" s="181" t="s">
        <v>753</v>
      </c>
      <c r="AY87" s="181" t="s">
        <v>753</v>
      </c>
      <c r="AZ87" s="181" t="s">
        <v>753</v>
      </c>
      <c r="BA87" s="181" t="s">
        <v>753</v>
      </c>
      <c r="BB87" s="181" t="s">
        <v>753</v>
      </c>
      <c r="BC87" s="195" t="s">
        <v>754</v>
      </c>
      <c r="BD87" s="181" t="s">
        <v>753</v>
      </c>
      <c r="BE87" s="181" t="s">
        <v>753</v>
      </c>
      <c r="BF87" s="181" t="s">
        <v>753</v>
      </c>
      <c r="BG87" s="181" t="s">
        <v>753</v>
      </c>
      <c r="BH87" s="181" t="s">
        <v>753</v>
      </c>
      <c r="BI87" s="181" t="s">
        <v>753</v>
      </c>
      <c r="BJ87" s="181" t="s">
        <v>753</v>
      </c>
      <c r="BK87" s="181" t="s">
        <v>753</v>
      </c>
      <c r="BL87" s="181" t="s">
        <v>753</v>
      </c>
      <c r="BM87" s="181" t="s">
        <v>753</v>
      </c>
      <c r="BN87" s="420"/>
      <c r="BO87" s="179"/>
      <c r="BP87" s="170" t="s">
        <v>741</v>
      </c>
      <c r="BQ87" s="177"/>
      <c r="BR87" s="177"/>
      <c r="BS87" s="177"/>
      <c r="BT87" s="178"/>
      <c r="BU87" s="177"/>
      <c r="BV87" s="177"/>
      <c r="BW87" s="177"/>
    </row>
    <row r="88" spans="2:75" ht="15">
      <c r="B88" s="589" t="s">
        <v>9386</v>
      </c>
      <c r="C88" s="698" t="s">
        <v>9957</v>
      </c>
      <c r="D88" s="193" t="s">
        <v>8598</v>
      </c>
      <c r="E88" s="193" t="s">
        <v>8597</v>
      </c>
      <c r="F88" s="192" t="str">
        <f t="shared" si="11"/>
        <v>80</v>
      </c>
      <c r="G88" s="224" t="s">
        <v>1661</v>
      </c>
      <c r="H88" s="188" t="s">
        <v>9707</v>
      </c>
      <c r="J88" s="297"/>
      <c r="K88" s="298"/>
      <c r="L88" s="297"/>
      <c r="M88" s="299"/>
      <c r="N88" s="298"/>
      <c r="O88" s="297"/>
      <c r="P88" s="299"/>
      <c r="Q88" s="298"/>
      <c r="R88" s="297"/>
      <c r="S88" s="299"/>
      <c r="T88" s="298"/>
      <c r="U88" s="297"/>
      <c r="V88" s="299"/>
      <c r="W88" s="298"/>
      <c r="X88" s="297"/>
      <c r="Y88" s="299"/>
      <c r="Z88" s="298">
        <v>45029</v>
      </c>
      <c r="AA88" s="297" t="s">
        <v>2181</v>
      </c>
      <c r="AB88" s="299" t="s">
        <v>2210</v>
      </c>
      <c r="AC88" s="298"/>
      <c r="AD88" s="297"/>
      <c r="AE88" s="296"/>
      <c r="AG88" s="341" t="s">
        <v>8332</v>
      </c>
      <c r="AH88" s="193" t="str">
        <f t="shared" si="12"/>
        <v>5E0D 0820</v>
      </c>
      <c r="AI88" s="193" t="str">
        <f t="shared" si="13"/>
        <v>5E0D 082F</v>
      </c>
      <c r="AJ88" s="192" t="str">
        <f t="shared" si="14"/>
        <v>10</v>
      </c>
      <c r="AK88" s="192" t="s">
        <v>23</v>
      </c>
      <c r="AL88" s="223"/>
      <c r="AN88" s="227"/>
      <c r="AO88" s="341" t="s">
        <v>8399</v>
      </c>
      <c r="AP88" s="179" t="s">
        <v>8592</v>
      </c>
      <c r="AQ88" s="179" t="s">
        <v>8591</v>
      </c>
      <c r="AR88" s="179" t="str">
        <f t="shared" si="10"/>
        <v>10</v>
      </c>
      <c r="AS88" s="179" t="s">
        <v>8590</v>
      </c>
      <c r="AT88" s="242"/>
      <c r="AU88" s="302" t="s">
        <v>1311</v>
      </c>
      <c r="AV88" s="179"/>
      <c r="AW88" s="179"/>
      <c r="AX88" s="181" t="s">
        <v>753</v>
      </c>
      <c r="AY88" s="181" t="s">
        <v>753</v>
      </c>
      <c r="AZ88" s="181" t="s">
        <v>753</v>
      </c>
      <c r="BA88" s="181" t="s">
        <v>753</v>
      </c>
      <c r="BB88" s="181" t="s">
        <v>753</v>
      </c>
      <c r="BC88" s="195" t="s">
        <v>754</v>
      </c>
      <c r="BD88" s="181" t="s">
        <v>753</v>
      </c>
      <c r="BE88" s="181" t="s">
        <v>753</v>
      </c>
      <c r="BF88" s="181" t="s">
        <v>753</v>
      </c>
      <c r="BG88" s="181" t="s">
        <v>753</v>
      </c>
      <c r="BH88" s="181" t="s">
        <v>753</v>
      </c>
      <c r="BI88" s="181" t="s">
        <v>753</v>
      </c>
      <c r="BJ88" s="181" t="s">
        <v>753</v>
      </c>
      <c r="BK88" s="181" t="s">
        <v>753</v>
      </c>
      <c r="BL88" s="181" t="s">
        <v>753</v>
      </c>
      <c r="BM88" s="181" t="s">
        <v>753</v>
      </c>
      <c r="BN88" s="420"/>
      <c r="BO88" s="179"/>
      <c r="BP88" s="170" t="s">
        <v>741</v>
      </c>
      <c r="BQ88" s="177" t="s">
        <v>3677</v>
      </c>
      <c r="BR88" s="178">
        <v>44812</v>
      </c>
      <c r="BS88" s="177" t="s">
        <v>760</v>
      </c>
      <c r="BT88" s="178" t="s">
        <v>759</v>
      </c>
      <c r="BU88" s="178">
        <v>44826</v>
      </c>
      <c r="BV88" s="177" t="s">
        <v>758</v>
      </c>
      <c r="BW88" s="177" t="s">
        <v>737</v>
      </c>
    </row>
    <row r="89" spans="2:75" ht="15">
      <c r="B89" s="589" t="s">
        <v>9386</v>
      </c>
      <c r="C89" s="698" t="s">
        <v>9957</v>
      </c>
      <c r="D89" s="193" t="s">
        <v>8594</v>
      </c>
      <c r="E89" s="193" t="s">
        <v>8593</v>
      </c>
      <c r="F89" s="192" t="str">
        <f t="shared" si="11"/>
        <v>80</v>
      </c>
      <c r="G89" s="224" t="s">
        <v>5492</v>
      </c>
      <c r="H89" s="188" t="s">
        <v>9746</v>
      </c>
      <c r="J89" s="297" t="s">
        <v>2104</v>
      </c>
      <c r="K89" s="298"/>
      <c r="L89" s="297"/>
      <c r="M89" s="296"/>
      <c r="N89" s="298"/>
      <c r="O89" s="297"/>
      <c r="P89" s="296"/>
      <c r="Q89" s="298"/>
      <c r="R89" s="297"/>
      <c r="S89" s="296"/>
      <c r="T89" s="298"/>
      <c r="U89" s="297"/>
      <c r="V89" s="296"/>
      <c r="W89" s="298"/>
      <c r="X89" s="297"/>
      <c r="Y89" s="296"/>
      <c r="Z89" s="298">
        <v>45029</v>
      </c>
      <c r="AA89" s="297" t="s">
        <v>2181</v>
      </c>
      <c r="AB89" s="296" t="s">
        <v>2180</v>
      </c>
      <c r="AC89" s="297"/>
      <c r="AD89" s="297"/>
      <c r="AE89" s="296"/>
      <c r="AG89" s="341" t="s">
        <v>8332</v>
      </c>
      <c r="AH89" s="193" t="str">
        <f t="shared" si="12"/>
        <v>5E0D 0830</v>
      </c>
      <c r="AI89" s="193" t="str">
        <f t="shared" si="13"/>
        <v>5E0D 09FF</v>
      </c>
      <c r="AJ89" s="192" t="str">
        <f t="shared" si="14"/>
        <v>1D0</v>
      </c>
      <c r="AK89" s="192" t="s">
        <v>23</v>
      </c>
      <c r="AL89" s="188"/>
      <c r="AN89" s="227"/>
      <c r="AO89" s="341" t="s">
        <v>8399</v>
      </c>
      <c r="AP89" s="179" t="s">
        <v>8587</v>
      </c>
      <c r="AQ89" s="179" t="s">
        <v>8586</v>
      </c>
      <c r="AR89" s="179" t="str">
        <f t="shared" si="10"/>
        <v>1D0</v>
      </c>
      <c r="AS89" s="179" t="s">
        <v>23</v>
      </c>
      <c r="AT89" s="242"/>
      <c r="AU89" s="179" t="s">
        <v>755</v>
      </c>
      <c r="AV89" s="179"/>
      <c r="AW89" s="179"/>
      <c r="AX89" s="181" t="s">
        <v>753</v>
      </c>
      <c r="AY89" s="181" t="s">
        <v>753</v>
      </c>
      <c r="AZ89" s="181" t="s">
        <v>753</v>
      </c>
      <c r="BA89" s="181" t="s">
        <v>753</v>
      </c>
      <c r="BB89" s="181" t="s">
        <v>753</v>
      </c>
      <c r="BC89" s="195" t="s">
        <v>754</v>
      </c>
      <c r="BD89" s="181" t="s">
        <v>753</v>
      </c>
      <c r="BE89" s="181" t="s">
        <v>753</v>
      </c>
      <c r="BF89" s="181" t="s">
        <v>753</v>
      </c>
      <c r="BG89" s="181" t="s">
        <v>753</v>
      </c>
      <c r="BH89" s="181" t="s">
        <v>753</v>
      </c>
      <c r="BI89" s="181" t="s">
        <v>753</v>
      </c>
      <c r="BJ89" s="181" t="s">
        <v>753</v>
      </c>
      <c r="BK89" s="181" t="s">
        <v>753</v>
      </c>
      <c r="BL89" s="181" t="s">
        <v>753</v>
      </c>
      <c r="BM89" s="181" t="s">
        <v>753</v>
      </c>
      <c r="BN89" s="420"/>
      <c r="BO89" s="179"/>
      <c r="BP89" s="170" t="s">
        <v>741</v>
      </c>
      <c r="BQ89" s="177"/>
      <c r="BR89" s="177"/>
      <c r="BS89" s="177"/>
      <c r="BT89" s="177"/>
      <c r="BU89" s="177"/>
      <c r="BV89" s="177"/>
      <c r="BW89" s="177"/>
    </row>
    <row r="90" spans="2:75" ht="15">
      <c r="B90" s="589" t="s">
        <v>9386</v>
      </c>
      <c r="C90" s="698" t="s">
        <v>9957</v>
      </c>
      <c r="D90" s="193" t="s">
        <v>8589</v>
      </c>
      <c r="E90" s="193" t="s">
        <v>8588</v>
      </c>
      <c r="F90" s="192" t="str">
        <f t="shared" si="11"/>
        <v>80</v>
      </c>
      <c r="G90" s="193" t="s">
        <v>23</v>
      </c>
      <c r="H90" s="188"/>
      <c r="J90" s="297"/>
      <c r="K90" s="298"/>
      <c r="L90" s="297"/>
      <c r="M90" s="299"/>
      <c r="N90" s="298"/>
      <c r="O90" s="297"/>
      <c r="P90" s="299"/>
      <c r="Q90" s="298"/>
      <c r="R90" s="297"/>
      <c r="S90" s="299"/>
      <c r="T90" s="298"/>
      <c r="U90" s="297"/>
      <c r="V90" s="299"/>
      <c r="W90" s="298"/>
      <c r="X90" s="297"/>
      <c r="Y90" s="299"/>
      <c r="Z90" s="298"/>
      <c r="AA90" s="297"/>
      <c r="AB90" s="299"/>
      <c r="AC90" s="298"/>
      <c r="AD90" s="297"/>
      <c r="AE90" s="296"/>
      <c r="AG90" s="341" t="s">
        <v>8332</v>
      </c>
      <c r="AH90" s="193" t="str">
        <f t="shared" si="12"/>
        <v>5E0D 0A00</v>
      </c>
      <c r="AI90" s="193" t="str">
        <f t="shared" si="13"/>
        <v>5E0D 0A0F</v>
      </c>
      <c r="AJ90" s="192" t="str">
        <f t="shared" si="14"/>
        <v>10</v>
      </c>
      <c r="AK90" s="192" t="s">
        <v>4116</v>
      </c>
      <c r="AL90" s="223" t="s">
        <v>766</v>
      </c>
      <c r="AN90" s="227"/>
      <c r="AO90" s="341" t="s">
        <v>8399</v>
      </c>
      <c r="AP90" s="179" t="s">
        <v>8583</v>
      </c>
      <c r="AQ90" s="179" t="s">
        <v>8582</v>
      </c>
      <c r="AR90" s="179" t="str">
        <f t="shared" si="10"/>
        <v>10</v>
      </c>
      <c r="AS90" s="179" t="s">
        <v>8581</v>
      </c>
      <c r="AT90" s="242"/>
      <c r="AU90" s="302" t="s">
        <v>8580</v>
      </c>
      <c r="AV90" s="179" t="s">
        <v>751</v>
      </c>
      <c r="AW90" s="179"/>
      <c r="AX90" s="181" t="s">
        <v>741</v>
      </c>
      <c r="AY90" s="181" t="s">
        <v>741</v>
      </c>
      <c r="AZ90" s="181" t="s">
        <v>741</v>
      </c>
      <c r="BA90" s="181" t="s">
        <v>741</v>
      </c>
      <c r="BB90" s="181" t="s">
        <v>741</v>
      </c>
      <c r="BC90" s="181" t="s">
        <v>741</v>
      </c>
      <c r="BD90" s="181" t="s">
        <v>741</v>
      </c>
      <c r="BE90" s="181" t="s">
        <v>741</v>
      </c>
      <c r="BF90" s="181" t="s">
        <v>741</v>
      </c>
      <c r="BG90" s="181" t="s">
        <v>741</v>
      </c>
      <c r="BH90" s="181" t="s">
        <v>741</v>
      </c>
      <c r="BI90" s="181" t="s">
        <v>741</v>
      </c>
      <c r="BJ90" s="181" t="s">
        <v>741</v>
      </c>
      <c r="BK90" s="181" t="s">
        <v>741</v>
      </c>
      <c r="BL90" s="181" t="s">
        <v>741</v>
      </c>
      <c r="BM90" s="181" t="s">
        <v>741</v>
      </c>
      <c r="BN90" s="420"/>
      <c r="BO90" s="179"/>
      <c r="BP90" s="170" t="s">
        <v>741</v>
      </c>
      <c r="BQ90" s="177" t="s">
        <v>3677</v>
      </c>
      <c r="BR90" s="178">
        <v>44812</v>
      </c>
      <c r="BS90" s="177" t="s">
        <v>760</v>
      </c>
      <c r="BT90" s="178" t="s">
        <v>759</v>
      </c>
      <c r="BU90" s="178">
        <v>44826</v>
      </c>
      <c r="BV90" s="177" t="s">
        <v>758</v>
      </c>
      <c r="BW90" s="177" t="s">
        <v>737</v>
      </c>
    </row>
    <row r="91" spans="2:75" ht="15">
      <c r="B91" s="589" t="s">
        <v>9386</v>
      </c>
      <c r="C91" s="698" t="s">
        <v>9957</v>
      </c>
      <c r="D91" s="193" t="s">
        <v>8585</v>
      </c>
      <c r="E91" s="193" t="s">
        <v>8584</v>
      </c>
      <c r="F91" s="192" t="str">
        <f t="shared" si="11"/>
        <v>80</v>
      </c>
      <c r="G91" s="224" t="s">
        <v>5482</v>
      </c>
      <c r="H91" s="188" t="s">
        <v>9747</v>
      </c>
      <c r="J91" s="297" t="s">
        <v>2104</v>
      </c>
      <c r="K91" s="298"/>
      <c r="L91" s="297"/>
      <c r="M91" s="296"/>
      <c r="N91" s="298"/>
      <c r="O91" s="297"/>
      <c r="P91" s="296"/>
      <c r="Q91" s="298"/>
      <c r="R91" s="297"/>
      <c r="S91" s="296"/>
      <c r="T91" s="298"/>
      <c r="U91" s="297"/>
      <c r="V91" s="296"/>
      <c r="W91" s="298"/>
      <c r="X91" s="297"/>
      <c r="Y91" s="296"/>
      <c r="Z91" s="298">
        <v>45029</v>
      </c>
      <c r="AA91" s="297" t="s">
        <v>2181</v>
      </c>
      <c r="AB91" s="296" t="s">
        <v>2180</v>
      </c>
      <c r="AC91" s="297"/>
      <c r="AD91" s="297"/>
      <c r="AE91" s="296"/>
      <c r="AG91" s="341" t="s">
        <v>8332</v>
      </c>
      <c r="AH91" s="193" t="str">
        <f t="shared" si="12"/>
        <v>5E0D 0A10</v>
      </c>
      <c r="AI91" s="193" t="str">
        <f t="shared" si="13"/>
        <v>5E0D 0BFF</v>
      </c>
      <c r="AJ91" s="192" t="str">
        <f t="shared" si="14"/>
        <v>1F0</v>
      </c>
      <c r="AK91" s="192" t="s">
        <v>23</v>
      </c>
      <c r="AL91" s="188"/>
      <c r="AN91" s="227"/>
      <c r="AO91" s="341" t="s">
        <v>8399</v>
      </c>
      <c r="AP91" s="179" t="s">
        <v>8577</v>
      </c>
      <c r="AQ91" s="179" t="s">
        <v>8576</v>
      </c>
      <c r="AR91" s="179" t="str">
        <f t="shared" si="10"/>
        <v>1F0</v>
      </c>
      <c r="AS91" s="179" t="s">
        <v>23</v>
      </c>
      <c r="AT91" s="242"/>
      <c r="AU91" s="179" t="s">
        <v>755</v>
      </c>
      <c r="AV91" s="179"/>
      <c r="AW91" s="179"/>
      <c r="AX91" s="181" t="s">
        <v>753</v>
      </c>
      <c r="AY91" s="181" t="s">
        <v>753</v>
      </c>
      <c r="AZ91" s="181" t="s">
        <v>753</v>
      </c>
      <c r="BA91" s="181" t="s">
        <v>753</v>
      </c>
      <c r="BB91" s="181" t="s">
        <v>753</v>
      </c>
      <c r="BC91" s="195" t="s">
        <v>754</v>
      </c>
      <c r="BD91" s="181" t="s">
        <v>753</v>
      </c>
      <c r="BE91" s="181" t="s">
        <v>753</v>
      </c>
      <c r="BF91" s="181" t="s">
        <v>753</v>
      </c>
      <c r="BG91" s="181" t="s">
        <v>753</v>
      </c>
      <c r="BH91" s="181" t="s">
        <v>753</v>
      </c>
      <c r="BI91" s="181" t="s">
        <v>753</v>
      </c>
      <c r="BJ91" s="181" t="s">
        <v>753</v>
      </c>
      <c r="BK91" s="181" t="s">
        <v>753</v>
      </c>
      <c r="BL91" s="181" t="s">
        <v>753</v>
      </c>
      <c r="BM91" s="181" t="s">
        <v>753</v>
      </c>
      <c r="BN91" s="420"/>
      <c r="BO91" s="179"/>
      <c r="BP91" s="170" t="s">
        <v>741</v>
      </c>
      <c r="BQ91" s="177"/>
      <c r="BR91" s="177"/>
      <c r="BS91" s="177"/>
      <c r="BT91" s="177"/>
      <c r="BU91" s="177"/>
      <c r="BV91" s="177"/>
      <c r="BW91" s="177"/>
    </row>
    <row r="92" spans="2:75" ht="15">
      <c r="B92" s="589" t="s">
        <v>9386</v>
      </c>
      <c r="C92" s="698" t="s">
        <v>9957</v>
      </c>
      <c r="D92" s="193" t="s">
        <v>8579</v>
      </c>
      <c r="E92" s="193" t="s">
        <v>8578</v>
      </c>
      <c r="F92" s="192" t="str">
        <f t="shared" si="11"/>
        <v>80</v>
      </c>
      <c r="G92" s="224" t="s">
        <v>5477</v>
      </c>
      <c r="H92" s="188" t="s">
        <v>9748</v>
      </c>
      <c r="J92" s="297" t="s">
        <v>2104</v>
      </c>
      <c r="K92" s="298"/>
      <c r="L92" s="297"/>
      <c r="M92" s="296"/>
      <c r="N92" s="298"/>
      <c r="O92" s="297"/>
      <c r="P92" s="296"/>
      <c r="Q92" s="298"/>
      <c r="R92" s="297"/>
      <c r="S92" s="296"/>
      <c r="T92" s="298"/>
      <c r="U92" s="297"/>
      <c r="V92" s="296"/>
      <c r="W92" s="298"/>
      <c r="X92" s="297"/>
      <c r="Y92" s="296"/>
      <c r="Z92" s="298">
        <v>45029</v>
      </c>
      <c r="AA92" s="297" t="s">
        <v>2181</v>
      </c>
      <c r="AB92" s="296" t="s">
        <v>2180</v>
      </c>
      <c r="AC92" s="298"/>
      <c r="AD92" s="297"/>
      <c r="AE92" s="296"/>
      <c r="AG92" s="341" t="s">
        <v>8332</v>
      </c>
      <c r="AH92" s="193" t="str">
        <f t="shared" si="12"/>
        <v>5E0D 0C00</v>
      </c>
      <c r="AI92" s="193" t="str">
        <f t="shared" si="13"/>
        <v>5E0D 0C0F</v>
      </c>
      <c r="AJ92" s="192" t="str">
        <f t="shared" si="14"/>
        <v>10</v>
      </c>
      <c r="AK92" s="192" t="s">
        <v>4106</v>
      </c>
      <c r="AL92" s="223" t="s">
        <v>766</v>
      </c>
      <c r="AN92" s="227"/>
      <c r="AO92" s="341" t="s">
        <v>8399</v>
      </c>
      <c r="AP92" s="179" t="s">
        <v>8573</v>
      </c>
      <c r="AQ92" s="179" t="s">
        <v>8572</v>
      </c>
      <c r="AR92" s="179" t="str">
        <f t="shared" si="10"/>
        <v>10</v>
      </c>
      <c r="AS92" s="179" t="s">
        <v>8571</v>
      </c>
      <c r="AT92" s="242"/>
      <c r="AU92" s="302" t="s">
        <v>8570</v>
      </c>
      <c r="AV92" s="179" t="s">
        <v>751</v>
      </c>
      <c r="AW92" s="179"/>
      <c r="AX92" s="181" t="s">
        <v>741</v>
      </c>
      <c r="AY92" s="181" t="s">
        <v>741</v>
      </c>
      <c r="AZ92" s="181" t="s">
        <v>741</v>
      </c>
      <c r="BA92" s="181" t="s">
        <v>741</v>
      </c>
      <c r="BB92" s="181" t="s">
        <v>741</v>
      </c>
      <c r="BC92" s="181" t="s">
        <v>741</v>
      </c>
      <c r="BD92" s="181" t="s">
        <v>741</v>
      </c>
      <c r="BE92" s="181" t="s">
        <v>741</v>
      </c>
      <c r="BF92" s="181" t="s">
        <v>741</v>
      </c>
      <c r="BG92" s="181" t="s">
        <v>741</v>
      </c>
      <c r="BH92" s="181" t="s">
        <v>741</v>
      </c>
      <c r="BI92" s="181" t="s">
        <v>753</v>
      </c>
      <c r="BJ92" s="181" t="s">
        <v>753</v>
      </c>
      <c r="BK92" s="181" t="s">
        <v>753</v>
      </c>
      <c r="BL92" s="181" t="s">
        <v>753</v>
      </c>
      <c r="BM92" s="181" t="s">
        <v>753</v>
      </c>
      <c r="BN92" s="420"/>
      <c r="BO92" s="179"/>
      <c r="BP92" s="170" t="s">
        <v>741</v>
      </c>
      <c r="BQ92" s="177" t="s">
        <v>3677</v>
      </c>
      <c r="BR92" s="178">
        <v>44812</v>
      </c>
      <c r="BS92" s="177" t="s">
        <v>760</v>
      </c>
      <c r="BT92" s="178" t="s">
        <v>759</v>
      </c>
      <c r="BU92" s="178">
        <v>44826</v>
      </c>
      <c r="BV92" s="177" t="s">
        <v>758</v>
      </c>
      <c r="BW92" s="177" t="s">
        <v>737</v>
      </c>
    </row>
    <row r="93" spans="2:75" ht="15">
      <c r="B93" s="589" t="s">
        <v>9386</v>
      </c>
      <c r="C93" s="698" t="s">
        <v>9957</v>
      </c>
      <c r="D93" s="193" t="s">
        <v>8575</v>
      </c>
      <c r="E93" s="193" t="s">
        <v>8574</v>
      </c>
      <c r="F93" s="192" t="str">
        <f t="shared" si="11"/>
        <v>400</v>
      </c>
      <c r="G93" s="193" t="s">
        <v>23</v>
      </c>
      <c r="H93" s="188" t="str">
        <f t="shared" ref="H93" si="15">"FUSA関連領域。ARMのマッピング検討要。"&amp;"→"&amp;G93&amp;"は削除"</f>
        <v>FUSA関連領域。ARMのマッピング検討要。→Reservedは削除</v>
      </c>
      <c r="J93" s="297"/>
      <c r="K93" s="297"/>
      <c r="L93" s="297"/>
      <c r="M93" s="299"/>
      <c r="N93" s="297"/>
      <c r="O93" s="297"/>
      <c r="P93" s="299"/>
      <c r="Q93" s="297"/>
      <c r="R93" s="297"/>
      <c r="S93" s="299"/>
      <c r="T93" s="297"/>
      <c r="U93" s="297"/>
      <c r="V93" s="299"/>
      <c r="W93" s="297"/>
      <c r="X93" s="297"/>
      <c r="Y93" s="299"/>
      <c r="Z93" s="297"/>
      <c r="AA93" s="297"/>
      <c r="AB93" s="299"/>
      <c r="AC93" s="297"/>
      <c r="AD93" s="297"/>
      <c r="AE93" s="296"/>
      <c r="AG93" s="341" t="s">
        <v>8332</v>
      </c>
      <c r="AH93" s="193" t="str">
        <f t="shared" si="12"/>
        <v>5E0D 0C10</v>
      </c>
      <c r="AI93" s="193" t="str">
        <f t="shared" si="13"/>
        <v>5E0D 11FF</v>
      </c>
      <c r="AJ93" s="192" t="str">
        <f t="shared" si="14"/>
        <v>5F0</v>
      </c>
      <c r="AK93" s="192" t="s">
        <v>23</v>
      </c>
      <c r="AL93" s="188"/>
      <c r="AN93" s="227" t="s">
        <v>1482</v>
      </c>
      <c r="AO93" s="341" t="s">
        <v>8331</v>
      </c>
      <c r="AP93" s="179" t="s">
        <v>8567</v>
      </c>
      <c r="AQ93" s="302" t="s">
        <v>8549</v>
      </c>
      <c r="AR93" s="179" t="str">
        <f t="shared" si="10"/>
        <v>5F0</v>
      </c>
      <c r="AS93" s="179" t="s">
        <v>23</v>
      </c>
      <c r="AT93" s="242"/>
      <c r="AU93" s="179" t="s">
        <v>755</v>
      </c>
      <c r="AV93" s="179"/>
      <c r="AW93" s="179"/>
      <c r="AX93" s="181" t="s">
        <v>753</v>
      </c>
      <c r="AY93" s="181" t="s">
        <v>753</v>
      </c>
      <c r="AZ93" s="181" t="s">
        <v>753</v>
      </c>
      <c r="BA93" s="181" t="s">
        <v>753</v>
      </c>
      <c r="BB93" s="181" t="s">
        <v>753</v>
      </c>
      <c r="BC93" s="195" t="s">
        <v>754</v>
      </c>
      <c r="BD93" s="181" t="s">
        <v>753</v>
      </c>
      <c r="BE93" s="181" t="s">
        <v>753</v>
      </c>
      <c r="BF93" s="181" t="s">
        <v>753</v>
      </c>
      <c r="BG93" s="181" t="s">
        <v>753</v>
      </c>
      <c r="BH93" s="181" t="s">
        <v>753</v>
      </c>
      <c r="BI93" s="181" t="s">
        <v>753</v>
      </c>
      <c r="BJ93" s="181" t="s">
        <v>753</v>
      </c>
      <c r="BK93" s="181" t="s">
        <v>753</v>
      </c>
      <c r="BL93" s="181" t="s">
        <v>753</v>
      </c>
      <c r="BM93" s="181" t="s">
        <v>753</v>
      </c>
      <c r="BN93" s="420"/>
      <c r="BO93" s="179"/>
      <c r="BP93" s="170" t="s">
        <v>741</v>
      </c>
      <c r="BQ93" s="177"/>
      <c r="BR93" s="177"/>
      <c r="BS93" s="177"/>
      <c r="BT93" s="177"/>
      <c r="BU93" s="177"/>
      <c r="BV93" s="177"/>
      <c r="BW93" s="177"/>
    </row>
    <row r="94" spans="2:75" ht="15">
      <c r="B94" s="589" t="s">
        <v>9386</v>
      </c>
      <c r="C94" s="698" t="s">
        <v>9957</v>
      </c>
      <c r="D94" s="193" t="s">
        <v>8569</v>
      </c>
      <c r="E94" s="193" t="s">
        <v>8568</v>
      </c>
      <c r="F94" s="192" t="str">
        <f t="shared" si="11"/>
        <v>100</v>
      </c>
      <c r="G94" s="224" t="s">
        <v>1661</v>
      </c>
      <c r="H94" s="188" t="s">
        <v>9749</v>
      </c>
      <c r="J94" s="297"/>
      <c r="K94" s="298"/>
      <c r="L94" s="297"/>
      <c r="M94" s="296"/>
      <c r="N94" s="298"/>
      <c r="O94" s="297"/>
      <c r="P94" s="296"/>
      <c r="Q94" s="298"/>
      <c r="R94" s="297"/>
      <c r="S94" s="296"/>
      <c r="T94" s="298"/>
      <c r="U94" s="297"/>
      <c r="V94" s="296"/>
      <c r="W94" s="298"/>
      <c r="X94" s="297"/>
      <c r="Y94" s="296"/>
      <c r="Z94" s="298">
        <v>45029</v>
      </c>
      <c r="AA94" s="297" t="s">
        <v>2181</v>
      </c>
      <c r="AB94" s="296" t="s">
        <v>2180</v>
      </c>
      <c r="AC94" s="298"/>
      <c r="AD94" s="297"/>
      <c r="AE94" s="296"/>
      <c r="AG94" s="423" t="s">
        <v>8332</v>
      </c>
      <c r="AH94" s="189" t="s">
        <v>748</v>
      </c>
      <c r="AI94" s="189" t="s">
        <v>748</v>
      </c>
      <c r="AJ94" s="238" t="s">
        <v>748</v>
      </c>
      <c r="AK94" s="237" t="s">
        <v>748</v>
      </c>
      <c r="AL94" s="236"/>
      <c r="AN94" s="227" t="s">
        <v>1470</v>
      </c>
      <c r="AO94" s="423" t="s">
        <v>8331</v>
      </c>
      <c r="AP94" s="202" t="s">
        <v>8564</v>
      </c>
      <c r="AQ94" s="202" t="s">
        <v>8563</v>
      </c>
      <c r="AR94" s="202" t="str">
        <f t="shared" si="10"/>
        <v>10</v>
      </c>
      <c r="AS94" s="202" t="s">
        <v>8562</v>
      </c>
      <c r="AT94" s="202"/>
      <c r="AU94" s="368" t="s">
        <v>1311</v>
      </c>
      <c r="AV94" s="202" t="s">
        <v>751</v>
      </c>
      <c r="AW94" s="202"/>
      <c r="AX94" s="204" t="s">
        <v>753</v>
      </c>
      <c r="AY94" s="204" t="s">
        <v>753</v>
      </c>
      <c r="AZ94" s="204" t="s">
        <v>753</v>
      </c>
      <c r="BA94" s="204" t="s">
        <v>753</v>
      </c>
      <c r="BB94" s="204" t="s">
        <v>753</v>
      </c>
      <c r="BC94" s="205" t="s">
        <v>754</v>
      </c>
      <c r="BD94" s="204" t="s">
        <v>753</v>
      </c>
      <c r="BE94" s="204" t="s">
        <v>753</v>
      </c>
      <c r="BF94" s="204" t="s">
        <v>753</v>
      </c>
      <c r="BG94" s="204" t="s">
        <v>753</v>
      </c>
      <c r="BH94" s="204" t="s">
        <v>753</v>
      </c>
      <c r="BI94" s="204" t="s">
        <v>753</v>
      </c>
      <c r="BJ94" s="204" t="s">
        <v>753</v>
      </c>
      <c r="BK94" s="204" t="s">
        <v>753</v>
      </c>
      <c r="BL94" s="204" t="s">
        <v>753</v>
      </c>
      <c r="BM94" s="204" t="s">
        <v>753</v>
      </c>
      <c r="BN94" s="422"/>
      <c r="BO94" s="202"/>
      <c r="BP94" s="170" t="s">
        <v>753</v>
      </c>
      <c r="BQ94" s="177" t="s">
        <v>3677</v>
      </c>
      <c r="BR94" s="178">
        <v>44812</v>
      </c>
      <c r="BS94" s="177" t="s">
        <v>760</v>
      </c>
      <c r="BT94" s="178" t="s">
        <v>759</v>
      </c>
      <c r="BU94" s="178">
        <v>44826</v>
      </c>
      <c r="BV94" s="177" t="s">
        <v>758</v>
      </c>
      <c r="BW94" s="177" t="s">
        <v>737</v>
      </c>
    </row>
    <row r="95" spans="2:75" ht="15">
      <c r="B95" s="589" t="s">
        <v>9386</v>
      </c>
      <c r="C95" s="698" t="s">
        <v>9957</v>
      </c>
      <c r="D95" s="193" t="s">
        <v>8566</v>
      </c>
      <c r="E95" s="193" t="s">
        <v>8565</v>
      </c>
      <c r="F95" s="192" t="str">
        <f t="shared" si="11"/>
        <v>100</v>
      </c>
      <c r="G95" s="224" t="s">
        <v>1661</v>
      </c>
      <c r="H95" s="188" t="s">
        <v>9750</v>
      </c>
      <c r="J95" s="297"/>
      <c r="K95" s="298"/>
      <c r="L95" s="297"/>
      <c r="M95" s="296"/>
      <c r="N95" s="298"/>
      <c r="O95" s="297"/>
      <c r="P95" s="296"/>
      <c r="Q95" s="298"/>
      <c r="R95" s="297"/>
      <c r="S95" s="296"/>
      <c r="T95" s="298"/>
      <c r="U95" s="297"/>
      <c r="V95" s="296"/>
      <c r="W95" s="298"/>
      <c r="X95" s="297"/>
      <c r="Y95" s="296"/>
      <c r="Z95" s="298">
        <v>45029</v>
      </c>
      <c r="AA95" s="297" t="s">
        <v>2181</v>
      </c>
      <c r="AB95" s="296" t="s">
        <v>2180</v>
      </c>
      <c r="AC95" s="297"/>
      <c r="AD95" s="297"/>
      <c r="AE95" s="296"/>
      <c r="AG95" s="423" t="s">
        <v>8332</v>
      </c>
      <c r="AH95" s="189" t="s">
        <v>748</v>
      </c>
      <c r="AI95" s="189" t="s">
        <v>748</v>
      </c>
      <c r="AJ95" s="238" t="s">
        <v>748</v>
      </c>
      <c r="AK95" s="237" t="s">
        <v>748</v>
      </c>
      <c r="AL95" s="236"/>
      <c r="AN95" s="227" t="s">
        <v>1470</v>
      </c>
      <c r="AO95" s="423" t="s">
        <v>8331</v>
      </c>
      <c r="AP95" s="202" t="s">
        <v>8559</v>
      </c>
      <c r="AQ95" s="202" t="s">
        <v>8558</v>
      </c>
      <c r="AR95" s="202" t="str">
        <f t="shared" si="10"/>
        <v>1F0</v>
      </c>
      <c r="AS95" s="202" t="s">
        <v>23</v>
      </c>
      <c r="AT95" s="202"/>
      <c r="AU95" s="202" t="s">
        <v>755</v>
      </c>
      <c r="AV95" s="202"/>
      <c r="AW95" s="202"/>
      <c r="AX95" s="204" t="s">
        <v>753</v>
      </c>
      <c r="AY95" s="204" t="s">
        <v>753</v>
      </c>
      <c r="AZ95" s="204" t="s">
        <v>753</v>
      </c>
      <c r="BA95" s="204" t="s">
        <v>753</v>
      </c>
      <c r="BB95" s="204" t="s">
        <v>753</v>
      </c>
      <c r="BC95" s="205" t="s">
        <v>754</v>
      </c>
      <c r="BD95" s="204" t="s">
        <v>753</v>
      </c>
      <c r="BE95" s="204" t="s">
        <v>753</v>
      </c>
      <c r="BF95" s="204" t="s">
        <v>753</v>
      </c>
      <c r="BG95" s="204" t="s">
        <v>753</v>
      </c>
      <c r="BH95" s="204" t="s">
        <v>753</v>
      </c>
      <c r="BI95" s="204" t="s">
        <v>753</v>
      </c>
      <c r="BJ95" s="204" t="s">
        <v>753</v>
      </c>
      <c r="BK95" s="204" t="s">
        <v>753</v>
      </c>
      <c r="BL95" s="204" t="s">
        <v>753</v>
      </c>
      <c r="BM95" s="204" t="s">
        <v>753</v>
      </c>
      <c r="BN95" s="422"/>
      <c r="BO95" s="202"/>
      <c r="BP95" s="170" t="s">
        <v>753</v>
      </c>
      <c r="BQ95" s="177"/>
      <c r="BR95" s="177"/>
      <c r="BS95" s="177"/>
      <c r="BT95" s="177"/>
      <c r="BU95" s="177"/>
      <c r="BV95" s="177"/>
      <c r="BW95" s="177"/>
    </row>
    <row r="96" spans="2:75" ht="15">
      <c r="B96" s="589" t="s">
        <v>9386</v>
      </c>
      <c r="C96" s="698" t="s">
        <v>9957</v>
      </c>
      <c r="D96" s="193" t="s">
        <v>8561</v>
      </c>
      <c r="E96" s="193" t="s">
        <v>8560</v>
      </c>
      <c r="F96" s="192" t="str">
        <f t="shared" si="11"/>
        <v>100</v>
      </c>
      <c r="G96" s="193" t="s">
        <v>23</v>
      </c>
      <c r="H96" s="188"/>
      <c r="J96" s="297"/>
      <c r="K96" s="298"/>
      <c r="L96" s="297"/>
      <c r="M96" s="299"/>
      <c r="N96" s="298"/>
      <c r="O96" s="297"/>
      <c r="P96" s="299"/>
      <c r="Q96" s="298"/>
      <c r="R96" s="297"/>
      <c r="S96" s="299"/>
      <c r="T96" s="298"/>
      <c r="U96" s="297"/>
      <c r="V96" s="299"/>
      <c r="W96" s="298"/>
      <c r="X96" s="297"/>
      <c r="Y96" s="299"/>
      <c r="Z96" s="298"/>
      <c r="AA96" s="297"/>
      <c r="AB96" s="299"/>
      <c r="AC96" s="298"/>
      <c r="AD96" s="297"/>
      <c r="AE96" s="296"/>
      <c r="AG96" s="423" t="s">
        <v>8332</v>
      </c>
      <c r="AH96" s="189" t="s">
        <v>748</v>
      </c>
      <c r="AI96" s="189" t="s">
        <v>748</v>
      </c>
      <c r="AJ96" s="238" t="s">
        <v>748</v>
      </c>
      <c r="AK96" s="237" t="s">
        <v>748</v>
      </c>
      <c r="AL96" s="236"/>
      <c r="AN96" s="227" t="s">
        <v>1470</v>
      </c>
      <c r="AO96" s="423" t="s">
        <v>8331</v>
      </c>
      <c r="AP96" s="202" t="s">
        <v>8555</v>
      </c>
      <c r="AQ96" s="202" t="s">
        <v>8554</v>
      </c>
      <c r="AR96" s="202" t="str">
        <f t="shared" si="10"/>
        <v>10</v>
      </c>
      <c r="AS96" s="202" t="s">
        <v>8553</v>
      </c>
      <c r="AT96" s="202"/>
      <c r="AU96" s="368" t="s">
        <v>1311</v>
      </c>
      <c r="AV96" s="202" t="s">
        <v>751</v>
      </c>
      <c r="AW96" s="202"/>
      <c r="AX96" s="204" t="s">
        <v>753</v>
      </c>
      <c r="AY96" s="204" t="s">
        <v>753</v>
      </c>
      <c r="AZ96" s="204" t="s">
        <v>753</v>
      </c>
      <c r="BA96" s="204" t="s">
        <v>753</v>
      </c>
      <c r="BB96" s="204" t="s">
        <v>753</v>
      </c>
      <c r="BC96" s="205" t="s">
        <v>754</v>
      </c>
      <c r="BD96" s="204" t="s">
        <v>753</v>
      </c>
      <c r="BE96" s="204" t="s">
        <v>753</v>
      </c>
      <c r="BF96" s="204" t="s">
        <v>753</v>
      </c>
      <c r="BG96" s="204" t="s">
        <v>753</v>
      </c>
      <c r="BH96" s="204" t="s">
        <v>753</v>
      </c>
      <c r="BI96" s="204" t="s">
        <v>753</v>
      </c>
      <c r="BJ96" s="204" t="s">
        <v>753</v>
      </c>
      <c r="BK96" s="204" t="s">
        <v>753</v>
      </c>
      <c r="BL96" s="204" t="s">
        <v>753</v>
      </c>
      <c r="BM96" s="204" t="s">
        <v>753</v>
      </c>
      <c r="BN96" s="422"/>
      <c r="BO96" s="202"/>
      <c r="BP96" s="170" t="s">
        <v>753</v>
      </c>
      <c r="BQ96" s="177" t="s">
        <v>3677</v>
      </c>
      <c r="BR96" s="178">
        <v>44812</v>
      </c>
      <c r="BS96" s="177" t="s">
        <v>760</v>
      </c>
      <c r="BT96" s="178" t="s">
        <v>759</v>
      </c>
      <c r="BU96" s="178">
        <v>44826</v>
      </c>
      <c r="BV96" s="177" t="s">
        <v>758</v>
      </c>
      <c r="BW96" s="177" t="s">
        <v>737</v>
      </c>
    </row>
    <row r="97" spans="2:75" ht="15">
      <c r="B97" s="589" t="s">
        <v>9386</v>
      </c>
      <c r="C97" s="698" t="s">
        <v>9957</v>
      </c>
      <c r="D97" s="193" t="s">
        <v>8557</v>
      </c>
      <c r="E97" s="193" t="s">
        <v>8556</v>
      </c>
      <c r="F97" s="192" t="str">
        <f t="shared" si="11"/>
        <v>100</v>
      </c>
      <c r="G97" s="224" t="s">
        <v>1661</v>
      </c>
      <c r="H97" s="188" t="s">
        <v>9751</v>
      </c>
      <c r="J97" s="297"/>
      <c r="K97" s="298"/>
      <c r="L97" s="297"/>
      <c r="M97" s="296"/>
      <c r="N97" s="298"/>
      <c r="O97" s="297"/>
      <c r="P97" s="296"/>
      <c r="Q97" s="298"/>
      <c r="R97" s="297"/>
      <c r="S97" s="296"/>
      <c r="T97" s="298"/>
      <c r="U97" s="297"/>
      <c r="V97" s="296"/>
      <c r="W97" s="298"/>
      <c r="X97" s="297"/>
      <c r="Y97" s="296"/>
      <c r="Z97" s="298">
        <v>45029</v>
      </c>
      <c r="AA97" s="297" t="s">
        <v>2181</v>
      </c>
      <c r="AB97" s="296" t="s">
        <v>2180</v>
      </c>
      <c r="AC97" s="297"/>
      <c r="AD97" s="297"/>
      <c r="AE97" s="296"/>
      <c r="AG97" s="423" t="s">
        <v>8332</v>
      </c>
      <c r="AH97" s="189" t="s">
        <v>748</v>
      </c>
      <c r="AI97" s="189" t="s">
        <v>748</v>
      </c>
      <c r="AJ97" s="238" t="s">
        <v>748</v>
      </c>
      <c r="AK97" s="237" t="s">
        <v>748</v>
      </c>
      <c r="AL97" s="236"/>
      <c r="AN97" s="227" t="s">
        <v>1470</v>
      </c>
      <c r="AO97" s="423" t="s">
        <v>8331</v>
      </c>
      <c r="AP97" s="202" t="s">
        <v>8550</v>
      </c>
      <c r="AQ97" s="202" t="s">
        <v>8549</v>
      </c>
      <c r="AR97" s="202" t="str">
        <f t="shared" si="10"/>
        <v>1F0</v>
      </c>
      <c r="AS97" s="202" t="s">
        <v>23</v>
      </c>
      <c r="AT97" s="202"/>
      <c r="AU97" s="202" t="s">
        <v>755</v>
      </c>
      <c r="AV97" s="202"/>
      <c r="AW97" s="202"/>
      <c r="AX97" s="204" t="s">
        <v>753</v>
      </c>
      <c r="AY97" s="204" t="s">
        <v>753</v>
      </c>
      <c r="AZ97" s="204" t="s">
        <v>753</v>
      </c>
      <c r="BA97" s="204" t="s">
        <v>753</v>
      </c>
      <c r="BB97" s="204" t="s">
        <v>753</v>
      </c>
      <c r="BC97" s="205" t="s">
        <v>754</v>
      </c>
      <c r="BD97" s="204" t="s">
        <v>753</v>
      </c>
      <c r="BE97" s="204" t="s">
        <v>753</v>
      </c>
      <c r="BF97" s="204" t="s">
        <v>753</v>
      </c>
      <c r="BG97" s="204" t="s">
        <v>753</v>
      </c>
      <c r="BH97" s="204" t="s">
        <v>753</v>
      </c>
      <c r="BI97" s="204" t="s">
        <v>753</v>
      </c>
      <c r="BJ97" s="204" t="s">
        <v>753</v>
      </c>
      <c r="BK97" s="204" t="s">
        <v>753</v>
      </c>
      <c r="BL97" s="204" t="s">
        <v>753</v>
      </c>
      <c r="BM97" s="204" t="s">
        <v>753</v>
      </c>
      <c r="BN97" s="422"/>
      <c r="BO97" s="202"/>
      <c r="BP97" s="170" t="s">
        <v>753</v>
      </c>
      <c r="BQ97" s="177"/>
      <c r="BR97" s="177"/>
      <c r="BS97" s="177"/>
      <c r="BT97" s="177"/>
      <c r="BU97" s="177"/>
      <c r="BV97" s="177"/>
      <c r="BW97" s="177"/>
    </row>
    <row r="98" spans="2:75" ht="15">
      <c r="B98" s="589" t="s">
        <v>9386</v>
      </c>
      <c r="C98" s="698" t="s">
        <v>9957</v>
      </c>
      <c r="D98" s="193" t="s">
        <v>8552</v>
      </c>
      <c r="E98" s="193" t="s">
        <v>8551</v>
      </c>
      <c r="F98" s="192" t="str">
        <f t="shared" si="11"/>
        <v>100</v>
      </c>
      <c r="G98" s="224" t="s">
        <v>1661</v>
      </c>
      <c r="H98" s="188" t="s">
        <v>9752</v>
      </c>
      <c r="J98" s="297"/>
      <c r="K98" s="298"/>
      <c r="L98" s="297"/>
      <c r="M98" s="296"/>
      <c r="N98" s="298"/>
      <c r="O98" s="297"/>
      <c r="P98" s="296"/>
      <c r="Q98" s="298"/>
      <c r="R98" s="297"/>
      <c r="S98" s="296"/>
      <c r="T98" s="298"/>
      <c r="U98" s="297"/>
      <c r="V98" s="296"/>
      <c r="W98" s="298"/>
      <c r="X98" s="297"/>
      <c r="Y98" s="296"/>
      <c r="Z98" s="298">
        <v>45029</v>
      </c>
      <c r="AA98" s="297" t="s">
        <v>2181</v>
      </c>
      <c r="AB98" s="296" t="s">
        <v>2180</v>
      </c>
      <c r="AC98" s="298"/>
      <c r="AD98" s="297"/>
      <c r="AE98" s="296"/>
      <c r="AG98" s="341" t="s">
        <v>8332</v>
      </c>
      <c r="AH98" s="193" t="str">
        <f t="shared" ref="AH98:AH107" si="16">"5E"&amp;RIGHT(AP98,7)</f>
        <v>5E0D 1200</v>
      </c>
      <c r="AI98" s="193" t="str">
        <f t="shared" ref="AI98:AI107" si="17">"5E"&amp;RIGHT(AQ98,7)</f>
        <v>5E0D 120F</v>
      </c>
      <c r="AJ98" s="192" t="str">
        <f t="shared" ref="AJ98:AJ107" si="18">DEC2HEX((HEX2DEC(LEFT(AI98,4))*256*256+HEX2DEC(RIGHT(AI98,4)))-(HEX2DEC(LEFT(AH98,4))*256*256+HEX2DEC(RIGHT(AH98,4)))+1)</f>
        <v>10</v>
      </c>
      <c r="AK98" s="333" t="s">
        <v>4095</v>
      </c>
      <c r="AL98" s="188" t="s">
        <v>4024</v>
      </c>
      <c r="AN98" s="227"/>
      <c r="AO98" s="341" t="s">
        <v>8331</v>
      </c>
      <c r="AP98" s="179" t="s">
        <v>8546</v>
      </c>
      <c r="AQ98" s="179" t="s">
        <v>8545</v>
      </c>
      <c r="AR98" s="179" t="str">
        <f t="shared" si="10"/>
        <v>10</v>
      </c>
      <c r="AS98" s="179" t="s">
        <v>8544</v>
      </c>
      <c r="AT98" s="242"/>
      <c r="AU98" s="302" t="s">
        <v>8543</v>
      </c>
      <c r="AV98" s="179" t="s">
        <v>751</v>
      </c>
      <c r="AW98" s="179"/>
      <c r="AX98" s="181" t="s">
        <v>741</v>
      </c>
      <c r="AY98" s="181" t="s">
        <v>741</v>
      </c>
      <c r="AZ98" s="181" t="s">
        <v>741</v>
      </c>
      <c r="BA98" s="181" t="s">
        <v>741</v>
      </c>
      <c r="BB98" s="181" t="s">
        <v>741</v>
      </c>
      <c r="BC98" s="181" t="s">
        <v>741</v>
      </c>
      <c r="BD98" s="181" t="s">
        <v>741</v>
      </c>
      <c r="BE98" s="181" t="s">
        <v>741</v>
      </c>
      <c r="BF98" s="181" t="s">
        <v>741</v>
      </c>
      <c r="BG98" s="181" t="s">
        <v>741</v>
      </c>
      <c r="BH98" s="181" t="s">
        <v>741</v>
      </c>
      <c r="BI98" s="181" t="s">
        <v>741</v>
      </c>
      <c r="BJ98" s="181" t="s">
        <v>741</v>
      </c>
      <c r="BK98" s="181" t="s">
        <v>741</v>
      </c>
      <c r="BL98" s="181" t="s">
        <v>741</v>
      </c>
      <c r="BM98" s="181" t="s">
        <v>741</v>
      </c>
      <c r="BN98" s="420"/>
      <c r="BO98" s="179"/>
      <c r="BP98" s="170" t="s">
        <v>741</v>
      </c>
      <c r="BQ98" s="177" t="s">
        <v>3677</v>
      </c>
      <c r="BR98" s="178">
        <v>44812</v>
      </c>
      <c r="BS98" s="177" t="s">
        <v>760</v>
      </c>
      <c r="BT98" s="178" t="s">
        <v>759</v>
      </c>
      <c r="BU98" s="178">
        <v>44826</v>
      </c>
      <c r="BV98" s="177" t="s">
        <v>758</v>
      </c>
      <c r="BW98" s="177" t="s">
        <v>737</v>
      </c>
    </row>
    <row r="99" spans="2:75" ht="15">
      <c r="B99" s="589" t="s">
        <v>9386</v>
      </c>
      <c r="C99" s="698" t="s">
        <v>9957</v>
      </c>
      <c r="D99" s="193" t="s">
        <v>8548</v>
      </c>
      <c r="E99" s="193" t="s">
        <v>8547</v>
      </c>
      <c r="F99" s="192" t="str">
        <f t="shared" si="11"/>
        <v>100</v>
      </c>
      <c r="G99" s="224" t="s">
        <v>1661</v>
      </c>
      <c r="H99" s="188" t="s">
        <v>10006</v>
      </c>
      <c r="J99" s="297"/>
      <c r="K99" s="298"/>
      <c r="L99" s="297"/>
      <c r="M99" s="296"/>
      <c r="N99" s="298"/>
      <c r="O99" s="297"/>
      <c r="P99" s="296"/>
      <c r="Q99" s="298"/>
      <c r="R99" s="297"/>
      <c r="S99" s="296"/>
      <c r="T99" s="298"/>
      <c r="U99" s="297"/>
      <c r="V99" s="296"/>
      <c r="W99" s="298"/>
      <c r="X99" s="297"/>
      <c r="Y99" s="296"/>
      <c r="Z99" s="298">
        <v>45029</v>
      </c>
      <c r="AA99" s="297" t="s">
        <v>2181</v>
      </c>
      <c r="AB99" s="296" t="s">
        <v>2180</v>
      </c>
      <c r="AC99" s="297"/>
      <c r="AD99" s="297"/>
      <c r="AE99" s="296"/>
      <c r="AG99" s="341" t="s">
        <v>8332</v>
      </c>
      <c r="AH99" s="193" t="str">
        <f t="shared" si="16"/>
        <v>5E0D 1210</v>
      </c>
      <c r="AI99" s="193" t="str">
        <f t="shared" si="17"/>
        <v>5E0D 3FFF</v>
      </c>
      <c r="AJ99" s="192" t="str">
        <f t="shared" si="18"/>
        <v>2DF0</v>
      </c>
      <c r="AK99" s="192" t="s">
        <v>23</v>
      </c>
      <c r="AL99" s="188"/>
      <c r="AN99" s="227"/>
      <c r="AO99" s="341" t="s">
        <v>8331</v>
      </c>
      <c r="AP99" s="179" t="s">
        <v>8540</v>
      </c>
      <c r="AQ99" s="179" t="s">
        <v>8539</v>
      </c>
      <c r="AR99" s="179" t="str">
        <f t="shared" si="10"/>
        <v>2DF0</v>
      </c>
      <c r="AS99" s="179" t="s">
        <v>23</v>
      </c>
      <c r="AT99" s="242"/>
      <c r="AU99" s="179" t="s">
        <v>755</v>
      </c>
      <c r="AV99" s="179"/>
      <c r="AW99" s="179"/>
      <c r="AX99" s="181" t="s">
        <v>753</v>
      </c>
      <c r="AY99" s="181" t="s">
        <v>753</v>
      </c>
      <c r="AZ99" s="181" t="s">
        <v>753</v>
      </c>
      <c r="BA99" s="181" t="s">
        <v>753</v>
      </c>
      <c r="BB99" s="181" t="s">
        <v>753</v>
      </c>
      <c r="BC99" s="195" t="s">
        <v>754</v>
      </c>
      <c r="BD99" s="181" t="s">
        <v>753</v>
      </c>
      <c r="BE99" s="181" t="s">
        <v>753</v>
      </c>
      <c r="BF99" s="181" t="s">
        <v>753</v>
      </c>
      <c r="BG99" s="181" t="s">
        <v>753</v>
      </c>
      <c r="BH99" s="181" t="s">
        <v>753</v>
      </c>
      <c r="BI99" s="181" t="s">
        <v>753</v>
      </c>
      <c r="BJ99" s="181" t="s">
        <v>753</v>
      </c>
      <c r="BK99" s="181" t="s">
        <v>753</v>
      </c>
      <c r="BL99" s="181" t="s">
        <v>753</v>
      </c>
      <c r="BM99" s="181" t="s">
        <v>753</v>
      </c>
      <c r="BN99" s="420"/>
      <c r="BO99" s="179"/>
      <c r="BP99" s="170" t="s">
        <v>741</v>
      </c>
      <c r="BQ99" s="177"/>
      <c r="BR99" s="177"/>
      <c r="BS99" s="177"/>
      <c r="BT99" s="177"/>
      <c r="BU99" s="177"/>
      <c r="BV99" s="177"/>
      <c r="BW99" s="177"/>
    </row>
    <row r="100" spans="2:75" ht="15">
      <c r="B100" s="589" t="s">
        <v>9386</v>
      </c>
      <c r="C100" s="698" t="s">
        <v>9957</v>
      </c>
      <c r="D100" s="193" t="s">
        <v>8542</v>
      </c>
      <c r="E100" s="193" t="s">
        <v>8541</v>
      </c>
      <c r="F100" s="192" t="str">
        <f t="shared" si="11"/>
        <v>200</v>
      </c>
      <c r="G100" s="193" t="s">
        <v>23</v>
      </c>
      <c r="H100" s="188"/>
      <c r="J100" s="297"/>
      <c r="K100" s="298"/>
      <c r="L100" s="297"/>
      <c r="M100" s="299"/>
      <c r="N100" s="298"/>
      <c r="O100" s="297"/>
      <c r="P100" s="299"/>
      <c r="Q100" s="298"/>
      <c r="R100" s="297"/>
      <c r="S100" s="299"/>
      <c r="T100" s="298"/>
      <c r="U100" s="297"/>
      <c r="V100" s="299"/>
      <c r="W100" s="298"/>
      <c r="X100" s="297"/>
      <c r="Y100" s="299"/>
      <c r="Z100" s="298"/>
      <c r="AA100" s="297"/>
      <c r="AB100" s="299"/>
      <c r="AC100" s="298"/>
      <c r="AD100" s="297"/>
      <c r="AE100" s="296"/>
      <c r="AG100" s="341" t="s">
        <v>8332</v>
      </c>
      <c r="AH100" s="193" t="str">
        <f t="shared" si="16"/>
        <v>5E0D 4000</v>
      </c>
      <c r="AI100" s="193" t="str">
        <f t="shared" si="17"/>
        <v>5E0D 401F</v>
      </c>
      <c r="AJ100" s="192" t="str">
        <f t="shared" si="18"/>
        <v>20</v>
      </c>
      <c r="AK100" s="192" t="s">
        <v>8536</v>
      </c>
      <c r="AL100" s="223" t="s">
        <v>766</v>
      </c>
      <c r="AO100" s="341" t="s">
        <v>8399</v>
      </c>
      <c r="AP100" s="179" t="s">
        <v>8535</v>
      </c>
      <c r="AQ100" s="179" t="s">
        <v>8534</v>
      </c>
      <c r="AR100" s="179" t="str">
        <f t="shared" si="10"/>
        <v>20</v>
      </c>
      <c r="AS100" s="179" t="s">
        <v>8533</v>
      </c>
      <c r="AT100" s="242"/>
      <c r="AU100" s="302" t="s">
        <v>8532</v>
      </c>
      <c r="AV100" s="179" t="s">
        <v>751</v>
      </c>
      <c r="AW100" s="179"/>
      <c r="AX100" s="181" t="s">
        <v>741</v>
      </c>
      <c r="AY100" s="181" t="s">
        <v>741</v>
      </c>
      <c r="AZ100" s="181" t="s">
        <v>741</v>
      </c>
      <c r="BA100" s="181" t="s">
        <v>741</v>
      </c>
      <c r="BB100" s="181" t="s">
        <v>741</v>
      </c>
      <c r="BC100" s="181" t="s">
        <v>741</v>
      </c>
      <c r="BD100" s="181" t="s">
        <v>741</v>
      </c>
      <c r="BE100" s="181" t="s">
        <v>741</v>
      </c>
      <c r="BF100" s="181" t="s">
        <v>741</v>
      </c>
      <c r="BG100" s="181" t="s">
        <v>741</v>
      </c>
      <c r="BH100" s="181" t="s">
        <v>741</v>
      </c>
      <c r="BI100" s="181" t="s">
        <v>753</v>
      </c>
      <c r="BJ100" s="181" t="s">
        <v>753</v>
      </c>
      <c r="BK100" s="181" t="s">
        <v>753</v>
      </c>
      <c r="BL100" s="181" t="s">
        <v>753</v>
      </c>
      <c r="BM100" s="181" t="s">
        <v>753</v>
      </c>
      <c r="BN100" s="420"/>
      <c r="BO100" s="179"/>
      <c r="BP100" s="170" t="s">
        <v>741</v>
      </c>
      <c r="BQ100" s="177" t="s">
        <v>761</v>
      </c>
      <c r="BR100" s="178">
        <v>44812</v>
      </c>
      <c r="BS100" s="177" t="s">
        <v>760</v>
      </c>
      <c r="BT100" s="178" t="s">
        <v>759</v>
      </c>
      <c r="BU100" s="178">
        <v>44826</v>
      </c>
      <c r="BV100" s="177" t="s">
        <v>758</v>
      </c>
      <c r="BW100" s="177" t="s">
        <v>737</v>
      </c>
    </row>
    <row r="101" spans="2:75" ht="15">
      <c r="B101" s="589" t="s">
        <v>9386</v>
      </c>
      <c r="C101" s="698" t="s">
        <v>9957</v>
      </c>
      <c r="D101" s="193" t="s">
        <v>8538</v>
      </c>
      <c r="E101" s="193" t="s">
        <v>8537</v>
      </c>
      <c r="F101" s="192" t="str">
        <f t="shared" si="11"/>
        <v>100</v>
      </c>
      <c r="G101" s="224" t="s">
        <v>1661</v>
      </c>
      <c r="H101" s="188" t="s">
        <v>9753</v>
      </c>
      <c r="J101" s="297"/>
      <c r="K101" s="298"/>
      <c r="L101" s="297"/>
      <c r="M101" s="296"/>
      <c r="N101" s="298"/>
      <c r="O101" s="297"/>
      <c r="P101" s="296"/>
      <c r="Q101" s="298"/>
      <c r="R101" s="297"/>
      <c r="S101" s="296"/>
      <c r="T101" s="298"/>
      <c r="U101" s="297"/>
      <c r="V101" s="296"/>
      <c r="W101" s="298"/>
      <c r="X101" s="297"/>
      <c r="Y101" s="296"/>
      <c r="Z101" s="298">
        <v>45029</v>
      </c>
      <c r="AA101" s="297" t="s">
        <v>2181</v>
      </c>
      <c r="AB101" s="296" t="s">
        <v>2180</v>
      </c>
      <c r="AC101" s="297"/>
      <c r="AD101" s="297"/>
      <c r="AE101" s="296"/>
      <c r="AG101" s="341" t="s">
        <v>8332</v>
      </c>
      <c r="AH101" s="193" t="str">
        <f t="shared" si="16"/>
        <v>5E0D 4020</v>
      </c>
      <c r="AI101" s="193" t="str">
        <f t="shared" si="17"/>
        <v>5E0D 43FF</v>
      </c>
      <c r="AJ101" s="192" t="str">
        <f t="shared" si="18"/>
        <v>3E0</v>
      </c>
      <c r="AK101" s="192" t="s">
        <v>23</v>
      </c>
      <c r="AL101" s="188"/>
      <c r="AO101" s="341" t="s">
        <v>8399</v>
      </c>
      <c r="AP101" s="179" t="s">
        <v>8529</v>
      </c>
      <c r="AQ101" s="179" t="s">
        <v>8528</v>
      </c>
      <c r="AR101" s="179" t="str">
        <f t="shared" si="10"/>
        <v>3E0</v>
      </c>
      <c r="AS101" s="179" t="s">
        <v>23</v>
      </c>
      <c r="AT101" s="242"/>
      <c r="AU101" s="179" t="s">
        <v>755</v>
      </c>
      <c r="AV101" s="179"/>
      <c r="AW101" s="179"/>
      <c r="AX101" s="181" t="s">
        <v>753</v>
      </c>
      <c r="AY101" s="181" t="s">
        <v>753</v>
      </c>
      <c r="AZ101" s="181" t="s">
        <v>753</v>
      </c>
      <c r="BA101" s="181" t="s">
        <v>753</v>
      </c>
      <c r="BB101" s="181" t="s">
        <v>753</v>
      </c>
      <c r="BC101" s="195" t="s">
        <v>754</v>
      </c>
      <c r="BD101" s="181" t="s">
        <v>753</v>
      </c>
      <c r="BE101" s="181" t="s">
        <v>753</v>
      </c>
      <c r="BF101" s="181" t="s">
        <v>753</v>
      </c>
      <c r="BG101" s="181" t="s">
        <v>753</v>
      </c>
      <c r="BH101" s="181" t="s">
        <v>753</v>
      </c>
      <c r="BI101" s="181" t="s">
        <v>753</v>
      </c>
      <c r="BJ101" s="181" t="s">
        <v>753</v>
      </c>
      <c r="BK101" s="181" t="s">
        <v>753</v>
      </c>
      <c r="BL101" s="181" t="s">
        <v>753</v>
      </c>
      <c r="BM101" s="181" t="s">
        <v>753</v>
      </c>
      <c r="BN101" s="420"/>
      <c r="BO101" s="179"/>
      <c r="BP101" s="170" t="s">
        <v>741</v>
      </c>
      <c r="BQ101" s="177"/>
      <c r="BR101" s="177"/>
      <c r="BS101" s="177"/>
      <c r="BT101" s="177"/>
      <c r="BU101" s="177"/>
      <c r="BV101" s="177"/>
      <c r="BW101" s="177"/>
    </row>
    <row r="102" spans="2:75" ht="15">
      <c r="B102" s="589" t="s">
        <v>9386</v>
      </c>
      <c r="C102" s="698" t="s">
        <v>9957</v>
      </c>
      <c r="D102" s="193" t="s">
        <v>8531</v>
      </c>
      <c r="E102" s="193" t="s">
        <v>8530</v>
      </c>
      <c r="F102" s="192" t="str">
        <f t="shared" si="11"/>
        <v>1700</v>
      </c>
      <c r="G102" s="193" t="s">
        <v>23</v>
      </c>
      <c r="H102" s="188"/>
      <c r="J102" s="297"/>
      <c r="K102" s="298"/>
      <c r="L102" s="297"/>
      <c r="M102" s="299"/>
      <c r="N102" s="298"/>
      <c r="O102" s="297"/>
      <c r="P102" s="299"/>
      <c r="Q102" s="298"/>
      <c r="R102" s="297"/>
      <c r="S102" s="299"/>
      <c r="T102" s="298"/>
      <c r="U102" s="297"/>
      <c r="V102" s="299"/>
      <c r="W102" s="298"/>
      <c r="X102" s="297"/>
      <c r="Y102" s="299"/>
      <c r="Z102" s="298"/>
      <c r="AA102" s="297"/>
      <c r="AB102" s="299"/>
      <c r="AC102" s="298"/>
      <c r="AD102" s="297"/>
      <c r="AE102" s="296"/>
      <c r="AG102" s="341" t="s">
        <v>8332</v>
      </c>
      <c r="AH102" s="193" t="str">
        <f t="shared" si="16"/>
        <v>5E0D 4400</v>
      </c>
      <c r="AI102" s="193" t="str">
        <f t="shared" si="17"/>
        <v>5E0D 441F</v>
      </c>
      <c r="AJ102" s="192" t="str">
        <f t="shared" si="18"/>
        <v>20</v>
      </c>
      <c r="AK102" s="192" t="s">
        <v>4075</v>
      </c>
      <c r="AL102" s="223" t="s">
        <v>766</v>
      </c>
      <c r="AN102" s="227"/>
      <c r="AO102" s="341" t="s">
        <v>8399</v>
      </c>
      <c r="AP102" s="179" t="s">
        <v>8525</v>
      </c>
      <c r="AQ102" s="179" t="s">
        <v>8524</v>
      </c>
      <c r="AR102" s="179" t="str">
        <f t="shared" si="10"/>
        <v>20</v>
      </c>
      <c r="AS102" s="179" t="s">
        <v>8523</v>
      </c>
      <c r="AT102" s="242"/>
      <c r="AU102" s="302" t="s">
        <v>8522</v>
      </c>
      <c r="AV102" s="179" t="s">
        <v>751</v>
      </c>
      <c r="AW102" s="179"/>
      <c r="AX102" s="181" t="s">
        <v>741</v>
      </c>
      <c r="AY102" s="181" t="s">
        <v>741</v>
      </c>
      <c r="AZ102" s="181" t="s">
        <v>741</v>
      </c>
      <c r="BA102" s="181" t="s">
        <v>741</v>
      </c>
      <c r="BB102" s="181" t="s">
        <v>741</v>
      </c>
      <c r="BC102" s="181" t="s">
        <v>741</v>
      </c>
      <c r="BD102" s="181" t="s">
        <v>741</v>
      </c>
      <c r="BE102" s="181" t="s">
        <v>741</v>
      </c>
      <c r="BF102" s="181" t="s">
        <v>741</v>
      </c>
      <c r="BG102" s="181" t="s">
        <v>741</v>
      </c>
      <c r="BH102" s="181" t="s">
        <v>741</v>
      </c>
      <c r="BI102" s="181" t="s">
        <v>741</v>
      </c>
      <c r="BJ102" s="181" t="s">
        <v>741</v>
      </c>
      <c r="BK102" s="181" t="s">
        <v>741</v>
      </c>
      <c r="BL102" s="181" t="s">
        <v>741</v>
      </c>
      <c r="BM102" s="181" t="s">
        <v>741</v>
      </c>
      <c r="BN102" s="420"/>
      <c r="BO102" s="179"/>
      <c r="BP102" s="170" t="s">
        <v>741</v>
      </c>
      <c r="BQ102" s="177" t="s">
        <v>761</v>
      </c>
      <c r="BR102" s="178">
        <v>44812</v>
      </c>
      <c r="BS102" s="177" t="s">
        <v>760</v>
      </c>
      <c r="BT102" s="178" t="s">
        <v>759</v>
      </c>
      <c r="BU102" s="178">
        <v>44826</v>
      </c>
      <c r="BV102" s="177" t="s">
        <v>758</v>
      </c>
      <c r="BW102" s="177" t="s">
        <v>737</v>
      </c>
    </row>
    <row r="103" spans="2:75" ht="15">
      <c r="B103" s="589" t="s">
        <v>9386</v>
      </c>
      <c r="C103" s="698" t="s">
        <v>9957</v>
      </c>
      <c r="D103" s="193" t="s">
        <v>8527</v>
      </c>
      <c r="E103" s="193" t="s">
        <v>8526</v>
      </c>
      <c r="F103" s="192" t="str">
        <f t="shared" si="11"/>
        <v>200</v>
      </c>
      <c r="G103" s="224" t="s">
        <v>1661</v>
      </c>
      <c r="H103" s="188" t="s">
        <v>9754</v>
      </c>
      <c r="J103" s="297"/>
      <c r="K103" s="298"/>
      <c r="L103" s="297"/>
      <c r="M103" s="296"/>
      <c r="N103" s="298"/>
      <c r="O103" s="297"/>
      <c r="P103" s="296"/>
      <c r="Q103" s="298"/>
      <c r="R103" s="297"/>
      <c r="S103" s="296"/>
      <c r="T103" s="298"/>
      <c r="U103" s="297"/>
      <c r="V103" s="296"/>
      <c r="W103" s="298"/>
      <c r="X103" s="297"/>
      <c r="Y103" s="296"/>
      <c r="Z103" s="298">
        <v>45029</v>
      </c>
      <c r="AA103" s="297" t="s">
        <v>2181</v>
      </c>
      <c r="AB103" s="296" t="s">
        <v>2180</v>
      </c>
      <c r="AC103" s="297"/>
      <c r="AD103" s="297"/>
      <c r="AE103" s="296"/>
      <c r="AG103" s="341" t="s">
        <v>8332</v>
      </c>
      <c r="AH103" s="193" t="str">
        <f t="shared" si="16"/>
        <v>5E0D 4420</v>
      </c>
      <c r="AI103" s="193" t="str">
        <f t="shared" si="17"/>
        <v>5E0D 443F</v>
      </c>
      <c r="AJ103" s="192" t="str">
        <f t="shared" si="18"/>
        <v>20</v>
      </c>
      <c r="AK103" s="192" t="s">
        <v>8519</v>
      </c>
      <c r="AL103" s="223" t="s">
        <v>766</v>
      </c>
      <c r="AN103" s="227"/>
      <c r="AO103" s="341" t="s">
        <v>8399</v>
      </c>
      <c r="AP103" s="179" t="s">
        <v>8518</v>
      </c>
      <c r="AQ103" s="179" t="s">
        <v>8517</v>
      </c>
      <c r="AR103" s="179" t="str">
        <f t="shared" si="10"/>
        <v>20</v>
      </c>
      <c r="AS103" s="179" t="s">
        <v>8516</v>
      </c>
      <c r="AT103" s="242"/>
      <c r="AU103" s="302" t="s">
        <v>1311</v>
      </c>
      <c r="AV103" s="179"/>
      <c r="AW103" s="179"/>
      <c r="AX103" s="181" t="s">
        <v>753</v>
      </c>
      <c r="AY103" s="181" t="s">
        <v>753</v>
      </c>
      <c r="AZ103" s="181" t="s">
        <v>753</v>
      </c>
      <c r="BA103" s="181" t="s">
        <v>753</v>
      </c>
      <c r="BB103" s="181" t="s">
        <v>753</v>
      </c>
      <c r="BC103" s="195" t="s">
        <v>754</v>
      </c>
      <c r="BD103" s="181" t="s">
        <v>753</v>
      </c>
      <c r="BE103" s="181" t="s">
        <v>753</v>
      </c>
      <c r="BF103" s="181" t="s">
        <v>753</v>
      </c>
      <c r="BG103" s="181" t="s">
        <v>753</v>
      </c>
      <c r="BH103" s="181" t="s">
        <v>753</v>
      </c>
      <c r="BI103" s="181" t="s">
        <v>753</v>
      </c>
      <c r="BJ103" s="181" t="s">
        <v>753</v>
      </c>
      <c r="BK103" s="181" t="s">
        <v>753</v>
      </c>
      <c r="BL103" s="181" t="s">
        <v>753</v>
      </c>
      <c r="BM103" s="181" t="s">
        <v>753</v>
      </c>
      <c r="BN103" s="420"/>
      <c r="BO103" s="179"/>
      <c r="BP103" s="170" t="s">
        <v>741</v>
      </c>
      <c r="BQ103" s="177" t="s">
        <v>3677</v>
      </c>
      <c r="BR103" s="178">
        <v>44812</v>
      </c>
      <c r="BS103" s="177" t="s">
        <v>760</v>
      </c>
      <c r="BT103" s="178" t="s">
        <v>759</v>
      </c>
      <c r="BU103" s="178">
        <v>44826</v>
      </c>
      <c r="BV103" s="177" t="s">
        <v>758</v>
      </c>
      <c r="BW103" s="177" t="s">
        <v>737</v>
      </c>
    </row>
    <row r="104" spans="2:75" ht="15">
      <c r="B104" s="589" t="s">
        <v>9386</v>
      </c>
      <c r="C104" s="698" t="s">
        <v>9957</v>
      </c>
      <c r="D104" s="193" t="s">
        <v>8521</v>
      </c>
      <c r="E104" s="193" t="s">
        <v>8520</v>
      </c>
      <c r="F104" s="192" t="str">
        <f t="shared" si="11"/>
        <v>200</v>
      </c>
      <c r="G104" s="224" t="s">
        <v>1661</v>
      </c>
      <c r="H104" s="188" t="s">
        <v>9704</v>
      </c>
      <c r="J104" s="297"/>
      <c r="K104" s="298"/>
      <c r="L104" s="297"/>
      <c r="M104" s="299"/>
      <c r="N104" s="298"/>
      <c r="O104" s="297"/>
      <c r="P104" s="299"/>
      <c r="Q104" s="298"/>
      <c r="R104" s="297"/>
      <c r="S104" s="299"/>
      <c r="T104" s="298"/>
      <c r="U104" s="297"/>
      <c r="V104" s="299"/>
      <c r="W104" s="298"/>
      <c r="X104" s="297"/>
      <c r="Y104" s="299"/>
      <c r="Z104" s="298">
        <v>45029</v>
      </c>
      <c r="AA104" s="297" t="s">
        <v>2181</v>
      </c>
      <c r="AB104" s="299" t="s">
        <v>2210</v>
      </c>
      <c r="AC104" s="298"/>
      <c r="AD104" s="297"/>
      <c r="AE104" s="296"/>
      <c r="AG104" s="341" t="s">
        <v>8332</v>
      </c>
      <c r="AH104" s="193" t="str">
        <f t="shared" si="16"/>
        <v>5E0D 4440</v>
      </c>
      <c r="AI104" s="193" t="str">
        <f t="shared" si="17"/>
        <v>5E0D 445F</v>
      </c>
      <c r="AJ104" s="192" t="str">
        <f t="shared" si="18"/>
        <v>20</v>
      </c>
      <c r="AK104" s="192" t="s">
        <v>4065</v>
      </c>
      <c r="AL104" s="223" t="s">
        <v>766</v>
      </c>
      <c r="AN104" s="227"/>
      <c r="AO104" s="341" t="s">
        <v>8331</v>
      </c>
      <c r="AP104" s="179" t="s">
        <v>8513</v>
      </c>
      <c r="AQ104" s="179" t="s">
        <v>8512</v>
      </c>
      <c r="AR104" s="179" t="str">
        <f t="shared" si="10"/>
        <v>20</v>
      </c>
      <c r="AS104" s="179" t="s">
        <v>8511</v>
      </c>
      <c r="AT104" s="242"/>
      <c r="AU104" s="302" t="s">
        <v>8510</v>
      </c>
      <c r="AV104" s="179" t="s">
        <v>751</v>
      </c>
      <c r="AW104" s="179"/>
      <c r="AX104" s="181" t="s">
        <v>741</v>
      </c>
      <c r="AY104" s="181" t="s">
        <v>741</v>
      </c>
      <c r="AZ104" s="181" t="s">
        <v>741</v>
      </c>
      <c r="BA104" s="181" t="s">
        <v>741</v>
      </c>
      <c r="BB104" s="181" t="s">
        <v>741</v>
      </c>
      <c r="BC104" s="181" t="s">
        <v>741</v>
      </c>
      <c r="BD104" s="181" t="s">
        <v>741</v>
      </c>
      <c r="BE104" s="181" t="s">
        <v>741</v>
      </c>
      <c r="BF104" s="181" t="s">
        <v>741</v>
      </c>
      <c r="BG104" s="181" t="s">
        <v>741</v>
      </c>
      <c r="BH104" s="181" t="s">
        <v>741</v>
      </c>
      <c r="BI104" s="181" t="s">
        <v>741</v>
      </c>
      <c r="BJ104" s="181" t="s">
        <v>741</v>
      </c>
      <c r="BK104" s="181" t="s">
        <v>741</v>
      </c>
      <c r="BL104" s="181" t="s">
        <v>741</v>
      </c>
      <c r="BM104" s="181" t="s">
        <v>741</v>
      </c>
      <c r="BN104" s="420"/>
      <c r="BO104" s="179"/>
      <c r="BP104" s="170" t="s">
        <v>741</v>
      </c>
      <c r="BQ104" s="177" t="s">
        <v>3677</v>
      </c>
      <c r="BR104" s="178">
        <v>44812</v>
      </c>
      <c r="BS104" s="177" t="s">
        <v>760</v>
      </c>
      <c r="BT104" s="178" t="s">
        <v>759</v>
      </c>
      <c r="BU104" s="178">
        <v>44826</v>
      </c>
      <c r="BV104" s="177" t="s">
        <v>758</v>
      </c>
      <c r="BW104" s="177" t="s">
        <v>737</v>
      </c>
    </row>
    <row r="105" spans="2:75" ht="15">
      <c r="B105" s="589" t="s">
        <v>9386</v>
      </c>
      <c r="C105" s="698" t="s">
        <v>9957</v>
      </c>
      <c r="D105" s="193" t="s">
        <v>8515</v>
      </c>
      <c r="E105" s="193" t="s">
        <v>8514</v>
      </c>
      <c r="F105" s="192" t="str">
        <f t="shared" si="11"/>
        <v>C00</v>
      </c>
      <c r="G105" s="193" t="s">
        <v>23</v>
      </c>
      <c r="H105" s="188"/>
      <c r="J105" s="297"/>
      <c r="K105" s="297"/>
      <c r="L105" s="297"/>
      <c r="M105" s="296"/>
      <c r="N105" s="297"/>
      <c r="O105" s="297"/>
      <c r="P105" s="296"/>
      <c r="Q105" s="297"/>
      <c r="R105" s="297"/>
      <c r="S105" s="296"/>
      <c r="T105" s="297"/>
      <c r="U105" s="297"/>
      <c r="V105" s="296"/>
      <c r="W105" s="297"/>
      <c r="X105" s="297"/>
      <c r="Y105" s="296"/>
      <c r="Z105" s="297"/>
      <c r="AA105" s="297"/>
      <c r="AB105" s="296"/>
      <c r="AC105" s="297"/>
      <c r="AD105" s="297"/>
      <c r="AE105" s="296"/>
      <c r="AG105" s="341" t="s">
        <v>8332</v>
      </c>
      <c r="AH105" s="193" t="str">
        <f t="shared" si="16"/>
        <v>5E0D 4460</v>
      </c>
      <c r="AI105" s="193" t="str">
        <f t="shared" si="17"/>
        <v>5E0D 447F</v>
      </c>
      <c r="AJ105" s="192" t="str">
        <f t="shared" si="18"/>
        <v>20</v>
      </c>
      <c r="AK105" s="192" t="s">
        <v>23</v>
      </c>
      <c r="AL105" s="188"/>
      <c r="AN105" s="227"/>
      <c r="AO105" s="341" t="s">
        <v>8331</v>
      </c>
      <c r="AP105" s="179" t="s">
        <v>8507</v>
      </c>
      <c r="AQ105" s="179" t="s">
        <v>8506</v>
      </c>
      <c r="AR105" s="179" t="str">
        <f t="shared" si="10"/>
        <v>20</v>
      </c>
      <c r="AS105" s="179" t="s">
        <v>23</v>
      </c>
      <c r="AT105" s="242"/>
      <c r="AU105" s="179" t="s">
        <v>755</v>
      </c>
      <c r="AV105" s="179"/>
      <c r="AW105" s="179"/>
      <c r="AX105" s="181" t="s">
        <v>753</v>
      </c>
      <c r="AY105" s="181" t="s">
        <v>753</v>
      </c>
      <c r="AZ105" s="181" t="s">
        <v>753</v>
      </c>
      <c r="BA105" s="181" t="s">
        <v>753</v>
      </c>
      <c r="BB105" s="181" t="s">
        <v>753</v>
      </c>
      <c r="BC105" s="195" t="s">
        <v>754</v>
      </c>
      <c r="BD105" s="181" t="s">
        <v>753</v>
      </c>
      <c r="BE105" s="181" t="s">
        <v>753</v>
      </c>
      <c r="BF105" s="181" t="s">
        <v>753</v>
      </c>
      <c r="BG105" s="181" t="s">
        <v>753</v>
      </c>
      <c r="BH105" s="181" t="s">
        <v>753</v>
      </c>
      <c r="BI105" s="181" t="s">
        <v>753</v>
      </c>
      <c r="BJ105" s="181" t="s">
        <v>753</v>
      </c>
      <c r="BK105" s="181" t="s">
        <v>753</v>
      </c>
      <c r="BL105" s="181" t="s">
        <v>753</v>
      </c>
      <c r="BM105" s="181" t="s">
        <v>753</v>
      </c>
      <c r="BN105" s="420"/>
      <c r="BO105" s="179"/>
      <c r="BP105" s="170" t="s">
        <v>741</v>
      </c>
      <c r="BQ105" s="177"/>
      <c r="BR105" s="177"/>
      <c r="BS105" s="177"/>
      <c r="BT105" s="177"/>
      <c r="BU105" s="177"/>
      <c r="BV105" s="177"/>
      <c r="BW105" s="177"/>
    </row>
    <row r="106" spans="2:75" ht="15">
      <c r="B106" s="589" t="s">
        <v>9386</v>
      </c>
      <c r="C106" s="698" t="s">
        <v>9957</v>
      </c>
      <c r="D106" s="193" t="s">
        <v>8509</v>
      </c>
      <c r="E106" s="193" t="s">
        <v>8508</v>
      </c>
      <c r="F106" s="192" t="str">
        <f t="shared" si="11"/>
        <v>200</v>
      </c>
      <c r="G106" s="224" t="s">
        <v>1661</v>
      </c>
      <c r="H106" s="188" t="s">
        <v>9755</v>
      </c>
      <c r="J106" s="297"/>
      <c r="K106" s="298"/>
      <c r="L106" s="297"/>
      <c r="M106" s="296"/>
      <c r="N106" s="298"/>
      <c r="O106" s="297"/>
      <c r="P106" s="296"/>
      <c r="Q106" s="298"/>
      <c r="R106" s="297"/>
      <c r="S106" s="296"/>
      <c r="T106" s="298"/>
      <c r="U106" s="297"/>
      <c r="V106" s="296"/>
      <c r="W106" s="298"/>
      <c r="X106" s="297"/>
      <c r="Y106" s="296"/>
      <c r="Z106" s="298">
        <v>45029</v>
      </c>
      <c r="AA106" s="297" t="s">
        <v>2181</v>
      </c>
      <c r="AB106" s="296" t="s">
        <v>2180</v>
      </c>
      <c r="AC106" s="298"/>
      <c r="AD106" s="297"/>
      <c r="AE106" s="296"/>
      <c r="AG106" s="341" t="s">
        <v>8332</v>
      </c>
      <c r="AH106" s="193" t="str">
        <f t="shared" si="16"/>
        <v>5E0D 4480</v>
      </c>
      <c r="AI106" s="193" t="str">
        <f t="shared" si="17"/>
        <v>5E0D 449F</v>
      </c>
      <c r="AJ106" s="192" t="str">
        <f t="shared" si="18"/>
        <v>20</v>
      </c>
      <c r="AK106" s="192" t="s">
        <v>4055</v>
      </c>
      <c r="AL106" s="223" t="s">
        <v>766</v>
      </c>
      <c r="AN106" s="227"/>
      <c r="AO106" s="341" t="s">
        <v>8331</v>
      </c>
      <c r="AP106" s="179" t="s">
        <v>8503</v>
      </c>
      <c r="AQ106" s="179" t="s">
        <v>8502</v>
      </c>
      <c r="AR106" s="179" t="str">
        <f t="shared" si="10"/>
        <v>20</v>
      </c>
      <c r="AS106" s="179" t="s">
        <v>8501</v>
      </c>
      <c r="AT106" s="242"/>
      <c r="AU106" s="302" t="s">
        <v>8500</v>
      </c>
      <c r="AV106" s="179" t="s">
        <v>751</v>
      </c>
      <c r="AW106" s="179"/>
      <c r="AX106" s="181" t="s">
        <v>741</v>
      </c>
      <c r="AY106" s="181" t="s">
        <v>741</v>
      </c>
      <c r="AZ106" s="181" t="s">
        <v>741</v>
      </c>
      <c r="BA106" s="181" t="s">
        <v>741</v>
      </c>
      <c r="BB106" s="181" t="s">
        <v>741</v>
      </c>
      <c r="BC106" s="181" t="s">
        <v>741</v>
      </c>
      <c r="BD106" s="181" t="s">
        <v>741</v>
      </c>
      <c r="BE106" s="181" t="s">
        <v>741</v>
      </c>
      <c r="BF106" s="181" t="s">
        <v>741</v>
      </c>
      <c r="BG106" s="181" t="s">
        <v>741</v>
      </c>
      <c r="BH106" s="181" t="s">
        <v>741</v>
      </c>
      <c r="BI106" s="181" t="s">
        <v>753</v>
      </c>
      <c r="BJ106" s="181" t="s">
        <v>753</v>
      </c>
      <c r="BK106" s="181" t="s">
        <v>753</v>
      </c>
      <c r="BL106" s="181" t="s">
        <v>753</v>
      </c>
      <c r="BM106" s="181" t="s">
        <v>753</v>
      </c>
      <c r="BN106" s="420"/>
      <c r="BO106" s="179"/>
      <c r="BP106" s="170" t="s">
        <v>741</v>
      </c>
      <c r="BQ106" s="177" t="s">
        <v>3677</v>
      </c>
      <c r="BR106" s="178">
        <v>44812</v>
      </c>
      <c r="BS106" s="177" t="s">
        <v>760</v>
      </c>
      <c r="BT106" s="178" t="s">
        <v>759</v>
      </c>
      <c r="BU106" s="178">
        <v>44826</v>
      </c>
      <c r="BV106" s="177" t="s">
        <v>758</v>
      </c>
      <c r="BW106" s="177" t="s">
        <v>737</v>
      </c>
    </row>
    <row r="107" spans="2:75" ht="15">
      <c r="B107" s="589" t="s">
        <v>9386</v>
      </c>
      <c r="C107" s="698" t="s">
        <v>9957</v>
      </c>
      <c r="D107" s="193" t="s">
        <v>8505</v>
      </c>
      <c r="E107" s="193" t="s">
        <v>8504</v>
      </c>
      <c r="F107" s="192" t="str">
        <f t="shared" si="11"/>
        <v>200</v>
      </c>
      <c r="G107" s="224" t="s">
        <v>1661</v>
      </c>
      <c r="H107" s="188" t="s">
        <v>9704</v>
      </c>
      <c r="J107" s="297"/>
      <c r="K107" s="298"/>
      <c r="L107" s="297"/>
      <c r="M107" s="299"/>
      <c r="N107" s="298"/>
      <c r="O107" s="297"/>
      <c r="P107" s="299"/>
      <c r="Q107" s="298"/>
      <c r="R107" s="297"/>
      <c r="S107" s="299"/>
      <c r="T107" s="298"/>
      <c r="U107" s="297"/>
      <c r="V107" s="299"/>
      <c r="W107" s="298"/>
      <c r="X107" s="297"/>
      <c r="Y107" s="299"/>
      <c r="Z107" s="298">
        <v>45029</v>
      </c>
      <c r="AA107" s="297" t="s">
        <v>2181</v>
      </c>
      <c r="AB107" s="299" t="s">
        <v>2210</v>
      </c>
      <c r="AC107" s="297"/>
      <c r="AD107" s="297"/>
      <c r="AE107" s="296"/>
      <c r="AG107" s="341" t="s">
        <v>8332</v>
      </c>
      <c r="AH107" s="193" t="str">
        <f t="shared" si="16"/>
        <v>5E0D 44A0</v>
      </c>
      <c r="AI107" s="193" t="str">
        <f t="shared" si="17"/>
        <v>5E0D 453F</v>
      </c>
      <c r="AJ107" s="192" t="str">
        <f t="shared" si="18"/>
        <v>A0</v>
      </c>
      <c r="AK107" s="192" t="s">
        <v>23</v>
      </c>
      <c r="AL107" s="188"/>
      <c r="AN107" s="227" t="s">
        <v>1482</v>
      </c>
      <c r="AO107" s="341" t="s">
        <v>8331</v>
      </c>
      <c r="AP107" s="179" t="s">
        <v>8497</v>
      </c>
      <c r="AQ107" s="302" t="s">
        <v>8479</v>
      </c>
      <c r="AR107" s="179" t="str">
        <f t="shared" si="10"/>
        <v>A0</v>
      </c>
      <c r="AS107" s="179" t="s">
        <v>23</v>
      </c>
      <c r="AT107" s="242"/>
      <c r="AU107" s="179" t="s">
        <v>755</v>
      </c>
      <c r="AV107" s="179"/>
      <c r="AW107" s="179"/>
      <c r="AX107" s="181" t="s">
        <v>753</v>
      </c>
      <c r="AY107" s="181" t="s">
        <v>753</v>
      </c>
      <c r="AZ107" s="181" t="s">
        <v>753</v>
      </c>
      <c r="BA107" s="181" t="s">
        <v>753</v>
      </c>
      <c r="BB107" s="181" t="s">
        <v>753</v>
      </c>
      <c r="BC107" s="195" t="s">
        <v>754</v>
      </c>
      <c r="BD107" s="181" t="s">
        <v>753</v>
      </c>
      <c r="BE107" s="181" t="s">
        <v>753</v>
      </c>
      <c r="BF107" s="181" t="s">
        <v>753</v>
      </c>
      <c r="BG107" s="181" t="s">
        <v>753</v>
      </c>
      <c r="BH107" s="181" t="s">
        <v>753</v>
      </c>
      <c r="BI107" s="181" t="s">
        <v>753</v>
      </c>
      <c r="BJ107" s="181" t="s">
        <v>753</v>
      </c>
      <c r="BK107" s="181" t="s">
        <v>753</v>
      </c>
      <c r="BL107" s="181" t="s">
        <v>753</v>
      </c>
      <c r="BM107" s="181" t="s">
        <v>753</v>
      </c>
      <c r="BN107" s="420"/>
      <c r="BO107" s="179"/>
      <c r="BP107" s="170" t="s">
        <v>741</v>
      </c>
      <c r="BQ107" s="177"/>
      <c r="BR107" s="177"/>
      <c r="BS107" s="177"/>
      <c r="BT107" s="177"/>
      <c r="BU107" s="177"/>
      <c r="BV107" s="177"/>
      <c r="BW107" s="177"/>
    </row>
    <row r="108" spans="2:75" ht="15">
      <c r="B108" s="589" t="s">
        <v>9386</v>
      </c>
      <c r="C108" s="698" t="s">
        <v>9957</v>
      </c>
      <c r="D108" s="193" t="s">
        <v>8499</v>
      </c>
      <c r="E108" s="193" t="s">
        <v>8498</v>
      </c>
      <c r="F108" s="192" t="str">
        <f t="shared" si="11"/>
        <v>C00</v>
      </c>
      <c r="G108" s="193" t="s">
        <v>23</v>
      </c>
      <c r="H108" s="188"/>
      <c r="J108" s="297"/>
      <c r="K108" s="298"/>
      <c r="L108" s="297"/>
      <c r="M108" s="299"/>
      <c r="N108" s="298"/>
      <c r="O108" s="297"/>
      <c r="P108" s="299"/>
      <c r="Q108" s="298"/>
      <c r="R108" s="297"/>
      <c r="S108" s="299"/>
      <c r="T108" s="298"/>
      <c r="U108" s="297"/>
      <c r="V108" s="299"/>
      <c r="W108" s="298"/>
      <c r="X108" s="297"/>
      <c r="Y108" s="299"/>
      <c r="Z108" s="298"/>
      <c r="AA108" s="297"/>
      <c r="AB108" s="299"/>
      <c r="AC108" s="298"/>
      <c r="AD108" s="297"/>
      <c r="AE108" s="296"/>
      <c r="AG108" s="423" t="s">
        <v>8332</v>
      </c>
      <c r="AH108" s="189" t="s">
        <v>748</v>
      </c>
      <c r="AI108" s="189" t="s">
        <v>748</v>
      </c>
      <c r="AJ108" s="238" t="s">
        <v>748</v>
      </c>
      <c r="AK108" s="237" t="s">
        <v>748</v>
      </c>
      <c r="AL108" s="236"/>
      <c r="AN108" s="227" t="s">
        <v>1470</v>
      </c>
      <c r="AO108" s="423" t="s">
        <v>8331</v>
      </c>
      <c r="AP108" s="202" t="s">
        <v>8494</v>
      </c>
      <c r="AQ108" s="202" t="s">
        <v>8493</v>
      </c>
      <c r="AR108" s="202" t="str">
        <f t="shared" si="10"/>
        <v>20</v>
      </c>
      <c r="AS108" s="202" t="s">
        <v>8492</v>
      </c>
      <c r="AT108" s="202"/>
      <c r="AU108" s="368" t="s">
        <v>1311</v>
      </c>
      <c r="AV108" s="202" t="s">
        <v>751</v>
      </c>
      <c r="AW108" s="202"/>
      <c r="AX108" s="204" t="s">
        <v>753</v>
      </c>
      <c r="AY108" s="204" t="s">
        <v>753</v>
      </c>
      <c r="AZ108" s="204" t="s">
        <v>753</v>
      </c>
      <c r="BA108" s="204" t="s">
        <v>753</v>
      </c>
      <c r="BB108" s="204" t="s">
        <v>753</v>
      </c>
      <c r="BC108" s="205" t="s">
        <v>754</v>
      </c>
      <c r="BD108" s="204" t="s">
        <v>753</v>
      </c>
      <c r="BE108" s="204" t="s">
        <v>753</v>
      </c>
      <c r="BF108" s="204" t="s">
        <v>753</v>
      </c>
      <c r="BG108" s="204" t="s">
        <v>753</v>
      </c>
      <c r="BH108" s="204" t="s">
        <v>753</v>
      </c>
      <c r="BI108" s="204" t="s">
        <v>753</v>
      </c>
      <c r="BJ108" s="204" t="s">
        <v>753</v>
      </c>
      <c r="BK108" s="204" t="s">
        <v>753</v>
      </c>
      <c r="BL108" s="204" t="s">
        <v>753</v>
      </c>
      <c r="BM108" s="204" t="s">
        <v>753</v>
      </c>
      <c r="BN108" s="422"/>
      <c r="BO108" s="202"/>
      <c r="BP108" s="170" t="s">
        <v>753</v>
      </c>
      <c r="BQ108" s="177" t="s">
        <v>3677</v>
      </c>
      <c r="BR108" s="178">
        <v>44812</v>
      </c>
      <c r="BS108" s="177" t="s">
        <v>760</v>
      </c>
      <c r="BT108" s="178" t="s">
        <v>759</v>
      </c>
      <c r="BU108" s="178">
        <v>44826</v>
      </c>
      <c r="BV108" s="177" t="s">
        <v>758</v>
      </c>
      <c r="BW108" s="177" t="s">
        <v>737</v>
      </c>
    </row>
    <row r="109" spans="2:75" ht="15">
      <c r="B109" s="589" t="s">
        <v>9386</v>
      </c>
      <c r="C109" s="698" t="s">
        <v>9957</v>
      </c>
      <c r="D109" s="193" t="s">
        <v>8496</v>
      </c>
      <c r="E109" s="193" t="s">
        <v>8495</v>
      </c>
      <c r="F109" s="192" t="str">
        <f t="shared" si="11"/>
        <v>200</v>
      </c>
      <c r="G109" s="224" t="s">
        <v>1661</v>
      </c>
      <c r="H109" s="188" t="s">
        <v>9756</v>
      </c>
      <c r="J109" s="297"/>
      <c r="K109" s="298"/>
      <c r="L109" s="297"/>
      <c r="M109" s="296"/>
      <c r="N109" s="298"/>
      <c r="O109" s="297"/>
      <c r="P109" s="296"/>
      <c r="Q109" s="298"/>
      <c r="R109" s="297"/>
      <c r="S109" s="296"/>
      <c r="T109" s="298"/>
      <c r="U109" s="297"/>
      <c r="V109" s="296"/>
      <c r="W109" s="298"/>
      <c r="X109" s="297"/>
      <c r="Y109" s="296"/>
      <c r="Z109" s="298">
        <v>45029</v>
      </c>
      <c r="AA109" s="297" t="s">
        <v>2181</v>
      </c>
      <c r="AB109" s="296" t="s">
        <v>2180</v>
      </c>
      <c r="AC109" s="298"/>
      <c r="AD109" s="297"/>
      <c r="AE109" s="296"/>
      <c r="AG109" s="423" t="s">
        <v>8332</v>
      </c>
      <c r="AH109" s="189" t="s">
        <v>748</v>
      </c>
      <c r="AI109" s="189" t="s">
        <v>748</v>
      </c>
      <c r="AJ109" s="238" t="s">
        <v>748</v>
      </c>
      <c r="AK109" s="237" t="s">
        <v>748</v>
      </c>
      <c r="AL109" s="236"/>
      <c r="AN109" s="227" t="s">
        <v>1470</v>
      </c>
      <c r="AO109" s="423" t="s">
        <v>8331</v>
      </c>
      <c r="AP109" s="202" t="s">
        <v>8489</v>
      </c>
      <c r="AQ109" s="202" t="s">
        <v>8488</v>
      </c>
      <c r="AR109" s="202" t="str">
        <f t="shared" si="10"/>
        <v>20</v>
      </c>
      <c r="AS109" s="202" t="s">
        <v>23</v>
      </c>
      <c r="AT109" s="202"/>
      <c r="AU109" s="202" t="s">
        <v>755</v>
      </c>
      <c r="AV109" s="202"/>
      <c r="AW109" s="202"/>
      <c r="AX109" s="204" t="s">
        <v>753</v>
      </c>
      <c r="AY109" s="204" t="s">
        <v>753</v>
      </c>
      <c r="AZ109" s="204" t="s">
        <v>753</v>
      </c>
      <c r="BA109" s="204" t="s">
        <v>753</v>
      </c>
      <c r="BB109" s="204" t="s">
        <v>753</v>
      </c>
      <c r="BC109" s="205" t="s">
        <v>754</v>
      </c>
      <c r="BD109" s="204" t="s">
        <v>753</v>
      </c>
      <c r="BE109" s="204" t="s">
        <v>753</v>
      </c>
      <c r="BF109" s="204" t="s">
        <v>753</v>
      </c>
      <c r="BG109" s="204" t="s">
        <v>753</v>
      </c>
      <c r="BH109" s="204" t="s">
        <v>753</v>
      </c>
      <c r="BI109" s="204" t="s">
        <v>753</v>
      </c>
      <c r="BJ109" s="204" t="s">
        <v>753</v>
      </c>
      <c r="BK109" s="204" t="s">
        <v>753</v>
      </c>
      <c r="BL109" s="204" t="s">
        <v>753</v>
      </c>
      <c r="BM109" s="204" t="s">
        <v>753</v>
      </c>
      <c r="BN109" s="422"/>
      <c r="BO109" s="202"/>
      <c r="BP109" s="170" t="s">
        <v>753</v>
      </c>
      <c r="BQ109" s="177"/>
      <c r="BR109" s="177"/>
      <c r="BS109" s="177"/>
      <c r="BT109" s="177"/>
      <c r="BU109" s="177"/>
      <c r="BV109" s="177"/>
      <c r="BW109" s="177"/>
    </row>
    <row r="110" spans="2:75" ht="15">
      <c r="B110" s="589" t="s">
        <v>9386</v>
      </c>
      <c r="C110" s="698" t="s">
        <v>9957</v>
      </c>
      <c r="D110" s="193" t="s">
        <v>8491</v>
      </c>
      <c r="E110" s="193" t="s">
        <v>8490</v>
      </c>
      <c r="F110" s="192" t="str">
        <f t="shared" si="11"/>
        <v>200</v>
      </c>
      <c r="G110" s="224" t="s">
        <v>1661</v>
      </c>
      <c r="H110" s="188" t="s">
        <v>9704</v>
      </c>
      <c r="J110" s="297"/>
      <c r="K110" s="298"/>
      <c r="L110" s="297"/>
      <c r="M110" s="299"/>
      <c r="N110" s="298"/>
      <c r="O110" s="297"/>
      <c r="P110" s="299"/>
      <c r="Q110" s="298"/>
      <c r="R110" s="297"/>
      <c r="S110" s="299"/>
      <c r="T110" s="298"/>
      <c r="U110" s="297"/>
      <c r="V110" s="299"/>
      <c r="W110" s="298"/>
      <c r="X110" s="297"/>
      <c r="Y110" s="299"/>
      <c r="Z110" s="298">
        <v>45029</v>
      </c>
      <c r="AA110" s="297" t="s">
        <v>2181</v>
      </c>
      <c r="AB110" s="299" t="s">
        <v>2210</v>
      </c>
      <c r="AC110" s="298"/>
      <c r="AD110" s="297"/>
      <c r="AE110" s="296"/>
      <c r="AG110" s="423" t="s">
        <v>8332</v>
      </c>
      <c r="AH110" s="189" t="s">
        <v>748</v>
      </c>
      <c r="AI110" s="189" t="s">
        <v>748</v>
      </c>
      <c r="AJ110" s="238" t="s">
        <v>748</v>
      </c>
      <c r="AK110" s="237" t="s">
        <v>748</v>
      </c>
      <c r="AL110" s="236"/>
      <c r="AN110" s="227" t="s">
        <v>1470</v>
      </c>
      <c r="AO110" s="423" t="s">
        <v>8331</v>
      </c>
      <c r="AP110" s="202" t="s">
        <v>8485</v>
      </c>
      <c r="AQ110" s="202" t="s">
        <v>8484</v>
      </c>
      <c r="AR110" s="202" t="str">
        <f t="shared" si="10"/>
        <v>20</v>
      </c>
      <c r="AS110" s="202" t="s">
        <v>8483</v>
      </c>
      <c r="AT110" s="202"/>
      <c r="AU110" s="368" t="s">
        <v>1311</v>
      </c>
      <c r="AV110" s="202" t="s">
        <v>751</v>
      </c>
      <c r="AW110" s="202"/>
      <c r="AX110" s="204" t="s">
        <v>753</v>
      </c>
      <c r="AY110" s="204" t="s">
        <v>753</v>
      </c>
      <c r="AZ110" s="204" t="s">
        <v>753</v>
      </c>
      <c r="BA110" s="204" t="s">
        <v>753</v>
      </c>
      <c r="BB110" s="204" t="s">
        <v>753</v>
      </c>
      <c r="BC110" s="205" t="s">
        <v>754</v>
      </c>
      <c r="BD110" s="204" t="s">
        <v>753</v>
      </c>
      <c r="BE110" s="204" t="s">
        <v>753</v>
      </c>
      <c r="BF110" s="204" t="s">
        <v>753</v>
      </c>
      <c r="BG110" s="204" t="s">
        <v>753</v>
      </c>
      <c r="BH110" s="204" t="s">
        <v>753</v>
      </c>
      <c r="BI110" s="204" t="s">
        <v>753</v>
      </c>
      <c r="BJ110" s="204" t="s">
        <v>753</v>
      </c>
      <c r="BK110" s="204" t="s">
        <v>753</v>
      </c>
      <c r="BL110" s="204" t="s">
        <v>753</v>
      </c>
      <c r="BM110" s="204" t="s">
        <v>753</v>
      </c>
      <c r="BN110" s="422"/>
      <c r="BO110" s="202"/>
      <c r="BP110" s="170" t="s">
        <v>753</v>
      </c>
      <c r="BQ110" s="177" t="s">
        <v>3677</v>
      </c>
      <c r="BR110" s="178">
        <v>44812</v>
      </c>
      <c r="BS110" s="177" t="s">
        <v>760</v>
      </c>
      <c r="BT110" s="178" t="s">
        <v>759</v>
      </c>
      <c r="BU110" s="178">
        <v>44826</v>
      </c>
      <c r="BV110" s="177" t="s">
        <v>758</v>
      </c>
      <c r="BW110" s="177" t="s">
        <v>737</v>
      </c>
    </row>
    <row r="111" spans="2:75" ht="15">
      <c r="B111" s="589" t="s">
        <v>9386</v>
      </c>
      <c r="C111" s="698" t="s">
        <v>9957</v>
      </c>
      <c r="D111" s="193" t="s">
        <v>8487</v>
      </c>
      <c r="E111" s="193" t="s">
        <v>8486</v>
      </c>
      <c r="F111" s="192" t="str">
        <f t="shared" si="11"/>
        <v>E00</v>
      </c>
      <c r="G111" s="193" t="s">
        <v>23</v>
      </c>
      <c r="H111" s="188"/>
      <c r="J111" s="297"/>
      <c r="K111" s="297"/>
      <c r="L111" s="297"/>
      <c r="M111" s="296"/>
      <c r="N111" s="297"/>
      <c r="O111" s="297"/>
      <c r="P111" s="296"/>
      <c r="Q111" s="297"/>
      <c r="R111" s="297"/>
      <c r="S111" s="296"/>
      <c r="T111" s="297"/>
      <c r="U111" s="297"/>
      <c r="V111" s="296"/>
      <c r="W111" s="297"/>
      <c r="X111" s="297"/>
      <c r="Y111" s="296"/>
      <c r="Z111" s="297"/>
      <c r="AA111" s="297"/>
      <c r="AB111" s="296"/>
      <c r="AC111" s="297"/>
      <c r="AD111" s="297"/>
      <c r="AE111" s="296"/>
      <c r="AG111" s="423" t="s">
        <v>8332</v>
      </c>
      <c r="AH111" s="189" t="s">
        <v>748</v>
      </c>
      <c r="AI111" s="189" t="s">
        <v>748</v>
      </c>
      <c r="AJ111" s="238" t="s">
        <v>748</v>
      </c>
      <c r="AK111" s="237" t="s">
        <v>748</v>
      </c>
      <c r="AL111" s="236"/>
      <c r="AN111" s="227" t="s">
        <v>1470</v>
      </c>
      <c r="AO111" s="423" t="s">
        <v>8331</v>
      </c>
      <c r="AP111" s="202" t="s">
        <v>8480</v>
      </c>
      <c r="AQ111" s="202" t="s">
        <v>8479</v>
      </c>
      <c r="AR111" s="202" t="str">
        <f t="shared" si="10"/>
        <v>20</v>
      </c>
      <c r="AS111" s="202" t="s">
        <v>23</v>
      </c>
      <c r="AT111" s="202"/>
      <c r="AU111" s="202" t="s">
        <v>755</v>
      </c>
      <c r="AV111" s="202"/>
      <c r="AW111" s="202"/>
      <c r="AX111" s="204" t="s">
        <v>753</v>
      </c>
      <c r="AY111" s="204" t="s">
        <v>753</v>
      </c>
      <c r="AZ111" s="204" t="s">
        <v>753</v>
      </c>
      <c r="BA111" s="204" t="s">
        <v>753</v>
      </c>
      <c r="BB111" s="204" t="s">
        <v>753</v>
      </c>
      <c r="BC111" s="205" t="s">
        <v>754</v>
      </c>
      <c r="BD111" s="204" t="s">
        <v>753</v>
      </c>
      <c r="BE111" s="204" t="s">
        <v>753</v>
      </c>
      <c r="BF111" s="204" t="s">
        <v>753</v>
      </c>
      <c r="BG111" s="204" t="s">
        <v>753</v>
      </c>
      <c r="BH111" s="204" t="s">
        <v>753</v>
      </c>
      <c r="BI111" s="204" t="s">
        <v>753</v>
      </c>
      <c r="BJ111" s="204" t="s">
        <v>753</v>
      </c>
      <c r="BK111" s="204" t="s">
        <v>753</v>
      </c>
      <c r="BL111" s="204" t="s">
        <v>753</v>
      </c>
      <c r="BM111" s="204" t="s">
        <v>753</v>
      </c>
      <c r="BN111" s="422"/>
      <c r="BO111" s="202"/>
      <c r="BP111" s="170" t="s">
        <v>753</v>
      </c>
      <c r="BQ111" s="177"/>
      <c r="BR111" s="177"/>
      <c r="BS111" s="177"/>
      <c r="BT111" s="177"/>
      <c r="BU111" s="177"/>
      <c r="BV111" s="177"/>
      <c r="BW111" s="177"/>
    </row>
    <row r="112" spans="2:75" ht="15">
      <c r="B112" s="589" t="s">
        <v>9386</v>
      </c>
      <c r="C112" s="698" t="s">
        <v>9957</v>
      </c>
      <c r="D112" s="193" t="s">
        <v>8482</v>
      </c>
      <c r="E112" s="193" t="s">
        <v>8481</v>
      </c>
      <c r="F112" s="192" t="str">
        <f t="shared" si="11"/>
        <v>200</v>
      </c>
      <c r="G112" s="224" t="s">
        <v>1661</v>
      </c>
      <c r="H112" s="188" t="s">
        <v>9757</v>
      </c>
      <c r="J112" s="297"/>
      <c r="K112" s="298"/>
      <c r="L112" s="297"/>
      <c r="M112" s="296"/>
      <c r="N112" s="298"/>
      <c r="O112" s="297"/>
      <c r="P112" s="296"/>
      <c r="Q112" s="298"/>
      <c r="R112" s="297"/>
      <c r="S112" s="296"/>
      <c r="T112" s="298"/>
      <c r="U112" s="297"/>
      <c r="V112" s="296"/>
      <c r="W112" s="298"/>
      <c r="X112" s="297"/>
      <c r="Y112" s="296"/>
      <c r="Z112" s="298">
        <v>45029</v>
      </c>
      <c r="AA112" s="297" t="s">
        <v>2181</v>
      </c>
      <c r="AB112" s="296" t="s">
        <v>2180</v>
      </c>
      <c r="AC112" s="298"/>
      <c r="AD112" s="297"/>
      <c r="AE112" s="296"/>
      <c r="AG112" s="341" t="s">
        <v>8332</v>
      </c>
      <c r="AH112" s="193" t="str">
        <f t="shared" ref="AH112:AH121" si="19">"5E"&amp;RIGHT(AP112,7)</f>
        <v>5E0D 4540</v>
      </c>
      <c r="AI112" s="193" t="str">
        <f t="shared" ref="AI112:AI121" si="20">"5E"&amp;RIGHT(AQ112,7)</f>
        <v>5E0D 455F</v>
      </c>
      <c r="AJ112" s="192" t="str">
        <f t="shared" ref="AJ112:AJ121" si="21">DEC2HEX((HEX2DEC(LEFT(AI112,4))*256*256+HEX2DEC(RIGHT(AI112,4)))-(HEX2DEC(LEFT(AH112,4))*256*256+HEX2DEC(RIGHT(AH112,4)))+1)</f>
        <v>20</v>
      </c>
      <c r="AK112" s="192" t="s">
        <v>4045</v>
      </c>
      <c r="AL112" s="223" t="s">
        <v>766</v>
      </c>
      <c r="AN112" s="227"/>
      <c r="AO112" s="341" t="s">
        <v>8331</v>
      </c>
      <c r="AP112" s="179" t="s">
        <v>8476</v>
      </c>
      <c r="AQ112" s="179" t="s">
        <v>8475</v>
      </c>
      <c r="AR112" s="179" t="str">
        <f t="shared" si="10"/>
        <v>20</v>
      </c>
      <c r="AS112" s="179" t="s">
        <v>8474</v>
      </c>
      <c r="AT112" s="242"/>
      <c r="AU112" s="302" t="s">
        <v>8473</v>
      </c>
      <c r="AV112" s="179" t="s">
        <v>751</v>
      </c>
      <c r="AW112" s="179"/>
      <c r="AX112" s="181" t="s">
        <v>741</v>
      </c>
      <c r="AY112" s="181" t="s">
        <v>741</v>
      </c>
      <c r="AZ112" s="181" t="s">
        <v>741</v>
      </c>
      <c r="BA112" s="181" t="s">
        <v>741</v>
      </c>
      <c r="BB112" s="181" t="s">
        <v>741</v>
      </c>
      <c r="BC112" s="181" t="s">
        <v>741</v>
      </c>
      <c r="BD112" s="181" t="s">
        <v>741</v>
      </c>
      <c r="BE112" s="181" t="s">
        <v>741</v>
      </c>
      <c r="BF112" s="181" t="s">
        <v>741</v>
      </c>
      <c r="BG112" s="181" t="s">
        <v>741</v>
      </c>
      <c r="BH112" s="181" t="s">
        <v>741</v>
      </c>
      <c r="BI112" s="181" t="s">
        <v>741</v>
      </c>
      <c r="BJ112" s="181" t="s">
        <v>741</v>
      </c>
      <c r="BK112" s="181" t="s">
        <v>741</v>
      </c>
      <c r="BL112" s="181" t="s">
        <v>741</v>
      </c>
      <c r="BM112" s="181" t="s">
        <v>741</v>
      </c>
      <c r="BN112" s="420"/>
      <c r="BO112" s="179"/>
      <c r="BP112" s="170" t="s">
        <v>741</v>
      </c>
      <c r="BQ112" s="177" t="s">
        <v>3677</v>
      </c>
      <c r="BR112" s="178">
        <v>44812</v>
      </c>
      <c r="BS112" s="177" t="s">
        <v>760</v>
      </c>
      <c r="BT112" s="178" t="s">
        <v>759</v>
      </c>
      <c r="BU112" s="178">
        <v>44826</v>
      </c>
      <c r="BV112" s="177" t="s">
        <v>758</v>
      </c>
      <c r="BW112" s="177" t="s">
        <v>737</v>
      </c>
    </row>
    <row r="113" spans="2:75" ht="15">
      <c r="B113" s="589" t="s">
        <v>9386</v>
      </c>
      <c r="C113" s="698" t="s">
        <v>9957</v>
      </c>
      <c r="D113" s="193" t="s">
        <v>8478</v>
      </c>
      <c r="E113" s="193" t="s">
        <v>8477</v>
      </c>
      <c r="F113" s="192" t="str">
        <f t="shared" si="11"/>
        <v>200</v>
      </c>
      <c r="G113" s="224" t="s">
        <v>1661</v>
      </c>
      <c r="H113" s="188" t="s">
        <v>9758</v>
      </c>
      <c r="J113" s="297"/>
      <c r="K113" s="298"/>
      <c r="L113" s="297"/>
      <c r="M113" s="296"/>
      <c r="N113" s="298"/>
      <c r="O113" s="297"/>
      <c r="P113" s="296"/>
      <c r="Q113" s="298"/>
      <c r="R113" s="297"/>
      <c r="S113" s="296"/>
      <c r="T113" s="298"/>
      <c r="U113" s="297"/>
      <c r="V113" s="296"/>
      <c r="W113" s="298"/>
      <c r="X113" s="297"/>
      <c r="Y113" s="296"/>
      <c r="Z113" s="298">
        <v>45029</v>
      </c>
      <c r="AA113" s="297" t="s">
        <v>2181</v>
      </c>
      <c r="AB113" s="296" t="s">
        <v>2180</v>
      </c>
      <c r="AC113" s="297"/>
      <c r="AD113" s="297"/>
      <c r="AE113" s="296"/>
      <c r="AG113" s="341" t="s">
        <v>8332</v>
      </c>
      <c r="AH113" s="193" t="str">
        <f t="shared" si="19"/>
        <v>5E0D 4560</v>
      </c>
      <c r="AI113" s="193" t="str">
        <f t="shared" si="20"/>
        <v>5E0D 4FFF</v>
      </c>
      <c r="AJ113" s="192" t="str">
        <f t="shared" si="21"/>
        <v>AA0</v>
      </c>
      <c r="AK113" s="192" t="s">
        <v>23</v>
      </c>
      <c r="AL113" s="188"/>
      <c r="AN113" s="227"/>
      <c r="AO113" s="341" t="s">
        <v>8331</v>
      </c>
      <c r="AP113" s="179" t="s">
        <v>8470</v>
      </c>
      <c r="AQ113" s="179" t="s">
        <v>8469</v>
      </c>
      <c r="AR113" s="179" t="str">
        <f t="shared" si="10"/>
        <v>AA0</v>
      </c>
      <c r="AS113" s="179" t="s">
        <v>23</v>
      </c>
      <c r="AT113" s="242"/>
      <c r="AU113" s="179" t="s">
        <v>755</v>
      </c>
      <c r="AV113" s="179"/>
      <c r="AW113" s="179"/>
      <c r="AX113" s="181" t="s">
        <v>753</v>
      </c>
      <c r="AY113" s="181" t="s">
        <v>753</v>
      </c>
      <c r="AZ113" s="181" t="s">
        <v>753</v>
      </c>
      <c r="BA113" s="181" t="s">
        <v>753</v>
      </c>
      <c r="BB113" s="181" t="s">
        <v>753</v>
      </c>
      <c r="BC113" s="195" t="s">
        <v>754</v>
      </c>
      <c r="BD113" s="181" t="s">
        <v>753</v>
      </c>
      <c r="BE113" s="181" t="s">
        <v>753</v>
      </c>
      <c r="BF113" s="181" t="s">
        <v>753</v>
      </c>
      <c r="BG113" s="181" t="s">
        <v>753</v>
      </c>
      <c r="BH113" s="181" t="s">
        <v>753</v>
      </c>
      <c r="BI113" s="181" t="s">
        <v>753</v>
      </c>
      <c r="BJ113" s="181" t="s">
        <v>753</v>
      </c>
      <c r="BK113" s="181" t="s">
        <v>753</v>
      </c>
      <c r="BL113" s="181" t="s">
        <v>753</v>
      </c>
      <c r="BM113" s="181" t="s">
        <v>753</v>
      </c>
      <c r="BN113" s="420"/>
      <c r="BO113" s="179"/>
      <c r="BP113" s="170" t="s">
        <v>741</v>
      </c>
      <c r="BQ113" s="177"/>
      <c r="BR113" s="177"/>
      <c r="BS113" s="177"/>
      <c r="BT113" s="177"/>
      <c r="BU113" s="177"/>
      <c r="BV113" s="177"/>
      <c r="BW113" s="177"/>
    </row>
    <row r="114" spans="2:75" ht="15">
      <c r="B114" s="589" t="s">
        <v>9386</v>
      </c>
      <c r="C114" s="698" t="s">
        <v>9957</v>
      </c>
      <c r="D114" s="193" t="s">
        <v>8472</v>
      </c>
      <c r="E114" s="193" t="s">
        <v>8471</v>
      </c>
      <c r="F114" s="192" t="str">
        <f t="shared" si="11"/>
        <v>200</v>
      </c>
      <c r="G114" s="224" t="s">
        <v>5275</v>
      </c>
      <c r="H114" s="188" t="s">
        <v>9759</v>
      </c>
      <c r="J114" s="297" t="s">
        <v>2104</v>
      </c>
      <c r="K114" s="298"/>
      <c r="L114" s="297"/>
      <c r="M114" s="296"/>
      <c r="N114" s="298"/>
      <c r="O114" s="297"/>
      <c r="P114" s="296"/>
      <c r="Q114" s="298"/>
      <c r="R114" s="297"/>
      <c r="S114" s="296"/>
      <c r="T114" s="298"/>
      <c r="U114" s="297"/>
      <c r="V114" s="296"/>
      <c r="W114" s="298"/>
      <c r="X114" s="297"/>
      <c r="Y114" s="296"/>
      <c r="Z114" s="298">
        <v>45029</v>
      </c>
      <c r="AA114" s="297" t="s">
        <v>2181</v>
      </c>
      <c r="AB114" s="296" t="s">
        <v>2180</v>
      </c>
      <c r="AC114" s="298"/>
      <c r="AD114" s="297"/>
      <c r="AE114" s="296"/>
      <c r="AG114" s="341" t="s">
        <v>8332</v>
      </c>
      <c r="AH114" s="193" t="str">
        <f t="shared" si="19"/>
        <v>5E0D 5000</v>
      </c>
      <c r="AI114" s="193" t="str">
        <f t="shared" si="20"/>
        <v>5E0D 503F</v>
      </c>
      <c r="AJ114" s="192" t="str">
        <f t="shared" si="21"/>
        <v>40</v>
      </c>
      <c r="AK114" s="333" t="s">
        <v>4035</v>
      </c>
      <c r="AL114" s="188" t="s">
        <v>4024</v>
      </c>
      <c r="AN114" s="227"/>
      <c r="AO114" s="341" t="s">
        <v>8399</v>
      </c>
      <c r="AP114" s="179" t="s">
        <v>8466</v>
      </c>
      <c r="AQ114" s="179" t="s">
        <v>8465</v>
      </c>
      <c r="AR114" s="179" t="str">
        <f t="shared" si="10"/>
        <v>40</v>
      </c>
      <c r="AS114" s="179" t="s">
        <v>8464</v>
      </c>
      <c r="AT114" s="242"/>
      <c r="AU114" s="302" t="s">
        <v>8463</v>
      </c>
      <c r="AV114" s="179" t="s">
        <v>751</v>
      </c>
      <c r="AW114" s="179"/>
      <c r="AX114" s="181" t="s">
        <v>741</v>
      </c>
      <c r="AY114" s="181" t="s">
        <v>741</v>
      </c>
      <c r="AZ114" s="181" t="s">
        <v>741</v>
      </c>
      <c r="BA114" s="181" t="s">
        <v>741</v>
      </c>
      <c r="BB114" s="181" t="s">
        <v>741</v>
      </c>
      <c r="BC114" s="181" t="s">
        <v>741</v>
      </c>
      <c r="BD114" s="181" t="s">
        <v>741</v>
      </c>
      <c r="BE114" s="181" t="s">
        <v>741</v>
      </c>
      <c r="BF114" s="181" t="s">
        <v>741</v>
      </c>
      <c r="BG114" s="181" t="s">
        <v>741</v>
      </c>
      <c r="BH114" s="181" t="s">
        <v>741</v>
      </c>
      <c r="BI114" s="181" t="s">
        <v>741</v>
      </c>
      <c r="BJ114" s="181" t="s">
        <v>741</v>
      </c>
      <c r="BK114" s="181" t="s">
        <v>741</v>
      </c>
      <c r="BL114" s="181" t="s">
        <v>741</v>
      </c>
      <c r="BM114" s="181" t="s">
        <v>741</v>
      </c>
      <c r="BN114" s="420"/>
      <c r="BO114" s="179"/>
      <c r="BP114" s="170" t="s">
        <v>741</v>
      </c>
      <c r="BQ114" s="177" t="s">
        <v>761</v>
      </c>
      <c r="BR114" s="178">
        <v>44812</v>
      </c>
      <c r="BS114" s="177" t="s">
        <v>760</v>
      </c>
      <c r="BT114" s="178" t="s">
        <v>759</v>
      </c>
      <c r="BU114" s="178">
        <v>44826</v>
      </c>
      <c r="BV114" s="177" t="s">
        <v>758</v>
      </c>
      <c r="BW114" s="177" t="s">
        <v>737</v>
      </c>
    </row>
    <row r="115" spans="2:75" ht="15">
      <c r="B115" s="589" t="s">
        <v>9386</v>
      </c>
      <c r="C115" s="698" t="s">
        <v>9957</v>
      </c>
      <c r="D115" s="193" t="s">
        <v>8468</v>
      </c>
      <c r="E115" s="193" t="s">
        <v>8467</v>
      </c>
      <c r="F115" s="192" t="str">
        <f t="shared" si="11"/>
        <v>200</v>
      </c>
      <c r="G115" s="193" t="s">
        <v>23</v>
      </c>
      <c r="H115" s="188" t="s">
        <v>10007</v>
      </c>
      <c r="J115" s="297"/>
      <c r="K115" s="298"/>
      <c r="L115" s="297"/>
      <c r="M115" s="296"/>
      <c r="N115" s="298"/>
      <c r="O115" s="297"/>
      <c r="P115" s="296"/>
      <c r="Q115" s="298"/>
      <c r="R115" s="297"/>
      <c r="S115" s="296"/>
      <c r="T115" s="298"/>
      <c r="U115" s="297"/>
      <c r="V115" s="296"/>
      <c r="W115" s="298"/>
      <c r="X115" s="297"/>
      <c r="Y115" s="296"/>
      <c r="Z115" s="298">
        <v>45029</v>
      </c>
      <c r="AA115" s="297" t="s">
        <v>2181</v>
      </c>
      <c r="AB115" s="296" t="s">
        <v>2180</v>
      </c>
      <c r="AC115" s="297"/>
      <c r="AD115" s="297"/>
      <c r="AE115" s="296"/>
      <c r="AG115" s="341" t="s">
        <v>8332</v>
      </c>
      <c r="AH115" s="193" t="str">
        <f t="shared" si="19"/>
        <v>5E0D 5040</v>
      </c>
      <c r="AI115" s="193" t="str">
        <f t="shared" si="20"/>
        <v>5E0D 50FF</v>
      </c>
      <c r="AJ115" s="192" t="str">
        <f t="shared" si="21"/>
        <v>C0</v>
      </c>
      <c r="AK115" s="192" t="s">
        <v>23</v>
      </c>
      <c r="AL115" s="188"/>
      <c r="AN115" s="227"/>
      <c r="AO115" s="341" t="s">
        <v>8399</v>
      </c>
      <c r="AP115" s="179" t="s">
        <v>8460</v>
      </c>
      <c r="AQ115" s="179" t="s">
        <v>8459</v>
      </c>
      <c r="AR115" s="179" t="str">
        <f t="shared" si="10"/>
        <v>C0</v>
      </c>
      <c r="AS115" s="179" t="s">
        <v>23</v>
      </c>
      <c r="AT115" s="242"/>
      <c r="AU115" s="179" t="s">
        <v>755</v>
      </c>
      <c r="AV115" s="179"/>
      <c r="AW115" s="179"/>
      <c r="AX115" s="181" t="s">
        <v>753</v>
      </c>
      <c r="AY115" s="181" t="s">
        <v>753</v>
      </c>
      <c r="AZ115" s="181" t="s">
        <v>753</v>
      </c>
      <c r="BA115" s="181" t="s">
        <v>753</v>
      </c>
      <c r="BB115" s="181" t="s">
        <v>753</v>
      </c>
      <c r="BC115" s="195" t="s">
        <v>754</v>
      </c>
      <c r="BD115" s="181" t="s">
        <v>753</v>
      </c>
      <c r="BE115" s="181" t="s">
        <v>753</v>
      </c>
      <c r="BF115" s="181" t="s">
        <v>753</v>
      </c>
      <c r="BG115" s="181" t="s">
        <v>753</v>
      </c>
      <c r="BH115" s="181" t="s">
        <v>753</v>
      </c>
      <c r="BI115" s="181" t="s">
        <v>753</v>
      </c>
      <c r="BJ115" s="181" t="s">
        <v>753</v>
      </c>
      <c r="BK115" s="181" t="s">
        <v>753</v>
      </c>
      <c r="BL115" s="181" t="s">
        <v>753</v>
      </c>
      <c r="BM115" s="181" t="s">
        <v>753</v>
      </c>
      <c r="BN115" s="420"/>
      <c r="BO115" s="179"/>
      <c r="BP115" s="170" t="s">
        <v>741</v>
      </c>
      <c r="BQ115" s="177"/>
      <c r="BR115" s="177"/>
      <c r="BS115" s="177"/>
      <c r="BT115" s="178"/>
      <c r="BU115" s="177"/>
      <c r="BV115" s="177"/>
      <c r="BW115" s="177"/>
    </row>
    <row r="116" spans="2:75" ht="15">
      <c r="B116" s="589" t="s">
        <v>9386</v>
      </c>
      <c r="C116" s="698" t="s">
        <v>9957</v>
      </c>
      <c r="D116" s="193" t="s">
        <v>8462</v>
      </c>
      <c r="E116" s="193" t="s">
        <v>8461</v>
      </c>
      <c r="F116" s="192" t="str">
        <f t="shared" si="11"/>
        <v>200</v>
      </c>
      <c r="G116" s="193" t="s">
        <v>23</v>
      </c>
      <c r="H116" s="188" t="s">
        <v>10008</v>
      </c>
      <c r="J116" s="297"/>
      <c r="K116" s="298"/>
      <c r="L116" s="297"/>
      <c r="M116" s="296"/>
      <c r="N116" s="298"/>
      <c r="O116" s="297"/>
      <c r="P116" s="296"/>
      <c r="Q116" s="298"/>
      <c r="R116" s="297"/>
      <c r="S116" s="296"/>
      <c r="T116" s="298"/>
      <c r="U116" s="297"/>
      <c r="V116" s="296"/>
      <c r="W116" s="298"/>
      <c r="X116" s="297"/>
      <c r="Y116" s="296"/>
      <c r="Z116" s="298">
        <v>45029</v>
      </c>
      <c r="AA116" s="297" t="s">
        <v>2181</v>
      </c>
      <c r="AB116" s="296" t="s">
        <v>2180</v>
      </c>
      <c r="AC116" s="298"/>
      <c r="AD116" s="297"/>
      <c r="AE116" s="296"/>
      <c r="AG116" s="341" t="s">
        <v>8332</v>
      </c>
      <c r="AH116" s="193" t="str">
        <f t="shared" si="19"/>
        <v>5E0D 5100</v>
      </c>
      <c r="AI116" s="193" t="str">
        <f t="shared" si="20"/>
        <v>5E0D 510F</v>
      </c>
      <c r="AJ116" s="192" t="str">
        <f t="shared" si="21"/>
        <v>10</v>
      </c>
      <c r="AK116" s="333" t="s">
        <v>4025</v>
      </c>
      <c r="AL116" s="188" t="s">
        <v>4024</v>
      </c>
      <c r="AN116" s="227"/>
      <c r="AO116" s="341" t="s">
        <v>8399</v>
      </c>
      <c r="AP116" s="179" t="s">
        <v>8456</v>
      </c>
      <c r="AQ116" s="179" t="s">
        <v>8455</v>
      </c>
      <c r="AR116" s="179" t="str">
        <f t="shared" si="10"/>
        <v>10</v>
      </c>
      <c r="AS116" s="179" t="s">
        <v>8454</v>
      </c>
      <c r="AT116" s="242"/>
      <c r="AU116" s="179" t="s">
        <v>8454</v>
      </c>
      <c r="AV116" s="179" t="s">
        <v>751</v>
      </c>
      <c r="AW116" s="179"/>
      <c r="AX116" s="181" t="s">
        <v>741</v>
      </c>
      <c r="AY116" s="181" t="s">
        <v>741</v>
      </c>
      <c r="AZ116" s="181" t="s">
        <v>741</v>
      </c>
      <c r="BA116" s="181" t="s">
        <v>741</v>
      </c>
      <c r="BB116" s="181" t="s">
        <v>741</v>
      </c>
      <c r="BC116" s="181" t="s">
        <v>741</v>
      </c>
      <c r="BD116" s="181" t="s">
        <v>741</v>
      </c>
      <c r="BE116" s="181" t="s">
        <v>741</v>
      </c>
      <c r="BF116" s="181" t="s">
        <v>741</v>
      </c>
      <c r="BG116" s="181" t="s">
        <v>741</v>
      </c>
      <c r="BH116" s="181" t="s">
        <v>741</v>
      </c>
      <c r="BI116" s="181" t="s">
        <v>741</v>
      </c>
      <c r="BJ116" s="181" t="s">
        <v>741</v>
      </c>
      <c r="BK116" s="181" t="s">
        <v>741</v>
      </c>
      <c r="BL116" s="181" t="s">
        <v>741</v>
      </c>
      <c r="BM116" s="181" t="s">
        <v>741</v>
      </c>
      <c r="BN116" s="420"/>
      <c r="BO116" s="179"/>
      <c r="BP116" s="170" t="s">
        <v>741</v>
      </c>
      <c r="BQ116" s="177" t="s">
        <v>761</v>
      </c>
      <c r="BR116" s="178">
        <v>44812</v>
      </c>
      <c r="BS116" s="177" t="s">
        <v>760</v>
      </c>
      <c r="BT116" s="178" t="s">
        <v>759</v>
      </c>
      <c r="BU116" s="178">
        <v>44826</v>
      </c>
      <c r="BV116" s="177" t="s">
        <v>758</v>
      </c>
      <c r="BW116" s="177" t="s">
        <v>737</v>
      </c>
    </row>
    <row r="117" spans="2:75" ht="15">
      <c r="B117" s="589" t="s">
        <v>9386</v>
      </c>
      <c r="C117" s="698" t="s">
        <v>9957</v>
      </c>
      <c r="D117" s="193" t="s">
        <v>8458</v>
      </c>
      <c r="E117" s="193" t="s">
        <v>8457</v>
      </c>
      <c r="F117" s="192" t="str">
        <f t="shared" si="11"/>
        <v>200</v>
      </c>
      <c r="G117" s="193" t="s">
        <v>23</v>
      </c>
      <c r="H117" s="188" t="s">
        <v>10009</v>
      </c>
      <c r="J117" s="297"/>
      <c r="K117" s="298"/>
      <c r="L117" s="297"/>
      <c r="M117" s="296"/>
      <c r="N117" s="298"/>
      <c r="O117" s="297"/>
      <c r="P117" s="296"/>
      <c r="Q117" s="298"/>
      <c r="R117" s="297"/>
      <c r="S117" s="296"/>
      <c r="T117" s="298"/>
      <c r="U117" s="297"/>
      <c r="V117" s="296"/>
      <c r="W117" s="298"/>
      <c r="X117" s="297"/>
      <c r="Y117" s="296"/>
      <c r="Z117" s="298">
        <v>45029</v>
      </c>
      <c r="AA117" s="297" t="s">
        <v>2181</v>
      </c>
      <c r="AB117" s="296" t="s">
        <v>2180</v>
      </c>
      <c r="AC117" s="297"/>
      <c r="AD117" s="297"/>
      <c r="AE117" s="296"/>
      <c r="AG117" s="341" t="s">
        <v>8332</v>
      </c>
      <c r="AH117" s="193" t="str">
        <f t="shared" si="19"/>
        <v>5E0D 5110</v>
      </c>
      <c r="AI117" s="193" t="str">
        <f t="shared" si="20"/>
        <v>5E0D 51FF</v>
      </c>
      <c r="AJ117" s="192" t="str">
        <f t="shared" si="21"/>
        <v>F0</v>
      </c>
      <c r="AK117" s="192" t="s">
        <v>23</v>
      </c>
      <c r="AL117" s="188"/>
      <c r="AN117" s="227"/>
      <c r="AO117" s="341" t="s">
        <v>8399</v>
      </c>
      <c r="AP117" s="179" t="s">
        <v>8451</v>
      </c>
      <c r="AQ117" s="179" t="s">
        <v>8450</v>
      </c>
      <c r="AR117" s="179" t="str">
        <f t="shared" si="10"/>
        <v>F0</v>
      </c>
      <c r="AS117" s="179" t="s">
        <v>23</v>
      </c>
      <c r="AT117" s="242"/>
      <c r="AU117" s="179" t="s">
        <v>755</v>
      </c>
      <c r="AV117" s="179"/>
      <c r="AW117" s="179"/>
      <c r="AX117" s="181" t="s">
        <v>753</v>
      </c>
      <c r="AY117" s="181" t="s">
        <v>753</v>
      </c>
      <c r="AZ117" s="181" t="s">
        <v>753</v>
      </c>
      <c r="BA117" s="181" t="s">
        <v>753</v>
      </c>
      <c r="BB117" s="181" t="s">
        <v>753</v>
      </c>
      <c r="BC117" s="195" t="s">
        <v>754</v>
      </c>
      <c r="BD117" s="181" t="s">
        <v>753</v>
      </c>
      <c r="BE117" s="181" t="s">
        <v>753</v>
      </c>
      <c r="BF117" s="181" t="s">
        <v>753</v>
      </c>
      <c r="BG117" s="181" t="s">
        <v>753</v>
      </c>
      <c r="BH117" s="181" t="s">
        <v>753</v>
      </c>
      <c r="BI117" s="181" t="s">
        <v>753</v>
      </c>
      <c r="BJ117" s="181" t="s">
        <v>753</v>
      </c>
      <c r="BK117" s="181" t="s">
        <v>753</v>
      </c>
      <c r="BL117" s="181" t="s">
        <v>753</v>
      </c>
      <c r="BM117" s="181" t="s">
        <v>753</v>
      </c>
      <c r="BN117" s="420"/>
      <c r="BO117" s="179"/>
      <c r="BP117" s="170" t="s">
        <v>741</v>
      </c>
      <c r="BQ117" s="177"/>
      <c r="BR117" s="177"/>
      <c r="BS117" s="177"/>
      <c r="BT117" s="177"/>
      <c r="BU117" s="177"/>
      <c r="BV117" s="177"/>
      <c r="BW117" s="177"/>
    </row>
    <row r="118" spans="2:75" ht="15">
      <c r="B118" s="589" t="s">
        <v>9386</v>
      </c>
      <c r="C118" s="698" t="s">
        <v>9957</v>
      </c>
      <c r="D118" s="193" t="s">
        <v>8453</v>
      </c>
      <c r="E118" s="193" t="s">
        <v>8452</v>
      </c>
      <c r="F118" s="192" t="str">
        <f t="shared" si="11"/>
        <v>200</v>
      </c>
      <c r="G118" s="193" t="s">
        <v>23</v>
      </c>
      <c r="H118" s="188" t="s">
        <v>10010</v>
      </c>
      <c r="J118" s="297"/>
      <c r="K118" s="298"/>
      <c r="L118" s="297"/>
      <c r="M118" s="296"/>
      <c r="N118" s="298"/>
      <c r="O118" s="297"/>
      <c r="P118" s="296"/>
      <c r="Q118" s="298"/>
      <c r="R118" s="297"/>
      <c r="S118" s="296"/>
      <c r="T118" s="298"/>
      <c r="U118" s="297"/>
      <c r="V118" s="296"/>
      <c r="W118" s="298"/>
      <c r="X118" s="297"/>
      <c r="Y118" s="296"/>
      <c r="Z118" s="298">
        <v>45029</v>
      </c>
      <c r="AA118" s="297" t="s">
        <v>2181</v>
      </c>
      <c r="AB118" s="296" t="s">
        <v>2180</v>
      </c>
      <c r="AC118" s="298"/>
      <c r="AD118" s="297"/>
      <c r="AE118" s="296"/>
      <c r="AG118" s="341" t="s">
        <v>8332</v>
      </c>
      <c r="AH118" s="193" t="str">
        <f t="shared" si="19"/>
        <v>5E0D 5200</v>
      </c>
      <c r="AI118" s="193" t="str">
        <f t="shared" si="20"/>
        <v>5E0D 521F</v>
      </c>
      <c r="AJ118" s="192" t="str">
        <f t="shared" si="21"/>
        <v>20</v>
      </c>
      <c r="AK118" s="192" t="s">
        <v>4014</v>
      </c>
      <c r="AL118" s="223"/>
      <c r="AN118" s="227"/>
      <c r="AO118" s="341" t="s">
        <v>8399</v>
      </c>
      <c r="AP118" s="179" t="s">
        <v>8447</v>
      </c>
      <c r="AQ118" s="179" t="s">
        <v>8446</v>
      </c>
      <c r="AR118" s="179" t="str">
        <f t="shared" si="10"/>
        <v>20</v>
      </c>
      <c r="AS118" s="179" t="s">
        <v>8445</v>
      </c>
      <c r="AT118" s="242"/>
      <c r="AU118" s="302" t="s">
        <v>8444</v>
      </c>
      <c r="AV118" s="179" t="s">
        <v>751</v>
      </c>
      <c r="AW118" s="179"/>
      <c r="AX118" s="181" t="s">
        <v>741</v>
      </c>
      <c r="AY118" s="181" t="s">
        <v>741</v>
      </c>
      <c r="AZ118" s="181" t="s">
        <v>741</v>
      </c>
      <c r="BA118" s="181" t="s">
        <v>741</v>
      </c>
      <c r="BB118" s="181" t="s">
        <v>741</v>
      </c>
      <c r="BC118" s="181" t="s">
        <v>741</v>
      </c>
      <c r="BD118" s="181" t="s">
        <v>741</v>
      </c>
      <c r="BE118" s="181" t="s">
        <v>741</v>
      </c>
      <c r="BF118" s="181" t="s">
        <v>741</v>
      </c>
      <c r="BG118" s="181" t="s">
        <v>741</v>
      </c>
      <c r="BH118" s="181" t="s">
        <v>741</v>
      </c>
      <c r="BI118" s="181" t="s">
        <v>753</v>
      </c>
      <c r="BJ118" s="181" t="s">
        <v>753</v>
      </c>
      <c r="BK118" s="181" t="s">
        <v>753</v>
      </c>
      <c r="BL118" s="181" t="s">
        <v>753</v>
      </c>
      <c r="BM118" s="181" t="s">
        <v>753</v>
      </c>
      <c r="BN118" s="420"/>
      <c r="BO118" s="179"/>
      <c r="BP118" s="170" t="s">
        <v>741</v>
      </c>
      <c r="BQ118" s="177" t="s">
        <v>761</v>
      </c>
      <c r="BR118" s="178">
        <v>44812</v>
      </c>
      <c r="BS118" s="177" t="s">
        <v>760</v>
      </c>
      <c r="BT118" s="178" t="s">
        <v>759</v>
      </c>
      <c r="BU118" s="178">
        <v>44826</v>
      </c>
      <c r="BV118" s="177" t="s">
        <v>758</v>
      </c>
      <c r="BW118" s="177" t="s">
        <v>737</v>
      </c>
    </row>
    <row r="119" spans="2:75" ht="15">
      <c r="B119" s="589" t="s">
        <v>9386</v>
      </c>
      <c r="C119" s="698" t="s">
        <v>9957</v>
      </c>
      <c r="D119" s="193" t="s">
        <v>8449</v>
      </c>
      <c r="E119" s="193" t="s">
        <v>8448</v>
      </c>
      <c r="F119" s="192" t="str">
        <f t="shared" si="11"/>
        <v>2200</v>
      </c>
      <c r="G119" s="193" t="s">
        <v>23</v>
      </c>
      <c r="H119" s="188"/>
      <c r="J119" s="297"/>
      <c r="K119" s="297"/>
      <c r="L119" s="297"/>
      <c r="M119" s="296"/>
      <c r="N119" s="297"/>
      <c r="O119" s="297"/>
      <c r="P119" s="296"/>
      <c r="Q119" s="297"/>
      <c r="R119" s="297"/>
      <c r="S119" s="296"/>
      <c r="T119" s="297"/>
      <c r="U119" s="297"/>
      <c r="V119" s="296"/>
      <c r="W119" s="297"/>
      <c r="X119" s="297"/>
      <c r="Y119" s="296"/>
      <c r="Z119" s="297"/>
      <c r="AA119" s="297"/>
      <c r="AB119" s="296"/>
      <c r="AC119" s="297"/>
      <c r="AD119" s="297"/>
      <c r="AE119" s="296"/>
      <c r="AG119" s="341" t="s">
        <v>8332</v>
      </c>
      <c r="AH119" s="193" t="str">
        <f t="shared" si="19"/>
        <v>5E0D 5220</v>
      </c>
      <c r="AI119" s="193" t="str">
        <f t="shared" si="20"/>
        <v>5E0D 53FF</v>
      </c>
      <c r="AJ119" s="192" t="str">
        <f t="shared" si="21"/>
        <v>1E0</v>
      </c>
      <c r="AK119" s="192" t="s">
        <v>23</v>
      </c>
      <c r="AL119" s="188"/>
      <c r="AN119" s="227"/>
      <c r="AO119" s="341" t="s">
        <v>8399</v>
      </c>
      <c r="AP119" s="179" t="s">
        <v>8441</v>
      </c>
      <c r="AQ119" s="179" t="s">
        <v>8440</v>
      </c>
      <c r="AR119" s="179" t="str">
        <f t="shared" si="10"/>
        <v>1E0</v>
      </c>
      <c r="AS119" s="179" t="s">
        <v>23</v>
      </c>
      <c r="AT119" s="242"/>
      <c r="AU119" s="179" t="s">
        <v>755</v>
      </c>
      <c r="AV119" s="179"/>
      <c r="AW119" s="179"/>
      <c r="AX119" s="181" t="s">
        <v>753</v>
      </c>
      <c r="AY119" s="181" t="s">
        <v>753</v>
      </c>
      <c r="AZ119" s="181" t="s">
        <v>753</v>
      </c>
      <c r="BA119" s="181" t="s">
        <v>753</v>
      </c>
      <c r="BB119" s="181" t="s">
        <v>753</v>
      </c>
      <c r="BC119" s="195" t="s">
        <v>754</v>
      </c>
      <c r="BD119" s="181" t="s">
        <v>753</v>
      </c>
      <c r="BE119" s="181" t="s">
        <v>753</v>
      </c>
      <c r="BF119" s="181" t="s">
        <v>753</v>
      </c>
      <c r="BG119" s="181" t="s">
        <v>753</v>
      </c>
      <c r="BH119" s="181" t="s">
        <v>753</v>
      </c>
      <c r="BI119" s="181" t="s">
        <v>753</v>
      </c>
      <c r="BJ119" s="181" t="s">
        <v>753</v>
      </c>
      <c r="BK119" s="181" t="s">
        <v>753</v>
      </c>
      <c r="BL119" s="181" t="s">
        <v>753</v>
      </c>
      <c r="BM119" s="181" t="s">
        <v>753</v>
      </c>
      <c r="BN119" s="420"/>
      <c r="BO119" s="179"/>
      <c r="BP119" s="170" t="s">
        <v>741</v>
      </c>
      <c r="BQ119" s="177"/>
      <c r="BR119" s="177"/>
      <c r="BS119" s="177"/>
      <c r="BT119" s="177"/>
      <c r="BU119" s="177"/>
      <c r="BV119" s="177"/>
      <c r="BW119" s="177"/>
    </row>
    <row r="120" spans="2:75" ht="15">
      <c r="B120" s="589" t="s">
        <v>9386</v>
      </c>
      <c r="C120" s="698" t="s">
        <v>9957</v>
      </c>
      <c r="D120" s="193" t="s">
        <v>8443</v>
      </c>
      <c r="E120" s="193" t="s">
        <v>8442</v>
      </c>
      <c r="F120" s="192" t="str">
        <f t="shared" si="11"/>
        <v>10</v>
      </c>
      <c r="G120" s="224" t="s">
        <v>9905</v>
      </c>
      <c r="H120" s="188" t="s">
        <v>10011</v>
      </c>
      <c r="J120" s="297" t="s">
        <v>9906</v>
      </c>
      <c r="K120" s="298"/>
      <c r="L120" s="297"/>
      <c r="M120" s="299"/>
      <c r="N120" s="298"/>
      <c r="O120" s="297"/>
      <c r="P120" s="299"/>
      <c r="Q120" s="298"/>
      <c r="R120" s="297"/>
      <c r="S120" s="299"/>
      <c r="T120" s="298"/>
      <c r="U120" s="297"/>
      <c r="V120" s="299"/>
      <c r="W120" s="298"/>
      <c r="X120" s="297"/>
      <c r="Y120" s="299"/>
      <c r="Z120" s="298">
        <v>45029</v>
      </c>
      <c r="AA120" s="297" t="s">
        <v>2181</v>
      </c>
      <c r="AB120" s="299" t="s">
        <v>2210</v>
      </c>
      <c r="AC120" s="298"/>
      <c r="AD120" s="297"/>
      <c r="AE120" s="296"/>
      <c r="AG120" s="341" t="s">
        <v>8332</v>
      </c>
      <c r="AH120" s="193" t="str">
        <f t="shared" si="19"/>
        <v>5E0D 5400</v>
      </c>
      <c r="AI120" s="193" t="str">
        <f t="shared" si="20"/>
        <v>5E0D 541F</v>
      </c>
      <c r="AJ120" s="192" t="str">
        <f t="shared" si="21"/>
        <v>20</v>
      </c>
      <c r="AK120" s="192" t="s">
        <v>4004</v>
      </c>
      <c r="AL120" s="223"/>
      <c r="AN120" s="227"/>
      <c r="AO120" s="341" t="s">
        <v>8399</v>
      </c>
      <c r="AP120" s="179" t="s">
        <v>8438</v>
      </c>
      <c r="AQ120" s="179" t="s">
        <v>8437</v>
      </c>
      <c r="AR120" s="179" t="str">
        <f t="shared" si="10"/>
        <v>20</v>
      </c>
      <c r="AS120" s="179" t="s">
        <v>8436</v>
      </c>
      <c r="AT120" s="242"/>
      <c r="AU120" s="302" t="s">
        <v>8435</v>
      </c>
      <c r="AV120" s="179" t="s">
        <v>751</v>
      </c>
      <c r="AW120" s="179"/>
      <c r="AX120" s="181" t="s">
        <v>741</v>
      </c>
      <c r="AY120" s="181" t="s">
        <v>741</v>
      </c>
      <c r="AZ120" s="181" t="s">
        <v>741</v>
      </c>
      <c r="BA120" s="181" t="s">
        <v>741</v>
      </c>
      <c r="BB120" s="181" t="s">
        <v>741</v>
      </c>
      <c r="BC120" s="181" t="s">
        <v>741</v>
      </c>
      <c r="BD120" s="181" t="s">
        <v>741</v>
      </c>
      <c r="BE120" s="181" t="s">
        <v>741</v>
      </c>
      <c r="BF120" s="181" t="s">
        <v>741</v>
      </c>
      <c r="BG120" s="181" t="s">
        <v>741</v>
      </c>
      <c r="BH120" s="181" t="s">
        <v>741</v>
      </c>
      <c r="BI120" s="181" t="s">
        <v>753</v>
      </c>
      <c r="BJ120" s="181" t="s">
        <v>753</v>
      </c>
      <c r="BK120" s="181" t="s">
        <v>753</v>
      </c>
      <c r="BL120" s="181" t="s">
        <v>753</v>
      </c>
      <c r="BM120" s="181" t="s">
        <v>753</v>
      </c>
      <c r="BN120" s="420"/>
      <c r="BO120" s="179"/>
      <c r="BP120" s="170" t="s">
        <v>741</v>
      </c>
      <c r="BQ120" s="177" t="s">
        <v>761</v>
      </c>
      <c r="BR120" s="178">
        <v>44812</v>
      </c>
      <c r="BS120" s="177" t="s">
        <v>760</v>
      </c>
      <c r="BT120" s="178" t="s">
        <v>759</v>
      </c>
      <c r="BU120" s="178">
        <v>44826</v>
      </c>
      <c r="BV120" s="177" t="s">
        <v>758</v>
      </c>
      <c r="BW120" s="177" t="s">
        <v>737</v>
      </c>
    </row>
    <row r="121" spans="2:75" ht="15">
      <c r="B121" s="589" t="s">
        <v>9386</v>
      </c>
      <c r="C121" s="698" t="s">
        <v>9957</v>
      </c>
      <c r="D121" s="193" t="s">
        <v>9912</v>
      </c>
      <c r="E121" s="193" t="s">
        <v>9913</v>
      </c>
      <c r="F121" s="192" t="str">
        <f t="shared" si="11"/>
        <v>10</v>
      </c>
      <c r="G121" s="193" t="s">
        <v>23</v>
      </c>
      <c r="H121" s="188"/>
      <c r="J121" s="297"/>
      <c r="K121" s="298"/>
      <c r="L121" s="297"/>
      <c r="M121" s="299"/>
      <c r="N121" s="298"/>
      <c r="O121" s="297"/>
      <c r="P121" s="299"/>
      <c r="Q121" s="298"/>
      <c r="R121" s="297"/>
      <c r="S121" s="299"/>
      <c r="T121" s="298"/>
      <c r="U121" s="297"/>
      <c r="V121" s="299"/>
      <c r="W121" s="298"/>
      <c r="X121" s="297"/>
      <c r="Y121" s="299"/>
      <c r="Z121" s="298"/>
      <c r="AA121" s="297"/>
      <c r="AB121" s="299"/>
      <c r="AC121" s="298"/>
      <c r="AD121" s="297"/>
      <c r="AE121" s="296"/>
      <c r="AG121" s="341" t="s">
        <v>8332</v>
      </c>
      <c r="AH121" s="193" t="str">
        <f t="shared" si="19"/>
        <v>5E0D 5420</v>
      </c>
      <c r="AI121" s="193" t="str">
        <f t="shared" si="20"/>
        <v>5E1C FFFF</v>
      </c>
      <c r="AJ121" s="192" t="str">
        <f t="shared" si="21"/>
        <v>FABE0</v>
      </c>
      <c r="AK121" s="192" t="s">
        <v>23</v>
      </c>
      <c r="AL121" s="188"/>
      <c r="AN121" s="227" t="s">
        <v>1482</v>
      </c>
      <c r="AO121" s="341" t="s">
        <v>8399</v>
      </c>
      <c r="AP121" s="179" t="s">
        <v>8432</v>
      </c>
      <c r="AQ121" s="302" t="s">
        <v>8414</v>
      </c>
      <c r="AR121" s="179" t="str">
        <f t="shared" si="10"/>
        <v>FABE0</v>
      </c>
      <c r="AS121" s="179" t="s">
        <v>23</v>
      </c>
      <c r="AT121" s="242"/>
      <c r="AU121" s="179" t="s">
        <v>755</v>
      </c>
      <c r="AV121" s="179"/>
      <c r="AW121" s="179"/>
      <c r="AX121" s="181" t="s">
        <v>753</v>
      </c>
      <c r="AY121" s="181" t="s">
        <v>753</v>
      </c>
      <c r="AZ121" s="181" t="s">
        <v>753</v>
      </c>
      <c r="BA121" s="181" t="s">
        <v>753</v>
      </c>
      <c r="BB121" s="181" t="s">
        <v>753</v>
      </c>
      <c r="BC121" s="195" t="s">
        <v>754</v>
      </c>
      <c r="BD121" s="181" t="s">
        <v>753</v>
      </c>
      <c r="BE121" s="181" t="s">
        <v>753</v>
      </c>
      <c r="BF121" s="181" t="s">
        <v>753</v>
      </c>
      <c r="BG121" s="181" t="s">
        <v>753</v>
      </c>
      <c r="BH121" s="181" t="s">
        <v>753</v>
      </c>
      <c r="BI121" s="181" t="s">
        <v>753</v>
      </c>
      <c r="BJ121" s="181" t="s">
        <v>753</v>
      </c>
      <c r="BK121" s="181" t="s">
        <v>753</v>
      </c>
      <c r="BL121" s="181" t="s">
        <v>753</v>
      </c>
      <c r="BM121" s="181" t="s">
        <v>753</v>
      </c>
      <c r="BN121" s="420"/>
      <c r="BO121" s="179"/>
      <c r="BP121" s="170" t="s">
        <v>741</v>
      </c>
      <c r="BQ121" s="177"/>
      <c r="BR121" s="177"/>
      <c r="BS121" s="177"/>
      <c r="BT121" s="178"/>
      <c r="BU121" s="177"/>
      <c r="BV121" s="177"/>
      <c r="BW121" s="177"/>
    </row>
    <row r="122" spans="2:75" ht="15">
      <c r="B122" s="589" t="s">
        <v>9386</v>
      </c>
      <c r="C122" s="698" t="s">
        <v>9957</v>
      </c>
      <c r="D122" s="193" t="s">
        <v>9914</v>
      </c>
      <c r="E122" s="193" t="s">
        <v>9915</v>
      </c>
      <c r="F122" s="192" t="str">
        <f t="shared" si="11"/>
        <v>10</v>
      </c>
      <c r="G122" s="224" t="s">
        <v>9921</v>
      </c>
      <c r="H122" s="188" t="s">
        <v>9995</v>
      </c>
      <c r="J122" s="297" t="s">
        <v>9904</v>
      </c>
      <c r="K122" s="298"/>
      <c r="L122" s="297"/>
      <c r="M122" s="299"/>
      <c r="N122" s="298"/>
      <c r="O122" s="297"/>
      <c r="P122" s="299"/>
      <c r="Q122" s="298"/>
      <c r="R122" s="297"/>
      <c r="S122" s="299"/>
      <c r="T122" s="298"/>
      <c r="U122" s="297"/>
      <c r="V122" s="299"/>
      <c r="W122" s="298"/>
      <c r="X122" s="297"/>
      <c r="Y122" s="299"/>
      <c r="Z122" s="298"/>
      <c r="AA122" s="297"/>
      <c r="AB122" s="299"/>
      <c r="AC122" s="298"/>
      <c r="AD122" s="297"/>
      <c r="AE122" s="296"/>
      <c r="AG122" s="423" t="s">
        <v>8332</v>
      </c>
      <c r="AH122" s="189" t="s">
        <v>748</v>
      </c>
      <c r="AI122" s="189" t="s">
        <v>748</v>
      </c>
      <c r="AJ122" s="238" t="s">
        <v>748</v>
      </c>
      <c r="AK122" s="237" t="s">
        <v>748</v>
      </c>
      <c r="AL122" s="236"/>
      <c r="AN122" s="227" t="s">
        <v>1470</v>
      </c>
      <c r="AO122" s="423" t="s">
        <v>8399</v>
      </c>
      <c r="AP122" s="202" t="s">
        <v>8429</v>
      </c>
      <c r="AQ122" s="202" t="s">
        <v>8428</v>
      </c>
      <c r="AR122" s="202" t="str">
        <f t="shared" si="10"/>
        <v>20</v>
      </c>
      <c r="AS122" s="202" t="s">
        <v>8427</v>
      </c>
      <c r="AT122" s="202"/>
      <c r="AU122" s="368" t="s">
        <v>1311</v>
      </c>
      <c r="AV122" s="202" t="s">
        <v>776</v>
      </c>
      <c r="AW122" s="202"/>
      <c r="AX122" s="204" t="s">
        <v>753</v>
      </c>
      <c r="AY122" s="204" t="s">
        <v>753</v>
      </c>
      <c r="AZ122" s="204" t="s">
        <v>753</v>
      </c>
      <c r="BA122" s="204" t="s">
        <v>753</v>
      </c>
      <c r="BB122" s="204" t="s">
        <v>753</v>
      </c>
      <c r="BC122" s="205" t="s">
        <v>754</v>
      </c>
      <c r="BD122" s="204" t="s">
        <v>753</v>
      </c>
      <c r="BE122" s="204" t="s">
        <v>753</v>
      </c>
      <c r="BF122" s="204" t="s">
        <v>753</v>
      </c>
      <c r="BG122" s="204" t="s">
        <v>753</v>
      </c>
      <c r="BH122" s="204" t="s">
        <v>753</v>
      </c>
      <c r="BI122" s="204" t="s">
        <v>753</v>
      </c>
      <c r="BJ122" s="204" t="s">
        <v>753</v>
      </c>
      <c r="BK122" s="204" t="s">
        <v>753</v>
      </c>
      <c r="BL122" s="204" t="s">
        <v>753</v>
      </c>
      <c r="BM122" s="204" t="s">
        <v>753</v>
      </c>
      <c r="BN122" s="422"/>
      <c r="BO122" s="202"/>
      <c r="BP122" s="170" t="s">
        <v>753</v>
      </c>
      <c r="BQ122" s="177" t="s">
        <v>761</v>
      </c>
      <c r="BR122" s="178">
        <v>44812</v>
      </c>
      <c r="BS122" s="177" t="s">
        <v>760</v>
      </c>
      <c r="BT122" s="178" t="s">
        <v>759</v>
      </c>
      <c r="BU122" s="178">
        <v>44826</v>
      </c>
      <c r="BV122" s="177" t="s">
        <v>758</v>
      </c>
      <c r="BW122" s="177" t="s">
        <v>737</v>
      </c>
    </row>
    <row r="123" spans="2:75" ht="15">
      <c r="B123" s="589" t="s">
        <v>9386</v>
      </c>
      <c r="C123" s="698" t="s">
        <v>9957</v>
      </c>
      <c r="D123" s="193" t="s">
        <v>9916</v>
      </c>
      <c r="E123" s="193" t="s">
        <v>9917</v>
      </c>
      <c r="F123" s="192" t="str">
        <f t="shared" si="11"/>
        <v>10</v>
      </c>
      <c r="G123" s="193" t="s">
        <v>23</v>
      </c>
      <c r="H123" s="188"/>
      <c r="J123" s="297"/>
      <c r="K123" s="298"/>
      <c r="L123" s="297"/>
      <c r="M123" s="299"/>
      <c r="N123" s="298"/>
      <c r="O123" s="297"/>
      <c r="P123" s="299"/>
      <c r="Q123" s="298"/>
      <c r="R123" s="297"/>
      <c r="S123" s="299"/>
      <c r="T123" s="298"/>
      <c r="U123" s="297"/>
      <c r="V123" s="299"/>
      <c r="W123" s="298"/>
      <c r="X123" s="297"/>
      <c r="Y123" s="299"/>
      <c r="Z123" s="298"/>
      <c r="AA123" s="297"/>
      <c r="AB123" s="299"/>
      <c r="AC123" s="298"/>
      <c r="AD123" s="297"/>
      <c r="AE123" s="296"/>
      <c r="AG123" s="423" t="s">
        <v>8332</v>
      </c>
      <c r="AH123" s="189" t="s">
        <v>748</v>
      </c>
      <c r="AI123" s="189" t="s">
        <v>748</v>
      </c>
      <c r="AJ123" s="238" t="s">
        <v>748</v>
      </c>
      <c r="AK123" s="237" t="s">
        <v>748</v>
      </c>
      <c r="AL123" s="236"/>
      <c r="AN123" s="227" t="s">
        <v>1470</v>
      </c>
      <c r="AO123" s="423" t="s">
        <v>8399</v>
      </c>
      <c r="AP123" s="202" t="s">
        <v>8424</v>
      </c>
      <c r="AQ123" s="202" t="s">
        <v>8423</v>
      </c>
      <c r="AR123" s="202" t="str">
        <f t="shared" si="10"/>
        <v>1E0</v>
      </c>
      <c r="AS123" s="202" t="s">
        <v>23</v>
      </c>
      <c r="AT123" s="202"/>
      <c r="AU123" s="202" t="s">
        <v>755</v>
      </c>
      <c r="AV123" s="202"/>
      <c r="AW123" s="202"/>
      <c r="AX123" s="204" t="s">
        <v>753</v>
      </c>
      <c r="AY123" s="204" t="s">
        <v>753</v>
      </c>
      <c r="AZ123" s="204" t="s">
        <v>753</v>
      </c>
      <c r="BA123" s="204" t="s">
        <v>753</v>
      </c>
      <c r="BB123" s="204" t="s">
        <v>753</v>
      </c>
      <c r="BC123" s="205" t="s">
        <v>754</v>
      </c>
      <c r="BD123" s="204" t="s">
        <v>753</v>
      </c>
      <c r="BE123" s="204" t="s">
        <v>753</v>
      </c>
      <c r="BF123" s="204" t="s">
        <v>753</v>
      </c>
      <c r="BG123" s="204" t="s">
        <v>753</v>
      </c>
      <c r="BH123" s="204" t="s">
        <v>753</v>
      </c>
      <c r="BI123" s="204" t="s">
        <v>753</v>
      </c>
      <c r="BJ123" s="204" t="s">
        <v>753</v>
      </c>
      <c r="BK123" s="204" t="s">
        <v>753</v>
      </c>
      <c r="BL123" s="204" t="s">
        <v>753</v>
      </c>
      <c r="BM123" s="204" t="s">
        <v>753</v>
      </c>
      <c r="BN123" s="422"/>
      <c r="BO123" s="202"/>
      <c r="BP123" s="170" t="s">
        <v>753</v>
      </c>
      <c r="BQ123" s="177"/>
      <c r="BR123" s="177"/>
      <c r="BS123" s="177"/>
      <c r="BT123" s="178"/>
      <c r="BU123" s="177"/>
      <c r="BV123" s="177"/>
      <c r="BW123" s="177"/>
    </row>
    <row r="124" spans="2:75" ht="15">
      <c r="B124" s="589" t="s">
        <v>9386</v>
      </c>
      <c r="C124" s="698" t="s">
        <v>9957</v>
      </c>
      <c r="D124" s="193" t="s">
        <v>9918</v>
      </c>
      <c r="E124" s="193" t="s">
        <v>9919</v>
      </c>
      <c r="F124" s="192" t="str">
        <f t="shared" si="11"/>
        <v>10</v>
      </c>
      <c r="G124" s="224" t="s">
        <v>9922</v>
      </c>
      <c r="H124" s="188" t="s">
        <v>9995</v>
      </c>
      <c r="J124" s="297" t="s">
        <v>9904</v>
      </c>
      <c r="K124" s="298"/>
      <c r="L124" s="297"/>
      <c r="M124" s="299"/>
      <c r="N124" s="298"/>
      <c r="O124" s="297"/>
      <c r="P124" s="299"/>
      <c r="Q124" s="298"/>
      <c r="R124" s="297"/>
      <c r="S124" s="299"/>
      <c r="T124" s="298"/>
      <c r="U124" s="297"/>
      <c r="V124" s="299"/>
      <c r="W124" s="298"/>
      <c r="X124" s="297"/>
      <c r="Y124" s="299"/>
      <c r="Z124" s="298"/>
      <c r="AA124" s="297"/>
      <c r="AB124" s="299"/>
      <c r="AC124" s="298"/>
      <c r="AD124" s="297"/>
      <c r="AE124" s="296"/>
      <c r="AG124" s="423" t="s">
        <v>8332</v>
      </c>
      <c r="AH124" s="189" t="s">
        <v>748</v>
      </c>
      <c r="AI124" s="189" t="s">
        <v>748</v>
      </c>
      <c r="AJ124" s="238" t="s">
        <v>748</v>
      </c>
      <c r="AK124" s="237" t="s">
        <v>748</v>
      </c>
      <c r="AL124" s="236"/>
      <c r="AN124" s="227" t="s">
        <v>1470</v>
      </c>
      <c r="AO124" s="423" t="s">
        <v>8399</v>
      </c>
      <c r="AP124" s="202" t="s">
        <v>8420</v>
      </c>
      <c r="AQ124" s="202" t="s">
        <v>8419</v>
      </c>
      <c r="AR124" s="202" t="str">
        <f t="shared" si="10"/>
        <v>20</v>
      </c>
      <c r="AS124" s="202" t="s">
        <v>8418</v>
      </c>
      <c r="AT124" s="202"/>
      <c r="AU124" s="368" t="s">
        <v>1311</v>
      </c>
      <c r="AV124" s="202" t="s">
        <v>776</v>
      </c>
      <c r="AW124" s="202"/>
      <c r="AX124" s="204" t="s">
        <v>753</v>
      </c>
      <c r="AY124" s="204" t="s">
        <v>753</v>
      </c>
      <c r="AZ124" s="204" t="s">
        <v>753</v>
      </c>
      <c r="BA124" s="204" t="s">
        <v>753</v>
      </c>
      <c r="BB124" s="204" t="s">
        <v>753</v>
      </c>
      <c r="BC124" s="205" t="s">
        <v>754</v>
      </c>
      <c r="BD124" s="204" t="s">
        <v>753</v>
      </c>
      <c r="BE124" s="204" t="s">
        <v>753</v>
      </c>
      <c r="BF124" s="204" t="s">
        <v>753</v>
      </c>
      <c r="BG124" s="204" t="s">
        <v>753</v>
      </c>
      <c r="BH124" s="204" t="s">
        <v>753</v>
      </c>
      <c r="BI124" s="204" t="s">
        <v>753</v>
      </c>
      <c r="BJ124" s="204" t="s">
        <v>753</v>
      </c>
      <c r="BK124" s="204" t="s">
        <v>753</v>
      </c>
      <c r="BL124" s="204" t="s">
        <v>753</v>
      </c>
      <c r="BM124" s="204" t="s">
        <v>753</v>
      </c>
      <c r="BN124" s="422"/>
      <c r="BO124" s="202"/>
      <c r="BP124" s="170" t="s">
        <v>753</v>
      </c>
      <c r="BQ124" s="177" t="s">
        <v>761</v>
      </c>
      <c r="BR124" s="178">
        <v>44812</v>
      </c>
      <c r="BS124" s="177" t="s">
        <v>760</v>
      </c>
      <c r="BT124" s="178" t="s">
        <v>759</v>
      </c>
      <c r="BU124" s="178">
        <v>44826</v>
      </c>
      <c r="BV124" s="177" t="s">
        <v>758</v>
      </c>
      <c r="BW124" s="177" t="s">
        <v>737</v>
      </c>
    </row>
    <row r="125" spans="2:75" ht="15">
      <c r="B125" s="589" t="s">
        <v>9386</v>
      </c>
      <c r="C125" s="698" t="s">
        <v>9957</v>
      </c>
      <c r="D125" s="193" t="s">
        <v>9920</v>
      </c>
      <c r="E125" s="193" t="s">
        <v>8439</v>
      </c>
      <c r="F125" s="192" t="str">
        <f t="shared" si="11"/>
        <v>1B0</v>
      </c>
      <c r="G125" s="193" t="s">
        <v>23</v>
      </c>
      <c r="H125" s="188"/>
      <c r="J125" s="297"/>
      <c r="K125" s="297"/>
      <c r="L125" s="297"/>
      <c r="M125" s="299"/>
      <c r="N125" s="297"/>
      <c r="O125" s="297"/>
      <c r="P125" s="299"/>
      <c r="Q125" s="297"/>
      <c r="R125" s="297"/>
      <c r="S125" s="299"/>
      <c r="T125" s="297"/>
      <c r="U125" s="297"/>
      <c r="V125" s="299"/>
      <c r="W125" s="297"/>
      <c r="X125" s="297"/>
      <c r="Y125" s="299"/>
      <c r="Z125" s="297"/>
      <c r="AA125" s="297"/>
      <c r="AB125" s="299"/>
      <c r="AC125" s="297"/>
      <c r="AD125" s="297"/>
      <c r="AE125" s="296"/>
      <c r="AG125" s="423" t="s">
        <v>8332</v>
      </c>
      <c r="AH125" s="189" t="s">
        <v>748</v>
      </c>
      <c r="AI125" s="189" t="s">
        <v>748</v>
      </c>
      <c r="AJ125" s="238" t="s">
        <v>748</v>
      </c>
      <c r="AK125" s="237" t="s">
        <v>748</v>
      </c>
      <c r="AL125" s="236"/>
      <c r="AN125" s="227" t="s">
        <v>1470</v>
      </c>
      <c r="AO125" s="423" t="s">
        <v>8399</v>
      </c>
      <c r="AP125" s="202" t="s">
        <v>8415</v>
      </c>
      <c r="AQ125" s="202" t="s">
        <v>8414</v>
      </c>
      <c r="AR125" s="202" t="str">
        <f t="shared" si="10"/>
        <v>FA7E0</v>
      </c>
      <c r="AS125" s="202" t="s">
        <v>23</v>
      </c>
      <c r="AT125" s="202"/>
      <c r="AU125" s="202" t="s">
        <v>755</v>
      </c>
      <c r="AV125" s="202"/>
      <c r="AW125" s="202"/>
      <c r="AX125" s="204" t="s">
        <v>753</v>
      </c>
      <c r="AY125" s="204" t="s">
        <v>753</v>
      </c>
      <c r="AZ125" s="204" t="s">
        <v>753</v>
      </c>
      <c r="BA125" s="204" t="s">
        <v>753</v>
      </c>
      <c r="BB125" s="204" t="s">
        <v>753</v>
      </c>
      <c r="BC125" s="205" t="s">
        <v>754</v>
      </c>
      <c r="BD125" s="204" t="s">
        <v>753</v>
      </c>
      <c r="BE125" s="204" t="s">
        <v>753</v>
      </c>
      <c r="BF125" s="204" t="s">
        <v>753</v>
      </c>
      <c r="BG125" s="204" t="s">
        <v>753</v>
      </c>
      <c r="BH125" s="204" t="s">
        <v>753</v>
      </c>
      <c r="BI125" s="204" t="s">
        <v>753</v>
      </c>
      <c r="BJ125" s="204" t="s">
        <v>753</v>
      </c>
      <c r="BK125" s="204" t="s">
        <v>753</v>
      </c>
      <c r="BL125" s="204" t="s">
        <v>753</v>
      </c>
      <c r="BM125" s="204" t="s">
        <v>753</v>
      </c>
      <c r="BN125" s="422"/>
      <c r="BO125" s="202"/>
      <c r="BP125" s="170" t="s">
        <v>753</v>
      </c>
      <c r="BQ125" s="177"/>
      <c r="BR125" s="177"/>
      <c r="BS125" s="177"/>
      <c r="BT125" s="177"/>
      <c r="BU125" s="177"/>
      <c r="BV125" s="177"/>
      <c r="BW125" s="177"/>
    </row>
    <row r="126" spans="2:75" ht="15">
      <c r="B126" s="589" t="s">
        <v>9386</v>
      </c>
      <c r="C126" s="698" t="s">
        <v>9957</v>
      </c>
      <c r="D126" s="193" t="s">
        <v>8434</v>
      </c>
      <c r="E126" s="193" t="s">
        <v>8433</v>
      </c>
      <c r="F126" s="192" t="str">
        <f t="shared" si="11"/>
        <v>40</v>
      </c>
      <c r="G126" s="224" t="s">
        <v>1661</v>
      </c>
      <c r="H126" s="188" t="s">
        <v>9708</v>
      </c>
      <c r="J126" s="297"/>
      <c r="K126" s="298"/>
      <c r="L126" s="297"/>
      <c r="M126" s="299"/>
      <c r="N126" s="298"/>
      <c r="O126" s="297"/>
      <c r="P126" s="299"/>
      <c r="Q126" s="298"/>
      <c r="R126" s="297"/>
      <c r="S126" s="299"/>
      <c r="T126" s="298"/>
      <c r="U126" s="297"/>
      <c r="V126" s="299"/>
      <c r="W126" s="298"/>
      <c r="X126" s="297"/>
      <c r="Y126" s="299"/>
      <c r="Z126" s="298">
        <v>45029</v>
      </c>
      <c r="AA126" s="297" t="s">
        <v>2181</v>
      </c>
      <c r="AB126" s="299" t="s">
        <v>2210</v>
      </c>
      <c r="AC126" s="298"/>
      <c r="AD126" s="297"/>
      <c r="AE126" s="296"/>
      <c r="AG126" s="341" t="s">
        <v>8332</v>
      </c>
      <c r="AH126" s="193" t="str">
        <f t="shared" ref="AH126:AI129" si="22">"5E"&amp;RIGHT(AP126,7)</f>
        <v>5E1D 0000</v>
      </c>
      <c r="AI126" s="193" t="str">
        <f t="shared" si="22"/>
        <v>5E1D 07FF</v>
      </c>
      <c r="AJ126" s="192" t="str">
        <f>DEC2HEX((HEX2DEC(LEFT(AI126,4))*256*256+HEX2DEC(RIGHT(AI126,4)))-(HEX2DEC(LEFT(AH126,4))*256*256+HEX2DEC(RIGHT(AH126,4)))+1)</f>
        <v>800</v>
      </c>
      <c r="AK126" s="192" t="s">
        <v>3994</v>
      </c>
      <c r="AL126" s="188"/>
      <c r="AN126" s="227" t="s">
        <v>8411</v>
      </c>
      <c r="AO126" s="341" t="s">
        <v>8399</v>
      </c>
      <c r="AP126" s="179" t="s">
        <v>8410</v>
      </c>
      <c r="AQ126" s="179" t="s">
        <v>8409</v>
      </c>
      <c r="AR126" s="179" t="str">
        <f t="shared" si="10"/>
        <v>800</v>
      </c>
      <c r="AS126" s="302" t="s">
        <v>8408</v>
      </c>
      <c r="AT126" s="242"/>
      <c r="AU126" s="302" t="s">
        <v>8408</v>
      </c>
      <c r="AV126" s="179" t="s">
        <v>751</v>
      </c>
      <c r="AW126" s="179"/>
      <c r="AX126" s="181" t="s">
        <v>741</v>
      </c>
      <c r="AY126" s="181" t="s">
        <v>741</v>
      </c>
      <c r="AZ126" s="181" t="s">
        <v>741</v>
      </c>
      <c r="BA126" s="181" t="s">
        <v>741</v>
      </c>
      <c r="BB126" s="181" t="s">
        <v>741</v>
      </c>
      <c r="BC126" s="195" t="s">
        <v>741</v>
      </c>
      <c r="BD126" s="181" t="s">
        <v>741</v>
      </c>
      <c r="BE126" s="181" t="s">
        <v>741</v>
      </c>
      <c r="BF126" s="181" t="s">
        <v>741</v>
      </c>
      <c r="BG126" s="181" t="s">
        <v>741</v>
      </c>
      <c r="BH126" s="181" t="s">
        <v>741</v>
      </c>
      <c r="BI126" s="181" t="s">
        <v>753</v>
      </c>
      <c r="BJ126" s="181" t="s">
        <v>753</v>
      </c>
      <c r="BK126" s="181" t="s">
        <v>753</v>
      </c>
      <c r="BL126" s="181" t="s">
        <v>753</v>
      </c>
      <c r="BM126" s="181" t="s">
        <v>753</v>
      </c>
      <c r="BN126" s="420"/>
      <c r="BO126" s="179"/>
      <c r="BP126" s="170" t="s">
        <v>741</v>
      </c>
      <c r="BQ126" s="177" t="s">
        <v>998</v>
      </c>
      <c r="BR126" s="178">
        <v>44810</v>
      </c>
      <c r="BS126" s="177" t="s">
        <v>2853</v>
      </c>
      <c r="BT126" s="178" t="s">
        <v>759</v>
      </c>
      <c r="BU126" s="178">
        <v>44817</v>
      </c>
      <c r="BV126" s="177" t="s">
        <v>1297</v>
      </c>
      <c r="BW126" s="177" t="s">
        <v>737</v>
      </c>
    </row>
    <row r="127" spans="2:75" ht="15">
      <c r="B127" s="589" t="s">
        <v>9386</v>
      </c>
      <c r="C127" s="698" t="s">
        <v>9957</v>
      </c>
      <c r="D127" s="193" t="s">
        <v>8431</v>
      </c>
      <c r="E127" s="193" t="s">
        <v>8430</v>
      </c>
      <c r="F127" s="192" t="str">
        <f t="shared" si="11"/>
        <v>BBC0</v>
      </c>
      <c r="G127" s="193" t="s">
        <v>23</v>
      </c>
      <c r="H127" s="188"/>
      <c r="J127" s="297"/>
      <c r="K127" s="297"/>
      <c r="L127" s="297"/>
      <c r="M127" s="296"/>
      <c r="N127" s="297"/>
      <c r="O127" s="297"/>
      <c r="P127" s="296"/>
      <c r="Q127" s="297"/>
      <c r="R127" s="297"/>
      <c r="S127" s="296"/>
      <c r="T127" s="297"/>
      <c r="U127" s="297"/>
      <c r="V127" s="296"/>
      <c r="W127" s="297"/>
      <c r="X127" s="297"/>
      <c r="Y127" s="296"/>
      <c r="Z127" s="297"/>
      <c r="AA127" s="297"/>
      <c r="AB127" s="296"/>
      <c r="AC127" s="297"/>
      <c r="AD127" s="297"/>
      <c r="AE127" s="296"/>
      <c r="AG127" s="341" t="s">
        <v>8332</v>
      </c>
      <c r="AH127" s="193" t="str">
        <f t="shared" si="22"/>
        <v>5E1D 0800</v>
      </c>
      <c r="AI127" s="193" t="str">
        <f t="shared" si="22"/>
        <v>5E1D 0FFF</v>
      </c>
      <c r="AJ127" s="192" t="str">
        <f>DEC2HEX((HEX2DEC(LEFT(AI127,4))*256*256+HEX2DEC(RIGHT(AI127,4)))-(HEX2DEC(LEFT(AH127,4))*256*256+HEX2DEC(RIGHT(AH127,4)))+1)</f>
        <v>800</v>
      </c>
      <c r="AK127" s="192" t="s">
        <v>23</v>
      </c>
      <c r="AL127" s="188"/>
      <c r="AN127" s="227" t="s">
        <v>8405</v>
      </c>
      <c r="AO127" s="341" t="s">
        <v>8399</v>
      </c>
      <c r="AP127" s="179" t="s">
        <v>8404</v>
      </c>
      <c r="AQ127" s="179" t="s">
        <v>8403</v>
      </c>
      <c r="AR127" s="179" t="str">
        <f t="shared" si="10"/>
        <v>800</v>
      </c>
      <c r="AS127" s="302" t="s">
        <v>8402</v>
      </c>
      <c r="AT127" s="242"/>
      <c r="AU127" s="302" t="s">
        <v>1311</v>
      </c>
      <c r="AV127" s="179"/>
      <c r="AW127" s="179"/>
      <c r="AX127" s="181" t="s">
        <v>753</v>
      </c>
      <c r="AY127" s="181" t="s">
        <v>753</v>
      </c>
      <c r="AZ127" s="181" t="s">
        <v>753</v>
      </c>
      <c r="BA127" s="181" t="s">
        <v>753</v>
      </c>
      <c r="BB127" s="181" t="s">
        <v>753</v>
      </c>
      <c r="BC127" s="195" t="s">
        <v>754</v>
      </c>
      <c r="BD127" s="181" t="s">
        <v>753</v>
      </c>
      <c r="BE127" s="181" t="s">
        <v>753</v>
      </c>
      <c r="BF127" s="181" t="s">
        <v>753</v>
      </c>
      <c r="BG127" s="181" t="s">
        <v>753</v>
      </c>
      <c r="BH127" s="181" t="s">
        <v>753</v>
      </c>
      <c r="BI127" s="181" t="s">
        <v>753</v>
      </c>
      <c r="BJ127" s="181" t="s">
        <v>753</v>
      </c>
      <c r="BK127" s="181" t="s">
        <v>753</v>
      </c>
      <c r="BL127" s="181" t="s">
        <v>753</v>
      </c>
      <c r="BM127" s="181" t="s">
        <v>753</v>
      </c>
      <c r="BN127" s="420"/>
      <c r="BO127" s="179"/>
      <c r="BP127" s="170" t="s">
        <v>741</v>
      </c>
      <c r="BQ127" s="177" t="s">
        <v>998</v>
      </c>
      <c r="BR127" s="178">
        <v>44810</v>
      </c>
      <c r="BS127" s="177" t="s">
        <v>2853</v>
      </c>
      <c r="BT127" s="178" t="s">
        <v>759</v>
      </c>
      <c r="BU127" s="178">
        <v>44817</v>
      </c>
      <c r="BV127" s="177" t="s">
        <v>1297</v>
      </c>
      <c r="BW127" s="177" t="s">
        <v>737</v>
      </c>
    </row>
    <row r="128" spans="2:75" ht="15">
      <c r="B128" s="589" t="s">
        <v>9386</v>
      </c>
      <c r="C128" s="698" t="s">
        <v>9957</v>
      </c>
      <c r="D128" s="193" t="s">
        <v>8426</v>
      </c>
      <c r="E128" s="193" t="s">
        <v>8425</v>
      </c>
      <c r="F128" s="192" t="str">
        <f t="shared" si="11"/>
        <v>4000</v>
      </c>
      <c r="G128" s="193" t="s">
        <v>23</v>
      </c>
      <c r="H128" s="188" t="s">
        <v>9760</v>
      </c>
      <c r="J128" s="297"/>
      <c r="K128" s="298"/>
      <c r="L128" s="297"/>
      <c r="M128" s="296"/>
      <c r="N128" s="298"/>
      <c r="O128" s="297"/>
      <c r="P128" s="296"/>
      <c r="Q128" s="298"/>
      <c r="R128" s="297"/>
      <c r="S128" s="296"/>
      <c r="T128" s="298"/>
      <c r="U128" s="297"/>
      <c r="V128" s="296"/>
      <c r="W128" s="298"/>
      <c r="X128" s="297"/>
      <c r="Y128" s="296"/>
      <c r="Z128" s="298">
        <v>45029</v>
      </c>
      <c r="AA128" s="297" t="s">
        <v>2181</v>
      </c>
      <c r="AB128" s="296" t="s">
        <v>2180</v>
      </c>
      <c r="AC128" s="298"/>
      <c r="AD128" s="297"/>
      <c r="AE128" s="296"/>
      <c r="AG128" s="341" t="s">
        <v>8332</v>
      </c>
      <c r="AH128" s="193" t="str">
        <f t="shared" si="22"/>
        <v>5E1D 1000</v>
      </c>
      <c r="AI128" s="193" t="str">
        <f t="shared" si="22"/>
        <v>5E1D 1007</v>
      </c>
      <c r="AJ128" s="192" t="str">
        <f>DEC2HEX((HEX2DEC(LEFT(AI128,4))*256*256+HEX2DEC(RIGHT(AI128,4)))-(HEX2DEC(LEFT(AH128,4))*256*256+HEX2DEC(RIGHT(AH128,4)))+1)</f>
        <v>8</v>
      </c>
      <c r="AK128" s="192" t="s">
        <v>3983</v>
      </c>
      <c r="AL128" s="223"/>
      <c r="AN128" s="227"/>
      <c r="AO128" s="341" t="s">
        <v>8399</v>
      </c>
      <c r="AP128" s="179" t="s">
        <v>8398</v>
      </c>
      <c r="AQ128" s="179" t="s">
        <v>8397</v>
      </c>
      <c r="AR128" s="179" t="str">
        <f t="shared" si="10"/>
        <v>8</v>
      </c>
      <c r="AS128" s="179" t="s">
        <v>8396</v>
      </c>
      <c r="AT128" s="242"/>
      <c r="AU128" s="302" t="s">
        <v>8395</v>
      </c>
      <c r="AV128" s="179" t="s">
        <v>751</v>
      </c>
      <c r="AW128" s="179"/>
      <c r="AX128" s="181" t="s">
        <v>741</v>
      </c>
      <c r="AY128" s="181" t="s">
        <v>741</v>
      </c>
      <c r="AZ128" s="181" t="s">
        <v>741</v>
      </c>
      <c r="BA128" s="181" t="s">
        <v>741</v>
      </c>
      <c r="BB128" s="181" t="s">
        <v>741</v>
      </c>
      <c r="BC128" s="181" t="s">
        <v>741</v>
      </c>
      <c r="BD128" s="181" t="s">
        <v>741</v>
      </c>
      <c r="BE128" s="181" t="s">
        <v>741</v>
      </c>
      <c r="BF128" s="181" t="s">
        <v>741</v>
      </c>
      <c r="BG128" s="181" t="s">
        <v>741</v>
      </c>
      <c r="BH128" s="181" t="s">
        <v>741</v>
      </c>
      <c r="BI128" s="181" t="s">
        <v>753</v>
      </c>
      <c r="BJ128" s="181" t="s">
        <v>753</v>
      </c>
      <c r="BK128" s="181" t="s">
        <v>753</v>
      </c>
      <c r="BL128" s="181" t="s">
        <v>753</v>
      </c>
      <c r="BM128" s="181" t="s">
        <v>753</v>
      </c>
      <c r="BN128" s="420"/>
      <c r="BO128" s="179"/>
      <c r="BP128" s="170" t="s">
        <v>741</v>
      </c>
      <c r="BQ128" s="177" t="s">
        <v>761</v>
      </c>
      <c r="BR128" s="178">
        <v>44812</v>
      </c>
      <c r="BS128" s="177" t="s">
        <v>760</v>
      </c>
      <c r="BT128" s="178" t="s">
        <v>759</v>
      </c>
      <c r="BU128" s="178">
        <v>44826</v>
      </c>
      <c r="BV128" s="177" t="s">
        <v>758</v>
      </c>
      <c r="BW128" s="177" t="s">
        <v>737</v>
      </c>
    </row>
    <row r="129" spans="2:75" ht="15">
      <c r="B129" s="589" t="s">
        <v>9386</v>
      </c>
      <c r="C129" s="698" t="s">
        <v>9957</v>
      </c>
      <c r="D129" s="193" t="s">
        <v>8422</v>
      </c>
      <c r="E129" s="193" t="s">
        <v>8421</v>
      </c>
      <c r="F129" s="192" t="str">
        <f t="shared" si="11"/>
        <v>400</v>
      </c>
      <c r="G129" s="193" t="s">
        <v>9715</v>
      </c>
      <c r="H129" s="188" t="s">
        <v>9761</v>
      </c>
      <c r="J129" s="297" t="s">
        <v>2104</v>
      </c>
      <c r="K129" s="298"/>
      <c r="L129" s="297"/>
      <c r="M129" s="296"/>
      <c r="N129" s="298"/>
      <c r="O129" s="297"/>
      <c r="P129" s="296"/>
      <c r="Q129" s="298"/>
      <c r="R129" s="297"/>
      <c r="S129" s="296"/>
      <c r="T129" s="298"/>
      <c r="U129" s="297"/>
      <c r="V129" s="296"/>
      <c r="W129" s="298"/>
      <c r="X129" s="297"/>
      <c r="Y129" s="296"/>
      <c r="Z129" s="298">
        <v>45029</v>
      </c>
      <c r="AA129" s="297" t="s">
        <v>2181</v>
      </c>
      <c r="AB129" s="296" t="s">
        <v>2180</v>
      </c>
      <c r="AC129" s="297"/>
      <c r="AD129" s="297"/>
      <c r="AE129" s="296"/>
      <c r="AG129" s="341" t="s">
        <v>8332</v>
      </c>
      <c r="AH129" s="193" t="str">
        <f t="shared" si="22"/>
        <v>5E1D 1008</v>
      </c>
      <c r="AI129" s="193" t="str">
        <f t="shared" si="22"/>
        <v>5E1E 7FFF</v>
      </c>
      <c r="AJ129" s="192" t="str">
        <f>DEC2HEX((HEX2DEC(LEFT(AI129,4))*256*256+HEX2DEC(RIGHT(AI129,4)))-(HEX2DEC(LEFT(AH129,4))*256*256+HEX2DEC(RIGHT(AH129,4)))+1)</f>
        <v>16FF8</v>
      </c>
      <c r="AK129" s="192" t="s">
        <v>23</v>
      </c>
      <c r="AL129" s="188"/>
      <c r="AN129" s="227" t="s">
        <v>1482</v>
      </c>
      <c r="AO129" s="341" t="s">
        <v>8331</v>
      </c>
      <c r="AP129" s="179" t="s">
        <v>8392</v>
      </c>
      <c r="AQ129" s="302" t="s">
        <v>8383</v>
      </c>
      <c r="AR129" s="179" t="str">
        <f t="shared" si="10"/>
        <v>16FF8</v>
      </c>
      <c r="AS129" s="179" t="s">
        <v>23</v>
      </c>
      <c r="AT129" s="242"/>
      <c r="AU129" s="179" t="s">
        <v>755</v>
      </c>
      <c r="AV129" s="179"/>
      <c r="AW129" s="179"/>
      <c r="AX129" s="181" t="s">
        <v>753</v>
      </c>
      <c r="AY129" s="181" t="s">
        <v>753</v>
      </c>
      <c r="AZ129" s="181" t="s">
        <v>753</v>
      </c>
      <c r="BA129" s="181" t="s">
        <v>753</v>
      </c>
      <c r="BB129" s="181" t="s">
        <v>753</v>
      </c>
      <c r="BC129" s="195" t="s">
        <v>754</v>
      </c>
      <c r="BD129" s="181" t="s">
        <v>753</v>
      </c>
      <c r="BE129" s="181" t="s">
        <v>753</v>
      </c>
      <c r="BF129" s="181" t="s">
        <v>753</v>
      </c>
      <c r="BG129" s="181" t="s">
        <v>753</v>
      </c>
      <c r="BH129" s="181" t="s">
        <v>753</v>
      </c>
      <c r="BI129" s="181" t="s">
        <v>753</v>
      </c>
      <c r="BJ129" s="181" t="s">
        <v>753</v>
      </c>
      <c r="BK129" s="181" t="s">
        <v>753</v>
      </c>
      <c r="BL129" s="181" t="s">
        <v>753</v>
      </c>
      <c r="BM129" s="181" t="s">
        <v>753</v>
      </c>
      <c r="BN129" s="420"/>
      <c r="BO129" s="179"/>
      <c r="BP129" s="170" t="s">
        <v>741</v>
      </c>
      <c r="BQ129" s="177"/>
      <c r="BR129" s="177"/>
      <c r="BS129" s="177"/>
      <c r="BT129" s="178"/>
      <c r="BU129" s="177"/>
      <c r="BV129" s="177"/>
      <c r="BW129" s="177"/>
    </row>
    <row r="130" spans="2:75" ht="15">
      <c r="B130" s="589" t="s">
        <v>9386</v>
      </c>
      <c r="C130" s="698" t="s">
        <v>9957</v>
      </c>
      <c r="D130" s="193" t="s">
        <v>8417</v>
      </c>
      <c r="E130" s="193" t="s">
        <v>8416</v>
      </c>
      <c r="F130" s="192" t="str">
        <f t="shared" si="11"/>
        <v>C00</v>
      </c>
      <c r="G130" s="193" t="s">
        <v>23</v>
      </c>
      <c r="H130" s="188"/>
      <c r="J130" s="297"/>
      <c r="K130" s="298"/>
      <c r="L130" s="297"/>
      <c r="M130" s="299"/>
      <c r="N130" s="298"/>
      <c r="O130" s="297"/>
      <c r="P130" s="299"/>
      <c r="Q130" s="298"/>
      <c r="R130" s="297"/>
      <c r="S130" s="299"/>
      <c r="T130" s="298"/>
      <c r="U130" s="297"/>
      <c r="V130" s="299"/>
      <c r="W130" s="298"/>
      <c r="X130" s="297"/>
      <c r="Y130" s="299"/>
      <c r="Z130" s="298"/>
      <c r="AA130" s="297"/>
      <c r="AB130" s="299"/>
      <c r="AC130" s="298"/>
      <c r="AD130" s="297"/>
      <c r="AE130" s="296"/>
      <c r="AG130" s="423" t="s">
        <v>8332</v>
      </c>
      <c r="AH130" s="189" t="s">
        <v>748</v>
      </c>
      <c r="AI130" s="189" t="s">
        <v>748</v>
      </c>
      <c r="AJ130" s="238" t="s">
        <v>748</v>
      </c>
      <c r="AK130" s="237" t="s">
        <v>748</v>
      </c>
      <c r="AL130" s="236"/>
      <c r="AN130" s="227" t="s">
        <v>1470</v>
      </c>
      <c r="AO130" s="423" t="s">
        <v>8331</v>
      </c>
      <c r="AP130" s="202" t="s">
        <v>8389</v>
      </c>
      <c r="AQ130" s="202" t="s">
        <v>8388</v>
      </c>
      <c r="AR130" s="202" t="str">
        <f t="shared" si="10"/>
        <v>8</v>
      </c>
      <c r="AS130" s="202" t="s">
        <v>8387</v>
      </c>
      <c r="AT130" s="202"/>
      <c r="AU130" s="368" t="s">
        <v>1311</v>
      </c>
      <c r="AV130" s="202" t="s">
        <v>751</v>
      </c>
      <c r="AW130" s="202"/>
      <c r="AX130" s="204" t="s">
        <v>753</v>
      </c>
      <c r="AY130" s="204" t="s">
        <v>753</v>
      </c>
      <c r="AZ130" s="204" t="s">
        <v>753</v>
      </c>
      <c r="BA130" s="204" t="s">
        <v>753</v>
      </c>
      <c r="BB130" s="204" t="s">
        <v>753</v>
      </c>
      <c r="BC130" s="205" t="s">
        <v>754</v>
      </c>
      <c r="BD130" s="204" t="s">
        <v>753</v>
      </c>
      <c r="BE130" s="204" t="s">
        <v>753</v>
      </c>
      <c r="BF130" s="204" t="s">
        <v>753</v>
      </c>
      <c r="BG130" s="204" t="s">
        <v>753</v>
      </c>
      <c r="BH130" s="204" t="s">
        <v>753</v>
      </c>
      <c r="BI130" s="204" t="s">
        <v>753</v>
      </c>
      <c r="BJ130" s="204" t="s">
        <v>753</v>
      </c>
      <c r="BK130" s="204" t="s">
        <v>753</v>
      </c>
      <c r="BL130" s="204" t="s">
        <v>753</v>
      </c>
      <c r="BM130" s="204" t="s">
        <v>753</v>
      </c>
      <c r="BN130" s="422"/>
      <c r="BO130" s="202"/>
      <c r="BP130" s="170" t="s">
        <v>753</v>
      </c>
      <c r="BQ130" s="177" t="s">
        <v>761</v>
      </c>
      <c r="BR130" s="178">
        <v>44812</v>
      </c>
      <c r="BS130" s="177" t="s">
        <v>760</v>
      </c>
      <c r="BT130" s="178" t="s">
        <v>759</v>
      </c>
      <c r="BU130" s="178">
        <v>44826</v>
      </c>
      <c r="BV130" s="177" t="s">
        <v>758</v>
      </c>
      <c r="BW130" s="177" t="s">
        <v>737</v>
      </c>
    </row>
    <row r="131" spans="2:75" ht="15">
      <c r="B131" s="589" t="s">
        <v>9386</v>
      </c>
      <c r="C131" s="698" t="s">
        <v>9957</v>
      </c>
      <c r="D131" s="193" t="s">
        <v>8413</v>
      </c>
      <c r="E131" s="193" t="s">
        <v>8412</v>
      </c>
      <c r="F131" s="192" t="str">
        <f t="shared" si="11"/>
        <v>400</v>
      </c>
      <c r="G131" s="193" t="s">
        <v>4992</v>
      </c>
      <c r="H131" s="188" t="s">
        <v>9762</v>
      </c>
      <c r="J131" s="297" t="s">
        <v>2104</v>
      </c>
      <c r="K131" s="298"/>
      <c r="L131" s="297"/>
      <c r="M131" s="296"/>
      <c r="N131" s="298"/>
      <c r="O131" s="297"/>
      <c r="P131" s="296"/>
      <c r="Q131" s="298"/>
      <c r="R131" s="297"/>
      <c r="S131" s="296"/>
      <c r="T131" s="298"/>
      <c r="U131" s="297"/>
      <c r="V131" s="296"/>
      <c r="W131" s="298"/>
      <c r="X131" s="297"/>
      <c r="Y131" s="296"/>
      <c r="Z131" s="298">
        <v>45029</v>
      </c>
      <c r="AA131" s="297" t="s">
        <v>2181</v>
      </c>
      <c r="AB131" s="296" t="s">
        <v>2180</v>
      </c>
      <c r="AC131" s="297"/>
      <c r="AD131" s="297"/>
      <c r="AE131" s="296"/>
      <c r="AG131" s="423" t="s">
        <v>8332</v>
      </c>
      <c r="AH131" s="189" t="s">
        <v>748</v>
      </c>
      <c r="AI131" s="189" t="s">
        <v>748</v>
      </c>
      <c r="AJ131" s="238" t="s">
        <v>748</v>
      </c>
      <c r="AK131" s="237" t="s">
        <v>748</v>
      </c>
      <c r="AL131" s="236"/>
      <c r="AN131" s="227" t="s">
        <v>1470</v>
      </c>
      <c r="AO131" s="423" t="s">
        <v>8331</v>
      </c>
      <c r="AP131" s="202" t="s">
        <v>8384</v>
      </c>
      <c r="AQ131" s="202" t="s">
        <v>8383</v>
      </c>
      <c r="AR131" s="202" t="str">
        <f t="shared" si="10"/>
        <v>16DF8</v>
      </c>
      <c r="AS131" s="202" t="s">
        <v>23</v>
      </c>
      <c r="AT131" s="202"/>
      <c r="AU131" s="202" t="s">
        <v>755</v>
      </c>
      <c r="AV131" s="202"/>
      <c r="AW131" s="202"/>
      <c r="AX131" s="204" t="s">
        <v>753</v>
      </c>
      <c r="AY131" s="204" t="s">
        <v>753</v>
      </c>
      <c r="AZ131" s="204" t="s">
        <v>753</v>
      </c>
      <c r="BA131" s="204" t="s">
        <v>753</v>
      </c>
      <c r="BB131" s="204" t="s">
        <v>753</v>
      </c>
      <c r="BC131" s="205" t="s">
        <v>754</v>
      </c>
      <c r="BD131" s="204" t="s">
        <v>753</v>
      </c>
      <c r="BE131" s="204" t="s">
        <v>753</v>
      </c>
      <c r="BF131" s="204" t="s">
        <v>753</v>
      </c>
      <c r="BG131" s="204" t="s">
        <v>753</v>
      </c>
      <c r="BH131" s="204" t="s">
        <v>753</v>
      </c>
      <c r="BI131" s="204" t="s">
        <v>753</v>
      </c>
      <c r="BJ131" s="204" t="s">
        <v>753</v>
      </c>
      <c r="BK131" s="204" t="s">
        <v>753</v>
      </c>
      <c r="BL131" s="204" t="s">
        <v>753</v>
      </c>
      <c r="BM131" s="204" t="s">
        <v>753</v>
      </c>
      <c r="BN131" s="422"/>
      <c r="BO131" s="202"/>
      <c r="BP131" s="170" t="s">
        <v>753</v>
      </c>
      <c r="BQ131" s="177"/>
      <c r="BR131" s="177"/>
      <c r="BS131" s="177"/>
      <c r="BT131" s="177"/>
      <c r="BU131" s="177"/>
      <c r="BV131" s="177"/>
      <c r="BW131" s="177"/>
    </row>
    <row r="132" spans="2:75" ht="15">
      <c r="B132" s="589" t="s">
        <v>9386</v>
      </c>
      <c r="C132" s="698" t="s">
        <v>9957</v>
      </c>
      <c r="D132" s="193" t="s">
        <v>8407</v>
      </c>
      <c r="E132" s="193" t="s">
        <v>8406</v>
      </c>
      <c r="F132" s="192" t="str">
        <f t="shared" si="11"/>
        <v>400</v>
      </c>
      <c r="G132" s="193" t="s">
        <v>4987</v>
      </c>
      <c r="H132" s="188" t="s">
        <v>9763</v>
      </c>
      <c r="J132" s="297" t="s">
        <v>2104</v>
      </c>
      <c r="K132" s="298"/>
      <c r="L132" s="297"/>
      <c r="M132" s="296"/>
      <c r="N132" s="298"/>
      <c r="O132" s="297"/>
      <c r="P132" s="296"/>
      <c r="Q132" s="298"/>
      <c r="R132" s="297"/>
      <c r="S132" s="296"/>
      <c r="T132" s="298"/>
      <c r="U132" s="297"/>
      <c r="V132" s="296"/>
      <c r="W132" s="298"/>
      <c r="X132" s="297"/>
      <c r="Y132" s="296"/>
      <c r="Z132" s="298">
        <v>45029</v>
      </c>
      <c r="AA132" s="297" t="s">
        <v>2181</v>
      </c>
      <c r="AB132" s="296" t="s">
        <v>2180</v>
      </c>
      <c r="AC132" s="298"/>
      <c r="AD132" s="297"/>
      <c r="AE132" s="296"/>
      <c r="AG132" s="341" t="s">
        <v>8332</v>
      </c>
      <c r="AH132" s="193" t="str">
        <f t="shared" ref="AH132:AH163" si="23">"5E"&amp;RIGHT(AP132,7)</f>
        <v>5E1E 8000</v>
      </c>
      <c r="AI132" s="193" t="str">
        <f t="shared" ref="AI132:AI163" si="24">"5E"&amp;RIGHT(AQ132,7)</f>
        <v>5E1E 807F</v>
      </c>
      <c r="AJ132" s="192" t="str">
        <f t="shared" ref="AJ132:AJ163" si="25">DEC2HEX((HEX2DEC(LEFT(AI132,4))*256*256+HEX2DEC(RIGHT(AI132,4)))-(HEX2DEC(LEFT(AH132,4))*256*256+HEX2DEC(RIGHT(AH132,4)))+1)</f>
        <v>80</v>
      </c>
      <c r="AK132" s="192" t="s">
        <v>23</v>
      </c>
      <c r="AL132" s="188"/>
      <c r="AN132" s="227"/>
      <c r="AO132" s="341" t="s">
        <v>8331</v>
      </c>
      <c r="AP132" s="179" t="s">
        <v>8380</v>
      </c>
      <c r="AQ132" s="179" t="s">
        <v>8379</v>
      </c>
      <c r="AR132" s="179" t="str">
        <f t="shared" si="10"/>
        <v>80</v>
      </c>
      <c r="AS132" s="179" t="s">
        <v>8378</v>
      </c>
      <c r="AT132" s="242"/>
      <c r="AU132" s="179" t="s">
        <v>8378</v>
      </c>
      <c r="AV132" s="179" t="s">
        <v>751</v>
      </c>
      <c r="AW132" s="179"/>
      <c r="AX132" s="181" t="s">
        <v>741</v>
      </c>
      <c r="AY132" s="181" t="s">
        <v>741</v>
      </c>
      <c r="AZ132" s="181" t="s">
        <v>741</v>
      </c>
      <c r="BA132" s="181" t="s">
        <v>741</v>
      </c>
      <c r="BB132" s="181" t="s">
        <v>741</v>
      </c>
      <c r="BC132" s="181" t="s">
        <v>741</v>
      </c>
      <c r="BD132" s="181" t="s">
        <v>741</v>
      </c>
      <c r="BE132" s="181" t="s">
        <v>741</v>
      </c>
      <c r="BF132" s="181" t="s">
        <v>741</v>
      </c>
      <c r="BG132" s="181" t="s">
        <v>741</v>
      </c>
      <c r="BH132" s="181" t="s">
        <v>741</v>
      </c>
      <c r="BI132" s="181" t="s">
        <v>741</v>
      </c>
      <c r="BJ132" s="181" t="s">
        <v>741</v>
      </c>
      <c r="BK132" s="181" t="s">
        <v>741</v>
      </c>
      <c r="BL132" s="181" t="s">
        <v>741</v>
      </c>
      <c r="BM132" s="181" t="s">
        <v>741</v>
      </c>
      <c r="BN132" s="420"/>
      <c r="BO132" s="179"/>
      <c r="BP132" s="170" t="s">
        <v>741</v>
      </c>
      <c r="BQ132" s="177" t="s">
        <v>3649</v>
      </c>
      <c r="BR132" s="178">
        <v>44813</v>
      </c>
      <c r="BS132" s="177" t="s">
        <v>3648</v>
      </c>
      <c r="BT132" s="178" t="s">
        <v>759</v>
      </c>
      <c r="BU132" s="178">
        <v>44817</v>
      </c>
      <c r="BV132" s="177" t="s">
        <v>3647</v>
      </c>
      <c r="BW132" s="177" t="s">
        <v>737</v>
      </c>
    </row>
    <row r="133" spans="2:75" ht="15">
      <c r="B133" s="589" t="s">
        <v>9386</v>
      </c>
      <c r="C133" s="698" t="s">
        <v>9957</v>
      </c>
      <c r="D133" s="193" t="s">
        <v>8401</v>
      </c>
      <c r="E133" s="193" t="s">
        <v>8400</v>
      </c>
      <c r="F133" s="192" t="str">
        <f t="shared" si="11"/>
        <v>800</v>
      </c>
      <c r="G133" s="193" t="s">
        <v>23</v>
      </c>
      <c r="H133" s="188"/>
      <c r="J133" s="297"/>
      <c r="K133" s="297"/>
      <c r="L133" s="297"/>
      <c r="M133" s="299"/>
      <c r="N133" s="297"/>
      <c r="O133" s="297"/>
      <c r="P133" s="299"/>
      <c r="Q133" s="297"/>
      <c r="R133" s="297"/>
      <c r="S133" s="299"/>
      <c r="T133" s="297"/>
      <c r="U133" s="297"/>
      <c r="V133" s="299"/>
      <c r="W133" s="297"/>
      <c r="X133" s="297"/>
      <c r="Y133" s="299"/>
      <c r="Z133" s="297"/>
      <c r="AA133" s="297"/>
      <c r="AB133" s="299"/>
      <c r="AC133" s="297"/>
      <c r="AD133" s="297"/>
      <c r="AE133" s="296"/>
      <c r="AG133" s="341" t="s">
        <v>8332</v>
      </c>
      <c r="AH133" s="193" t="str">
        <f t="shared" si="23"/>
        <v>5E1E 8080</v>
      </c>
      <c r="AI133" s="193" t="str">
        <f t="shared" si="24"/>
        <v>5E1E 80FF</v>
      </c>
      <c r="AJ133" s="192" t="str">
        <f t="shared" si="25"/>
        <v>80</v>
      </c>
      <c r="AK133" s="192" t="s">
        <v>23</v>
      </c>
      <c r="AL133" s="188"/>
      <c r="AN133" s="227"/>
      <c r="AO133" s="341" t="s">
        <v>8331</v>
      </c>
      <c r="AP133" s="179" t="s">
        <v>8375</v>
      </c>
      <c r="AQ133" s="179" t="s">
        <v>8374</v>
      </c>
      <c r="AR133" s="179" t="str">
        <f t="shared" si="10"/>
        <v>80</v>
      </c>
      <c r="AS133" s="179" t="s">
        <v>23</v>
      </c>
      <c r="AT133" s="242"/>
      <c r="AU133" s="179" t="s">
        <v>755</v>
      </c>
      <c r="AV133" s="179"/>
      <c r="AW133" s="179"/>
      <c r="AX133" s="181" t="s">
        <v>753</v>
      </c>
      <c r="AY133" s="181" t="s">
        <v>753</v>
      </c>
      <c r="AZ133" s="181" t="s">
        <v>753</v>
      </c>
      <c r="BA133" s="181" t="s">
        <v>753</v>
      </c>
      <c r="BB133" s="181" t="s">
        <v>753</v>
      </c>
      <c r="BC133" s="195" t="s">
        <v>754</v>
      </c>
      <c r="BD133" s="181" t="s">
        <v>753</v>
      </c>
      <c r="BE133" s="181" t="s">
        <v>753</v>
      </c>
      <c r="BF133" s="181" t="s">
        <v>753</v>
      </c>
      <c r="BG133" s="181" t="s">
        <v>753</v>
      </c>
      <c r="BH133" s="181" t="s">
        <v>753</v>
      </c>
      <c r="BI133" s="181" t="s">
        <v>753</v>
      </c>
      <c r="BJ133" s="181" t="s">
        <v>753</v>
      </c>
      <c r="BK133" s="181" t="s">
        <v>753</v>
      </c>
      <c r="BL133" s="181" t="s">
        <v>753</v>
      </c>
      <c r="BM133" s="181" t="s">
        <v>753</v>
      </c>
      <c r="BN133" s="420"/>
      <c r="BO133" s="179"/>
      <c r="BP133" s="170" t="s">
        <v>741</v>
      </c>
      <c r="BQ133" s="177"/>
      <c r="BR133" s="177"/>
      <c r="BS133" s="177"/>
      <c r="BT133" s="177"/>
      <c r="BU133" s="177"/>
      <c r="BV133" s="177"/>
      <c r="BW133" s="177"/>
    </row>
    <row r="134" spans="2:75" ht="15">
      <c r="B134" s="589" t="s">
        <v>9386</v>
      </c>
      <c r="C134" s="698" t="s">
        <v>9957</v>
      </c>
      <c r="D134" s="193" t="s">
        <v>8394</v>
      </c>
      <c r="E134" s="193" t="s">
        <v>8393</v>
      </c>
      <c r="F134" s="192" t="str">
        <f t="shared" si="11"/>
        <v>200</v>
      </c>
      <c r="G134" s="193" t="s">
        <v>23</v>
      </c>
      <c r="H134" s="188" t="s">
        <v>9709</v>
      </c>
      <c r="J134" s="297"/>
      <c r="K134" s="298"/>
      <c r="L134" s="297"/>
      <c r="M134" s="296"/>
      <c r="N134" s="298"/>
      <c r="O134" s="297"/>
      <c r="P134" s="296"/>
      <c r="Q134" s="298"/>
      <c r="R134" s="297"/>
      <c r="S134" s="296"/>
      <c r="T134" s="298"/>
      <c r="U134" s="297"/>
      <c r="V134" s="296"/>
      <c r="W134" s="298"/>
      <c r="X134" s="297"/>
      <c r="Y134" s="296"/>
      <c r="Z134" s="298">
        <v>45029</v>
      </c>
      <c r="AA134" s="297" t="s">
        <v>2181</v>
      </c>
      <c r="AB134" s="296" t="s">
        <v>2210</v>
      </c>
      <c r="AC134" s="298"/>
      <c r="AD134" s="297"/>
      <c r="AE134" s="296"/>
      <c r="AG134" s="341" t="s">
        <v>8332</v>
      </c>
      <c r="AH134" s="193" t="str">
        <f t="shared" si="23"/>
        <v>5E1E 8100</v>
      </c>
      <c r="AI134" s="193" t="str">
        <f t="shared" si="24"/>
        <v>5E1E 81FF</v>
      </c>
      <c r="AJ134" s="192" t="str">
        <f t="shared" si="25"/>
        <v>100</v>
      </c>
      <c r="AK134" s="192" t="s">
        <v>23</v>
      </c>
      <c r="AL134" s="188"/>
      <c r="AN134" s="227"/>
      <c r="AO134" s="341" t="s">
        <v>8331</v>
      </c>
      <c r="AP134" s="179" t="s">
        <v>8371</v>
      </c>
      <c r="AQ134" s="179" t="s">
        <v>8370</v>
      </c>
      <c r="AR134" s="179" t="str">
        <f t="shared" si="10"/>
        <v>100</v>
      </c>
      <c r="AS134" s="179" t="s">
        <v>8369</v>
      </c>
      <c r="AT134" s="242"/>
      <c r="AU134" s="302" t="s">
        <v>8368</v>
      </c>
      <c r="AV134" s="179" t="s">
        <v>751</v>
      </c>
      <c r="AW134" s="179"/>
      <c r="AX134" s="181" t="s">
        <v>741</v>
      </c>
      <c r="AY134" s="181" t="s">
        <v>741</v>
      </c>
      <c r="AZ134" s="181" t="s">
        <v>741</v>
      </c>
      <c r="BA134" s="181" t="s">
        <v>741</v>
      </c>
      <c r="BB134" s="181" t="s">
        <v>741</v>
      </c>
      <c r="BC134" s="181" t="s">
        <v>741</v>
      </c>
      <c r="BD134" s="181" t="s">
        <v>741</v>
      </c>
      <c r="BE134" s="181" t="s">
        <v>741</v>
      </c>
      <c r="BF134" s="181" t="s">
        <v>741</v>
      </c>
      <c r="BG134" s="181" t="s">
        <v>741</v>
      </c>
      <c r="BH134" s="181" t="s">
        <v>741</v>
      </c>
      <c r="BI134" s="181" t="s">
        <v>741</v>
      </c>
      <c r="BJ134" s="181" t="s">
        <v>741</v>
      </c>
      <c r="BK134" s="181" t="s">
        <v>741</v>
      </c>
      <c r="BL134" s="181" t="s">
        <v>741</v>
      </c>
      <c r="BM134" s="181" t="s">
        <v>741</v>
      </c>
      <c r="BN134" s="420"/>
      <c r="BO134" s="179"/>
      <c r="BP134" s="170" t="s">
        <v>741</v>
      </c>
      <c r="BQ134" s="177" t="s">
        <v>761</v>
      </c>
      <c r="BR134" s="178">
        <v>44812</v>
      </c>
      <c r="BS134" s="177" t="s">
        <v>760</v>
      </c>
      <c r="BT134" s="178" t="s">
        <v>759</v>
      </c>
      <c r="BU134" s="178">
        <v>44826</v>
      </c>
      <c r="BV134" s="177" t="s">
        <v>758</v>
      </c>
      <c r="BW134" s="177" t="s">
        <v>737</v>
      </c>
    </row>
    <row r="135" spans="2:75" ht="15">
      <c r="B135" s="589" t="s">
        <v>9386</v>
      </c>
      <c r="C135" s="698" t="s">
        <v>9957</v>
      </c>
      <c r="D135" s="193" t="s">
        <v>8391</v>
      </c>
      <c r="E135" s="193" t="s">
        <v>8390</v>
      </c>
      <c r="F135" s="192" t="str">
        <f t="shared" si="11"/>
        <v>200</v>
      </c>
      <c r="G135" s="193" t="s">
        <v>23</v>
      </c>
      <c r="H135" s="188" t="s">
        <v>9710</v>
      </c>
      <c r="J135" s="297"/>
      <c r="K135" s="298"/>
      <c r="L135" s="297"/>
      <c r="M135" s="299"/>
      <c r="N135" s="298"/>
      <c r="O135" s="297"/>
      <c r="P135" s="299"/>
      <c r="Q135" s="298"/>
      <c r="R135" s="297"/>
      <c r="S135" s="299"/>
      <c r="T135" s="298"/>
      <c r="U135" s="297"/>
      <c r="V135" s="299"/>
      <c r="W135" s="298"/>
      <c r="X135" s="297"/>
      <c r="Y135" s="299"/>
      <c r="Z135" s="298">
        <v>45029</v>
      </c>
      <c r="AA135" s="297" t="s">
        <v>2181</v>
      </c>
      <c r="AB135" s="299" t="s">
        <v>2210</v>
      </c>
      <c r="AC135" s="297"/>
      <c r="AD135" s="297"/>
      <c r="AE135" s="296"/>
      <c r="AG135" s="341" t="s">
        <v>8332</v>
      </c>
      <c r="AH135" s="193" t="str">
        <f t="shared" si="23"/>
        <v>5E1E 8200</v>
      </c>
      <c r="AI135" s="193" t="str">
        <f t="shared" si="24"/>
        <v>5E1E 8FFF</v>
      </c>
      <c r="AJ135" s="192" t="str">
        <f t="shared" si="25"/>
        <v>E00</v>
      </c>
      <c r="AK135" s="192" t="s">
        <v>23</v>
      </c>
      <c r="AL135" s="188"/>
      <c r="AN135" s="227"/>
      <c r="AO135" s="341" t="s">
        <v>8331</v>
      </c>
      <c r="AP135" s="179" t="s">
        <v>8365</v>
      </c>
      <c r="AQ135" s="179" t="s">
        <v>8364</v>
      </c>
      <c r="AR135" s="179" t="str">
        <f t="shared" ref="AR135:AR198" si="26">DEC2HEX((HEX2DEC(LEFT(AQ135,4))*256*256+HEX2DEC(RIGHT(AQ135,4)))-(HEX2DEC(LEFT(AP135,4))*256*256+HEX2DEC(RIGHT(AP135,4)))+1)</f>
        <v>E00</v>
      </c>
      <c r="AS135" s="179" t="s">
        <v>23</v>
      </c>
      <c r="AT135" s="242"/>
      <c r="AU135" s="179" t="s">
        <v>755</v>
      </c>
      <c r="AV135" s="179"/>
      <c r="AW135" s="179"/>
      <c r="AX135" s="181" t="s">
        <v>753</v>
      </c>
      <c r="AY135" s="181" t="s">
        <v>753</v>
      </c>
      <c r="AZ135" s="181" t="s">
        <v>753</v>
      </c>
      <c r="BA135" s="181" t="s">
        <v>753</v>
      </c>
      <c r="BB135" s="181" t="s">
        <v>753</v>
      </c>
      <c r="BC135" s="195" t="s">
        <v>754</v>
      </c>
      <c r="BD135" s="181" t="s">
        <v>753</v>
      </c>
      <c r="BE135" s="181" t="s">
        <v>753</v>
      </c>
      <c r="BF135" s="181" t="s">
        <v>753</v>
      </c>
      <c r="BG135" s="181" t="s">
        <v>753</v>
      </c>
      <c r="BH135" s="181" t="s">
        <v>753</v>
      </c>
      <c r="BI135" s="181" t="s">
        <v>753</v>
      </c>
      <c r="BJ135" s="181" t="s">
        <v>753</v>
      </c>
      <c r="BK135" s="181" t="s">
        <v>753</v>
      </c>
      <c r="BL135" s="181" t="s">
        <v>753</v>
      </c>
      <c r="BM135" s="181" t="s">
        <v>753</v>
      </c>
      <c r="BN135" s="420"/>
      <c r="BO135" s="179"/>
      <c r="BP135" s="170" t="s">
        <v>741</v>
      </c>
      <c r="BQ135" s="177"/>
      <c r="BR135" s="177"/>
      <c r="BS135" s="177"/>
      <c r="BT135" s="177"/>
      <c r="BU135" s="177"/>
      <c r="BV135" s="177"/>
      <c r="BW135" s="177"/>
    </row>
    <row r="136" spans="2:75" ht="15">
      <c r="B136" s="589" t="s">
        <v>9386</v>
      </c>
      <c r="C136" s="698" t="s">
        <v>9957</v>
      </c>
      <c r="D136" s="193" t="s">
        <v>8386</v>
      </c>
      <c r="E136" s="193" t="s">
        <v>8385</v>
      </c>
      <c r="F136" s="192" t="str">
        <f t="shared" si="11"/>
        <v>200</v>
      </c>
      <c r="G136" s="193" t="s">
        <v>23</v>
      </c>
      <c r="H136" s="188"/>
      <c r="J136" s="297"/>
      <c r="K136" s="298"/>
      <c r="L136" s="297"/>
      <c r="M136" s="299"/>
      <c r="N136" s="298"/>
      <c r="O136" s="297"/>
      <c r="P136" s="299"/>
      <c r="Q136" s="298"/>
      <c r="R136" s="297"/>
      <c r="S136" s="299"/>
      <c r="T136" s="298"/>
      <c r="U136" s="297"/>
      <c r="V136" s="299"/>
      <c r="W136" s="298"/>
      <c r="X136" s="297"/>
      <c r="Y136" s="299"/>
      <c r="Z136" s="298"/>
      <c r="AA136" s="297"/>
      <c r="AB136" s="299"/>
      <c r="AC136" s="298"/>
      <c r="AD136" s="297"/>
      <c r="AE136" s="296"/>
      <c r="AG136" s="341" t="s">
        <v>8332</v>
      </c>
      <c r="AH136" s="193" t="str">
        <f t="shared" si="23"/>
        <v>5E1E 9000</v>
      </c>
      <c r="AI136" s="193" t="str">
        <f t="shared" si="24"/>
        <v>5E1E 901F</v>
      </c>
      <c r="AJ136" s="192" t="str">
        <f t="shared" si="25"/>
        <v>20</v>
      </c>
      <c r="AK136" s="192" t="s">
        <v>23</v>
      </c>
      <c r="AL136" s="188"/>
      <c r="AN136" s="227"/>
      <c r="AO136" s="341" t="s">
        <v>8331</v>
      </c>
      <c r="AP136" s="179" t="s">
        <v>8360</v>
      </c>
      <c r="AQ136" s="179" t="s">
        <v>8359</v>
      </c>
      <c r="AR136" s="179" t="str">
        <f t="shared" si="26"/>
        <v>20</v>
      </c>
      <c r="AS136" s="179" t="s">
        <v>8358</v>
      </c>
      <c r="AT136" s="242"/>
      <c r="AU136" s="179" t="s">
        <v>8358</v>
      </c>
      <c r="AV136" s="179" t="s">
        <v>751</v>
      </c>
      <c r="AW136" s="179"/>
      <c r="AX136" s="181" t="s">
        <v>741</v>
      </c>
      <c r="AY136" s="181" t="s">
        <v>741</v>
      </c>
      <c r="AZ136" s="181" t="s">
        <v>741</v>
      </c>
      <c r="BA136" s="181" t="s">
        <v>741</v>
      </c>
      <c r="BB136" s="181" t="s">
        <v>741</v>
      </c>
      <c r="BC136" s="181" t="s">
        <v>741</v>
      </c>
      <c r="BD136" s="181" t="s">
        <v>741</v>
      </c>
      <c r="BE136" s="181" t="s">
        <v>741</v>
      </c>
      <c r="BF136" s="181" t="s">
        <v>741</v>
      </c>
      <c r="BG136" s="181" t="s">
        <v>741</v>
      </c>
      <c r="BH136" s="181" t="s">
        <v>741</v>
      </c>
      <c r="BI136" s="181" t="s">
        <v>741</v>
      </c>
      <c r="BJ136" s="181" t="s">
        <v>741</v>
      </c>
      <c r="BK136" s="181" t="s">
        <v>741</v>
      </c>
      <c r="BL136" s="181" t="s">
        <v>741</v>
      </c>
      <c r="BM136" s="181" t="s">
        <v>741</v>
      </c>
      <c r="BN136" s="420"/>
      <c r="BO136" s="179"/>
      <c r="BP136" s="170" t="s">
        <v>741</v>
      </c>
      <c r="BQ136" s="177" t="s">
        <v>3649</v>
      </c>
      <c r="BR136" s="178">
        <v>44813</v>
      </c>
      <c r="BS136" s="177" t="s">
        <v>3648</v>
      </c>
      <c r="BT136" s="178" t="s">
        <v>759</v>
      </c>
      <c r="BU136" s="178">
        <v>44817</v>
      </c>
      <c r="BV136" s="177" t="s">
        <v>3647</v>
      </c>
      <c r="BW136" s="177" t="s">
        <v>737</v>
      </c>
    </row>
    <row r="137" spans="2:75" ht="15">
      <c r="B137" s="589" t="s">
        <v>9386</v>
      </c>
      <c r="C137" s="698" t="s">
        <v>9957</v>
      </c>
      <c r="D137" s="193" t="s">
        <v>8382</v>
      </c>
      <c r="E137" s="193" t="s">
        <v>8381</v>
      </c>
      <c r="F137" s="192" t="str">
        <f t="shared" si="11"/>
        <v>200</v>
      </c>
      <c r="G137" s="193" t="s">
        <v>23</v>
      </c>
      <c r="H137" s="188" t="s">
        <v>9711</v>
      </c>
      <c r="J137" s="297"/>
      <c r="K137" s="298"/>
      <c r="L137" s="297"/>
      <c r="M137" s="299"/>
      <c r="N137" s="298"/>
      <c r="O137" s="297"/>
      <c r="P137" s="299"/>
      <c r="Q137" s="298"/>
      <c r="R137" s="297"/>
      <c r="S137" s="299"/>
      <c r="T137" s="298"/>
      <c r="U137" s="297"/>
      <c r="V137" s="299"/>
      <c r="W137" s="298"/>
      <c r="X137" s="297"/>
      <c r="Y137" s="299"/>
      <c r="Z137" s="298">
        <v>45029</v>
      </c>
      <c r="AA137" s="297" t="s">
        <v>2181</v>
      </c>
      <c r="AB137" s="299" t="s">
        <v>2210</v>
      </c>
      <c r="AC137" s="298"/>
      <c r="AD137" s="297"/>
      <c r="AE137" s="296"/>
      <c r="AG137" s="341" t="s">
        <v>8332</v>
      </c>
      <c r="AH137" s="193" t="str">
        <f t="shared" si="23"/>
        <v>5E1E 9020</v>
      </c>
      <c r="AI137" s="193" t="str">
        <f t="shared" si="24"/>
        <v>5E1E 90FF</v>
      </c>
      <c r="AJ137" s="192" t="str">
        <f t="shared" si="25"/>
        <v>E0</v>
      </c>
      <c r="AK137" s="192" t="s">
        <v>23</v>
      </c>
      <c r="AL137" s="188"/>
      <c r="AN137" s="227"/>
      <c r="AO137" s="341" t="s">
        <v>8331</v>
      </c>
      <c r="AP137" s="179" t="s">
        <v>8355</v>
      </c>
      <c r="AQ137" s="179" t="s">
        <v>8354</v>
      </c>
      <c r="AR137" s="179" t="str">
        <f t="shared" si="26"/>
        <v>E0</v>
      </c>
      <c r="AS137" s="179" t="s">
        <v>23</v>
      </c>
      <c r="AT137" s="242"/>
      <c r="AU137" s="179" t="s">
        <v>755</v>
      </c>
      <c r="AV137" s="179"/>
      <c r="AW137" s="179"/>
      <c r="AX137" s="181" t="s">
        <v>753</v>
      </c>
      <c r="AY137" s="181" t="s">
        <v>753</v>
      </c>
      <c r="AZ137" s="181" t="s">
        <v>753</v>
      </c>
      <c r="BA137" s="181" t="s">
        <v>753</v>
      </c>
      <c r="BB137" s="181" t="s">
        <v>753</v>
      </c>
      <c r="BC137" s="195" t="s">
        <v>754</v>
      </c>
      <c r="BD137" s="181" t="s">
        <v>753</v>
      </c>
      <c r="BE137" s="181" t="s">
        <v>753</v>
      </c>
      <c r="BF137" s="181" t="s">
        <v>753</v>
      </c>
      <c r="BG137" s="181" t="s">
        <v>753</v>
      </c>
      <c r="BH137" s="181" t="s">
        <v>753</v>
      </c>
      <c r="BI137" s="181" t="s">
        <v>753</v>
      </c>
      <c r="BJ137" s="181" t="s">
        <v>753</v>
      </c>
      <c r="BK137" s="181" t="s">
        <v>753</v>
      </c>
      <c r="BL137" s="181" t="s">
        <v>753</v>
      </c>
      <c r="BM137" s="181" t="s">
        <v>753</v>
      </c>
      <c r="BN137" s="420"/>
      <c r="BO137" s="179"/>
      <c r="BP137" s="170" t="s">
        <v>741</v>
      </c>
      <c r="BQ137" s="177"/>
      <c r="BR137" s="177"/>
      <c r="BS137" s="177"/>
      <c r="BT137" s="177"/>
      <c r="BU137" s="177"/>
      <c r="BV137" s="177"/>
      <c r="BW137" s="177"/>
    </row>
    <row r="138" spans="2:75" ht="15">
      <c r="B138" s="589" t="s">
        <v>9386</v>
      </c>
      <c r="C138" s="698" t="s">
        <v>9957</v>
      </c>
      <c r="D138" s="193" t="s">
        <v>8377</v>
      </c>
      <c r="E138" s="193" t="s">
        <v>8376</v>
      </c>
      <c r="F138" s="192" t="str">
        <f t="shared" si="11"/>
        <v>800</v>
      </c>
      <c r="G138" s="193" t="s">
        <v>23</v>
      </c>
      <c r="H138" s="188"/>
      <c r="J138" s="297"/>
      <c r="K138" s="298"/>
      <c r="L138" s="297"/>
      <c r="M138" s="299"/>
      <c r="N138" s="298"/>
      <c r="O138" s="297"/>
      <c r="P138" s="299"/>
      <c r="Q138" s="298"/>
      <c r="R138" s="297"/>
      <c r="S138" s="299"/>
      <c r="T138" s="298"/>
      <c r="U138" s="297"/>
      <c r="V138" s="299"/>
      <c r="W138" s="298"/>
      <c r="X138" s="297"/>
      <c r="Y138" s="299"/>
      <c r="Z138" s="298"/>
      <c r="AA138" s="297"/>
      <c r="AB138" s="299"/>
      <c r="AC138" s="298"/>
      <c r="AD138" s="297"/>
      <c r="AE138" s="296"/>
      <c r="AG138" s="341" t="s">
        <v>8332</v>
      </c>
      <c r="AH138" s="193" t="str">
        <f t="shared" si="23"/>
        <v>5E1E 9100</v>
      </c>
      <c r="AI138" s="193" t="str">
        <f t="shared" si="24"/>
        <v>5E1E 911F</v>
      </c>
      <c r="AJ138" s="192" t="str">
        <f t="shared" si="25"/>
        <v>20</v>
      </c>
      <c r="AK138" s="192" t="s">
        <v>23</v>
      </c>
      <c r="AL138" s="188"/>
      <c r="AN138" s="227"/>
      <c r="AO138" s="341" t="s">
        <v>8331</v>
      </c>
      <c r="AP138" s="179" t="s">
        <v>8351</v>
      </c>
      <c r="AQ138" s="179" t="s">
        <v>8350</v>
      </c>
      <c r="AR138" s="179" t="str">
        <f t="shared" si="26"/>
        <v>20</v>
      </c>
      <c r="AS138" s="179" t="s">
        <v>8349</v>
      </c>
      <c r="AT138" s="242"/>
      <c r="AU138" s="302" t="s">
        <v>8348</v>
      </c>
      <c r="AV138" s="179" t="s">
        <v>751</v>
      </c>
      <c r="AW138" s="179"/>
      <c r="AX138" s="181" t="s">
        <v>741</v>
      </c>
      <c r="AY138" s="181" t="s">
        <v>741</v>
      </c>
      <c r="AZ138" s="181" t="s">
        <v>741</v>
      </c>
      <c r="BA138" s="181" t="s">
        <v>741</v>
      </c>
      <c r="BB138" s="181" t="s">
        <v>741</v>
      </c>
      <c r="BC138" s="181" t="s">
        <v>741</v>
      </c>
      <c r="BD138" s="181" t="s">
        <v>741</v>
      </c>
      <c r="BE138" s="181" t="s">
        <v>741</v>
      </c>
      <c r="BF138" s="181" t="s">
        <v>741</v>
      </c>
      <c r="BG138" s="181" t="s">
        <v>741</v>
      </c>
      <c r="BH138" s="181" t="s">
        <v>741</v>
      </c>
      <c r="BI138" s="181" t="s">
        <v>741</v>
      </c>
      <c r="BJ138" s="181" t="s">
        <v>741</v>
      </c>
      <c r="BK138" s="181" t="s">
        <v>741</v>
      </c>
      <c r="BL138" s="181" t="s">
        <v>741</v>
      </c>
      <c r="BM138" s="181" t="s">
        <v>741</v>
      </c>
      <c r="BN138" s="420"/>
      <c r="BO138" s="179"/>
      <c r="BP138" s="170" t="s">
        <v>741</v>
      </c>
      <c r="BQ138" s="177" t="s">
        <v>761</v>
      </c>
      <c r="BR138" s="178">
        <v>44812</v>
      </c>
      <c r="BS138" s="177" t="s">
        <v>760</v>
      </c>
      <c r="BT138" s="178" t="s">
        <v>759</v>
      </c>
      <c r="BU138" s="178">
        <v>44826</v>
      </c>
      <c r="BV138" s="177" t="s">
        <v>758</v>
      </c>
      <c r="BW138" s="177" t="s">
        <v>737</v>
      </c>
    </row>
    <row r="139" spans="2:75" ht="15">
      <c r="B139" s="589" t="s">
        <v>9386</v>
      </c>
      <c r="C139" s="698" t="s">
        <v>9957</v>
      </c>
      <c r="D139" s="193" t="s">
        <v>8373</v>
      </c>
      <c r="E139" s="193" t="s">
        <v>8372</v>
      </c>
      <c r="F139" s="192" t="str">
        <f t="shared" si="11"/>
        <v>20</v>
      </c>
      <c r="G139" s="193" t="s">
        <v>10080</v>
      </c>
      <c r="H139" s="188" t="s">
        <v>9764</v>
      </c>
      <c r="J139" s="297" t="s">
        <v>2104</v>
      </c>
      <c r="K139" s="298"/>
      <c r="L139" s="297"/>
      <c r="M139" s="296"/>
      <c r="N139" s="298"/>
      <c r="O139" s="297"/>
      <c r="P139" s="296"/>
      <c r="Q139" s="298"/>
      <c r="R139" s="297"/>
      <c r="S139" s="296"/>
      <c r="T139" s="298"/>
      <c r="U139" s="297"/>
      <c r="V139" s="296"/>
      <c r="W139" s="298"/>
      <c r="X139" s="297"/>
      <c r="Y139" s="296"/>
      <c r="Z139" s="298">
        <v>45029</v>
      </c>
      <c r="AA139" s="297" t="s">
        <v>2181</v>
      </c>
      <c r="AB139" s="296" t="s">
        <v>2180</v>
      </c>
      <c r="AC139" s="297"/>
      <c r="AD139" s="297"/>
      <c r="AE139" s="296"/>
      <c r="AG139" s="341" t="s">
        <v>8332</v>
      </c>
      <c r="AH139" s="193" t="str">
        <f t="shared" si="23"/>
        <v>5E1E 9120</v>
      </c>
      <c r="AI139" s="193" t="str">
        <f t="shared" si="24"/>
        <v>5E1E 9FFF</v>
      </c>
      <c r="AJ139" s="192" t="str">
        <f t="shared" si="25"/>
        <v>EE0</v>
      </c>
      <c r="AK139" s="192" t="s">
        <v>23</v>
      </c>
      <c r="AL139" s="188"/>
      <c r="AN139" s="227"/>
      <c r="AO139" s="341" t="s">
        <v>8331</v>
      </c>
      <c r="AP139" s="179" t="s">
        <v>8345</v>
      </c>
      <c r="AQ139" s="179" t="s">
        <v>8344</v>
      </c>
      <c r="AR139" s="179" t="str">
        <f t="shared" si="26"/>
        <v>EE0</v>
      </c>
      <c r="AS139" s="179" t="s">
        <v>23</v>
      </c>
      <c r="AT139" s="242"/>
      <c r="AU139" s="179" t="s">
        <v>755</v>
      </c>
      <c r="AV139" s="179"/>
      <c r="AW139" s="179"/>
      <c r="AX139" s="181" t="s">
        <v>753</v>
      </c>
      <c r="AY139" s="181" t="s">
        <v>753</v>
      </c>
      <c r="AZ139" s="181" t="s">
        <v>753</v>
      </c>
      <c r="BA139" s="181" t="s">
        <v>753</v>
      </c>
      <c r="BB139" s="181" t="s">
        <v>753</v>
      </c>
      <c r="BC139" s="195" t="s">
        <v>754</v>
      </c>
      <c r="BD139" s="181" t="s">
        <v>753</v>
      </c>
      <c r="BE139" s="181" t="s">
        <v>753</v>
      </c>
      <c r="BF139" s="181" t="s">
        <v>753</v>
      </c>
      <c r="BG139" s="181" t="s">
        <v>753</v>
      </c>
      <c r="BH139" s="181" t="s">
        <v>753</v>
      </c>
      <c r="BI139" s="181" t="s">
        <v>753</v>
      </c>
      <c r="BJ139" s="181" t="s">
        <v>753</v>
      </c>
      <c r="BK139" s="181" t="s">
        <v>753</v>
      </c>
      <c r="BL139" s="181" t="s">
        <v>753</v>
      </c>
      <c r="BM139" s="181" t="s">
        <v>753</v>
      </c>
      <c r="BN139" s="420"/>
      <c r="BO139" s="179"/>
      <c r="BP139" s="170" t="s">
        <v>741</v>
      </c>
      <c r="BQ139" s="177"/>
      <c r="BR139" s="177"/>
      <c r="BS139" s="177"/>
      <c r="BT139" s="177"/>
      <c r="BU139" s="177"/>
      <c r="BV139" s="177"/>
      <c r="BW139" s="177"/>
    </row>
    <row r="140" spans="2:75" ht="15">
      <c r="B140" s="589" t="s">
        <v>9386</v>
      </c>
      <c r="C140" s="698" t="s">
        <v>9957</v>
      </c>
      <c r="D140" s="193" t="s">
        <v>8367</v>
      </c>
      <c r="E140" s="193" t="s">
        <v>8366</v>
      </c>
      <c r="F140" s="192" t="str">
        <f t="shared" ref="F140:F204" si="27">DEC2HEX((HEX2DEC(LEFT(E140,4))*256*256+HEX2DEC(RIGHT(E140,4)))-(HEX2DEC(LEFT(D140,4))*256*256+HEX2DEC(RIGHT(D140,4)))+1)</f>
        <v>60</v>
      </c>
      <c r="G140" s="193" t="s">
        <v>23</v>
      </c>
      <c r="H140" s="188"/>
      <c r="J140" s="297"/>
      <c r="K140" s="298"/>
      <c r="L140" s="297"/>
      <c r="M140" s="299"/>
      <c r="N140" s="298"/>
      <c r="O140" s="297"/>
      <c r="P140" s="299"/>
      <c r="Q140" s="298"/>
      <c r="R140" s="297"/>
      <c r="S140" s="299"/>
      <c r="T140" s="298"/>
      <c r="U140" s="297"/>
      <c r="V140" s="299"/>
      <c r="W140" s="298"/>
      <c r="X140" s="297"/>
      <c r="Y140" s="299"/>
      <c r="Z140" s="298"/>
      <c r="AA140" s="297"/>
      <c r="AB140" s="299"/>
      <c r="AC140" s="298"/>
      <c r="AD140" s="297"/>
      <c r="AE140" s="296"/>
      <c r="AG140" s="341" t="s">
        <v>8332</v>
      </c>
      <c r="AH140" s="193" t="str">
        <f t="shared" si="23"/>
        <v>5E1E A000</v>
      </c>
      <c r="AI140" s="193" t="str">
        <f t="shared" si="24"/>
        <v>5E1E BFFF</v>
      </c>
      <c r="AJ140" s="192" t="str">
        <f t="shared" si="25"/>
        <v>2000</v>
      </c>
      <c r="AK140" s="192" t="s">
        <v>23</v>
      </c>
      <c r="AL140" s="188"/>
      <c r="AN140" s="227"/>
      <c r="AO140" s="341" t="s">
        <v>8331</v>
      </c>
      <c r="AP140" s="179" t="s">
        <v>8341</v>
      </c>
      <c r="AQ140" s="179" t="s">
        <v>8340</v>
      </c>
      <c r="AR140" s="179" t="str">
        <f t="shared" si="26"/>
        <v>2000</v>
      </c>
      <c r="AS140" s="179" t="s">
        <v>8339</v>
      </c>
      <c r="AT140" s="242"/>
      <c r="AU140" s="179" t="s">
        <v>8339</v>
      </c>
      <c r="AV140" s="179" t="s">
        <v>751</v>
      </c>
      <c r="AW140" s="179"/>
      <c r="AX140" s="181" t="s">
        <v>741</v>
      </c>
      <c r="AY140" s="181" t="s">
        <v>741</v>
      </c>
      <c r="AZ140" s="181" t="s">
        <v>741</v>
      </c>
      <c r="BA140" s="181" t="s">
        <v>741</v>
      </c>
      <c r="BB140" s="181" t="s">
        <v>741</v>
      </c>
      <c r="BC140" s="181" t="s">
        <v>741</v>
      </c>
      <c r="BD140" s="181" t="s">
        <v>741</v>
      </c>
      <c r="BE140" s="181" t="s">
        <v>741</v>
      </c>
      <c r="BF140" s="181" t="s">
        <v>741</v>
      </c>
      <c r="BG140" s="181" t="s">
        <v>741</v>
      </c>
      <c r="BH140" s="181" t="s">
        <v>741</v>
      </c>
      <c r="BI140" s="181" t="s">
        <v>741</v>
      </c>
      <c r="BJ140" s="181" t="s">
        <v>741</v>
      </c>
      <c r="BK140" s="181" t="s">
        <v>741</v>
      </c>
      <c r="BL140" s="181" t="s">
        <v>741</v>
      </c>
      <c r="BM140" s="181" t="s">
        <v>741</v>
      </c>
      <c r="BN140" s="420"/>
      <c r="BO140" s="179"/>
      <c r="BP140" s="170" t="s">
        <v>741</v>
      </c>
      <c r="BQ140" s="177" t="s">
        <v>3649</v>
      </c>
      <c r="BR140" s="178">
        <v>44813</v>
      </c>
      <c r="BS140" s="177" t="s">
        <v>3648</v>
      </c>
      <c r="BT140" s="178" t="s">
        <v>759</v>
      </c>
      <c r="BU140" s="178">
        <v>44817</v>
      </c>
      <c r="BV140" s="177" t="s">
        <v>3647</v>
      </c>
      <c r="BW140" s="177" t="s">
        <v>737</v>
      </c>
    </row>
    <row r="141" spans="2:75" ht="15">
      <c r="B141" s="589" t="s">
        <v>9386</v>
      </c>
      <c r="C141" s="698" t="s">
        <v>9957</v>
      </c>
      <c r="D141" s="193" t="s">
        <v>8363</v>
      </c>
      <c r="E141" s="193" t="s">
        <v>8362</v>
      </c>
      <c r="F141" s="192" t="str">
        <f t="shared" si="27"/>
        <v>80</v>
      </c>
      <c r="G141" s="193" t="s">
        <v>8361</v>
      </c>
      <c r="H141" s="188" t="s">
        <v>9765</v>
      </c>
      <c r="J141" s="297" t="s">
        <v>2104</v>
      </c>
      <c r="K141" s="298"/>
      <c r="L141" s="297"/>
      <c r="M141" s="296"/>
      <c r="N141" s="298"/>
      <c r="O141" s="297"/>
      <c r="P141" s="296"/>
      <c r="Q141" s="298"/>
      <c r="R141" s="297"/>
      <c r="S141" s="296"/>
      <c r="T141" s="298"/>
      <c r="U141" s="297"/>
      <c r="V141" s="296"/>
      <c r="W141" s="298"/>
      <c r="X141" s="297"/>
      <c r="Y141" s="296"/>
      <c r="Z141" s="298">
        <v>45029</v>
      </c>
      <c r="AA141" s="297" t="s">
        <v>2181</v>
      </c>
      <c r="AB141" s="296" t="s">
        <v>2180</v>
      </c>
      <c r="AC141" s="297"/>
      <c r="AD141" s="297"/>
      <c r="AE141" s="296"/>
      <c r="AG141" s="341" t="s">
        <v>8332</v>
      </c>
      <c r="AH141" s="193" t="str">
        <f t="shared" si="23"/>
        <v>5E1E C000</v>
      </c>
      <c r="AI141" s="193" t="str">
        <f t="shared" si="24"/>
        <v>5E1E FFFF</v>
      </c>
      <c r="AJ141" s="192" t="str">
        <f t="shared" si="25"/>
        <v>4000</v>
      </c>
      <c r="AK141" s="192" t="s">
        <v>23</v>
      </c>
      <c r="AL141" s="188"/>
      <c r="AN141" s="227"/>
      <c r="AO141" s="341" t="s">
        <v>8331</v>
      </c>
      <c r="AP141" s="179" t="s">
        <v>8336</v>
      </c>
      <c r="AQ141" s="179" t="s">
        <v>8335</v>
      </c>
      <c r="AR141" s="179" t="str">
        <f t="shared" si="26"/>
        <v>4000</v>
      </c>
      <c r="AS141" s="179" t="s">
        <v>23</v>
      </c>
      <c r="AT141" s="242"/>
      <c r="AU141" s="179" t="s">
        <v>755</v>
      </c>
      <c r="AV141" s="179"/>
      <c r="AW141" s="179"/>
      <c r="AX141" s="181" t="s">
        <v>753</v>
      </c>
      <c r="AY141" s="181" t="s">
        <v>753</v>
      </c>
      <c r="AZ141" s="181" t="s">
        <v>753</v>
      </c>
      <c r="BA141" s="181" t="s">
        <v>753</v>
      </c>
      <c r="BB141" s="181" t="s">
        <v>753</v>
      </c>
      <c r="BC141" s="195" t="s">
        <v>754</v>
      </c>
      <c r="BD141" s="181" t="s">
        <v>753</v>
      </c>
      <c r="BE141" s="181" t="s">
        <v>753</v>
      </c>
      <c r="BF141" s="181" t="s">
        <v>753</v>
      </c>
      <c r="BG141" s="181" t="s">
        <v>753</v>
      </c>
      <c r="BH141" s="181" t="s">
        <v>753</v>
      </c>
      <c r="BI141" s="181" t="s">
        <v>753</v>
      </c>
      <c r="BJ141" s="181" t="s">
        <v>753</v>
      </c>
      <c r="BK141" s="181" t="s">
        <v>753</v>
      </c>
      <c r="BL141" s="181" t="s">
        <v>753</v>
      </c>
      <c r="BM141" s="181" t="s">
        <v>753</v>
      </c>
      <c r="BN141" s="420"/>
      <c r="BO141" s="179"/>
      <c r="BP141" s="170" t="s">
        <v>741</v>
      </c>
      <c r="BQ141" s="177"/>
      <c r="BR141" s="177"/>
      <c r="BS141" s="177"/>
      <c r="BT141" s="177"/>
      <c r="BU141" s="177"/>
      <c r="BV141" s="177"/>
      <c r="BW141" s="177"/>
    </row>
    <row r="142" spans="2:75" ht="15">
      <c r="B142" s="589" t="s">
        <v>9386</v>
      </c>
      <c r="C142" s="698" t="s">
        <v>9957</v>
      </c>
      <c r="D142" s="193" t="s">
        <v>8357</v>
      </c>
      <c r="E142" s="193" t="s">
        <v>8356</v>
      </c>
      <c r="F142" s="192" t="str">
        <f t="shared" si="27"/>
        <v>80</v>
      </c>
      <c r="G142" s="193" t="s">
        <v>23</v>
      </c>
      <c r="H142" s="188" t="s">
        <v>9766</v>
      </c>
      <c r="J142" s="297"/>
      <c r="K142" s="298"/>
      <c r="L142" s="297"/>
      <c r="M142" s="296"/>
      <c r="N142" s="298"/>
      <c r="O142" s="297"/>
      <c r="P142" s="296"/>
      <c r="Q142" s="298"/>
      <c r="R142" s="297"/>
      <c r="S142" s="296"/>
      <c r="T142" s="298"/>
      <c r="U142" s="297"/>
      <c r="V142" s="296"/>
      <c r="W142" s="298"/>
      <c r="X142" s="297"/>
      <c r="Y142" s="296"/>
      <c r="Z142" s="298">
        <v>45029</v>
      </c>
      <c r="AA142" s="297" t="s">
        <v>2181</v>
      </c>
      <c r="AB142" s="296" t="s">
        <v>2180</v>
      </c>
      <c r="AC142" s="298"/>
      <c r="AD142" s="297"/>
      <c r="AE142" s="296"/>
      <c r="AG142" s="341" t="s">
        <v>8332</v>
      </c>
      <c r="AH142" s="193" t="str">
        <f t="shared" si="23"/>
        <v>5E1F 0000</v>
      </c>
      <c r="AI142" s="193" t="str">
        <f t="shared" si="24"/>
        <v>5E1F FFFF</v>
      </c>
      <c r="AJ142" s="192" t="str">
        <f t="shared" si="25"/>
        <v>10000</v>
      </c>
      <c r="AK142" s="302" t="s">
        <v>8328</v>
      </c>
      <c r="AL142" s="188" t="s">
        <v>781</v>
      </c>
      <c r="AN142" s="227"/>
      <c r="AO142" s="421" t="s">
        <v>8331</v>
      </c>
      <c r="AP142" s="179" t="s">
        <v>8330</v>
      </c>
      <c r="AQ142" s="179" t="s">
        <v>8329</v>
      </c>
      <c r="AR142" s="179" t="str">
        <f t="shared" si="26"/>
        <v>10000</v>
      </c>
      <c r="AS142" s="179" t="s">
        <v>8328</v>
      </c>
      <c r="AT142" s="242"/>
      <c r="AU142" s="179" t="s">
        <v>8328</v>
      </c>
      <c r="AV142" s="179" t="s">
        <v>751</v>
      </c>
      <c r="AW142" s="283"/>
      <c r="AX142" s="181" t="s">
        <v>741</v>
      </c>
      <c r="AY142" s="181" t="s">
        <v>741</v>
      </c>
      <c r="AZ142" s="181" t="s">
        <v>741</v>
      </c>
      <c r="BA142" s="181" t="s">
        <v>741</v>
      </c>
      <c r="BB142" s="181" t="s">
        <v>741</v>
      </c>
      <c r="BC142" s="181" t="s">
        <v>741</v>
      </c>
      <c r="BD142" s="181" t="s">
        <v>741</v>
      </c>
      <c r="BE142" s="181" t="s">
        <v>741</v>
      </c>
      <c r="BF142" s="181" t="s">
        <v>741</v>
      </c>
      <c r="BG142" s="181" t="s">
        <v>741</v>
      </c>
      <c r="BH142" s="181" t="s">
        <v>741</v>
      </c>
      <c r="BI142" s="181" t="s">
        <v>741</v>
      </c>
      <c r="BJ142" s="181" t="s">
        <v>741</v>
      </c>
      <c r="BK142" s="181" t="s">
        <v>741</v>
      </c>
      <c r="BL142" s="181" t="s">
        <v>741</v>
      </c>
      <c r="BM142" s="181" t="s">
        <v>741</v>
      </c>
      <c r="BN142" s="420"/>
      <c r="BO142" s="179"/>
      <c r="BP142" s="170" t="s">
        <v>741</v>
      </c>
      <c r="BQ142" s="177" t="s">
        <v>4670</v>
      </c>
      <c r="BR142" s="178">
        <v>44813</v>
      </c>
      <c r="BS142" s="177" t="s">
        <v>3648</v>
      </c>
      <c r="BT142" s="178" t="s">
        <v>759</v>
      </c>
      <c r="BU142" s="178">
        <v>44817</v>
      </c>
      <c r="BV142" s="177" t="s">
        <v>3647</v>
      </c>
      <c r="BW142" s="177" t="s">
        <v>737</v>
      </c>
    </row>
    <row r="143" spans="2:75" ht="15">
      <c r="B143" s="589" t="s">
        <v>9386</v>
      </c>
      <c r="C143" s="698" t="s">
        <v>9957</v>
      </c>
      <c r="D143" s="193" t="s">
        <v>8353</v>
      </c>
      <c r="E143" s="193" t="s">
        <v>8352</v>
      </c>
      <c r="F143" s="192" t="str">
        <f t="shared" si="27"/>
        <v>E80</v>
      </c>
      <c r="G143" s="193" t="s">
        <v>23</v>
      </c>
      <c r="H143" s="188"/>
      <c r="J143" s="297"/>
      <c r="K143" s="297"/>
      <c r="L143" s="297"/>
      <c r="M143" s="296"/>
      <c r="N143" s="297"/>
      <c r="O143" s="297"/>
      <c r="P143" s="296"/>
      <c r="Q143" s="297"/>
      <c r="R143" s="297"/>
      <c r="S143" s="296"/>
      <c r="T143" s="297"/>
      <c r="U143" s="297"/>
      <c r="V143" s="296"/>
      <c r="W143" s="297"/>
      <c r="X143" s="297"/>
      <c r="Y143" s="296"/>
      <c r="Z143" s="297"/>
      <c r="AA143" s="297"/>
      <c r="AB143" s="296"/>
      <c r="AC143" s="297"/>
      <c r="AD143" s="297"/>
      <c r="AE143" s="296"/>
      <c r="AG143" s="374" t="s">
        <v>5014</v>
      </c>
      <c r="AH143" s="193" t="str">
        <f t="shared" si="23"/>
        <v>5E20 0000</v>
      </c>
      <c r="AI143" s="193" t="str">
        <f t="shared" si="24"/>
        <v>5E5F FFFF</v>
      </c>
      <c r="AJ143" s="192" t="str">
        <f t="shared" si="25"/>
        <v>400000</v>
      </c>
      <c r="AK143" s="192" t="s">
        <v>23</v>
      </c>
      <c r="AL143" s="188"/>
      <c r="AO143" s="373" t="s">
        <v>5013</v>
      </c>
      <c r="AP143" s="179" t="s">
        <v>8323</v>
      </c>
      <c r="AQ143" s="215" t="s">
        <v>8310</v>
      </c>
      <c r="AR143" s="179" t="str">
        <f t="shared" si="26"/>
        <v>400000</v>
      </c>
      <c r="AS143" s="179" t="s">
        <v>8321</v>
      </c>
      <c r="AT143" s="242"/>
      <c r="AU143" s="179" t="s">
        <v>505</v>
      </c>
      <c r="AV143" s="213" t="s">
        <v>776</v>
      </c>
      <c r="AW143" s="213"/>
      <c r="AX143" s="181" t="s">
        <v>741</v>
      </c>
      <c r="AY143" s="181" t="s">
        <v>741</v>
      </c>
      <c r="AZ143" s="181" t="s">
        <v>741</v>
      </c>
      <c r="BA143" s="181" t="s">
        <v>741</v>
      </c>
      <c r="BB143" s="181" t="s">
        <v>741</v>
      </c>
      <c r="BC143" s="195" t="s">
        <v>741</v>
      </c>
      <c r="BD143" s="181" t="s">
        <v>741</v>
      </c>
      <c r="BE143" s="181" t="s">
        <v>741</v>
      </c>
      <c r="BF143" s="181" t="s">
        <v>741</v>
      </c>
      <c r="BG143" s="181" t="s">
        <v>741</v>
      </c>
      <c r="BH143" s="181" t="s">
        <v>741</v>
      </c>
      <c r="BI143" s="181" t="s">
        <v>741</v>
      </c>
      <c r="BJ143" s="181" t="s">
        <v>741</v>
      </c>
      <c r="BK143" s="181" t="s">
        <v>741</v>
      </c>
      <c r="BL143" s="181" t="s">
        <v>741</v>
      </c>
      <c r="BM143" s="181" t="s">
        <v>741</v>
      </c>
      <c r="BN143" s="180"/>
      <c r="BO143" s="179"/>
      <c r="BP143" s="170" t="s">
        <v>741</v>
      </c>
      <c r="BQ143" s="177" t="s">
        <v>3649</v>
      </c>
      <c r="BR143" s="178">
        <v>44813</v>
      </c>
      <c r="BS143" s="177" t="s">
        <v>3648</v>
      </c>
      <c r="BT143" s="178" t="s">
        <v>759</v>
      </c>
      <c r="BU143" s="178">
        <v>44817</v>
      </c>
      <c r="BV143" s="177" t="s">
        <v>3647</v>
      </c>
      <c r="BW143" s="177" t="s">
        <v>737</v>
      </c>
    </row>
    <row r="144" spans="2:75" ht="15">
      <c r="B144" s="589" t="s">
        <v>9386</v>
      </c>
      <c r="C144" s="698" t="s">
        <v>9957</v>
      </c>
      <c r="D144" s="193" t="s">
        <v>8347</v>
      </c>
      <c r="E144" s="193" t="s">
        <v>8346</v>
      </c>
      <c r="F144" s="192" t="str">
        <f t="shared" si="27"/>
        <v>100</v>
      </c>
      <c r="G144" s="193" t="s">
        <v>23</v>
      </c>
      <c r="H144" s="188" t="s">
        <v>9767</v>
      </c>
      <c r="J144" s="297"/>
      <c r="K144" s="298"/>
      <c r="L144" s="297"/>
      <c r="M144" s="296"/>
      <c r="N144" s="298"/>
      <c r="O144" s="297"/>
      <c r="P144" s="296"/>
      <c r="Q144" s="298"/>
      <c r="R144" s="297"/>
      <c r="S144" s="296"/>
      <c r="T144" s="298"/>
      <c r="U144" s="297"/>
      <c r="V144" s="296"/>
      <c r="W144" s="298"/>
      <c r="X144" s="297"/>
      <c r="Y144" s="296"/>
      <c r="Z144" s="298">
        <v>45029</v>
      </c>
      <c r="AA144" s="297" t="s">
        <v>2181</v>
      </c>
      <c r="AB144" s="296" t="s">
        <v>2180</v>
      </c>
      <c r="AC144" s="298"/>
      <c r="AD144" s="297"/>
      <c r="AE144" s="296"/>
      <c r="AG144" s="374" t="s">
        <v>5014</v>
      </c>
      <c r="AH144" s="193" t="str">
        <f t="shared" si="23"/>
        <v>5E20 0000</v>
      </c>
      <c r="AI144" s="193" t="str">
        <f t="shared" si="24"/>
        <v>5E31 FFFF</v>
      </c>
      <c r="AJ144" s="192" t="str">
        <f t="shared" si="25"/>
        <v>120000</v>
      </c>
      <c r="AK144" s="192" t="s">
        <v>23</v>
      </c>
      <c r="AL144" s="188"/>
      <c r="AO144" s="373" t="s">
        <v>5013</v>
      </c>
      <c r="AP144" s="179" t="s">
        <v>8323</v>
      </c>
      <c r="AQ144" s="179" t="s">
        <v>8322</v>
      </c>
      <c r="AR144" s="179" t="str">
        <f t="shared" si="26"/>
        <v>120000</v>
      </c>
      <c r="AS144" s="179" t="s">
        <v>8321</v>
      </c>
      <c r="AT144" s="242"/>
      <c r="AU144" s="283" t="s">
        <v>8320</v>
      </c>
      <c r="AV144" s="179" t="s">
        <v>743</v>
      </c>
      <c r="AW144" s="284" t="s">
        <v>742</v>
      </c>
      <c r="AX144" s="181" t="s">
        <v>741</v>
      </c>
      <c r="AY144" s="181" t="s">
        <v>741</v>
      </c>
      <c r="AZ144" s="181" t="s">
        <v>741</v>
      </c>
      <c r="BA144" s="181" t="s">
        <v>741</v>
      </c>
      <c r="BB144" s="181" t="s">
        <v>741</v>
      </c>
      <c r="BC144" s="195" t="s">
        <v>741</v>
      </c>
      <c r="BD144" s="181" t="s">
        <v>741</v>
      </c>
      <c r="BE144" s="181" t="s">
        <v>741</v>
      </c>
      <c r="BF144" s="181" t="s">
        <v>741</v>
      </c>
      <c r="BG144" s="181" t="s">
        <v>741</v>
      </c>
      <c r="BH144" s="181" t="s">
        <v>741</v>
      </c>
      <c r="BI144" s="181" t="s">
        <v>741</v>
      </c>
      <c r="BJ144" s="181" t="s">
        <v>741</v>
      </c>
      <c r="BK144" s="181" t="s">
        <v>741</v>
      </c>
      <c r="BL144" s="181" t="s">
        <v>741</v>
      </c>
      <c r="BM144" s="181" t="s">
        <v>741</v>
      </c>
      <c r="BN144" s="180"/>
      <c r="BO144" s="179"/>
      <c r="BP144" s="170" t="s">
        <v>741</v>
      </c>
      <c r="BQ144" s="177" t="s">
        <v>3649</v>
      </c>
      <c r="BR144" s="178">
        <v>44813</v>
      </c>
      <c r="BS144" s="177" t="s">
        <v>3648</v>
      </c>
      <c r="BT144" s="178" t="s">
        <v>759</v>
      </c>
      <c r="BU144" s="178">
        <v>44817</v>
      </c>
      <c r="BV144" s="177" t="s">
        <v>3647</v>
      </c>
      <c r="BW144" s="177" t="s">
        <v>737</v>
      </c>
    </row>
    <row r="145" spans="2:75" ht="15">
      <c r="B145" s="589" t="s">
        <v>9386</v>
      </c>
      <c r="C145" s="698" t="s">
        <v>9957</v>
      </c>
      <c r="D145" s="193" t="s">
        <v>8343</v>
      </c>
      <c r="E145" s="193" t="s">
        <v>8342</v>
      </c>
      <c r="F145" s="192" t="str">
        <f t="shared" si="27"/>
        <v>100</v>
      </c>
      <c r="G145" s="193" t="s">
        <v>23</v>
      </c>
      <c r="H145" s="188" t="s">
        <v>9712</v>
      </c>
      <c r="J145" s="297"/>
      <c r="K145" s="298"/>
      <c r="L145" s="297"/>
      <c r="M145" s="296"/>
      <c r="N145" s="298"/>
      <c r="O145" s="297"/>
      <c r="P145" s="296"/>
      <c r="Q145" s="298"/>
      <c r="R145" s="297"/>
      <c r="S145" s="296"/>
      <c r="T145" s="298"/>
      <c r="U145" s="297"/>
      <c r="V145" s="296"/>
      <c r="W145" s="298"/>
      <c r="X145" s="297"/>
      <c r="Y145" s="296"/>
      <c r="Z145" s="298">
        <v>45029</v>
      </c>
      <c r="AA145" s="297" t="s">
        <v>2181</v>
      </c>
      <c r="AB145" s="296" t="s">
        <v>2210</v>
      </c>
      <c r="AC145" s="297"/>
      <c r="AD145" s="297"/>
      <c r="AE145" s="296"/>
      <c r="AG145" s="374" t="s">
        <v>5014</v>
      </c>
      <c r="AH145" s="193" t="str">
        <f t="shared" si="23"/>
        <v>5E32 0000</v>
      </c>
      <c r="AI145" s="193" t="str">
        <f t="shared" si="24"/>
        <v>5E3F FFFF</v>
      </c>
      <c r="AJ145" s="192" t="str">
        <f t="shared" si="25"/>
        <v>E0000</v>
      </c>
      <c r="AK145" s="192" t="s">
        <v>23</v>
      </c>
      <c r="AL145" s="188"/>
      <c r="AO145" s="373" t="s">
        <v>5013</v>
      </c>
      <c r="AP145" s="179" t="s">
        <v>8317</v>
      </c>
      <c r="AQ145" s="179" t="s">
        <v>8316</v>
      </c>
      <c r="AR145" s="179" t="str">
        <f t="shared" si="26"/>
        <v>E0000</v>
      </c>
      <c r="AS145" s="179" t="s">
        <v>8315</v>
      </c>
      <c r="AT145" s="242"/>
      <c r="AU145" s="284" t="s">
        <v>8314</v>
      </c>
      <c r="AV145" s="179" t="s">
        <v>743</v>
      </c>
      <c r="AW145" s="284" t="s">
        <v>742</v>
      </c>
      <c r="AX145" s="181" t="s">
        <v>741</v>
      </c>
      <c r="AY145" s="181" t="s">
        <v>741</v>
      </c>
      <c r="AZ145" s="181" t="s">
        <v>741</v>
      </c>
      <c r="BA145" s="181" t="s">
        <v>741</v>
      </c>
      <c r="BB145" s="181" t="s">
        <v>741</v>
      </c>
      <c r="BC145" s="195" t="s">
        <v>741</v>
      </c>
      <c r="BD145" s="181" t="s">
        <v>741</v>
      </c>
      <c r="BE145" s="181" t="s">
        <v>741</v>
      </c>
      <c r="BF145" s="181" t="s">
        <v>741</v>
      </c>
      <c r="BG145" s="181" t="s">
        <v>741</v>
      </c>
      <c r="BH145" s="181" t="s">
        <v>741</v>
      </c>
      <c r="BI145" s="181" t="s">
        <v>741</v>
      </c>
      <c r="BJ145" s="181" t="s">
        <v>741</v>
      </c>
      <c r="BK145" s="181" t="s">
        <v>741</v>
      </c>
      <c r="BL145" s="181" t="s">
        <v>741</v>
      </c>
      <c r="BM145" s="181" t="s">
        <v>741</v>
      </c>
      <c r="BN145" s="180"/>
      <c r="BO145" s="179"/>
      <c r="BP145" s="170" t="s">
        <v>741</v>
      </c>
      <c r="BQ145" s="177" t="s">
        <v>3649</v>
      </c>
      <c r="BR145" s="178">
        <v>44813</v>
      </c>
      <c r="BS145" s="177" t="s">
        <v>3648</v>
      </c>
      <c r="BT145" s="178" t="s">
        <v>759</v>
      </c>
      <c r="BU145" s="178">
        <v>44817</v>
      </c>
      <c r="BV145" s="177" t="s">
        <v>3647</v>
      </c>
      <c r="BW145" s="177" t="s">
        <v>737</v>
      </c>
    </row>
    <row r="146" spans="2:75" ht="15">
      <c r="B146" s="589" t="s">
        <v>9386</v>
      </c>
      <c r="C146" s="698" t="s">
        <v>9957</v>
      </c>
      <c r="D146" s="193" t="s">
        <v>8338</v>
      </c>
      <c r="E146" s="193" t="s">
        <v>8337</v>
      </c>
      <c r="F146" s="192" t="str">
        <f t="shared" si="27"/>
        <v>620</v>
      </c>
      <c r="G146" s="193" t="s">
        <v>23</v>
      </c>
      <c r="H146" s="188"/>
      <c r="J146" s="297"/>
      <c r="K146" s="298"/>
      <c r="L146" s="297"/>
      <c r="M146" s="299"/>
      <c r="N146" s="298"/>
      <c r="O146" s="297"/>
      <c r="P146" s="299"/>
      <c r="Q146" s="298"/>
      <c r="R146" s="297"/>
      <c r="S146" s="299"/>
      <c r="T146" s="298"/>
      <c r="U146" s="297"/>
      <c r="V146" s="299"/>
      <c r="W146" s="298"/>
      <c r="X146" s="297"/>
      <c r="Y146" s="299"/>
      <c r="Z146" s="298"/>
      <c r="AA146" s="297"/>
      <c r="AB146" s="299"/>
      <c r="AC146" s="298"/>
      <c r="AD146" s="297"/>
      <c r="AE146" s="296"/>
      <c r="AG146" s="374" t="s">
        <v>5014</v>
      </c>
      <c r="AH146" s="193" t="str">
        <f t="shared" si="23"/>
        <v>5E40 0000</v>
      </c>
      <c r="AI146" s="193" t="str">
        <f t="shared" si="24"/>
        <v>5E5F FFFF</v>
      </c>
      <c r="AJ146" s="192" t="str">
        <f t="shared" si="25"/>
        <v>200000</v>
      </c>
      <c r="AK146" s="192" t="s">
        <v>23</v>
      </c>
      <c r="AL146" s="188"/>
      <c r="AO146" s="373" t="s">
        <v>5013</v>
      </c>
      <c r="AP146" s="215" t="s">
        <v>8311</v>
      </c>
      <c r="AQ146" s="215" t="s">
        <v>8310</v>
      </c>
      <c r="AR146" s="179" t="str">
        <f t="shared" si="26"/>
        <v>200000</v>
      </c>
      <c r="AS146" s="179" t="s">
        <v>8309</v>
      </c>
      <c r="AT146" s="242"/>
      <c r="AU146" s="283" t="s">
        <v>8308</v>
      </c>
      <c r="AV146" s="179" t="s">
        <v>743</v>
      </c>
      <c r="AW146" s="284" t="s">
        <v>742</v>
      </c>
      <c r="AX146" s="181" t="s">
        <v>741</v>
      </c>
      <c r="AY146" s="181" t="s">
        <v>741</v>
      </c>
      <c r="AZ146" s="181" t="s">
        <v>741</v>
      </c>
      <c r="BA146" s="181" t="s">
        <v>741</v>
      </c>
      <c r="BB146" s="181" t="s">
        <v>741</v>
      </c>
      <c r="BC146" s="195" t="s">
        <v>741</v>
      </c>
      <c r="BD146" s="181" t="s">
        <v>741</v>
      </c>
      <c r="BE146" s="181" t="s">
        <v>741</v>
      </c>
      <c r="BF146" s="181" t="s">
        <v>741</v>
      </c>
      <c r="BG146" s="181" t="s">
        <v>741</v>
      </c>
      <c r="BH146" s="181" t="s">
        <v>741</v>
      </c>
      <c r="BI146" s="181" t="s">
        <v>741</v>
      </c>
      <c r="BJ146" s="181" t="s">
        <v>741</v>
      </c>
      <c r="BK146" s="181" t="s">
        <v>741</v>
      </c>
      <c r="BL146" s="181" t="s">
        <v>741</v>
      </c>
      <c r="BM146" s="181" t="s">
        <v>741</v>
      </c>
      <c r="BN146" s="180"/>
      <c r="BO146" s="179"/>
      <c r="BP146" s="170" t="s">
        <v>741</v>
      </c>
      <c r="BQ146" s="177" t="s">
        <v>3649</v>
      </c>
      <c r="BR146" s="178">
        <v>44813</v>
      </c>
      <c r="BS146" s="177" t="s">
        <v>3648</v>
      </c>
      <c r="BT146" s="178" t="s">
        <v>759</v>
      </c>
      <c r="BU146" s="178">
        <v>44817</v>
      </c>
      <c r="BV146" s="177" t="s">
        <v>3647</v>
      </c>
      <c r="BW146" s="177" t="s">
        <v>737</v>
      </c>
    </row>
    <row r="147" spans="2:75" ht="15">
      <c r="B147" s="589" t="s">
        <v>9386</v>
      </c>
      <c r="C147" s="698" t="s">
        <v>9957</v>
      </c>
      <c r="D147" s="193" t="s">
        <v>8334</v>
      </c>
      <c r="E147" s="193" t="s">
        <v>8333</v>
      </c>
      <c r="F147" s="192" t="str">
        <f t="shared" si="27"/>
        <v>20</v>
      </c>
      <c r="G147" s="224" t="s">
        <v>1661</v>
      </c>
      <c r="H147" s="188" t="s">
        <v>9713</v>
      </c>
      <c r="J147" s="297"/>
      <c r="K147" s="298"/>
      <c r="L147" s="297"/>
      <c r="M147" s="296"/>
      <c r="N147" s="298"/>
      <c r="O147" s="297"/>
      <c r="P147" s="296"/>
      <c r="Q147" s="298"/>
      <c r="R147" s="297"/>
      <c r="S147" s="296"/>
      <c r="T147" s="298"/>
      <c r="U147" s="297"/>
      <c r="V147" s="296"/>
      <c r="W147" s="298"/>
      <c r="X147" s="297"/>
      <c r="Y147" s="296"/>
      <c r="Z147" s="298">
        <v>45029</v>
      </c>
      <c r="AA147" s="297" t="s">
        <v>2181</v>
      </c>
      <c r="AB147" s="296" t="s">
        <v>2210</v>
      </c>
      <c r="AC147" s="297"/>
      <c r="AD147" s="297"/>
      <c r="AE147" s="296"/>
      <c r="AG147" s="225" t="s">
        <v>830</v>
      </c>
      <c r="AH147" s="193" t="str">
        <f t="shared" si="23"/>
        <v>5E60 0000</v>
      </c>
      <c r="AI147" s="193" t="str">
        <f t="shared" si="24"/>
        <v>5E7F FFFF</v>
      </c>
      <c r="AJ147" s="192" t="str">
        <f t="shared" si="25"/>
        <v>200000</v>
      </c>
      <c r="AK147" s="192" t="s">
        <v>23</v>
      </c>
      <c r="AL147" s="188"/>
      <c r="AN147" s="227"/>
      <c r="AO147" s="225" t="s">
        <v>833</v>
      </c>
      <c r="AP147" s="215" t="s">
        <v>8305</v>
      </c>
      <c r="AQ147" s="215" t="s">
        <v>8304</v>
      </c>
      <c r="AR147" s="179" t="str">
        <f t="shared" si="26"/>
        <v>200000</v>
      </c>
      <c r="AS147" s="179" t="s">
        <v>8303</v>
      </c>
      <c r="AT147" s="242"/>
      <c r="AU147" s="179" t="s">
        <v>8302</v>
      </c>
      <c r="AV147" s="179" t="s">
        <v>751</v>
      </c>
      <c r="AW147" s="179"/>
      <c r="AX147" s="181" t="s">
        <v>741</v>
      </c>
      <c r="AY147" s="181" t="s">
        <v>741</v>
      </c>
      <c r="AZ147" s="181" t="s">
        <v>741</v>
      </c>
      <c r="BA147" s="181" t="s">
        <v>741</v>
      </c>
      <c r="BB147" s="181" t="s">
        <v>741</v>
      </c>
      <c r="BC147" s="195" t="s">
        <v>741</v>
      </c>
      <c r="BD147" s="195" t="s">
        <v>741</v>
      </c>
      <c r="BE147" s="195" t="s">
        <v>741</v>
      </c>
      <c r="BF147" s="195" t="s">
        <v>741</v>
      </c>
      <c r="BG147" s="195" t="s">
        <v>741</v>
      </c>
      <c r="BH147" s="195" t="s">
        <v>741</v>
      </c>
      <c r="BI147" s="181" t="s">
        <v>741</v>
      </c>
      <c r="BJ147" s="195" t="s">
        <v>741</v>
      </c>
      <c r="BK147" s="195" t="s">
        <v>741</v>
      </c>
      <c r="BL147" s="195" t="s">
        <v>741</v>
      </c>
      <c r="BM147" s="195" t="s">
        <v>741</v>
      </c>
      <c r="BN147" s="180"/>
      <c r="BO147" s="179"/>
      <c r="BP147" s="170" t="s">
        <v>741</v>
      </c>
      <c r="BQ147" s="177" t="s">
        <v>998</v>
      </c>
      <c r="BR147" s="178">
        <v>44811</v>
      </c>
      <c r="BS147" s="177" t="s">
        <v>997</v>
      </c>
      <c r="BT147" s="178" t="s">
        <v>759</v>
      </c>
      <c r="BU147" s="178">
        <v>44816</v>
      </c>
      <c r="BV147" s="177" t="s">
        <v>996</v>
      </c>
      <c r="BW147" s="177" t="s">
        <v>737</v>
      </c>
    </row>
    <row r="148" spans="2:75" ht="15">
      <c r="B148" s="589" t="s">
        <v>9386</v>
      </c>
      <c r="C148" s="698" t="s">
        <v>9957</v>
      </c>
      <c r="D148" s="193" t="s">
        <v>8327</v>
      </c>
      <c r="E148" s="193" t="s">
        <v>8326</v>
      </c>
      <c r="F148" s="192" t="str">
        <f t="shared" si="27"/>
        <v>20</v>
      </c>
      <c r="G148" s="193" t="s">
        <v>23</v>
      </c>
      <c r="H148" s="188"/>
      <c r="J148" s="297"/>
      <c r="K148" s="298"/>
      <c r="L148" s="297"/>
      <c r="M148" s="299"/>
      <c r="N148" s="298"/>
      <c r="O148" s="297"/>
      <c r="P148" s="299"/>
      <c r="Q148" s="298"/>
      <c r="R148" s="297"/>
      <c r="S148" s="299"/>
      <c r="T148" s="298"/>
      <c r="U148" s="297"/>
      <c r="V148" s="299"/>
      <c r="W148" s="298"/>
      <c r="X148" s="297"/>
      <c r="Y148" s="299"/>
      <c r="Z148" s="298"/>
      <c r="AA148" s="297"/>
      <c r="AB148" s="299"/>
      <c r="AC148" s="298"/>
      <c r="AD148" s="297"/>
      <c r="AE148" s="296"/>
      <c r="AG148" s="335" t="s">
        <v>3742</v>
      </c>
      <c r="AH148" s="193" t="str">
        <f t="shared" si="23"/>
        <v>5E80 0000</v>
      </c>
      <c r="AI148" s="193" t="str">
        <f t="shared" si="24"/>
        <v>5E81 FFFF</v>
      </c>
      <c r="AJ148" s="192" t="str">
        <f t="shared" si="25"/>
        <v>20000</v>
      </c>
      <c r="AK148" s="192" t="s">
        <v>3917</v>
      </c>
      <c r="AL148" s="188"/>
      <c r="AO148" s="335" t="s">
        <v>8125</v>
      </c>
      <c r="AP148" s="403" t="s">
        <v>8299</v>
      </c>
      <c r="AQ148" s="403" t="s">
        <v>8298</v>
      </c>
      <c r="AR148" s="179" t="str">
        <f t="shared" si="26"/>
        <v>20000</v>
      </c>
      <c r="AS148" s="179" t="s">
        <v>8297</v>
      </c>
      <c r="AT148" s="242"/>
      <c r="AU148" s="179" t="s">
        <v>8297</v>
      </c>
      <c r="AV148" s="179" t="s">
        <v>751</v>
      </c>
      <c r="AW148" s="179"/>
      <c r="AX148" s="181" t="s">
        <v>741</v>
      </c>
      <c r="AY148" s="181" t="s">
        <v>741</v>
      </c>
      <c r="AZ148" s="181" t="s">
        <v>741</v>
      </c>
      <c r="BA148" s="181" t="s">
        <v>741</v>
      </c>
      <c r="BB148" s="181" t="s">
        <v>741</v>
      </c>
      <c r="BC148" s="195" t="s">
        <v>741</v>
      </c>
      <c r="BD148" s="181" t="s">
        <v>741</v>
      </c>
      <c r="BE148" s="181" t="s">
        <v>741</v>
      </c>
      <c r="BF148" s="181" t="s">
        <v>741</v>
      </c>
      <c r="BG148" s="181" t="s">
        <v>741</v>
      </c>
      <c r="BH148" s="181" t="s">
        <v>741</v>
      </c>
      <c r="BI148" s="181" t="s">
        <v>741</v>
      </c>
      <c r="BJ148" s="181" t="s">
        <v>741</v>
      </c>
      <c r="BK148" s="181" t="s">
        <v>741</v>
      </c>
      <c r="BL148" s="181" t="s">
        <v>741</v>
      </c>
      <c r="BM148" s="181" t="s">
        <v>741</v>
      </c>
      <c r="BN148" s="180"/>
      <c r="BO148" s="179"/>
      <c r="BP148" s="170" t="s">
        <v>741</v>
      </c>
      <c r="BQ148" s="177" t="s">
        <v>998</v>
      </c>
      <c r="BR148" s="178">
        <v>44810</v>
      </c>
      <c r="BS148" s="177" t="s">
        <v>2608</v>
      </c>
      <c r="BT148" s="178" t="s">
        <v>759</v>
      </c>
      <c r="BU148" s="418">
        <v>44816</v>
      </c>
      <c r="BV148" s="417" t="s">
        <v>996</v>
      </c>
      <c r="BW148" s="417" t="s">
        <v>737</v>
      </c>
    </row>
    <row r="149" spans="2:75" ht="15">
      <c r="B149" s="589" t="s">
        <v>9386</v>
      </c>
      <c r="C149" s="698" t="s">
        <v>9957</v>
      </c>
      <c r="D149" s="193" t="s">
        <v>8325</v>
      </c>
      <c r="E149" s="193" t="s">
        <v>8324</v>
      </c>
      <c r="F149" s="192" t="str">
        <f t="shared" si="27"/>
        <v>20</v>
      </c>
      <c r="G149" s="224" t="s">
        <v>1661</v>
      </c>
      <c r="H149" s="188" t="s">
        <v>9713</v>
      </c>
      <c r="J149" s="297"/>
      <c r="K149" s="298"/>
      <c r="L149" s="297"/>
      <c r="M149" s="296"/>
      <c r="N149" s="298"/>
      <c r="O149" s="297"/>
      <c r="P149" s="296"/>
      <c r="Q149" s="298"/>
      <c r="R149" s="297"/>
      <c r="S149" s="296"/>
      <c r="T149" s="298"/>
      <c r="U149" s="297"/>
      <c r="V149" s="296"/>
      <c r="W149" s="298"/>
      <c r="X149" s="297"/>
      <c r="Y149" s="296"/>
      <c r="Z149" s="298">
        <v>45029</v>
      </c>
      <c r="AA149" s="297" t="s">
        <v>2181</v>
      </c>
      <c r="AB149" s="296" t="s">
        <v>2210</v>
      </c>
      <c r="AC149" s="297"/>
      <c r="AD149" s="297"/>
      <c r="AE149" s="296"/>
      <c r="AG149" s="335" t="s">
        <v>3742</v>
      </c>
      <c r="AH149" s="193" t="str">
        <f t="shared" si="23"/>
        <v>5E82 0000</v>
      </c>
      <c r="AI149" s="193" t="str">
        <f t="shared" si="24"/>
        <v>5E83 FFFF</v>
      </c>
      <c r="AJ149" s="192" t="str">
        <f t="shared" si="25"/>
        <v>20000</v>
      </c>
      <c r="AK149" s="179" t="s">
        <v>8292</v>
      </c>
      <c r="AL149" s="188"/>
      <c r="AN149" s="227"/>
      <c r="AO149" s="335" t="s">
        <v>8125</v>
      </c>
      <c r="AP149" s="403" t="s">
        <v>8294</v>
      </c>
      <c r="AQ149" s="403" t="s">
        <v>8293</v>
      </c>
      <c r="AR149" s="179" t="str">
        <f t="shared" si="26"/>
        <v>20000</v>
      </c>
      <c r="AS149" s="179" t="s">
        <v>8292</v>
      </c>
      <c r="AT149" s="242"/>
      <c r="AU149" s="179" t="s">
        <v>8292</v>
      </c>
      <c r="AV149" s="179" t="s">
        <v>751</v>
      </c>
      <c r="AW149" s="179"/>
      <c r="AX149" s="181" t="s">
        <v>741</v>
      </c>
      <c r="AY149" s="181" t="s">
        <v>741</v>
      </c>
      <c r="AZ149" s="181" t="s">
        <v>741</v>
      </c>
      <c r="BA149" s="181" t="s">
        <v>741</v>
      </c>
      <c r="BB149" s="181" t="s">
        <v>840</v>
      </c>
      <c r="BC149" s="195" t="s">
        <v>754</v>
      </c>
      <c r="BD149" s="181" t="s">
        <v>753</v>
      </c>
      <c r="BE149" s="181" t="s">
        <v>753</v>
      </c>
      <c r="BF149" s="181" t="s">
        <v>753</v>
      </c>
      <c r="BG149" s="181" t="s">
        <v>753</v>
      </c>
      <c r="BH149" s="181" t="s">
        <v>753</v>
      </c>
      <c r="BI149" s="285" t="s">
        <v>754</v>
      </c>
      <c r="BJ149" s="285" t="s">
        <v>754</v>
      </c>
      <c r="BK149" s="285" t="s">
        <v>754</v>
      </c>
      <c r="BL149" s="285" t="s">
        <v>754</v>
      </c>
      <c r="BM149" s="285" t="s">
        <v>754</v>
      </c>
      <c r="BN149" s="180"/>
      <c r="BO149" s="179"/>
      <c r="BP149" s="170" t="s">
        <v>741</v>
      </c>
      <c r="BQ149" s="177" t="s">
        <v>998</v>
      </c>
      <c r="BR149" s="178">
        <v>44810</v>
      </c>
      <c r="BS149" s="177" t="s">
        <v>2608</v>
      </c>
      <c r="BT149" s="178" t="s">
        <v>759</v>
      </c>
      <c r="BU149" s="418">
        <v>44816</v>
      </c>
      <c r="BV149" s="417" t="s">
        <v>996</v>
      </c>
      <c r="BW149" s="417" t="s">
        <v>737</v>
      </c>
    </row>
    <row r="150" spans="2:75" ht="15">
      <c r="B150" s="589" t="s">
        <v>9386</v>
      </c>
      <c r="C150" s="698" t="s">
        <v>9957</v>
      </c>
      <c r="D150" s="193" t="s">
        <v>8319</v>
      </c>
      <c r="E150" s="193" t="s">
        <v>8318</v>
      </c>
      <c r="F150" s="192" t="str">
        <f t="shared" si="27"/>
        <v>780</v>
      </c>
      <c r="G150" s="193" t="s">
        <v>23</v>
      </c>
      <c r="H150" s="188"/>
      <c r="J150" s="297"/>
      <c r="K150" s="298"/>
      <c r="L150" s="297"/>
      <c r="M150" s="299"/>
      <c r="N150" s="298"/>
      <c r="O150" s="297"/>
      <c r="P150" s="299"/>
      <c r="Q150" s="298"/>
      <c r="R150" s="297"/>
      <c r="S150" s="299"/>
      <c r="T150" s="298"/>
      <c r="U150" s="297"/>
      <c r="V150" s="299"/>
      <c r="W150" s="298"/>
      <c r="X150" s="297"/>
      <c r="Y150" s="299"/>
      <c r="Z150" s="298"/>
      <c r="AA150" s="297"/>
      <c r="AB150" s="299"/>
      <c r="AC150" s="298"/>
      <c r="AD150" s="297"/>
      <c r="AE150" s="296"/>
      <c r="AG150" s="335" t="s">
        <v>3742</v>
      </c>
      <c r="AH150" s="193" t="str">
        <f t="shared" si="23"/>
        <v>5E84 0000</v>
      </c>
      <c r="AI150" s="193" t="str">
        <f t="shared" si="24"/>
        <v>5E85 FFFF</v>
      </c>
      <c r="AJ150" s="192" t="str">
        <f t="shared" si="25"/>
        <v>20000</v>
      </c>
      <c r="AK150" s="192" t="s">
        <v>8289</v>
      </c>
      <c r="AL150" s="188" t="s">
        <v>8288</v>
      </c>
      <c r="AO150" s="335" t="s">
        <v>8125</v>
      </c>
      <c r="AP150" s="403" t="s">
        <v>8287</v>
      </c>
      <c r="AQ150" s="403" t="s">
        <v>8286</v>
      </c>
      <c r="AR150" s="179" t="str">
        <f t="shared" si="26"/>
        <v>20000</v>
      </c>
      <c r="AS150" s="179" t="s">
        <v>23</v>
      </c>
      <c r="AT150" s="242"/>
      <c r="AU150" s="179" t="s">
        <v>755</v>
      </c>
      <c r="AV150" s="179"/>
      <c r="AW150" s="179"/>
      <c r="AX150" s="181" t="s">
        <v>753</v>
      </c>
      <c r="AY150" s="181" t="s">
        <v>753</v>
      </c>
      <c r="AZ150" s="181" t="s">
        <v>753</v>
      </c>
      <c r="BA150" s="181" t="s">
        <v>753</v>
      </c>
      <c r="BB150" s="181" t="s">
        <v>753</v>
      </c>
      <c r="BC150" s="195" t="s">
        <v>754</v>
      </c>
      <c r="BD150" s="181" t="s">
        <v>753</v>
      </c>
      <c r="BE150" s="181" t="s">
        <v>753</v>
      </c>
      <c r="BF150" s="181" t="s">
        <v>753</v>
      </c>
      <c r="BG150" s="181" t="s">
        <v>753</v>
      </c>
      <c r="BH150" s="181" t="s">
        <v>753</v>
      </c>
      <c r="BI150" s="181" t="s">
        <v>753</v>
      </c>
      <c r="BJ150" s="181" t="s">
        <v>753</v>
      </c>
      <c r="BK150" s="181" t="s">
        <v>753</v>
      </c>
      <c r="BL150" s="181" t="s">
        <v>753</v>
      </c>
      <c r="BM150" s="181" t="s">
        <v>753</v>
      </c>
      <c r="BN150" s="180"/>
      <c r="BO150" s="179"/>
      <c r="BP150" s="170" t="s">
        <v>741</v>
      </c>
      <c r="BQ150" s="177"/>
      <c r="BR150" s="177"/>
      <c r="BS150" s="177"/>
      <c r="BT150" s="177"/>
      <c r="BU150" s="177"/>
      <c r="BV150" s="177"/>
      <c r="BW150" s="177"/>
    </row>
    <row r="151" spans="2:75" ht="15">
      <c r="B151" s="589" t="s">
        <v>9386</v>
      </c>
      <c r="C151" s="698" t="s">
        <v>9957</v>
      </c>
      <c r="D151" s="193" t="s">
        <v>8313</v>
      </c>
      <c r="E151" s="193" t="s">
        <v>8312</v>
      </c>
      <c r="F151" s="192" t="str">
        <f t="shared" si="27"/>
        <v>200</v>
      </c>
      <c r="G151" s="193" t="s">
        <v>23</v>
      </c>
      <c r="H151" s="188" t="s">
        <v>9768</v>
      </c>
      <c r="J151" s="297"/>
      <c r="K151" s="298"/>
      <c r="L151" s="297"/>
      <c r="M151" s="296"/>
      <c r="N151" s="298"/>
      <c r="O151" s="297"/>
      <c r="P151" s="296"/>
      <c r="Q151" s="298"/>
      <c r="R151" s="297"/>
      <c r="S151" s="296"/>
      <c r="T151" s="298"/>
      <c r="U151" s="297"/>
      <c r="V151" s="296"/>
      <c r="W151" s="298"/>
      <c r="X151" s="297"/>
      <c r="Y151" s="296"/>
      <c r="Z151" s="298">
        <v>45029</v>
      </c>
      <c r="AA151" s="297" t="s">
        <v>2181</v>
      </c>
      <c r="AB151" s="296" t="s">
        <v>2180</v>
      </c>
      <c r="AC151" s="297"/>
      <c r="AD151" s="297"/>
      <c r="AE151" s="296"/>
      <c r="AG151" s="335" t="s">
        <v>3742</v>
      </c>
      <c r="AH151" s="193" t="str">
        <f t="shared" si="23"/>
        <v>5E86 0000</v>
      </c>
      <c r="AI151" s="193" t="str">
        <f t="shared" si="24"/>
        <v>5E86 003F</v>
      </c>
      <c r="AJ151" s="192" t="str">
        <f t="shared" si="25"/>
        <v>40</v>
      </c>
      <c r="AK151" s="192" t="s">
        <v>8281</v>
      </c>
      <c r="AL151" s="188"/>
      <c r="AO151" s="335" t="s">
        <v>8125</v>
      </c>
      <c r="AP151" s="419" t="s">
        <v>8283</v>
      </c>
      <c r="AQ151" s="419" t="s">
        <v>8282</v>
      </c>
      <c r="AR151" s="330" t="str">
        <f t="shared" si="26"/>
        <v>40</v>
      </c>
      <c r="AS151" s="330" t="s">
        <v>8281</v>
      </c>
      <c r="AT151" s="242"/>
      <c r="AU151" s="179" t="s">
        <v>8281</v>
      </c>
      <c r="AV151" s="179" t="s">
        <v>751</v>
      </c>
      <c r="AW151" s="179"/>
      <c r="AX151" s="181" t="s">
        <v>741</v>
      </c>
      <c r="AY151" s="181" t="s">
        <v>741</v>
      </c>
      <c r="AZ151" s="181" t="s">
        <v>741</v>
      </c>
      <c r="BA151" s="181" t="s">
        <v>741</v>
      </c>
      <c r="BB151" s="181" t="s">
        <v>741</v>
      </c>
      <c r="BC151" s="195" t="s">
        <v>741</v>
      </c>
      <c r="BD151" s="181" t="s">
        <v>741</v>
      </c>
      <c r="BE151" s="181" t="s">
        <v>741</v>
      </c>
      <c r="BF151" s="181" t="s">
        <v>741</v>
      </c>
      <c r="BG151" s="181" t="s">
        <v>741</v>
      </c>
      <c r="BH151" s="181" t="s">
        <v>741</v>
      </c>
      <c r="BI151" s="181" t="s">
        <v>741</v>
      </c>
      <c r="BJ151" s="181" t="s">
        <v>741</v>
      </c>
      <c r="BK151" s="181" t="s">
        <v>741</v>
      </c>
      <c r="BL151" s="181" t="s">
        <v>741</v>
      </c>
      <c r="BM151" s="181" t="s">
        <v>741</v>
      </c>
      <c r="BN151" s="180"/>
      <c r="BO151" s="179"/>
      <c r="BP151" s="170" t="s">
        <v>741</v>
      </c>
      <c r="BQ151" s="177" t="s">
        <v>998</v>
      </c>
      <c r="BR151" s="178">
        <v>44810</v>
      </c>
      <c r="BS151" s="177" t="s">
        <v>2608</v>
      </c>
      <c r="BT151" s="178" t="s">
        <v>759</v>
      </c>
      <c r="BU151" s="418">
        <v>44816</v>
      </c>
      <c r="BV151" s="417" t="s">
        <v>996</v>
      </c>
      <c r="BW151" s="417" t="s">
        <v>737</v>
      </c>
    </row>
    <row r="152" spans="2:75" ht="15">
      <c r="B152" s="589" t="s">
        <v>9386</v>
      </c>
      <c r="C152" s="698" t="s">
        <v>9957</v>
      </c>
      <c r="D152" s="193" t="s">
        <v>8307</v>
      </c>
      <c r="E152" s="193" t="s">
        <v>8306</v>
      </c>
      <c r="F152" s="192" t="str">
        <f t="shared" si="27"/>
        <v>200</v>
      </c>
      <c r="G152" s="193" t="s">
        <v>23</v>
      </c>
      <c r="H152" s="188" t="s">
        <v>9769</v>
      </c>
      <c r="J152" s="297"/>
      <c r="K152" s="298"/>
      <c r="L152" s="297"/>
      <c r="M152" s="296"/>
      <c r="N152" s="298"/>
      <c r="O152" s="297"/>
      <c r="P152" s="296"/>
      <c r="Q152" s="298"/>
      <c r="R152" s="297"/>
      <c r="S152" s="296"/>
      <c r="T152" s="298"/>
      <c r="U152" s="297"/>
      <c r="V152" s="296"/>
      <c r="W152" s="298"/>
      <c r="X152" s="297"/>
      <c r="Y152" s="296"/>
      <c r="Z152" s="298">
        <v>45029</v>
      </c>
      <c r="AA152" s="297" t="s">
        <v>2181</v>
      </c>
      <c r="AB152" s="296" t="s">
        <v>2180</v>
      </c>
      <c r="AC152" s="298"/>
      <c r="AD152" s="297"/>
      <c r="AE152" s="296"/>
      <c r="AG152" s="335" t="s">
        <v>3742</v>
      </c>
      <c r="AH152" s="193" t="str">
        <f t="shared" si="23"/>
        <v>5E86 0040</v>
      </c>
      <c r="AI152" s="193" t="str">
        <f t="shared" si="24"/>
        <v>5E86 02FF</v>
      </c>
      <c r="AJ152" s="192" t="str">
        <f t="shared" si="25"/>
        <v>2C0</v>
      </c>
      <c r="AK152" s="192" t="s">
        <v>23</v>
      </c>
      <c r="AL152" s="188"/>
      <c r="AO152" s="335" t="s">
        <v>8125</v>
      </c>
      <c r="AP152" s="403" t="s">
        <v>8278</v>
      </c>
      <c r="AQ152" s="403" t="s">
        <v>8277</v>
      </c>
      <c r="AR152" s="179" t="str">
        <f t="shared" si="26"/>
        <v>2C0</v>
      </c>
      <c r="AS152" s="179" t="s">
        <v>23</v>
      </c>
      <c r="AT152" s="242"/>
      <c r="AU152" s="179" t="s">
        <v>755</v>
      </c>
      <c r="AV152" s="179"/>
      <c r="AW152" s="179"/>
      <c r="AX152" s="181" t="s">
        <v>753</v>
      </c>
      <c r="AY152" s="181" t="s">
        <v>753</v>
      </c>
      <c r="AZ152" s="181" t="s">
        <v>753</v>
      </c>
      <c r="BA152" s="181" t="s">
        <v>753</v>
      </c>
      <c r="BB152" s="181" t="s">
        <v>753</v>
      </c>
      <c r="BC152" s="195" t="s">
        <v>754</v>
      </c>
      <c r="BD152" s="181" t="s">
        <v>753</v>
      </c>
      <c r="BE152" s="181" t="s">
        <v>753</v>
      </c>
      <c r="BF152" s="181" t="s">
        <v>753</v>
      </c>
      <c r="BG152" s="181" t="s">
        <v>753</v>
      </c>
      <c r="BH152" s="181" t="s">
        <v>753</v>
      </c>
      <c r="BI152" s="181" t="s">
        <v>753</v>
      </c>
      <c r="BJ152" s="181" t="s">
        <v>753</v>
      </c>
      <c r="BK152" s="181" t="s">
        <v>753</v>
      </c>
      <c r="BL152" s="181" t="s">
        <v>753</v>
      </c>
      <c r="BM152" s="181" t="s">
        <v>753</v>
      </c>
      <c r="BN152" s="180"/>
      <c r="BO152" s="179"/>
      <c r="BP152" s="170" t="s">
        <v>741</v>
      </c>
      <c r="BQ152" s="177"/>
      <c r="BR152" s="177"/>
      <c r="BS152" s="177"/>
      <c r="BT152" s="177"/>
      <c r="BU152" s="177"/>
      <c r="BV152" s="177"/>
      <c r="BW152" s="177"/>
    </row>
    <row r="153" spans="2:75" ht="15">
      <c r="B153" s="589" t="s">
        <v>9386</v>
      </c>
      <c r="C153" s="698" t="s">
        <v>9957</v>
      </c>
      <c r="D153" s="193" t="s">
        <v>8301</v>
      </c>
      <c r="E153" s="193" t="s">
        <v>8300</v>
      </c>
      <c r="F153" s="192" t="str">
        <f t="shared" si="27"/>
        <v>200</v>
      </c>
      <c r="G153" s="193" t="s">
        <v>23</v>
      </c>
      <c r="H153" s="188" t="s">
        <v>9770</v>
      </c>
      <c r="J153" s="297"/>
      <c r="K153" s="298"/>
      <c r="L153" s="297"/>
      <c r="M153" s="296"/>
      <c r="N153" s="298"/>
      <c r="O153" s="297"/>
      <c r="P153" s="296"/>
      <c r="Q153" s="298"/>
      <c r="R153" s="297"/>
      <c r="S153" s="296"/>
      <c r="T153" s="298"/>
      <c r="U153" s="297"/>
      <c r="V153" s="296"/>
      <c r="W153" s="298"/>
      <c r="X153" s="297"/>
      <c r="Y153" s="296"/>
      <c r="Z153" s="298">
        <v>45029</v>
      </c>
      <c r="AA153" s="297" t="s">
        <v>2181</v>
      </c>
      <c r="AB153" s="296" t="s">
        <v>2180</v>
      </c>
      <c r="AC153" s="298"/>
      <c r="AD153" s="297"/>
      <c r="AE153" s="296"/>
      <c r="AG153" s="335" t="s">
        <v>3742</v>
      </c>
      <c r="AH153" s="193" t="str">
        <f t="shared" si="23"/>
        <v>5E86 0300</v>
      </c>
      <c r="AI153" s="193" t="str">
        <f t="shared" si="24"/>
        <v>5E86 031F</v>
      </c>
      <c r="AJ153" s="192" t="str">
        <f t="shared" si="25"/>
        <v>20</v>
      </c>
      <c r="AK153" s="192" t="s">
        <v>3892</v>
      </c>
      <c r="AL153" s="223"/>
      <c r="AO153" s="335" t="s">
        <v>8125</v>
      </c>
      <c r="AP153" s="403" t="s">
        <v>8274</v>
      </c>
      <c r="AQ153" s="403" t="s">
        <v>8273</v>
      </c>
      <c r="AR153" s="179" t="str">
        <f t="shared" si="26"/>
        <v>20</v>
      </c>
      <c r="AS153" s="179" t="s">
        <v>8272</v>
      </c>
      <c r="AT153" s="242"/>
      <c r="AU153" s="179" t="s">
        <v>8271</v>
      </c>
      <c r="AV153" s="179" t="s">
        <v>751</v>
      </c>
      <c r="AW153" s="179"/>
      <c r="AX153" s="181" t="s">
        <v>741</v>
      </c>
      <c r="AY153" s="181" t="s">
        <v>741</v>
      </c>
      <c r="AZ153" s="181" t="s">
        <v>741</v>
      </c>
      <c r="BA153" s="181" t="s">
        <v>741</v>
      </c>
      <c r="BB153" s="181" t="s">
        <v>741</v>
      </c>
      <c r="BC153" s="181" t="s">
        <v>741</v>
      </c>
      <c r="BD153" s="181" t="s">
        <v>741</v>
      </c>
      <c r="BE153" s="181" t="s">
        <v>741</v>
      </c>
      <c r="BF153" s="181" t="s">
        <v>741</v>
      </c>
      <c r="BG153" s="181" t="s">
        <v>741</v>
      </c>
      <c r="BH153" s="181" t="s">
        <v>741</v>
      </c>
      <c r="BI153" s="181" t="s">
        <v>741</v>
      </c>
      <c r="BJ153" s="181" t="s">
        <v>741</v>
      </c>
      <c r="BK153" s="181" t="s">
        <v>741</v>
      </c>
      <c r="BL153" s="181" t="s">
        <v>741</v>
      </c>
      <c r="BM153" s="181" t="s">
        <v>741</v>
      </c>
      <c r="BN153" s="180"/>
      <c r="BO153" s="179"/>
      <c r="BP153" s="170" t="s">
        <v>741</v>
      </c>
      <c r="BQ153" s="177" t="s">
        <v>761</v>
      </c>
      <c r="BR153" s="178">
        <v>44812</v>
      </c>
      <c r="BS153" s="177" t="s">
        <v>760</v>
      </c>
      <c r="BT153" s="178" t="s">
        <v>759</v>
      </c>
      <c r="BU153" s="178">
        <v>44826</v>
      </c>
      <c r="BV153" s="177" t="s">
        <v>758</v>
      </c>
      <c r="BW153" s="177" t="s">
        <v>737</v>
      </c>
    </row>
    <row r="154" spans="2:75" ht="15">
      <c r="B154" s="589" t="s">
        <v>9386</v>
      </c>
      <c r="C154" s="698" t="s">
        <v>9957</v>
      </c>
      <c r="D154" s="193" t="s">
        <v>8296</v>
      </c>
      <c r="E154" s="193" t="s">
        <v>8295</v>
      </c>
      <c r="F154" s="192" t="str">
        <f t="shared" si="27"/>
        <v>400</v>
      </c>
      <c r="G154" s="193" t="s">
        <v>23</v>
      </c>
      <c r="H154" s="188"/>
      <c r="J154" s="297"/>
      <c r="K154" s="298"/>
      <c r="L154" s="297"/>
      <c r="M154" s="299"/>
      <c r="N154" s="298"/>
      <c r="O154" s="297"/>
      <c r="P154" s="299"/>
      <c r="Q154" s="298"/>
      <c r="R154" s="297"/>
      <c r="S154" s="299"/>
      <c r="T154" s="298"/>
      <c r="U154" s="297"/>
      <c r="V154" s="299"/>
      <c r="W154" s="298"/>
      <c r="X154" s="297"/>
      <c r="Y154" s="299"/>
      <c r="Z154" s="298"/>
      <c r="AA154" s="297"/>
      <c r="AB154" s="299"/>
      <c r="AC154" s="298"/>
      <c r="AD154" s="297"/>
      <c r="AE154" s="296"/>
      <c r="AG154" s="335" t="s">
        <v>3742</v>
      </c>
      <c r="AH154" s="193" t="str">
        <f t="shared" si="23"/>
        <v>5E86 0320</v>
      </c>
      <c r="AI154" s="193" t="str">
        <f t="shared" si="24"/>
        <v>5E86 03FF</v>
      </c>
      <c r="AJ154" s="192" t="str">
        <f t="shared" si="25"/>
        <v>E0</v>
      </c>
      <c r="AK154" s="192" t="s">
        <v>23</v>
      </c>
      <c r="AL154" s="188"/>
      <c r="AO154" s="335" t="s">
        <v>8125</v>
      </c>
      <c r="AP154" s="403" t="s">
        <v>8268</v>
      </c>
      <c r="AQ154" s="403" t="s">
        <v>8267</v>
      </c>
      <c r="AR154" s="179" t="str">
        <f t="shared" si="26"/>
        <v>E0</v>
      </c>
      <c r="AS154" s="179" t="s">
        <v>23</v>
      </c>
      <c r="AT154" s="242"/>
      <c r="AU154" s="179" t="s">
        <v>755</v>
      </c>
      <c r="AV154" s="179"/>
      <c r="AW154" s="179"/>
      <c r="AX154" s="181" t="s">
        <v>753</v>
      </c>
      <c r="AY154" s="181" t="s">
        <v>753</v>
      </c>
      <c r="AZ154" s="181" t="s">
        <v>753</v>
      </c>
      <c r="BA154" s="181" t="s">
        <v>753</v>
      </c>
      <c r="BB154" s="181" t="s">
        <v>753</v>
      </c>
      <c r="BC154" s="195" t="s">
        <v>754</v>
      </c>
      <c r="BD154" s="181" t="s">
        <v>753</v>
      </c>
      <c r="BE154" s="181" t="s">
        <v>753</v>
      </c>
      <c r="BF154" s="181" t="s">
        <v>753</v>
      </c>
      <c r="BG154" s="181" t="s">
        <v>753</v>
      </c>
      <c r="BH154" s="181" t="s">
        <v>753</v>
      </c>
      <c r="BI154" s="181" t="s">
        <v>753</v>
      </c>
      <c r="BJ154" s="181" t="s">
        <v>753</v>
      </c>
      <c r="BK154" s="181" t="s">
        <v>753</v>
      </c>
      <c r="BL154" s="181" t="s">
        <v>753</v>
      </c>
      <c r="BM154" s="181" t="s">
        <v>753</v>
      </c>
      <c r="BN154" s="180"/>
      <c r="BO154" s="179"/>
      <c r="BP154" s="170" t="s">
        <v>741</v>
      </c>
      <c r="BQ154" s="177"/>
      <c r="BR154" s="177"/>
      <c r="BS154" s="177"/>
      <c r="BT154" s="177"/>
      <c r="BU154" s="177"/>
      <c r="BV154" s="177"/>
      <c r="BW154" s="177"/>
    </row>
    <row r="155" spans="2:75" ht="15">
      <c r="B155" s="589" t="s">
        <v>9386</v>
      </c>
      <c r="C155" s="698" t="s">
        <v>9957</v>
      </c>
      <c r="D155" s="193" t="s">
        <v>8291</v>
      </c>
      <c r="E155" s="193" t="s">
        <v>8290</v>
      </c>
      <c r="F155" s="192" t="str">
        <f t="shared" si="27"/>
        <v>20</v>
      </c>
      <c r="G155" s="193" t="s">
        <v>23</v>
      </c>
      <c r="H155" s="188" t="s">
        <v>9771</v>
      </c>
      <c r="J155" s="297"/>
      <c r="K155" s="298"/>
      <c r="L155" s="297"/>
      <c r="M155" s="296"/>
      <c r="N155" s="298"/>
      <c r="O155" s="297"/>
      <c r="P155" s="296"/>
      <c r="Q155" s="298"/>
      <c r="R155" s="297"/>
      <c r="S155" s="296"/>
      <c r="T155" s="298"/>
      <c r="U155" s="297"/>
      <c r="V155" s="296"/>
      <c r="W155" s="298"/>
      <c r="X155" s="297"/>
      <c r="Y155" s="296"/>
      <c r="Z155" s="298">
        <v>45029</v>
      </c>
      <c r="AA155" s="297" t="s">
        <v>2181</v>
      </c>
      <c r="AB155" s="296" t="s">
        <v>2180</v>
      </c>
      <c r="AC155" s="298"/>
      <c r="AD155" s="297"/>
      <c r="AE155" s="296"/>
      <c r="AG155" s="335" t="s">
        <v>3742</v>
      </c>
      <c r="AH155" s="193" t="str">
        <f t="shared" si="23"/>
        <v>5E86 0400</v>
      </c>
      <c r="AI155" s="193" t="str">
        <f t="shared" si="24"/>
        <v>5E86 041F</v>
      </c>
      <c r="AJ155" s="192" t="str">
        <f t="shared" si="25"/>
        <v>20</v>
      </c>
      <c r="AK155" s="192" t="s">
        <v>3880</v>
      </c>
      <c r="AL155" s="223"/>
      <c r="AO155" s="335" t="s">
        <v>8125</v>
      </c>
      <c r="AP155" s="403" t="s">
        <v>8264</v>
      </c>
      <c r="AQ155" s="403" t="s">
        <v>8263</v>
      </c>
      <c r="AR155" s="179" t="str">
        <f t="shared" si="26"/>
        <v>20</v>
      </c>
      <c r="AS155" s="179" t="s">
        <v>3880</v>
      </c>
      <c r="AT155" s="242"/>
      <c r="AU155" s="179" t="s">
        <v>8262</v>
      </c>
      <c r="AV155" s="179" t="s">
        <v>751</v>
      </c>
      <c r="AW155" s="179"/>
      <c r="AX155" s="181" t="s">
        <v>741</v>
      </c>
      <c r="AY155" s="181" t="s">
        <v>741</v>
      </c>
      <c r="AZ155" s="181" t="s">
        <v>741</v>
      </c>
      <c r="BA155" s="181" t="s">
        <v>741</v>
      </c>
      <c r="BB155" s="181" t="s">
        <v>741</v>
      </c>
      <c r="BC155" s="181" t="s">
        <v>741</v>
      </c>
      <c r="BD155" s="181" t="s">
        <v>741</v>
      </c>
      <c r="BE155" s="181" t="s">
        <v>741</v>
      </c>
      <c r="BF155" s="181" t="s">
        <v>741</v>
      </c>
      <c r="BG155" s="181" t="s">
        <v>741</v>
      </c>
      <c r="BH155" s="181" t="s">
        <v>741</v>
      </c>
      <c r="BI155" s="181" t="s">
        <v>741</v>
      </c>
      <c r="BJ155" s="181" t="s">
        <v>741</v>
      </c>
      <c r="BK155" s="181" t="s">
        <v>741</v>
      </c>
      <c r="BL155" s="181" t="s">
        <v>741</v>
      </c>
      <c r="BM155" s="181" t="s">
        <v>741</v>
      </c>
      <c r="BN155" s="180"/>
      <c r="BO155" s="179"/>
      <c r="BP155" s="170" t="s">
        <v>741</v>
      </c>
      <c r="BQ155" s="177" t="s">
        <v>761</v>
      </c>
      <c r="BR155" s="178">
        <v>44812</v>
      </c>
      <c r="BS155" s="177" t="s">
        <v>760</v>
      </c>
      <c r="BT155" s="178" t="s">
        <v>759</v>
      </c>
      <c r="BU155" s="178">
        <v>44826</v>
      </c>
      <c r="BV155" s="177" t="s">
        <v>758</v>
      </c>
      <c r="BW155" s="177" t="s">
        <v>737</v>
      </c>
    </row>
    <row r="156" spans="2:75" ht="15">
      <c r="B156" s="589" t="s">
        <v>9386</v>
      </c>
      <c r="C156" s="698" t="s">
        <v>9957</v>
      </c>
      <c r="D156" s="193" t="s">
        <v>8285</v>
      </c>
      <c r="E156" s="193" t="s">
        <v>8284</v>
      </c>
      <c r="F156" s="192" t="str">
        <f t="shared" si="27"/>
        <v>20</v>
      </c>
      <c r="G156" s="193" t="s">
        <v>23</v>
      </c>
      <c r="H156" s="188" t="s">
        <v>9772</v>
      </c>
      <c r="J156" s="297"/>
      <c r="K156" s="298"/>
      <c r="L156" s="297"/>
      <c r="M156" s="296"/>
      <c r="N156" s="298"/>
      <c r="O156" s="297"/>
      <c r="P156" s="296"/>
      <c r="Q156" s="298"/>
      <c r="R156" s="297"/>
      <c r="S156" s="296"/>
      <c r="T156" s="298"/>
      <c r="U156" s="297"/>
      <c r="V156" s="296"/>
      <c r="W156" s="298"/>
      <c r="X156" s="297"/>
      <c r="Y156" s="296"/>
      <c r="Z156" s="298">
        <v>45029</v>
      </c>
      <c r="AA156" s="297" t="s">
        <v>2181</v>
      </c>
      <c r="AB156" s="296" t="s">
        <v>2180</v>
      </c>
      <c r="AC156" s="298"/>
      <c r="AD156" s="297"/>
      <c r="AE156" s="296"/>
      <c r="AG156" s="335" t="s">
        <v>3742</v>
      </c>
      <c r="AH156" s="193" t="str">
        <f t="shared" si="23"/>
        <v>5E86 0420</v>
      </c>
      <c r="AI156" s="193" t="str">
        <f t="shared" si="24"/>
        <v>5E86 04FF</v>
      </c>
      <c r="AJ156" s="192" t="str">
        <f t="shared" si="25"/>
        <v>E0</v>
      </c>
      <c r="AK156" s="192" t="s">
        <v>23</v>
      </c>
      <c r="AL156" s="188"/>
      <c r="AO156" s="335" t="s">
        <v>8125</v>
      </c>
      <c r="AP156" s="403" t="s">
        <v>8259</v>
      </c>
      <c r="AQ156" s="403" t="s">
        <v>8258</v>
      </c>
      <c r="AR156" s="179" t="str">
        <f t="shared" si="26"/>
        <v>E0</v>
      </c>
      <c r="AS156" s="179" t="s">
        <v>23</v>
      </c>
      <c r="AT156" s="242"/>
      <c r="AU156" s="179" t="s">
        <v>755</v>
      </c>
      <c r="AV156" s="179"/>
      <c r="AW156" s="179"/>
      <c r="AX156" s="181" t="s">
        <v>753</v>
      </c>
      <c r="AY156" s="181" t="s">
        <v>753</v>
      </c>
      <c r="AZ156" s="181" t="s">
        <v>753</v>
      </c>
      <c r="BA156" s="181" t="s">
        <v>753</v>
      </c>
      <c r="BB156" s="181" t="s">
        <v>753</v>
      </c>
      <c r="BC156" s="195" t="s">
        <v>754</v>
      </c>
      <c r="BD156" s="181" t="s">
        <v>753</v>
      </c>
      <c r="BE156" s="181" t="s">
        <v>753</v>
      </c>
      <c r="BF156" s="181" t="s">
        <v>753</v>
      </c>
      <c r="BG156" s="181" t="s">
        <v>753</v>
      </c>
      <c r="BH156" s="181" t="s">
        <v>753</v>
      </c>
      <c r="BI156" s="181" t="s">
        <v>753</v>
      </c>
      <c r="BJ156" s="181" t="s">
        <v>753</v>
      </c>
      <c r="BK156" s="181" t="s">
        <v>753</v>
      </c>
      <c r="BL156" s="181" t="s">
        <v>753</v>
      </c>
      <c r="BM156" s="181" t="s">
        <v>753</v>
      </c>
      <c r="BN156" s="180"/>
      <c r="BO156" s="179"/>
      <c r="BP156" s="170" t="s">
        <v>741</v>
      </c>
      <c r="BQ156" s="177"/>
      <c r="BR156" s="177"/>
      <c r="BS156" s="177"/>
      <c r="BT156" s="177"/>
      <c r="BU156" s="177"/>
      <c r="BV156" s="177"/>
      <c r="BW156" s="177"/>
    </row>
    <row r="157" spans="2:75" ht="15">
      <c r="B157" s="589" t="s">
        <v>9386</v>
      </c>
      <c r="C157" s="698" t="s">
        <v>9957</v>
      </c>
      <c r="D157" s="193" t="s">
        <v>8280</v>
      </c>
      <c r="E157" s="193" t="s">
        <v>8279</v>
      </c>
      <c r="F157" s="192" t="str">
        <f t="shared" si="27"/>
        <v>40</v>
      </c>
      <c r="G157" s="193" t="s">
        <v>23</v>
      </c>
      <c r="H157" s="188"/>
      <c r="J157" s="297"/>
      <c r="K157" s="298"/>
      <c r="L157" s="297"/>
      <c r="M157" s="299"/>
      <c r="N157" s="298"/>
      <c r="O157" s="297"/>
      <c r="P157" s="299"/>
      <c r="Q157" s="298"/>
      <c r="R157" s="297"/>
      <c r="S157" s="299"/>
      <c r="T157" s="298"/>
      <c r="U157" s="297"/>
      <c r="V157" s="299"/>
      <c r="W157" s="298"/>
      <c r="X157" s="297"/>
      <c r="Y157" s="299"/>
      <c r="Z157" s="298"/>
      <c r="AA157" s="297"/>
      <c r="AB157" s="299"/>
      <c r="AC157" s="298"/>
      <c r="AD157" s="297"/>
      <c r="AE157" s="296"/>
      <c r="AG157" s="335" t="s">
        <v>3742</v>
      </c>
      <c r="AH157" s="193" t="str">
        <f t="shared" si="23"/>
        <v>5E86 0500</v>
      </c>
      <c r="AI157" s="193" t="str">
        <f t="shared" si="24"/>
        <v>5E86 051F</v>
      </c>
      <c r="AJ157" s="192" t="str">
        <f t="shared" si="25"/>
        <v>20</v>
      </c>
      <c r="AK157" s="192" t="s">
        <v>3868</v>
      </c>
      <c r="AL157" s="223"/>
      <c r="AO157" s="335" t="s">
        <v>8125</v>
      </c>
      <c r="AP157" s="403" t="s">
        <v>8255</v>
      </c>
      <c r="AQ157" s="403" t="s">
        <v>8254</v>
      </c>
      <c r="AR157" s="179" t="str">
        <f t="shared" si="26"/>
        <v>20</v>
      </c>
      <c r="AS157" s="179" t="s">
        <v>3868</v>
      </c>
      <c r="AT157" s="242"/>
      <c r="AU157" s="179" t="s">
        <v>8253</v>
      </c>
      <c r="AV157" s="179" t="s">
        <v>751</v>
      </c>
      <c r="AW157" s="179"/>
      <c r="AX157" s="181" t="s">
        <v>741</v>
      </c>
      <c r="AY157" s="181" t="s">
        <v>741</v>
      </c>
      <c r="AZ157" s="181" t="s">
        <v>741</v>
      </c>
      <c r="BA157" s="181" t="s">
        <v>741</v>
      </c>
      <c r="BB157" s="181" t="s">
        <v>741</v>
      </c>
      <c r="BC157" s="181" t="s">
        <v>741</v>
      </c>
      <c r="BD157" s="181" t="s">
        <v>741</v>
      </c>
      <c r="BE157" s="181" t="s">
        <v>741</v>
      </c>
      <c r="BF157" s="181" t="s">
        <v>741</v>
      </c>
      <c r="BG157" s="181" t="s">
        <v>741</v>
      </c>
      <c r="BH157" s="181" t="s">
        <v>741</v>
      </c>
      <c r="BI157" s="181" t="s">
        <v>741</v>
      </c>
      <c r="BJ157" s="181" t="s">
        <v>741</v>
      </c>
      <c r="BK157" s="181" t="s">
        <v>741</v>
      </c>
      <c r="BL157" s="181" t="s">
        <v>741</v>
      </c>
      <c r="BM157" s="181" t="s">
        <v>741</v>
      </c>
      <c r="BN157" s="180"/>
      <c r="BO157" s="179"/>
      <c r="BP157" s="170" t="s">
        <v>741</v>
      </c>
      <c r="BQ157" s="177" t="s">
        <v>761</v>
      </c>
      <c r="BR157" s="178">
        <v>44812</v>
      </c>
      <c r="BS157" s="177" t="s">
        <v>760</v>
      </c>
      <c r="BT157" s="178" t="s">
        <v>759</v>
      </c>
      <c r="BU157" s="178">
        <v>44826</v>
      </c>
      <c r="BV157" s="177" t="s">
        <v>758</v>
      </c>
      <c r="BW157" s="177" t="s">
        <v>737</v>
      </c>
    </row>
    <row r="158" spans="2:75" ht="15">
      <c r="B158" s="589" t="s">
        <v>9386</v>
      </c>
      <c r="C158" s="698" t="s">
        <v>9957</v>
      </c>
      <c r="D158" s="193" t="s">
        <v>8276</v>
      </c>
      <c r="E158" s="193" t="s">
        <v>8275</v>
      </c>
      <c r="F158" s="192" t="str">
        <f t="shared" si="27"/>
        <v>20</v>
      </c>
      <c r="G158" s="193" t="s">
        <v>23</v>
      </c>
      <c r="H158" s="188" t="s">
        <v>9773</v>
      </c>
      <c r="J158" s="297"/>
      <c r="K158" s="298"/>
      <c r="L158" s="297"/>
      <c r="M158" s="296"/>
      <c r="N158" s="298"/>
      <c r="O158" s="297"/>
      <c r="P158" s="296"/>
      <c r="Q158" s="298"/>
      <c r="R158" s="297"/>
      <c r="S158" s="296"/>
      <c r="T158" s="298"/>
      <c r="U158" s="297"/>
      <c r="V158" s="296"/>
      <c r="W158" s="298"/>
      <c r="X158" s="297"/>
      <c r="Y158" s="296"/>
      <c r="Z158" s="298">
        <v>45029</v>
      </c>
      <c r="AA158" s="297" t="s">
        <v>2181</v>
      </c>
      <c r="AB158" s="296" t="s">
        <v>2180</v>
      </c>
      <c r="AC158" s="416"/>
      <c r="AD158" s="415"/>
      <c r="AE158" s="414"/>
      <c r="AG158" s="335" t="s">
        <v>3742</v>
      </c>
      <c r="AH158" s="193" t="str">
        <f t="shared" si="23"/>
        <v>5E86 0520</v>
      </c>
      <c r="AI158" s="193" t="str">
        <f t="shared" si="24"/>
        <v>5E86 05FF</v>
      </c>
      <c r="AJ158" s="192" t="str">
        <f t="shared" si="25"/>
        <v>E0</v>
      </c>
      <c r="AK158" s="192" t="s">
        <v>23</v>
      </c>
      <c r="AL158" s="188"/>
      <c r="AO158" s="335" t="s">
        <v>8125</v>
      </c>
      <c r="AP158" s="403" t="s">
        <v>8250</v>
      </c>
      <c r="AQ158" s="403" t="s">
        <v>8249</v>
      </c>
      <c r="AR158" s="179" t="str">
        <f t="shared" si="26"/>
        <v>E0</v>
      </c>
      <c r="AS158" s="179" t="s">
        <v>23</v>
      </c>
      <c r="AT158" s="242"/>
      <c r="AU158" s="179" t="s">
        <v>755</v>
      </c>
      <c r="AV158" s="179"/>
      <c r="AW158" s="179"/>
      <c r="AX158" s="181" t="s">
        <v>753</v>
      </c>
      <c r="AY158" s="181" t="s">
        <v>753</v>
      </c>
      <c r="AZ158" s="181" t="s">
        <v>753</v>
      </c>
      <c r="BA158" s="181" t="s">
        <v>753</v>
      </c>
      <c r="BB158" s="181" t="s">
        <v>753</v>
      </c>
      <c r="BC158" s="195" t="s">
        <v>754</v>
      </c>
      <c r="BD158" s="181" t="s">
        <v>753</v>
      </c>
      <c r="BE158" s="181" t="s">
        <v>753</v>
      </c>
      <c r="BF158" s="181" t="s">
        <v>753</v>
      </c>
      <c r="BG158" s="181" t="s">
        <v>753</v>
      </c>
      <c r="BH158" s="181" t="s">
        <v>753</v>
      </c>
      <c r="BI158" s="181" t="s">
        <v>753</v>
      </c>
      <c r="BJ158" s="181" t="s">
        <v>753</v>
      </c>
      <c r="BK158" s="181" t="s">
        <v>753</v>
      </c>
      <c r="BL158" s="181" t="s">
        <v>753</v>
      </c>
      <c r="BM158" s="181" t="s">
        <v>753</v>
      </c>
      <c r="BN158" s="180"/>
      <c r="BO158" s="179"/>
      <c r="BP158" s="170" t="s">
        <v>741</v>
      </c>
      <c r="BQ158" s="177"/>
      <c r="BR158" s="177"/>
      <c r="BS158" s="177"/>
      <c r="BT158" s="177"/>
      <c r="BU158" s="177"/>
      <c r="BV158" s="177"/>
      <c r="BW158" s="177"/>
    </row>
    <row r="159" spans="2:75" ht="15">
      <c r="B159" s="589" t="s">
        <v>9386</v>
      </c>
      <c r="C159" s="698" t="s">
        <v>9957</v>
      </c>
      <c r="D159" s="193" t="s">
        <v>8270</v>
      </c>
      <c r="E159" s="193" t="s">
        <v>8269</v>
      </c>
      <c r="F159" s="192" t="str">
        <f t="shared" si="27"/>
        <v>20</v>
      </c>
      <c r="G159" s="193" t="s">
        <v>23</v>
      </c>
      <c r="H159" s="188" t="s">
        <v>9774</v>
      </c>
      <c r="J159" s="297"/>
      <c r="K159" s="298"/>
      <c r="L159" s="297"/>
      <c r="M159" s="296"/>
      <c r="N159" s="298"/>
      <c r="O159" s="297"/>
      <c r="P159" s="296"/>
      <c r="Q159" s="298"/>
      <c r="R159" s="297"/>
      <c r="S159" s="296"/>
      <c r="T159" s="298"/>
      <c r="U159" s="297"/>
      <c r="V159" s="296"/>
      <c r="W159" s="298"/>
      <c r="X159" s="297"/>
      <c r="Y159" s="296"/>
      <c r="Z159" s="298">
        <v>45029</v>
      </c>
      <c r="AA159" s="297" t="s">
        <v>2181</v>
      </c>
      <c r="AB159" s="296" t="s">
        <v>2180</v>
      </c>
      <c r="AC159" s="416"/>
      <c r="AD159" s="415"/>
      <c r="AE159" s="414"/>
      <c r="AG159" s="335" t="s">
        <v>3742</v>
      </c>
      <c r="AH159" s="193" t="str">
        <f t="shared" si="23"/>
        <v>5E86 0600</v>
      </c>
      <c r="AI159" s="193" t="str">
        <f t="shared" si="24"/>
        <v>5E86 061F</v>
      </c>
      <c r="AJ159" s="192" t="str">
        <f t="shared" si="25"/>
        <v>20</v>
      </c>
      <c r="AK159" s="192" t="s">
        <v>3861</v>
      </c>
      <c r="AL159" s="223"/>
      <c r="AO159" s="335" t="s">
        <v>8125</v>
      </c>
      <c r="AP159" s="403" t="s">
        <v>8246</v>
      </c>
      <c r="AQ159" s="403" t="s">
        <v>8245</v>
      </c>
      <c r="AR159" s="179" t="str">
        <f t="shared" si="26"/>
        <v>20</v>
      </c>
      <c r="AS159" s="179" t="s">
        <v>3861</v>
      </c>
      <c r="AT159" s="242"/>
      <c r="AU159" s="179" t="s">
        <v>8244</v>
      </c>
      <c r="AV159" s="179" t="s">
        <v>751</v>
      </c>
      <c r="AW159" s="179"/>
      <c r="AX159" s="181" t="s">
        <v>741</v>
      </c>
      <c r="AY159" s="181" t="s">
        <v>741</v>
      </c>
      <c r="AZ159" s="181" t="s">
        <v>741</v>
      </c>
      <c r="BA159" s="181" t="s">
        <v>741</v>
      </c>
      <c r="BB159" s="181" t="s">
        <v>741</v>
      </c>
      <c r="BC159" s="181" t="s">
        <v>741</v>
      </c>
      <c r="BD159" s="181" t="s">
        <v>741</v>
      </c>
      <c r="BE159" s="181" t="s">
        <v>741</v>
      </c>
      <c r="BF159" s="181" t="s">
        <v>741</v>
      </c>
      <c r="BG159" s="181" t="s">
        <v>741</v>
      </c>
      <c r="BH159" s="181" t="s">
        <v>741</v>
      </c>
      <c r="BI159" s="181" t="s">
        <v>741</v>
      </c>
      <c r="BJ159" s="181" t="s">
        <v>741</v>
      </c>
      <c r="BK159" s="181" t="s">
        <v>741</v>
      </c>
      <c r="BL159" s="181" t="s">
        <v>741</v>
      </c>
      <c r="BM159" s="181" t="s">
        <v>741</v>
      </c>
      <c r="BN159" s="180"/>
      <c r="BO159" s="179"/>
      <c r="BP159" s="170" t="s">
        <v>741</v>
      </c>
      <c r="BQ159" s="177" t="s">
        <v>761</v>
      </c>
      <c r="BR159" s="178">
        <v>44812</v>
      </c>
      <c r="BS159" s="177" t="s">
        <v>760</v>
      </c>
      <c r="BT159" s="178" t="s">
        <v>759</v>
      </c>
      <c r="BU159" s="178">
        <v>44826</v>
      </c>
      <c r="BV159" s="177" t="s">
        <v>758</v>
      </c>
      <c r="BW159" s="177" t="s">
        <v>737</v>
      </c>
    </row>
    <row r="160" spans="2:75" ht="15">
      <c r="B160" s="589" t="s">
        <v>9386</v>
      </c>
      <c r="C160" s="698" t="s">
        <v>9957</v>
      </c>
      <c r="D160" s="193" t="s">
        <v>8266</v>
      </c>
      <c r="E160" s="193" t="s">
        <v>8265</v>
      </c>
      <c r="F160" s="192" t="str">
        <f t="shared" si="27"/>
        <v>40</v>
      </c>
      <c r="G160" s="193" t="s">
        <v>23</v>
      </c>
      <c r="H160" s="188"/>
      <c r="J160" s="297"/>
      <c r="K160" s="297"/>
      <c r="L160" s="297"/>
      <c r="M160" s="296"/>
      <c r="N160" s="297"/>
      <c r="O160" s="297"/>
      <c r="P160" s="296"/>
      <c r="Q160" s="297"/>
      <c r="R160" s="297"/>
      <c r="S160" s="296"/>
      <c r="T160" s="297"/>
      <c r="U160" s="297"/>
      <c r="V160" s="296"/>
      <c r="W160" s="297"/>
      <c r="X160" s="297"/>
      <c r="Y160" s="296"/>
      <c r="Z160" s="297"/>
      <c r="AA160" s="297"/>
      <c r="AB160" s="296"/>
      <c r="AC160" s="297"/>
      <c r="AD160" s="297"/>
      <c r="AE160" s="296"/>
      <c r="AG160" s="335" t="s">
        <v>3742</v>
      </c>
      <c r="AH160" s="193" t="str">
        <f t="shared" si="23"/>
        <v>5E86 0620</v>
      </c>
      <c r="AI160" s="193" t="str">
        <f t="shared" si="24"/>
        <v>5E86 07FF</v>
      </c>
      <c r="AJ160" s="192" t="str">
        <f t="shared" si="25"/>
        <v>1E0</v>
      </c>
      <c r="AK160" s="192" t="s">
        <v>23</v>
      </c>
      <c r="AL160" s="188"/>
      <c r="AO160" s="335" t="s">
        <v>8125</v>
      </c>
      <c r="AP160" s="403" t="s">
        <v>8241</v>
      </c>
      <c r="AQ160" s="403" t="s">
        <v>8240</v>
      </c>
      <c r="AR160" s="179" t="str">
        <f t="shared" si="26"/>
        <v>1E0</v>
      </c>
      <c r="AS160" s="179" t="s">
        <v>23</v>
      </c>
      <c r="AT160" s="242"/>
      <c r="AU160" s="179" t="s">
        <v>755</v>
      </c>
      <c r="AV160" s="179"/>
      <c r="AW160" s="179"/>
      <c r="AX160" s="181" t="s">
        <v>753</v>
      </c>
      <c r="AY160" s="181" t="s">
        <v>753</v>
      </c>
      <c r="AZ160" s="181" t="s">
        <v>753</v>
      </c>
      <c r="BA160" s="181" t="s">
        <v>753</v>
      </c>
      <c r="BB160" s="181" t="s">
        <v>753</v>
      </c>
      <c r="BC160" s="195" t="s">
        <v>754</v>
      </c>
      <c r="BD160" s="181" t="s">
        <v>753</v>
      </c>
      <c r="BE160" s="181" t="s">
        <v>753</v>
      </c>
      <c r="BF160" s="181" t="s">
        <v>753</v>
      </c>
      <c r="BG160" s="181" t="s">
        <v>753</v>
      </c>
      <c r="BH160" s="181" t="s">
        <v>753</v>
      </c>
      <c r="BI160" s="181" t="s">
        <v>753</v>
      </c>
      <c r="BJ160" s="181" t="s">
        <v>753</v>
      </c>
      <c r="BK160" s="181" t="s">
        <v>753</v>
      </c>
      <c r="BL160" s="181" t="s">
        <v>753</v>
      </c>
      <c r="BM160" s="181" t="s">
        <v>753</v>
      </c>
      <c r="BN160" s="180"/>
      <c r="BO160" s="179"/>
      <c r="BP160" s="170" t="s">
        <v>741</v>
      </c>
      <c r="BQ160" s="177"/>
      <c r="BR160" s="177"/>
      <c r="BS160" s="177"/>
      <c r="BT160" s="177"/>
      <c r="BU160" s="177"/>
      <c r="BV160" s="177"/>
      <c r="BW160" s="177"/>
    </row>
    <row r="161" spans="2:75" ht="15">
      <c r="B161" s="589" t="s">
        <v>9386</v>
      </c>
      <c r="C161" s="698" t="s">
        <v>9957</v>
      </c>
      <c r="D161" s="193" t="s">
        <v>8261</v>
      </c>
      <c r="E161" s="193" t="s">
        <v>8260</v>
      </c>
      <c r="F161" s="192" t="str">
        <f t="shared" si="27"/>
        <v>20</v>
      </c>
      <c r="G161" s="193" t="s">
        <v>23</v>
      </c>
      <c r="H161" s="188" t="s">
        <v>9775</v>
      </c>
      <c r="J161" s="297"/>
      <c r="K161" s="298"/>
      <c r="L161" s="297"/>
      <c r="M161" s="296"/>
      <c r="N161" s="298"/>
      <c r="O161" s="297"/>
      <c r="P161" s="296"/>
      <c r="Q161" s="298"/>
      <c r="R161" s="297"/>
      <c r="S161" s="296"/>
      <c r="T161" s="298"/>
      <c r="U161" s="297"/>
      <c r="V161" s="296"/>
      <c r="W161" s="298"/>
      <c r="X161" s="297"/>
      <c r="Y161" s="296"/>
      <c r="Z161" s="298">
        <v>45029</v>
      </c>
      <c r="AA161" s="297" t="s">
        <v>2181</v>
      </c>
      <c r="AB161" s="296" t="s">
        <v>2180</v>
      </c>
      <c r="AC161" s="416"/>
      <c r="AD161" s="415"/>
      <c r="AE161" s="414"/>
      <c r="AG161" s="335" t="s">
        <v>3742</v>
      </c>
      <c r="AH161" s="193" t="str">
        <f t="shared" si="23"/>
        <v>5E86 0800</v>
      </c>
      <c r="AI161" s="193" t="str">
        <f t="shared" si="24"/>
        <v>5E86 083F</v>
      </c>
      <c r="AJ161" s="192" t="str">
        <f t="shared" si="25"/>
        <v>40</v>
      </c>
      <c r="AK161" s="192" t="s">
        <v>8235</v>
      </c>
      <c r="AL161" s="188"/>
      <c r="AN161" s="227"/>
      <c r="AO161" s="335" t="s">
        <v>8125</v>
      </c>
      <c r="AP161" s="419" t="s">
        <v>8237</v>
      </c>
      <c r="AQ161" s="419" t="s">
        <v>8236</v>
      </c>
      <c r="AR161" s="330" t="str">
        <f t="shared" si="26"/>
        <v>40</v>
      </c>
      <c r="AS161" s="330" t="s">
        <v>8235</v>
      </c>
      <c r="AT161" s="242"/>
      <c r="AU161" s="179" t="s">
        <v>8234</v>
      </c>
      <c r="AV161" s="179" t="s">
        <v>751</v>
      </c>
      <c r="AW161" s="179"/>
      <c r="AX161" s="181" t="s">
        <v>741</v>
      </c>
      <c r="AY161" s="181" t="s">
        <v>741</v>
      </c>
      <c r="AZ161" s="181" t="s">
        <v>741</v>
      </c>
      <c r="BA161" s="181" t="s">
        <v>741</v>
      </c>
      <c r="BB161" s="181" t="s">
        <v>840</v>
      </c>
      <c r="BC161" s="195" t="s">
        <v>754</v>
      </c>
      <c r="BD161" s="181" t="s">
        <v>753</v>
      </c>
      <c r="BE161" s="181" t="s">
        <v>753</v>
      </c>
      <c r="BF161" s="181" t="s">
        <v>753</v>
      </c>
      <c r="BG161" s="181" t="s">
        <v>753</v>
      </c>
      <c r="BH161" s="181" t="s">
        <v>753</v>
      </c>
      <c r="BI161" s="285" t="s">
        <v>754</v>
      </c>
      <c r="BJ161" s="285" t="s">
        <v>754</v>
      </c>
      <c r="BK161" s="285" t="s">
        <v>754</v>
      </c>
      <c r="BL161" s="285" t="s">
        <v>754</v>
      </c>
      <c r="BM161" s="285" t="s">
        <v>754</v>
      </c>
      <c r="BN161" s="180"/>
      <c r="BO161" s="179"/>
      <c r="BP161" s="170" t="s">
        <v>741</v>
      </c>
      <c r="BQ161" s="177" t="s">
        <v>998</v>
      </c>
      <c r="BR161" s="178">
        <v>44810</v>
      </c>
      <c r="BS161" s="177" t="s">
        <v>2608</v>
      </c>
      <c r="BT161" s="178" t="s">
        <v>759</v>
      </c>
      <c r="BU161" s="418">
        <v>44816</v>
      </c>
      <c r="BV161" s="417" t="s">
        <v>996</v>
      </c>
      <c r="BW161" s="417" t="s">
        <v>737</v>
      </c>
    </row>
    <row r="162" spans="2:75" ht="15">
      <c r="B162" s="589" t="s">
        <v>9386</v>
      </c>
      <c r="C162" s="698" t="s">
        <v>9957</v>
      </c>
      <c r="D162" s="193" t="s">
        <v>8257</v>
      </c>
      <c r="E162" s="193" t="s">
        <v>8256</v>
      </c>
      <c r="F162" s="192" t="str">
        <f t="shared" si="27"/>
        <v>20</v>
      </c>
      <c r="G162" s="193" t="s">
        <v>23</v>
      </c>
      <c r="H162" s="188" t="s">
        <v>9776</v>
      </c>
      <c r="J162" s="297"/>
      <c r="K162" s="298"/>
      <c r="L162" s="297"/>
      <c r="M162" s="296"/>
      <c r="N162" s="298"/>
      <c r="O162" s="297"/>
      <c r="P162" s="296"/>
      <c r="Q162" s="298"/>
      <c r="R162" s="297"/>
      <c r="S162" s="296"/>
      <c r="T162" s="298"/>
      <c r="U162" s="297"/>
      <c r="V162" s="296"/>
      <c r="W162" s="298"/>
      <c r="X162" s="297"/>
      <c r="Y162" s="296"/>
      <c r="Z162" s="298">
        <v>45029</v>
      </c>
      <c r="AA162" s="297" t="s">
        <v>2181</v>
      </c>
      <c r="AB162" s="296" t="s">
        <v>2180</v>
      </c>
      <c r="AC162" s="297"/>
      <c r="AD162" s="297"/>
      <c r="AE162" s="296"/>
      <c r="AG162" s="335" t="s">
        <v>3742</v>
      </c>
      <c r="AH162" s="193" t="str">
        <f t="shared" si="23"/>
        <v>5E86 0840</v>
      </c>
      <c r="AI162" s="193" t="str">
        <f t="shared" si="24"/>
        <v>5E86 0AFF</v>
      </c>
      <c r="AJ162" s="192" t="str">
        <f t="shared" si="25"/>
        <v>2C0</v>
      </c>
      <c r="AK162" s="192" t="s">
        <v>23</v>
      </c>
      <c r="AL162" s="188"/>
      <c r="AO162" s="335" t="s">
        <v>8125</v>
      </c>
      <c r="AP162" s="403" t="s">
        <v>8231</v>
      </c>
      <c r="AQ162" s="403" t="s">
        <v>8230</v>
      </c>
      <c r="AR162" s="179" t="str">
        <f t="shared" si="26"/>
        <v>2C0</v>
      </c>
      <c r="AS162" s="179" t="s">
        <v>23</v>
      </c>
      <c r="AT162" s="242"/>
      <c r="AU162" s="179" t="s">
        <v>755</v>
      </c>
      <c r="AV162" s="179"/>
      <c r="AW162" s="179"/>
      <c r="AX162" s="181" t="s">
        <v>753</v>
      </c>
      <c r="AY162" s="181" t="s">
        <v>753</v>
      </c>
      <c r="AZ162" s="181" t="s">
        <v>753</v>
      </c>
      <c r="BA162" s="181" t="s">
        <v>753</v>
      </c>
      <c r="BB162" s="181" t="s">
        <v>753</v>
      </c>
      <c r="BC162" s="195" t="s">
        <v>754</v>
      </c>
      <c r="BD162" s="181" t="s">
        <v>753</v>
      </c>
      <c r="BE162" s="181" t="s">
        <v>753</v>
      </c>
      <c r="BF162" s="181" t="s">
        <v>753</v>
      </c>
      <c r="BG162" s="181" t="s">
        <v>753</v>
      </c>
      <c r="BH162" s="181" t="s">
        <v>753</v>
      </c>
      <c r="BI162" s="181" t="s">
        <v>753</v>
      </c>
      <c r="BJ162" s="181" t="s">
        <v>753</v>
      </c>
      <c r="BK162" s="181" t="s">
        <v>753</v>
      </c>
      <c r="BL162" s="181" t="s">
        <v>753</v>
      </c>
      <c r="BM162" s="181" t="s">
        <v>753</v>
      </c>
      <c r="BN162" s="180"/>
      <c r="BO162" s="179"/>
      <c r="BP162" s="170" t="s">
        <v>741</v>
      </c>
      <c r="BQ162" s="177"/>
      <c r="BR162" s="177"/>
      <c r="BS162" s="177"/>
      <c r="BT162" s="177"/>
      <c r="BU162" s="177"/>
      <c r="BV162" s="177"/>
      <c r="BW162" s="177"/>
    </row>
    <row r="163" spans="2:75" ht="15">
      <c r="B163" s="589" t="s">
        <v>9386</v>
      </c>
      <c r="C163" s="698" t="s">
        <v>9957</v>
      </c>
      <c r="D163" s="193" t="s">
        <v>8252</v>
      </c>
      <c r="E163" s="193" t="s">
        <v>8251</v>
      </c>
      <c r="F163" s="192" t="str">
        <f t="shared" si="27"/>
        <v>4C0</v>
      </c>
      <c r="G163" s="193" t="s">
        <v>23</v>
      </c>
      <c r="H163" s="188"/>
      <c r="J163" s="297"/>
      <c r="K163" s="298"/>
      <c r="L163" s="297"/>
      <c r="M163" s="299"/>
      <c r="N163" s="298"/>
      <c r="O163" s="297"/>
      <c r="P163" s="299"/>
      <c r="Q163" s="298"/>
      <c r="R163" s="297"/>
      <c r="S163" s="299"/>
      <c r="T163" s="298"/>
      <c r="U163" s="297"/>
      <c r="V163" s="299"/>
      <c r="W163" s="298"/>
      <c r="X163" s="297"/>
      <c r="Y163" s="299"/>
      <c r="Z163" s="298"/>
      <c r="AA163" s="297"/>
      <c r="AB163" s="299"/>
      <c r="AC163" s="298"/>
      <c r="AD163" s="297"/>
      <c r="AE163" s="296"/>
      <c r="AG163" s="335" t="s">
        <v>3742</v>
      </c>
      <c r="AH163" s="193" t="str">
        <f t="shared" si="23"/>
        <v>5E86 0B00</v>
      </c>
      <c r="AI163" s="193" t="str">
        <f t="shared" si="24"/>
        <v>5E86 0B1F</v>
      </c>
      <c r="AJ163" s="192" t="str">
        <f t="shared" si="25"/>
        <v>20</v>
      </c>
      <c r="AK163" s="192" t="s">
        <v>23</v>
      </c>
      <c r="AL163" s="223"/>
      <c r="AO163" s="335" t="s">
        <v>8125</v>
      </c>
      <c r="AP163" s="403" t="s">
        <v>8227</v>
      </c>
      <c r="AQ163" s="403" t="s">
        <v>8226</v>
      </c>
      <c r="AR163" s="179" t="str">
        <f t="shared" si="26"/>
        <v>20</v>
      </c>
      <c r="AS163" s="179" t="s">
        <v>8225</v>
      </c>
      <c r="AT163" s="242"/>
      <c r="AU163" s="179" t="s">
        <v>8224</v>
      </c>
      <c r="AV163" s="179" t="s">
        <v>751</v>
      </c>
      <c r="AW163" s="179"/>
      <c r="AX163" s="181" t="s">
        <v>741</v>
      </c>
      <c r="AY163" s="181" t="s">
        <v>741</v>
      </c>
      <c r="AZ163" s="181" t="s">
        <v>741</v>
      </c>
      <c r="BA163" s="181" t="s">
        <v>741</v>
      </c>
      <c r="BB163" s="181" t="s">
        <v>840</v>
      </c>
      <c r="BC163" s="195" t="s">
        <v>754</v>
      </c>
      <c r="BD163" s="181" t="s">
        <v>753</v>
      </c>
      <c r="BE163" s="181" t="s">
        <v>753</v>
      </c>
      <c r="BF163" s="181" t="s">
        <v>753</v>
      </c>
      <c r="BG163" s="181" t="s">
        <v>753</v>
      </c>
      <c r="BH163" s="181" t="s">
        <v>753</v>
      </c>
      <c r="BI163" s="181" t="s">
        <v>753</v>
      </c>
      <c r="BJ163" s="181" t="s">
        <v>753</v>
      </c>
      <c r="BK163" s="181" t="s">
        <v>753</v>
      </c>
      <c r="BL163" s="181" t="s">
        <v>753</v>
      </c>
      <c r="BM163" s="181" t="s">
        <v>753</v>
      </c>
      <c r="BN163" s="180"/>
      <c r="BO163" s="179"/>
      <c r="BP163" s="170" t="s">
        <v>741</v>
      </c>
      <c r="BQ163" s="177" t="s">
        <v>761</v>
      </c>
      <c r="BR163" s="178">
        <v>44831</v>
      </c>
      <c r="BS163" s="177" t="s">
        <v>760</v>
      </c>
      <c r="BT163" s="178" t="s">
        <v>759</v>
      </c>
      <c r="BU163" s="178">
        <v>44831</v>
      </c>
      <c r="BV163" s="177" t="s">
        <v>758</v>
      </c>
      <c r="BW163" s="177" t="s">
        <v>737</v>
      </c>
    </row>
    <row r="164" spans="2:75" ht="15">
      <c r="B164" s="589" t="s">
        <v>9386</v>
      </c>
      <c r="C164" s="698" t="s">
        <v>9957</v>
      </c>
      <c r="D164" s="193" t="s">
        <v>8248</v>
      </c>
      <c r="E164" s="193" t="s">
        <v>8247</v>
      </c>
      <c r="F164" s="192" t="str">
        <f t="shared" si="27"/>
        <v>80</v>
      </c>
      <c r="G164" s="193" t="s">
        <v>23</v>
      </c>
      <c r="H164" s="188" t="s">
        <v>9777</v>
      </c>
      <c r="J164" s="297"/>
      <c r="K164" s="298"/>
      <c r="L164" s="297"/>
      <c r="M164" s="296"/>
      <c r="N164" s="298"/>
      <c r="O164" s="297"/>
      <c r="P164" s="296"/>
      <c r="Q164" s="298"/>
      <c r="R164" s="297"/>
      <c r="S164" s="296"/>
      <c r="T164" s="298"/>
      <c r="U164" s="297"/>
      <c r="V164" s="296"/>
      <c r="W164" s="298"/>
      <c r="X164" s="297"/>
      <c r="Y164" s="296"/>
      <c r="Z164" s="298">
        <v>45029</v>
      </c>
      <c r="AA164" s="297" t="s">
        <v>2181</v>
      </c>
      <c r="AB164" s="296" t="s">
        <v>2180</v>
      </c>
      <c r="AC164" s="297"/>
      <c r="AD164" s="297"/>
      <c r="AE164" s="296"/>
      <c r="AG164" s="335" t="s">
        <v>3742</v>
      </c>
      <c r="AH164" s="193" t="str">
        <f t="shared" ref="AH164:AH195" si="28">"5E"&amp;RIGHT(AP164,7)</f>
        <v>5E86 0B20</v>
      </c>
      <c r="AI164" s="193" t="str">
        <f t="shared" ref="AI164:AI195" si="29">"5E"&amp;RIGHT(AQ164,7)</f>
        <v>5E86 0BFF</v>
      </c>
      <c r="AJ164" s="192" t="str">
        <f t="shared" ref="AJ164:AJ195" si="30">DEC2HEX((HEX2DEC(LEFT(AI164,4))*256*256+HEX2DEC(RIGHT(AI164,4)))-(HEX2DEC(LEFT(AH164,4))*256*256+HEX2DEC(RIGHT(AH164,4)))+1)</f>
        <v>E0</v>
      </c>
      <c r="AK164" s="192" t="s">
        <v>23</v>
      </c>
      <c r="AL164" s="188"/>
      <c r="AO164" s="335" t="s">
        <v>8125</v>
      </c>
      <c r="AP164" s="403" t="s">
        <v>8221</v>
      </c>
      <c r="AQ164" s="403" t="s">
        <v>8220</v>
      </c>
      <c r="AR164" s="179" t="str">
        <f t="shared" si="26"/>
        <v>E0</v>
      </c>
      <c r="AS164" s="179" t="s">
        <v>23</v>
      </c>
      <c r="AT164" s="242"/>
      <c r="AU164" s="179" t="s">
        <v>755</v>
      </c>
      <c r="AV164" s="179"/>
      <c r="AW164" s="179"/>
      <c r="AX164" s="181" t="s">
        <v>753</v>
      </c>
      <c r="AY164" s="181" t="s">
        <v>753</v>
      </c>
      <c r="AZ164" s="181" t="s">
        <v>753</v>
      </c>
      <c r="BA164" s="181" t="s">
        <v>753</v>
      </c>
      <c r="BB164" s="181" t="s">
        <v>753</v>
      </c>
      <c r="BC164" s="195" t="s">
        <v>754</v>
      </c>
      <c r="BD164" s="181" t="s">
        <v>753</v>
      </c>
      <c r="BE164" s="181" t="s">
        <v>753</v>
      </c>
      <c r="BF164" s="181" t="s">
        <v>753</v>
      </c>
      <c r="BG164" s="181" t="s">
        <v>753</v>
      </c>
      <c r="BH164" s="181" t="s">
        <v>753</v>
      </c>
      <c r="BI164" s="181" t="s">
        <v>753</v>
      </c>
      <c r="BJ164" s="181" t="s">
        <v>753</v>
      </c>
      <c r="BK164" s="181" t="s">
        <v>753</v>
      </c>
      <c r="BL164" s="181" t="s">
        <v>753</v>
      </c>
      <c r="BM164" s="181" t="s">
        <v>753</v>
      </c>
      <c r="BN164" s="180"/>
      <c r="BO164" s="179"/>
      <c r="BP164" s="170" t="s">
        <v>741</v>
      </c>
      <c r="BQ164" s="177"/>
      <c r="BR164" s="177"/>
      <c r="BS164" s="177"/>
      <c r="BT164" s="177"/>
      <c r="BU164" s="177"/>
      <c r="BV164" s="177"/>
      <c r="BW164" s="177"/>
    </row>
    <row r="165" spans="2:75" ht="15">
      <c r="B165" s="589" t="s">
        <v>9386</v>
      </c>
      <c r="C165" s="698" t="s">
        <v>9957</v>
      </c>
      <c r="D165" s="193" t="s">
        <v>8243</v>
      </c>
      <c r="E165" s="193" t="s">
        <v>8242</v>
      </c>
      <c r="F165" s="192" t="str">
        <f t="shared" si="27"/>
        <v>180</v>
      </c>
      <c r="G165" s="193" t="s">
        <v>23</v>
      </c>
      <c r="H165" s="188"/>
      <c r="J165" s="297"/>
      <c r="K165" s="298"/>
      <c r="L165" s="297"/>
      <c r="M165" s="299"/>
      <c r="N165" s="298"/>
      <c r="O165" s="297"/>
      <c r="P165" s="299"/>
      <c r="Q165" s="298"/>
      <c r="R165" s="297"/>
      <c r="S165" s="299"/>
      <c r="T165" s="298"/>
      <c r="U165" s="297"/>
      <c r="V165" s="299"/>
      <c r="W165" s="298"/>
      <c r="X165" s="297"/>
      <c r="Y165" s="299"/>
      <c r="Z165" s="298"/>
      <c r="AA165" s="297"/>
      <c r="AB165" s="299"/>
      <c r="AC165" s="298"/>
      <c r="AD165" s="297"/>
      <c r="AE165" s="296"/>
      <c r="AG165" s="335" t="s">
        <v>3742</v>
      </c>
      <c r="AH165" s="193" t="str">
        <f t="shared" si="28"/>
        <v>5E86 0C00</v>
      </c>
      <c r="AI165" s="193" t="str">
        <f t="shared" si="29"/>
        <v>5E86 0C1F</v>
      </c>
      <c r="AJ165" s="192" t="str">
        <f t="shared" si="30"/>
        <v>20</v>
      </c>
      <c r="AK165" s="192" t="s">
        <v>23</v>
      </c>
      <c r="AL165" s="223"/>
      <c r="AO165" s="335" t="s">
        <v>8125</v>
      </c>
      <c r="AP165" s="403" t="s">
        <v>8217</v>
      </c>
      <c r="AQ165" s="403" t="s">
        <v>8216</v>
      </c>
      <c r="AR165" s="179" t="str">
        <f t="shared" si="26"/>
        <v>20</v>
      </c>
      <c r="AS165" s="179" t="s">
        <v>8215</v>
      </c>
      <c r="AT165" s="242"/>
      <c r="AU165" s="179" t="s">
        <v>8214</v>
      </c>
      <c r="AV165" s="179" t="s">
        <v>751</v>
      </c>
      <c r="AW165" s="179"/>
      <c r="AX165" s="181" t="s">
        <v>741</v>
      </c>
      <c r="AY165" s="181" t="s">
        <v>741</v>
      </c>
      <c r="AZ165" s="181" t="s">
        <v>741</v>
      </c>
      <c r="BA165" s="181" t="s">
        <v>741</v>
      </c>
      <c r="BB165" s="181" t="s">
        <v>840</v>
      </c>
      <c r="BC165" s="195" t="s">
        <v>754</v>
      </c>
      <c r="BD165" s="181" t="s">
        <v>753</v>
      </c>
      <c r="BE165" s="181" t="s">
        <v>753</v>
      </c>
      <c r="BF165" s="181" t="s">
        <v>753</v>
      </c>
      <c r="BG165" s="181" t="s">
        <v>753</v>
      </c>
      <c r="BH165" s="181" t="s">
        <v>753</v>
      </c>
      <c r="BI165" s="181" t="s">
        <v>753</v>
      </c>
      <c r="BJ165" s="181" t="s">
        <v>753</v>
      </c>
      <c r="BK165" s="181" t="s">
        <v>753</v>
      </c>
      <c r="BL165" s="181" t="s">
        <v>753</v>
      </c>
      <c r="BM165" s="181" t="s">
        <v>753</v>
      </c>
      <c r="BN165" s="180"/>
      <c r="BO165" s="179"/>
      <c r="BP165" s="170" t="s">
        <v>741</v>
      </c>
      <c r="BQ165" s="177" t="s">
        <v>761</v>
      </c>
      <c r="BR165" s="178">
        <v>44831</v>
      </c>
      <c r="BS165" s="177" t="s">
        <v>760</v>
      </c>
      <c r="BT165" s="178" t="s">
        <v>759</v>
      </c>
      <c r="BU165" s="178">
        <v>44831</v>
      </c>
      <c r="BV165" s="177" t="s">
        <v>758</v>
      </c>
      <c r="BW165" s="177" t="s">
        <v>737</v>
      </c>
    </row>
    <row r="166" spans="2:75" ht="15">
      <c r="B166" s="589" t="s">
        <v>9386</v>
      </c>
      <c r="C166" s="698" t="s">
        <v>9957</v>
      </c>
      <c r="D166" s="193" t="s">
        <v>8239</v>
      </c>
      <c r="E166" s="193" t="s">
        <v>8238</v>
      </c>
      <c r="F166" s="192" t="str">
        <f t="shared" si="27"/>
        <v>80</v>
      </c>
      <c r="G166" s="193" t="s">
        <v>23</v>
      </c>
      <c r="H166" s="188" t="s">
        <v>9778</v>
      </c>
      <c r="J166" s="297"/>
      <c r="K166" s="298"/>
      <c r="L166" s="297"/>
      <c r="M166" s="296"/>
      <c r="N166" s="298"/>
      <c r="O166" s="297"/>
      <c r="P166" s="296"/>
      <c r="Q166" s="298"/>
      <c r="R166" s="297"/>
      <c r="S166" s="296"/>
      <c r="T166" s="298"/>
      <c r="U166" s="297"/>
      <c r="V166" s="296"/>
      <c r="W166" s="298"/>
      <c r="X166" s="297"/>
      <c r="Y166" s="296"/>
      <c r="Z166" s="298">
        <v>45029</v>
      </c>
      <c r="AA166" s="297" t="s">
        <v>2181</v>
      </c>
      <c r="AB166" s="296" t="s">
        <v>2180</v>
      </c>
      <c r="AC166" s="297"/>
      <c r="AD166" s="297"/>
      <c r="AE166" s="296"/>
      <c r="AG166" s="335" t="s">
        <v>3742</v>
      </c>
      <c r="AH166" s="193" t="str">
        <f t="shared" si="28"/>
        <v>5E86 0C20</v>
      </c>
      <c r="AI166" s="193" t="str">
        <f t="shared" si="29"/>
        <v>5E86 0CFF</v>
      </c>
      <c r="AJ166" s="192" t="str">
        <f t="shared" si="30"/>
        <v>E0</v>
      </c>
      <c r="AK166" s="192" t="s">
        <v>23</v>
      </c>
      <c r="AL166" s="188"/>
      <c r="AO166" s="335" t="s">
        <v>8125</v>
      </c>
      <c r="AP166" s="403" t="s">
        <v>8211</v>
      </c>
      <c r="AQ166" s="403" t="s">
        <v>8210</v>
      </c>
      <c r="AR166" s="179" t="str">
        <f t="shared" si="26"/>
        <v>E0</v>
      </c>
      <c r="AS166" s="179" t="s">
        <v>23</v>
      </c>
      <c r="AT166" s="242"/>
      <c r="AU166" s="179" t="s">
        <v>755</v>
      </c>
      <c r="AV166" s="179"/>
      <c r="AW166" s="179"/>
      <c r="AX166" s="181" t="s">
        <v>753</v>
      </c>
      <c r="AY166" s="181" t="s">
        <v>753</v>
      </c>
      <c r="AZ166" s="181" t="s">
        <v>753</v>
      </c>
      <c r="BA166" s="181" t="s">
        <v>753</v>
      </c>
      <c r="BB166" s="181" t="s">
        <v>753</v>
      </c>
      <c r="BC166" s="195" t="s">
        <v>754</v>
      </c>
      <c r="BD166" s="181" t="s">
        <v>753</v>
      </c>
      <c r="BE166" s="181" t="s">
        <v>753</v>
      </c>
      <c r="BF166" s="181" t="s">
        <v>753</v>
      </c>
      <c r="BG166" s="181" t="s">
        <v>753</v>
      </c>
      <c r="BH166" s="181" t="s">
        <v>753</v>
      </c>
      <c r="BI166" s="181" t="s">
        <v>753</v>
      </c>
      <c r="BJ166" s="181" t="s">
        <v>753</v>
      </c>
      <c r="BK166" s="181" t="s">
        <v>753</v>
      </c>
      <c r="BL166" s="181" t="s">
        <v>753</v>
      </c>
      <c r="BM166" s="181" t="s">
        <v>753</v>
      </c>
      <c r="BN166" s="180"/>
      <c r="BO166" s="179"/>
      <c r="BP166" s="170" t="s">
        <v>741</v>
      </c>
      <c r="BQ166" s="177"/>
      <c r="BR166" s="177"/>
      <c r="BS166" s="177"/>
      <c r="BT166" s="177"/>
      <c r="BU166" s="177"/>
      <c r="BV166" s="177"/>
      <c r="BW166" s="177"/>
    </row>
    <row r="167" spans="2:75" ht="15">
      <c r="B167" s="589" t="s">
        <v>9386</v>
      </c>
      <c r="C167" s="698" t="s">
        <v>9957</v>
      </c>
      <c r="D167" s="193" t="s">
        <v>8233</v>
      </c>
      <c r="E167" s="193" t="s">
        <v>8232</v>
      </c>
      <c r="F167" s="192" t="str">
        <f t="shared" si="27"/>
        <v>180</v>
      </c>
      <c r="G167" s="193" t="s">
        <v>23</v>
      </c>
      <c r="H167" s="188"/>
      <c r="J167" s="297"/>
      <c r="K167" s="298"/>
      <c r="L167" s="297"/>
      <c r="M167" s="299"/>
      <c r="N167" s="298"/>
      <c r="O167" s="297"/>
      <c r="P167" s="299"/>
      <c r="Q167" s="298"/>
      <c r="R167" s="297"/>
      <c r="S167" s="299"/>
      <c r="T167" s="298"/>
      <c r="U167" s="297"/>
      <c r="V167" s="299"/>
      <c r="W167" s="298"/>
      <c r="X167" s="297"/>
      <c r="Y167" s="299"/>
      <c r="Z167" s="298"/>
      <c r="AA167" s="297"/>
      <c r="AB167" s="299"/>
      <c r="AC167" s="298"/>
      <c r="AD167" s="297"/>
      <c r="AE167" s="296"/>
      <c r="AG167" s="335" t="s">
        <v>3742</v>
      </c>
      <c r="AH167" s="193" t="str">
        <f t="shared" si="28"/>
        <v>5E86 0D00</v>
      </c>
      <c r="AI167" s="193" t="str">
        <f t="shared" si="29"/>
        <v>5E86 0D1F</v>
      </c>
      <c r="AJ167" s="192" t="str">
        <f t="shared" si="30"/>
        <v>20</v>
      </c>
      <c r="AK167" s="192" t="s">
        <v>23</v>
      </c>
      <c r="AL167" s="223"/>
      <c r="AO167" s="335" t="s">
        <v>8125</v>
      </c>
      <c r="AP167" s="403" t="s">
        <v>8207</v>
      </c>
      <c r="AQ167" s="403" t="s">
        <v>8206</v>
      </c>
      <c r="AR167" s="179" t="str">
        <f t="shared" si="26"/>
        <v>20</v>
      </c>
      <c r="AS167" s="179" t="s">
        <v>8205</v>
      </c>
      <c r="AT167" s="242"/>
      <c r="AU167" s="179" t="s">
        <v>8204</v>
      </c>
      <c r="AV167" s="179" t="s">
        <v>751</v>
      </c>
      <c r="AW167" s="179"/>
      <c r="AX167" s="181" t="s">
        <v>741</v>
      </c>
      <c r="AY167" s="181" t="s">
        <v>741</v>
      </c>
      <c r="AZ167" s="181" t="s">
        <v>741</v>
      </c>
      <c r="BA167" s="181" t="s">
        <v>741</v>
      </c>
      <c r="BB167" s="181" t="s">
        <v>840</v>
      </c>
      <c r="BC167" s="195" t="s">
        <v>754</v>
      </c>
      <c r="BD167" s="181" t="s">
        <v>753</v>
      </c>
      <c r="BE167" s="181" t="s">
        <v>753</v>
      </c>
      <c r="BF167" s="181" t="s">
        <v>753</v>
      </c>
      <c r="BG167" s="181" t="s">
        <v>753</v>
      </c>
      <c r="BH167" s="181" t="s">
        <v>753</v>
      </c>
      <c r="BI167" s="181" t="s">
        <v>753</v>
      </c>
      <c r="BJ167" s="181" t="s">
        <v>753</v>
      </c>
      <c r="BK167" s="181" t="s">
        <v>753</v>
      </c>
      <c r="BL167" s="181" t="s">
        <v>753</v>
      </c>
      <c r="BM167" s="181" t="s">
        <v>753</v>
      </c>
      <c r="BN167" s="180"/>
      <c r="BO167" s="179"/>
      <c r="BP167" s="170" t="s">
        <v>741</v>
      </c>
      <c r="BQ167" s="177" t="s">
        <v>761</v>
      </c>
      <c r="BR167" s="178">
        <v>44831</v>
      </c>
      <c r="BS167" s="177" t="s">
        <v>760</v>
      </c>
      <c r="BT167" s="178" t="s">
        <v>759</v>
      </c>
      <c r="BU167" s="178">
        <v>44831</v>
      </c>
      <c r="BV167" s="177" t="s">
        <v>758</v>
      </c>
      <c r="BW167" s="177" t="s">
        <v>737</v>
      </c>
    </row>
    <row r="168" spans="2:75" ht="15">
      <c r="B168" s="589" t="s">
        <v>9386</v>
      </c>
      <c r="C168" s="698" t="s">
        <v>9957</v>
      </c>
      <c r="D168" s="193" t="s">
        <v>8229</v>
      </c>
      <c r="E168" s="193" t="s">
        <v>8228</v>
      </c>
      <c r="F168" s="192" t="str">
        <f t="shared" si="27"/>
        <v>80</v>
      </c>
      <c r="G168" s="193" t="s">
        <v>23</v>
      </c>
      <c r="H168" s="188" t="s">
        <v>9779</v>
      </c>
      <c r="J168" s="297"/>
      <c r="K168" s="298"/>
      <c r="L168" s="297"/>
      <c r="M168" s="296"/>
      <c r="N168" s="298"/>
      <c r="O168" s="297"/>
      <c r="P168" s="296"/>
      <c r="Q168" s="298"/>
      <c r="R168" s="297"/>
      <c r="S168" s="296"/>
      <c r="T168" s="298"/>
      <c r="U168" s="297"/>
      <c r="V168" s="296"/>
      <c r="W168" s="298"/>
      <c r="X168" s="297"/>
      <c r="Y168" s="296"/>
      <c r="Z168" s="298">
        <v>45029</v>
      </c>
      <c r="AA168" s="297" t="s">
        <v>2181</v>
      </c>
      <c r="AB168" s="296" t="s">
        <v>2180</v>
      </c>
      <c r="AC168" s="297"/>
      <c r="AD168" s="297"/>
      <c r="AE168" s="296"/>
      <c r="AG168" s="335" t="s">
        <v>3742</v>
      </c>
      <c r="AH168" s="193" t="str">
        <f t="shared" si="28"/>
        <v>5E86 0D20</v>
      </c>
      <c r="AI168" s="193" t="str">
        <f t="shared" si="29"/>
        <v>5E86 0DFF</v>
      </c>
      <c r="AJ168" s="192" t="str">
        <f t="shared" si="30"/>
        <v>E0</v>
      </c>
      <c r="AK168" s="192" t="s">
        <v>23</v>
      </c>
      <c r="AL168" s="188"/>
      <c r="AO168" s="335" t="s">
        <v>8125</v>
      </c>
      <c r="AP168" s="403" t="s">
        <v>8201</v>
      </c>
      <c r="AQ168" s="403" t="s">
        <v>8200</v>
      </c>
      <c r="AR168" s="179" t="str">
        <f t="shared" si="26"/>
        <v>E0</v>
      </c>
      <c r="AS168" s="179" t="s">
        <v>23</v>
      </c>
      <c r="AT168" s="242"/>
      <c r="AU168" s="179" t="s">
        <v>755</v>
      </c>
      <c r="AV168" s="179"/>
      <c r="AW168" s="179"/>
      <c r="AX168" s="181" t="s">
        <v>753</v>
      </c>
      <c r="AY168" s="181" t="s">
        <v>753</v>
      </c>
      <c r="AZ168" s="181" t="s">
        <v>753</v>
      </c>
      <c r="BA168" s="181" t="s">
        <v>753</v>
      </c>
      <c r="BB168" s="181" t="s">
        <v>753</v>
      </c>
      <c r="BC168" s="195" t="s">
        <v>754</v>
      </c>
      <c r="BD168" s="181" t="s">
        <v>753</v>
      </c>
      <c r="BE168" s="181" t="s">
        <v>753</v>
      </c>
      <c r="BF168" s="181" t="s">
        <v>753</v>
      </c>
      <c r="BG168" s="181" t="s">
        <v>753</v>
      </c>
      <c r="BH168" s="181" t="s">
        <v>753</v>
      </c>
      <c r="BI168" s="181" t="s">
        <v>753</v>
      </c>
      <c r="BJ168" s="181" t="s">
        <v>753</v>
      </c>
      <c r="BK168" s="181" t="s">
        <v>753</v>
      </c>
      <c r="BL168" s="181" t="s">
        <v>753</v>
      </c>
      <c r="BM168" s="181" t="s">
        <v>753</v>
      </c>
      <c r="BN168" s="180"/>
      <c r="BO168" s="179"/>
      <c r="BP168" s="170" t="s">
        <v>741</v>
      </c>
      <c r="BQ168" s="177"/>
      <c r="BR168" s="177"/>
      <c r="BS168" s="177"/>
      <c r="BT168" s="177"/>
      <c r="BU168" s="177"/>
      <c r="BV168" s="177"/>
      <c r="BW168" s="177"/>
    </row>
    <row r="169" spans="2:75" ht="15">
      <c r="B169" s="589" t="s">
        <v>9386</v>
      </c>
      <c r="C169" s="698" t="s">
        <v>9957</v>
      </c>
      <c r="D169" s="193" t="s">
        <v>8223</v>
      </c>
      <c r="E169" s="193" t="s">
        <v>8222</v>
      </c>
      <c r="F169" s="192" t="str">
        <f t="shared" si="27"/>
        <v>1380</v>
      </c>
      <c r="G169" s="193" t="s">
        <v>23</v>
      </c>
      <c r="H169" s="188"/>
      <c r="J169" s="297"/>
      <c r="K169" s="298"/>
      <c r="L169" s="297"/>
      <c r="M169" s="299"/>
      <c r="N169" s="298"/>
      <c r="O169" s="297"/>
      <c r="P169" s="299"/>
      <c r="Q169" s="298"/>
      <c r="R169" s="297"/>
      <c r="S169" s="299"/>
      <c r="T169" s="298"/>
      <c r="U169" s="297"/>
      <c r="V169" s="299"/>
      <c r="W169" s="298"/>
      <c r="X169" s="297"/>
      <c r="Y169" s="299"/>
      <c r="Z169" s="298"/>
      <c r="AA169" s="297"/>
      <c r="AB169" s="299"/>
      <c r="AC169" s="298"/>
      <c r="AD169" s="297"/>
      <c r="AE169" s="296"/>
      <c r="AG169" s="335" t="s">
        <v>3742</v>
      </c>
      <c r="AH169" s="193" t="str">
        <f t="shared" si="28"/>
        <v>5E86 0E00</v>
      </c>
      <c r="AI169" s="193" t="str">
        <f t="shared" si="29"/>
        <v>5E86 0E1F</v>
      </c>
      <c r="AJ169" s="192" t="str">
        <f t="shared" si="30"/>
        <v>20</v>
      </c>
      <c r="AK169" s="192" t="s">
        <v>23</v>
      </c>
      <c r="AL169" s="223"/>
      <c r="AO169" s="335" t="s">
        <v>8125</v>
      </c>
      <c r="AP169" s="403" t="s">
        <v>8197</v>
      </c>
      <c r="AQ169" s="403" t="s">
        <v>8196</v>
      </c>
      <c r="AR169" s="179" t="str">
        <f t="shared" si="26"/>
        <v>20</v>
      </c>
      <c r="AS169" s="179" t="s">
        <v>8195</v>
      </c>
      <c r="AT169" s="242"/>
      <c r="AU169" s="179" t="s">
        <v>8194</v>
      </c>
      <c r="AV169" s="179" t="s">
        <v>751</v>
      </c>
      <c r="AW169" s="179"/>
      <c r="AX169" s="181" t="s">
        <v>741</v>
      </c>
      <c r="AY169" s="181" t="s">
        <v>741</v>
      </c>
      <c r="AZ169" s="181" t="s">
        <v>741</v>
      </c>
      <c r="BA169" s="181" t="s">
        <v>741</v>
      </c>
      <c r="BB169" s="181" t="s">
        <v>840</v>
      </c>
      <c r="BC169" s="195" t="s">
        <v>754</v>
      </c>
      <c r="BD169" s="181" t="s">
        <v>753</v>
      </c>
      <c r="BE169" s="181" t="s">
        <v>753</v>
      </c>
      <c r="BF169" s="181" t="s">
        <v>753</v>
      </c>
      <c r="BG169" s="181" t="s">
        <v>753</v>
      </c>
      <c r="BH169" s="181" t="s">
        <v>753</v>
      </c>
      <c r="BI169" s="181" t="s">
        <v>753</v>
      </c>
      <c r="BJ169" s="181" t="s">
        <v>753</v>
      </c>
      <c r="BK169" s="181" t="s">
        <v>753</v>
      </c>
      <c r="BL169" s="181" t="s">
        <v>753</v>
      </c>
      <c r="BM169" s="181" t="s">
        <v>753</v>
      </c>
      <c r="BN169" s="180"/>
      <c r="BO169" s="179"/>
      <c r="BP169" s="170" t="s">
        <v>741</v>
      </c>
      <c r="BQ169" s="177" t="s">
        <v>761</v>
      </c>
      <c r="BR169" s="178">
        <v>44831</v>
      </c>
      <c r="BS169" s="177" t="s">
        <v>760</v>
      </c>
      <c r="BT169" s="178" t="s">
        <v>759</v>
      </c>
      <c r="BU169" s="178">
        <v>44831</v>
      </c>
      <c r="BV169" s="177" t="s">
        <v>758</v>
      </c>
      <c r="BW169" s="177" t="s">
        <v>737</v>
      </c>
    </row>
    <row r="170" spans="2:75" ht="15">
      <c r="B170" s="589" t="s">
        <v>9386</v>
      </c>
      <c r="C170" s="698" t="s">
        <v>9957</v>
      </c>
      <c r="D170" s="193" t="s">
        <v>8219</v>
      </c>
      <c r="E170" s="193" t="s">
        <v>8218</v>
      </c>
      <c r="F170" s="192" t="str">
        <f t="shared" si="27"/>
        <v>20</v>
      </c>
      <c r="G170" s="193" t="s">
        <v>23</v>
      </c>
      <c r="H170" s="188" t="s">
        <v>9714</v>
      </c>
      <c r="J170" s="297"/>
      <c r="K170" s="298"/>
      <c r="L170" s="297"/>
      <c r="M170" s="296"/>
      <c r="N170" s="298"/>
      <c r="O170" s="297"/>
      <c r="P170" s="296"/>
      <c r="Q170" s="298"/>
      <c r="R170" s="297"/>
      <c r="S170" s="296"/>
      <c r="T170" s="298"/>
      <c r="U170" s="297"/>
      <c r="V170" s="296"/>
      <c r="W170" s="298">
        <v>45056</v>
      </c>
      <c r="X170" s="297" t="s">
        <v>9463</v>
      </c>
      <c r="Y170" s="296" t="s">
        <v>9464</v>
      </c>
      <c r="Z170" s="297"/>
      <c r="AA170" s="297"/>
      <c r="AB170" s="296"/>
      <c r="AC170" s="297"/>
      <c r="AD170" s="297"/>
      <c r="AE170" s="296"/>
      <c r="AG170" s="335" t="s">
        <v>3742</v>
      </c>
      <c r="AH170" s="193" t="str">
        <f t="shared" si="28"/>
        <v>5E86 0E20</v>
      </c>
      <c r="AI170" s="193" t="str">
        <f t="shared" si="29"/>
        <v>5E87 7FFF</v>
      </c>
      <c r="AJ170" s="192" t="str">
        <f t="shared" si="30"/>
        <v>171E0</v>
      </c>
      <c r="AK170" s="192" t="s">
        <v>23</v>
      </c>
      <c r="AL170" s="188"/>
      <c r="AO170" s="335" t="s">
        <v>8125</v>
      </c>
      <c r="AP170" s="403" t="s">
        <v>8191</v>
      </c>
      <c r="AQ170" s="403" t="s">
        <v>8190</v>
      </c>
      <c r="AR170" s="179" t="str">
        <f t="shared" si="26"/>
        <v>171E0</v>
      </c>
      <c r="AS170" s="179" t="s">
        <v>23</v>
      </c>
      <c r="AT170" s="242"/>
      <c r="AU170" s="179" t="s">
        <v>755</v>
      </c>
      <c r="AV170" s="179"/>
      <c r="AW170" s="179"/>
      <c r="AX170" s="181" t="s">
        <v>753</v>
      </c>
      <c r="AY170" s="181" t="s">
        <v>753</v>
      </c>
      <c r="AZ170" s="181" t="s">
        <v>753</v>
      </c>
      <c r="BA170" s="181" t="s">
        <v>753</v>
      </c>
      <c r="BB170" s="181" t="s">
        <v>753</v>
      </c>
      <c r="BC170" s="195" t="s">
        <v>754</v>
      </c>
      <c r="BD170" s="181" t="s">
        <v>753</v>
      </c>
      <c r="BE170" s="181" t="s">
        <v>753</v>
      </c>
      <c r="BF170" s="181" t="s">
        <v>753</v>
      </c>
      <c r="BG170" s="181" t="s">
        <v>753</v>
      </c>
      <c r="BH170" s="181" t="s">
        <v>753</v>
      </c>
      <c r="BI170" s="181" t="s">
        <v>753</v>
      </c>
      <c r="BJ170" s="181" t="s">
        <v>753</v>
      </c>
      <c r="BK170" s="181" t="s">
        <v>753</v>
      </c>
      <c r="BL170" s="181" t="s">
        <v>753</v>
      </c>
      <c r="BM170" s="181" t="s">
        <v>753</v>
      </c>
      <c r="BN170" s="180"/>
      <c r="BO170" s="179"/>
      <c r="BP170" s="170" t="s">
        <v>741</v>
      </c>
      <c r="BQ170" s="177"/>
      <c r="BR170" s="177"/>
      <c r="BS170" s="177"/>
      <c r="BT170" s="177"/>
      <c r="BU170" s="177"/>
      <c r="BV170" s="177"/>
      <c r="BW170" s="177"/>
    </row>
    <row r="171" spans="2:75" ht="15">
      <c r="B171" s="589" t="s">
        <v>9386</v>
      </c>
      <c r="C171" s="698" t="s">
        <v>9957</v>
      </c>
      <c r="D171" s="193" t="s">
        <v>8213</v>
      </c>
      <c r="E171" s="193" t="s">
        <v>8212</v>
      </c>
      <c r="F171" s="192" t="str">
        <f t="shared" si="27"/>
        <v>20</v>
      </c>
      <c r="G171" s="193" t="s">
        <v>23</v>
      </c>
      <c r="H171" s="188" t="s">
        <v>9714</v>
      </c>
      <c r="J171" s="297"/>
      <c r="K171" s="298"/>
      <c r="L171" s="297"/>
      <c r="M171" s="296"/>
      <c r="N171" s="298"/>
      <c r="O171" s="297"/>
      <c r="P171" s="296"/>
      <c r="Q171" s="298"/>
      <c r="R171" s="297"/>
      <c r="S171" s="296"/>
      <c r="T171" s="298"/>
      <c r="U171" s="297"/>
      <c r="V171" s="296"/>
      <c r="W171" s="298">
        <v>45056</v>
      </c>
      <c r="X171" s="297" t="s">
        <v>9463</v>
      </c>
      <c r="Y171" s="296" t="s">
        <v>9464</v>
      </c>
      <c r="Z171" s="297"/>
      <c r="AA171" s="297"/>
      <c r="AB171" s="296"/>
      <c r="AC171" s="297"/>
      <c r="AD171" s="297"/>
      <c r="AE171" s="296"/>
      <c r="AG171" s="335" t="s">
        <v>3742</v>
      </c>
      <c r="AH171" s="193" t="str">
        <f t="shared" si="28"/>
        <v>5E87 8000</v>
      </c>
      <c r="AI171" s="193" t="str">
        <f t="shared" si="29"/>
        <v>5E87 807F</v>
      </c>
      <c r="AJ171" s="192" t="str">
        <f t="shared" si="30"/>
        <v>80</v>
      </c>
      <c r="AK171" s="192" t="s">
        <v>23</v>
      </c>
      <c r="AL171" s="223" t="s">
        <v>1191</v>
      </c>
      <c r="AO171" s="335" t="s">
        <v>8125</v>
      </c>
      <c r="AP171" s="403" t="s">
        <v>8187</v>
      </c>
      <c r="AQ171" s="403" t="s">
        <v>8186</v>
      </c>
      <c r="AR171" s="179" t="str">
        <f t="shared" si="26"/>
        <v>80</v>
      </c>
      <c r="AS171" s="179" t="s">
        <v>8185</v>
      </c>
      <c r="AT171" s="242"/>
      <c r="AU171" s="179" t="s">
        <v>8184</v>
      </c>
      <c r="AV171" s="179" t="s">
        <v>751</v>
      </c>
      <c r="AW171" s="179"/>
      <c r="AX171" s="181" t="s">
        <v>741</v>
      </c>
      <c r="AY171" s="181" t="s">
        <v>741</v>
      </c>
      <c r="AZ171" s="181" t="s">
        <v>741</v>
      </c>
      <c r="BA171" s="181" t="s">
        <v>741</v>
      </c>
      <c r="BB171" s="181" t="s">
        <v>741</v>
      </c>
      <c r="BC171" s="181" t="s">
        <v>741</v>
      </c>
      <c r="BD171" s="181" t="s">
        <v>741</v>
      </c>
      <c r="BE171" s="181" t="s">
        <v>741</v>
      </c>
      <c r="BF171" s="181" t="s">
        <v>741</v>
      </c>
      <c r="BG171" s="181" t="s">
        <v>741</v>
      </c>
      <c r="BH171" s="181" t="s">
        <v>741</v>
      </c>
      <c r="BI171" s="181" t="s">
        <v>741</v>
      </c>
      <c r="BJ171" s="181" t="s">
        <v>741</v>
      </c>
      <c r="BK171" s="181" t="s">
        <v>741</v>
      </c>
      <c r="BL171" s="181" t="s">
        <v>741</v>
      </c>
      <c r="BM171" s="181" t="s">
        <v>741</v>
      </c>
      <c r="BN171" s="180"/>
      <c r="BO171" s="179"/>
      <c r="BP171" s="170" t="s">
        <v>741</v>
      </c>
      <c r="BQ171" s="177" t="s">
        <v>761</v>
      </c>
      <c r="BR171" s="178">
        <v>44812</v>
      </c>
      <c r="BS171" s="177" t="s">
        <v>760</v>
      </c>
      <c r="BT171" s="178" t="s">
        <v>759</v>
      </c>
      <c r="BU171" s="178">
        <v>44826</v>
      </c>
      <c r="BV171" s="177" t="s">
        <v>758</v>
      </c>
      <c r="BW171" s="177" t="s">
        <v>737</v>
      </c>
    </row>
    <row r="172" spans="2:75" ht="15">
      <c r="B172" s="589" t="s">
        <v>9386</v>
      </c>
      <c r="C172" s="698" t="s">
        <v>9957</v>
      </c>
      <c r="D172" s="193" t="s">
        <v>8209</v>
      </c>
      <c r="E172" s="193" t="s">
        <v>8208</v>
      </c>
      <c r="F172" s="192" t="str">
        <f t="shared" si="27"/>
        <v>20</v>
      </c>
      <c r="G172" s="193" t="s">
        <v>23</v>
      </c>
      <c r="H172" s="188" t="s">
        <v>9714</v>
      </c>
      <c r="J172" s="297"/>
      <c r="K172" s="297"/>
      <c r="L172" s="297"/>
      <c r="M172" s="296"/>
      <c r="N172" s="297"/>
      <c r="O172" s="297"/>
      <c r="P172" s="296"/>
      <c r="Q172" s="297"/>
      <c r="R172" s="297"/>
      <c r="S172" s="296"/>
      <c r="T172" s="297"/>
      <c r="U172" s="297"/>
      <c r="V172" s="296"/>
      <c r="W172" s="297"/>
      <c r="X172" s="297"/>
      <c r="Y172" s="296"/>
      <c r="Z172" s="297"/>
      <c r="AA172" s="297"/>
      <c r="AB172" s="296"/>
      <c r="AC172" s="297"/>
      <c r="AD172" s="297"/>
      <c r="AE172" s="296"/>
      <c r="AG172" s="335" t="s">
        <v>3742</v>
      </c>
      <c r="AH172" s="193" t="str">
        <f t="shared" si="28"/>
        <v>5E87 8080</v>
      </c>
      <c r="AI172" s="193" t="str">
        <f t="shared" si="29"/>
        <v>5E87 83FF</v>
      </c>
      <c r="AJ172" s="192" t="str">
        <f t="shared" si="30"/>
        <v>380</v>
      </c>
      <c r="AK172" s="192" t="s">
        <v>23</v>
      </c>
      <c r="AL172" s="188"/>
      <c r="AO172" s="335" t="s">
        <v>8125</v>
      </c>
      <c r="AP172" s="403" t="s">
        <v>8181</v>
      </c>
      <c r="AQ172" s="403" t="s">
        <v>8180</v>
      </c>
      <c r="AR172" s="179" t="str">
        <f t="shared" si="26"/>
        <v>380</v>
      </c>
      <c r="AS172" s="179" t="s">
        <v>23</v>
      </c>
      <c r="AT172" s="242"/>
      <c r="AU172" s="179" t="s">
        <v>755</v>
      </c>
      <c r="AV172" s="179"/>
      <c r="AW172" s="179"/>
      <c r="AX172" s="181" t="s">
        <v>753</v>
      </c>
      <c r="AY172" s="181" t="s">
        <v>753</v>
      </c>
      <c r="AZ172" s="181" t="s">
        <v>753</v>
      </c>
      <c r="BA172" s="181" t="s">
        <v>753</v>
      </c>
      <c r="BB172" s="181" t="s">
        <v>753</v>
      </c>
      <c r="BC172" s="195" t="s">
        <v>754</v>
      </c>
      <c r="BD172" s="181" t="s">
        <v>753</v>
      </c>
      <c r="BE172" s="181" t="s">
        <v>753</v>
      </c>
      <c r="BF172" s="181" t="s">
        <v>753</v>
      </c>
      <c r="BG172" s="181" t="s">
        <v>753</v>
      </c>
      <c r="BH172" s="181" t="s">
        <v>753</v>
      </c>
      <c r="BI172" s="181" t="s">
        <v>753</v>
      </c>
      <c r="BJ172" s="181" t="s">
        <v>753</v>
      </c>
      <c r="BK172" s="181" t="s">
        <v>753</v>
      </c>
      <c r="BL172" s="181" t="s">
        <v>753</v>
      </c>
      <c r="BM172" s="181" t="s">
        <v>753</v>
      </c>
      <c r="BN172" s="180"/>
      <c r="BO172" s="179"/>
      <c r="BP172" s="170" t="s">
        <v>741</v>
      </c>
      <c r="BQ172" s="177"/>
      <c r="BR172" s="177"/>
      <c r="BS172" s="177"/>
      <c r="BT172" s="177"/>
      <c r="BU172" s="177"/>
      <c r="BV172" s="177"/>
      <c r="BW172" s="177"/>
    </row>
    <row r="173" spans="2:75" ht="15">
      <c r="B173" s="589" t="s">
        <v>9386</v>
      </c>
      <c r="C173" s="698" t="s">
        <v>9957</v>
      </c>
      <c r="D173" s="193" t="s">
        <v>8203</v>
      </c>
      <c r="E173" s="193" t="s">
        <v>8202</v>
      </c>
      <c r="F173" s="192" t="str">
        <f t="shared" si="27"/>
        <v>20</v>
      </c>
      <c r="G173" s="193" t="s">
        <v>23</v>
      </c>
      <c r="H173" s="188" t="s">
        <v>9714</v>
      </c>
      <c r="J173" s="297"/>
      <c r="K173" s="297"/>
      <c r="L173" s="297"/>
      <c r="M173" s="296"/>
      <c r="N173" s="297"/>
      <c r="O173" s="297"/>
      <c r="P173" s="296"/>
      <c r="Q173" s="297"/>
      <c r="R173" s="297"/>
      <c r="S173" s="296"/>
      <c r="T173" s="297"/>
      <c r="U173" s="297"/>
      <c r="V173" s="296"/>
      <c r="W173" s="297"/>
      <c r="X173" s="297"/>
      <c r="Y173" s="296"/>
      <c r="Z173" s="297"/>
      <c r="AA173" s="297"/>
      <c r="AB173" s="296"/>
      <c r="AC173" s="297"/>
      <c r="AD173" s="297"/>
      <c r="AE173" s="296"/>
      <c r="AG173" s="335" t="s">
        <v>3742</v>
      </c>
      <c r="AH173" s="193" t="str">
        <f t="shared" si="28"/>
        <v>5E87 8400</v>
      </c>
      <c r="AI173" s="193" t="str">
        <f t="shared" si="29"/>
        <v>5E87 847F</v>
      </c>
      <c r="AJ173" s="192" t="str">
        <f t="shared" si="30"/>
        <v>80</v>
      </c>
      <c r="AK173" s="192" t="s">
        <v>23</v>
      </c>
      <c r="AL173" s="223" t="s">
        <v>1191</v>
      </c>
      <c r="AO173" s="335" t="s">
        <v>8125</v>
      </c>
      <c r="AP173" s="403" t="s">
        <v>8177</v>
      </c>
      <c r="AQ173" s="403" t="s">
        <v>8176</v>
      </c>
      <c r="AR173" s="179" t="str">
        <f t="shared" si="26"/>
        <v>80</v>
      </c>
      <c r="AS173" s="179" t="s">
        <v>8175</v>
      </c>
      <c r="AT173" s="242"/>
      <c r="AU173" s="179" t="s">
        <v>8174</v>
      </c>
      <c r="AV173" s="179" t="s">
        <v>751</v>
      </c>
      <c r="AW173" s="179"/>
      <c r="AX173" s="181" t="s">
        <v>741</v>
      </c>
      <c r="AY173" s="181" t="s">
        <v>741</v>
      </c>
      <c r="AZ173" s="181" t="s">
        <v>741</v>
      </c>
      <c r="BA173" s="181" t="s">
        <v>741</v>
      </c>
      <c r="BB173" s="181" t="s">
        <v>741</v>
      </c>
      <c r="BC173" s="181" t="s">
        <v>741</v>
      </c>
      <c r="BD173" s="181" t="s">
        <v>741</v>
      </c>
      <c r="BE173" s="181" t="s">
        <v>741</v>
      </c>
      <c r="BF173" s="181" t="s">
        <v>741</v>
      </c>
      <c r="BG173" s="181" t="s">
        <v>741</v>
      </c>
      <c r="BH173" s="181" t="s">
        <v>741</v>
      </c>
      <c r="BI173" s="181" t="s">
        <v>741</v>
      </c>
      <c r="BJ173" s="181" t="s">
        <v>741</v>
      </c>
      <c r="BK173" s="181" t="s">
        <v>741</v>
      </c>
      <c r="BL173" s="181" t="s">
        <v>741</v>
      </c>
      <c r="BM173" s="181" t="s">
        <v>741</v>
      </c>
      <c r="BN173" s="180"/>
      <c r="BO173" s="179"/>
      <c r="BP173" s="170" t="s">
        <v>741</v>
      </c>
      <c r="BQ173" s="177" t="s">
        <v>761</v>
      </c>
      <c r="BR173" s="178">
        <v>44812</v>
      </c>
      <c r="BS173" s="177" t="s">
        <v>760</v>
      </c>
      <c r="BT173" s="178" t="s">
        <v>759</v>
      </c>
      <c r="BU173" s="178">
        <v>44826</v>
      </c>
      <c r="BV173" s="177" t="s">
        <v>758</v>
      </c>
      <c r="BW173" s="177" t="s">
        <v>737</v>
      </c>
    </row>
    <row r="174" spans="2:75" ht="15">
      <c r="B174" s="589" t="s">
        <v>9386</v>
      </c>
      <c r="C174" s="698" t="s">
        <v>9957</v>
      </c>
      <c r="D174" s="193" t="s">
        <v>8199</v>
      </c>
      <c r="E174" s="193" t="s">
        <v>8198</v>
      </c>
      <c r="F174" s="192" t="str">
        <f t="shared" si="27"/>
        <v>180</v>
      </c>
      <c r="G174" s="193" t="s">
        <v>23</v>
      </c>
      <c r="H174" s="188"/>
      <c r="J174" s="297"/>
      <c r="K174" s="298"/>
      <c r="L174" s="297"/>
      <c r="M174" s="299"/>
      <c r="N174" s="298"/>
      <c r="O174" s="297"/>
      <c r="P174" s="299"/>
      <c r="Q174" s="298"/>
      <c r="R174" s="297"/>
      <c r="S174" s="299"/>
      <c r="T174" s="298"/>
      <c r="U174" s="297"/>
      <c r="V174" s="299"/>
      <c r="W174" s="298"/>
      <c r="X174" s="297"/>
      <c r="Y174" s="299"/>
      <c r="Z174" s="298"/>
      <c r="AA174" s="297"/>
      <c r="AB174" s="299"/>
      <c r="AC174" s="416"/>
      <c r="AD174" s="415"/>
      <c r="AE174" s="414"/>
      <c r="AG174" s="335" t="s">
        <v>3742</v>
      </c>
      <c r="AH174" s="193" t="str">
        <f t="shared" si="28"/>
        <v>5E87 8480</v>
      </c>
      <c r="AI174" s="193" t="str">
        <f t="shared" si="29"/>
        <v>5E87 87FF</v>
      </c>
      <c r="AJ174" s="192" t="str">
        <f t="shared" si="30"/>
        <v>380</v>
      </c>
      <c r="AK174" s="192" t="s">
        <v>23</v>
      </c>
      <c r="AL174" s="188"/>
      <c r="AO174" s="335" t="s">
        <v>8125</v>
      </c>
      <c r="AP174" s="403" t="s">
        <v>8171</v>
      </c>
      <c r="AQ174" s="403" t="s">
        <v>8170</v>
      </c>
      <c r="AR174" s="179" t="str">
        <f t="shared" si="26"/>
        <v>380</v>
      </c>
      <c r="AS174" s="179" t="s">
        <v>23</v>
      </c>
      <c r="AT174" s="242"/>
      <c r="AU174" s="179" t="s">
        <v>755</v>
      </c>
      <c r="AV174" s="179"/>
      <c r="AW174" s="179"/>
      <c r="AX174" s="181" t="s">
        <v>753</v>
      </c>
      <c r="AY174" s="181" t="s">
        <v>753</v>
      </c>
      <c r="AZ174" s="181" t="s">
        <v>753</v>
      </c>
      <c r="BA174" s="181" t="s">
        <v>753</v>
      </c>
      <c r="BB174" s="181" t="s">
        <v>753</v>
      </c>
      <c r="BC174" s="195" t="s">
        <v>754</v>
      </c>
      <c r="BD174" s="181" t="s">
        <v>753</v>
      </c>
      <c r="BE174" s="181" t="s">
        <v>753</v>
      </c>
      <c r="BF174" s="181" t="s">
        <v>753</v>
      </c>
      <c r="BG174" s="181" t="s">
        <v>753</v>
      </c>
      <c r="BH174" s="181" t="s">
        <v>753</v>
      </c>
      <c r="BI174" s="181" t="s">
        <v>753</v>
      </c>
      <c r="BJ174" s="181" t="s">
        <v>753</v>
      </c>
      <c r="BK174" s="181" t="s">
        <v>753</v>
      </c>
      <c r="BL174" s="181" t="s">
        <v>753</v>
      </c>
      <c r="BM174" s="181" t="s">
        <v>753</v>
      </c>
      <c r="BN174" s="180"/>
      <c r="BO174" s="179"/>
      <c r="BP174" s="170" t="s">
        <v>741</v>
      </c>
      <c r="BQ174" s="177"/>
      <c r="BR174" s="177"/>
      <c r="BS174" s="177"/>
      <c r="BT174" s="177"/>
      <c r="BU174" s="177"/>
      <c r="BV174" s="177"/>
      <c r="BW174" s="177"/>
    </row>
    <row r="175" spans="2:75" ht="15">
      <c r="B175" s="589" t="s">
        <v>9386</v>
      </c>
      <c r="C175" s="698" t="s">
        <v>9957</v>
      </c>
      <c r="D175" s="193" t="s">
        <v>8193</v>
      </c>
      <c r="E175" s="193" t="s">
        <v>8192</v>
      </c>
      <c r="F175" s="192" t="str">
        <f t="shared" si="27"/>
        <v>20</v>
      </c>
      <c r="G175" s="193" t="s">
        <v>23</v>
      </c>
      <c r="H175" s="188" t="s">
        <v>9714</v>
      </c>
      <c r="J175" s="297"/>
      <c r="K175" s="298"/>
      <c r="L175" s="297"/>
      <c r="M175" s="299"/>
      <c r="N175" s="298"/>
      <c r="O175" s="297"/>
      <c r="P175" s="299"/>
      <c r="Q175" s="298"/>
      <c r="R175" s="297"/>
      <c r="S175" s="299"/>
      <c r="T175" s="298"/>
      <c r="U175" s="297"/>
      <c r="V175" s="299"/>
      <c r="W175" s="298">
        <v>45056</v>
      </c>
      <c r="X175" s="297" t="s">
        <v>9463</v>
      </c>
      <c r="Y175" s="299" t="s">
        <v>9464</v>
      </c>
      <c r="Z175" s="297"/>
      <c r="AA175" s="297"/>
      <c r="AB175" s="296"/>
      <c r="AC175" s="297"/>
      <c r="AD175" s="297"/>
      <c r="AE175" s="296"/>
      <c r="AG175" s="335" t="s">
        <v>3742</v>
      </c>
      <c r="AH175" s="193" t="str">
        <f t="shared" si="28"/>
        <v>5E87 8800</v>
      </c>
      <c r="AI175" s="193" t="str">
        <f t="shared" si="29"/>
        <v>5E87 88FF</v>
      </c>
      <c r="AJ175" s="192" t="str">
        <f t="shared" si="30"/>
        <v>100</v>
      </c>
      <c r="AK175" s="192" t="s">
        <v>23</v>
      </c>
      <c r="AL175" s="223" t="s">
        <v>1191</v>
      </c>
      <c r="AO175" s="335" t="s">
        <v>8125</v>
      </c>
      <c r="AP175" s="403" t="s">
        <v>8167</v>
      </c>
      <c r="AQ175" s="403" t="s">
        <v>8166</v>
      </c>
      <c r="AR175" s="179" t="str">
        <f t="shared" si="26"/>
        <v>100</v>
      </c>
      <c r="AS175" s="179" t="s">
        <v>8165</v>
      </c>
      <c r="AT175" s="242"/>
      <c r="AU175" s="179" t="s">
        <v>8164</v>
      </c>
      <c r="AV175" s="179" t="s">
        <v>751</v>
      </c>
      <c r="AW175" s="179"/>
      <c r="AX175" s="181" t="s">
        <v>741</v>
      </c>
      <c r="AY175" s="181" t="s">
        <v>741</v>
      </c>
      <c r="AZ175" s="181" t="s">
        <v>741</v>
      </c>
      <c r="BA175" s="181" t="s">
        <v>741</v>
      </c>
      <c r="BB175" s="181" t="s">
        <v>741</v>
      </c>
      <c r="BC175" s="181" t="s">
        <v>741</v>
      </c>
      <c r="BD175" s="181" t="s">
        <v>741</v>
      </c>
      <c r="BE175" s="181" t="s">
        <v>741</v>
      </c>
      <c r="BF175" s="181" t="s">
        <v>741</v>
      </c>
      <c r="BG175" s="181" t="s">
        <v>741</v>
      </c>
      <c r="BH175" s="181" t="s">
        <v>741</v>
      </c>
      <c r="BI175" s="181" t="s">
        <v>741</v>
      </c>
      <c r="BJ175" s="181" t="s">
        <v>741</v>
      </c>
      <c r="BK175" s="181" t="s">
        <v>741</v>
      </c>
      <c r="BL175" s="181" t="s">
        <v>741</v>
      </c>
      <c r="BM175" s="181" t="s">
        <v>741</v>
      </c>
      <c r="BN175" s="180"/>
      <c r="BO175" s="179"/>
      <c r="BP175" s="170" t="s">
        <v>741</v>
      </c>
      <c r="BQ175" s="177" t="s">
        <v>761</v>
      </c>
      <c r="BR175" s="178">
        <v>44812</v>
      </c>
      <c r="BS175" s="177" t="s">
        <v>760</v>
      </c>
      <c r="BT175" s="178" t="s">
        <v>759</v>
      </c>
      <c r="BU175" s="178">
        <v>44826</v>
      </c>
      <c r="BV175" s="177" t="s">
        <v>758</v>
      </c>
      <c r="BW175" s="177" t="s">
        <v>737</v>
      </c>
    </row>
    <row r="176" spans="2:75" ht="15">
      <c r="B176" s="589" t="s">
        <v>9386</v>
      </c>
      <c r="C176" s="698" t="s">
        <v>9957</v>
      </c>
      <c r="D176" s="193" t="s">
        <v>8189</v>
      </c>
      <c r="E176" s="193" t="s">
        <v>8188</v>
      </c>
      <c r="F176" s="192" t="str">
        <f t="shared" si="27"/>
        <v>105E0</v>
      </c>
      <c r="G176" s="193" t="s">
        <v>23</v>
      </c>
      <c r="H176" s="223"/>
      <c r="J176" s="297"/>
      <c r="K176" s="298"/>
      <c r="L176" s="297"/>
      <c r="M176" s="299"/>
      <c r="N176" s="298"/>
      <c r="O176" s="297"/>
      <c r="P176" s="299"/>
      <c r="Q176" s="298"/>
      <c r="R176" s="297"/>
      <c r="S176" s="299"/>
      <c r="T176" s="298"/>
      <c r="U176" s="297"/>
      <c r="V176" s="299"/>
      <c r="W176" s="298"/>
      <c r="X176" s="297"/>
      <c r="Y176" s="299"/>
      <c r="Z176" s="298"/>
      <c r="AA176" s="297"/>
      <c r="AB176" s="299"/>
      <c r="AC176" s="298"/>
      <c r="AD176" s="297"/>
      <c r="AE176" s="296"/>
      <c r="AG176" s="335" t="s">
        <v>3742</v>
      </c>
      <c r="AH176" s="193" t="str">
        <f t="shared" si="28"/>
        <v>5E87 8900</v>
      </c>
      <c r="AI176" s="193" t="str">
        <f t="shared" si="29"/>
        <v>5E87 90FF</v>
      </c>
      <c r="AJ176" s="192" t="str">
        <f t="shared" si="30"/>
        <v>800</v>
      </c>
      <c r="AK176" s="192" t="s">
        <v>23</v>
      </c>
      <c r="AL176" s="188"/>
      <c r="AO176" s="335" t="s">
        <v>8125</v>
      </c>
      <c r="AP176" s="403" t="s">
        <v>8162</v>
      </c>
      <c r="AQ176" s="403" t="s">
        <v>8161</v>
      </c>
      <c r="AR176" s="179" t="str">
        <f t="shared" si="26"/>
        <v>800</v>
      </c>
      <c r="AS176" s="179" t="s">
        <v>23</v>
      </c>
      <c r="AT176" s="242"/>
      <c r="AU176" s="179" t="s">
        <v>755</v>
      </c>
      <c r="AV176" s="179"/>
      <c r="AW176" s="179"/>
      <c r="AX176" s="181" t="s">
        <v>753</v>
      </c>
      <c r="AY176" s="181" t="s">
        <v>753</v>
      </c>
      <c r="AZ176" s="181" t="s">
        <v>753</v>
      </c>
      <c r="BA176" s="181" t="s">
        <v>753</v>
      </c>
      <c r="BB176" s="181" t="s">
        <v>753</v>
      </c>
      <c r="BC176" s="195" t="s">
        <v>754</v>
      </c>
      <c r="BD176" s="181" t="s">
        <v>753</v>
      </c>
      <c r="BE176" s="181" t="s">
        <v>753</v>
      </c>
      <c r="BF176" s="181" t="s">
        <v>753</v>
      </c>
      <c r="BG176" s="181" t="s">
        <v>753</v>
      </c>
      <c r="BH176" s="181" t="s">
        <v>753</v>
      </c>
      <c r="BI176" s="181" t="s">
        <v>753</v>
      </c>
      <c r="BJ176" s="181" t="s">
        <v>753</v>
      </c>
      <c r="BK176" s="181" t="s">
        <v>753</v>
      </c>
      <c r="BL176" s="181" t="s">
        <v>753</v>
      </c>
      <c r="BM176" s="181" t="s">
        <v>753</v>
      </c>
      <c r="BN176" s="180"/>
      <c r="BO176" s="179"/>
      <c r="BP176" s="170" t="s">
        <v>741</v>
      </c>
      <c r="BQ176" s="177"/>
      <c r="BR176" s="177"/>
      <c r="BS176" s="177"/>
      <c r="BT176" s="177"/>
      <c r="BU176" s="177"/>
      <c r="BV176" s="177"/>
      <c r="BW176" s="177"/>
    </row>
    <row r="177" spans="2:75" ht="15">
      <c r="B177" s="589" t="s">
        <v>9386</v>
      </c>
      <c r="C177" s="698" t="s">
        <v>9957</v>
      </c>
      <c r="D177" s="193" t="s">
        <v>8183</v>
      </c>
      <c r="E177" s="193" t="s">
        <v>8182</v>
      </c>
      <c r="F177" s="192" t="str">
        <f t="shared" si="27"/>
        <v>8000</v>
      </c>
      <c r="G177" s="193" t="s">
        <v>23</v>
      </c>
      <c r="H177" s="188" t="s">
        <v>10017</v>
      </c>
      <c r="J177" s="297"/>
      <c r="K177" s="298"/>
      <c r="L177" s="297"/>
      <c r="M177" s="296"/>
      <c r="N177" s="298"/>
      <c r="O177" s="297"/>
      <c r="P177" s="296"/>
      <c r="Q177" s="298"/>
      <c r="R177" s="297"/>
      <c r="S177" s="296"/>
      <c r="T177" s="298"/>
      <c r="U177" s="297"/>
      <c r="V177" s="296"/>
      <c r="W177" s="298"/>
      <c r="X177" s="297"/>
      <c r="Y177" s="296"/>
      <c r="Z177" s="298">
        <v>45030</v>
      </c>
      <c r="AA177" s="297" t="s">
        <v>5505</v>
      </c>
      <c r="AB177" s="296" t="s">
        <v>2210</v>
      </c>
      <c r="AC177" s="297"/>
      <c r="AD177" s="297"/>
      <c r="AE177" s="296"/>
      <c r="AG177" s="335" t="s">
        <v>3742</v>
      </c>
      <c r="AH177" s="193" t="str">
        <f t="shared" si="28"/>
        <v>5E87 9100</v>
      </c>
      <c r="AI177" s="193" t="str">
        <f t="shared" si="29"/>
        <v>5E87 9103</v>
      </c>
      <c r="AJ177" s="192" t="str">
        <f t="shared" si="30"/>
        <v>4</v>
      </c>
      <c r="AK177" s="192" t="s">
        <v>23</v>
      </c>
      <c r="AL177" s="223"/>
      <c r="AO177" s="335" t="s">
        <v>8125</v>
      </c>
      <c r="AP177" s="403" t="s">
        <v>8159</v>
      </c>
      <c r="AQ177" s="403" t="s">
        <v>8158</v>
      </c>
      <c r="AR177" s="179" t="str">
        <f t="shared" si="26"/>
        <v>4</v>
      </c>
      <c r="AS177" s="179" t="s">
        <v>8157</v>
      </c>
      <c r="AT177" s="242"/>
      <c r="AU177" s="179" t="s">
        <v>8156</v>
      </c>
      <c r="AV177" s="179" t="s">
        <v>751</v>
      </c>
      <c r="AW177" s="179"/>
      <c r="AX177" s="181" t="s">
        <v>741</v>
      </c>
      <c r="AY177" s="181" t="s">
        <v>741</v>
      </c>
      <c r="AZ177" s="181" t="s">
        <v>741</v>
      </c>
      <c r="BA177" s="181" t="s">
        <v>741</v>
      </c>
      <c r="BB177" s="181" t="s">
        <v>741</v>
      </c>
      <c r="BC177" s="181" t="s">
        <v>741</v>
      </c>
      <c r="BD177" s="181" t="s">
        <v>741</v>
      </c>
      <c r="BE177" s="181" t="s">
        <v>741</v>
      </c>
      <c r="BF177" s="181" t="s">
        <v>741</v>
      </c>
      <c r="BG177" s="181" t="s">
        <v>741</v>
      </c>
      <c r="BH177" s="181" t="s">
        <v>741</v>
      </c>
      <c r="BI177" s="181" t="s">
        <v>741</v>
      </c>
      <c r="BJ177" s="181" t="s">
        <v>741</v>
      </c>
      <c r="BK177" s="181" t="s">
        <v>741</v>
      </c>
      <c r="BL177" s="181" t="s">
        <v>741</v>
      </c>
      <c r="BM177" s="181" t="s">
        <v>741</v>
      </c>
      <c r="BN177" s="180"/>
      <c r="BO177" s="179"/>
      <c r="BP177" s="170" t="s">
        <v>741</v>
      </c>
      <c r="BQ177" s="177" t="s">
        <v>761</v>
      </c>
      <c r="BR177" s="178">
        <v>44812</v>
      </c>
      <c r="BS177" s="177" t="s">
        <v>760</v>
      </c>
      <c r="BT177" s="178" t="s">
        <v>759</v>
      </c>
      <c r="BU177" s="178">
        <v>44826</v>
      </c>
      <c r="BV177" s="177" t="s">
        <v>758</v>
      </c>
      <c r="BW177" s="177" t="s">
        <v>737</v>
      </c>
    </row>
    <row r="178" spans="2:75" ht="15">
      <c r="B178" s="589" t="s">
        <v>9386</v>
      </c>
      <c r="C178" s="698" t="s">
        <v>9957</v>
      </c>
      <c r="D178" s="193" t="s">
        <v>8179</v>
      </c>
      <c r="E178" s="193" t="s">
        <v>8178</v>
      </c>
      <c r="F178" s="192" t="str">
        <f t="shared" si="27"/>
        <v>4000</v>
      </c>
      <c r="G178" s="193" t="s">
        <v>815</v>
      </c>
      <c r="H178" s="188" t="s">
        <v>9780</v>
      </c>
      <c r="J178" s="297" t="s">
        <v>2038</v>
      </c>
      <c r="K178" s="298"/>
      <c r="L178" s="297"/>
      <c r="M178" s="296"/>
      <c r="N178" s="298"/>
      <c r="O178" s="297"/>
      <c r="P178" s="296"/>
      <c r="Q178" s="298"/>
      <c r="R178" s="297"/>
      <c r="S178" s="296"/>
      <c r="T178" s="298"/>
      <c r="U178" s="297"/>
      <c r="V178" s="296"/>
      <c r="W178" s="298"/>
      <c r="X178" s="297"/>
      <c r="Y178" s="296"/>
      <c r="Z178" s="298">
        <v>45030</v>
      </c>
      <c r="AA178" s="297" t="s">
        <v>5505</v>
      </c>
      <c r="AB178" s="296" t="s">
        <v>2210</v>
      </c>
      <c r="AC178" s="298"/>
      <c r="AD178" s="297"/>
      <c r="AE178" s="296"/>
      <c r="AG178" s="335" t="s">
        <v>3742</v>
      </c>
      <c r="AH178" s="193" t="str">
        <f t="shared" si="28"/>
        <v>5E87 9104</v>
      </c>
      <c r="AI178" s="193" t="str">
        <f t="shared" si="29"/>
        <v>5E87 93FF</v>
      </c>
      <c r="AJ178" s="192" t="str">
        <f t="shared" si="30"/>
        <v>2FC</v>
      </c>
      <c r="AK178" s="192" t="s">
        <v>23</v>
      </c>
      <c r="AL178" s="188"/>
      <c r="AO178" s="335" t="s">
        <v>8125</v>
      </c>
      <c r="AP178" s="403" t="s">
        <v>8153</v>
      </c>
      <c r="AQ178" s="403" t="s">
        <v>8152</v>
      </c>
      <c r="AR178" s="179" t="str">
        <f t="shared" si="26"/>
        <v>2FC</v>
      </c>
      <c r="AS178" s="179" t="s">
        <v>23</v>
      </c>
      <c r="AT178" s="242"/>
      <c r="AU178" s="179" t="s">
        <v>755</v>
      </c>
      <c r="AV178" s="179"/>
      <c r="AW178" s="179"/>
      <c r="AX178" s="181" t="s">
        <v>753</v>
      </c>
      <c r="AY178" s="181" t="s">
        <v>753</v>
      </c>
      <c r="AZ178" s="181" t="s">
        <v>753</v>
      </c>
      <c r="BA178" s="181" t="s">
        <v>753</v>
      </c>
      <c r="BB178" s="181" t="s">
        <v>753</v>
      </c>
      <c r="BC178" s="195" t="s">
        <v>754</v>
      </c>
      <c r="BD178" s="181" t="s">
        <v>753</v>
      </c>
      <c r="BE178" s="181" t="s">
        <v>753</v>
      </c>
      <c r="BF178" s="181" t="s">
        <v>753</v>
      </c>
      <c r="BG178" s="181" t="s">
        <v>753</v>
      </c>
      <c r="BH178" s="181" t="s">
        <v>753</v>
      </c>
      <c r="BI178" s="181" t="s">
        <v>753</v>
      </c>
      <c r="BJ178" s="181" t="s">
        <v>753</v>
      </c>
      <c r="BK178" s="181" t="s">
        <v>753</v>
      </c>
      <c r="BL178" s="181" t="s">
        <v>753</v>
      </c>
      <c r="BM178" s="181" t="s">
        <v>753</v>
      </c>
      <c r="BN178" s="180"/>
      <c r="BO178" s="179"/>
      <c r="BP178" s="170" t="s">
        <v>741</v>
      </c>
      <c r="BQ178" s="177"/>
      <c r="BR178" s="177"/>
      <c r="BS178" s="177"/>
      <c r="BT178" s="177"/>
      <c r="BU178" s="177"/>
      <c r="BV178" s="177"/>
      <c r="BW178" s="177"/>
    </row>
    <row r="179" spans="2:75" ht="15">
      <c r="B179" s="589" t="s">
        <v>9386</v>
      </c>
      <c r="C179" s="698" t="s">
        <v>9957</v>
      </c>
      <c r="D179" s="193" t="s">
        <v>8173</v>
      </c>
      <c r="E179" s="193" t="s">
        <v>8172</v>
      </c>
      <c r="F179" s="192" t="str">
        <f t="shared" si="27"/>
        <v>4000</v>
      </c>
      <c r="G179" s="193" t="s">
        <v>23</v>
      </c>
      <c r="H179" s="188"/>
      <c r="J179" s="297"/>
      <c r="K179" s="297"/>
      <c r="L179" s="297"/>
      <c r="M179" s="296"/>
      <c r="N179" s="297"/>
      <c r="O179" s="297"/>
      <c r="P179" s="296"/>
      <c r="Q179" s="297"/>
      <c r="R179" s="297"/>
      <c r="S179" s="296"/>
      <c r="T179" s="297"/>
      <c r="U179" s="297"/>
      <c r="V179" s="296"/>
      <c r="W179" s="297"/>
      <c r="X179" s="297"/>
      <c r="Y179" s="296"/>
      <c r="Z179" s="297"/>
      <c r="AA179" s="297"/>
      <c r="AB179" s="296"/>
      <c r="AC179" s="297"/>
      <c r="AD179" s="297"/>
      <c r="AE179" s="296"/>
      <c r="AG179" s="335" t="s">
        <v>3742</v>
      </c>
      <c r="AH179" s="193" t="str">
        <f t="shared" si="28"/>
        <v>5E87 9400</v>
      </c>
      <c r="AI179" s="193" t="str">
        <f t="shared" si="29"/>
        <v>5E87 947F</v>
      </c>
      <c r="AJ179" s="192" t="str">
        <f t="shared" si="30"/>
        <v>80</v>
      </c>
      <c r="AK179" s="192" t="s">
        <v>3475</v>
      </c>
      <c r="AL179" s="223" t="s">
        <v>766</v>
      </c>
      <c r="AO179" s="335" t="s">
        <v>8125</v>
      </c>
      <c r="AP179" s="403" t="s">
        <v>8149</v>
      </c>
      <c r="AQ179" s="403" t="s">
        <v>8148</v>
      </c>
      <c r="AR179" s="179" t="str">
        <f t="shared" si="26"/>
        <v>80</v>
      </c>
      <c r="AS179" s="179" t="s">
        <v>3475</v>
      </c>
      <c r="AT179" s="242"/>
      <c r="AU179" s="179" t="s">
        <v>3475</v>
      </c>
      <c r="AV179" s="179" t="s">
        <v>751</v>
      </c>
      <c r="AW179" s="179"/>
      <c r="AX179" s="181" t="s">
        <v>741</v>
      </c>
      <c r="AY179" s="181" t="s">
        <v>741</v>
      </c>
      <c r="AZ179" s="181" t="s">
        <v>741</v>
      </c>
      <c r="BA179" s="181" t="s">
        <v>741</v>
      </c>
      <c r="BB179" s="181" t="s">
        <v>741</v>
      </c>
      <c r="BC179" s="181" t="s">
        <v>741</v>
      </c>
      <c r="BD179" s="181" t="s">
        <v>741</v>
      </c>
      <c r="BE179" s="181" t="s">
        <v>741</v>
      </c>
      <c r="BF179" s="181" t="s">
        <v>741</v>
      </c>
      <c r="BG179" s="181" t="s">
        <v>741</v>
      </c>
      <c r="BH179" s="181" t="s">
        <v>741</v>
      </c>
      <c r="BI179" s="181" t="s">
        <v>741</v>
      </c>
      <c r="BJ179" s="181" t="s">
        <v>741</v>
      </c>
      <c r="BK179" s="181" t="s">
        <v>741</v>
      </c>
      <c r="BL179" s="181" t="s">
        <v>741</v>
      </c>
      <c r="BM179" s="181" t="s">
        <v>741</v>
      </c>
      <c r="BN179" s="180"/>
      <c r="BO179" s="179"/>
      <c r="BP179" s="170" t="s">
        <v>741</v>
      </c>
      <c r="BQ179" s="177" t="s">
        <v>761</v>
      </c>
      <c r="BR179" s="178">
        <v>44812</v>
      </c>
      <c r="BS179" s="177" t="s">
        <v>760</v>
      </c>
      <c r="BT179" s="178" t="s">
        <v>759</v>
      </c>
      <c r="BU179" s="178">
        <v>44826</v>
      </c>
      <c r="BV179" s="177" t="s">
        <v>758</v>
      </c>
      <c r="BW179" s="177" t="s">
        <v>737</v>
      </c>
    </row>
    <row r="180" spans="2:75" ht="15">
      <c r="B180" s="589" t="s">
        <v>9386</v>
      </c>
      <c r="C180" s="698" t="s">
        <v>9957</v>
      </c>
      <c r="D180" s="193" t="s">
        <v>8169</v>
      </c>
      <c r="E180" s="193" t="s">
        <v>9907</v>
      </c>
      <c r="F180" s="192" t="str">
        <f t="shared" si="27"/>
        <v>800</v>
      </c>
      <c r="G180" s="193" t="s">
        <v>808</v>
      </c>
      <c r="H180" s="188" t="s">
        <v>9781</v>
      </c>
      <c r="J180" s="297" t="s">
        <v>2038</v>
      </c>
      <c r="K180" s="298"/>
      <c r="L180" s="297"/>
      <c r="M180" s="296"/>
      <c r="N180" s="298"/>
      <c r="O180" s="297"/>
      <c r="P180" s="296"/>
      <c r="Q180" s="298"/>
      <c r="R180" s="297"/>
      <c r="S180" s="296"/>
      <c r="T180" s="298"/>
      <c r="U180" s="297"/>
      <c r="V180" s="296"/>
      <c r="W180" s="298"/>
      <c r="X180" s="297"/>
      <c r="Y180" s="296"/>
      <c r="Z180" s="298">
        <v>45030</v>
      </c>
      <c r="AA180" s="297" t="s">
        <v>5505</v>
      </c>
      <c r="AB180" s="296" t="s">
        <v>2210</v>
      </c>
      <c r="AC180" s="298"/>
      <c r="AD180" s="297"/>
      <c r="AE180" s="296"/>
      <c r="AG180" s="335" t="s">
        <v>3742</v>
      </c>
      <c r="AH180" s="193" t="str">
        <f t="shared" si="28"/>
        <v>5E87 9480</v>
      </c>
      <c r="AI180" s="193" t="str">
        <f t="shared" si="29"/>
        <v>5E87 94FF</v>
      </c>
      <c r="AJ180" s="192" t="str">
        <f t="shared" si="30"/>
        <v>80</v>
      </c>
      <c r="AK180" s="192" t="s">
        <v>23</v>
      </c>
      <c r="AL180" s="188"/>
      <c r="AO180" s="335" t="s">
        <v>8125</v>
      </c>
      <c r="AP180" s="403" t="s">
        <v>8145</v>
      </c>
      <c r="AQ180" s="403" t="s">
        <v>8144</v>
      </c>
      <c r="AR180" s="179" t="str">
        <f t="shared" si="26"/>
        <v>80</v>
      </c>
      <c r="AS180" s="179" t="s">
        <v>23</v>
      </c>
      <c r="AT180" s="242"/>
      <c r="AU180" s="179" t="s">
        <v>755</v>
      </c>
      <c r="AV180" s="179"/>
      <c r="AW180" s="179"/>
      <c r="AX180" s="181" t="s">
        <v>753</v>
      </c>
      <c r="AY180" s="181" t="s">
        <v>753</v>
      </c>
      <c r="AZ180" s="181" t="s">
        <v>753</v>
      </c>
      <c r="BA180" s="181" t="s">
        <v>753</v>
      </c>
      <c r="BB180" s="181" t="s">
        <v>753</v>
      </c>
      <c r="BC180" s="195" t="s">
        <v>754</v>
      </c>
      <c r="BD180" s="181" t="s">
        <v>753</v>
      </c>
      <c r="BE180" s="181" t="s">
        <v>753</v>
      </c>
      <c r="BF180" s="181" t="s">
        <v>753</v>
      </c>
      <c r="BG180" s="181" t="s">
        <v>753</v>
      </c>
      <c r="BH180" s="181" t="s">
        <v>753</v>
      </c>
      <c r="BI180" s="181" t="s">
        <v>753</v>
      </c>
      <c r="BJ180" s="181" t="s">
        <v>753</v>
      </c>
      <c r="BK180" s="181" t="s">
        <v>753</v>
      </c>
      <c r="BL180" s="181" t="s">
        <v>753</v>
      </c>
      <c r="BM180" s="181" t="s">
        <v>753</v>
      </c>
      <c r="BN180" s="180"/>
      <c r="BO180" s="179"/>
      <c r="BP180" s="170" t="s">
        <v>741</v>
      </c>
      <c r="BQ180" s="177"/>
      <c r="BR180" s="177"/>
      <c r="BS180" s="177"/>
      <c r="BT180" s="177"/>
      <c r="BU180" s="177"/>
      <c r="BV180" s="177"/>
      <c r="BW180" s="177"/>
    </row>
    <row r="181" spans="2:75" ht="15">
      <c r="B181" s="589" t="s">
        <v>9386</v>
      </c>
      <c r="C181" s="698" t="s">
        <v>9957</v>
      </c>
      <c r="D181" s="193" t="s">
        <v>9908</v>
      </c>
      <c r="E181" s="193" t="s">
        <v>8168</v>
      </c>
      <c r="F181" s="192" t="str">
        <f t="shared" ref="F181" si="31">DEC2HEX((HEX2DEC(LEFT(E181,4))*256*256+HEX2DEC(RIGHT(E181,4)))-(HEX2DEC(LEFT(D181,4))*256*256+HEX2DEC(RIGHT(D181,4)))+1)</f>
        <v>7800</v>
      </c>
      <c r="G181" s="193" t="s">
        <v>23</v>
      </c>
      <c r="H181" s="188"/>
      <c r="J181" s="297"/>
      <c r="K181" s="298"/>
      <c r="L181" s="297"/>
      <c r="M181" s="296"/>
      <c r="N181" s="298"/>
      <c r="O181" s="297"/>
      <c r="P181" s="296"/>
      <c r="Q181" s="298"/>
      <c r="R181" s="297"/>
      <c r="S181" s="296"/>
      <c r="T181" s="298"/>
      <c r="U181" s="297"/>
      <c r="V181" s="296"/>
      <c r="W181" s="298"/>
      <c r="X181" s="297"/>
      <c r="Y181" s="296"/>
      <c r="Z181" s="298"/>
      <c r="AA181" s="297"/>
      <c r="AB181" s="296"/>
      <c r="AC181" s="298"/>
      <c r="AD181" s="297"/>
      <c r="AE181" s="296"/>
      <c r="AG181" s="335" t="s">
        <v>3742</v>
      </c>
      <c r="AH181" s="193" t="str">
        <f t="shared" si="28"/>
        <v>5E87 9500</v>
      </c>
      <c r="AI181" s="193" t="str">
        <f t="shared" si="29"/>
        <v>5E87 957F</v>
      </c>
      <c r="AJ181" s="192" t="str">
        <f t="shared" si="30"/>
        <v>80</v>
      </c>
      <c r="AK181" s="192" t="s">
        <v>8139</v>
      </c>
      <c r="AL181" s="223" t="s">
        <v>766</v>
      </c>
      <c r="AO181" s="335" t="s">
        <v>8125</v>
      </c>
      <c r="AP181" s="403" t="s">
        <v>8141</v>
      </c>
      <c r="AQ181" s="403" t="s">
        <v>8140</v>
      </c>
      <c r="AR181" s="179" t="str">
        <f t="shared" si="26"/>
        <v>80</v>
      </c>
      <c r="AS181" s="179" t="s">
        <v>8139</v>
      </c>
      <c r="AT181" s="242"/>
      <c r="AU181" s="179" t="s">
        <v>8139</v>
      </c>
      <c r="AV181" s="179" t="s">
        <v>751</v>
      </c>
      <c r="AW181" s="179"/>
      <c r="AX181" s="181" t="s">
        <v>741</v>
      </c>
      <c r="AY181" s="181" t="s">
        <v>741</v>
      </c>
      <c r="AZ181" s="181" t="s">
        <v>741</v>
      </c>
      <c r="BA181" s="181" t="s">
        <v>741</v>
      </c>
      <c r="BB181" s="181" t="s">
        <v>840</v>
      </c>
      <c r="BC181" s="272" t="s">
        <v>741</v>
      </c>
      <c r="BD181" s="181" t="s">
        <v>741</v>
      </c>
      <c r="BE181" s="181" t="s">
        <v>741</v>
      </c>
      <c r="BF181" s="181" t="s">
        <v>741</v>
      </c>
      <c r="BG181" s="181" t="s">
        <v>741</v>
      </c>
      <c r="BH181" s="181" t="s">
        <v>741</v>
      </c>
      <c r="BI181" s="272" t="s">
        <v>741</v>
      </c>
      <c r="BJ181" s="181" t="s">
        <v>741</v>
      </c>
      <c r="BK181" s="181" t="s">
        <v>741</v>
      </c>
      <c r="BL181" s="181" t="s">
        <v>741</v>
      </c>
      <c r="BM181" s="181" t="s">
        <v>741</v>
      </c>
      <c r="BN181" s="180"/>
      <c r="BO181" s="179"/>
      <c r="BP181" s="170" t="s">
        <v>741</v>
      </c>
      <c r="BQ181" s="177" t="s">
        <v>761</v>
      </c>
      <c r="BR181" s="178">
        <v>44831</v>
      </c>
      <c r="BS181" s="177" t="s">
        <v>760</v>
      </c>
      <c r="BT181" s="178" t="s">
        <v>759</v>
      </c>
      <c r="BU181" s="178">
        <v>44831</v>
      </c>
      <c r="BV181" s="177" t="s">
        <v>758</v>
      </c>
      <c r="BW181" s="177" t="s">
        <v>737</v>
      </c>
    </row>
    <row r="182" spans="2:75" ht="15">
      <c r="B182" s="589" t="s">
        <v>9386</v>
      </c>
      <c r="C182" s="698" t="s">
        <v>9957</v>
      </c>
      <c r="D182" s="193" t="s">
        <v>8163</v>
      </c>
      <c r="E182" s="193" t="s">
        <v>9909</v>
      </c>
      <c r="F182" s="192" t="str">
        <f t="shared" si="27"/>
        <v>800</v>
      </c>
      <c r="G182" s="193" t="s">
        <v>803</v>
      </c>
      <c r="H182" s="188" t="s">
        <v>9782</v>
      </c>
      <c r="J182" s="297" t="s">
        <v>2038</v>
      </c>
      <c r="K182" s="298"/>
      <c r="L182" s="297"/>
      <c r="M182" s="296"/>
      <c r="N182" s="298"/>
      <c r="O182" s="297"/>
      <c r="P182" s="296"/>
      <c r="Q182" s="298"/>
      <c r="R182" s="297"/>
      <c r="S182" s="296"/>
      <c r="T182" s="298"/>
      <c r="U182" s="297"/>
      <c r="V182" s="296"/>
      <c r="W182" s="298"/>
      <c r="X182" s="297"/>
      <c r="Y182" s="296"/>
      <c r="Z182" s="298">
        <v>45030</v>
      </c>
      <c r="AA182" s="297" t="s">
        <v>5505</v>
      </c>
      <c r="AB182" s="296" t="s">
        <v>2210</v>
      </c>
      <c r="AC182" s="297"/>
      <c r="AD182" s="297"/>
      <c r="AE182" s="296"/>
      <c r="AG182" s="335" t="s">
        <v>3742</v>
      </c>
      <c r="AH182" s="193" t="str">
        <f t="shared" si="28"/>
        <v>5E87 9580</v>
      </c>
      <c r="AI182" s="193" t="str">
        <f t="shared" si="29"/>
        <v>5E87 9FFF</v>
      </c>
      <c r="AJ182" s="192" t="str">
        <f t="shared" si="30"/>
        <v>A80</v>
      </c>
      <c r="AK182" s="192" t="s">
        <v>23</v>
      </c>
      <c r="AL182" s="188"/>
      <c r="AO182" s="335" t="s">
        <v>8125</v>
      </c>
      <c r="AP182" s="403" t="s">
        <v>8136</v>
      </c>
      <c r="AQ182" s="403" t="s">
        <v>8135</v>
      </c>
      <c r="AR182" s="179" t="str">
        <f t="shared" si="26"/>
        <v>A80</v>
      </c>
      <c r="AS182" s="179" t="s">
        <v>23</v>
      </c>
      <c r="AT182" s="242"/>
      <c r="AU182" s="179" t="s">
        <v>755</v>
      </c>
      <c r="AV182" s="179"/>
      <c r="AW182" s="179"/>
      <c r="AX182" s="181" t="s">
        <v>753</v>
      </c>
      <c r="AY182" s="181" t="s">
        <v>753</v>
      </c>
      <c r="AZ182" s="181" t="s">
        <v>753</v>
      </c>
      <c r="BA182" s="181" t="s">
        <v>753</v>
      </c>
      <c r="BB182" s="181" t="s">
        <v>753</v>
      </c>
      <c r="BC182" s="195" t="s">
        <v>754</v>
      </c>
      <c r="BD182" s="181" t="s">
        <v>753</v>
      </c>
      <c r="BE182" s="181" t="s">
        <v>753</v>
      </c>
      <c r="BF182" s="181" t="s">
        <v>753</v>
      </c>
      <c r="BG182" s="181" t="s">
        <v>753</v>
      </c>
      <c r="BH182" s="181" t="s">
        <v>753</v>
      </c>
      <c r="BI182" s="181" t="s">
        <v>753</v>
      </c>
      <c r="BJ182" s="181" t="s">
        <v>753</v>
      </c>
      <c r="BK182" s="181" t="s">
        <v>753</v>
      </c>
      <c r="BL182" s="181" t="s">
        <v>753</v>
      </c>
      <c r="BM182" s="181" t="s">
        <v>753</v>
      </c>
      <c r="BN182" s="180"/>
      <c r="BO182" s="179"/>
      <c r="BP182" s="170" t="s">
        <v>741</v>
      </c>
      <c r="BQ182" s="177"/>
      <c r="BR182" s="177"/>
      <c r="BS182" s="177"/>
      <c r="BT182" s="177"/>
      <c r="BU182" s="177"/>
      <c r="BV182" s="177"/>
      <c r="BW182" s="177"/>
    </row>
    <row r="183" spans="2:75" ht="15">
      <c r="B183" s="589" t="s">
        <v>9386</v>
      </c>
      <c r="C183" s="698" t="s">
        <v>9957</v>
      </c>
      <c r="D183" s="193" t="s">
        <v>9910</v>
      </c>
      <c r="E183" s="193" t="s">
        <v>8160</v>
      </c>
      <c r="F183" s="192" t="str">
        <f t="shared" si="27"/>
        <v>18000</v>
      </c>
      <c r="G183" s="193" t="s">
        <v>23</v>
      </c>
      <c r="H183" s="188"/>
      <c r="J183" s="297"/>
      <c r="K183" s="298"/>
      <c r="L183" s="297"/>
      <c r="M183" s="299"/>
      <c r="N183" s="298"/>
      <c r="O183" s="297"/>
      <c r="P183" s="299"/>
      <c r="Q183" s="298"/>
      <c r="R183" s="297"/>
      <c r="S183" s="299"/>
      <c r="T183" s="298"/>
      <c r="U183" s="297"/>
      <c r="V183" s="299"/>
      <c r="W183" s="298"/>
      <c r="X183" s="297"/>
      <c r="Y183" s="299"/>
      <c r="Z183" s="298"/>
      <c r="AA183" s="297"/>
      <c r="AB183" s="299"/>
      <c r="AC183" s="298"/>
      <c r="AD183" s="297"/>
      <c r="AE183" s="296"/>
      <c r="AG183" s="335" t="s">
        <v>3742</v>
      </c>
      <c r="AH183" s="193" t="str">
        <f t="shared" si="28"/>
        <v>5E87 A000</v>
      </c>
      <c r="AI183" s="193" t="str">
        <f t="shared" si="29"/>
        <v>5E87 A01F</v>
      </c>
      <c r="AJ183" s="192" t="str">
        <f t="shared" si="30"/>
        <v>20</v>
      </c>
      <c r="AK183" s="192" t="s">
        <v>8132</v>
      </c>
      <c r="AL183" s="223" t="s">
        <v>766</v>
      </c>
      <c r="AO183" s="335" t="s">
        <v>8125</v>
      </c>
      <c r="AP183" s="403" t="s">
        <v>8131</v>
      </c>
      <c r="AQ183" s="403" t="s">
        <v>8130</v>
      </c>
      <c r="AR183" s="179" t="str">
        <f t="shared" si="26"/>
        <v>20</v>
      </c>
      <c r="AS183" s="179" t="s">
        <v>8129</v>
      </c>
      <c r="AT183" s="242"/>
      <c r="AU183" s="179" t="s">
        <v>8128</v>
      </c>
      <c r="AV183" s="179" t="s">
        <v>751</v>
      </c>
      <c r="AW183" s="179"/>
      <c r="AX183" s="181" t="s">
        <v>741</v>
      </c>
      <c r="AY183" s="181" t="s">
        <v>741</v>
      </c>
      <c r="AZ183" s="181" t="s">
        <v>741</v>
      </c>
      <c r="BA183" s="181" t="s">
        <v>741</v>
      </c>
      <c r="BB183" s="181" t="s">
        <v>741</v>
      </c>
      <c r="BC183" s="181" t="s">
        <v>741</v>
      </c>
      <c r="BD183" s="181" t="s">
        <v>741</v>
      </c>
      <c r="BE183" s="181" t="s">
        <v>741</v>
      </c>
      <c r="BF183" s="181" t="s">
        <v>741</v>
      </c>
      <c r="BG183" s="181" t="s">
        <v>741</v>
      </c>
      <c r="BH183" s="181" t="s">
        <v>741</v>
      </c>
      <c r="BI183" s="181" t="s">
        <v>741</v>
      </c>
      <c r="BJ183" s="181" t="s">
        <v>741</v>
      </c>
      <c r="BK183" s="181" t="s">
        <v>741</v>
      </c>
      <c r="BL183" s="181" t="s">
        <v>741</v>
      </c>
      <c r="BM183" s="181" t="s">
        <v>741</v>
      </c>
      <c r="BN183" s="180"/>
      <c r="BO183" s="179"/>
      <c r="BP183" s="170" t="s">
        <v>741</v>
      </c>
      <c r="BQ183" s="177" t="s">
        <v>761</v>
      </c>
      <c r="BR183" s="178">
        <v>44812</v>
      </c>
      <c r="BS183" s="177" t="s">
        <v>760</v>
      </c>
      <c r="BT183" s="178" t="s">
        <v>759</v>
      </c>
      <c r="BU183" s="178">
        <v>44826</v>
      </c>
      <c r="BV183" s="177" t="s">
        <v>758</v>
      </c>
      <c r="BW183" s="177" t="s">
        <v>737</v>
      </c>
    </row>
    <row r="184" spans="2:75" ht="15">
      <c r="B184" s="589" t="s">
        <v>9386</v>
      </c>
      <c r="C184" s="698" t="s">
        <v>9957</v>
      </c>
      <c r="D184" s="193" t="s">
        <v>8155</v>
      </c>
      <c r="E184" s="193" t="s">
        <v>8154</v>
      </c>
      <c r="F184" s="192" t="str">
        <f t="shared" si="27"/>
        <v>10</v>
      </c>
      <c r="G184" s="193" t="s">
        <v>1661</v>
      </c>
      <c r="H184" s="188" t="s">
        <v>9415</v>
      </c>
      <c r="J184" s="297"/>
      <c r="K184" s="298"/>
      <c r="L184" s="297"/>
      <c r="M184" s="296"/>
      <c r="N184" s="298"/>
      <c r="O184" s="297"/>
      <c r="P184" s="296"/>
      <c r="Q184" s="298"/>
      <c r="R184" s="297"/>
      <c r="S184" s="296"/>
      <c r="T184" s="298"/>
      <c r="U184" s="297"/>
      <c r="V184" s="296"/>
      <c r="W184" s="298"/>
      <c r="X184" s="297"/>
      <c r="Y184" s="296"/>
      <c r="Z184" s="298">
        <v>45030</v>
      </c>
      <c r="AA184" s="297" t="s">
        <v>5505</v>
      </c>
      <c r="AB184" s="296" t="s">
        <v>2210</v>
      </c>
      <c r="AC184" s="297"/>
      <c r="AD184" s="297"/>
      <c r="AE184" s="296"/>
      <c r="AG184" s="335" t="s">
        <v>3742</v>
      </c>
      <c r="AH184" s="193" t="str">
        <f t="shared" si="28"/>
        <v>5E87 A020</v>
      </c>
      <c r="AI184" s="193" t="str">
        <f t="shared" si="29"/>
        <v>5E87 FFFF</v>
      </c>
      <c r="AJ184" s="192" t="str">
        <f t="shared" si="30"/>
        <v>5FE0</v>
      </c>
      <c r="AK184" s="192" t="s">
        <v>23</v>
      </c>
      <c r="AL184" s="188"/>
      <c r="AO184" s="335" t="s">
        <v>8125</v>
      </c>
      <c r="AP184" s="403" t="s">
        <v>8124</v>
      </c>
      <c r="AQ184" s="403" t="s">
        <v>8123</v>
      </c>
      <c r="AR184" s="179" t="str">
        <f t="shared" si="26"/>
        <v>5FE0</v>
      </c>
      <c r="AS184" s="179" t="s">
        <v>23</v>
      </c>
      <c r="AT184" s="242"/>
      <c r="AU184" s="179" t="s">
        <v>1311</v>
      </c>
      <c r="AV184" s="179"/>
      <c r="AW184" s="179"/>
      <c r="AX184" s="181" t="s">
        <v>753</v>
      </c>
      <c r="AY184" s="181" t="s">
        <v>753</v>
      </c>
      <c r="AZ184" s="181" t="s">
        <v>753</v>
      </c>
      <c r="BA184" s="181" t="s">
        <v>753</v>
      </c>
      <c r="BB184" s="181" t="s">
        <v>753</v>
      </c>
      <c r="BC184" s="195" t="s">
        <v>754</v>
      </c>
      <c r="BD184" s="181" t="s">
        <v>753</v>
      </c>
      <c r="BE184" s="181" t="s">
        <v>753</v>
      </c>
      <c r="BF184" s="181" t="s">
        <v>753</v>
      </c>
      <c r="BG184" s="181" t="s">
        <v>753</v>
      </c>
      <c r="BH184" s="181" t="s">
        <v>753</v>
      </c>
      <c r="BI184" s="181" t="s">
        <v>753</v>
      </c>
      <c r="BJ184" s="181" t="s">
        <v>753</v>
      </c>
      <c r="BK184" s="181" t="s">
        <v>753</v>
      </c>
      <c r="BL184" s="181" t="s">
        <v>753</v>
      </c>
      <c r="BM184" s="181" t="s">
        <v>753</v>
      </c>
      <c r="BN184" s="180"/>
      <c r="BO184" s="179"/>
      <c r="BP184" s="170" t="s">
        <v>741</v>
      </c>
      <c r="BQ184" s="177"/>
      <c r="BR184" s="177"/>
      <c r="BS184" s="177"/>
      <c r="BT184" s="177"/>
      <c r="BU184" s="177"/>
      <c r="BV184" s="177"/>
      <c r="BW184" s="177"/>
    </row>
    <row r="185" spans="2:75" ht="15">
      <c r="B185" s="589" t="s">
        <v>9386</v>
      </c>
      <c r="C185" s="698" t="s">
        <v>9957</v>
      </c>
      <c r="D185" s="193" t="s">
        <v>8151</v>
      </c>
      <c r="E185" s="193" t="s">
        <v>8150</v>
      </c>
      <c r="F185" s="192" t="str">
        <f t="shared" si="27"/>
        <v>BF0</v>
      </c>
      <c r="G185" s="193" t="s">
        <v>23</v>
      </c>
      <c r="H185" s="188"/>
      <c r="J185" s="297"/>
      <c r="K185" s="298"/>
      <c r="L185" s="297"/>
      <c r="M185" s="299"/>
      <c r="N185" s="298"/>
      <c r="O185" s="297"/>
      <c r="P185" s="299"/>
      <c r="Q185" s="298"/>
      <c r="R185" s="297"/>
      <c r="S185" s="299"/>
      <c r="T185" s="298"/>
      <c r="U185" s="297"/>
      <c r="V185" s="299"/>
      <c r="W185" s="298"/>
      <c r="X185" s="297"/>
      <c r="Y185" s="299"/>
      <c r="Z185" s="298"/>
      <c r="AA185" s="297"/>
      <c r="AB185" s="299"/>
      <c r="AC185" s="298"/>
      <c r="AD185" s="297"/>
      <c r="AE185" s="296"/>
      <c r="AG185" s="321" t="s">
        <v>3364</v>
      </c>
      <c r="AH185" s="193" t="str">
        <f t="shared" si="28"/>
        <v>5E88 0000</v>
      </c>
      <c r="AI185" s="193" t="str">
        <f t="shared" si="29"/>
        <v>5E89 0FFF</v>
      </c>
      <c r="AJ185" s="192" t="str">
        <f t="shared" si="30"/>
        <v>11000</v>
      </c>
      <c r="AK185" s="179" t="s">
        <v>23</v>
      </c>
      <c r="AL185" s="188"/>
      <c r="AO185" s="321" t="s">
        <v>7856</v>
      </c>
      <c r="AP185" s="403" t="s">
        <v>8120</v>
      </c>
      <c r="AQ185" s="403" t="s">
        <v>8119</v>
      </c>
      <c r="AR185" s="179" t="str">
        <f t="shared" si="26"/>
        <v>11000</v>
      </c>
      <c r="AS185" s="179" t="s">
        <v>23</v>
      </c>
      <c r="AT185" s="242"/>
      <c r="AU185" s="179" t="s">
        <v>1311</v>
      </c>
      <c r="AV185" s="179"/>
      <c r="AW185" s="179"/>
      <c r="AX185" s="181" t="s">
        <v>753</v>
      </c>
      <c r="AY185" s="181" t="s">
        <v>753</v>
      </c>
      <c r="AZ185" s="181" t="s">
        <v>753</v>
      </c>
      <c r="BA185" s="181" t="s">
        <v>753</v>
      </c>
      <c r="BB185" s="181" t="s">
        <v>753</v>
      </c>
      <c r="BC185" s="195" t="s">
        <v>754</v>
      </c>
      <c r="BD185" s="181" t="s">
        <v>753</v>
      </c>
      <c r="BE185" s="181" t="s">
        <v>753</v>
      </c>
      <c r="BF185" s="181" t="s">
        <v>753</v>
      </c>
      <c r="BG185" s="181" t="s">
        <v>753</v>
      </c>
      <c r="BH185" s="181" t="s">
        <v>753</v>
      </c>
      <c r="BI185" s="181" t="s">
        <v>753</v>
      </c>
      <c r="BJ185" s="181" t="s">
        <v>753</v>
      </c>
      <c r="BK185" s="181" t="s">
        <v>753</v>
      </c>
      <c r="BL185" s="181" t="s">
        <v>753</v>
      </c>
      <c r="BM185" s="181" t="s">
        <v>753</v>
      </c>
      <c r="BN185" s="180"/>
      <c r="BO185" s="179"/>
      <c r="BP185" s="170" t="s">
        <v>741</v>
      </c>
      <c r="BQ185" s="177"/>
      <c r="BR185" s="177"/>
      <c r="BS185" s="177"/>
      <c r="BT185" s="177"/>
      <c r="BU185" s="177"/>
      <c r="BV185" s="177"/>
      <c r="BW185" s="177"/>
    </row>
    <row r="186" spans="2:75" ht="15">
      <c r="B186" s="589" t="s">
        <v>9386</v>
      </c>
      <c r="C186" s="698" t="s">
        <v>9957</v>
      </c>
      <c r="D186" s="193" t="s">
        <v>8147</v>
      </c>
      <c r="E186" s="193" t="s">
        <v>8146</v>
      </c>
      <c r="F186" s="192" t="str">
        <f t="shared" si="27"/>
        <v>400</v>
      </c>
      <c r="G186" s="193" t="s">
        <v>23</v>
      </c>
      <c r="H186" s="544" t="s">
        <v>9911</v>
      </c>
      <c r="J186" s="297"/>
      <c r="K186" s="297"/>
      <c r="L186" s="297"/>
      <c r="M186" s="296"/>
      <c r="N186" s="297"/>
      <c r="O186" s="297"/>
      <c r="P186" s="296"/>
      <c r="Q186" s="297"/>
      <c r="R186" s="297"/>
      <c r="S186" s="296"/>
      <c r="T186" s="297"/>
      <c r="U186" s="297"/>
      <c r="V186" s="296"/>
      <c r="W186" s="297"/>
      <c r="X186" s="297"/>
      <c r="Y186" s="296"/>
      <c r="Z186" s="297"/>
      <c r="AA186" s="297"/>
      <c r="AB186" s="296"/>
      <c r="AC186" s="297"/>
      <c r="AD186" s="297"/>
      <c r="AE186" s="296"/>
      <c r="AG186" s="321" t="s">
        <v>3364</v>
      </c>
      <c r="AH186" s="193" t="str">
        <f t="shared" si="28"/>
        <v>5E89 1000</v>
      </c>
      <c r="AI186" s="193" t="str">
        <f t="shared" si="29"/>
        <v>5E89 103F</v>
      </c>
      <c r="AJ186" s="192" t="str">
        <f t="shared" si="30"/>
        <v>40</v>
      </c>
      <c r="AK186" s="179" t="s">
        <v>23</v>
      </c>
      <c r="AL186" s="188"/>
      <c r="AO186" s="321" t="s">
        <v>8052</v>
      </c>
      <c r="AP186" s="403" t="s">
        <v>8116</v>
      </c>
      <c r="AQ186" s="403" t="s">
        <v>8115</v>
      </c>
      <c r="AR186" s="179" t="str">
        <f t="shared" si="26"/>
        <v>40</v>
      </c>
      <c r="AS186" s="179" t="s">
        <v>8114</v>
      </c>
      <c r="AT186" s="242"/>
      <c r="AU186" s="179" t="s">
        <v>8114</v>
      </c>
      <c r="AV186" s="179" t="s">
        <v>751</v>
      </c>
      <c r="AW186" s="179"/>
      <c r="AX186" s="181" t="s">
        <v>741</v>
      </c>
      <c r="AY186" s="181" t="s">
        <v>741</v>
      </c>
      <c r="AZ186" s="181" t="s">
        <v>741</v>
      </c>
      <c r="BA186" s="181" t="s">
        <v>741</v>
      </c>
      <c r="BB186" s="181" t="s">
        <v>741</v>
      </c>
      <c r="BC186" s="195" t="s">
        <v>741</v>
      </c>
      <c r="BD186" s="181" t="s">
        <v>741</v>
      </c>
      <c r="BE186" s="181" t="s">
        <v>741</v>
      </c>
      <c r="BF186" s="181" t="s">
        <v>741</v>
      </c>
      <c r="BG186" s="181" t="s">
        <v>741</v>
      </c>
      <c r="BH186" s="181" t="s">
        <v>741</v>
      </c>
      <c r="BI186" s="181" t="s">
        <v>741</v>
      </c>
      <c r="BJ186" s="181" t="s">
        <v>741</v>
      </c>
      <c r="BK186" s="181" t="s">
        <v>741</v>
      </c>
      <c r="BL186" s="181" t="s">
        <v>741</v>
      </c>
      <c r="BM186" s="181" t="s">
        <v>741</v>
      </c>
      <c r="BN186" s="180"/>
      <c r="BO186" s="179"/>
      <c r="BP186" s="170" t="s">
        <v>741</v>
      </c>
      <c r="BQ186" s="177" t="s">
        <v>998</v>
      </c>
      <c r="BR186" s="178">
        <v>44811</v>
      </c>
      <c r="BS186" s="177" t="s">
        <v>2812</v>
      </c>
      <c r="BT186" s="178" t="s">
        <v>759</v>
      </c>
      <c r="BU186" s="178">
        <v>44818</v>
      </c>
      <c r="BV186" s="177" t="s">
        <v>2861</v>
      </c>
      <c r="BW186" s="177" t="s">
        <v>737</v>
      </c>
    </row>
    <row r="187" spans="2:75" ht="15">
      <c r="B187" s="589" t="s">
        <v>9386</v>
      </c>
      <c r="C187" s="698" t="s">
        <v>9957</v>
      </c>
      <c r="D187" s="193" t="s">
        <v>8143</v>
      </c>
      <c r="E187" s="193" t="s">
        <v>8142</v>
      </c>
      <c r="F187" s="192" t="str">
        <f t="shared" si="27"/>
        <v>800</v>
      </c>
      <c r="G187" s="193" t="s">
        <v>23</v>
      </c>
      <c r="H187" s="188"/>
      <c r="J187" s="297"/>
      <c r="K187" s="298"/>
      <c r="L187" s="297"/>
      <c r="M187" s="299"/>
      <c r="N187" s="298"/>
      <c r="O187" s="297"/>
      <c r="P187" s="299"/>
      <c r="Q187" s="298"/>
      <c r="R187" s="297"/>
      <c r="S187" s="299"/>
      <c r="T187" s="298"/>
      <c r="U187" s="297"/>
      <c r="V187" s="299"/>
      <c r="W187" s="298"/>
      <c r="X187" s="297"/>
      <c r="Y187" s="299"/>
      <c r="Z187" s="298"/>
      <c r="AA187" s="297"/>
      <c r="AB187" s="299"/>
      <c r="AC187" s="298"/>
      <c r="AD187" s="297"/>
      <c r="AE187" s="296"/>
      <c r="AG187" s="321" t="s">
        <v>3364</v>
      </c>
      <c r="AH187" s="193" t="str">
        <f t="shared" si="28"/>
        <v>5E89 1040</v>
      </c>
      <c r="AI187" s="193" t="str">
        <f t="shared" si="29"/>
        <v>5E89 11FF</v>
      </c>
      <c r="AJ187" s="192" t="str">
        <f t="shared" si="30"/>
        <v>1C0</v>
      </c>
      <c r="AK187" s="179" t="s">
        <v>23</v>
      </c>
      <c r="AL187" s="188"/>
      <c r="AO187" s="321" t="s">
        <v>8052</v>
      </c>
      <c r="AP187" s="403" t="s">
        <v>8111</v>
      </c>
      <c r="AQ187" s="403" t="s">
        <v>8110</v>
      </c>
      <c r="AR187" s="179" t="str">
        <f t="shared" si="26"/>
        <v>1C0</v>
      </c>
      <c r="AS187" s="179" t="s">
        <v>23</v>
      </c>
      <c r="AT187" s="242"/>
      <c r="AU187" s="179" t="s">
        <v>1311</v>
      </c>
      <c r="AV187" s="179"/>
      <c r="AW187" s="179"/>
      <c r="AX187" s="181" t="s">
        <v>753</v>
      </c>
      <c r="AY187" s="181" t="s">
        <v>753</v>
      </c>
      <c r="AZ187" s="181" t="s">
        <v>753</v>
      </c>
      <c r="BA187" s="181" t="s">
        <v>753</v>
      </c>
      <c r="BB187" s="181" t="s">
        <v>753</v>
      </c>
      <c r="BC187" s="195" t="s">
        <v>754</v>
      </c>
      <c r="BD187" s="181" t="s">
        <v>753</v>
      </c>
      <c r="BE187" s="181" t="s">
        <v>753</v>
      </c>
      <c r="BF187" s="181" t="s">
        <v>753</v>
      </c>
      <c r="BG187" s="181" t="s">
        <v>753</v>
      </c>
      <c r="BH187" s="181" t="s">
        <v>753</v>
      </c>
      <c r="BI187" s="181" t="s">
        <v>753</v>
      </c>
      <c r="BJ187" s="181" t="s">
        <v>753</v>
      </c>
      <c r="BK187" s="181" t="s">
        <v>753</v>
      </c>
      <c r="BL187" s="181" t="s">
        <v>753</v>
      </c>
      <c r="BM187" s="181" t="s">
        <v>753</v>
      </c>
      <c r="BN187" s="180"/>
      <c r="BO187" s="179"/>
      <c r="BP187" s="170" t="s">
        <v>741</v>
      </c>
      <c r="BQ187" s="177"/>
      <c r="BR187" s="177"/>
      <c r="BS187" s="177"/>
      <c r="BT187" s="177"/>
      <c r="BU187" s="177"/>
      <c r="BV187" s="177"/>
      <c r="BW187" s="177"/>
    </row>
    <row r="188" spans="2:75" ht="15">
      <c r="B188" s="589" t="s">
        <v>9386</v>
      </c>
      <c r="C188" s="698" t="s">
        <v>9957</v>
      </c>
      <c r="D188" s="193" t="s">
        <v>8138</v>
      </c>
      <c r="E188" s="193" t="s">
        <v>8137</v>
      </c>
      <c r="F188" s="192" t="str">
        <f t="shared" si="27"/>
        <v>10</v>
      </c>
      <c r="G188" s="192" t="s">
        <v>23</v>
      </c>
      <c r="H188" s="188"/>
      <c r="J188" s="297"/>
      <c r="K188" s="297"/>
      <c r="L188" s="297"/>
      <c r="M188" s="296"/>
      <c r="N188" s="297"/>
      <c r="O188" s="297"/>
      <c r="P188" s="296"/>
      <c r="Q188" s="297"/>
      <c r="R188" s="297"/>
      <c r="S188" s="296"/>
      <c r="T188" s="297"/>
      <c r="U188" s="297"/>
      <c r="V188" s="296"/>
      <c r="W188" s="297"/>
      <c r="X188" s="297"/>
      <c r="Y188" s="296"/>
      <c r="Z188" s="297"/>
      <c r="AA188" s="297"/>
      <c r="AB188" s="296"/>
      <c r="AC188" s="297"/>
      <c r="AD188" s="297"/>
      <c r="AE188" s="296"/>
      <c r="AG188" s="321" t="s">
        <v>3364</v>
      </c>
      <c r="AH188" s="193" t="str">
        <f t="shared" si="28"/>
        <v>5E89 1200</v>
      </c>
      <c r="AI188" s="193" t="str">
        <f t="shared" si="29"/>
        <v>5E89 123F</v>
      </c>
      <c r="AJ188" s="192" t="str">
        <f t="shared" si="30"/>
        <v>40</v>
      </c>
      <c r="AK188" s="179" t="s">
        <v>23</v>
      </c>
      <c r="AL188" s="188"/>
      <c r="AO188" s="321" t="s">
        <v>8052</v>
      </c>
      <c r="AP188" s="403" t="s">
        <v>8107</v>
      </c>
      <c r="AQ188" s="403" t="s">
        <v>8106</v>
      </c>
      <c r="AR188" s="179" t="str">
        <f t="shared" si="26"/>
        <v>40</v>
      </c>
      <c r="AS188" s="179" t="s">
        <v>8105</v>
      </c>
      <c r="AT188" s="242"/>
      <c r="AU188" s="179" t="s">
        <v>8105</v>
      </c>
      <c r="AV188" s="179" t="s">
        <v>751</v>
      </c>
      <c r="AW188" s="179"/>
      <c r="AX188" s="181" t="s">
        <v>741</v>
      </c>
      <c r="AY188" s="181" t="s">
        <v>741</v>
      </c>
      <c r="AZ188" s="181" t="s">
        <v>741</v>
      </c>
      <c r="BA188" s="181" t="s">
        <v>741</v>
      </c>
      <c r="BB188" s="181" t="s">
        <v>741</v>
      </c>
      <c r="BC188" s="195" t="s">
        <v>741</v>
      </c>
      <c r="BD188" s="181" t="s">
        <v>741</v>
      </c>
      <c r="BE188" s="181" t="s">
        <v>741</v>
      </c>
      <c r="BF188" s="181" t="s">
        <v>741</v>
      </c>
      <c r="BG188" s="181" t="s">
        <v>741</v>
      </c>
      <c r="BH188" s="181" t="s">
        <v>741</v>
      </c>
      <c r="BI188" s="181" t="s">
        <v>741</v>
      </c>
      <c r="BJ188" s="181" t="s">
        <v>741</v>
      </c>
      <c r="BK188" s="181" t="s">
        <v>741</v>
      </c>
      <c r="BL188" s="181" t="s">
        <v>741</v>
      </c>
      <c r="BM188" s="181" t="s">
        <v>741</v>
      </c>
      <c r="BN188" s="180"/>
      <c r="BO188" s="179"/>
      <c r="BP188" s="170" t="s">
        <v>741</v>
      </c>
      <c r="BQ188" s="177" t="s">
        <v>998</v>
      </c>
      <c r="BR188" s="178">
        <v>44811</v>
      </c>
      <c r="BS188" s="177" t="s">
        <v>2812</v>
      </c>
      <c r="BT188" s="178" t="s">
        <v>759</v>
      </c>
      <c r="BU188" s="178">
        <v>44818</v>
      </c>
      <c r="BV188" s="177" t="s">
        <v>2861</v>
      </c>
      <c r="BW188" s="177" t="s">
        <v>737</v>
      </c>
    </row>
    <row r="189" spans="2:75" ht="15">
      <c r="B189" s="589" t="s">
        <v>9386</v>
      </c>
      <c r="C189" s="698" t="s">
        <v>9957</v>
      </c>
      <c r="D189" s="193" t="s">
        <v>8134</v>
      </c>
      <c r="E189" s="193" t="s">
        <v>8133</v>
      </c>
      <c r="F189" s="192" t="str">
        <f t="shared" si="27"/>
        <v>7F0</v>
      </c>
      <c r="G189" s="193" t="s">
        <v>23</v>
      </c>
      <c r="H189" s="188"/>
      <c r="J189" s="297"/>
      <c r="K189" s="298"/>
      <c r="L189" s="297"/>
      <c r="M189" s="299"/>
      <c r="N189" s="298"/>
      <c r="O189" s="297"/>
      <c r="P189" s="299"/>
      <c r="Q189" s="298"/>
      <c r="R189" s="297"/>
      <c r="S189" s="299"/>
      <c r="T189" s="298"/>
      <c r="U189" s="297"/>
      <c r="V189" s="299"/>
      <c r="W189" s="298"/>
      <c r="X189" s="297"/>
      <c r="Y189" s="299"/>
      <c r="Z189" s="298"/>
      <c r="AA189" s="297"/>
      <c r="AB189" s="299"/>
      <c r="AC189" s="298"/>
      <c r="AD189" s="297"/>
      <c r="AE189" s="296"/>
      <c r="AG189" s="321" t="s">
        <v>3364</v>
      </c>
      <c r="AH189" s="193" t="str">
        <f t="shared" si="28"/>
        <v>5E89 1240</v>
      </c>
      <c r="AI189" s="193" t="str">
        <f t="shared" si="29"/>
        <v>5E89 3FFF</v>
      </c>
      <c r="AJ189" s="192" t="str">
        <f t="shared" si="30"/>
        <v>2DC0</v>
      </c>
      <c r="AK189" s="179" t="s">
        <v>23</v>
      </c>
      <c r="AL189" s="188"/>
      <c r="AO189" s="321" t="s">
        <v>8052</v>
      </c>
      <c r="AP189" s="403" t="s">
        <v>8102</v>
      </c>
      <c r="AQ189" s="403" t="s">
        <v>8101</v>
      </c>
      <c r="AR189" s="179" t="str">
        <f t="shared" si="26"/>
        <v>2DC0</v>
      </c>
      <c r="AS189" s="179" t="s">
        <v>23</v>
      </c>
      <c r="AT189" s="242"/>
      <c r="AU189" s="179" t="s">
        <v>1311</v>
      </c>
      <c r="AV189" s="179"/>
      <c r="AW189" s="179"/>
      <c r="AX189" s="181" t="s">
        <v>753</v>
      </c>
      <c r="AY189" s="181" t="s">
        <v>753</v>
      </c>
      <c r="AZ189" s="181" t="s">
        <v>753</v>
      </c>
      <c r="BA189" s="181" t="s">
        <v>753</v>
      </c>
      <c r="BB189" s="181" t="s">
        <v>753</v>
      </c>
      <c r="BC189" s="195" t="s">
        <v>754</v>
      </c>
      <c r="BD189" s="181" t="s">
        <v>753</v>
      </c>
      <c r="BE189" s="181" t="s">
        <v>753</v>
      </c>
      <c r="BF189" s="181" t="s">
        <v>753</v>
      </c>
      <c r="BG189" s="181" t="s">
        <v>753</v>
      </c>
      <c r="BH189" s="181" t="s">
        <v>753</v>
      </c>
      <c r="BI189" s="181" t="s">
        <v>753</v>
      </c>
      <c r="BJ189" s="181" t="s">
        <v>753</v>
      </c>
      <c r="BK189" s="181" t="s">
        <v>753</v>
      </c>
      <c r="BL189" s="181" t="s">
        <v>753</v>
      </c>
      <c r="BM189" s="181" t="s">
        <v>753</v>
      </c>
      <c r="BN189" s="180"/>
      <c r="BO189" s="179"/>
      <c r="BP189" s="170" t="s">
        <v>741</v>
      </c>
      <c r="BQ189" s="177"/>
      <c r="BR189" s="177"/>
      <c r="BS189" s="177"/>
      <c r="BT189" s="177"/>
      <c r="BU189" s="177"/>
      <c r="BV189" s="177"/>
      <c r="BW189" s="177"/>
    </row>
    <row r="190" spans="2:75" ht="15">
      <c r="B190" s="589" t="s">
        <v>9386</v>
      </c>
      <c r="C190" s="698" t="s">
        <v>9957</v>
      </c>
      <c r="D190" s="193" t="s">
        <v>8127</v>
      </c>
      <c r="E190" s="193" t="s">
        <v>8126</v>
      </c>
      <c r="F190" s="192" t="str">
        <f t="shared" si="27"/>
        <v>10</v>
      </c>
      <c r="G190" s="193" t="s">
        <v>767</v>
      </c>
      <c r="H190" s="188" t="s">
        <v>9783</v>
      </c>
      <c r="J190" s="297" t="s">
        <v>2104</v>
      </c>
      <c r="K190" s="298"/>
      <c r="L190" s="297"/>
      <c r="M190" s="296"/>
      <c r="N190" s="298"/>
      <c r="O190" s="297"/>
      <c r="P190" s="296"/>
      <c r="Q190" s="298"/>
      <c r="R190" s="297"/>
      <c r="S190" s="296"/>
      <c r="T190" s="298"/>
      <c r="U190" s="297"/>
      <c r="V190" s="296"/>
      <c r="W190" s="298"/>
      <c r="X190" s="297"/>
      <c r="Y190" s="296"/>
      <c r="Z190" s="298">
        <v>45029</v>
      </c>
      <c r="AA190" s="297" t="s">
        <v>2181</v>
      </c>
      <c r="AB190" s="296" t="s">
        <v>2180</v>
      </c>
      <c r="AC190" s="297"/>
      <c r="AD190" s="297"/>
      <c r="AE190" s="296"/>
      <c r="AG190" s="321" t="s">
        <v>3364</v>
      </c>
      <c r="AH190" s="193" t="str">
        <f t="shared" si="28"/>
        <v>5E89 4000</v>
      </c>
      <c r="AI190" s="193" t="str">
        <f t="shared" si="29"/>
        <v>5E89 43FF</v>
      </c>
      <c r="AJ190" s="192" t="str">
        <f t="shared" si="30"/>
        <v>400</v>
      </c>
      <c r="AK190" s="179" t="s">
        <v>3712</v>
      </c>
      <c r="AL190" s="188"/>
      <c r="AO190" s="321" t="s">
        <v>7856</v>
      </c>
      <c r="AP190" s="403" t="s">
        <v>8098</v>
      </c>
      <c r="AQ190" s="403" t="s">
        <v>8097</v>
      </c>
      <c r="AR190" s="179" t="str">
        <f t="shared" si="26"/>
        <v>400</v>
      </c>
      <c r="AS190" s="179" t="s">
        <v>8096</v>
      </c>
      <c r="AT190" s="242"/>
      <c r="AU190" s="179" t="s">
        <v>8096</v>
      </c>
      <c r="AV190" s="179" t="s">
        <v>751</v>
      </c>
      <c r="AW190" s="179"/>
      <c r="AX190" s="181" t="s">
        <v>741</v>
      </c>
      <c r="AY190" s="181" t="s">
        <v>741</v>
      </c>
      <c r="AZ190" s="181" t="s">
        <v>741</v>
      </c>
      <c r="BA190" s="181" t="s">
        <v>741</v>
      </c>
      <c r="BB190" s="181" t="s">
        <v>741</v>
      </c>
      <c r="BC190" s="195" t="s">
        <v>741</v>
      </c>
      <c r="BD190" s="181" t="s">
        <v>741</v>
      </c>
      <c r="BE190" s="181" t="s">
        <v>741</v>
      </c>
      <c r="BF190" s="181" t="s">
        <v>741</v>
      </c>
      <c r="BG190" s="181" t="s">
        <v>741</v>
      </c>
      <c r="BH190" s="181" t="s">
        <v>741</v>
      </c>
      <c r="BI190" s="181" t="s">
        <v>741</v>
      </c>
      <c r="BJ190" s="181" t="s">
        <v>741</v>
      </c>
      <c r="BK190" s="181" t="s">
        <v>741</v>
      </c>
      <c r="BL190" s="181" t="s">
        <v>741</v>
      </c>
      <c r="BM190" s="181" t="s">
        <v>741</v>
      </c>
      <c r="BN190" s="180"/>
      <c r="BO190" s="179"/>
      <c r="BP190" s="170" t="s">
        <v>741</v>
      </c>
      <c r="BQ190" s="177" t="s">
        <v>998</v>
      </c>
      <c r="BR190" s="178">
        <v>44810</v>
      </c>
      <c r="BS190" s="177" t="s">
        <v>6244</v>
      </c>
      <c r="BT190" s="178" t="s">
        <v>759</v>
      </c>
      <c r="BU190" s="178">
        <v>44818</v>
      </c>
      <c r="BV190" s="177" t="s">
        <v>2861</v>
      </c>
      <c r="BW190" s="177" t="s">
        <v>737</v>
      </c>
    </row>
    <row r="191" spans="2:75" ht="15">
      <c r="B191" s="589" t="s">
        <v>9386</v>
      </c>
      <c r="C191" s="698" t="s">
        <v>9957</v>
      </c>
      <c r="D191" s="193" t="s">
        <v>8122</v>
      </c>
      <c r="E191" s="193" t="s">
        <v>8121</v>
      </c>
      <c r="F191" s="192" t="str">
        <f t="shared" si="27"/>
        <v>4FF0</v>
      </c>
      <c r="G191" s="193" t="s">
        <v>23</v>
      </c>
      <c r="H191" s="188"/>
      <c r="J191" s="297"/>
      <c r="K191" s="298"/>
      <c r="L191" s="297"/>
      <c r="M191" s="299"/>
      <c r="N191" s="298"/>
      <c r="O191" s="297"/>
      <c r="P191" s="299"/>
      <c r="Q191" s="298"/>
      <c r="R191" s="297"/>
      <c r="S191" s="299"/>
      <c r="T191" s="298"/>
      <c r="U191" s="297"/>
      <c r="V191" s="299"/>
      <c r="W191" s="298"/>
      <c r="X191" s="297"/>
      <c r="Y191" s="299"/>
      <c r="Z191" s="298"/>
      <c r="AA191" s="297"/>
      <c r="AB191" s="299"/>
      <c r="AC191" s="298"/>
      <c r="AD191" s="297"/>
      <c r="AE191" s="296"/>
      <c r="AG191" s="321" t="s">
        <v>3364</v>
      </c>
      <c r="AH191" s="193" t="str">
        <f t="shared" si="28"/>
        <v>5E89 4400</v>
      </c>
      <c r="AI191" s="193" t="str">
        <f t="shared" si="29"/>
        <v>5E89 7FFF</v>
      </c>
      <c r="AJ191" s="192" t="str">
        <f t="shared" si="30"/>
        <v>3C00</v>
      </c>
      <c r="AK191" s="179" t="s">
        <v>23</v>
      </c>
      <c r="AL191" s="188"/>
      <c r="AN191" s="227"/>
      <c r="AO191" s="321" t="s">
        <v>7856</v>
      </c>
      <c r="AP191" s="403" t="s">
        <v>8093</v>
      </c>
      <c r="AQ191" s="403" t="s">
        <v>8092</v>
      </c>
      <c r="AR191" s="179" t="str">
        <f t="shared" si="26"/>
        <v>3C00</v>
      </c>
      <c r="AS191" s="179" t="s">
        <v>23</v>
      </c>
      <c r="AT191" s="242"/>
      <c r="AU191" s="179" t="s">
        <v>1311</v>
      </c>
      <c r="AV191" s="179"/>
      <c r="AW191" s="179"/>
      <c r="AX191" s="181" t="s">
        <v>753</v>
      </c>
      <c r="AY191" s="181" t="s">
        <v>753</v>
      </c>
      <c r="AZ191" s="181" t="s">
        <v>753</v>
      </c>
      <c r="BA191" s="181" t="s">
        <v>753</v>
      </c>
      <c r="BB191" s="181" t="s">
        <v>753</v>
      </c>
      <c r="BC191" s="195" t="s">
        <v>754</v>
      </c>
      <c r="BD191" s="181" t="s">
        <v>753</v>
      </c>
      <c r="BE191" s="181" t="s">
        <v>753</v>
      </c>
      <c r="BF191" s="181" t="s">
        <v>753</v>
      </c>
      <c r="BG191" s="181" t="s">
        <v>753</v>
      </c>
      <c r="BH191" s="181" t="s">
        <v>753</v>
      </c>
      <c r="BI191" s="181" t="s">
        <v>753</v>
      </c>
      <c r="BJ191" s="181" t="s">
        <v>753</v>
      </c>
      <c r="BK191" s="181" t="s">
        <v>753</v>
      </c>
      <c r="BL191" s="181" t="s">
        <v>753</v>
      </c>
      <c r="BM191" s="181" t="s">
        <v>753</v>
      </c>
      <c r="BN191" s="180"/>
      <c r="BO191" s="179"/>
      <c r="BP191" s="170" t="s">
        <v>741</v>
      </c>
      <c r="BQ191" s="177"/>
      <c r="BR191" s="177"/>
      <c r="BS191" s="177"/>
      <c r="BT191" s="177"/>
      <c r="BU191" s="177"/>
      <c r="BV191" s="177"/>
      <c r="BW191" s="177"/>
    </row>
    <row r="192" spans="2:75" ht="15">
      <c r="B192" s="589" t="s">
        <v>9386</v>
      </c>
      <c r="C192" s="698" t="s">
        <v>9957</v>
      </c>
      <c r="D192" s="193" t="s">
        <v>8118</v>
      </c>
      <c r="E192" s="193" t="s">
        <v>8117</v>
      </c>
      <c r="F192" s="192" t="str">
        <f t="shared" si="27"/>
        <v>8800</v>
      </c>
      <c r="G192" s="192" t="s">
        <v>23</v>
      </c>
      <c r="H192" s="188"/>
      <c r="J192" s="297"/>
      <c r="K192" s="297"/>
      <c r="L192" s="297"/>
      <c r="M192" s="296"/>
      <c r="N192" s="297"/>
      <c r="O192" s="297"/>
      <c r="P192" s="296"/>
      <c r="Q192" s="297"/>
      <c r="R192" s="297"/>
      <c r="S192" s="296"/>
      <c r="T192" s="297"/>
      <c r="U192" s="297"/>
      <c r="V192" s="296"/>
      <c r="W192" s="297"/>
      <c r="X192" s="297"/>
      <c r="Y192" s="296"/>
      <c r="Z192" s="297"/>
      <c r="AA192" s="297"/>
      <c r="AB192" s="296"/>
      <c r="AC192" s="297"/>
      <c r="AD192" s="297"/>
      <c r="AE192" s="296"/>
      <c r="AG192" s="321" t="s">
        <v>3364</v>
      </c>
      <c r="AH192" s="193" t="str">
        <f t="shared" si="28"/>
        <v>5E89 8000</v>
      </c>
      <c r="AI192" s="193" t="str">
        <f t="shared" si="29"/>
        <v>5E89 83FF</v>
      </c>
      <c r="AJ192" s="192" t="str">
        <f t="shared" si="30"/>
        <v>400</v>
      </c>
      <c r="AK192" s="179" t="s">
        <v>23</v>
      </c>
      <c r="AL192" s="188"/>
      <c r="AN192" s="227"/>
      <c r="AO192" s="321" t="s">
        <v>7856</v>
      </c>
      <c r="AP192" s="403" t="s">
        <v>8089</v>
      </c>
      <c r="AQ192" s="403" t="s">
        <v>8088</v>
      </c>
      <c r="AR192" s="179" t="str">
        <f t="shared" si="26"/>
        <v>400</v>
      </c>
      <c r="AS192" s="179" t="s">
        <v>8087</v>
      </c>
      <c r="AT192" s="242"/>
      <c r="AU192" s="179" t="s">
        <v>8087</v>
      </c>
      <c r="AV192" s="179" t="s">
        <v>751</v>
      </c>
      <c r="AW192" s="179"/>
      <c r="AX192" s="181" t="s">
        <v>741</v>
      </c>
      <c r="AY192" s="181" t="s">
        <v>741</v>
      </c>
      <c r="AZ192" s="272" t="s">
        <v>741</v>
      </c>
      <c r="BA192" s="181" t="s">
        <v>741</v>
      </c>
      <c r="BB192" s="272" t="s">
        <v>741</v>
      </c>
      <c r="BC192" s="195" t="s">
        <v>741</v>
      </c>
      <c r="BD192" s="388" t="s">
        <v>741</v>
      </c>
      <c r="BE192" s="388" t="s">
        <v>741</v>
      </c>
      <c r="BF192" s="388" t="s">
        <v>741</v>
      </c>
      <c r="BG192" s="388" t="s">
        <v>741</v>
      </c>
      <c r="BH192" s="388" t="s">
        <v>741</v>
      </c>
      <c r="BI192" s="181" t="s">
        <v>741</v>
      </c>
      <c r="BJ192" s="272" t="s">
        <v>741</v>
      </c>
      <c r="BK192" s="272" t="s">
        <v>741</v>
      </c>
      <c r="BL192" s="272" t="s">
        <v>741</v>
      </c>
      <c r="BM192" s="272" t="s">
        <v>741</v>
      </c>
      <c r="BN192" s="180"/>
      <c r="BO192" s="179"/>
      <c r="BP192" s="170" t="s">
        <v>741</v>
      </c>
      <c r="BQ192" s="177" t="s">
        <v>998</v>
      </c>
      <c r="BR192" s="178">
        <v>44810</v>
      </c>
      <c r="BS192" s="177" t="s">
        <v>6181</v>
      </c>
      <c r="BT192" s="178" t="s">
        <v>759</v>
      </c>
      <c r="BU192" s="178">
        <v>44818</v>
      </c>
      <c r="BV192" s="177" t="s">
        <v>2861</v>
      </c>
      <c r="BW192" s="177" t="s">
        <v>737</v>
      </c>
    </row>
    <row r="193" spans="2:75" ht="15">
      <c r="B193" s="590" t="s">
        <v>9958</v>
      </c>
      <c r="C193" s="699" t="s">
        <v>9959</v>
      </c>
      <c r="D193" s="193" t="s">
        <v>8113</v>
      </c>
      <c r="E193" s="193" t="s">
        <v>8112</v>
      </c>
      <c r="F193" s="192" t="str">
        <f t="shared" si="27"/>
        <v>6000</v>
      </c>
      <c r="G193" s="224" t="s">
        <v>9697</v>
      </c>
      <c r="H193" s="223"/>
      <c r="J193" s="297" t="s">
        <v>8042</v>
      </c>
      <c r="K193" s="298"/>
      <c r="L193" s="297"/>
      <c r="M193" s="299"/>
      <c r="N193" s="298"/>
      <c r="O193" s="297"/>
      <c r="P193" s="299"/>
      <c r="Q193" s="298">
        <v>45112</v>
      </c>
      <c r="R193" s="297" t="s">
        <v>9883</v>
      </c>
      <c r="S193" s="299" t="s">
        <v>737</v>
      </c>
      <c r="T193" s="298"/>
      <c r="U193" s="297"/>
      <c r="V193" s="299"/>
      <c r="W193" s="298">
        <v>45058</v>
      </c>
      <c r="X193" s="297" t="s">
        <v>9485</v>
      </c>
      <c r="Y193" s="299" t="s">
        <v>759</v>
      </c>
      <c r="Z193" s="298">
        <v>45030</v>
      </c>
      <c r="AA193" s="297" t="s">
        <v>8080</v>
      </c>
      <c r="AB193" s="299" t="s">
        <v>2180</v>
      </c>
      <c r="AC193" s="298"/>
      <c r="AD193" s="297"/>
      <c r="AE193" s="296"/>
      <c r="AG193" s="321" t="s">
        <v>3364</v>
      </c>
      <c r="AH193" s="193" t="str">
        <f t="shared" si="28"/>
        <v>5E89 8400</v>
      </c>
      <c r="AI193" s="193" t="str">
        <f t="shared" si="29"/>
        <v>5E89 8FFF</v>
      </c>
      <c r="AJ193" s="192" t="str">
        <f t="shared" si="30"/>
        <v>C00</v>
      </c>
      <c r="AK193" s="179" t="s">
        <v>23</v>
      </c>
      <c r="AL193" s="188"/>
      <c r="AN193" s="227"/>
      <c r="AO193" s="321" t="s">
        <v>7856</v>
      </c>
      <c r="AP193" s="403" t="s">
        <v>8084</v>
      </c>
      <c r="AQ193" s="403" t="s">
        <v>8083</v>
      </c>
      <c r="AR193" s="179" t="str">
        <f t="shared" si="26"/>
        <v>C00</v>
      </c>
      <c r="AS193" s="179" t="s">
        <v>23</v>
      </c>
      <c r="AT193" s="242"/>
      <c r="AU193" s="179" t="s">
        <v>1311</v>
      </c>
      <c r="AV193" s="179"/>
      <c r="AW193" s="179"/>
      <c r="AX193" s="181" t="s">
        <v>753</v>
      </c>
      <c r="AY193" s="181" t="s">
        <v>753</v>
      </c>
      <c r="AZ193" s="181" t="s">
        <v>753</v>
      </c>
      <c r="BA193" s="181" t="s">
        <v>753</v>
      </c>
      <c r="BB193" s="181" t="s">
        <v>753</v>
      </c>
      <c r="BC193" s="195" t="s">
        <v>754</v>
      </c>
      <c r="BD193" s="181" t="s">
        <v>753</v>
      </c>
      <c r="BE193" s="181" t="s">
        <v>753</v>
      </c>
      <c r="BF193" s="181" t="s">
        <v>753</v>
      </c>
      <c r="BG193" s="181" t="s">
        <v>753</v>
      </c>
      <c r="BH193" s="181" t="s">
        <v>753</v>
      </c>
      <c r="BI193" s="181" t="s">
        <v>753</v>
      </c>
      <c r="BJ193" s="181" t="s">
        <v>753</v>
      </c>
      <c r="BK193" s="181" t="s">
        <v>753</v>
      </c>
      <c r="BL193" s="181" t="s">
        <v>753</v>
      </c>
      <c r="BM193" s="181" t="s">
        <v>753</v>
      </c>
      <c r="BN193" s="180"/>
      <c r="BO193" s="179"/>
      <c r="BP193" s="170" t="s">
        <v>741</v>
      </c>
      <c r="BQ193" s="177"/>
      <c r="BR193" s="177"/>
      <c r="BS193" s="177"/>
      <c r="BT193" s="177"/>
      <c r="BU193" s="177"/>
      <c r="BV193" s="177"/>
      <c r="BW193" s="177"/>
    </row>
    <row r="194" spans="2:75" ht="15">
      <c r="B194" s="590" t="s">
        <v>9958</v>
      </c>
      <c r="C194" s="699" t="s">
        <v>9959</v>
      </c>
      <c r="D194" s="193" t="s">
        <v>8109</v>
      </c>
      <c r="E194" s="193" t="s">
        <v>8108</v>
      </c>
      <c r="F194" s="192" t="str">
        <f t="shared" si="27"/>
        <v>2000</v>
      </c>
      <c r="G194" s="192" t="s">
        <v>9698</v>
      </c>
      <c r="H194" s="223" t="s">
        <v>9416</v>
      </c>
      <c r="J194" s="297" t="s">
        <v>8042</v>
      </c>
      <c r="K194" s="298"/>
      <c r="L194" s="297"/>
      <c r="M194" s="299"/>
      <c r="N194" s="298"/>
      <c r="O194" s="297"/>
      <c r="P194" s="299"/>
      <c r="Q194" s="298">
        <v>45112</v>
      </c>
      <c r="R194" s="297" t="s">
        <v>9883</v>
      </c>
      <c r="S194" s="299" t="s">
        <v>737</v>
      </c>
      <c r="T194" s="298"/>
      <c r="U194" s="297"/>
      <c r="V194" s="299"/>
      <c r="W194" s="298">
        <v>45058</v>
      </c>
      <c r="X194" s="297" t="s">
        <v>9485</v>
      </c>
      <c r="Y194" s="299" t="s">
        <v>759</v>
      </c>
      <c r="Z194" s="298">
        <v>45030</v>
      </c>
      <c r="AA194" s="297" t="s">
        <v>8080</v>
      </c>
      <c r="AB194" s="299" t="s">
        <v>2180</v>
      </c>
      <c r="AC194" s="298"/>
      <c r="AD194" s="297"/>
      <c r="AE194" s="296"/>
      <c r="AG194" s="321" t="s">
        <v>3364</v>
      </c>
      <c r="AH194" s="193" t="str">
        <f t="shared" si="28"/>
        <v>5E89 9000</v>
      </c>
      <c r="AI194" s="193" t="str">
        <f t="shared" si="29"/>
        <v>5E89 901F</v>
      </c>
      <c r="AJ194" s="192" t="str">
        <f t="shared" si="30"/>
        <v>20</v>
      </c>
      <c r="AK194" s="179" t="s">
        <v>23</v>
      </c>
      <c r="AL194" s="188"/>
      <c r="AN194" s="227"/>
      <c r="AO194" s="321" t="s">
        <v>7856</v>
      </c>
      <c r="AP194" s="403" t="s">
        <v>8079</v>
      </c>
      <c r="AQ194" s="403" t="s">
        <v>8078</v>
      </c>
      <c r="AR194" s="179" t="str">
        <f t="shared" si="26"/>
        <v>20</v>
      </c>
      <c r="AS194" s="179" t="s">
        <v>8077</v>
      </c>
      <c r="AT194" s="242"/>
      <c r="AU194" s="179" t="s">
        <v>8077</v>
      </c>
      <c r="AV194" s="179" t="s">
        <v>751</v>
      </c>
      <c r="AW194" s="179"/>
      <c r="AX194" s="272" t="s">
        <v>741</v>
      </c>
      <c r="AY194" s="272" t="s">
        <v>741</v>
      </c>
      <c r="AZ194" s="181" t="s">
        <v>741</v>
      </c>
      <c r="BA194" s="272" t="s">
        <v>741</v>
      </c>
      <c r="BB194" s="181" t="s">
        <v>741</v>
      </c>
      <c r="BC194" s="272" t="s">
        <v>741</v>
      </c>
      <c r="BD194" s="181" t="s">
        <v>741</v>
      </c>
      <c r="BE194" s="285" t="s">
        <v>741</v>
      </c>
      <c r="BF194" s="285" t="s">
        <v>741</v>
      </c>
      <c r="BG194" s="285" t="s">
        <v>741</v>
      </c>
      <c r="BH194" s="285" t="s">
        <v>741</v>
      </c>
      <c r="BI194" s="181" t="s">
        <v>753</v>
      </c>
      <c r="BJ194" s="181" t="s">
        <v>753</v>
      </c>
      <c r="BK194" s="181" t="s">
        <v>753</v>
      </c>
      <c r="BL194" s="181" t="s">
        <v>753</v>
      </c>
      <c r="BM194" s="181" t="s">
        <v>753</v>
      </c>
      <c r="BN194" s="180"/>
      <c r="BO194" s="179"/>
      <c r="BP194" s="170" t="s">
        <v>741</v>
      </c>
      <c r="BQ194" s="177" t="s">
        <v>998</v>
      </c>
      <c r="BR194" s="178">
        <v>44811</v>
      </c>
      <c r="BS194" s="177" t="s">
        <v>1650</v>
      </c>
      <c r="BT194" s="178" t="s">
        <v>759</v>
      </c>
      <c r="BU194" s="178">
        <v>44816</v>
      </c>
      <c r="BV194" s="177" t="s">
        <v>996</v>
      </c>
      <c r="BW194" s="178" t="s">
        <v>759</v>
      </c>
    </row>
    <row r="195" spans="2:75" ht="15">
      <c r="B195" s="591" t="s">
        <v>9961</v>
      </c>
      <c r="C195" s="699" t="s">
        <v>9963</v>
      </c>
      <c r="D195" s="193" t="s">
        <v>8104</v>
      </c>
      <c r="E195" s="193" t="s">
        <v>8103</v>
      </c>
      <c r="F195" s="192" t="str">
        <f t="shared" si="27"/>
        <v>3000</v>
      </c>
      <c r="G195" s="224" t="s">
        <v>9699</v>
      </c>
      <c r="H195" s="223" t="s">
        <v>9416</v>
      </c>
      <c r="J195" s="297" t="s">
        <v>8042</v>
      </c>
      <c r="K195" s="298"/>
      <c r="L195" s="297"/>
      <c r="M195" s="299"/>
      <c r="N195" s="298"/>
      <c r="O195" s="297"/>
      <c r="P195" s="299"/>
      <c r="Q195" s="298">
        <v>45112</v>
      </c>
      <c r="R195" s="297" t="s">
        <v>9883</v>
      </c>
      <c r="S195" s="299" t="s">
        <v>737</v>
      </c>
      <c r="T195" s="298"/>
      <c r="U195" s="297"/>
      <c r="V195" s="299"/>
      <c r="W195" s="298">
        <v>45058</v>
      </c>
      <c r="X195" s="297" t="s">
        <v>9485</v>
      </c>
      <c r="Y195" s="299" t="s">
        <v>759</v>
      </c>
      <c r="Z195" s="298">
        <v>45030</v>
      </c>
      <c r="AA195" s="297" t="s">
        <v>8080</v>
      </c>
      <c r="AB195" s="299" t="s">
        <v>2180</v>
      </c>
      <c r="AC195" s="297"/>
      <c r="AD195" s="297"/>
      <c r="AE195" s="296"/>
      <c r="AG195" s="321" t="s">
        <v>3364</v>
      </c>
      <c r="AH195" s="193" t="str">
        <f t="shared" si="28"/>
        <v>5E89 9020</v>
      </c>
      <c r="AI195" s="193" t="str">
        <f t="shared" si="29"/>
        <v>5E89 91FF</v>
      </c>
      <c r="AJ195" s="192" t="str">
        <f t="shared" si="30"/>
        <v>1E0</v>
      </c>
      <c r="AK195" s="179" t="s">
        <v>23</v>
      </c>
      <c r="AL195" s="188"/>
      <c r="AO195" s="321" t="s">
        <v>7856</v>
      </c>
      <c r="AP195" s="403" t="s">
        <v>8074</v>
      </c>
      <c r="AQ195" s="403" t="s">
        <v>8073</v>
      </c>
      <c r="AR195" s="179" t="str">
        <f t="shared" si="26"/>
        <v>1E0</v>
      </c>
      <c r="AS195" s="179" t="s">
        <v>23</v>
      </c>
      <c r="AT195" s="242"/>
      <c r="AU195" s="179" t="s">
        <v>1311</v>
      </c>
      <c r="AV195" s="179"/>
      <c r="AW195" s="179"/>
      <c r="AX195" s="181" t="s">
        <v>753</v>
      </c>
      <c r="AY195" s="181" t="s">
        <v>753</v>
      </c>
      <c r="AZ195" s="181" t="s">
        <v>753</v>
      </c>
      <c r="BA195" s="181" t="s">
        <v>753</v>
      </c>
      <c r="BB195" s="181" t="s">
        <v>753</v>
      </c>
      <c r="BC195" s="195" t="s">
        <v>754</v>
      </c>
      <c r="BD195" s="181" t="s">
        <v>753</v>
      </c>
      <c r="BE195" s="181" t="s">
        <v>753</v>
      </c>
      <c r="BF195" s="181" t="s">
        <v>753</v>
      </c>
      <c r="BG195" s="181" t="s">
        <v>753</v>
      </c>
      <c r="BH195" s="181" t="s">
        <v>753</v>
      </c>
      <c r="BI195" s="181" t="s">
        <v>753</v>
      </c>
      <c r="BJ195" s="181" t="s">
        <v>753</v>
      </c>
      <c r="BK195" s="181" t="s">
        <v>753</v>
      </c>
      <c r="BL195" s="181" t="s">
        <v>753</v>
      </c>
      <c r="BM195" s="181" t="s">
        <v>753</v>
      </c>
      <c r="BN195" s="180"/>
      <c r="BO195" s="179"/>
      <c r="BP195" s="170" t="s">
        <v>741</v>
      </c>
      <c r="BQ195" s="177"/>
      <c r="BR195" s="177"/>
      <c r="BS195" s="177"/>
      <c r="BT195" s="177"/>
      <c r="BU195" s="177"/>
      <c r="BV195" s="177"/>
      <c r="BW195" s="177"/>
    </row>
    <row r="196" spans="2:75" ht="15">
      <c r="B196" s="591" t="s">
        <v>9961</v>
      </c>
      <c r="C196" s="699" t="s">
        <v>9963</v>
      </c>
      <c r="D196" s="193" t="s">
        <v>8100</v>
      </c>
      <c r="E196" s="193" t="s">
        <v>8099</v>
      </c>
      <c r="F196" s="192" t="str">
        <f t="shared" si="27"/>
        <v>1000</v>
      </c>
      <c r="G196" s="192" t="s">
        <v>9882</v>
      </c>
      <c r="H196" s="223" t="s">
        <v>10012</v>
      </c>
      <c r="J196" s="297" t="s">
        <v>8042</v>
      </c>
      <c r="K196" s="298"/>
      <c r="L196" s="297"/>
      <c r="M196" s="299"/>
      <c r="N196" s="298"/>
      <c r="O196" s="297"/>
      <c r="P196" s="299"/>
      <c r="Q196" s="298">
        <v>45112</v>
      </c>
      <c r="R196" s="297" t="s">
        <v>9883</v>
      </c>
      <c r="S196" s="299" t="s">
        <v>9462</v>
      </c>
      <c r="T196" s="298"/>
      <c r="U196" s="297"/>
      <c r="V196" s="299"/>
      <c r="W196" s="298">
        <v>45058</v>
      </c>
      <c r="X196" s="297" t="s">
        <v>9485</v>
      </c>
      <c r="Y196" s="299" t="s">
        <v>759</v>
      </c>
      <c r="Z196" s="298">
        <v>45030</v>
      </c>
      <c r="AA196" s="297" t="s">
        <v>8080</v>
      </c>
      <c r="AB196" s="299" t="s">
        <v>2180</v>
      </c>
      <c r="AC196" s="298"/>
      <c r="AD196" s="297"/>
      <c r="AE196" s="296"/>
      <c r="AG196" s="321" t="s">
        <v>3364</v>
      </c>
      <c r="AH196" s="193" t="str">
        <f t="shared" ref="AH196:AH227" si="32">"5E"&amp;RIGHT(AP196,7)</f>
        <v>5E89 9200</v>
      </c>
      <c r="AI196" s="193" t="str">
        <f t="shared" ref="AI196:AI227" si="33">"5E"&amp;RIGHT(AQ196,7)</f>
        <v>5E89 921F</v>
      </c>
      <c r="AJ196" s="192" t="str">
        <f t="shared" ref="AJ196:AJ227" si="34">DEC2HEX((HEX2DEC(LEFT(AI196,4))*256*256+HEX2DEC(RIGHT(AI196,4)))-(HEX2DEC(LEFT(AH196,4))*256*256+HEX2DEC(RIGHT(AH196,4)))+1)</f>
        <v>20</v>
      </c>
      <c r="AK196" s="179" t="s">
        <v>23</v>
      </c>
      <c r="AL196" s="188"/>
      <c r="AN196" s="227" t="s">
        <v>6297</v>
      </c>
      <c r="AO196" s="321" t="s">
        <v>7856</v>
      </c>
      <c r="AP196" s="403" t="s">
        <v>8070</v>
      </c>
      <c r="AQ196" s="403" t="s">
        <v>8069</v>
      </c>
      <c r="AR196" s="179" t="str">
        <f t="shared" si="26"/>
        <v>20</v>
      </c>
      <c r="AS196" s="179" t="s">
        <v>8068</v>
      </c>
      <c r="AT196" s="242"/>
      <c r="AU196" s="302" t="s">
        <v>755</v>
      </c>
      <c r="AV196" s="179"/>
      <c r="AW196" s="179"/>
      <c r="AX196" s="272" t="s">
        <v>840</v>
      </c>
      <c r="AY196" s="272" t="s">
        <v>840</v>
      </c>
      <c r="AZ196" s="285" t="s">
        <v>1763</v>
      </c>
      <c r="BA196" s="272" t="s">
        <v>840</v>
      </c>
      <c r="BB196" s="285" t="s">
        <v>1763</v>
      </c>
      <c r="BC196" s="181" t="s">
        <v>753</v>
      </c>
      <c r="BD196" s="181" t="s">
        <v>753</v>
      </c>
      <c r="BE196" s="181" t="s">
        <v>753</v>
      </c>
      <c r="BF196" s="181" t="s">
        <v>753</v>
      </c>
      <c r="BG196" s="181" t="s">
        <v>753</v>
      </c>
      <c r="BH196" s="181" t="s">
        <v>753</v>
      </c>
      <c r="BI196" s="181" t="s">
        <v>753</v>
      </c>
      <c r="BJ196" s="181" t="s">
        <v>753</v>
      </c>
      <c r="BK196" s="181" t="s">
        <v>753</v>
      </c>
      <c r="BL196" s="181" t="s">
        <v>753</v>
      </c>
      <c r="BM196" s="181" t="s">
        <v>753</v>
      </c>
      <c r="BN196" s="180"/>
      <c r="BO196" s="179"/>
      <c r="BP196" s="170" t="s">
        <v>741</v>
      </c>
      <c r="BQ196" s="177" t="s">
        <v>998</v>
      </c>
      <c r="BR196" s="178">
        <v>44811</v>
      </c>
      <c r="BS196" s="177" t="s">
        <v>1650</v>
      </c>
      <c r="BT196" s="178" t="s">
        <v>759</v>
      </c>
      <c r="BU196" s="178">
        <v>44816</v>
      </c>
      <c r="BV196" s="177" t="s">
        <v>996</v>
      </c>
      <c r="BW196" s="178" t="s">
        <v>759</v>
      </c>
    </row>
    <row r="197" spans="2:75" ht="15">
      <c r="B197" s="590" t="s">
        <v>9958</v>
      </c>
      <c r="C197" s="699" t="s">
        <v>9959</v>
      </c>
      <c r="D197" s="193" t="s">
        <v>8095</v>
      </c>
      <c r="E197" s="193" t="s">
        <v>8094</v>
      </c>
      <c r="F197" s="192" t="str">
        <f t="shared" si="27"/>
        <v>1800</v>
      </c>
      <c r="G197" s="192" t="s">
        <v>1661</v>
      </c>
      <c r="H197" s="223" t="s">
        <v>9784</v>
      </c>
      <c r="J197" s="297" t="s">
        <v>8042</v>
      </c>
      <c r="K197" s="298"/>
      <c r="L197" s="297"/>
      <c r="M197" s="299"/>
      <c r="N197" s="298"/>
      <c r="O197" s="297"/>
      <c r="P197" s="299"/>
      <c r="Q197" s="298">
        <v>45112</v>
      </c>
      <c r="R197" s="297" t="s">
        <v>9883</v>
      </c>
      <c r="S197" s="299" t="s">
        <v>737</v>
      </c>
      <c r="T197" s="298"/>
      <c r="U197" s="297"/>
      <c r="V197" s="299"/>
      <c r="W197" s="298">
        <v>45058</v>
      </c>
      <c r="X197" s="297" t="s">
        <v>9485</v>
      </c>
      <c r="Y197" s="299" t="s">
        <v>759</v>
      </c>
      <c r="Z197" s="298">
        <v>45030</v>
      </c>
      <c r="AA197" s="297" t="s">
        <v>8080</v>
      </c>
      <c r="AB197" s="299" t="s">
        <v>2180</v>
      </c>
      <c r="AC197" s="298"/>
      <c r="AD197" s="297"/>
      <c r="AE197" s="296"/>
      <c r="AG197" s="321" t="s">
        <v>3364</v>
      </c>
      <c r="AH197" s="193" t="str">
        <f t="shared" si="32"/>
        <v>5E89 9220</v>
      </c>
      <c r="AI197" s="193" t="str">
        <f t="shared" si="33"/>
        <v>5E89 A0FF</v>
      </c>
      <c r="AJ197" s="192" t="str">
        <f t="shared" si="34"/>
        <v>EE0</v>
      </c>
      <c r="AK197" s="179" t="s">
        <v>23</v>
      </c>
      <c r="AL197" s="188"/>
      <c r="AO197" s="321" t="s">
        <v>7856</v>
      </c>
      <c r="AP197" s="403" t="s">
        <v>8065</v>
      </c>
      <c r="AQ197" s="403" t="s">
        <v>8064</v>
      </c>
      <c r="AR197" s="179" t="str">
        <f t="shared" si="26"/>
        <v>EE0</v>
      </c>
      <c r="AS197" s="179" t="s">
        <v>23</v>
      </c>
      <c r="AT197" s="242"/>
      <c r="AU197" s="179" t="s">
        <v>1311</v>
      </c>
      <c r="AV197" s="179"/>
      <c r="AW197" s="179"/>
      <c r="AX197" s="181" t="s">
        <v>753</v>
      </c>
      <c r="AY197" s="181" t="s">
        <v>753</v>
      </c>
      <c r="AZ197" s="181" t="s">
        <v>753</v>
      </c>
      <c r="BA197" s="181" t="s">
        <v>753</v>
      </c>
      <c r="BB197" s="181" t="s">
        <v>753</v>
      </c>
      <c r="BC197" s="195" t="s">
        <v>754</v>
      </c>
      <c r="BD197" s="181" t="s">
        <v>753</v>
      </c>
      <c r="BE197" s="181" t="s">
        <v>753</v>
      </c>
      <c r="BF197" s="181" t="s">
        <v>753</v>
      </c>
      <c r="BG197" s="181" t="s">
        <v>753</v>
      </c>
      <c r="BH197" s="181" t="s">
        <v>753</v>
      </c>
      <c r="BI197" s="181" t="s">
        <v>753</v>
      </c>
      <c r="BJ197" s="181" t="s">
        <v>753</v>
      </c>
      <c r="BK197" s="181" t="s">
        <v>753</v>
      </c>
      <c r="BL197" s="181" t="s">
        <v>753</v>
      </c>
      <c r="BM197" s="181" t="s">
        <v>753</v>
      </c>
      <c r="BN197" s="180"/>
      <c r="BO197" s="179"/>
      <c r="BP197" s="170" t="s">
        <v>741</v>
      </c>
      <c r="BQ197" s="177"/>
      <c r="BR197" s="177"/>
      <c r="BS197" s="177"/>
      <c r="BT197" s="177"/>
      <c r="BU197" s="177"/>
      <c r="BV197" s="177"/>
      <c r="BW197" s="177"/>
    </row>
    <row r="198" spans="2:75" ht="15">
      <c r="B198" s="590" t="s">
        <v>9958</v>
      </c>
      <c r="C198" s="699" t="s">
        <v>9959</v>
      </c>
      <c r="D198" s="193" t="s">
        <v>8091</v>
      </c>
      <c r="E198" s="193" t="s">
        <v>8090</v>
      </c>
      <c r="F198" s="192" t="str">
        <f t="shared" si="27"/>
        <v>800</v>
      </c>
      <c r="G198" s="192" t="s">
        <v>1661</v>
      </c>
      <c r="H198" s="223" t="s">
        <v>9785</v>
      </c>
      <c r="J198" s="297" t="s">
        <v>8042</v>
      </c>
      <c r="K198" s="298"/>
      <c r="L198" s="297"/>
      <c r="M198" s="299"/>
      <c r="N198" s="298"/>
      <c r="O198" s="297"/>
      <c r="P198" s="299"/>
      <c r="Q198" s="298">
        <v>45112</v>
      </c>
      <c r="R198" s="297" t="s">
        <v>9883</v>
      </c>
      <c r="S198" s="299" t="s">
        <v>737</v>
      </c>
      <c r="T198" s="298"/>
      <c r="U198" s="297"/>
      <c r="V198" s="299"/>
      <c r="W198" s="298">
        <v>45058</v>
      </c>
      <c r="X198" s="297" t="s">
        <v>9485</v>
      </c>
      <c r="Y198" s="299" t="s">
        <v>759</v>
      </c>
      <c r="Z198" s="298">
        <v>45030</v>
      </c>
      <c r="AA198" s="297" t="s">
        <v>8080</v>
      </c>
      <c r="AB198" s="299" t="s">
        <v>2180</v>
      </c>
      <c r="AC198" s="297"/>
      <c r="AD198" s="297"/>
      <c r="AE198" s="296"/>
      <c r="AG198" s="321" t="s">
        <v>3364</v>
      </c>
      <c r="AH198" s="193" t="str">
        <f t="shared" si="32"/>
        <v>5E89 A100</v>
      </c>
      <c r="AI198" s="193" t="str">
        <f t="shared" si="33"/>
        <v>5E89 A13F</v>
      </c>
      <c r="AJ198" s="192" t="str">
        <f t="shared" si="34"/>
        <v>40</v>
      </c>
      <c r="AK198" s="179" t="s">
        <v>3674</v>
      </c>
      <c r="AL198" s="188"/>
      <c r="AN198" s="227"/>
      <c r="AO198" s="321" t="s">
        <v>7856</v>
      </c>
      <c r="AP198" s="403" t="s">
        <v>8061</v>
      </c>
      <c r="AQ198" s="403" t="s">
        <v>8060</v>
      </c>
      <c r="AR198" s="179" t="str">
        <f t="shared" si="26"/>
        <v>40</v>
      </c>
      <c r="AS198" s="179" t="s">
        <v>8059</v>
      </c>
      <c r="AT198" s="242"/>
      <c r="AU198" s="179" t="s">
        <v>8059</v>
      </c>
      <c r="AV198" s="179" t="s">
        <v>751</v>
      </c>
      <c r="AW198" s="179"/>
      <c r="AX198" s="181" t="s">
        <v>741</v>
      </c>
      <c r="AY198" s="181" t="s">
        <v>741</v>
      </c>
      <c r="AZ198" s="272" t="s">
        <v>741</v>
      </c>
      <c r="BA198" s="181" t="s">
        <v>741</v>
      </c>
      <c r="BB198" s="272" t="s">
        <v>741</v>
      </c>
      <c r="BC198" s="195" t="s">
        <v>741</v>
      </c>
      <c r="BD198" s="273" t="s">
        <v>741</v>
      </c>
      <c r="BE198" s="273" t="s">
        <v>741</v>
      </c>
      <c r="BF198" s="273" t="s">
        <v>741</v>
      </c>
      <c r="BG198" s="273" t="s">
        <v>741</v>
      </c>
      <c r="BH198" s="273" t="s">
        <v>741</v>
      </c>
      <c r="BI198" s="181" t="s">
        <v>753</v>
      </c>
      <c r="BJ198" s="181" t="s">
        <v>753</v>
      </c>
      <c r="BK198" s="181" t="s">
        <v>753</v>
      </c>
      <c r="BL198" s="181" t="s">
        <v>753</v>
      </c>
      <c r="BM198" s="181" t="s">
        <v>753</v>
      </c>
      <c r="BN198" s="180"/>
      <c r="BO198" s="179"/>
      <c r="BP198" s="170" t="s">
        <v>741</v>
      </c>
      <c r="BQ198" s="177" t="s">
        <v>998</v>
      </c>
      <c r="BR198" s="178">
        <v>44811</v>
      </c>
      <c r="BS198" s="177" t="s">
        <v>6349</v>
      </c>
      <c r="BT198" s="178" t="s">
        <v>759</v>
      </c>
      <c r="BU198" s="178">
        <v>44818</v>
      </c>
      <c r="BV198" s="177" t="s">
        <v>2861</v>
      </c>
      <c r="BW198" s="177" t="s">
        <v>737</v>
      </c>
    </row>
    <row r="199" spans="2:75" ht="15">
      <c r="B199" s="591" t="s">
        <v>9961</v>
      </c>
      <c r="C199" s="699" t="s">
        <v>9963</v>
      </c>
      <c r="D199" s="193" t="s">
        <v>8086</v>
      </c>
      <c r="E199" s="193" t="s">
        <v>8085</v>
      </c>
      <c r="F199" s="192" t="str">
        <f t="shared" si="27"/>
        <v>1800</v>
      </c>
      <c r="G199" s="224" t="s">
        <v>9700</v>
      </c>
      <c r="H199" s="223" t="s">
        <v>9416</v>
      </c>
      <c r="J199" s="297" t="s">
        <v>8042</v>
      </c>
      <c r="K199" s="298"/>
      <c r="L199" s="297"/>
      <c r="M199" s="299"/>
      <c r="N199" s="298"/>
      <c r="O199" s="297"/>
      <c r="P199" s="299"/>
      <c r="Q199" s="298">
        <v>45112</v>
      </c>
      <c r="R199" s="297" t="s">
        <v>9883</v>
      </c>
      <c r="S199" s="299" t="s">
        <v>737</v>
      </c>
      <c r="T199" s="298"/>
      <c r="U199" s="297"/>
      <c r="V199" s="299"/>
      <c r="W199" s="298">
        <v>45058</v>
      </c>
      <c r="X199" s="297" t="s">
        <v>9485</v>
      </c>
      <c r="Y199" s="299" t="s">
        <v>759</v>
      </c>
      <c r="Z199" s="298">
        <v>45030</v>
      </c>
      <c r="AA199" s="297" t="s">
        <v>8080</v>
      </c>
      <c r="AB199" s="299" t="s">
        <v>2180</v>
      </c>
      <c r="AC199" s="298"/>
      <c r="AD199" s="297"/>
      <c r="AE199" s="296"/>
      <c r="AG199" s="321" t="s">
        <v>3364</v>
      </c>
      <c r="AH199" s="193" t="str">
        <f t="shared" si="32"/>
        <v>5E89 A140</v>
      </c>
      <c r="AI199" s="193" t="str">
        <f t="shared" si="33"/>
        <v>5E89 A2FF</v>
      </c>
      <c r="AJ199" s="192" t="str">
        <f t="shared" si="34"/>
        <v>1C0</v>
      </c>
      <c r="AK199" s="179" t="s">
        <v>23</v>
      </c>
      <c r="AL199" s="188"/>
      <c r="AN199" s="227"/>
      <c r="AO199" s="321" t="s">
        <v>8052</v>
      </c>
      <c r="AP199" s="403" t="s">
        <v>8056</v>
      </c>
      <c r="AQ199" s="403" t="s">
        <v>8055</v>
      </c>
      <c r="AR199" s="179" t="str">
        <f t="shared" ref="AR199:AR262" si="35">DEC2HEX((HEX2DEC(LEFT(AQ199,4))*256*256+HEX2DEC(RIGHT(AQ199,4)))-(HEX2DEC(LEFT(AP199,4))*256*256+HEX2DEC(RIGHT(AP199,4)))+1)</f>
        <v>1C0</v>
      </c>
      <c r="AS199" s="179" t="s">
        <v>23</v>
      </c>
      <c r="AT199" s="242"/>
      <c r="AU199" s="179" t="s">
        <v>1311</v>
      </c>
      <c r="AV199" s="179"/>
      <c r="AW199" s="179"/>
      <c r="AX199" s="181" t="s">
        <v>753</v>
      </c>
      <c r="AY199" s="181" t="s">
        <v>753</v>
      </c>
      <c r="AZ199" s="181" t="s">
        <v>753</v>
      </c>
      <c r="BA199" s="181" t="s">
        <v>753</v>
      </c>
      <c r="BB199" s="181" t="s">
        <v>753</v>
      </c>
      <c r="BC199" s="195" t="s">
        <v>754</v>
      </c>
      <c r="BD199" s="181" t="s">
        <v>753</v>
      </c>
      <c r="BE199" s="181" t="s">
        <v>753</v>
      </c>
      <c r="BF199" s="181" t="s">
        <v>753</v>
      </c>
      <c r="BG199" s="181" t="s">
        <v>753</v>
      </c>
      <c r="BH199" s="181" t="s">
        <v>753</v>
      </c>
      <c r="BI199" s="181" t="s">
        <v>753</v>
      </c>
      <c r="BJ199" s="181" t="s">
        <v>753</v>
      </c>
      <c r="BK199" s="181" t="s">
        <v>753</v>
      </c>
      <c r="BL199" s="181" t="s">
        <v>753</v>
      </c>
      <c r="BM199" s="181" t="s">
        <v>753</v>
      </c>
      <c r="BN199" s="180"/>
      <c r="BO199" s="179"/>
      <c r="BP199" s="170" t="s">
        <v>741</v>
      </c>
      <c r="BQ199" s="177"/>
      <c r="BR199" s="177"/>
      <c r="BS199" s="177"/>
      <c r="BT199" s="178"/>
      <c r="BU199" s="177"/>
      <c r="BV199" s="177"/>
      <c r="BW199" s="177"/>
    </row>
    <row r="200" spans="2:75" ht="15">
      <c r="B200" s="591" t="s">
        <v>9961</v>
      </c>
      <c r="C200" s="699" t="s">
        <v>9963</v>
      </c>
      <c r="D200" s="193" t="s">
        <v>8082</v>
      </c>
      <c r="E200" s="193" t="s">
        <v>8081</v>
      </c>
      <c r="F200" s="192" t="str">
        <f t="shared" si="27"/>
        <v>800</v>
      </c>
      <c r="G200" s="192" t="s">
        <v>1661</v>
      </c>
      <c r="H200" s="223" t="s">
        <v>9786</v>
      </c>
      <c r="J200" s="297" t="s">
        <v>8042</v>
      </c>
      <c r="K200" s="298"/>
      <c r="L200" s="297"/>
      <c r="M200" s="299"/>
      <c r="N200" s="298"/>
      <c r="O200" s="297"/>
      <c r="P200" s="299"/>
      <c r="Q200" s="298">
        <v>45112</v>
      </c>
      <c r="R200" s="297" t="s">
        <v>9883</v>
      </c>
      <c r="S200" s="299" t="s">
        <v>737</v>
      </c>
      <c r="T200" s="298"/>
      <c r="U200" s="297"/>
      <c r="V200" s="299"/>
      <c r="W200" s="298">
        <v>45058</v>
      </c>
      <c r="X200" s="297" t="s">
        <v>9485</v>
      </c>
      <c r="Y200" s="299" t="s">
        <v>759</v>
      </c>
      <c r="Z200" s="298">
        <v>45030</v>
      </c>
      <c r="AA200" s="297" t="s">
        <v>8080</v>
      </c>
      <c r="AB200" s="299" t="s">
        <v>2180</v>
      </c>
      <c r="AC200" s="298"/>
      <c r="AD200" s="297"/>
      <c r="AE200" s="296"/>
      <c r="AG200" s="321" t="s">
        <v>3364</v>
      </c>
      <c r="AH200" s="193" t="str">
        <f t="shared" si="32"/>
        <v>5E89 A300</v>
      </c>
      <c r="AI200" s="193" t="str">
        <f t="shared" si="33"/>
        <v>5E89 A33F</v>
      </c>
      <c r="AJ200" s="192" t="str">
        <f t="shared" si="34"/>
        <v>40</v>
      </c>
      <c r="AK200" s="179" t="s">
        <v>3664</v>
      </c>
      <c r="AL200" s="188"/>
      <c r="AN200" s="227" t="s">
        <v>6297</v>
      </c>
      <c r="AO200" s="321" t="s">
        <v>8052</v>
      </c>
      <c r="AP200" s="403" t="s">
        <v>8051</v>
      </c>
      <c r="AQ200" s="403" t="s">
        <v>8050</v>
      </c>
      <c r="AR200" s="179" t="str">
        <f t="shared" si="35"/>
        <v>40</v>
      </c>
      <c r="AS200" s="179" t="s">
        <v>8049</v>
      </c>
      <c r="AT200" s="242"/>
      <c r="AU200" s="302" t="s">
        <v>755</v>
      </c>
      <c r="AV200" s="179"/>
      <c r="AW200" s="179"/>
      <c r="AX200" s="272" t="s">
        <v>840</v>
      </c>
      <c r="AY200" s="272" t="s">
        <v>840</v>
      </c>
      <c r="AZ200" s="272" t="s">
        <v>840</v>
      </c>
      <c r="BA200" s="272" t="s">
        <v>840</v>
      </c>
      <c r="BB200" s="272" t="s">
        <v>840</v>
      </c>
      <c r="BC200" s="195" t="s">
        <v>754</v>
      </c>
      <c r="BD200" s="181" t="s">
        <v>753</v>
      </c>
      <c r="BE200" s="181" t="s">
        <v>753</v>
      </c>
      <c r="BF200" s="181" t="s">
        <v>753</v>
      </c>
      <c r="BG200" s="181" t="s">
        <v>753</v>
      </c>
      <c r="BH200" s="181" t="s">
        <v>753</v>
      </c>
      <c r="BI200" s="181" t="s">
        <v>753</v>
      </c>
      <c r="BJ200" s="181" t="s">
        <v>753</v>
      </c>
      <c r="BK200" s="181" t="s">
        <v>753</v>
      </c>
      <c r="BL200" s="181" t="s">
        <v>753</v>
      </c>
      <c r="BM200" s="181" t="s">
        <v>753</v>
      </c>
      <c r="BN200" s="180"/>
      <c r="BO200" s="179"/>
      <c r="BP200" s="170" t="s">
        <v>741</v>
      </c>
      <c r="BQ200" s="177" t="s">
        <v>998</v>
      </c>
      <c r="BR200" s="178">
        <v>44811</v>
      </c>
      <c r="BS200" s="177" t="s">
        <v>6349</v>
      </c>
      <c r="BT200" s="178" t="s">
        <v>759</v>
      </c>
      <c r="BU200" s="178">
        <v>44818</v>
      </c>
      <c r="BV200" s="177" t="s">
        <v>2861</v>
      </c>
      <c r="BW200" s="177" t="s">
        <v>737</v>
      </c>
    </row>
    <row r="201" spans="2:75" ht="15">
      <c r="B201" s="591" t="s">
        <v>9961</v>
      </c>
      <c r="C201" s="699" t="s">
        <v>9963</v>
      </c>
      <c r="D201" s="193" t="s">
        <v>8076</v>
      </c>
      <c r="E201" s="193" t="s">
        <v>8075</v>
      </c>
      <c r="F201" s="192" t="str">
        <f t="shared" si="27"/>
        <v>7000</v>
      </c>
      <c r="G201" s="224" t="s">
        <v>23</v>
      </c>
      <c r="H201" s="223"/>
      <c r="J201" s="297"/>
      <c r="K201" s="297"/>
      <c r="L201" s="297"/>
      <c r="M201" s="296"/>
      <c r="N201" s="297"/>
      <c r="O201" s="297"/>
      <c r="P201" s="296"/>
      <c r="Q201" s="297"/>
      <c r="R201" s="297"/>
      <c r="S201" s="296"/>
      <c r="T201" s="297"/>
      <c r="U201" s="297"/>
      <c r="V201" s="296"/>
      <c r="W201" s="297"/>
      <c r="X201" s="297"/>
      <c r="Y201" s="296"/>
      <c r="Z201" s="297"/>
      <c r="AA201" s="297"/>
      <c r="AB201" s="296"/>
      <c r="AC201" s="297"/>
      <c r="AD201" s="297"/>
      <c r="AE201" s="296"/>
      <c r="AG201" s="321" t="s">
        <v>3364</v>
      </c>
      <c r="AH201" s="193" t="str">
        <f t="shared" si="32"/>
        <v>5E89 A340</v>
      </c>
      <c r="AI201" s="193" t="str">
        <f t="shared" si="33"/>
        <v>5E89 B0FF</v>
      </c>
      <c r="AJ201" s="192" t="str">
        <f t="shared" si="34"/>
        <v>DC0</v>
      </c>
      <c r="AK201" s="179" t="s">
        <v>23</v>
      </c>
      <c r="AL201" s="188"/>
      <c r="AN201" s="227"/>
      <c r="AO201" s="321" t="s">
        <v>7856</v>
      </c>
      <c r="AP201" s="403" t="s">
        <v>8046</v>
      </c>
      <c r="AQ201" s="403" t="s">
        <v>8045</v>
      </c>
      <c r="AR201" s="179" t="str">
        <f t="shared" si="35"/>
        <v>DC0</v>
      </c>
      <c r="AS201" s="179" t="s">
        <v>23</v>
      </c>
      <c r="AT201" s="242"/>
      <c r="AU201" s="179" t="s">
        <v>1311</v>
      </c>
      <c r="AV201" s="179"/>
      <c r="AW201" s="179"/>
      <c r="AX201" s="181" t="s">
        <v>753</v>
      </c>
      <c r="AY201" s="181" t="s">
        <v>753</v>
      </c>
      <c r="AZ201" s="181" t="s">
        <v>753</v>
      </c>
      <c r="BA201" s="181" t="s">
        <v>753</v>
      </c>
      <c r="BB201" s="181" t="s">
        <v>753</v>
      </c>
      <c r="BC201" s="195" t="s">
        <v>754</v>
      </c>
      <c r="BD201" s="181" t="s">
        <v>753</v>
      </c>
      <c r="BE201" s="181" t="s">
        <v>753</v>
      </c>
      <c r="BF201" s="181" t="s">
        <v>753</v>
      </c>
      <c r="BG201" s="181" t="s">
        <v>753</v>
      </c>
      <c r="BH201" s="181" t="s">
        <v>753</v>
      </c>
      <c r="BI201" s="181" t="s">
        <v>753</v>
      </c>
      <c r="BJ201" s="181" t="s">
        <v>753</v>
      </c>
      <c r="BK201" s="181" t="s">
        <v>753</v>
      </c>
      <c r="BL201" s="181" t="s">
        <v>753</v>
      </c>
      <c r="BM201" s="181" t="s">
        <v>753</v>
      </c>
      <c r="BN201" s="180"/>
      <c r="BO201" s="179"/>
      <c r="BP201" s="170" t="s">
        <v>741</v>
      </c>
      <c r="BQ201" s="177"/>
      <c r="BR201" s="177"/>
      <c r="BS201" s="177"/>
      <c r="BT201" s="177"/>
      <c r="BU201" s="177"/>
      <c r="BV201" s="177"/>
      <c r="BW201" s="177"/>
    </row>
    <row r="202" spans="2:75" ht="15" customHeight="1">
      <c r="B202" s="591" t="s">
        <v>9961</v>
      </c>
      <c r="C202" s="699" t="s">
        <v>9963</v>
      </c>
      <c r="D202" s="193" t="s">
        <v>8072</v>
      </c>
      <c r="E202" s="193" t="s">
        <v>8071</v>
      </c>
      <c r="F202" s="192" t="str">
        <f t="shared" si="27"/>
        <v>80</v>
      </c>
      <c r="G202" s="224" t="s">
        <v>6715</v>
      </c>
      <c r="H202" s="223" t="s">
        <v>9686</v>
      </c>
      <c r="J202" s="297" t="s">
        <v>2199</v>
      </c>
      <c r="K202" s="298"/>
      <c r="L202" s="297"/>
      <c r="M202" s="296"/>
      <c r="N202" s="298"/>
      <c r="O202" s="297"/>
      <c r="P202" s="296"/>
      <c r="Q202" s="298">
        <v>45111</v>
      </c>
      <c r="R202" s="297" t="s">
        <v>9877</v>
      </c>
      <c r="S202" s="296" t="s">
        <v>759</v>
      </c>
      <c r="T202" s="298"/>
      <c r="U202" s="297"/>
      <c r="V202" s="296"/>
      <c r="W202" s="298">
        <v>45062</v>
      </c>
      <c r="X202" s="297" t="s">
        <v>9557</v>
      </c>
      <c r="Y202" s="296" t="s">
        <v>9558</v>
      </c>
      <c r="Z202" s="298">
        <v>45030</v>
      </c>
      <c r="AA202" s="297" t="s">
        <v>3512</v>
      </c>
      <c r="AB202" s="296" t="s">
        <v>2180</v>
      </c>
      <c r="AC202" s="297"/>
      <c r="AD202" s="297"/>
      <c r="AE202" s="296"/>
      <c r="AG202" s="321" t="s">
        <v>3364</v>
      </c>
      <c r="AH202" s="193" t="str">
        <f t="shared" si="32"/>
        <v>5E89 B100</v>
      </c>
      <c r="AI202" s="193" t="str">
        <f t="shared" si="33"/>
        <v>5E89 B13F</v>
      </c>
      <c r="AJ202" s="192" t="str">
        <f t="shared" si="34"/>
        <v>40</v>
      </c>
      <c r="AK202" s="330" t="s">
        <v>3653</v>
      </c>
      <c r="AL202" s="329" t="s">
        <v>8034</v>
      </c>
      <c r="AO202" s="321" t="s">
        <v>7856</v>
      </c>
      <c r="AP202" s="403" t="s">
        <v>8041</v>
      </c>
      <c r="AQ202" s="403" t="s">
        <v>8040</v>
      </c>
      <c r="AR202" s="179" t="str">
        <f t="shared" si="35"/>
        <v>40</v>
      </c>
      <c r="AS202" s="179" t="s">
        <v>3653</v>
      </c>
      <c r="AT202" s="242"/>
      <c r="AU202" s="179" t="s">
        <v>3653</v>
      </c>
      <c r="AV202" s="179" t="s">
        <v>751</v>
      </c>
      <c r="AW202" s="179"/>
      <c r="AX202" s="181" t="s">
        <v>741</v>
      </c>
      <c r="AY202" s="181" t="s">
        <v>741</v>
      </c>
      <c r="AZ202" s="181" t="s">
        <v>741</v>
      </c>
      <c r="BA202" s="181" t="s">
        <v>741</v>
      </c>
      <c r="BB202" s="181" t="s">
        <v>741</v>
      </c>
      <c r="BC202" s="195" t="s">
        <v>741</v>
      </c>
      <c r="BD202" s="181" t="s">
        <v>741</v>
      </c>
      <c r="BE202" s="181" t="s">
        <v>741</v>
      </c>
      <c r="BF202" s="181" t="s">
        <v>741</v>
      </c>
      <c r="BG202" s="181" t="s">
        <v>741</v>
      </c>
      <c r="BH202" s="181" t="s">
        <v>741</v>
      </c>
      <c r="BI202" s="181" t="s">
        <v>741</v>
      </c>
      <c r="BJ202" s="181" t="s">
        <v>741</v>
      </c>
      <c r="BK202" s="181" t="s">
        <v>741</v>
      </c>
      <c r="BL202" s="181" t="s">
        <v>741</v>
      </c>
      <c r="BM202" s="181" t="s">
        <v>741</v>
      </c>
      <c r="BN202" s="180"/>
      <c r="BO202" s="179"/>
      <c r="BP202" s="170" t="s">
        <v>741</v>
      </c>
      <c r="BQ202" s="177" t="s">
        <v>998</v>
      </c>
      <c r="BR202" s="178">
        <v>44811</v>
      </c>
      <c r="BS202" s="177" t="s">
        <v>997</v>
      </c>
      <c r="BT202" s="178" t="s">
        <v>759</v>
      </c>
      <c r="BU202" s="178">
        <v>44816</v>
      </c>
      <c r="BV202" s="177" t="s">
        <v>996</v>
      </c>
      <c r="BW202" s="177" t="s">
        <v>737</v>
      </c>
    </row>
    <row r="203" spans="2:75" ht="15">
      <c r="B203" s="591" t="s">
        <v>9961</v>
      </c>
      <c r="C203" s="699" t="s">
        <v>9963</v>
      </c>
      <c r="D203" s="193" t="s">
        <v>8067</v>
      </c>
      <c r="E203" s="193" t="s">
        <v>8066</v>
      </c>
      <c r="F203" s="192" t="str">
        <f t="shared" si="27"/>
        <v>AF80</v>
      </c>
      <c r="G203" s="224" t="s">
        <v>23</v>
      </c>
      <c r="H203" s="223"/>
      <c r="J203" s="297"/>
      <c r="K203" s="298"/>
      <c r="L203" s="297"/>
      <c r="M203" s="299"/>
      <c r="N203" s="298"/>
      <c r="O203" s="297"/>
      <c r="P203" s="299"/>
      <c r="Q203" s="298"/>
      <c r="R203" s="297"/>
      <c r="S203" s="299"/>
      <c r="T203" s="298"/>
      <c r="U203" s="297"/>
      <c r="V203" s="299"/>
      <c r="W203" s="298"/>
      <c r="X203" s="297"/>
      <c r="Y203" s="299"/>
      <c r="Z203" s="298"/>
      <c r="AA203" s="297"/>
      <c r="AB203" s="299"/>
      <c r="AC203" s="298"/>
      <c r="AD203" s="297"/>
      <c r="AE203" s="296"/>
      <c r="AG203" s="321" t="s">
        <v>3364</v>
      </c>
      <c r="AH203" s="193" t="str">
        <f t="shared" si="32"/>
        <v>5E89 B140</v>
      </c>
      <c r="AI203" s="193" t="str">
        <f t="shared" si="33"/>
        <v>5E89 B2FF</v>
      </c>
      <c r="AJ203" s="192" t="str">
        <f t="shared" si="34"/>
        <v>1C0</v>
      </c>
      <c r="AK203" s="179" t="s">
        <v>23</v>
      </c>
      <c r="AL203" s="188"/>
      <c r="AO203" s="321" t="s">
        <v>7856</v>
      </c>
      <c r="AP203" s="403" t="s">
        <v>8038</v>
      </c>
      <c r="AQ203" s="403" t="s">
        <v>8037</v>
      </c>
      <c r="AR203" s="179" t="str">
        <f t="shared" si="35"/>
        <v>1C0</v>
      </c>
      <c r="AS203" s="179" t="s">
        <v>23</v>
      </c>
      <c r="AT203" s="242"/>
      <c r="AU203" s="179" t="s">
        <v>1311</v>
      </c>
      <c r="AV203" s="179"/>
      <c r="AW203" s="179"/>
      <c r="AX203" s="181" t="s">
        <v>753</v>
      </c>
      <c r="AY203" s="181" t="s">
        <v>753</v>
      </c>
      <c r="AZ203" s="181" t="s">
        <v>753</v>
      </c>
      <c r="BA203" s="181" t="s">
        <v>753</v>
      </c>
      <c r="BB203" s="181" t="s">
        <v>753</v>
      </c>
      <c r="BC203" s="195" t="s">
        <v>754</v>
      </c>
      <c r="BD203" s="181" t="s">
        <v>753</v>
      </c>
      <c r="BE203" s="181" t="s">
        <v>753</v>
      </c>
      <c r="BF203" s="181" t="s">
        <v>753</v>
      </c>
      <c r="BG203" s="181" t="s">
        <v>753</v>
      </c>
      <c r="BH203" s="181" t="s">
        <v>753</v>
      </c>
      <c r="BI203" s="181" t="s">
        <v>753</v>
      </c>
      <c r="BJ203" s="181" t="s">
        <v>753</v>
      </c>
      <c r="BK203" s="181" t="s">
        <v>753</v>
      </c>
      <c r="BL203" s="181" t="s">
        <v>753</v>
      </c>
      <c r="BM203" s="181" t="s">
        <v>753</v>
      </c>
      <c r="BN203" s="180"/>
      <c r="BO203" s="179"/>
      <c r="BP203" s="170" t="s">
        <v>741</v>
      </c>
      <c r="BQ203" s="177"/>
      <c r="BR203" s="177"/>
      <c r="BS203" s="177"/>
      <c r="BT203" s="177"/>
      <c r="BU203" s="177"/>
      <c r="BV203" s="177"/>
      <c r="BW203" s="177"/>
    </row>
    <row r="204" spans="2:75" ht="15">
      <c r="B204" s="591" t="s">
        <v>9961</v>
      </c>
      <c r="C204" s="699" t="s">
        <v>9963</v>
      </c>
      <c r="D204" s="193" t="s">
        <v>8063</v>
      </c>
      <c r="E204" s="193" t="s">
        <v>8062</v>
      </c>
      <c r="F204" s="192" t="str">
        <f t="shared" si="27"/>
        <v>1000</v>
      </c>
      <c r="G204" s="224" t="s">
        <v>23</v>
      </c>
      <c r="H204" s="223" t="s">
        <v>9674</v>
      </c>
      <c r="J204" s="297"/>
      <c r="K204" s="298"/>
      <c r="L204" s="297"/>
      <c r="M204" s="296"/>
      <c r="N204" s="298"/>
      <c r="O204" s="297"/>
      <c r="P204" s="296"/>
      <c r="Q204" s="298"/>
      <c r="R204" s="297"/>
      <c r="S204" s="296"/>
      <c r="T204" s="298"/>
      <c r="U204" s="297"/>
      <c r="V204" s="296"/>
      <c r="W204" s="298"/>
      <c r="X204" s="297"/>
      <c r="Y204" s="296"/>
      <c r="Z204" s="298">
        <v>45030</v>
      </c>
      <c r="AA204" s="297" t="s">
        <v>3512</v>
      </c>
      <c r="AB204" s="296"/>
      <c r="AC204" s="297"/>
      <c r="AD204" s="297"/>
      <c r="AE204" s="296"/>
      <c r="AG204" s="321" t="s">
        <v>3364</v>
      </c>
      <c r="AH204" s="193" t="str">
        <f t="shared" si="32"/>
        <v>5E89 B300</v>
      </c>
      <c r="AI204" s="193" t="str">
        <f t="shared" si="33"/>
        <v>5E89 B33F</v>
      </c>
      <c r="AJ204" s="192" t="str">
        <f t="shared" si="34"/>
        <v>40</v>
      </c>
      <c r="AK204" s="330" t="s">
        <v>3639</v>
      </c>
      <c r="AL204" s="329" t="s">
        <v>8034</v>
      </c>
      <c r="AO204" s="321" t="s">
        <v>7856</v>
      </c>
      <c r="AP204" s="403" t="s">
        <v>8033</v>
      </c>
      <c r="AQ204" s="403" t="s">
        <v>8032</v>
      </c>
      <c r="AR204" s="179" t="str">
        <f t="shared" si="35"/>
        <v>40</v>
      </c>
      <c r="AS204" s="179" t="s">
        <v>8031</v>
      </c>
      <c r="AT204" s="242"/>
      <c r="AU204" s="179" t="s">
        <v>8031</v>
      </c>
      <c r="AV204" s="179" t="s">
        <v>751</v>
      </c>
      <c r="AW204" s="179"/>
      <c r="AX204" s="181" t="s">
        <v>741</v>
      </c>
      <c r="AY204" s="181" t="s">
        <v>741</v>
      </c>
      <c r="AZ204" s="181" t="s">
        <v>741</v>
      </c>
      <c r="BA204" s="181" t="s">
        <v>741</v>
      </c>
      <c r="BB204" s="181" t="s">
        <v>741</v>
      </c>
      <c r="BC204" s="195" t="s">
        <v>741</v>
      </c>
      <c r="BD204" s="181" t="s">
        <v>741</v>
      </c>
      <c r="BE204" s="181" t="s">
        <v>741</v>
      </c>
      <c r="BF204" s="181" t="s">
        <v>741</v>
      </c>
      <c r="BG204" s="181" t="s">
        <v>741</v>
      </c>
      <c r="BH204" s="181" t="s">
        <v>741</v>
      </c>
      <c r="BI204" s="181" t="s">
        <v>741</v>
      </c>
      <c r="BJ204" s="181" t="s">
        <v>741</v>
      </c>
      <c r="BK204" s="181" t="s">
        <v>741</v>
      </c>
      <c r="BL204" s="181" t="s">
        <v>741</v>
      </c>
      <c r="BM204" s="181" t="s">
        <v>741</v>
      </c>
      <c r="BN204" s="180"/>
      <c r="BO204" s="179"/>
      <c r="BP204" s="170" t="s">
        <v>741</v>
      </c>
      <c r="BQ204" s="177" t="s">
        <v>998</v>
      </c>
      <c r="BR204" s="178">
        <v>44811</v>
      </c>
      <c r="BS204" s="177" t="s">
        <v>997</v>
      </c>
      <c r="BT204" s="178" t="s">
        <v>759</v>
      </c>
      <c r="BU204" s="178">
        <v>44816</v>
      </c>
      <c r="BV204" s="177" t="s">
        <v>996</v>
      </c>
      <c r="BW204" s="177" t="s">
        <v>737</v>
      </c>
    </row>
    <row r="205" spans="2:75" ht="15">
      <c r="B205" s="591" t="s">
        <v>9961</v>
      </c>
      <c r="C205" s="699" t="s">
        <v>9963</v>
      </c>
      <c r="D205" s="193" t="s">
        <v>8058</v>
      </c>
      <c r="E205" s="193" t="s">
        <v>8057</v>
      </c>
      <c r="F205" s="192" t="str">
        <f t="shared" ref="F205:F268" si="36">DEC2HEX((HEX2DEC(LEFT(E205,4))*256*256+HEX2DEC(RIGHT(E205,4)))-(HEX2DEC(LEFT(D205,4))*256*256+HEX2DEC(RIGHT(D205,4)))+1)</f>
        <v>20</v>
      </c>
      <c r="G205" s="224" t="s">
        <v>23</v>
      </c>
      <c r="H205" s="223" t="s">
        <v>9675</v>
      </c>
      <c r="J205" s="297"/>
      <c r="K205" s="298"/>
      <c r="L205" s="297"/>
      <c r="M205" s="296"/>
      <c r="N205" s="298"/>
      <c r="O205" s="297"/>
      <c r="P205" s="296"/>
      <c r="Q205" s="298"/>
      <c r="R205" s="297"/>
      <c r="S205" s="296"/>
      <c r="T205" s="298"/>
      <c r="U205" s="297"/>
      <c r="V205" s="296"/>
      <c r="W205" s="298"/>
      <c r="X205" s="297"/>
      <c r="Y205" s="296"/>
      <c r="Z205" s="298">
        <v>45030</v>
      </c>
      <c r="AA205" s="297" t="s">
        <v>3512</v>
      </c>
      <c r="AB205" s="296"/>
      <c r="AC205" s="298"/>
      <c r="AD205" s="297"/>
      <c r="AE205" s="296"/>
      <c r="AG205" s="321" t="s">
        <v>3364</v>
      </c>
      <c r="AH205" s="193" t="str">
        <f t="shared" si="32"/>
        <v>5E89 B340</v>
      </c>
      <c r="AI205" s="193" t="str">
        <f t="shared" si="33"/>
        <v>5E89 B4FF</v>
      </c>
      <c r="AJ205" s="192" t="str">
        <f t="shared" si="34"/>
        <v>1C0</v>
      </c>
      <c r="AK205" s="179" t="s">
        <v>23</v>
      </c>
      <c r="AL205" s="188"/>
      <c r="AO205" s="321" t="s">
        <v>7856</v>
      </c>
      <c r="AP205" s="403" t="s">
        <v>8028</v>
      </c>
      <c r="AQ205" s="403" t="s">
        <v>8027</v>
      </c>
      <c r="AR205" s="179" t="str">
        <f t="shared" si="35"/>
        <v>1C0</v>
      </c>
      <c r="AS205" s="179" t="s">
        <v>23</v>
      </c>
      <c r="AT205" s="242"/>
      <c r="AU205" s="179" t="s">
        <v>1311</v>
      </c>
      <c r="AV205" s="179"/>
      <c r="AW205" s="179"/>
      <c r="AX205" s="181" t="s">
        <v>753</v>
      </c>
      <c r="AY205" s="181" t="s">
        <v>753</v>
      </c>
      <c r="AZ205" s="181" t="s">
        <v>753</v>
      </c>
      <c r="BA205" s="181" t="s">
        <v>753</v>
      </c>
      <c r="BB205" s="181" t="s">
        <v>753</v>
      </c>
      <c r="BC205" s="195" t="s">
        <v>754</v>
      </c>
      <c r="BD205" s="181" t="s">
        <v>753</v>
      </c>
      <c r="BE205" s="181" t="s">
        <v>753</v>
      </c>
      <c r="BF205" s="181" t="s">
        <v>753</v>
      </c>
      <c r="BG205" s="181" t="s">
        <v>753</v>
      </c>
      <c r="BH205" s="181" t="s">
        <v>753</v>
      </c>
      <c r="BI205" s="181" t="s">
        <v>753</v>
      </c>
      <c r="BJ205" s="181" t="s">
        <v>753</v>
      </c>
      <c r="BK205" s="181" t="s">
        <v>753</v>
      </c>
      <c r="BL205" s="181" t="s">
        <v>753</v>
      </c>
      <c r="BM205" s="181" t="s">
        <v>753</v>
      </c>
      <c r="BN205" s="180"/>
      <c r="BO205" s="179"/>
      <c r="BP205" s="170" t="s">
        <v>741</v>
      </c>
      <c r="BQ205" s="177"/>
      <c r="BR205" s="177"/>
      <c r="BS205" s="177"/>
      <c r="BT205" s="177"/>
      <c r="BU205" s="177"/>
      <c r="BV205" s="177"/>
      <c r="BW205" s="177"/>
    </row>
    <row r="206" spans="2:75" ht="15">
      <c r="B206" s="591" t="s">
        <v>9961</v>
      </c>
      <c r="C206" s="699" t="s">
        <v>9963</v>
      </c>
      <c r="D206" s="193" t="s">
        <v>8054</v>
      </c>
      <c r="E206" s="193" t="s">
        <v>8053</v>
      </c>
      <c r="F206" s="192" t="str">
        <f t="shared" si="36"/>
        <v>3E0</v>
      </c>
      <c r="G206" s="224" t="s">
        <v>23</v>
      </c>
      <c r="H206" s="223"/>
      <c r="J206" s="297"/>
      <c r="K206" s="297"/>
      <c r="L206" s="297"/>
      <c r="M206" s="296"/>
      <c r="N206" s="297"/>
      <c r="O206" s="297"/>
      <c r="P206" s="296"/>
      <c r="Q206" s="297"/>
      <c r="R206" s="297"/>
      <c r="S206" s="296"/>
      <c r="T206" s="297"/>
      <c r="U206" s="297"/>
      <c r="V206" s="296"/>
      <c r="W206" s="297"/>
      <c r="X206" s="297"/>
      <c r="Y206" s="296"/>
      <c r="Z206" s="297"/>
      <c r="AA206" s="297"/>
      <c r="AB206" s="296"/>
      <c r="AC206" s="297"/>
      <c r="AD206" s="297"/>
      <c r="AE206" s="296"/>
      <c r="AG206" s="321" t="s">
        <v>3364</v>
      </c>
      <c r="AH206" s="193" t="str">
        <f t="shared" si="32"/>
        <v>5E89 B500</v>
      </c>
      <c r="AI206" s="193" t="str">
        <f t="shared" si="33"/>
        <v>5E89 B53F</v>
      </c>
      <c r="AJ206" s="192" t="str">
        <f t="shared" si="34"/>
        <v>40</v>
      </c>
      <c r="AK206" s="179" t="s">
        <v>3628</v>
      </c>
      <c r="AL206" s="188"/>
      <c r="AO206" s="321" t="s">
        <v>7856</v>
      </c>
      <c r="AP206" s="403" t="s">
        <v>8025</v>
      </c>
      <c r="AQ206" s="403" t="s">
        <v>8024</v>
      </c>
      <c r="AR206" s="179" t="str">
        <f t="shared" si="35"/>
        <v>40</v>
      </c>
      <c r="AS206" s="179" t="s">
        <v>8023</v>
      </c>
      <c r="AT206" s="242"/>
      <c r="AU206" s="179" t="s">
        <v>8023</v>
      </c>
      <c r="AV206" s="179" t="s">
        <v>751</v>
      </c>
      <c r="AW206" s="179"/>
      <c r="AX206" s="181" t="s">
        <v>741</v>
      </c>
      <c r="AY206" s="181" t="s">
        <v>741</v>
      </c>
      <c r="AZ206" s="181" t="s">
        <v>741</v>
      </c>
      <c r="BA206" s="181" t="s">
        <v>741</v>
      </c>
      <c r="BB206" s="181" t="s">
        <v>741</v>
      </c>
      <c r="BC206" s="195" t="s">
        <v>741</v>
      </c>
      <c r="BD206" s="181" t="s">
        <v>741</v>
      </c>
      <c r="BE206" s="181" t="s">
        <v>741</v>
      </c>
      <c r="BF206" s="181" t="s">
        <v>741</v>
      </c>
      <c r="BG206" s="181" t="s">
        <v>741</v>
      </c>
      <c r="BH206" s="181" t="s">
        <v>741</v>
      </c>
      <c r="BI206" s="181" t="s">
        <v>741</v>
      </c>
      <c r="BJ206" s="181" t="s">
        <v>741</v>
      </c>
      <c r="BK206" s="181" t="s">
        <v>741</v>
      </c>
      <c r="BL206" s="181" t="s">
        <v>741</v>
      </c>
      <c r="BM206" s="181" t="s">
        <v>741</v>
      </c>
      <c r="BN206" s="180"/>
      <c r="BO206" s="179"/>
      <c r="BP206" s="170" t="s">
        <v>741</v>
      </c>
      <c r="BQ206" s="177" t="s">
        <v>998</v>
      </c>
      <c r="BR206" s="178">
        <v>44811</v>
      </c>
      <c r="BS206" s="177" t="s">
        <v>997</v>
      </c>
      <c r="BT206" s="178" t="s">
        <v>759</v>
      </c>
      <c r="BU206" s="178">
        <v>44816</v>
      </c>
      <c r="BV206" s="177" t="s">
        <v>996</v>
      </c>
      <c r="BW206" s="177" t="s">
        <v>737</v>
      </c>
    </row>
    <row r="207" spans="2:75" ht="15">
      <c r="B207" s="591" t="s">
        <v>9961</v>
      </c>
      <c r="C207" s="699" t="s">
        <v>9963</v>
      </c>
      <c r="D207" s="193" t="s">
        <v>8048</v>
      </c>
      <c r="E207" s="193" t="s">
        <v>8047</v>
      </c>
      <c r="F207" s="192" t="str">
        <f t="shared" si="36"/>
        <v>400</v>
      </c>
      <c r="G207" s="224" t="s">
        <v>23</v>
      </c>
      <c r="H207" s="223" t="s">
        <v>9677</v>
      </c>
      <c r="J207" s="297"/>
      <c r="K207" s="298"/>
      <c r="L207" s="297"/>
      <c r="M207" s="299"/>
      <c r="N207" s="298"/>
      <c r="O207" s="297"/>
      <c r="P207" s="299"/>
      <c r="Q207" s="298"/>
      <c r="R207" s="297"/>
      <c r="S207" s="299"/>
      <c r="T207" s="298"/>
      <c r="U207" s="297"/>
      <c r="V207" s="299"/>
      <c r="W207" s="298">
        <v>45064</v>
      </c>
      <c r="X207" s="297" t="s">
        <v>9673</v>
      </c>
      <c r="Y207" s="299" t="s">
        <v>9461</v>
      </c>
      <c r="Z207" s="298"/>
      <c r="AA207" s="297"/>
      <c r="AB207" s="299"/>
      <c r="AC207" s="298"/>
      <c r="AD207" s="297"/>
      <c r="AE207" s="296"/>
      <c r="AG207" s="321" t="s">
        <v>3364</v>
      </c>
      <c r="AH207" s="193" t="str">
        <f t="shared" si="32"/>
        <v>5E89 B540</v>
      </c>
      <c r="AI207" s="193" t="str">
        <f t="shared" si="33"/>
        <v>5E89 B6FF</v>
      </c>
      <c r="AJ207" s="192" t="str">
        <f t="shared" si="34"/>
        <v>1C0</v>
      </c>
      <c r="AK207" s="179" t="s">
        <v>23</v>
      </c>
      <c r="AL207" s="188"/>
      <c r="AO207" s="321" t="s">
        <v>7856</v>
      </c>
      <c r="AP207" s="403" t="s">
        <v>8021</v>
      </c>
      <c r="AQ207" s="403" t="s">
        <v>8020</v>
      </c>
      <c r="AR207" s="179" t="str">
        <f t="shared" si="35"/>
        <v>1C0</v>
      </c>
      <c r="AS207" s="179" t="s">
        <v>23</v>
      </c>
      <c r="AT207" s="242"/>
      <c r="AU207" s="179" t="s">
        <v>1311</v>
      </c>
      <c r="AV207" s="179"/>
      <c r="AW207" s="179"/>
      <c r="AX207" s="181" t="s">
        <v>753</v>
      </c>
      <c r="AY207" s="181" t="s">
        <v>753</v>
      </c>
      <c r="AZ207" s="181" t="s">
        <v>753</v>
      </c>
      <c r="BA207" s="181" t="s">
        <v>753</v>
      </c>
      <c r="BB207" s="181" t="s">
        <v>753</v>
      </c>
      <c r="BC207" s="195" t="s">
        <v>754</v>
      </c>
      <c r="BD207" s="181" t="s">
        <v>753</v>
      </c>
      <c r="BE207" s="181" t="s">
        <v>753</v>
      </c>
      <c r="BF207" s="181" t="s">
        <v>753</v>
      </c>
      <c r="BG207" s="181" t="s">
        <v>753</v>
      </c>
      <c r="BH207" s="181" t="s">
        <v>753</v>
      </c>
      <c r="BI207" s="181" t="s">
        <v>753</v>
      </c>
      <c r="BJ207" s="181" t="s">
        <v>753</v>
      </c>
      <c r="BK207" s="181" t="s">
        <v>753</v>
      </c>
      <c r="BL207" s="181" t="s">
        <v>753</v>
      </c>
      <c r="BM207" s="181" t="s">
        <v>753</v>
      </c>
      <c r="BN207" s="180"/>
      <c r="BO207" s="179"/>
      <c r="BP207" s="170" t="s">
        <v>741</v>
      </c>
      <c r="BQ207" s="177"/>
      <c r="BR207" s="177"/>
      <c r="BS207" s="177"/>
      <c r="BT207" s="177"/>
      <c r="BU207" s="177"/>
      <c r="BV207" s="177"/>
      <c r="BW207" s="177"/>
    </row>
    <row r="208" spans="2:75" ht="15">
      <c r="B208" s="591" t="s">
        <v>9961</v>
      </c>
      <c r="C208" s="699" t="s">
        <v>9963</v>
      </c>
      <c r="D208" s="193" t="s">
        <v>8044</v>
      </c>
      <c r="E208" s="193" t="s">
        <v>9487</v>
      </c>
      <c r="F208" s="192" t="str">
        <f t="shared" si="36"/>
        <v>100</v>
      </c>
      <c r="G208" s="192" t="s">
        <v>8043</v>
      </c>
      <c r="H208" s="223" t="s">
        <v>9592</v>
      </c>
      <c r="J208" s="297" t="s">
        <v>8042</v>
      </c>
      <c r="K208" s="298"/>
      <c r="L208" s="297"/>
      <c r="M208" s="299"/>
      <c r="N208" s="298"/>
      <c r="O208" s="297"/>
      <c r="P208" s="299"/>
      <c r="Q208" s="298">
        <v>45112</v>
      </c>
      <c r="R208" s="297" t="s">
        <v>9883</v>
      </c>
      <c r="S208" s="299" t="s">
        <v>737</v>
      </c>
      <c r="T208" s="298"/>
      <c r="U208" s="297"/>
      <c r="V208" s="299"/>
      <c r="W208" s="298">
        <v>45058</v>
      </c>
      <c r="X208" s="297" t="s">
        <v>9485</v>
      </c>
      <c r="Y208" s="299" t="s">
        <v>9486</v>
      </c>
      <c r="Z208" s="297"/>
      <c r="AA208" s="297"/>
      <c r="AB208" s="296"/>
      <c r="AC208" s="297"/>
      <c r="AD208" s="297"/>
      <c r="AE208" s="296"/>
      <c r="AG208" s="321" t="s">
        <v>3364</v>
      </c>
      <c r="AH208" s="193" t="str">
        <f t="shared" si="32"/>
        <v>5E89 B700</v>
      </c>
      <c r="AI208" s="193" t="str">
        <f t="shared" si="33"/>
        <v>5E89 B73F</v>
      </c>
      <c r="AJ208" s="192" t="str">
        <f t="shared" si="34"/>
        <v>40</v>
      </c>
      <c r="AK208" s="179" t="s">
        <v>3616</v>
      </c>
      <c r="AL208" s="188"/>
      <c r="AO208" s="321" t="s">
        <v>7856</v>
      </c>
      <c r="AP208" s="403" t="s">
        <v>8017</v>
      </c>
      <c r="AQ208" s="403" t="s">
        <v>8016</v>
      </c>
      <c r="AR208" s="179" t="str">
        <f t="shared" si="35"/>
        <v>40</v>
      </c>
      <c r="AS208" s="179" t="s">
        <v>8015</v>
      </c>
      <c r="AT208" s="242"/>
      <c r="AU208" s="179" t="s">
        <v>8015</v>
      </c>
      <c r="AV208" s="179" t="s">
        <v>751</v>
      </c>
      <c r="AW208" s="179"/>
      <c r="AX208" s="181" t="s">
        <v>741</v>
      </c>
      <c r="AY208" s="181" t="s">
        <v>741</v>
      </c>
      <c r="AZ208" s="181" t="s">
        <v>741</v>
      </c>
      <c r="BA208" s="181" t="s">
        <v>741</v>
      </c>
      <c r="BB208" s="181" t="s">
        <v>741</v>
      </c>
      <c r="BC208" s="195" t="s">
        <v>741</v>
      </c>
      <c r="BD208" s="181" t="s">
        <v>741</v>
      </c>
      <c r="BE208" s="181" t="s">
        <v>741</v>
      </c>
      <c r="BF208" s="181" t="s">
        <v>741</v>
      </c>
      <c r="BG208" s="181" t="s">
        <v>741</v>
      </c>
      <c r="BH208" s="181" t="s">
        <v>741</v>
      </c>
      <c r="BI208" s="181" t="s">
        <v>741</v>
      </c>
      <c r="BJ208" s="181" t="s">
        <v>741</v>
      </c>
      <c r="BK208" s="181" t="s">
        <v>741</v>
      </c>
      <c r="BL208" s="181" t="s">
        <v>741</v>
      </c>
      <c r="BM208" s="181" t="s">
        <v>840</v>
      </c>
      <c r="BN208" s="180"/>
      <c r="BO208" s="179"/>
      <c r="BP208" s="170" t="s">
        <v>741</v>
      </c>
      <c r="BQ208" s="177" t="s">
        <v>998</v>
      </c>
      <c r="BR208" s="178">
        <v>44811</v>
      </c>
      <c r="BS208" s="177" t="s">
        <v>997</v>
      </c>
      <c r="BT208" s="178" t="s">
        <v>759</v>
      </c>
      <c r="BU208" s="178">
        <v>44816</v>
      </c>
      <c r="BV208" s="177" t="s">
        <v>996</v>
      </c>
      <c r="BW208" s="177" t="s">
        <v>737</v>
      </c>
    </row>
    <row r="209" spans="2:75" ht="15">
      <c r="B209" s="591" t="s">
        <v>9961</v>
      </c>
      <c r="C209" s="699" t="s">
        <v>9963</v>
      </c>
      <c r="D209" s="193" t="s">
        <v>9488</v>
      </c>
      <c r="E209" s="193" t="s">
        <v>8039</v>
      </c>
      <c r="F209" s="192" t="str">
        <f t="shared" si="36"/>
        <v>100</v>
      </c>
      <c r="G209" s="224" t="s">
        <v>23</v>
      </c>
      <c r="H209" s="581" t="s">
        <v>9489</v>
      </c>
      <c r="J209" s="297"/>
      <c r="K209" s="298"/>
      <c r="L209" s="297"/>
      <c r="M209" s="299"/>
      <c r="N209" s="298"/>
      <c r="O209" s="297"/>
      <c r="P209" s="299"/>
      <c r="Q209" s="298"/>
      <c r="R209" s="297"/>
      <c r="S209" s="299"/>
      <c r="T209" s="298"/>
      <c r="U209" s="297"/>
      <c r="V209" s="299"/>
      <c r="W209" s="298"/>
      <c r="X209" s="297"/>
      <c r="Y209" s="299"/>
      <c r="Z209" s="298"/>
      <c r="AA209" s="297"/>
      <c r="AB209" s="299"/>
      <c r="AC209" s="298"/>
      <c r="AD209" s="297"/>
      <c r="AE209" s="296"/>
      <c r="AG209" s="321" t="s">
        <v>3364</v>
      </c>
      <c r="AH209" s="193" t="str">
        <f t="shared" si="32"/>
        <v>5E89 B740</v>
      </c>
      <c r="AI209" s="193" t="str">
        <f t="shared" si="33"/>
        <v>5E89 B8FF</v>
      </c>
      <c r="AJ209" s="192" t="str">
        <f t="shared" si="34"/>
        <v>1C0</v>
      </c>
      <c r="AK209" s="179" t="s">
        <v>23</v>
      </c>
      <c r="AL209" s="188"/>
      <c r="AO209" s="321" t="s">
        <v>7856</v>
      </c>
      <c r="AP209" s="403" t="s">
        <v>8012</v>
      </c>
      <c r="AQ209" s="403" t="s">
        <v>8011</v>
      </c>
      <c r="AR209" s="179" t="str">
        <f t="shared" si="35"/>
        <v>1C0</v>
      </c>
      <c r="AS209" s="179" t="s">
        <v>23</v>
      </c>
      <c r="AT209" s="242"/>
      <c r="AU209" s="179" t="s">
        <v>1311</v>
      </c>
      <c r="AV209" s="179"/>
      <c r="AW209" s="179"/>
      <c r="AX209" s="181" t="s">
        <v>753</v>
      </c>
      <c r="AY209" s="181" t="s">
        <v>753</v>
      </c>
      <c r="AZ209" s="181" t="s">
        <v>753</v>
      </c>
      <c r="BA209" s="181" t="s">
        <v>753</v>
      </c>
      <c r="BB209" s="181" t="s">
        <v>753</v>
      </c>
      <c r="BC209" s="195" t="s">
        <v>754</v>
      </c>
      <c r="BD209" s="181" t="s">
        <v>753</v>
      </c>
      <c r="BE209" s="181" t="s">
        <v>753</v>
      </c>
      <c r="BF209" s="181" t="s">
        <v>753</v>
      </c>
      <c r="BG209" s="181" t="s">
        <v>753</v>
      </c>
      <c r="BH209" s="181" t="s">
        <v>753</v>
      </c>
      <c r="BI209" s="181" t="s">
        <v>753</v>
      </c>
      <c r="BJ209" s="181" t="s">
        <v>753</v>
      </c>
      <c r="BK209" s="181" t="s">
        <v>753</v>
      </c>
      <c r="BL209" s="181" t="s">
        <v>753</v>
      </c>
      <c r="BM209" s="181" t="s">
        <v>753</v>
      </c>
      <c r="BN209" s="180"/>
      <c r="BO209" s="179"/>
      <c r="BP209" s="170" t="s">
        <v>741</v>
      </c>
      <c r="BQ209" s="177"/>
      <c r="BR209" s="177"/>
      <c r="BS209" s="177"/>
      <c r="BT209" s="177"/>
      <c r="BU209" s="177"/>
      <c r="BV209" s="177"/>
      <c r="BW209" s="177"/>
    </row>
    <row r="210" spans="2:75" ht="15">
      <c r="B210" s="591" t="s">
        <v>9961</v>
      </c>
      <c r="C210" s="699" t="s">
        <v>9963</v>
      </c>
      <c r="D210" s="193" t="s">
        <v>8036</v>
      </c>
      <c r="E210" s="193" t="s">
        <v>8035</v>
      </c>
      <c r="F210" s="192" t="str">
        <f t="shared" si="36"/>
        <v>10</v>
      </c>
      <c r="G210" s="220" t="s">
        <v>6666</v>
      </c>
      <c r="H210" s="223"/>
      <c r="J210" s="297" t="s">
        <v>2038</v>
      </c>
      <c r="K210" s="297"/>
      <c r="L210" s="297"/>
      <c r="M210" s="296"/>
      <c r="N210" s="297"/>
      <c r="O210" s="297"/>
      <c r="P210" s="296"/>
      <c r="Q210" s="297"/>
      <c r="R210" s="297"/>
      <c r="S210" s="296"/>
      <c r="T210" s="297"/>
      <c r="U210" s="297"/>
      <c r="V210" s="296"/>
      <c r="W210" s="297"/>
      <c r="X210" s="297"/>
      <c r="Y210" s="296"/>
      <c r="Z210" s="297"/>
      <c r="AA210" s="297"/>
      <c r="AB210" s="296"/>
      <c r="AC210" s="297"/>
      <c r="AD210" s="297"/>
      <c r="AE210" s="296"/>
      <c r="AG210" s="321" t="s">
        <v>3364</v>
      </c>
      <c r="AH210" s="193" t="str">
        <f t="shared" si="32"/>
        <v>5E89 B900</v>
      </c>
      <c r="AI210" s="193" t="str">
        <f t="shared" si="33"/>
        <v>5E89 B93F</v>
      </c>
      <c r="AJ210" s="192" t="str">
        <f t="shared" si="34"/>
        <v>40</v>
      </c>
      <c r="AK210" s="179" t="s">
        <v>3607</v>
      </c>
      <c r="AL210" s="188"/>
      <c r="AO210" s="321" t="s">
        <v>7856</v>
      </c>
      <c r="AP210" s="403" t="s">
        <v>8008</v>
      </c>
      <c r="AQ210" s="403" t="s">
        <v>8007</v>
      </c>
      <c r="AR210" s="179" t="str">
        <f t="shared" si="35"/>
        <v>40</v>
      </c>
      <c r="AS210" s="179" t="s">
        <v>3607</v>
      </c>
      <c r="AT210" s="242"/>
      <c r="AU210" s="179" t="s">
        <v>3607</v>
      </c>
      <c r="AV210" s="179" t="s">
        <v>751</v>
      </c>
      <c r="AW210" s="179"/>
      <c r="AX210" s="181" t="s">
        <v>741</v>
      </c>
      <c r="AY210" s="181" t="s">
        <v>741</v>
      </c>
      <c r="AZ210" s="181" t="s">
        <v>741</v>
      </c>
      <c r="BA210" s="181" t="s">
        <v>741</v>
      </c>
      <c r="BB210" s="181" t="s">
        <v>741</v>
      </c>
      <c r="BC210" s="195" t="s">
        <v>741</v>
      </c>
      <c r="BD210" s="181" t="s">
        <v>741</v>
      </c>
      <c r="BE210" s="181" t="s">
        <v>741</v>
      </c>
      <c r="BF210" s="181" t="s">
        <v>741</v>
      </c>
      <c r="BG210" s="181" t="s">
        <v>741</v>
      </c>
      <c r="BH210" s="181" t="s">
        <v>741</v>
      </c>
      <c r="BI210" s="181" t="s">
        <v>741</v>
      </c>
      <c r="BJ210" s="181" t="s">
        <v>741</v>
      </c>
      <c r="BK210" s="181" t="s">
        <v>741</v>
      </c>
      <c r="BL210" s="181" t="s">
        <v>741</v>
      </c>
      <c r="BM210" s="181" t="s">
        <v>840</v>
      </c>
      <c r="BN210" s="180"/>
      <c r="BO210" s="179"/>
      <c r="BP210" s="170" t="s">
        <v>741</v>
      </c>
      <c r="BQ210" s="177" t="s">
        <v>998</v>
      </c>
      <c r="BR210" s="178">
        <v>44811</v>
      </c>
      <c r="BS210" s="177" t="s">
        <v>997</v>
      </c>
      <c r="BT210" s="178" t="s">
        <v>759</v>
      </c>
      <c r="BU210" s="178">
        <v>44816</v>
      </c>
      <c r="BV210" s="177" t="s">
        <v>996</v>
      </c>
      <c r="BW210" s="177" t="s">
        <v>737</v>
      </c>
    </row>
    <row r="211" spans="2:75" ht="15">
      <c r="B211" s="591" t="s">
        <v>9961</v>
      </c>
      <c r="C211" s="699" t="s">
        <v>9963</v>
      </c>
      <c r="D211" s="193" t="s">
        <v>8030</v>
      </c>
      <c r="E211" s="193" t="s">
        <v>8029</v>
      </c>
      <c r="F211" s="192" t="str">
        <f t="shared" si="36"/>
        <v>F0</v>
      </c>
      <c r="G211" s="224" t="s">
        <v>23</v>
      </c>
      <c r="H211" s="223"/>
      <c r="J211" s="297"/>
      <c r="K211" s="298"/>
      <c r="L211" s="297"/>
      <c r="M211" s="299"/>
      <c r="N211" s="298"/>
      <c r="O211" s="297"/>
      <c r="P211" s="299"/>
      <c r="Q211" s="298"/>
      <c r="R211" s="297"/>
      <c r="S211" s="299"/>
      <c r="T211" s="298"/>
      <c r="U211" s="297"/>
      <c r="V211" s="299"/>
      <c r="W211" s="298"/>
      <c r="X211" s="297"/>
      <c r="Y211" s="299"/>
      <c r="Z211" s="298"/>
      <c r="AA211" s="297"/>
      <c r="AB211" s="299"/>
      <c r="AC211" s="298"/>
      <c r="AD211" s="297"/>
      <c r="AE211" s="299"/>
      <c r="AG211" s="321" t="s">
        <v>3364</v>
      </c>
      <c r="AH211" s="193" t="str">
        <f t="shared" si="32"/>
        <v>5E89 B940</v>
      </c>
      <c r="AI211" s="193" t="str">
        <f t="shared" si="33"/>
        <v>5E89 BAFF</v>
      </c>
      <c r="AJ211" s="192" t="str">
        <f t="shared" si="34"/>
        <v>1C0</v>
      </c>
      <c r="AK211" s="179" t="s">
        <v>23</v>
      </c>
      <c r="AL211" s="188"/>
      <c r="AO211" s="321" t="s">
        <v>7856</v>
      </c>
      <c r="AP211" s="403" t="s">
        <v>8004</v>
      </c>
      <c r="AQ211" s="403" t="s">
        <v>8003</v>
      </c>
      <c r="AR211" s="179" t="str">
        <f t="shared" si="35"/>
        <v>1C0</v>
      </c>
      <c r="AS211" s="179" t="s">
        <v>23</v>
      </c>
      <c r="AT211" s="242"/>
      <c r="AU211" s="179" t="s">
        <v>1311</v>
      </c>
      <c r="AV211" s="179"/>
      <c r="AW211" s="179"/>
      <c r="AX211" s="181" t="s">
        <v>753</v>
      </c>
      <c r="AY211" s="181" t="s">
        <v>753</v>
      </c>
      <c r="AZ211" s="181" t="s">
        <v>753</v>
      </c>
      <c r="BA211" s="181" t="s">
        <v>753</v>
      </c>
      <c r="BB211" s="181" t="s">
        <v>753</v>
      </c>
      <c r="BC211" s="195" t="s">
        <v>754</v>
      </c>
      <c r="BD211" s="181" t="s">
        <v>753</v>
      </c>
      <c r="BE211" s="181" t="s">
        <v>753</v>
      </c>
      <c r="BF211" s="181" t="s">
        <v>753</v>
      </c>
      <c r="BG211" s="181" t="s">
        <v>753</v>
      </c>
      <c r="BH211" s="181" t="s">
        <v>753</v>
      </c>
      <c r="BI211" s="181" t="s">
        <v>753</v>
      </c>
      <c r="BJ211" s="181" t="s">
        <v>753</v>
      </c>
      <c r="BK211" s="181" t="s">
        <v>753</v>
      </c>
      <c r="BL211" s="181" t="s">
        <v>753</v>
      </c>
      <c r="BM211" s="181" t="s">
        <v>753</v>
      </c>
      <c r="BN211" s="180"/>
      <c r="BO211" s="179"/>
      <c r="BP211" s="170" t="s">
        <v>741</v>
      </c>
      <c r="BQ211" s="177"/>
      <c r="BR211" s="177"/>
      <c r="BS211" s="177"/>
      <c r="BT211" s="177"/>
      <c r="BU211" s="177"/>
      <c r="BV211" s="177"/>
      <c r="BW211" s="177"/>
    </row>
    <row r="212" spans="2:75" ht="15">
      <c r="B212" s="591" t="s">
        <v>9961</v>
      </c>
      <c r="C212" s="699" t="s">
        <v>9963</v>
      </c>
      <c r="D212" s="193" t="s">
        <v>8026</v>
      </c>
      <c r="E212" s="193" t="s">
        <v>8022</v>
      </c>
      <c r="F212" s="192" t="str">
        <f t="shared" si="36"/>
        <v>100</v>
      </c>
      <c r="G212" s="715" t="s">
        <v>23</v>
      </c>
      <c r="H212" s="223" t="s">
        <v>10150</v>
      </c>
      <c r="J212" s="297"/>
      <c r="K212" s="297"/>
      <c r="L212" s="297"/>
      <c r="M212" s="296"/>
      <c r="N212" s="297"/>
      <c r="O212" s="297"/>
      <c r="P212" s="296"/>
      <c r="Q212" s="297"/>
      <c r="R212" s="297"/>
      <c r="S212" s="296"/>
      <c r="T212" s="297"/>
      <c r="U212" s="297"/>
      <c r="V212" s="296"/>
      <c r="W212" s="297"/>
      <c r="X212" s="297"/>
      <c r="Y212" s="296"/>
      <c r="Z212" s="297"/>
      <c r="AA212" s="297"/>
      <c r="AB212" s="296"/>
      <c r="AC212" s="297"/>
      <c r="AD212" s="297"/>
      <c r="AE212" s="296"/>
      <c r="AG212" s="321" t="s">
        <v>3364</v>
      </c>
      <c r="AH212" s="193" t="str">
        <f t="shared" si="32"/>
        <v>5E89 BB00</v>
      </c>
      <c r="AI212" s="193" t="str">
        <f t="shared" si="33"/>
        <v>5E89 BB3F</v>
      </c>
      <c r="AJ212" s="192" t="str">
        <f t="shared" si="34"/>
        <v>40</v>
      </c>
      <c r="AK212" s="179" t="s">
        <v>3597</v>
      </c>
      <c r="AL212" s="188"/>
      <c r="AO212" s="321" t="s">
        <v>7856</v>
      </c>
      <c r="AP212" s="403" t="s">
        <v>8000</v>
      </c>
      <c r="AQ212" s="403" t="s">
        <v>7999</v>
      </c>
      <c r="AR212" s="179" t="str">
        <f t="shared" si="35"/>
        <v>40</v>
      </c>
      <c r="AS212" s="179" t="s">
        <v>3597</v>
      </c>
      <c r="AT212" s="242"/>
      <c r="AU212" s="179" t="s">
        <v>3597</v>
      </c>
      <c r="AV212" s="179" t="s">
        <v>751</v>
      </c>
      <c r="AW212" s="179"/>
      <c r="AX212" s="181" t="s">
        <v>741</v>
      </c>
      <c r="AY212" s="181" t="s">
        <v>741</v>
      </c>
      <c r="AZ212" s="181" t="s">
        <v>741</v>
      </c>
      <c r="BA212" s="181" t="s">
        <v>741</v>
      </c>
      <c r="BB212" s="181" t="s">
        <v>741</v>
      </c>
      <c r="BC212" s="195" t="s">
        <v>741</v>
      </c>
      <c r="BD212" s="181" t="s">
        <v>741</v>
      </c>
      <c r="BE212" s="181" t="s">
        <v>741</v>
      </c>
      <c r="BF212" s="181" t="s">
        <v>741</v>
      </c>
      <c r="BG212" s="181" t="s">
        <v>741</v>
      </c>
      <c r="BH212" s="181" t="s">
        <v>741</v>
      </c>
      <c r="BI212" s="181" t="s">
        <v>753</v>
      </c>
      <c r="BJ212" s="181" t="s">
        <v>753</v>
      </c>
      <c r="BK212" s="181" t="s">
        <v>753</v>
      </c>
      <c r="BL212" s="181" t="s">
        <v>753</v>
      </c>
      <c r="BM212" s="181" t="s">
        <v>753</v>
      </c>
      <c r="BN212" s="180"/>
      <c r="BO212" s="179"/>
      <c r="BP212" s="170" t="s">
        <v>741</v>
      </c>
      <c r="BQ212" s="177" t="s">
        <v>998</v>
      </c>
      <c r="BR212" s="178">
        <v>44811</v>
      </c>
      <c r="BS212" s="177" t="s">
        <v>997</v>
      </c>
      <c r="BT212" s="178" t="s">
        <v>759</v>
      </c>
      <c r="BU212" s="178">
        <v>44816</v>
      </c>
      <c r="BV212" s="177" t="s">
        <v>996</v>
      </c>
      <c r="BW212" s="177" t="s">
        <v>737</v>
      </c>
    </row>
    <row r="213" spans="2:75" ht="15">
      <c r="B213" s="591" t="s">
        <v>9961</v>
      </c>
      <c r="C213" s="699" t="s">
        <v>9963</v>
      </c>
      <c r="D213" s="193" t="s">
        <v>8019</v>
      </c>
      <c r="E213" s="193" t="s">
        <v>8018</v>
      </c>
      <c r="F213" s="192" t="str">
        <f t="shared" si="36"/>
        <v>10</v>
      </c>
      <c r="G213" s="224" t="s">
        <v>23</v>
      </c>
      <c r="H213" s="223" t="s">
        <v>9683</v>
      </c>
      <c r="J213" s="297"/>
      <c r="K213" s="297"/>
      <c r="L213" s="297"/>
      <c r="M213" s="296"/>
      <c r="N213" s="297"/>
      <c r="O213" s="297"/>
      <c r="P213" s="296"/>
      <c r="Q213" s="297"/>
      <c r="R213" s="297"/>
      <c r="S213" s="296"/>
      <c r="T213" s="297"/>
      <c r="U213" s="297"/>
      <c r="V213" s="296"/>
      <c r="W213" s="297"/>
      <c r="X213" s="297"/>
      <c r="Y213" s="296"/>
      <c r="Z213" s="297"/>
      <c r="AA213" s="297"/>
      <c r="AB213" s="296"/>
      <c r="AC213" s="297"/>
      <c r="AD213" s="297"/>
      <c r="AE213" s="296"/>
      <c r="AG213" s="321" t="s">
        <v>3364</v>
      </c>
      <c r="AH213" s="193" t="str">
        <f t="shared" si="32"/>
        <v>5E89 BB40</v>
      </c>
      <c r="AI213" s="193" t="str">
        <f t="shared" si="33"/>
        <v>5E89 BCFF</v>
      </c>
      <c r="AJ213" s="192" t="str">
        <f t="shared" si="34"/>
        <v>1C0</v>
      </c>
      <c r="AK213" s="179" t="s">
        <v>23</v>
      </c>
      <c r="AL213" s="188"/>
      <c r="AO213" s="321" t="s">
        <v>7856</v>
      </c>
      <c r="AP213" s="403" t="s">
        <v>7996</v>
      </c>
      <c r="AQ213" s="403" t="s">
        <v>7995</v>
      </c>
      <c r="AR213" s="179" t="str">
        <f t="shared" si="35"/>
        <v>1C0</v>
      </c>
      <c r="AS213" s="179" t="s">
        <v>23</v>
      </c>
      <c r="AT213" s="242"/>
      <c r="AU213" s="179" t="s">
        <v>1311</v>
      </c>
      <c r="AV213" s="179"/>
      <c r="AW213" s="179"/>
      <c r="AX213" s="181" t="s">
        <v>753</v>
      </c>
      <c r="AY213" s="181" t="s">
        <v>753</v>
      </c>
      <c r="AZ213" s="181" t="s">
        <v>753</v>
      </c>
      <c r="BA213" s="181" t="s">
        <v>753</v>
      </c>
      <c r="BB213" s="181" t="s">
        <v>753</v>
      </c>
      <c r="BC213" s="195" t="s">
        <v>754</v>
      </c>
      <c r="BD213" s="181" t="s">
        <v>753</v>
      </c>
      <c r="BE213" s="181" t="s">
        <v>753</v>
      </c>
      <c r="BF213" s="181" t="s">
        <v>753</v>
      </c>
      <c r="BG213" s="181" t="s">
        <v>753</v>
      </c>
      <c r="BH213" s="181" t="s">
        <v>753</v>
      </c>
      <c r="BI213" s="181" t="s">
        <v>753</v>
      </c>
      <c r="BJ213" s="181" t="s">
        <v>753</v>
      </c>
      <c r="BK213" s="181" t="s">
        <v>753</v>
      </c>
      <c r="BL213" s="181" t="s">
        <v>753</v>
      </c>
      <c r="BM213" s="181" t="s">
        <v>753</v>
      </c>
      <c r="BN213" s="180"/>
      <c r="BO213" s="179"/>
      <c r="BP213" s="170" t="s">
        <v>741</v>
      </c>
      <c r="BQ213" s="177"/>
      <c r="BR213" s="177"/>
      <c r="BS213" s="177"/>
      <c r="BT213" s="177"/>
      <c r="BU213" s="177"/>
      <c r="BV213" s="177"/>
      <c r="BW213" s="177"/>
    </row>
    <row r="214" spans="2:75" ht="15">
      <c r="B214" s="591" t="s">
        <v>9961</v>
      </c>
      <c r="C214" s="699" t="s">
        <v>9963</v>
      </c>
      <c r="D214" s="193" t="s">
        <v>8014</v>
      </c>
      <c r="E214" s="193" t="s">
        <v>8013</v>
      </c>
      <c r="F214" s="192" t="str">
        <f t="shared" si="36"/>
        <v>F0</v>
      </c>
      <c r="G214" s="224" t="s">
        <v>23</v>
      </c>
      <c r="H214" s="223"/>
      <c r="J214" s="297"/>
      <c r="K214" s="298"/>
      <c r="L214" s="297"/>
      <c r="M214" s="299"/>
      <c r="N214" s="298"/>
      <c r="O214" s="297"/>
      <c r="P214" s="299"/>
      <c r="Q214" s="298"/>
      <c r="R214" s="297"/>
      <c r="S214" s="299"/>
      <c r="T214" s="298"/>
      <c r="U214" s="297"/>
      <c r="V214" s="299"/>
      <c r="W214" s="298"/>
      <c r="X214" s="297"/>
      <c r="Y214" s="299"/>
      <c r="Z214" s="298"/>
      <c r="AA214" s="297"/>
      <c r="AB214" s="299"/>
      <c r="AC214" s="298"/>
      <c r="AD214" s="297"/>
      <c r="AE214" s="296"/>
      <c r="AG214" s="321" t="s">
        <v>3364</v>
      </c>
      <c r="AH214" s="193" t="str">
        <f t="shared" si="32"/>
        <v>5E89 BD00</v>
      </c>
      <c r="AI214" s="193" t="str">
        <f t="shared" si="33"/>
        <v>5E89 BD3F</v>
      </c>
      <c r="AJ214" s="192" t="str">
        <f t="shared" si="34"/>
        <v>40</v>
      </c>
      <c r="AK214" s="179" t="s">
        <v>3587</v>
      </c>
      <c r="AL214" s="188"/>
      <c r="AO214" s="321" t="s">
        <v>7856</v>
      </c>
      <c r="AP214" s="403" t="s">
        <v>7992</v>
      </c>
      <c r="AQ214" s="403" t="s">
        <v>7991</v>
      </c>
      <c r="AR214" s="179" t="str">
        <f t="shared" si="35"/>
        <v>40</v>
      </c>
      <c r="AS214" s="179" t="s">
        <v>3587</v>
      </c>
      <c r="AT214" s="242"/>
      <c r="AU214" s="179" t="s">
        <v>3587</v>
      </c>
      <c r="AV214" s="179" t="s">
        <v>751</v>
      </c>
      <c r="AW214" s="179"/>
      <c r="AX214" s="181" t="s">
        <v>741</v>
      </c>
      <c r="AY214" s="181" t="s">
        <v>741</v>
      </c>
      <c r="AZ214" s="181" t="s">
        <v>741</v>
      </c>
      <c r="BA214" s="181" t="s">
        <v>741</v>
      </c>
      <c r="BB214" s="181" t="s">
        <v>741</v>
      </c>
      <c r="BC214" s="195" t="s">
        <v>741</v>
      </c>
      <c r="BD214" s="181" t="s">
        <v>741</v>
      </c>
      <c r="BE214" s="181" t="s">
        <v>741</v>
      </c>
      <c r="BF214" s="181" t="s">
        <v>741</v>
      </c>
      <c r="BG214" s="181" t="s">
        <v>741</v>
      </c>
      <c r="BH214" s="181" t="s">
        <v>840</v>
      </c>
      <c r="BI214" s="181" t="s">
        <v>753</v>
      </c>
      <c r="BJ214" s="181" t="s">
        <v>753</v>
      </c>
      <c r="BK214" s="181" t="s">
        <v>753</v>
      </c>
      <c r="BL214" s="181" t="s">
        <v>753</v>
      </c>
      <c r="BM214" s="181" t="s">
        <v>753</v>
      </c>
      <c r="BN214" s="180"/>
      <c r="BO214" s="179"/>
      <c r="BP214" s="170" t="s">
        <v>741</v>
      </c>
      <c r="BQ214" s="177" t="s">
        <v>998</v>
      </c>
      <c r="BR214" s="178">
        <v>44811</v>
      </c>
      <c r="BS214" s="177" t="s">
        <v>997</v>
      </c>
      <c r="BT214" s="178" t="s">
        <v>759</v>
      </c>
      <c r="BU214" s="178">
        <v>44816</v>
      </c>
      <c r="BV214" s="177" t="s">
        <v>996</v>
      </c>
      <c r="BW214" s="177" t="s">
        <v>737</v>
      </c>
    </row>
    <row r="215" spans="2:75" ht="15">
      <c r="B215" s="591" t="s">
        <v>9961</v>
      </c>
      <c r="C215" s="699" t="s">
        <v>9963</v>
      </c>
      <c r="D215" s="193" t="s">
        <v>8010</v>
      </c>
      <c r="E215" s="193" t="s">
        <v>8009</v>
      </c>
      <c r="F215" s="192" t="str">
        <f t="shared" si="36"/>
        <v>10</v>
      </c>
      <c r="G215" s="192" t="s">
        <v>23</v>
      </c>
      <c r="H215" s="223" t="s">
        <v>9684</v>
      </c>
      <c r="J215" s="297"/>
      <c r="K215" s="297"/>
      <c r="L215" s="297"/>
      <c r="M215" s="299"/>
      <c r="N215" s="297"/>
      <c r="O215" s="297"/>
      <c r="P215" s="299"/>
      <c r="Q215" s="297"/>
      <c r="R215" s="297"/>
      <c r="S215" s="299"/>
      <c r="T215" s="297"/>
      <c r="U215" s="297"/>
      <c r="V215" s="299"/>
      <c r="W215" s="297"/>
      <c r="X215" s="297"/>
      <c r="Y215" s="299"/>
      <c r="Z215" s="297"/>
      <c r="AA215" s="297"/>
      <c r="AB215" s="299"/>
      <c r="AC215" s="297"/>
      <c r="AD215" s="297"/>
      <c r="AE215" s="296"/>
      <c r="AG215" s="321" t="s">
        <v>3364</v>
      </c>
      <c r="AH215" s="193" t="str">
        <f t="shared" si="32"/>
        <v>5E89 BD40</v>
      </c>
      <c r="AI215" s="193" t="str">
        <f t="shared" si="33"/>
        <v>5E89 BEFF</v>
      </c>
      <c r="AJ215" s="192" t="str">
        <f t="shared" si="34"/>
        <v>1C0</v>
      </c>
      <c r="AK215" s="179" t="s">
        <v>23</v>
      </c>
      <c r="AL215" s="188"/>
      <c r="AO215" s="321" t="s">
        <v>7856</v>
      </c>
      <c r="AP215" s="403" t="s">
        <v>7988</v>
      </c>
      <c r="AQ215" s="403" t="s">
        <v>7987</v>
      </c>
      <c r="AR215" s="179" t="str">
        <f t="shared" si="35"/>
        <v>1C0</v>
      </c>
      <c r="AS215" s="179" t="s">
        <v>23</v>
      </c>
      <c r="AT215" s="242"/>
      <c r="AU215" s="179" t="s">
        <v>1311</v>
      </c>
      <c r="AV215" s="179"/>
      <c r="AW215" s="179"/>
      <c r="AX215" s="181" t="s">
        <v>753</v>
      </c>
      <c r="AY215" s="181" t="s">
        <v>753</v>
      </c>
      <c r="AZ215" s="181" t="s">
        <v>753</v>
      </c>
      <c r="BA215" s="181" t="s">
        <v>753</v>
      </c>
      <c r="BB215" s="181" t="s">
        <v>753</v>
      </c>
      <c r="BC215" s="195" t="s">
        <v>754</v>
      </c>
      <c r="BD215" s="181" t="s">
        <v>753</v>
      </c>
      <c r="BE215" s="181" t="s">
        <v>753</v>
      </c>
      <c r="BF215" s="181" t="s">
        <v>753</v>
      </c>
      <c r="BG215" s="181" t="s">
        <v>753</v>
      </c>
      <c r="BH215" s="181" t="s">
        <v>753</v>
      </c>
      <c r="BI215" s="181" t="s">
        <v>753</v>
      </c>
      <c r="BJ215" s="181" t="s">
        <v>753</v>
      </c>
      <c r="BK215" s="181" t="s">
        <v>753</v>
      </c>
      <c r="BL215" s="181" t="s">
        <v>753</v>
      </c>
      <c r="BM215" s="181" t="s">
        <v>753</v>
      </c>
      <c r="BN215" s="180"/>
      <c r="BO215" s="179"/>
      <c r="BP215" s="170" t="s">
        <v>741</v>
      </c>
      <c r="BQ215" s="177"/>
      <c r="BR215" s="177"/>
      <c r="BS215" s="177"/>
      <c r="BT215" s="177"/>
      <c r="BU215" s="177"/>
      <c r="BV215" s="177"/>
      <c r="BW215" s="177"/>
    </row>
    <row r="216" spans="2:75" ht="15">
      <c r="B216" s="591" t="s">
        <v>9961</v>
      </c>
      <c r="C216" s="699" t="s">
        <v>9963</v>
      </c>
      <c r="D216" s="193" t="s">
        <v>8006</v>
      </c>
      <c r="E216" s="193" t="s">
        <v>8005</v>
      </c>
      <c r="F216" s="192" t="str">
        <f t="shared" si="36"/>
        <v>F0</v>
      </c>
      <c r="G216" s="224" t="s">
        <v>23</v>
      </c>
      <c r="H216" s="223"/>
      <c r="J216" s="297"/>
      <c r="K216" s="298"/>
      <c r="L216" s="297"/>
      <c r="M216" s="299"/>
      <c r="N216" s="298"/>
      <c r="O216" s="297"/>
      <c r="P216" s="299"/>
      <c r="Q216" s="298"/>
      <c r="R216" s="297"/>
      <c r="S216" s="299"/>
      <c r="T216" s="298"/>
      <c r="U216" s="297"/>
      <c r="V216" s="299"/>
      <c r="W216" s="298"/>
      <c r="X216" s="297"/>
      <c r="Y216" s="299"/>
      <c r="Z216" s="298"/>
      <c r="AA216" s="297"/>
      <c r="AB216" s="299"/>
      <c r="AC216" s="298"/>
      <c r="AD216" s="297"/>
      <c r="AE216" s="296"/>
      <c r="AG216" s="321" t="s">
        <v>3364</v>
      </c>
      <c r="AH216" s="193" t="str">
        <f t="shared" si="32"/>
        <v>5E89 BF00</v>
      </c>
      <c r="AI216" s="193" t="str">
        <f t="shared" si="33"/>
        <v>5E89 BF3F</v>
      </c>
      <c r="AJ216" s="192" t="str">
        <f t="shared" si="34"/>
        <v>40</v>
      </c>
      <c r="AK216" s="179" t="s">
        <v>3577</v>
      </c>
      <c r="AL216" s="188"/>
      <c r="AO216" s="321" t="s">
        <v>7856</v>
      </c>
      <c r="AP216" s="403" t="s">
        <v>7984</v>
      </c>
      <c r="AQ216" s="403" t="s">
        <v>7983</v>
      </c>
      <c r="AR216" s="179" t="str">
        <f t="shared" si="35"/>
        <v>40</v>
      </c>
      <c r="AS216" s="179" t="s">
        <v>3577</v>
      </c>
      <c r="AT216" s="242"/>
      <c r="AU216" s="179" t="s">
        <v>3577</v>
      </c>
      <c r="AV216" s="179" t="s">
        <v>751</v>
      </c>
      <c r="AW216" s="179"/>
      <c r="AX216" s="181" t="s">
        <v>741</v>
      </c>
      <c r="AY216" s="181" t="s">
        <v>741</v>
      </c>
      <c r="AZ216" s="181" t="s">
        <v>840</v>
      </c>
      <c r="BA216" s="181" t="s">
        <v>741</v>
      </c>
      <c r="BB216" s="181" t="s">
        <v>840</v>
      </c>
      <c r="BC216" s="195" t="s">
        <v>754</v>
      </c>
      <c r="BD216" s="181" t="s">
        <v>753</v>
      </c>
      <c r="BE216" s="181" t="s">
        <v>753</v>
      </c>
      <c r="BF216" s="181" t="s">
        <v>753</v>
      </c>
      <c r="BG216" s="181" t="s">
        <v>753</v>
      </c>
      <c r="BH216" s="181" t="s">
        <v>753</v>
      </c>
      <c r="BI216" s="181" t="s">
        <v>753</v>
      </c>
      <c r="BJ216" s="181" t="s">
        <v>753</v>
      </c>
      <c r="BK216" s="181" t="s">
        <v>753</v>
      </c>
      <c r="BL216" s="181" t="s">
        <v>753</v>
      </c>
      <c r="BM216" s="181" t="s">
        <v>753</v>
      </c>
      <c r="BN216" s="180"/>
      <c r="BO216" s="179"/>
      <c r="BP216" s="170" t="s">
        <v>741</v>
      </c>
      <c r="BQ216" s="177" t="s">
        <v>998</v>
      </c>
      <c r="BR216" s="178">
        <v>44811</v>
      </c>
      <c r="BS216" s="177" t="s">
        <v>997</v>
      </c>
      <c r="BT216" s="178" t="s">
        <v>759</v>
      </c>
      <c r="BU216" s="178">
        <v>44816</v>
      </c>
      <c r="BV216" s="177" t="s">
        <v>996</v>
      </c>
      <c r="BW216" s="177" t="s">
        <v>737</v>
      </c>
    </row>
    <row r="217" spans="2:75" ht="15">
      <c r="B217" s="591" t="s">
        <v>9961</v>
      </c>
      <c r="C217" s="699" t="s">
        <v>9963</v>
      </c>
      <c r="D217" s="193" t="s">
        <v>8002</v>
      </c>
      <c r="E217" s="193" t="s">
        <v>8001</v>
      </c>
      <c r="F217" s="192" t="str">
        <f t="shared" si="36"/>
        <v>10</v>
      </c>
      <c r="G217" s="192" t="s">
        <v>23</v>
      </c>
      <c r="H217" s="223" t="s">
        <v>9685</v>
      </c>
      <c r="J217" s="297"/>
      <c r="K217" s="297"/>
      <c r="L217" s="297"/>
      <c r="M217" s="296"/>
      <c r="N217" s="297"/>
      <c r="O217" s="297"/>
      <c r="P217" s="296"/>
      <c r="Q217" s="297"/>
      <c r="R217" s="297"/>
      <c r="S217" s="296"/>
      <c r="T217" s="297"/>
      <c r="U217" s="297"/>
      <c r="V217" s="296"/>
      <c r="W217" s="297"/>
      <c r="X217" s="297"/>
      <c r="Y217" s="296"/>
      <c r="Z217" s="297"/>
      <c r="AA217" s="297"/>
      <c r="AB217" s="296"/>
      <c r="AC217" s="297"/>
      <c r="AD217" s="297"/>
      <c r="AE217" s="296"/>
      <c r="AG217" s="321" t="s">
        <v>3364</v>
      </c>
      <c r="AH217" s="193" t="str">
        <f t="shared" si="32"/>
        <v>5E89 BF40</v>
      </c>
      <c r="AI217" s="193" t="str">
        <f t="shared" si="33"/>
        <v>5E89 C0FF</v>
      </c>
      <c r="AJ217" s="192" t="str">
        <f t="shared" si="34"/>
        <v>1C0</v>
      </c>
      <c r="AK217" s="179" t="s">
        <v>23</v>
      </c>
      <c r="AL217" s="188"/>
      <c r="AO217" s="321" t="s">
        <v>7856</v>
      </c>
      <c r="AP217" s="403" t="s">
        <v>7980</v>
      </c>
      <c r="AQ217" s="403" t="s">
        <v>7979</v>
      </c>
      <c r="AR217" s="179" t="str">
        <f t="shared" si="35"/>
        <v>1C0</v>
      </c>
      <c r="AS217" s="179" t="s">
        <v>23</v>
      </c>
      <c r="AT217" s="242"/>
      <c r="AU217" s="179" t="s">
        <v>1311</v>
      </c>
      <c r="AV217" s="179"/>
      <c r="AW217" s="179"/>
      <c r="AX217" s="181" t="s">
        <v>753</v>
      </c>
      <c r="AY217" s="181" t="s">
        <v>753</v>
      </c>
      <c r="AZ217" s="181" t="s">
        <v>753</v>
      </c>
      <c r="BA217" s="181" t="s">
        <v>753</v>
      </c>
      <c r="BB217" s="181" t="s">
        <v>753</v>
      </c>
      <c r="BC217" s="195" t="s">
        <v>754</v>
      </c>
      <c r="BD217" s="181" t="s">
        <v>753</v>
      </c>
      <c r="BE217" s="181" t="s">
        <v>753</v>
      </c>
      <c r="BF217" s="181" t="s">
        <v>753</v>
      </c>
      <c r="BG217" s="181" t="s">
        <v>753</v>
      </c>
      <c r="BH217" s="181" t="s">
        <v>753</v>
      </c>
      <c r="BI217" s="181" t="s">
        <v>753</v>
      </c>
      <c r="BJ217" s="181" t="s">
        <v>753</v>
      </c>
      <c r="BK217" s="181" t="s">
        <v>753</v>
      </c>
      <c r="BL217" s="181" t="s">
        <v>753</v>
      </c>
      <c r="BM217" s="181" t="s">
        <v>753</v>
      </c>
      <c r="BN217" s="180"/>
      <c r="BO217" s="179"/>
      <c r="BP217" s="170" t="s">
        <v>741</v>
      </c>
      <c r="BQ217" s="177"/>
      <c r="BR217" s="177"/>
      <c r="BS217" s="177"/>
      <c r="BT217" s="177"/>
      <c r="BU217" s="177"/>
      <c r="BV217" s="177"/>
      <c r="BW217" s="177"/>
    </row>
    <row r="218" spans="2:75" ht="15">
      <c r="B218" s="591" t="s">
        <v>9961</v>
      </c>
      <c r="C218" s="699" t="s">
        <v>9963</v>
      </c>
      <c r="D218" s="193" t="s">
        <v>7998</v>
      </c>
      <c r="E218" s="193" t="s">
        <v>7997</v>
      </c>
      <c r="F218" s="192" t="str">
        <f t="shared" si="36"/>
        <v>11F0</v>
      </c>
      <c r="G218" s="224" t="s">
        <v>23</v>
      </c>
      <c r="H218" s="223"/>
      <c r="J218" s="297"/>
      <c r="K218" s="298"/>
      <c r="L218" s="297"/>
      <c r="M218" s="299"/>
      <c r="N218" s="298"/>
      <c r="O218" s="297"/>
      <c r="P218" s="299"/>
      <c r="Q218" s="298"/>
      <c r="R218" s="297"/>
      <c r="S218" s="299"/>
      <c r="T218" s="298"/>
      <c r="U218" s="297"/>
      <c r="V218" s="299"/>
      <c r="W218" s="298"/>
      <c r="X218" s="297"/>
      <c r="Y218" s="299"/>
      <c r="Z218" s="298"/>
      <c r="AA218" s="297"/>
      <c r="AB218" s="299"/>
      <c r="AC218" s="298"/>
      <c r="AD218" s="297"/>
      <c r="AE218" s="296"/>
      <c r="AG218" s="321" t="s">
        <v>3364</v>
      </c>
      <c r="AH218" s="193" t="str">
        <f t="shared" si="32"/>
        <v>5E89 C100</v>
      </c>
      <c r="AI218" s="193" t="str">
        <f t="shared" si="33"/>
        <v>5E89 C13F</v>
      </c>
      <c r="AJ218" s="192" t="str">
        <f t="shared" si="34"/>
        <v>40</v>
      </c>
      <c r="AK218" s="179" t="s">
        <v>3564</v>
      </c>
      <c r="AL218" s="188"/>
      <c r="AO218" s="321" t="s">
        <v>7856</v>
      </c>
      <c r="AP218" s="403" t="s">
        <v>7975</v>
      </c>
      <c r="AQ218" s="403" t="s">
        <v>7974</v>
      </c>
      <c r="AR218" s="179" t="str">
        <f t="shared" si="35"/>
        <v>40</v>
      </c>
      <c r="AS218" s="179" t="s">
        <v>3564</v>
      </c>
      <c r="AT218" s="242"/>
      <c r="AU218" s="179" t="s">
        <v>3564</v>
      </c>
      <c r="AV218" s="179" t="s">
        <v>751</v>
      </c>
      <c r="AW218" s="179"/>
      <c r="AX218" s="181" t="s">
        <v>741</v>
      </c>
      <c r="AY218" s="181" t="s">
        <v>741</v>
      </c>
      <c r="AZ218" s="181" t="s">
        <v>840</v>
      </c>
      <c r="BA218" s="181" t="s">
        <v>741</v>
      </c>
      <c r="BB218" s="181" t="s">
        <v>840</v>
      </c>
      <c r="BC218" s="195" t="s">
        <v>754</v>
      </c>
      <c r="BD218" s="181" t="s">
        <v>753</v>
      </c>
      <c r="BE218" s="181" t="s">
        <v>753</v>
      </c>
      <c r="BF218" s="181" t="s">
        <v>753</v>
      </c>
      <c r="BG218" s="181" t="s">
        <v>753</v>
      </c>
      <c r="BH218" s="181" t="s">
        <v>753</v>
      </c>
      <c r="BI218" s="181" t="s">
        <v>753</v>
      </c>
      <c r="BJ218" s="181" t="s">
        <v>753</v>
      </c>
      <c r="BK218" s="181" t="s">
        <v>753</v>
      </c>
      <c r="BL218" s="181" t="s">
        <v>753</v>
      </c>
      <c r="BM218" s="181" t="s">
        <v>753</v>
      </c>
      <c r="BN218" s="180"/>
      <c r="BO218" s="179"/>
      <c r="BP218" s="170" t="s">
        <v>741</v>
      </c>
      <c r="BQ218" s="177" t="s">
        <v>998</v>
      </c>
      <c r="BR218" s="178">
        <v>44811</v>
      </c>
      <c r="BS218" s="177" t="s">
        <v>997</v>
      </c>
      <c r="BT218" s="178" t="s">
        <v>759</v>
      </c>
      <c r="BU218" s="178">
        <v>44816</v>
      </c>
      <c r="BV218" s="177" t="s">
        <v>996</v>
      </c>
      <c r="BW218" s="177" t="s">
        <v>737</v>
      </c>
    </row>
    <row r="219" spans="2:75" ht="15">
      <c r="B219" s="591" t="s">
        <v>9961</v>
      </c>
      <c r="C219" s="699" t="s">
        <v>9963</v>
      </c>
      <c r="D219" s="193" t="s">
        <v>7994</v>
      </c>
      <c r="E219" s="193" t="s">
        <v>7993</v>
      </c>
      <c r="F219" s="192" t="str">
        <f t="shared" si="36"/>
        <v>20</v>
      </c>
      <c r="G219" s="224" t="s">
        <v>6615</v>
      </c>
      <c r="H219" s="223"/>
      <c r="J219" s="297" t="s">
        <v>2199</v>
      </c>
      <c r="K219" s="298"/>
      <c r="L219" s="297"/>
      <c r="M219" s="296"/>
      <c r="N219" s="298"/>
      <c r="O219" s="297"/>
      <c r="P219" s="296"/>
      <c r="Q219" s="298">
        <v>45110</v>
      </c>
      <c r="R219" s="297" t="s">
        <v>9874</v>
      </c>
      <c r="S219" s="296" t="s">
        <v>737</v>
      </c>
      <c r="T219" s="298"/>
      <c r="U219" s="297"/>
      <c r="V219" s="296"/>
      <c r="W219" s="298">
        <v>45062</v>
      </c>
      <c r="X219" s="297" t="s">
        <v>9557</v>
      </c>
      <c r="Y219" s="296" t="s">
        <v>9558</v>
      </c>
      <c r="Z219" s="298">
        <v>45030</v>
      </c>
      <c r="AA219" s="297" t="s">
        <v>3512</v>
      </c>
      <c r="AB219" s="296" t="s">
        <v>2180</v>
      </c>
      <c r="AC219" s="297"/>
      <c r="AD219" s="297"/>
      <c r="AE219" s="296"/>
      <c r="AG219" s="321" t="s">
        <v>3364</v>
      </c>
      <c r="AH219" s="193" t="str">
        <f t="shared" si="32"/>
        <v>5E89 C140</v>
      </c>
      <c r="AI219" s="193" t="str">
        <f t="shared" si="33"/>
        <v>5E89 C2FF</v>
      </c>
      <c r="AJ219" s="192" t="str">
        <f t="shared" si="34"/>
        <v>1C0</v>
      </c>
      <c r="AK219" s="179" t="s">
        <v>23</v>
      </c>
      <c r="AL219" s="188"/>
      <c r="AO219" s="321" t="s">
        <v>7856</v>
      </c>
      <c r="AP219" s="403" t="s">
        <v>7971</v>
      </c>
      <c r="AQ219" s="403" t="s">
        <v>7970</v>
      </c>
      <c r="AR219" s="179" t="str">
        <f t="shared" si="35"/>
        <v>1C0</v>
      </c>
      <c r="AS219" s="179" t="s">
        <v>23</v>
      </c>
      <c r="AT219" s="242"/>
      <c r="AU219" s="179" t="s">
        <v>1311</v>
      </c>
      <c r="AV219" s="179"/>
      <c r="AW219" s="179"/>
      <c r="AX219" s="181" t="s">
        <v>753</v>
      </c>
      <c r="AY219" s="181" t="s">
        <v>753</v>
      </c>
      <c r="AZ219" s="181" t="s">
        <v>753</v>
      </c>
      <c r="BA219" s="181" t="s">
        <v>753</v>
      </c>
      <c r="BB219" s="181" t="s">
        <v>753</v>
      </c>
      <c r="BC219" s="195" t="s">
        <v>754</v>
      </c>
      <c r="BD219" s="181" t="s">
        <v>753</v>
      </c>
      <c r="BE219" s="181" t="s">
        <v>753</v>
      </c>
      <c r="BF219" s="181" t="s">
        <v>753</v>
      </c>
      <c r="BG219" s="181" t="s">
        <v>753</v>
      </c>
      <c r="BH219" s="181" t="s">
        <v>753</v>
      </c>
      <c r="BI219" s="181" t="s">
        <v>753</v>
      </c>
      <c r="BJ219" s="181" t="s">
        <v>753</v>
      </c>
      <c r="BK219" s="181" t="s">
        <v>753</v>
      </c>
      <c r="BL219" s="181" t="s">
        <v>753</v>
      </c>
      <c r="BM219" s="181" t="s">
        <v>753</v>
      </c>
      <c r="BN219" s="180"/>
      <c r="BO219" s="179"/>
      <c r="BP219" s="170" t="s">
        <v>741</v>
      </c>
      <c r="BQ219" s="177"/>
      <c r="BR219" s="177"/>
      <c r="BS219" s="177"/>
      <c r="BT219" s="177"/>
      <c r="BU219" s="177"/>
      <c r="BV219" s="177"/>
      <c r="BW219" s="177"/>
    </row>
    <row r="220" spans="2:75" ht="15">
      <c r="B220" s="591" t="s">
        <v>9961</v>
      </c>
      <c r="C220" s="699" t="s">
        <v>9963</v>
      </c>
      <c r="D220" s="193" t="s">
        <v>7990</v>
      </c>
      <c r="E220" s="193" t="s">
        <v>7989</v>
      </c>
      <c r="F220" s="192" t="str">
        <f t="shared" si="36"/>
        <v>FE0</v>
      </c>
      <c r="G220" s="224" t="s">
        <v>23</v>
      </c>
      <c r="H220" s="223"/>
      <c r="J220" s="297"/>
      <c r="K220" s="298"/>
      <c r="L220" s="297"/>
      <c r="M220" s="299"/>
      <c r="N220" s="298"/>
      <c r="O220" s="297"/>
      <c r="P220" s="299"/>
      <c r="Q220" s="298"/>
      <c r="R220" s="297"/>
      <c r="S220" s="299"/>
      <c r="T220" s="298"/>
      <c r="U220" s="297"/>
      <c r="V220" s="299"/>
      <c r="W220" s="298"/>
      <c r="X220" s="297"/>
      <c r="Y220" s="299"/>
      <c r="Z220" s="298"/>
      <c r="AA220" s="297"/>
      <c r="AB220" s="299"/>
      <c r="AC220" s="298"/>
      <c r="AD220" s="297"/>
      <c r="AE220" s="296"/>
      <c r="AG220" s="321" t="s">
        <v>3364</v>
      </c>
      <c r="AH220" s="193" t="str">
        <f t="shared" si="32"/>
        <v>5E89 C300</v>
      </c>
      <c r="AI220" s="193" t="str">
        <f t="shared" si="33"/>
        <v>5E89 C33F</v>
      </c>
      <c r="AJ220" s="192" t="str">
        <f t="shared" si="34"/>
        <v>40</v>
      </c>
      <c r="AK220" s="179" t="s">
        <v>23</v>
      </c>
      <c r="AL220" s="236" t="s">
        <v>3539</v>
      </c>
      <c r="AN220" s="227" t="s">
        <v>3993</v>
      </c>
      <c r="AO220" s="321" t="s">
        <v>7856</v>
      </c>
      <c r="AP220" s="403" t="s">
        <v>7967</v>
      </c>
      <c r="AQ220" s="403" t="s">
        <v>7966</v>
      </c>
      <c r="AR220" s="179" t="str">
        <f t="shared" si="35"/>
        <v>40</v>
      </c>
      <c r="AS220" s="179" t="s">
        <v>7965</v>
      </c>
      <c r="AT220" s="242"/>
      <c r="AU220" s="302" t="s">
        <v>755</v>
      </c>
      <c r="AV220" s="179"/>
      <c r="AW220" s="179"/>
      <c r="AX220" s="181" t="s">
        <v>753</v>
      </c>
      <c r="AY220" s="181" t="s">
        <v>753</v>
      </c>
      <c r="AZ220" s="181" t="s">
        <v>753</v>
      </c>
      <c r="BA220" s="181" t="s">
        <v>753</v>
      </c>
      <c r="BB220" s="181" t="s">
        <v>753</v>
      </c>
      <c r="BC220" s="195" t="s">
        <v>754</v>
      </c>
      <c r="BD220" s="181" t="s">
        <v>753</v>
      </c>
      <c r="BE220" s="181" t="s">
        <v>753</v>
      </c>
      <c r="BF220" s="181" t="s">
        <v>753</v>
      </c>
      <c r="BG220" s="181" t="s">
        <v>753</v>
      </c>
      <c r="BH220" s="181" t="s">
        <v>753</v>
      </c>
      <c r="BI220" s="181" t="s">
        <v>753</v>
      </c>
      <c r="BJ220" s="181" t="s">
        <v>753</v>
      </c>
      <c r="BK220" s="181" t="s">
        <v>753</v>
      </c>
      <c r="BL220" s="181" t="s">
        <v>753</v>
      </c>
      <c r="BM220" s="181" t="s">
        <v>753</v>
      </c>
      <c r="BN220" s="180"/>
      <c r="BO220" s="179"/>
      <c r="BP220" s="170" t="s">
        <v>741</v>
      </c>
      <c r="BQ220" s="177" t="s">
        <v>998</v>
      </c>
      <c r="BR220" s="178">
        <v>44811</v>
      </c>
      <c r="BS220" s="177" t="s">
        <v>997</v>
      </c>
      <c r="BT220" s="178" t="s">
        <v>759</v>
      </c>
      <c r="BU220" s="178">
        <v>44816</v>
      </c>
      <c r="BV220" s="177" t="s">
        <v>996</v>
      </c>
      <c r="BW220" s="177" t="s">
        <v>737</v>
      </c>
    </row>
    <row r="221" spans="2:75" ht="15">
      <c r="B221" s="590" t="s">
        <v>9958</v>
      </c>
      <c r="C221" s="699" t="s">
        <v>9959</v>
      </c>
      <c r="D221" s="193" t="s">
        <v>7986</v>
      </c>
      <c r="E221" s="193" t="s">
        <v>7985</v>
      </c>
      <c r="F221" s="192" t="str">
        <f t="shared" si="36"/>
        <v>400</v>
      </c>
      <c r="G221" s="193" t="s">
        <v>23</v>
      </c>
      <c r="H221" s="413" t="s">
        <v>9456</v>
      </c>
      <c r="J221" s="297"/>
      <c r="K221" s="297"/>
      <c r="L221" s="297"/>
      <c r="M221" s="296"/>
      <c r="N221" s="297"/>
      <c r="O221" s="297"/>
      <c r="P221" s="296"/>
      <c r="Q221" s="297"/>
      <c r="R221" s="297"/>
      <c r="S221" s="296"/>
      <c r="T221" s="297"/>
      <c r="U221" s="297"/>
      <c r="V221" s="296"/>
      <c r="W221" s="297"/>
      <c r="X221" s="297"/>
      <c r="Y221" s="296"/>
      <c r="Z221" s="297"/>
      <c r="AA221" s="297"/>
      <c r="AB221" s="296"/>
      <c r="AC221" s="297"/>
      <c r="AD221" s="297"/>
      <c r="AE221" s="296"/>
      <c r="AG221" s="321" t="s">
        <v>3364</v>
      </c>
      <c r="AH221" s="193" t="str">
        <f t="shared" si="32"/>
        <v>5E89 C340</v>
      </c>
      <c r="AI221" s="193" t="str">
        <f t="shared" si="33"/>
        <v>5E89 C4FF</v>
      </c>
      <c r="AJ221" s="192" t="str">
        <f t="shared" si="34"/>
        <v>1C0</v>
      </c>
      <c r="AK221" s="179" t="s">
        <v>23</v>
      </c>
      <c r="AL221" s="188"/>
      <c r="AO221" s="321" t="s">
        <v>7856</v>
      </c>
      <c r="AP221" s="403" t="s">
        <v>7962</v>
      </c>
      <c r="AQ221" s="403" t="s">
        <v>7961</v>
      </c>
      <c r="AR221" s="179" t="str">
        <f t="shared" si="35"/>
        <v>1C0</v>
      </c>
      <c r="AS221" s="179" t="s">
        <v>23</v>
      </c>
      <c r="AT221" s="242"/>
      <c r="AU221" s="179" t="s">
        <v>1311</v>
      </c>
      <c r="AV221" s="179"/>
      <c r="AW221" s="179"/>
      <c r="AX221" s="181" t="s">
        <v>753</v>
      </c>
      <c r="AY221" s="181" t="s">
        <v>753</v>
      </c>
      <c r="AZ221" s="181" t="s">
        <v>753</v>
      </c>
      <c r="BA221" s="181" t="s">
        <v>753</v>
      </c>
      <c r="BB221" s="181" t="s">
        <v>753</v>
      </c>
      <c r="BC221" s="195" t="s">
        <v>754</v>
      </c>
      <c r="BD221" s="181" t="s">
        <v>753</v>
      </c>
      <c r="BE221" s="181" t="s">
        <v>753</v>
      </c>
      <c r="BF221" s="181" t="s">
        <v>753</v>
      </c>
      <c r="BG221" s="181" t="s">
        <v>753</v>
      </c>
      <c r="BH221" s="181" t="s">
        <v>753</v>
      </c>
      <c r="BI221" s="181" t="s">
        <v>753</v>
      </c>
      <c r="BJ221" s="181" t="s">
        <v>753</v>
      </c>
      <c r="BK221" s="181" t="s">
        <v>753</v>
      </c>
      <c r="BL221" s="181" t="s">
        <v>753</v>
      </c>
      <c r="BM221" s="181" t="s">
        <v>753</v>
      </c>
      <c r="BN221" s="180"/>
      <c r="BO221" s="179"/>
      <c r="BP221" s="170" t="s">
        <v>741</v>
      </c>
      <c r="BQ221" s="177"/>
      <c r="BR221" s="177"/>
      <c r="BS221" s="177"/>
      <c r="BT221" s="177"/>
      <c r="BU221" s="177"/>
      <c r="BV221" s="177"/>
      <c r="BW221" s="177"/>
    </row>
    <row r="222" spans="2:75" ht="15">
      <c r="B222" s="590" t="s">
        <v>9958</v>
      </c>
      <c r="C222" s="699" t="s">
        <v>9959</v>
      </c>
      <c r="D222" s="193" t="s">
        <v>7982</v>
      </c>
      <c r="E222" s="193" t="s">
        <v>7981</v>
      </c>
      <c r="F222" s="192" t="str">
        <f t="shared" si="36"/>
        <v>49C00</v>
      </c>
      <c r="G222" s="224" t="s">
        <v>23</v>
      </c>
      <c r="H222" s="223"/>
      <c r="J222" s="297"/>
      <c r="K222" s="298"/>
      <c r="L222" s="297"/>
      <c r="M222" s="299"/>
      <c r="N222" s="298"/>
      <c r="O222" s="297"/>
      <c r="P222" s="299"/>
      <c r="Q222" s="298"/>
      <c r="R222" s="297"/>
      <c r="S222" s="299"/>
      <c r="T222" s="298"/>
      <c r="U222" s="297"/>
      <c r="V222" s="299"/>
      <c r="W222" s="298"/>
      <c r="X222" s="297"/>
      <c r="Y222" s="299"/>
      <c r="Z222" s="298"/>
      <c r="AA222" s="297"/>
      <c r="AB222" s="299"/>
      <c r="AC222" s="298"/>
      <c r="AD222" s="297"/>
      <c r="AE222" s="296"/>
      <c r="AG222" s="321" t="s">
        <v>3364</v>
      </c>
      <c r="AH222" s="193" t="str">
        <f t="shared" si="32"/>
        <v>5E89 C500</v>
      </c>
      <c r="AI222" s="193" t="str">
        <f t="shared" si="33"/>
        <v>5E89 C53F</v>
      </c>
      <c r="AJ222" s="192" t="str">
        <f t="shared" si="34"/>
        <v>40</v>
      </c>
      <c r="AK222" s="179" t="s">
        <v>23</v>
      </c>
      <c r="AL222" s="236" t="s">
        <v>3539</v>
      </c>
      <c r="AN222" s="227" t="s">
        <v>3993</v>
      </c>
      <c r="AO222" s="321" t="s">
        <v>7856</v>
      </c>
      <c r="AP222" s="403" t="s">
        <v>7958</v>
      </c>
      <c r="AQ222" s="403" t="s">
        <v>7957</v>
      </c>
      <c r="AR222" s="179" t="str">
        <f t="shared" si="35"/>
        <v>40</v>
      </c>
      <c r="AS222" s="179" t="s">
        <v>7956</v>
      </c>
      <c r="AT222" s="242"/>
      <c r="AU222" s="302" t="s">
        <v>755</v>
      </c>
      <c r="AV222" s="179"/>
      <c r="AW222" s="179"/>
      <c r="AX222" s="181" t="s">
        <v>753</v>
      </c>
      <c r="AY222" s="181" t="s">
        <v>753</v>
      </c>
      <c r="AZ222" s="181" t="s">
        <v>753</v>
      </c>
      <c r="BA222" s="181" t="s">
        <v>753</v>
      </c>
      <c r="BB222" s="181" t="s">
        <v>753</v>
      </c>
      <c r="BC222" s="195" t="s">
        <v>754</v>
      </c>
      <c r="BD222" s="181" t="s">
        <v>753</v>
      </c>
      <c r="BE222" s="181" t="s">
        <v>753</v>
      </c>
      <c r="BF222" s="181" t="s">
        <v>753</v>
      </c>
      <c r="BG222" s="181" t="s">
        <v>753</v>
      </c>
      <c r="BH222" s="181" t="s">
        <v>753</v>
      </c>
      <c r="BI222" s="181" t="s">
        <v>753</v>
      </c>
      <c r="BJ222" s="181" t="s">
        <v>753</v>
      </c>
      <c r="BK222" s="181" t="s">
        <v>753</v>
      </c>
      <c r="BL222" s="181" t="s">
        <v>753</v>
      </c>
      <c r="BM222" s="181" t="s">
        <v>753</v>
      </c>
      <c r="BN222" s="180"/>
      <c r="BO222" s="179"/>
      <c r="BP222" s="170" t="s">
        <v>741</v>
      </c>
      <c r="BQ222" s="177" t="s">
        <v>998</v>
      </c>
      <c r="BR222" s="178">
        <v>44811</v>
      </c>
      <c r="BS222" s="177" t="s">
        <v>997</v>
      </c>
      <c r="BT222" s="178" t="s">
        <v>759</v>
      </c>
      <c r="BU222" s="178">
        <v>44816</v>
      </c>
      <c r="BV222" s="177" t="s">
        <v>996</v>
      </c>
      <c r="BW222" s="177" t="s">
        <v>737</v>
      </c>
    </row>
    <row r="223" spans="2:75" ht="15">
      <c r="B223" s="591" t="s">
        <v>9961</v>
      </c>
      <c r="C223" s="699" t="s">
        <v>9963</v>
      </c>
      <c r="D223" s="193" t="s">
        <v>7978</v>
      </c>
      <c r="E223" s="193" t="s">
        <v>7977</v>
      </c>
      <c r="F223" s="192" t="str">
        <f t="shared" si="36"/>
        <v>20</v>
      </c>
      <c r="G223" s="224" t="s">
        <v>23</v>
      </c>
      <c r="H223" s="413" t="s">
        <v>10072</v>
      </c>
      <c r="J223" s="297"/>
      <c r="K223" s="298"/>
      <c r="L223" s="297"/>
      <c r="M223" s="296"/>
      <c r="N223" s="298"/>
      <c r="O223" s="297"/>
      <c r="P223" s="296"/>
      <c r="Q223" s="298">
        <v>45112</v>
      </c>
      <c r="R223" s="297" t="s">
        <v>9881</v>
      </c>
      <c r="S223" s="296" t="s">
        <v>737</v>
      </c>
      <c r="T223" s="298"/>
      <c r="U223" s="297"/>
      <c r="V223" s="296"/>
      <c r="W223" s="298">
        <v>45055</v>
      </c>
      <c r="X223" s="297" t="s">
        <v>9458</v>
      </c>
      <c r="Y223" s="296" t="s">
        <v>737</v>
      </c>
      <c r="Z223" s="298">
        <v>45030</v>
      </c>
      <c r="AA223" s="297" t="s">
        <v>7976</v>
      </c>
      <c r="AB223" s="296" t="s">
        <v>2210</v>
      </c>
      <c r="AC223" s="297"/>
      <c r="AD223" s="297"/>
      <c r="AE223" s="296"/>
      <c r="AG223" s="321" t="s">
        <v>3364</v>
      </c>
      <c r="AH223" s="193" t="str">
        <f t="shared" si="32"/>
        <v>5E89 C540</v>
      </c>
      <c r="AI223" s="193" t="str">
        <f t="shared" si="33"/>
        <v>5E89 FFFF</v>
      </c>
      <c r="AJ223" s="192" t="str">
        <f t="shared" si="34"/>
        <v>3AC0</v>
      </c>
      <c r="AK223" s="179" t="s">
        <v>23</v>
      </c>
      <c r="AL223" s="188"/>
      <c r="AO223" s="321" t="s">
        <v>7856</v>
      </c>
      <c r="AP223" s="403" t="s">
        <v>7953</v>
      </c>
      <c r="AQ223" s="403" t="s">
        <v>7952</v>
      </c>
      <c r="AR223" s="179" t="str">
        <f t="shared" si="35"/>
        <v>3AC0</v>
      </c>
      <c r="AS223" s="179" t="s">
        <v>23</v>
      </c>
      <c r="AT223" s="242"/>
      <c r="AU223" s="179" t="s">
        <v>1311</v>
      </c>
      <c r="AV223" s="179"/>
      <c r="AW223" s="179"/>
      <c r="AX223" s="181" t="s">
        <v>753</v>
      </c>
      <c r="AY223" s="181" t="s">
        <v>753</v>
      </c>
      <c r="AZ223" s="181" t="s">
        <v>753</v>
      </c>
      <c r="BA223" s="181" t="s">
        <v>753</v>
      </c>
      <c r="BB223" s="181" t="s">
        <v>753</v>
      </c>
      <c r="BC223" s="195" t="s">
        <v>754</v>
      </c>
      <c r="BD223" s="181" t="s">
        <v>753</v>
      </c>
      <c r="BE223" s="181" t="s">
        <v>753</v>
      </c>
      <c r="BF223" s="181" t="s">
        <v>753</v>
      </c>
      <c r="BG223" s="181" t="s">
        <v>753</v>
      </c>
      <c r="BH223" s="181" t="s">
        <v>753</v>
      </c>
      <c r="BI223" s="181" t="s">
        <v>753</v>
      </c>
      <c r="BJ223" s="181" t="s">
        <v>753</v>
      </c>
      <c r="BK223" s="181" t="s">
        <v>753</v>
      </c>
      <c r="BL223" s="181" t="s">
        <v>753</v>
      </c>
      <c r="BM223" s="181" t="s">
        <v>753</v>
      </c>
      <c r="BN223" s="180"/>
      <c r="BO223" s="179"/>
      <c r="BP223" s="170" t="s">
        <v>741</v>
      </c>
      <c r="BQ223" s="177"/>
      <c r="BR223" s="177"/>
      <c r="BS223" s="177"/>
      <c r="BT223" s="177"/>
      <c r="BU223" s="177"/>
      <c r="BV223" s="177"/>
      <c r="BW223" s="177"/>
    </row>
    <row r="224" spans="2:75" ht="15">
      <c r="B224" s="591" t="s">
        <v>9961</v>
      </c>
      <c r="C224" s="699" t="s">
        <v>9963</v>
      </c>
      <c r="D224" s="193" t="s">
        <v>7973</v>
      </c>
      <c r="E224" s="193" t="s">
        <v>7972</v>
      </c>
      <c r="F224" s="192" t="str">
        <f t="shared" si="36"/>
        <v>E0</v>
      </c>
      <c r="G224" s="224" t="s">
        <v>23</v>
      </c>
      <c r="H224" s="223"/>
      <c r="J224" s="297"/>
      <c r="K224" s="298"/>
      <c r="L224" s="297"/>
      <c r="M224" s="299"/>
      <c r="N224" s="298"/>
      <c r="O224" s="297"/>
      <c r="P224" s="299"/>
      <c r="Q224" s="298"/>
      <c r="R224" s="297"/>
      <c r="S224" s="299"/>
      <c r="T224" s="298"/>
      <c r="U224" s="297"/>
      <c r="V224" s="299"/>
      <c r="W224" s="298"/>
      <c r="X224" s="297"/>
      <c r="Y224" s="299"/>
      <c r="Z224" s="298"/>
      <c r="AA224" s="297"/>
      <c r="AB224" s="299"/>
      <c r="AC224" s="298"/>
      <c r="AD224" s="297"/>
      <c r="AE224" s="296"/>
      <c r="AG224" s="321" t="s">
        <v>3364</v>
      </c>
      <c r="AH224" s="193" t="str">
        <f t="shared" si="32"/>
        <v>5E8A 0000</v>
      </c>
      <c r="AI224" s="193" t="str">
        <f t="shared" si="33"/>
        <v>5E8A 07FF</v>
      </c>
      <c r="AJ224" s="192" t="str">
        <f t="shared" si="34"/>
        <v>800</v>
      </c>
      <c r="AK224" s="179" t="s">
        <v>3526</v>
      </c>
      <c r="AL224" s="188"/>
      <c r="AN224" s="227"/>
      <c r="AO224" s="321" t="s">
        <v>7856</v>
      </c>
      <c r="AP224" s="403" t="s">
        <v>7949</v>
      </c>
      <c r="AQ224" s="403" t="s">
        <v>7948</v>
      </c>
      <c r="AR224" s="179" t="str">
        <f t="shared" si="35"/>
        <v>800</v>
      </c>
      <c r="AS224" s="179" t="s">
        <v>3526</v>
      </c>
      <c r="AT224" s="242"/>
      <c r="AU224" s="179" t="s">
        <v>3526</v>
      </c>
      <c r="AV224" s="179" t="s">
        <v>751</v>
      </c>
      <c r="AW224" s="179"/>
      <c r="AX224" s="181" t="s">
        <v>741</v>
      </c>
      <c r="AY224" s="181" t="s">
        <v>741</v>
      </c>
      <c r="AZ224" s="181" t="s">
        <v>741</v>
      </c>
      <c r="BA224" s="181" t="s">
        <v>741</v>
      </c>
      <c r="BB224" s="181" t="s">
        <v>741</v>
      </c>
      <c r="BC224" s="195" t="s">
        <v>741</v>
      </c>
      <c r="BD224" s="181" t="s">
        <v>741</v>
      </c>
      <c r="BE224" s="181" t="s">
        <v>741</v>
      </c>
      <c r="BF224" s="181" t="s">
        <v>741</v>
      </c>
      <c r="BG224" s="181" t="s">
        <v>741</v>
      </c>
      <c r="BH224" s="181" t="s">
        <v>741</v>
      </c>
      <c r="BI224" s="181" t="s">
        <v>741</v>
      </c>
      <c r="BJ224" s="181" t="s">
        <v>741</v>
      </c>
      <c r="BK224" s="181" t="s">
        <v>741</v>
      </c>
      <c r="BL224" s="181" t="s">
        <v>741</v>
      </c>
      <c r="BM224" s="181" t="s">
        <v>741</v>
      </c>
      <c r="BN224" s="180"/>
      <c r="BO224" s="179"/>
      <c r="BP224" s="170" t="s">
        <v>741</v>
      </c>
      <c r="BQ224" s="177" t="s">
        <v>998</v>
      </c>
      <c r="BR224" s="278">
        <v>44811</v>
      </c>
      <c r="BS224" s="177" t="s">
        <v>1650</v>
      </c>
      <c r="BT224" s="278" t="s">
        <v>759</v>
      </c>
      <c r="BU224" s="178">
        <v>44816</v>
      </c>
      <c r="BV224" s="177" t="s">
        <v>996</v>
      </c>
      <c r="BW224" s="177" t="s">
        <v>737</v>
      </c>
    </row>
    <row r="225" spans="2:75" ht="15">
      <c r="B225" s="591" t="s">
        <v>9961</v>
      </c>
      <c r="C225" s="699" t="s">
        <v>9963</v>
      </c>
      <c r="D225" s="193" t="s">
        <v>7969</v>
      </c>
      <c r="E225" s="193" t="s">
        <v>7968</v>
      </c>
      <c r="F225" s="192" t="str">
        <f t="shared" si="36"/>
        <v>20</v>
      </c>
      <c r="G225" s="193" t="s">
        <v>23</v>
      </c>
      <c r="H225" s="413" t="s">
        <v>9457</v>
      </c>
      <c r="J225" s="297"/>
      <c r="K225" s="297"/>
      <c r="L225" s="297"/>
      <c r="M225" s="296"/>
      <c r="N225" s="297"/>
      <c r="O225" s="297"/>
      <c r="P225" s="296"/>
      <c r="Q225" s="297"/>
      <c r="R225" s="297"/>
      <c r="S225" s="296"/>
      <c r="T225" s="297"/>
      <c r="U225" s="297"/>
      <c r="V225" s="296"/>
      <c r="W225" s="297"/>
      <c r="X225" s="297"/>
      <c r="Y225" s="296"/>
      <c r="Z225" s="297"/>
      <c r="AA225" s="297"/>
      <c r="AB225" s="296"/>
      <c r="AC225" s="297"/>
      <c r="AD225" s="297"/>
      <c r="AE225" s="296"/>
      <c r="AG225" s="321" t="s">
        <v>3364</v>
      </c>
      <c r="AH225" s="193" t="str">
        <f t="shared" si="32"/>
        <v>5E8A 0800</v>
      </c>
      <c r="AI225" s="193" t="str">
        <f t="shared" si="33"/>
        <v>5E8A 0FFF</v>
      </c>
      <c r="AJ225" s="192" t="str">
        <f t="shared" si="34"/>
        <v>800</v>
      </c>
      <c r="AK225" s="179" t="s">
        <v>23</v>
      </c>
      <c r="AL225" s="188"/>
      <c r="AN225" s="227"/>
      <c r="AO225" s="321" t="s">
        <v>7856</v>
      </c>
      <c r="AP225" s="403" t="s">
        <v>7945</v>
      </c>
      <c r="AQ225" s="403" t="s">
        <v>7944</v>
      </c>
      <c r="AR225" s="179" t="str">
        <f t="shared" si="35"/>
        <v>800</v>
      </c>
      <c r="AS225" s="179" t="s">
        <v>23</v>
      </c>
      <c r="AT225" s="242"/>
      <c r="AU225" s="179" t="s">
        <v>1311</v>
      </c>
      <c r="AV225" s="179"/>
      <c r="AW225" s="179"/>
      <c r="AX225" s="181" t="s">
        <v>753</v>
      </c>
      <c r="AY225" s="181" t="s">
        <v>753</v>
      </c>
      <c r="AZ225" s="181" t="s">
        <v>753</v>
      </c>
      <c r="BA225" s="181" t="s">
        <v>753</v>
      </c>
      <c r="BB225" s="181" t="s">
        <v>753</v>
      </c>
      <c r="BC225" s="195" t="s">
        <v>754</v>
      </c>
      <c r="BD225" s="181" t="s">
        <v>753</v>
      </c>
      <c r="BE225" s="181" t="s">
        <v>753</v>
      </c>
      <c r="BF225" s="181" t="s">
        <v>753</v>
      </c>
      <c r="BG225" s="181" t="s">
        <v>753</v>
      </c>
      <c r="BH225" s="181" t="s">
        <v>753</v>
      </c>
      <c r="BI225" s="181" t="s">
        <v>753</v>
      </c>
      <c r="BJ225" s="181" t="s">
        <v>753</v>
      </c>
      <c r="BK225" s="181" t="s">
        <v>753</v>
      </c>
      <c r="BL225" s="181" t="s">
        <v>753</v>
      </c>
      <c r="BM225" s="181" t="s">
        <v>753</v>
      </c>
      <c r="BN225" s="180"/>
      <c r="BO225" s="179"/>
      <c r="BQ225" s="177"/>
      <c r="BR225" s="177"/>
      <c r="BS225" s="177"/>
      <c r="BT225" s="178"/>
      <c r="BU225" s="177"/>
      <c r="BV225" s="177"/>
      <c r="BW225" s="177"/>
    </row>
    <row r="226" spans="2:75" ht="15">
      <c r="B226" s="591" t="s">
        <v>9961</v>
      </c>
      <c r="C226" s="699" t="s">
        <v>9963</v>
      </c>
      <c r="D226" s="193" t="s">
        <v>7964</v>
      </c>
      <c r="E226" s="193" t="s">
        <v>7963</v>
      </c>
      <c r="F226" s="192" t="str">
        <f t="shared" si="36"/>
        <v>9FEE0</v>
      </c>
      <c r="G226" s="224" t="s">
        <v>23</v>
      </c>
      <c r="H226" s="188"/>
      <c r="J226" s="297"/>
      <c r="K226" s="298"/>
      <c r="L226" s="297"/>
      <c r="M226" s="299"/>
      <c r="N226" s="298"/>
      <c r="O226" s="297"/>
      <c r="P226" s="299"/>
      <c r="Q226" s="298"/>
      <c r="R226" s="297"/>
      <c r="S226" s="299"/>
      <c r="T226" s="298"/>
      <c r="U226" s="297"/>
      <c r="V226" s="299"/>
      <c r="W226" s="298"/>
      <c r="X226" s="297"/>
      <c r="Y226" s="299"/>
      <c r="Z226" s="298"/>
      <c r="AA226" s="297"/>
      <c r="AB226" s="299"/>
      <c r="AC226" s="298"/>
      <c r="AD226" s="297"/>
      <c r="AE226" s="296"/>
      <c r="AG226" s="321" t="s">
        <v>3364</v>
      </c>
      <c r="AH226" s="193" t="str">
        <f t="shared" si="32"/>
        <v>5E8A 1000</v>
      </c>
      <c r="AI226" s="193" t="str">
        <f t="shared" si="33"/>
        <v>5E8A 17FF</v>
      </c>
      <c r="AJ226" s="192" t="str">
        <f t="shared" si="34"/>
        <v>800</v>
      </c>
      <c r="AK226" s="179" t="s">
        <v>3513</v>
      </c>
      <c r="AL226" s="188"/>
      <c r="AN226" s="227"/>
      <c r="AO226" s="321" t="s">
        <v>7856</v>
      </c>
      <c r="AP226" s="403" t="s">
        <v>7941</v>
      </c>
      <c r="AQ226" s="403" t="s">
        <v>7940</v>
      </c>
      <c r="AR226" s="179" t="str">
        <f t="shared" si="35"/>
        <v>800</v>
      </c>
      <c r="AS226" s="179" t="s">
        <v>3513</v>
      </c>
      <c r="AT226" s="242"/>
      <c r="AU226" s="179" t="s">
        <v>3513</v>
      </c>
      <c r="AV226" s="179" t="s">
        <v>751</v>
      </c>
      <c r="AW226" s="179"/>
      <c r="AX226" s="181" t="s">
        <v>741</v>
      </c>
      <c r="AY226" s="181" t="s">
        <v>741</v>
      </c>
      <c r="AZ226" s="181" t="s">
        <v>741</v>
      </c>
      <c r="BA226" s="181" t="s">
        <v>741</v>
      </c>
      <c r="BB226" s="181" t="s">
        <v>741</v>
      </c>
      <c r="BC226" s="195" t="s">
        <v>741</v>
      </c>
      <c r="BD226" s="181" t="s">
        <v>840</v>
      </c>
      <c r="BE226" s="181" t="s">
        <v>840</v>
      </c>
      <c r="BF226" s="181" t="s">
        <v>840</v>
      </c>
      <c r="BG226" s="181" t="s">
        <v>840</v>
      </c>
      <c r="BH226" s="181" t="s">
        <v>840</v>
      </c>
      <c r="BI226" s="181" t="s">
        <v>753</v>
      </c>
      <c r="BJ226" s="181" t="s">
        <v>753</v>
      </c>
      <c r="BK226" s="181" t="s">
        <v>753</v>
      </c>
      <c r="BL226" s="181" t="s">
        <v>753</v>
      </c>
      <c r="BM226" s="181" t="s">
        <v>753</v>
      </c>
      <c r="BN226" s="180"/>
      <c r="BO226" s="179"/>
      <c r="BP226" s="170" t="s">
        <v>741</v>
      </c>
      <c r="BQ226" s="177" t="s">
        <v>998</v>
      </c>
      <c r="BR226" s="278">
        <v>44811</v>
      </c>
      <c r="BS226" s="177" t="s">
        <v>1650</v>
      </c>
      <c r="BT226" s="278" t="s">
        <v>759</v>
      </c>
      <c r="BU226" s="178">
        <v>44816</v>
      </c>
      <c r="BV226" s="177" t="s">
        <v>996</v>
      </c>
      <c r="BW226" s="177" t="s">
        <v>737</v>
      </c>
    </row>
    <row r="227" spans="2:75" ht="15">
      <c r="B227" s="591" t="s">
        <v>9961</v>
      </c>
      <c r="C227" s="699" t="s">
        <v>9963</v>
      </c>
      <c r="D227" s="193" t="s">
        <v>7960</v>
      </c>
      <c r="E227" s="193" t="s">
        <v>7959</v>
      </c>
      <c r="F227" s="192" t="str">
        <f t="shared" si="36"/>
        <v>40</v>
      </c>
      <c r="G227" s="224" t="s">
        <v>9551</v>
      </c>
      <c r="H227" s="223" t="s">
        <v>9492</v>
      </c>
      <c r="J227" s="297" t="s">
        <v>6994</v>
      </c>
      <c r="K227" s="298"/>
      <c r="L227" s="297"/>
      <c r="M227" s="296"/>
      <c r="N227" s="298"/>
      <c r="O227" s="297"/>
      <c r="P227" s="296"/>
      <c r="Q227" s="298">
        <v>45113</v>
      </c>
      <c r="R227" s="297" t="s">
        <v>9460</v>
      </c>
      <c r="S227" s="296" t="s">
        <v>759</v>
      </c>
      <c r="T227" s="298">
        <v>45080</v>
      </c>
      <c r="U227" s="297" t="s">
        <v>9693</v>
      </c>
      <c r="V227" s="296" t="s">
        <v>759</v>
      </c>
      <c r="W227" s="298">
        <v>45055</v>
      </c>
      <c r="X227" s="297" t="s">
        <v>9459</v>
      </c>
      <c r="Y227" s="296" t="s">
        <v>6992</v>
      </c>
      <c r="Z227" s="298">
        <v>45037</v>
      </c>
      <c r="AA227" s="297" t="s">
        <v>6993</v>
      </c>
      <c r="AB227" s="296" t="s">
        <v>2180</v>
      </c>
      <c r="AC227" s="297"/>
      <c r="AD227" s="297"/>
      <c r="AE227" s="296"/>
      <c r="AG227" s="321" t="s">
        <v>3364</v>
      </c>
      <c r="AH227" s="193" t="str">
        <f t="shared" si="32"/>
        <v>5E8A 1800</v>
      </c>
      <c r="AI227" s="193" t="str">
        <f t="shared" si="33"/>
        <v>5E8A FFFF</v>
      </c>
      <c r="AJ227" s="192" t="str">
        <f t="shared" si="34"/>
        <v>E800</v>
      </c>
      <c r="AK227" s="179" t="s">
        <v>23</v>
      </c>
      <c r="AL227" s="188"/>
      <c r="AN227" s="227"/>
      <c r="AO227" s="321" t="s">
        <v>7856</v>
      </c>
      <c r="AP227" s="403" t="s">
        <v>7937</v>
      </c>
      <c r="AQ227" s="403" t="s">
        <v>7936</v>
      </c>
      <c r="AR227" s="179" t="str">
        <f t="shared" si="35"/>
        <v>E800</v>
      </c>
      <c r="AS227" s="179" t="s">
        <v>23</v>
      </c>
      <c r="AT227" s="242"/>
      <c r="AU227" s="179" t="s">
        <v>1311</v>
      </c>
      <c r="AV227" s="179"/>
      <c r="AW227" s="179"/>
      <c r="AX227" s="181" t="s">
        <v>753</v>
      </c>
      <c r="AY227" s="181" t="s">
        <v>753</v>
      </c>
      <c r="AZ227" s="181" t="s">
        <v>753</v>
      </c>
      <c r="BA227" s="181" t="s">
        <v>753</v>
      </c>
      <c r="BB227" s="181" t="s">
        <v>753</v>
      </c>
      <c r="BC227" s="195" t="s">
        <v>754</v>
      </c>
      <c r="BD227" s="181" t="s">
        <v>753</v>
      </c>
      <c r="BE227" s="181" t="s">
        <v>753</v>
      </c>
      <c r="BF227" s="181" t="s">
        <v>753</v>
      </c>
      <c r="BG227" s="181" t="s">
        <v>753</v>
      </c>
      <c r="BH227" s="181" t="s">
        <v>753</v>
      </c>
      <c r="BI227" s="181" t="s">
        <v>753</v>
      </c>
      <c r="BJ227" s="181" t="s">
        <v>753</v>
      </c>
      <c r="BK227" s="181" t="s">
        <v>753</v>
      </c>
      <c r="BL227" s="181" t="s">
        <v>753</v>
      </c>
      <c r="BM227" s="181" t="s">
        <v>753</v>
      </c>
      <c r="BN227" s="180"/>
      <c r="BO227" s="179"/>
      <c r="BP227" s="170" t="s">
        <v>741</v>
      </c>
      <c r="BQ227" s="177"/>
      <c r="BR227" s="177"/>
      <c r="BS227" s="177"/>
      <c r="BT227" s="177"/>
      <c r="BU227" s="177"/>
      <c r="BV227" s="177"/>
      <c r="BW227" s="177"/>
    </row>
    <row r="228" spans="2:75" ht="15">
      <c r="B228" s="590" t="s">
        <v>9958</v>
      </c>
      <c r="C228" s="699" t="s">
        <v>9959</v>
      </c>
      <c r="D228" s="193" t="s">
        <v>7955</v>
      </c>
      <c r="E228" s="193" t="s">
        <v>7954</v>
      </c>
      <c r="F228" s="192" t="str">
        <f t="shared" si="36"/>
        <v>40</v>
      </c>
      <c r="G228" s="224" t="s">
        <v>1416</v>
      </c>
      <c r="H228" s="223" t="s">
        <v>9493</v>
      </c>
      <c r="J228" s="297" t="s">
        <v>6994</v>
      </c>
      <c r="K228" s="298"/>
      <c r="L228" s="297"/>
      <c r="M228" s="296"/>
      <c r="N228" s="298"/>
      <c r="O228" s="297"/>
      <c r="P228" s="296"/>
      <c r="Q228" s="298">
        <v>45113</v>
      </c>
      <c r="R228" s="297" t="s">
        <v>9460</v>
      </c>
      <c r="S228" s="296" t="s">
        <v>759</v>
      </c>
      <c r="T228" s="298">
        <v>45080</v>
      </c>
      <c r="U228" s="297" t="s">
        <v>9693</v>
      </c>
      <c r="V228" s="296" t="s">
        <v>759</v>
      </c>
      <c r="W228" s="298">
        <v>45055</v>
      </c>
      <c r="X228" s="297" t="s">
        <v>9459</v>
      </c>
      <c r="Y228" s="296" t="s">
        <v>6992</v>
      </c>
      <c r="Z228" s="298">
        <v>45037</v>
      </c>
      <c r="AA228" s="297" t="s">
        <v>6993</v>
      </c>
      <c r="AB228" s="296" t="s">
        <v>2180</v>
      </c>
      <c r="AC228" s="298"/>
      <c r="AD228" s="297"/>
      <c r="AE228" s="296"/>
      <c r="AG228" s="321" t="s">
        <v>3364</v>
      </c>
      <c r="AH228" s="193" t="str">
        <f t="shared" ref="AH228:AH234" si="37">"5E"&amp;RIGHT(AP228,7)</f>
        <v>5E8B 0000</v>
      </c>
      <c r="AI228" s="193" t="str">
        <f t="shared" ref="AI228:AI234" si="38">"5E"&amp;RIGHT(AQ228,7)</f>
        <v>5E8B 007F</v>
      </c>
      <c r="AJ228" s="192" t="str">
        <f t="shared" ref="AJ228:AJ237" si="39">DEC2HEX((HEX2DEC(LEFT(AI228,4))*256*256+HEX2DEC(RIGHT(AI228,4)))-(HEX2DEC(LEFT(AH228,4))*256*256+HEX2DEC(RIGHT(AH228,4)))+1)</f>
        <v>80</v>
      </c>
      <c r="AK228" s="192" t="s">
        <v>23</v>
      </c>
      <c r="AL228" s="223" t="s">
        <v>1191</v>
      </c>
      <c r="AO228" s="321" t="s">
        <v>7856</v>
      </c>
      <c r="AP228" s="403" t="s">
        <v>7933</v>
      </c>
      <c r="AQ228" s="403" t="s">
        <v>7932</v>
      </c>
      <c r="AR228" s="179" t="str">
        <f t="shared" si="35"/>
        <v>80</v>
      </c>
      <c r="AS228" s="179" t="s">
        <v>7931</v>
      </c>
      <c r="AT228" s="242"/>
      <c r="AU228" s="179" t="s">
        <v>7930</v>
      </c>
      <c r="AV228" s="179" t="s">
        <v>751</v>
      </c>
      <c r="AW228" s="179"/>
      <c r="AX228" s="181" t="s">
        <v>741</v>
      </c>
      <c r="AY228" s="181" t="s">
        <v>741</v>
      </c>
      <c r="AZ228" s="181" t="s">
        <v>741</v>
      </c>
      <c r="BA228" s="181" t="s">
        <v>741</v>
      </c>
      <c r="BB228" s="181" t="s">
        <v>741</v>
      </c>
      <c r="BC228" s="181" t="s">
        <v>741</v>
      </c>
      <c r="BD228" s="181" t="s">
        <v>741</v>
      </c>
      <c r="BE228" s="181" t="s">
        <v>741</v>
      </c>
      <c r="BF228" s="181" t="s">
        <v>741</v>
      </c>
      <c r="BG228" s="181" t="s">
        <v>741</v>
      </c>
      <c r="BH228" s="181" t="s">
        <v>741</v>
      </c>
      <c r="BI228" s="181" t="s">
        <v>741</v>
      </c>
      <c r="BJ228" s="181" t="s">
        <v>741</v>
      </c>
      <c r="BK228" s="181" t="s">
        <v>741</v>
      </c>
      <c r="BL228" s="181" t="s">
        <v>741</v>
      </c>
      <c r="BM228" s="181" t="s">
        <v>741</v>
      </c>
      <c r="BN228" s="180"/>
      <c r="BO228" s="179"/>
      <c r="BP228" s="170" t="s">
        <v>741</v>
      </c>
      <c r="BQ228" s="177" t="s">
        <v>761</v>
      </c>
      <c r="BR228" s="178">
        <v>44812</v>
      </c>
      <c r="BS228" s="177" t="s">
        <v>760</v>
      </c>
      <c r="BT228" s="178" t="s">
        <v>759</v>
      </c>
      <c r="BU228" s="178">
        <v>44826</v>
      </c>
      <c r="BV228" s="177" t="s">
        <v>758</v>
      </c>
      <c r="BW228" s="177" t="s">
        <v>737</v>
      </c>
    </row>
    <row r="229" spans="2:75" ht="15">
      <c r="B229" s="591" t="s">
        <v>9960</v>
      </c>
      <c r="C229" s="699" t="s">
        <v>9962</v>
      </c>
      <c r="D229" s="193" t="s">
        <v>7951</v>
      </c>
      <c r="E229" s="193" t="s">
        <v>7950</v>
      </c>
      <c r="F229" s="192" t="str">
        <f t="shared" si="36"/>
        <v>40</v>
      </c>
      <c r="G229" s="224" t="s">
        <v>9551</v>
      </c>
      <c r="H229" s="223" t="s">
        <v>9890</v>
      </c>
      <c r="J229" s="297" t="s">
        <v>6994</v>
      </c>
      <c r="K229" s="298"/>
      <c r="L229" s="297"/>
      <c r="M229" s="296"/>
      <c r="N229" s="298"/>
      <c r="O229" s="297"/>
      <c r="P229" s="296"/>
      <c r="Q229" s="298">
        <v>45113</v>
      </c>
      <c r="R229" s="297" t="s">
        <v>9460</v>
      </c>
      <c r="S229" s="296" t="s">
        <v>9891</v>
      </c>
      <c r="T229" s="298">
        <v>45080</v>
      </c>
      <c r="U229" s="297" t="s">
        <v>9693</v>
      </c>
      <c r="V229" s="296" t="s">
        <v>759</v>
      </c>
      <c r="W229" s="298">
        <v>45055</v>
      </c>
      <c r="X229" s="297" t="s">
        <v>9459</v>
      </c>
      <c r="Y229" s="296" t="s">
        <v>6992</v>
      </c>
      <c r="Z229" s="298">
        <v>45037</v>
      </c>
      <c r="AA229" s="297" t="s">
        <v>6993</v>
      </c>
      <c r="AB229" s="296" t="s">
        <v>2180</v>
      </c>
      <c r="AC229" s="297"/>
      <c r="AD229" s="297"/>
      <c r="AE229" s="296"/>
      <c r="AG229" s="321" t="s">
        <v>3364</v>
      </c>
      <c r="AH229" s="193" t="str">
        <f t="shared" si="37"/>
        <v>5E8B 0080</v>
      </c>
      <c r="AI229" s="193" t="str">
        <f t="shared" si="38"/>
        <v>5E8B 03FF</v>
      </c>
      <c r="AJ229" s="192" t="str">
        <f t="shared" si="39"/>
        <v>380</v>
      </c>
      <c r="AK229" s="179" t="s">
        <v>23</v>
      </c>
      <c r="AL229" s="188"/>
      <c r="AO229" s="321" t="s">
        <v>7856</v>
      </c>
      <c r="AP229" s="403" t="s">
        <v>7927</v>
      </c>
      <c r="AQ229" s="403" t="s">
        <v>7926</v>
      </c>
      <c r="AR229" s="179" t="str">
        <f t="shared" si="35"/>
        <v>380</v>
      </c>
      <c r="AS229" s="179" t="s">
        <v>23</v>
      </c>
      <c r="AT229" s="242"/>
      <c r="AU229" s="179" t="s">
        <v>1311</v>
      </c>
      <c r="AV229" s="179"/>
      <c r="AW229" s="179"/>
      <c r="AX229" s="181" t="s">
        <v>753</v>
      </c>
      <c r="AY229" s="181" t="s">
        <v>753</v>
      </c>
      <c r="AZ229" s="181" t="s">
        <v>753</v>
      </c>
      <c r="BA229" s="181" t="s">
        <v>753</v>
      </c>
      <c r="BB229" s="181" t="s">
        <v>753</v>
      </c>
      <c r="BC229" s="195" t="s">
        <v>754</v>
      </c>
      <c r="BD229" s="181" t="s">
        <v>753</v>
      </c>
      <c r="BE229" s="181" t="s">
        <v>753</v>
      </c>
      <c r="BF229" s="181" t="s">
        <v>753</v>
      </c>
      <c r="BG229" s="181" t="s">
        <v>753</v>
      </c>
      <c r="BH229" s="181" t="s">
        <v>753</v>
      </c>
      <c r="BI229" s="181" t="s">
        <v>753</v>
      </c>
      <c r="BJ229" s="181" t="s">
        <v>753</v>
      </c>
      <c r="BK229" s="181" t="s">
        <v>753</v>
      </c>
      <c r="BL229" s="181" t="s">
        <v>753</v>
      </c>
      <c r="BM229" s="181" t="s">
        <v>753</v>
      </c>
      <c r="BN229" s="180"/>
      <c r="BO229" s="179"/>
      <c r="BP229" s="170" t="s">
        <v>741</v>
      </c>
      <c r="BQ229" s="177"/>
      <c r="BR229" s="177"/>
      <c r="BS229" s="177"/>
      <c r="BT229" s="177"/>
      <c r="BU229" s="177"/>
      <c r="BV229" s="177"/>
      <c r="BW229" s="177"/>
    </row>
    <row r="230" spans="2:75" ht="15">
      <c r="B230" s="590" t="s">
        <v>9958</v>
      </c>
      <c r="C230" s="699" t="s">
        <v>9959</v>
      </c>
      <c r="D230" s="193" t="s">
        <v>7947</v>
      </c>
      <c r="E230" s="193" t="s">
        <v>7946</v>
      </c>
      <c r="F230" s="192" t="str">
        <f t="shared" si="36"/>
        <v>40</v>
      </c>
      <c r="G230" s="224" t="s">
        <v>1416</v>
      </c>
      <c r="H230" s="223" t="s">
        <v>9494</v>
      </c>
      <c r="J230" s="297" t="s">
        <v>6994</v>
      </c>
      <c r="K230" s="298"/>
      <c r="L230" s="297"/>
      <c r="M230" s="296"/>
      <c r="N230" s="298"/>
      <c r="O230" s="297"/>
      <c r="P230" s="296"/>
      <c r="Q230" s="298">
        <v>45113</v>
      </c>
      <c r="R230" s="297" t="s">
        <v>9460</v>
      </c>
      <c r="S230" s="296" t="s">
        <v>759</v>
      </c>
      <c r="T230" s="298">
        <v>45080</v>
      </c>
      <c r="U230" s="297" t="s">
        <v>9693</v>
      </c>
      <c r="V230" s="296" t="s">
        <v>759</v>
      </c>
      <c r="W230" s="298">
        <v>45055</v>
      </c>
      <c r="X230" s="297" t="s">
        <v>9459</v>
      </c>
      <c r="Y230" s="296" t="s">
        <v>6992</v>
      </c>
      <c r="Z230" s="298">
        <v>45037</v>
      </c>
      <c r="AA230" s="297" t="s">
        <v>6993</v>
      </c>
      <c r="AB230" s="296" t="s">
        <v>2180</v>
      </c>
      <c r="AC230" s="298"/>
      <c r="AD230" s="297"/>
      <c r="AE230" s="296"/>
      <c r="AG230" s="321" t="s">
        <v>3364</v>
      </c>
      <c r="AH230" s="193" t="str">
        <f t="shared" si="37"/>
        <v>5E8B 0400</v>
      </c>
      <c r="AI230" s="193" t="str">
        <f t="shared" si="38"/>
        <v>5E8B 047F</v>
      </c>
      <c r="AJ230" s="192" t="str">
        <f t="shared" si="39"/>
        <v>80</v>
      </c>
      <c r="AK230" s="192" t="s">
        <v>23</v>
      </c>
      <c r="AL230" s="223" t="s">
        <v>1191</v>
      </c>
      <c r="AO230" s="321" t="s">
        <v>7856</v>
      </c>
      <c r="AP230" s="403" t="s">
        <v>7923</v>
      </c>
      <c r="AQ230" s="403" t="s">
        <v>7922</v>
      </c>
      <c r="AR230" s="179" t="str">
        <f t="shared" si="35"/>
        <v>80</v>
      </c>
      <c r="AS230" s="179" t="s">
        <v>7921</v>
      </c>
      <c r="AT230" s="242"/>
      <c r="AU230" s="179" t="s">
        <v>7920</v>
      </c>
      <c r="AV230" s="179" t="s">
        <v>751</v>
      </c>
      <c r="AW230" s="179"/>
      <c r="AX230" s="181" t="s">
        <v>741</v>
      </c>
      <c r="AY230" s="181" t="s">
        <v>741</v>
      </c>
      <c r="AZ230" s="181" t="s">
        <v>741</v>
      </c>
      <c r="BA230" s="181" t="s">
        <v>741</v>
      </c>
      <c r="BB230" s="181" t="s">
        <v>741</v>
      </c>
      <c r="BC230" s="181" t="s">
        <v>741</v>
      </c>
      <c r="BD230" s="181" t="s">
        <v>741</v>
      </c>
      <c r="BE230" s="181" t="s">
        <v>741</v>
      </c>
      <c r="BF230" s="181" t="s">
        <v>741</v>
      </c>
      <c r="BG230" s="181" t="s">
        <v>741</v>
      </c>
      <c r="BH230" s="181" t="s">
        <v>741</v>
      </c>
      <c r="BI230" s="181" t="s">
        <v>741</v>
      </c>
      <c r="BJ230" s="181" t="s">
        <v>741</v>
      </c>
      <c r="BK230" s="181" t="s">
        <v>741</v>
      </c>
      <c r="BL230" s="181" t="s">
        <v>741</v>
      </c>
      <c r="BM230" s="181" t="s">
        <v>741</v>
      </c>
      <c r="BN230" s="180"/>
      <c r="BO230" s="179"/>
      <c r="BP230" s="170" t="s">
        <v>741</v>
      </c>
      <c r="BQ230" s="177" t="s">
        <v>761</v>
      </c>
      <c r="BR230" s="178">
        <v>44812</v>
      </c>
      <c r="BS230" s="177" t="s">
        <v>760</v>
      </c>
      <c r="BT230" s="178" t="s">
        <v>759</v>
      </c>
      <c r="BU230" s="178">
        <v>44826</v>
      </c>
      <c r="BV230" s="177" t="s">
        <v>758</v>
      </c>
      <c r="BW230" s="177" t="s">
        <v>737</v>
      </c>
    </row>
    <row r="231" spans="2:75" ht="15">
      <c r="B231" s="591" t="s">
        <v>9961</v>
      </c>
      <c r="C231" s="699" t="s">
        <v>9963</v>
      </c>
      <c r="D231" s="193" t="s">
        <v>7943</v>
      </c>
      <c r="E231" s="193" t="s">
        <v>7942</v>
      </c>
      <c r="F231" s="192" t="str">
        <f t="shared" si="36"/>
        <v>40</v>
      </c>
      <c r="G231" s="224" t="s">
        <v>9687</v>
      </c>
      <c r="H231" s="223" t="s">
        <v>9593</v>
      </c>
      <c r="J231" s="297" t="s">
        <v>9688</v>
      </c>
      <c r="K231" s="298"/>
      <c r="L231" s="297"/>
      <c r="M231" s="296"/>
      <c r="N231" s="298"/>
      <c r="O231" s="297"/>
      <c r="P231" s="296"/>
      <c r="Q231" s="298">
        <v>45113</v>
      </c>
      <c r="R231" s="297" t="s">
        <v>9460</v>
      </c>
      <c r="S231" s="296" t="s">
        <v>759</v>
      </c>
      <c r="T231" s="298"/>
      <c r="U231" s="297"/>
      <c r="V231" s="296"/>
      <c r="W231" s="298"/>
      <c r="X231" s="297"/>
      <c r="Y231" s="296"/>
      <c r="Z231" s="298">
        <v>45037</v>
      </c>
      <c r="AA231" s="297" t="s">
        <v>6993</v>
      </c>
      <c r="AB231" s="296" t="s">
        <v>7040</v>
      </c>
      <c r="AC231" s="297"/>
      <c r="AD231" s="297"/>
      <c r="AE231" s="296"/>
      <c r="AG231" s="321" t="s">
        <v>3364</v>
      </c>
      <c r="AH231" s="193" t="str">
        <f t="shared" si="37"/>
        <v>5E8B 0480</v>
      </c>
      <c r="AI231" s="193" t="str">
        <f t="shared" si="38"/>
        <v>5E8B 07FF</v>
      </c>
      <c r="AJ231" s="192" t="str">
        <f t="shared" si="39"/>
        <v>380</v>
      </c>
      <c r="AK231" s="179" t="s">
        <v>23</v>
      </c>
      <c r="AL231" s="188"/>
      <c r="AO231" s="321" t="s">
        <v>7856</v>
      </c>
      <c r="AP231" s="403" t="s">
        <v>7917</v>
      </c>
      <c r="AQ231" s="403" t="s">
        <v>7916</v>
      </c>
      <c r="AR231" s="179" t="str">
        <f t="shared" si="35"/>
        <v>380</v>
      </c>
      <c r="AS231" s="179" t="s">
        <v>23</v>
      </c>
      <c r="AT231" s="242"/>
      <c r="AU231" s="179" t="s">
        <v>1311</v>
      </c>
      <c r="AV231" s="179"/>
      <c r="AW231" s="179"/>
      <c r="AX231" s="181" t="s">
        <v>753</v>
      </c>
      <c r="AY231" s="181" t="s">
        <v>753</v>
      </c>
      <c r="AZ231" s="181" t="s">
        <v>753</v>
      </c>
      <c r="BA231" s="181" t="s">
        <v>753</v>
      </c>
      <c r="BB231" s="181" t="s">
        <v>753</v>
      </c>
      <c r="BC231" s="195" t="s">
        <v>754</v>
      </c>
      <c r="BD231" s="181" t="s">
        <v>753</v>
      </c>
      <c r="BE231" s="181" t="s">
        <v>753</v>
      </c>
      <c r="BF231" s="181" t="s">
        <v>753</v>
      </c>
      <c r="BG231" s="181" t="s">
        <v>753</v>
      </c>
      <c r="BH231" s="181" t="s">
        <v>753</v>
      </c>
      <c r="BI231" s="181" t="s">
        <v>753</v>
      </c>
      <c r="BJ231" s="181" t="s">
        <v>753</v>
      </c>
      <c r="BK231" s="181" t="s">
        <v>753</v>
      </c>
      <c r="BL231" s="181" t="s">
        <v>753</v>
      </c>
      <c r="BM231" s="181" t="s">
        <v>753</v>
      </c>
      <c r="BN231" s="180"/>
      <c r="BO231" s="179"/>
      <c r="BP231" s="170" t="s">
        <v>741</v>
      </c>
      <c r="BQ231" s="177"/>
      <c r="BR231" s="177"/>
      <c r="BS231" s="177"/>
      <c r="BT231" s="177"/>
      <c r="BU231" s="177"/>
      <c r="BV231" s="177"/>
      <c r="BW231" s="177"/>
    </row>
    <row r="232" spans="2:75" ht="15">
      <c r="B232" s="590" t="s">
        <v>9958</v>
      </c>
      <c r="C232" s="699" t="s">
        <v>9959</v>
      </c>
      <c r="D232" s="193" t="s">
        <v>7939</v>
      </c>
      <c r="E232" s="193" t="s">
        <v>7938</v>
      </c>
      <c r="F232" s="192" t="str">
        <f t="shared" si="36"/>
        <v>40</v>
      </c>
      <c r="G232" s="224" t="s">
        <v>9687</v>
      </c>
      <c r="H232" s="223" t="s">
        <v>9594</v>
      </c>
      <c r="J232" s="297" t="s">
        <v>9688</v>
      </c>
      <c r="K232" s="298"/>
      <c r="L232" s="297"/>
      <c r="M232" s="296"/>
      <c r="N232" s="298"/>
      <c r="O232" s="297"/>
      <c r="P232" s="296"/>
      <c r="Q232" s="298">
        <v>45113</v>
      </c>
      <c r="R232" s="297" t="s">
        <v>9460</v>
      </c>
      <c r="S232" s="296" t="s">
        <v>759</v>
      </c>
      <c r="T232" s="298"/>
      <c r="U232" s="297"/>
      <c r="V232" s="296"/>
      <c r="W232" s="298"/>
      <c r="X232" s="297"/>
      <c r="Y232" s="299"/>
      <c r="Z232" s="298">
        <v>45037</v>
      </c>
      <c r="AA232" s="297" t="s">
        <v>6993</v>
      </c>
      <c r="AB232" s="299" t="s">
        <v>7040</v>
      </c>
      <c r="AC232" s="298"/>
      <c r="AD232" s="297"/>
      <c r="AE232" s="296"/>
      <c r="AG232" s="321" t="s">
        <v>3364</v>
      </c>
      <c r="AH232" s="193" t="str">
        <f t="shared" si="37"/>
        <v>5E8B 0800</v>
      </c>
      <c r="AI232" s="193" t="str">
        <f t="shared" si="38"/>
        <v>5E8B 08FF</v>
      </c>
      <c r="AJ232" s="192" t="str">
        <f t="shared" si="39"/>
        <v>100</v>
      </c>
      <c r="AK232" s="192" t="s">
        <v>23</v>
      </c>
      <c r="AL232" s="223" t="s">
        <v>1191</v>
      </c>
      <c r="AO232" s="321" t="s">
        <v>7856</v>
      </c>
      <c r="AP232" s="403" t="s">
        <v>7913</v>
      </c>
      <c r="AQ232" s="403" t="s">
        <v>7912</v>
      </c>
      <c r="AR232" s="179" t="str">
        <f t="shared" si="35"/>
        <v>100</v>
      </c>
      <c r="AS232" s="179" t="s">
        <v>7911</v>
      </c>
      <c r="AT232" s="242"/>
      <c r="AU232" s="179" t="s">
        <v>7910</v>
      </c>
      <c r="AV232" s="179" t="s">
        <v>751</v>
      </c>
      <c r="AW232" s="179"/>
      <c r="AX232" s="181" t="s">
        <v>741</v>
      </c>
      <c r="AY232" s="181" t="s">
        <v>741</v>
      </c>
      <c r="AZ232" s="181" t="s">
        <v>741</v>
      </c>
      <c r="BA232" s="181" t="s">
        <v>741</v>
      </c>
      <c r="BB232" s="181" t="s">
        <v>741</v>
      </c>
      <c r="BC232" s="181" t="s">
        <v>741</v>
      </c>
      <c r="BD232" s="181" t="s">
        <v>741</v>
      </c>
      <c r="BE232" s="181" t="s">
        <v>741</v>
      </c>
      <c r="BF232" s="181" t="s">
        <v>741</v>
      </c>
      <c r="BG232" s="181" t="s">
        <v>741</v>
      </c>
      <c r="BH232" s="181" t="s">
        <v>741</v>
      </c>
      <c r="BI232" s="181" t="s">
        <v>741</v>
      </c>
      <c r="BJ232" s="181" t="s">
        <v>741</v>
      </c>
      <c r="BK232" s="181" t="s">
        <v>741</v>
      </c>
      <c r="BL232" s="181" t="s">
        <v>741</v>
      </c>
      <c r="BM232" s="181" t="s">
        <v>741</v>
      </c>
      <c r="BN232" s="180"/>
      <c r="BO232" s="179"/>
      <c r="BP232" s="170" t="s">
        <v>741</v>
      </c>
      <c r="BQ232" s="177" t="s">
        <v>761</v>
      </c>
      <c r="BR232" s="178">
        <v>44812</v>
      </c>
      <c r="BS232" s="177" t="s">
        <v>760</v>
      </c>
      <c r="BT232" s="178" t="s">
        <v>759</v>
      </c>
      <c r="BU232" s="178">
        <v>44826</v>
      </c>
      <c r="BV232" s="177" t="s">
        <v>758</v>
      </c>
      <c r="BW232" s="177" t="s">
        <v>737</v>
      </c>
    </row>
    <row r="233" spans="2:75" ht="15">
      <c r="B233" s="591" t="s">
        <v>9961</v>
      </c>
      <c r="C233" s="699" t="s">
        <v>9963</v>
      </c>
      <c r="D233" s="193" t="s">
        <v>7935</v>
      </c>
      <c r="E233" s="193" t="s">
        <v>7934</v>
      </c>
      <c r="F233" s="192" t="str">
        <f t="shared" si="36"/>
        <v>40</v>
      </c>
      <c r="G233" s="224" t="s">
        <v>9687</v>
      </c>
      <c r="H233" s="223" t="s">
        <v>9595</v>
      </c>
      <c r="J233" s="297" t="s">
        <v>9688</v>
      </c>
      <c r="K233" s="298"/>
      <c r="L233" s="297"/>
      <c r="M233" s="296"/>
      <c r="N233" s="298"/>
      <c r="O233" s="297"/>
      <c r="P233" s="296"/>
      <c r="Q233" s="298">
        <v>45113</v>
      </c>
      <c r="R233" s="297" t="s">
        <v>9460</v>
      </c>
      <c r="S233" s="296" t="s">
        <v>759</v>
      </c>
      <c r="T233" s="298"/>
      <c r="U233" s="297"/>
      <c r="V233" s="296"/>
      <c r="W233" s="298"/>
      <c r="X233" s="297"/>
      <c r="Y233" s="299"/>
      <c r="Z233" s="298">
        <v>45037</v>
      </c>
      <c r="AA233" s="297" t="s">
        <v>6993</v>
      </c>
      <c r="AB233" s="299" t="s">
        <v>7040</v>
      </c>
      <c r="AC233" s="297"/>
      <c r="AD233" s="297"/>
      <c r="AE233" s="296"/>
      <c r="AG233" s="321" t="s">
        <v>3364</v>
      </c>
      <c r="AH233" s="193" t="str">
        <f t="shared" si="37"/>
        <v>5E8B 0900</v>
      </c>
      <c r="AI233" s="193" t="str">
        <f t="shared" si="38"/>
        <v>5E8B 10FF</v>
      </c>
      <c r="AJ233" s="192" t="str">
        <f t="shared" si="39"/>
        <v>800</v>
      </c>
      <c r="AK233" s="179" t="s">
        <v>23</v>
      </c>
      <c r="AL233" s="188"/>
      <c r="AO233" s="321" t="s">
        <v>7856</v>
      </c>
      <c r="AP233" s="403" t="s">
        <v>7907</v>
      </c>
      <c r="AQ233" s="403" t="s">
        <v>7906</v>
      </c>
      <c r="AR233" s="179" t="str">
        <f t="shared" si="35"/>
        <v>800</v>
      </c>
      <c r="AS233" s="179" t="s">
        <v>23</v>
      </c>
      <c r="AT233" s="242"/>
      <c r="AU233" s="179" t="s">
        <v>1311</v>
      </c>
      <c r="AV233" s="179"/>
      <c r="AW233" s="179"/>
      <c r="AX233" s="181" t="s">
        <v>753</v>
      </c>
      <c r="AY233" s="181" t="s">
        <v>753</v>
      </c>
      <c r="AZ233" s="181" t="s">
        <v>753</v>
      </c>
      <c r="BA233" s="181" t="s">
        <v>753</v>
      </c>
      <c r="BB233" s="181" t="s">
        <v>753</v>
      </c>
      <c r="BC233" s="195" t="s">
        <v>754</v>
      </c>
      <c r="BD233" s="181" t="s">
        <v>753</v>
      </c>
      <c r="BE233" s="181" t="s">
        <v>753</v>
      </c>
      <c r="BF233" s="181" t="s">
        <v>753</v>
      </c>
      <c r="BG233" s="181" t="s">
        <v>753</v>
      </c>
      <c r="BH233" s="181" t="s">
        <v>753</v>
      </c>
      <c r="BI233" s="181" t="s">
        <v>753</v>
      </c>
      <c r="BJ233" s="181" t="s">
        <v>753</v>
      </c>
      <c r="BK233" s="181" t="s">
        <v>753</v>
      </c>
      <c r="BL233" s="181" t="s">
        <v>753</v>
      </c>
      <c r="BM233" s="181" t="s">
        <v>753</v>
      </c>
      <c r="BN233" s="180"/>
      <c r="BO233" s="179"/>
      <c r="BP233" s="170" t="s">
        <v>741</v>
      </c>
      <c r="BQ233" s="177"/>
      <c r="BR233" s="177"/>
      <c r="BS233" s="177"/>
      <c r="BT233" s="177"/>
      <c r="BU233" s="177"/>
      <c r="BV233" s="177"/>
      <c r="BW233" s="177"/>
    </row>
    <row r="234" spans="2:75" ht="15">
      <c r="B234" s="591" t="s">
        <v>9961</v>
      </c>
      <c r="C234" s="699" t="s">
        <v>9963</v>
      </c>
      <c r="D234" s="193" t="s">
        <v>7929</v>
      </c>
      <c r="E234" s="193" t="s">
        <v>7928</v>
      </c>
      <c r="F234" s="192" t="str">
        <f t="shared" si="36"/>
        <v>40</v>
      </c>
      <c r="G234" s="224" t="s">
        <v>9687</v>
      </c>
      <c r="H234" s="223" t="s">
        <v>9596</v>
      </c>
      <c r="J234" s="297" t="s">
        <v>9688</v>
      </c>
      <c r="K234" s="298"/>
      <c r="L234" s="297"/>
      <c r="M234" s="296"/>
      <c r="N234" s="298"/>
      <c r="O234" s="297"/>
      <c r="P234" s="296"/>
      <c r="Q234" s="298">
        <v>45113</v>
      </c>
      <c r="R234" s="297" t="s">
        <v>9460</v>
      </c>
      <c r="S234" s="296" t="s">
        <v>759</v>
      </c>
      <c r="T234" s="298"/>
      <c r="U234" s="297"/>
      <c r="V234" s="296"/>
      <c r="W234" s="298"/>
      <c r="X234" s="297"/>
      <c r="Y234" s="299"/>
      <c r="Z234" s="298"/>
      <c r="AA234" s="297"/>
      <c r="AB234" s="299"/>
      <c r="AC234" s="298"/>
      <c r="AD234" s="297"/>
      <c r="AE234" s="296"/>
      <c r="AG234" s="321" t="s">
        <v>3364</v>
      </c>
      <c r="AH234" s="193" t="str">
        <f t="shared" si="37"/>
        <v>5E8B 1100</v>
      </c>
      <c r="AI234" s="193" t="str">
        <f t="shared" si="38"/>
        <v>5E8B 1103</v>
      </c>
      <c r="AJ234" s="192" t="str">
        <f t="shared" si="39"/>
        <v>4</v>
      </c>
      <c r="AK234" s="179" t="s">
        <v>23</v>
      </c>
      <c r="AL234" s="223"/>
      <c r="AO234" s="321" t="s">
        <v>7856</v>
      </c>
      <c r="AP234" s="403" t="s">
        <v>7904</v>
      </c>
      <c r="AQ234" s="403" t="s">
        <v>7903</v>
      </c>
      <c r="AR234" s="179" t="str">
        <f t="shared" si="35"/>
        <v>4</v>
      </c>
      <c r="AS234" s="179" t="s">
        <v>7902</v>
      </c>
      <c r="AT234" s="242"/>
      <c r="AU234" s="179" t="s">
        <v>7901</v>
      </c>
      <c r="AV234" s="179" t="s">
        <v>751</v>
      </c>
      <c r="AW234" s="179"/>
      <c r="AX234" s="181" t="s">
        <v>741</v>
      </c>
      <c r="AY234" s="181" t="s">
        <v>741</v>
      </c>
      <c r="AZ234" s="181" t="s">
        <v>741</v>
      </c>
      <c r="BA234" s="181" t="s">
        <v>741</v>
      </c>
      <c r="BB234" s="181" t="s">
        <v>741</v>
      </c>
      <c r="BC234" s="181" t="s">
        <v>741</v>
      </c>
      <c r="BD234" s="181" t="s">
        <v>741</v>
      </c>
      <c r="BE234" s="181" t="s">
        <v>741</v>
      </c>
      <c r="BF234" s="181" t="s">
        <v>741</v>
      </c>
      <c r="BG234" s="181" t="s">
        <v>741</v>
      </c>
      <c r="BH234" s="181" t="s">
        <v>741</v>
      </c>
      <c r="BI234" s="181" t="s">
        <v>741</v>
      </c>
      <c r="BJ234" s="181" t="s">
        <v>741</v>
      </c>
      <c r="BK234" s="181" t="s">
        <v>741</v>
      </c>
      <c r="BL234" s="181" t="s">
        <v>741</v>
      </c>
      <c r="BM234" s="181" t="s">
        <v>741</v>
      </c>
      <c r="BN234" s="180"/>
      <c r="BO234" s="179"/>
      <c r="BP234" s="170" t="s">
        <v>741</v>
      </c>
      <c r="BQ234" s="177" t="s">
        <v>761</v>
      </c>
      <c r="BR234" s="178">
        <v>44812</v>
      </c>
      <c r="BS234" s="177" t="s">
        <v>760</v>
      </c>
      <c r="BT234" s="178" t="s">
        <v>759</v>
      </c>
      <c r="BU234" s="178">
        <v>44826</v>
      </c>
      <c r="BV234" s="177" t="s">
        <v>758</v>
      </c>
      <c r="BW234" s="177" t="s">
        <v>737</v>
      </c>
    </row>
    <row r="235" spans="2:75" ht="15">
      <c r="B235" s="591" t="s">
        <v>9961</v>
      </c>
      <c r="C235" s="699" t="s">
        <v>9963</v>
      </c>
      <c r="D235" s="193" t="s">
        <v>7925</v>
      </c>
      <c r="E235" s="193" t="s">
        <v>7924</v>
      </c>
      <c r="F235" s="192" t="str">
        <f t="shared" si="36"/>
        <v>40</v>
      </c>
      <c r="G235" s="224" t="s">
        <v>9551</v>
      </c>
      <c r="H235" s="223" t="s">
        <v>9495</v>
      </c>
      <c r="J235" s="297" t="s">
        <v>6994</v>
      </c>
      <c r="K235" s="298"/>
      <c r="L235" s="297"/>
      <c r="M235" s="296"/>
      <c r="N235" s="298"/>
      <c r="O235" s="297"/>
      <c r="P235" s="296"/>
      <c r="Q235" s="298">
        <v>45113</v>
      </c>
      <c r="R235" s="297" t="s">
        <v>9460</v>
      </c>
      <c r="S235" s="296" t="s">
        <v>759</v>
      </c>
      <c r="T235" s="298">
        <v>45080</v>
      </c>
      <c r="U235" s="297" t="s">
        <v>9693</v>
      </c>
      <c r="V235" s="296" t="s">
        <v>759</v>
      </c>
      <c r="W235" s="298">
        <v>45055</v>
      </c>
      <c r="X235" s="297" t="s">
        <v>9459</v>
      </c>
      <c r="Y235" s="296" t="s">
        <v>6992</v>
      </c>
      <c r="Z235" s="298">
        <v>45037</v>
      </c>
      <c r="AA235" s="297" t="s">
        <v>6993</v>
      </c>
      <c r="AB235" s="296" t="s">
        <v>6992</v>
      </c>
      <c r="AC235" s="297"/>
      <c r="AD235" s="297"/>
      <c r="AE235" s="296"/>
      <c r="AG235" s="321" t="s">
        <v>9467</v>
      </c>
      <c r="AH235" s="193" t="s">
        <v>9468</v>
      </c>
      <c r="AI235" s="193" t="s">
        <v>9469</v>
      </c>
      <c r="AJ235" s="192" t="s">
        <v>9470</v>
      </c>
      <c r="AK235" s="179" t="s">
        <v>23</v>
      </c>
      <c r="AL235" s="188"/>
      <c r="AO235" s="321" t="s">
        <v>7856</v>
      </c>
      <c r="AP235" s="403" t="s">
        <v>7899</v>
      </c>
      <c r="AQ235" s="403" t="s">
        <v>7898</v>
      </c>
      <c r="AR235" s="179" t="str">
        <f t="shared" si="35"/>
        <v>2FC</v>
      </c>
      <c r="AS235" s="179" t="s">
        <v>23</v>
      </c>
      <c r="AT235" s="242"/>
      <c r="AU235" s="179" t="s">
        <v>1311</v>
      </c>
      <c r="AV235" s="179"/>
      <c r="AW235" s="179"/>
      <c r="AX235" s="181" t="s">
        <v>753</v>
      </c>
      <c r="AY235" s="181" t="s">
        <v>753</v>
      </c>
      <c r="AZ235" s="181" t="s">
        <v>753</v>
      </c>
      <c r="BA235" s="181" t="s">
        <v>753</v>
      </c>
      <c r="BB235" s="181" t="s">
        <v>753</v>
      </c>
      <c r="BC235" s="195" t="s">
        <v>754</v>
      </c>
      <c r="BD235" s="181" t="s">
        <v>753</v>
      </c>
      <c r="BE235" s="181" t="s">
        <v>753</v>
      </c>
      <c r="BF235" s="181" t="s">
        <v>753</v>
      </c>
      <c r="BG235" s="181" t="s">
        <v>753</v>
      </c>
      <c r="BH235" s="181" t="s">
        <v>753</v>
      </c>
      <c r="BI235" s="181" t="s">
        <v>753</v>
      </c>
      <c r="BJ235" s="181" t="s">
        <v>753</v>
      </c>
      <c r="BK235" s="181" t="s">
        <v>753</v>
      </c>
      <c r="BL235" s="181" t="s">
        <v>753</v>
      </c>
      <c r="BM235" s="181" t="s">
        <v>753</v>
      </c>
      <c r="BN235" s="180"/>
      <c r="BO235" s="179"/>
      <c r="BP235" s="170" t="s">
        <v>741</v>
      </c>
      <c r="BQ235" s="177"/>
      <c r="BR235" s="177"/>
      <c r="BS235" s="177"/>
      <c r="BT235" s="177"/>
      <c r="BU235" s="177"/>
      <c r="BV235" s="177"/>
      <c r="BW235" s="177"/>
    </row>
    <row r="236" spans="2:75" ht="15">
      <c r="B236" s="590" t="s">
        <v>9958</v>
      </c>
      <c r="C236" s="699" t="s">
        <v>9959</v>
      </c>
      <c r="D236" s="193" t="s">
        <v>7919</v>
      </c>
      <c r="E236" s="193" t="s">
        <v>7918</v>
      </c>
      <c r="F236" s="192" t="str">
        <f t="shared" si="36"/>
        <v>40</v>
      </c>
      <c r="G236" s="224" t="s">
        <v>1416</v>
      </c>
      <c r="H236" s="223" t="s">
        <v>9597</v>
      </c>
      <c r="J236" s="297" t="s">
        <v>7623</v>
      </c>
      <c r="K236" s="298"/>
      <c r="L236" s="297"/>
      <c r="M236" s="296"/>
      <c r="N236" s="298"/>
      <c r="O236" s="297"/>
      <c r="P236" s="296"/>
      <c r="Q236" s="298">
        <v>45113</v>
      </c>
      <c r="R236" s="297" t="s">
        <v>9460</v>
      </c>
      <c r="S236" s="296" t="s">
        <v>759</v>
      </c>
      <c r="T236" s="298">
        <v>45080</v>
      </c>
      <c r="U236" s="297" t="s">
        <v>9693</v>
      </c>
      <c r="V236" s="296" t="s">
        <v>759</v>
      </c>
      <c r="W236" s="298">
        <v>45055</v>
      </c>
      <c r="X236" s="297" t="s">
        <v>9459</v>
      </c>
      <c r="Y236" s="296" t="s">
        <v>6992</v>
      </c>
      <c r="Z236" s="298">
        <v>45037</v>
      </c>
      <c r="AA236" s="297" t="s">
        <v>6993</v>
      </c>
      <c r="AB236" s="299" t="s">
        <v>7040</v>
      </c>
      <c r="AC236" s="298"/>
      <c r="AD236" s="297"/>
      <c r="AE236" s="296"/>
      <c r="AG236" s="321" t="s">
        <v>3364</v>
      </c>
      <c r="AH236" s="193" t="str">
        <f>"5E"&amp;RIGHT(AP236,7)</f>
        <v>5E8B 1400</v>
      </c>
      <c r="AI236" s="193" t="str">
        <f>"5E"&amp;RIGHT(AQ236,7)</f>
        <v>5E8B 147F</v>
      </c>
      <c r="AJ236" s="192" t="str">
        <f t="shared" si="39"/>
        <v>80</v>
      </c>
      <c r="AK236" s="179" t="s">
        <v>7893</v>
      </c>
      <c r="AL236" s="223" t="s">
        <v>766</v>
      </c>
      <c r="AO236" s="321" t="s">
        <v>7856</v>
      </c>
      <c r="AP236" s="403" t="s">
        <v>7895</v>
      </c>
      <c r="AQ236" s="403" t="s">
        <v>7894</v>
      </c>
      <c r="AR236" s="179" t="str">
        <f t="shared" si="35"/>
        <v>80</v>
      </c>
      <c r="AS236" s="179" t="s">
        <v>7893</v>
      </c>
      <c r="AT236" s="242"/>
      <c r="AU236" s="179" t="s">
        <v>7893</v>
      </c>
      <c r="AV236" s="179" t="s">
        <v>751</v>
      </c>
      <c r="AW236" s="179"/>
      <c r="AX236" s="181" t="s">
        <v>741</v>
      </c>
      <c r="AY236" s="181" t="s">
        <v>741</v>
      </c>
      <c r="AZ236" s="181" t="s">
        <v>741</v>
      </c>
      <c r="BA236" s="181" t="s">
        <v>741</v>
      </c>
      <c r="BB236" s="181" t="s">
        <v>741</v>
      </c>
      <c r="BC236" s="181" t="s">
        <v>741</v>
      </c>
      <c r="BD236" s="181" t="s">
        <v>741</v>
      </c>
      <c r="BE236" s="181" t="s">
        <v>741</v>
      </c>
      <c r="BF236" s="181" t="s">
        <v>741</v>
      </c>
      <c r="BG236" s="181" t="s">
        <v>741</v>
      </c>
      <c r="BH236" s="181" t="s">
        <v>741</v>
      </c>
      <c r="BI236" s="181" t="s">
        <v>741</v>
      </c>
      <c r="BJ236" s="181" t="s">
        <v>741</v>
      </c>
      <c r="BK236" s="181" t="s">
        <v>741</v>
      </c>
      <c r="BL236" s="181" t="s">
        <v>741</v>
      </c>
      <c r="BM236" s="181" t="s">
        <v>741</v>
      </c>
      <c r="BN236" s="180"/>
      <c r="BO236" s="179"/>
      <c r="BP236" s="170" t="s">
        <v>741</v>
      </c>
      <c r="BQ236" s="177" t="s">
        <v>761</v>
      </c>
      <c r="BR236" s="178">
        <v>44812</v>
      </c>
      <c r="BS236" s="177" t="s">
        <v>760</v>
      </c>
      <c r="BT236" s="178" t="s">
        <v>759</v>
      </c>
      <c r="BU236" s="178">
        <v>44826</v>
      </c>
      <c r="BV236" s="177" t="s">
        <v>758</v>
      </c>
      <c r="BW236" s="177" t="s">
        <v>737</v>
      </c>
    </row>
    <row r="237" spans="2:75" ht="15">
      <c r="B237" s="590" t="s">
        <v>9958</v>
      </c>
      <c r="C237" s="699" t="s">
        <v>9959</v>
      </c>
      <c r="D237" s="193" t="s">
        <v>7915</v>
      </c>
      <c r="E237" s="193" t="s">
        <v>7914</v>
      </c>
      <c r="F237" s="192" t="str">
        <f t="shared" si="36"/>
        <v>40</v>
      </c>
      <c r="G237" s="224" t="s">
        <v>1416</v>
      </c>
      <c r="H237" s="223" t="s">
        <v>9496</v>
      </c>
      <c r="J237" s="297" t="s">
        <v>6994</v>
      </c>
      <c r="K237" s="298"/>
      <c r="L237" s="297"/>
      <c r="M237" s="296"/>
      <c r="N237" s="298"/>
      <c r="O237" s="297"/>
      <c r="P237" s="296"/>
      <c r="Q237" s="298">
        <v>45113</v>
      </c>
      <c r="R237" s="297" t="s">
        <v>9460</v>
      </c>
      <c r="S237" s="296" t="s">
        <v>759</v>
      </c>
      <c r="T237" s="298">
        <v>45080</v>
      </c>
      <c r="U237" s="297" t="s">
        <v>9693</v>
      </c>
      <c r="V237" s="296" t="s">
        <v>759</v>
      </c>
      <c r="W237" s="298">
        <v>45055</v>
      </c>
      <c r="X237" s="297" t="s">
        <v>9459</v>
      </c>
      <c r="Y237" s="296" t="s">
        <v>6992</v>
      </c>
      <c r="Z237" s="298">
        <v>45037</v>
      </c>
      <c r="AA237" s="297" t="s">
        <v>6993</v>
      </c>
      <c r="AB237" s="296" t="s">
        <v>6992</v>
      </c>
      <c r="AC237" s="297"/>
      <c r="AD237" s="297"/>
      <c r="AE237" s="296"/>
      <c r="AG237" s="321" t="s">
        <v>3364</v>
      </c>
      <c r="AH237" s="193" t="str">
        <f>"5E"&amp;RIGHT(AP237,7)</f>
        <v>5E8B 1480</v>
      </c>
      <c r="AI237" s="193" t="str">
        <f>"5E"&amp;RIGHT(AQ237,7)</f>
        <v>5E8B 15FF</v>
      </c>
      <c r="AJ237" s="192" t="str">
        <f t="shared" si="39"/>
        <v>180</v>
      </c>
      <c r="AK237" s="179" t="s">
        <v>23</v>
      </c>
      <c r="AL237" s="188"/>
      <c r="AO237" s="321" t="s">
        <v>7856</v>
      </c>
      <c r="AP237" s="403" t="s">
        <v>7890</v>
      </c>
      <c r="AQ237" s="403" t="s">
        <v>7889</v>
      </c>
      <c r="AR237" s="179" t="str">
        <f t="shared" si="35"/>
        <v>180</v>
      </c>
      <c r="AS237" s="179" t="s">
        <v>23</v>
      </c>
      <c r="AT237" s="242"/>
      <c r="AU237" s="179" t="s">
        <v>1311</v>
      </c>
      <c r="AV237" s="179"/>
      <c r="AW237" s="179"/>
      <c r="AX237" s="181" t="s">
        <v>753</v>
      </c>
      <c r="AY237" s="181" t="s">
        <v>753</v>
      </c>
      <c r="AZ237" s="181" t="s">
        <v>753</v>
      </c>
      <c r="BA237" s="181" t="s">
        <v>753</v>
      </c>
      <c r="BB237" s="181" t="s">
        <v>753</v>
      </c>
      <c r="BC237" s="195" t="s">
        <v>754</v>
      </c>
      <c r="BD237" s="181" t="s">
        <v>753</v>
      </c>
      <c r="BE237" s="181" t="s">
        <v>753</v>
      </c>
      <c r="BF237" s="181" t="s">
        <v>753</v>
      </c>
      <c r="BG237" s="181" t="s">
        <v>753</v>
      </c>
      <c r="BH237" s="181" t="s">
        <v>753</v>
      </c>
      <c r="BI237" s="181" t="s">
        <v>753</v>
      </c>
      <c r="BJ237" s="181" t="s">
        <v>753</v>
      </c>
      <c r="BK237" s="181" t="s">
        <v>753</v>
      </c>
      <c r="BL237" s="181" t="s">
        <v>753</v>
      </c>
      <c r="BM237" s="181" t="s">
        <v>753</v>
      </c>
      <c r="BN237" s="180"/>
      <c r="BO237" s="179"/>
      <c r="BP237" s="170" t="s">
        <v>741</v>
      </c>
      <c r="BQ237" s="177"/>
      <c r="BR237" s="177"/>
      <c r="BS237" s="177"/>
      <c r="BT237" s="177"/>
      <c r="BU237" s="177"/>
      <c r="BV237" s="177"/>
      <c r="BW237" s="177"/>
    </row>
    <row r="238" spans="2:75" ht="15">
      <c r="B238" s="590" t="s">
        <v>9958</v>
      </c>
      <c r="C238" s="699" t="s">
        <v>9959</v>
      </c>
      <c r="D238" s="193" t="s">
        <v>7909</v>
      </c>
      <c r="E238" s="193" t="s">
        <v>7908</v>
      </c>
      <c r="F238" s="192" t="str">
        <f t="shared" si="36"/>
        <v>40</v>
      </c>
      <c r="G238" s="224" t="s">
        <v>1416</v>
      </c>
      <c r="H238" s="223" t="s">
        <v>9497</v>
      </c>
      <c r="J238" s="297" t="s">
        <v>6994</v>
      </c>
      <c r="K238" s="298"/>
      <c r="L238" s="297"/>
      <c r="M238" s="296"/>
      <c r="N238" s="298"/>
      <c r="O238" s="297"/>
      <c r="P238" s="296"/>
      <c r="Q238" s="298">
        <v>45113</v>
      </c>
      <c r="R238" s="297" t="s">
        <v>9460</v>
      </c>
      <c r="S238" s="296" t="s">
        <v>759</v>
      </c>
      <c r="T238" s="298">
        <v>45080</v>
      </c>
      <c r="U238" s="297" t="s">
        <v>9693</v>
      </c>
      <c r="V238" s="296" t="s">
        <v>759</v>
      </c>
      <c r="W238" s="298">
        <v>45055</v>
      </c>
      <c r="X238" s="297" t="s">
        <v>9459</v>
      </c>
      <c r="Y238" s="296" t="s">
        <v>6992</v>
      </c>
      <c r="Z238" s="298">
        <v>45037</v>
      </c>
      <c r="AA238" s="297" t="s">
        <v>6993</v>
      </c>
      <c r="AB238" s="296" t="s">
        <v>6992</v>
      </c>
      <c r="AC238" s="298"/>
      <c r="AD238" s="297"/>
      <c r="AE238" s="296"/>
      <c r="AG238" s="210" t="s">
        <v>3364</v>
      </c>
      <c r="AH238" s="189" t="s">
        <v>748</v>
      </c>
      <c r="AI238" s="189" t="s">
        <v>748</v>
      </c>
      <c r="AJ238" s="238" t="s">
        <v>748</v>
      </c>
      <c r="AK238" s="237" t="s">
        <v>748</v>
      </c>
      <c r="AL238" s="236"/>
      <c r="AO238" s="245" t="s">
        <v>7856</v>
      </c>
      <c r="AP238" s="404" t="s">
        <v>7886</v>
      </c>
      <c r="AQ238" s="404" t="s">
        <v>7885</v>
      </c>
      <c r="AR238" s="242" t="str">
        <f t="shared" si="35"/>
        <v>180</v>
      </c>
      <c r="AS238" s="242" t="s">
        <v>23</v>
      </c>
      <c r="AT238" s="242"/>
      <c r="AU238" s="242" t="s">
        <v>1311</v>
      </c>
      <c r="AV238" s="242"/>
      <c r="AW238" s="242"/>
      <c r="AX238" s="240" t="s">
        <v>753</v>
      </c>
      <c r="AY238" s="240" t="s">
        <v>753</v>
      </c>
      <c r="AZ238" s="240" t="s">
        <v>753</v>
      </c>
      <c r="BA238" s="240" t="s">
        <v>753</v>
      </c>
      <c r="BB238" s="240" t="s">
        <v>753</v>
      </c>
      <c r="BC238" s="241" t="s">
        <v>754</v>
      </c>
      <c r="BD238" s="240" t="s">
        <v>753</v>
      </c>
      <c r="BE238" s="240" t="s">
        <v>753</v>
      </c>
      <c r="BF238" s="240" t="s">
        <v>753</v>
      </c>
      <c r="BG238" s="240" t="s">
        <v>753</v>
      </c>
      <c r="BH238" s="240" t="s">
        <v>753</v>
      </c>
      <c r="BI238" s="240" t="s">
        <v>753</v>
      </c>
      <c r="BJ238" s="240" t="s">
        <v>753</v>
      </c>
      <c r="BK238" s="240" t="s">
        <v>753</v>
      </c>
      <c r="BL238" s="240" t="s">
        <v>753</v>
      </c>
      <c r="BM238" s="240" t="s">
        <v>753</v>
      </c>
      <c r="BN238" s="249"/>
      <c r="BO238" s="179"/>
      <c r="BP238" s="170" t="s">
        <v>753</v>
      </c>
      <c r="BQ238" s="177"/>
      <c r="BR238" s="177"/>
      <c r="BS238" s="177"/>
      <c r="BT238" s="177"/>
      <c r="BU238" s="177"/>
      <c r="BV238" s="177"/>
      <c r="BW238" s="177"/>
    </row>
    <row r="239" spans="2:75" ht="15">
      <c r="B239" s="590" t="s">
        <v>9958</v>
      </c>
      <c r="C239" s="699" t="s">
        <v>9959</v>
      </c>
      <c r="D239" s="193" t="s">
        <v>7905</v>
      </c>
      <c r="E239" s="193" t="s">
        <v>9466</v>
      </c>
      <c r="F239" s="192" t="str">
        <f t="shared" si="36"/>
        <v>40</v>
      </c>
      <c r="G239" s="224" t="s">
        <v>1416</v>
      </c>
      <c r="H239" s="223" t="s">
        <v>9598</v>
      </c>
      <c r="J239" s="297" t="s">
        <v>6994</v>
      </c>
      <c r="K239" s="298"/>
      <c r="L239" s="297"/>
      <c r="M239" s="296"/>
      <c r="N239" s="298"/>
      <c r="O239" s="297"/>
      <c r="P239" s="296"/>
      <c r="Q239" s="298">
        <v>45113</v>
      </c>
      <c r="R239" s="297" t="s">
        <v>9460</v>
      </c>
      <c r="S239" s="296" t="s">
        <v>759</v>
      </c>
      <c r="T239" s="298">
        <v>45080</v>
      </c>
      <c r="U239" s="297" t="s">
        <v>9693</v>
      </c>
      <c r="V239" s="296" t="s">
        <v>759</v>
      </c>
      <c r="W239" s="298">
        <v>45057</v>
      </c>
      <c r="X239" s="297" t="s">
        <v>9459</v>
      </c>
      <c r="Y239" s="296" t="s">
        <v>7040</v>
      </c>
      <c r="Z239" s="298">
        <v>45037</v>
      </c>
      <c r="AA239" s="297" t="s">
        <v>6993</v>
      </c>
      <c r="AB239" s="299" t="s">
        <v>7040</v>
      </c>
      <c r="AC239" s="297"/>
      <c r="AD239" s="297"/>
      <c r="AE239" s="296"/>
      <c r="AG239" s="210" t="s">
        <v>3364</v>
      </c>
      <c r="AH239" s="189" t="s">
        <v>748</v>
      </c>
      <c r="AI239" s="189" t="s">
        <v>748</v>
      </c>
      <c r="AJ239" s="238" t="s">
        <v>748</v>
      </c>
      <c r="AK239" s="237" t="s">
        <v>748</v>
      </c>
      <c r="AL239" s="236"/>
      <c r="AO239" s="245" t="s">
        <v>7856</v>
      </c>
      <c r="AP239" s="404" t="s">
        <v>7882</v>
      </c>
      <c r="AQ239" s="404" t="s">
        <v>7881</v>
      </c>
      <c r="AR239" s="242" t="str">
        <f t="shared" si="35"/>
        <v>80</v>
      </c>
      <c r="AS239" s="242" t="s">
        <v>7880</v>
      </c>
      <c r="AT239" s="242"/>
      <c r="AU239" s="242" t="s">
        <v>7880</v>
      </c>
      <c r="AV239" s="242" t="s">
        <v>751</v>
      </c>
      <c r="AW239" s="242"/>
      <c r="AX239" s="240" t="s">
        <v>753</v>
      </c>
      <c r="AY239" s="240" t="s">
        <v>753</v>
      </c>
      <c r="AZ239" s="240" t="s">
        <v>753</v>
      </c>
      <c r="BA239" s="240" t="s">
        <v>753</v>
      </c>
      <c r="BB239" s="240" t="s">
        <v>753</v>
      </c>
      <c r="BC239" s="241" t="s">
        <v>754</v>
      </c>
      <c r="BD239" s="240" t="s">
        <v>753</v>
      </c>
      <c r="BE239" s="240" t="s">
        <v>753</v>
      </c>
      <c r="BF239" s="240" t="s">
        <v>753</v>
      </c>
      <c r="BG239" s="240" t="s">
        <v>753</v>
      </c>
      <c r="BH239" s="240" t="s">
        <v>753</v>
      </c>
      <c r="BI239" s="240" t="s">
        <v>753</v>
      </c>
      <c r="BJ239" s="240" t="s">
        <v>753</v>
      </c>
      <c r="BK239" s="240" t="s">
        <v>753</v>
      </c>
      <c r="BL239" s="240" t="s">
        <v>753</v>
      </c>
      <c r="BM239" s="240" t="s">
        <v>753</v>
      </c>
      <c r="BN239" s="249"/>
      <c r="BO239" s="179"/>
      <c r="BP239" s="170" t="s">
        <v>753</v>
      </c>
      <c r="BQ239" s="177" t="s">
        <v>761</v>
      </c>
      <c r="BR239" s="177" t="s">
        <v>758</v>
      </c>
      <c r="BS239" s="177" t="s">
        <v>1217</v>
      </c>
      <c r="BT239" s="178">
        <v>44398</v>
      </c>
      <c r="BU239" s="177" t="s">
        <v>1216</v>
      </c>
      <c r="BV239" s="177" t="s">
        <v>1216</v>
      </c>
      <c r="BW239" s="177" t="s">
        <v>1216</v>
      </c>
    </row>
    <row r="240" spans="2:75" ht="15">
      <c r="B240" s="590" t="s">
        <v>9958</v>
      </c>
      <c r="C240" s="699" t="s">
        <v>9959</v>
      </c>
      <c r="D240" s="193" t="s">
        <v>9471</v>
      </c>
      <c r="E240" s="193" t="s">
        <v>9472</v>
      </c>
      <c r="F240" s="192" t="str">
        <f t="shared" si="36"/>
        <v>40</v>
      </c>
      <c r="G240" s="224" t="s">
        <v>1416</v>
      </c>
      <c r="H240" s="223" t="s">
        <v>9582</v>
      </c>
      <c r="J240" s="297" t="s">
        <v>6994</v>
      </c>
      <c r="K240" s="298"/>
      <c r="L240" s="297"/>
      <c r="M240" s="296"/>
      <c r="N240" s="298"/>
      <c r="O240" s="297"/>
      <c r="P240" s="296"/>
      <c r="Q240" s="298">
        <v>45113</v>
      </c>
      <c r="R240" s="297" t="s">
        <v>9460</v>
      </c>
      <c r="S240" s="296" t="s">
        <v>759</v>
      </c>
      <c r="T240" s="298">
        <v>45080</v>
      </c>
      <c r="U240" s="297" t="s">
        <v>9693</v>
      </c>
      <c r="V240" s="296" t="s">
        <v>759</v>
      </c>
      <c r="W240" s="298">
        <v>45057</v>
      </c>
      <c r="X240" s="297" t="s">
        <v>9459</v>
      </c>
      <c r="Y240" s="296" t="s">
        <v>7040</v>
      </c>
      <c r="Z240" s="298"/>
      <c r="AA240" s="297"/>
      <c r="AB240" s="296"/>
      <c r="AC240" s="298"/>
      <c r="AD240" s="297"/>
      <c r="AE240" s="296"/>
      <c r="AG240" s="210" t="s">
        <v>3364</v>
      </c>
      <c r="AH240" s="189" t="s">
        <v>748</v>
      </c>
      <c r="AI240" s="189" t="s">
        <v>748</v>
      </c>
      <c r="AJ240" s="238" t="s">
        <v>748</v>
      </c>
      <c r="AK240" s="237" t="s">
        <v>748</v>
      </c>
      <c r="AL240" s="236"/>
      <c r="AO240" s="245" t="s">
        <v>7856</v>
      </c>
      <c r="AP240" s="404" t="s">
        <v>7877</v>
      </c>
      <c r="AQ240" s="404" t="s">
        <v>7868</v>
      </c>
      <c r="AR240" s="242" t="str">
        <f t="shared" si="35"/>
        <v>780</v>
      </c>
      <c r="AS240" s="242" t="s">
        <v>23</v>
      </c>
      <c r="AT240" s="242"/>
      <c r="AU240" s="242" t="s">
        <v>1311</v>
      </c>
      <c r="AV240" s="242"/>
      <c r="AW240" s="242"/>
      <c r="AX240" s="240" t="s">
        <v>753</v>
      </c>
      <c r="AY240" s="240" t="s">
        <v>753</v>
      </c>
      <c r="AZ240" s="240" t="s">
        <v>753</v>
      </c>
      <c r="BA240" s="240" t="s">
        <v>753</v>
      </c>
      <c r="BB240" s="240" t="s">
        <v>753</v>
      </c>
      <c r="BC240" s="241" t="s">
        <v>754</v>
      </c>
      <c r="BD240" s="240" t="s">
        <v>753</v>
      </c>
      <c r="BE240" s="240" t="s">
        <v>753</v>
      </c>
      <c r="BF240" s="240" t="s">
        <v>753</v>
      </c>
      <c r="BG240" s="240" t="s">
        <v>753</v>
      </c>
      <c r="BH240" s="240" t="s">
        <v>753</v>
      </c>
      <c r="BI240" s="240" t="s">
        <v>753</v>
      </c>
      <c r="BJ240" s="240" t="s">
        <v>753</v>
      </c>
      <c r="BK240" s="240" t="s">
        <v>753</v>
      </c>
      <c r="BL240" s="240" t="s">
        <v>753</v>
      </c>
      <c r="BM240" s="240" t="s">
        <v>753</v>
      </c>
      <c r="BN240" s="249"/>
      <c r="BO240" s="179"/>
      <c r="BP240" s="170" t="s">
        <v>753</v>
      </c>
      <c r="BQ240" s="177"/>
      <c r="BR240" s="177"/>
      <c r="BS240" s="177"/>
      <c r="BT240" s="177"/>
      <c r="BU240" s="177"/>
      <c r="BV240" s="177"/>
      <c r="BW240" s="177"/>
    </row>
    <row r="241" spans="2:75" ht="15">
      <c r="B241" s="590" t="s">
        <v>9958</v>
      </c>
      <c r="C241" s="699" t="s">
        <v>9959</v>
      </c>
      <c r="D241" s="193" t="s">
        <v>9473</v>
      </c>
      <c r="E241" s="193" t="s">
        <v>7900</v>
      </c>
      <c r="F241" s="192" t="str">
        <f t="shared" si="36"/>
        <v>100</v>
      </c>
      <c r="G241" s="224" t="s">
        <v>9687</v>
      </c>
      <c r="H241" s="223" t="s">
        <v>9583</v>
      </c>
      <c r="J241" s="297" t="s">
        <v>9688</v>
      </c>
      <c r="K241" s="298"/>
      <c r="L241" s="297"/>
      <c r="M241" s="296"/>
      <c r="N241" s="298"/>
      <c r="O241" s="297"/>
      <c r="P241" s="296"/>
      <c r="Q241" s="298">
        <v>45113</v>
      </c>
      <c r="R241" s="297" t="s">
        <v>9460</v>
      </c>
      <c r="S241" s="296" t="s">
        <v>759</v>
      </c>
      <c r="T241" s="298"/>
      <c r="U241" s="297"/>
      <c r="V241" s="296"/>
      <c r="W241" s="298">
        <v>45062</v>
      </c>
      <c r="X241" s="297" t="s">
        <v>9556</v>
      </c>
      <c r="Y241" s="296" t="s">
        <v>7040</v>
      </c>
      <c r="Z241" s="298">
        <v>45037</v>
      </c>
      <c r="AA241" s="297" t="s">
        <v>9460</v>
      </c>
      <c r="AB241" s="296" t="s">
        <v>759</v>
      </c>
      <c r="AC241" s="298"/>
      <c r="AD241" s="297"/>
      <c r="AE241" s="296"/>
      <c r="AG241" s="321" t="s">
        <v>3364</v>
      </c>
      <c r="AH241" s="193" t="str">
        <f t="shared" ref="AH241:AH267" si="40">"5E"&amp;RIGHT(AP241,7)</f>
        <v>5E8B 1600</v>
      </c>
      <c r="AI241" s="193" t="str">
        <f t="shared" ref="AI241:AI267" si="41">"5E"&amp;RIGHT(AQ241,7)</f>
        <v>5E8B 167F</v>
      </c>
      <c r="AJ241" s="192" t="str">
        <f t="shared" ref="AJ241:AJ272" si="42">DEC2HEX((HEX2DEC(LEFT(AI241,4))*256*256+HEX2DEC(RIGHT(AI241,4)))-(HEX2DEC(LEFT(AH241,4))*256*256+HEX2DEC(RIGHT(AH241,4)))+1)</f>
        <v>80</v>
      </c>
      <c r="AK241" s="179" t="s">
        <v>7872</v>
      </c>
      <c r="AL241" s="223" t="s">
        <v>766</v>
      </c>
      <c r="AO241" s="321" t="s">
        <v>7856</v>
      </c>
      <c r="AP241" s="403" t="s">
        <v>7874</v>
      </c>
      <c r="AQ241" s="403" t="s">
        <v>7873</v>
      </c>
      <c r="AR241" s="179" t="str">
        <f t="shared" si="35"/>
        <v>80</v>
      </c>
      <c r="AS241" s="179" t="s">
        <v>7872</v>
      </c>
      <c r="AT241" s="242"/>
      <c r="AU241" s="179" t="s">
        <v>7872</v>
      </c>
      <c r="AV241" s="179" t="s">
        <v>751</v>
      </c>
      <c r="AW241" s="179"/>
      <c r="AX241" s="181" t="s">
        <v>741</v>
      </c>
      <c r="AY241" s="181" t="s">
        <v>741</v>
      </c>
      <c r="AZ241" s="181" t="s">
        <v>741</v>
      </c>
      <c r="BA241" s="181" t="s">
        <v>741</v>
      </c>
      <c r="BB241" s="181" t="s">
        <v>741</v>
      </c>
      <c r="BC241" s="181" t="s">
        <v>741</v>
      </c>
      <c r="BD241" s="181" t="s">
        <v>741</v>
      </c>
      <c r="BE241" s="181" t="s">
        <v>741</v>
      </c>
      <c r="BF241" s="181" t="s">
        <v>741</v>
      </c>
      <c r="BG241" s="181" t="s">
        <v>741</v>
      </c>
      <c r="BH241" s="181" t="s">
        <v>741</v>
      </c>
      <c r="BI241" s="181" t="s">
        <v>741</v>
      </c>
      <c r="BJ241" s="181" t="s">
        <v>741</v>
      </c>
      <c r="BK241" s="181" t="s">
        <v>741</v>
      </c>
      <c r="BL241" s="181" t="s">
        <v>741</v>
      </c>
      <c r="BM241" s="181" t="s">
        <v>741</v>
      </c>
      <c r="BN241" s="180"/>
      <c r="BO241" s="179"/>
      <c r="BP241" s="170" t="s">
        <v>741</v>
      </c>
      <c r="BQ241" s="177" t="s">
        <v>761</v>
      </c>
      <c r="BR241" s="178">
        <v>44812</v>
      </c>
      <c r="BS241" s="177" t="s">
        <v>760</v>
      </c>
      <c r="BT241" s="178" t="s">
        <v>759</v>
      </c>
      <c r="BU241" s="178">
        <v>44826</v>
      </c>
      <c r="BV241" s="177" t="s">
        <v>758</v>
      </c>
      <c r="BW241" s="177" t="s">
        <v>737</v>
      </c>
    </row>
    <row r="242" spans="2:75" ht="15">
      <c r="B242" s="590" t="s">
        <v>9958</v>
      </c>
      <c r="C242" s="699" t="s">
        <v>9959</v>
      </c>
      <c r="D242" s="193" t="s">
        <v>7897</v>
      </c>
      <c r="E242" s="193" t="s">
        <v>7896</v>
      </c>
      <c r="F242" s="192" t="str">
        <f t="shared" si="36"/>
        <v>40</v>
      </c>
      <c r="G242" s="224" t="s">
        <v>1416</v>
      </c>
      <c r="H242" s="223" t="s">
        <v>9599</v>
      </c>
      <c r="J242" s="297" t="s">
        <v>6994</v>
      </c>
      <c r="K242" s="298"/>
      <c r="L242" s="297"/>
      <c r="M242" s="296"/>
      <c r="N242" s="298"/>
      <c r="O242" s="297"/>
      <c r="P242" s="296"/>
      <c r="Q242" s="298">
        <v>45113</v>
      </c>
      <c r="R242" s="297" t="s">
        <v>9460</v>
      </c>
      <c r="S242" s="296" t="s">
        <v>759</v>
      </c>
      <c r="T242" s="298">
        <v>45080</v>
      </c>
      <c r="U242" s="297" t="s">
        <v>9693</v>
      </c>
      <c r="V242" s="296" t="s">
        <v>759</v>
      </c>
      <c r="W242" s="298">
        <v>45055</v>
      </c>
      <c r="X242" s="297" t="s">
        <v>9459</v>
      </c>
      <c r="Y242" s="296" t="s">
        <v>6992</v>
      </c>
      <c r="Z242" s="298">
        <v>45037</v>
      </c>
      <c r="AA242" s="297" t="s">
        <v>6993</v>
      </c>
      <c r="AB242" s="299" t="s">
        <v>7040</v>
      </c>
      <c r="AC242" s="297"/>
      <c r="AD242" s="297"/>
      <c r="AE242" s="296"/>
      <c r="AG242" s="321" t="s">
        <v>3364</v>
      </c>
      <c r="AH242" s="193" t="str">
        <f t="shared" si="40"/>
        <v>5E8B 1680</v>
      </c>
      <c r="AI242" s="193" t="str">
        <f t="shared" si="41"/>
        <v>5E8B 1FFF</v>
      </c>
      <c r="AJ242" s="192" t="str">
        <f t="shared" si="42"/>
        <v>980</v>
      </c>
      <c r="AK242" s="179" t="s">
        <v>23</v>
      </c>
      <c r="AL242" s="188"/>
      <c r="AO242" s="321" t="s">
        <v>7856</v>
      </c>
      <c r="AP242" s="403" t="s">
        <v>7869</v>
      </c>
      <c r="AQ242" s="403" t="s">
        <v>7868</v>
      </c>
      <c r="AR242" s="179" t="str">
        <f t="shared" si="35"/>
        <v>980</v>
      </c>
      <c r="AS242" s="179" t="s">
        <v>23</v>
      </c>
      <c r="AT242" s="242"/>
      <c r="AU242" s="179" t="s">
        <v>1311</v>
      </c>
      <c r="AV242" s="179"/>
      <c r="AW242" s="179"/>
      <c r="AX242" s="181" t="s">
        <v>753</v>
      </c>
      <c r="AY242" s="181" t="s">
        <v>753</v>
      </c>
      <c r="AZ242" s="181" t="s">
        <v>753</v>
      </c>
      <c r="BA242" s="181" t="s">
        <v>753</v>
      </c>
      <c r="BB242" s="181" t="s">
        <v>753</v>
      </c>
      <c r="BC242" s="195" t="s">
        <v>754</v>
      </c>
      <c r="BD242" s="181" t="s">
        <v>753</v>
      </c>
      <c r="BE242" s="181" t="s">
        <v>753</v>
      </c>
      <c r="BF242" s="181" t="s">
        <v>753</v>
      </c>
      <c r="BG242" s="181" t="s">
        <v>753</v>
      </c>
      <c r="BH242" s="181" t="s">
        <v>753</v>
      </c>
      <c r="BI242" s="181" t="s">
        <v>753</v>
      </c>
      <c r="BJ242" s="181" t="s">
        <v>753</v>
      </c>
      <c r="BK242" s="181" t="s">
        <v>753</v>
      </c>
      <c r="BL242" s="181" t="s">
        <v>753</v>
      </c>
      <c r="BM242" s="181" t="s">
        <v>753</v>
      </c>
      <c r="BN242" s="180"/>
      <c r="BO242" s="179"/>
      <c r="BP242" s="170" t="s">
        <v>741</v>
      </c>
      <c r="BQ242" s="177"/>
      <c r="BR242" s="177"/>
      <c r="BS242" s="177"/>
      <c r="BT242" s="177"/>
      <c r="BU242" s="177"/>
      <c r="BV242" s="177"/>
      <c r="BW242" s="177"/>
    </row>
    <row r="243" spans="2:75" ht="15">
      <c r="B243" s="590" t="s">
        <v>9958</v>
      </c>
      <c r="C243" s="699" t="s">
        <v>9959</v>
      </c>
      <c r="D243" s="193" t="s">
        <v>7892</v>
      </c>
      <c r="E243" s="193" t="s">
        <v>7891</v>
      </c>
      <c r="F243" s="192" t="str">
        <f t="shared" si="36"/>
        <v>40</v>
      </c>
      <c r="G243" s="224" t="s">
        <v>1416</v>
      </c>
      <c r="H243" s="223" t="s">
        <v>9498</v>
      </c>
      <c r="J243" s="297" t="s">
        <v>6994</v>
      </c>
      <c r="K243" s="298"/>
      <c r="L243" s="297"/>
      <c r="M243" s="296"/>
      <c r="N243" s="298"/>
      <c r="O243" s="297"/>
      <c r="P243" s="296"/>
      <c r="Q243" s="298">
        <v>45113</v>
      </c>
      <c r="R243" s="297" t="s">
        <v>9460</v>
      </c>
      <c r="S243" s="296" t="s">
        <v>759</v>
      </c>
      <c r="T243" s="298">
        <v>45080</v>
      </c>
      <c r="U243" s="297" t="s">
        <v>9693</v>
      </c>
      <c r="V243" s="296" t="s">
        <v>759</v>
      </c>
      <c r="W243" s="298">
        <v>45055</v>
      </c>
      <c r="X243" s="297" t="s">
        <v>9459</v>
      </c>
      <c r="Y243" s="296" t="s">
        <v>6992</v>
      </c>
      <c r="Z243" s="298">
        <v>45037</v>
      </c>
      <c r="AA243" s="297" t="s">
        <v>6993</v>
      </c>
      <c r="AB243" s="296" t="s">
        <v>6992</v>
      </c>
      <c r="AC243" s="298"/>
      <c r="AD243" s="297"/>
      <c r="AE243" s="296"/>
      <c r="AG243" s="321" t="s">
        <v>3364</v>
      </c>
      <c r="AH243" s="193" t="str">
        <f t="shared" si="40"/>
        <v>5E8B 2000</v>
      </c>
      <c r="AI243" s="193" t="str">
        <f t="shared" si="41"/>
        <v>5E8B 201F</v>
      </c>
      <c r="AJ243" s="192" t="str">
        <f t="shared" si="42"/>
        <v>20</v>
      </c>
      <c r="AK243" s="192" t="s">
        <v>7865</v>
      </c>
      <c r="AL243" s="223" t="s">
        <v>766</v>
      </c>
      <c r="AO243" s="321" t="s">
        <v>7856</v>
      </c>
      <c r="AP243" s="403" t="s">
        <v>7864</v>
      </c>
      <c r="AQ243" s="403" t="s">
        <v>7863</v>
      </c>
      <c r="AR243" s="179" t="str">
        <f t="shared" si="35"/>
        <v>20</v>
      </c>
      <c r="AS243" s="179" t="s">
        <v>7862</v>
      </c>
      <c r="AT243" s="242"/>
      <c r="AU243" s="179" t="s">
        <v>7861</v>
      </c>
      <c r="AV243" s="179" t="s">
        <v>751</v>
      </c>
      <c r="AW243" s="179"/>
      <c r="AX243" s="181" t="s">
        <v>741</v>
      </c>
      <c r="AY243" s="181" t="s">
        <v>741</v>
      </c>
      <c r="AZ243" s="181" t="s">
        <v>741</v>
      </c>
      <c r="BA243" s="181" t="s">
        <v>741</v>
      </c>
      <c r="BB243" s="181" t="s">
        <v>741</v>
      </c>
      <c r="BC243" s="181" t="s">
        <v>741</v>
      </c>
      <c r="BD243" s="181" t="s">
        <v>741</v>
      </c>
      <c r="BE243" s="181" t="s">
        <v>741</v>
      </c>
      <c r="BF243" s="181" t="s">
        <v>741</v>
      </c>
      <c r="BG243" s="181" t="s">
        <v>741</v>
      </c>
      <c r="BH243" s="181" t="s">
        <v>741</v>
      </c>
      <c r="BI243" s="181" t="s">
        <v>741</v>
      </c>
      <c r="BJ243" s="181" t="s">
        <v>741</v>
      </c>
      <c r="BK243" s="181" t="s">
        <v>741</v>
      </c>
      <c r="BL243" s="181" t="s">
        <v>741</v>
      </c>
      <c r="BM243" s="181" t="s">
        <v>741</v>
      </c>
      <c r="BN243" s="180"/>
      <c r="BO243" s="179"/>
      <c r="BP243" s="170" t="s">
        <v>741</v>
      </c>
      <c r="BQ243" s="177" t="s">
        <v>761</v>
      </c>
      <c r="BR243" s="178">
        <v>44812</v>
      </c>
      <c r="BS243" s="177" t="s">
        <v>760</v>
      </c>
      <c r="BT243" s="178" t="s">
        <v>759</v>
      </c>
      <c r="BU243" s="178">
        <v>44826</v>
      </c>
      <c r="BV243" s="177" t="s">
        <v>758</v>
      </c>
      <c r="BW243" s="177" t="s">
        <v>737</v>
      </c>
    </row>
    <row r="244" spans="2:75" ht="15">
      <c r="B244" s="590" t="s">
        <v>9958</v>
      </c>
      <c r="C244" s="699" t="s">
        <v>9959</v>
      </c>
      <c r="D244" s="193" t="s">
        <v>7888</v>
      </c>
      <c r="E244" s="193" t="s">
        <v>7887</v>
      </c>
      <c r="F244" s="192" t="str">
        <f t="shared" si="36"/>
        <v>40</v>
      </c>
      <c r="G244" s="224" t="s">
        <v>1416</v>
      </c>
      <c r="H244" s="223" t="s">
        <v>9499</v>
      </c>
      <c r="J244" s="297" t="s">
        <v>6994</v>
      </c>
      <c r="K244" s="298"/>
      <c r="L244" s="297"/>
      <c r="M244" s="296"/>
      <c r="N244" s="298"/>
      <c r="O244" s="297"/>
      <c r="P244" s="296"/>
      <c r="Q244" s="298">
        <v>45113</v>
      </c>
      <c r="R244" s="297" t="s">
        <v>9460</v>
      </c>
      <c r="S244" s="296" t="s">
        <v>759</v>
      </c>
      <c r="T244" s="298">
        <v>45080</v>
      </c>
      <c r="U244" s="297" t="s">
        <v>9693</v>
      </c>
      <c r="V244" s="296" t="s">
        <v>759</v>
      </c>
      <c r="W244" s="298">
        <v>45055</v>
      </c>
      <c r="X244" s="297" t="s">
        <v>9459</v>
      </c>
      <c r="Y244" s="296" t="s">
        <v>6992</v>
      </c>
      <c r="Z244" s="298">
        <v>45037</v>
      </c>
      <c r="AA244" s="297" t="s">
        <v>6993</v>
      </c>
      <c r="AB244" s="296" t="s">
        <v>6992</v>
      </c>
      <c r="AC244" s="297"/>
      <c r="AD244" s="297"/>
      <c r="AE244" s="296"/>
      <c r="AG244" s="321" t="s">
        <v>3364</v>
      </c>
      <c r="AH244" s="334" t="str">
        <f t="shared" si="40"/>
        <v>5E8B 2020</v>
      </c>
      <c r="AI244" s="334" t="str">
        <f t="shared" si="41"/>
        <v>5E8B FFFF</v>
      </c>
      <c r="AJ244" s="333" t="str">
        <f t="shared" si="42"/>
        <v>DFE0</v>
      </c>
      <c r="AK244" s="412" t="s">
        <v>7858</v>
      </c>
      <c r="AL244" s="295" t="s">
        <v>7857</v>
      </c>
      <c r="AO244" s="321" t="s">
        <v>7856</v>
      </c>
      <c r="AP244" s="403" t="s">
        <v>7855</v>
      </c>
      <c r="AQ244" s="403" t="s">
        <v>7854</v>
      </c>
      <c r="AR244" s="179" t="str">
        <f t="shared" si="35"/>
        <v>DFE0</v>
      </c>
      <c r="AS244" s="179" t="s">
        <v>23</v>
      </c>
      <c r="AT244" s="242"/>
      <c r="AU244" s="179" t="s">
        <v>1311</v>
      </c>
      <c r="AV244" s="179"/>
      <c r="AW244" s="179"/>
      <c r="AX244" s="181" t="s">
        <v>753</v>
      </c>
      <c r="AY244" s="181" t="s">
        <v>753</v>
      </c>
      <c r="AZ244" s="181" t="s">
        <v>753</v>
      </c>
      <c r="BA244" s="181" t="s">
        <v>753</v>
      </c>
      <c r="BB244" s="181" t="s">
        <v>753</v>
      </c>
      <c r="BC244" s="195" t="s">
        <v>754</v>
      </c>
      <c r="BD244" s="181" t="s">
        <v>753</v>
      </c>
      <c r="BE244" s="181" t="s">
        <v>753</v>
      </c>
      <c r="BF244" s="181" t="s">
        <v>753</v>
      </c>
      <c r="BG244" s="181" t="s">
        <v>753</v>
      </c>
      <c r="BH244" s="181" t="s">
        <v>753</v>
      </c>
      <c r="BI244" s="181" t="s">
        <v>753</v>
      </c>
      <c r="BJ244" s="181" t="s">
        <v>753</v>
      </c>
      <c r="BK244" s="181" t="s">
        <v>753</v>
      </c>
      <c r="BL244" s="181" t="s">
        <v>753</v>
      </c>
      <c r="BM244" s="181" t="s">
        <v>753</v>
      </c>
      <c r="BN244" s="180"/>
      <c r="BO244" s="179"/>
      <c r="BP244" s="170" t="s">
        <v>741</v>
      </c>
      <c r="BQ244" s="177"/>
      <c r="BR244" s="177"/>
      <c r="BS244" s="177"/>
      <c r="BT244" s="177"/>
      <c r="BU244" s="177"/>
      <c r="BV244" s="177"/>
      <c r="BW244" s="177"/>
    </row>
    <row r="245" spans="2:75" ht="15">
      <c r="B245" s="590" t="s">
        <v>9958</v>
      </c>
      <c r="C245" s="699" t="s">
        <v>9959</v>
      </c>
      <c r="D245" s="193" t="s">
        <v>7884</v>
      </c>
      <c r="E245" s="193" t="s">
        <v>7883</v>
      </c>
      <c r="F245" s="192" t="str">
        <f t="shared" si="36"/>
        <v>40</v>
      </c>
      <c r="G245" s="224" t="s">
        <v>1416</v>
      </c>
      <c r="H245" s="223" t="s">
        <v>9500</v>
      </c>
      <c r="J245" s="297" t="s">
        <v>6994</v>
      </c>
      <c r="K245" s="298"/>
      <c r="L245" s="297"/>
      <c r="M245" s="296"/>
      <c r="N245" s="298"/>
      <c r="O245" s="297"/>
      <c r="P245" s="296"/>
      <c r="Q245" s="298">
        <v>45113</v>
      </c>
      <c r="R245" s="297" t="s">
        <v>9460</v>
      </c>
      <c r="S245" s="296" t="s">
        <v>759</v>
      </c>
      <c r="T245" s="298">
        <v>45080</v>
      </c>
      <c r="U245" s="297" t="s">
        <v>9693</v>
      </c>
      <c r="V245" s="296" t="s">
        <v>759</v>
      </c>
      <c r="W245" s="298">
        <v>45055</v>
      </c>
      <c r="X245" s="297" t="s">
        <v>9459</v>
      </c>
      <c r="Y245" s="296" t="s">
        <v>6992</v>
      </c>
      <c r="Z245" s="298">
        <v>45037</v>
      </c>
      <c r="AA245" s="297" t="s">
        <v>6993</v>
      </c>
      <c r="AB245" s="296" t="s">
        <v>6992</v>
      </c>
      <c r="AC245" s="298"/>
      <c r="AD245" s="297"/>
      <c r="AE245" s="296"/>
      <c r="AG245" s="308" t="s">
        <v>2177</v>
      </c>
      <c r="AH245" s="193" t="str">
        <f t="shared" si="40"/>
        <v>5E8C 0000</v>
      </c>
      <c r="AI245" s="193" t="str">
        <f t="shared" si="41"/>
        <v>5E8C 001F</v>
      </c>
      <c r="AJ245" s="192" t="str">
        <f t="shared" si="42"/>
        <v>20</v>
      </c>
      <c r="AK245" s="192" t="s">
        <v>3356</v>
      </c>
      <c r="AL245" s="188"/>
      <c r="AO245" s="409" t="s">
        <v>6927</v>
      </c>
      <c r="AP245" s="403" t="s">
        <v>7851</v>
      </c>
      <c r="AQ245" s="403" t="s">
        <v>7850</v>
      </c>
      <c r="AR245" s="179" t="str">
        <f t="shared" si="35"/>
        <v>20</v>
      </c>
      <c r="AS245" s="179" t="s">
        <v>3356</v>
      </c>
      <c r="AT245" s="242"/>
      <c r="AU245" s="179" t="s">
        <v>3356</v>
      </c>
      <c r="AV245" s="179" t="s">
        <v>751</v>
      </c>
      <c r="AW245" s="179"/>
      <c r="AX245" s="397" t="s">
        <v>741</v>
      </c>
      <c r="AY245" s="397" t="s">
        <v>741</v>
      </c>
      <c r="AZ245" s="397" t="s">
        <v>741</v>
      </c>
      <c r="BA245" s="397" t="s">
        <v>741</v>
      </c>
      <c r="BB245" s="397" t="s">
        <v>741</v>
      </c>
      <c r="BC245" s="195" t="s">
        <v>741</v>
      </c>
      <c r="BD245" s="397" t="s">
        <v>741</v>
      </c>
      <c r="BE245" s="397" t="s">
        <v>741</v>
      </c>
      <c r="BF245" s="397" t="s">
        <v>741</v>
      </c>
      <c r="BG245" s="397" t="s">
        <v>741</v>
      </c>
      <c r="BH245" s="397" t="s">
        <v>741</v>
      </c>
      <c r="BI245" s="397" t="s">
        <v>741</v>
      </c>
      <c r="BJ245" s="397" t="s">
        <v>741</v>
      </c>
      <c r="BK245" s="397" t="s">
        <v>741</v>
      </c>
      <c r="BL245" s="397" t="s">
        <v>741</v>
      </c>
      <c r="BM245" s="397" t="s">
        <v>741</v>
      </c>
      <c r="BN245" s="180"/>
      <c r="BO245" s="179"/>
      <c r="BP245" s="170" t="s">
        <v>741</v>
      </c>
      <c r="BQ245" s="177" t="s">
        <v>998</v>
      </c>
      <c r="BR245" s="178">
        <v>44810</v>
      </c>
      <c r="BS245" s="177" t="s">
        <v>6265</v>
      </c>
      <c r="BT245" s="178" t="s">
        <v>759</v>
      </c>
      <c r="BU245" s="178">
        <v>44818</v>
      </c>
      <c r="BV245" s="177" t="s">
        <v>2861</v>
      </c>
      <c r="BW245" s="177" t="s">
        <v>737</v>
      </c>
    </row>
    <row r="246" spans="2:75" ht="15">
      <c r="B246" s="590" t="s">
        <v>9958</v>
      </c>
      <c r="C246" s="699" t="s">
        <v>9959</v>
      </c>
      <c r="D246" s="193" t="s">
        <v>7879</v>
      </c>
      <c r="E246" s="193" t="s">
        <v>7878</v>
      </c>
      <c r="F246" s="192" t="str">
        <f t="shared" si="36"/>
        <v>40</v>
      </c>
      <c r="G246" s="224" t="s">
        <v>9687</v>
      </c>
      <c r="H246" s="223" t="s">
        <v>9600</v>
      </c>
      <c r="J246" s="297" t="s">
        <v>9688</v>
      </c>
      <c r="K246" s="298"/>
      <c r="L246" s="297"/>
      <c r="M246" s="296"/>
      <c r="N246" s="298"/>
      <c r="O246" s="297"/>
      <c r="P246" s="296"/>
      <c r="Q246" s="298">
        <v>45113</v>
      </c>
      <c r="R246" s="297" t="s">
        <v>9460</v>
      </c>
      <c r="S246" s="296" t="s">
        <v>759</v>
      </c>
      <c r="T246" s="298"/>
      <c r="U246" s="297"/>
      <c r="V246" s="296"/>
      <c r="W246" s="298"/>
      <c r="X246" s="297"/>
      <c r="Y246" s="296"/>
      <c r="Z246" s="298">
        <v>45037</v>
      </c>
      <c r="AA246" s="297" t="s">
        <v>6993</v>
      </c>
      <c r="AB246" s="296" t="s">
        <v>7040</v>
      </c>
      <c r="AC246" s="297"/>
      <c r="AD246" s="297"/>
      <c r="AE246" s="296"/>
      <c r="AG246" s="308" t="s">
        <v>2177</v>
      </c>
      <c r="AH246" s="193" t="str">
        <f t="shared" si="40"/>
        <v>5E8C 0020</v>
      </c>
      <c r="AI246" s="193" t="str">
        <f t="shared" si="41"/>
        <v>5E8C 1FFF</v>
      </c>
      <c r="AJ246" s="192" t="str">
        <f t="shared" si="42"/>
        <v>1FE0</v>
      </c>
      <c r="AK246" s="192" t="s">
        <v>23</v>
      </c>
      <c r="AL246" s="188"/>
      <c r="AO246" s="409" t="s">
        <v>6927</v>
      </c>
      <c r="AP246" s="403" t="s">
        <v>7847</v>
      </c>
      <c r="AQ246" s="403" t="s">
        <v>7846</v>
      </c>
      <c r="AR246" s="179" t="str">
        <f t="shared" si="35"/>
        <v>1FE0</v>
      </c>
      <c r="AS246" s="179" t="s">
        <v>23</v>
      </c>
      <c r="AT246" s="242"/>
      <c r="AU246" s="179" t="s">
        <v>1311</v>
      </c>
      <c r="AV246" s="179"/>
      <c r="AW246" s="179"/>
      <c r="AX246" s="397" t="s">
        <v>753</v>
      </c>
      <c r="AY246" s="397" t="s">
        <v>753</v>
      </c>
      <c r="AZ246" s="397" t="s">
        <v>753</v>
      </c>
      <c r="BA246" s="397" t="s">
        <v>753</v>
      </c>
      <c r="BB246" s="397" t="s">
        <v>753</v>
      </c>
      <c r="BC246" s="195" t="s">
        <v>754</v>
      </c>
      <c r="BD246" s="397" t="s">
        <v>753</v>
      </c>
      <c r="BE246" s="397" t="s">
        <v>753</v>
      </c>
      <c r="BF246" s="397" t="s">
        <v>753</v>
      </c>
      <c r="BG246" s="397" t="s">
        <v>753</v>
      </c>
      <c r="BH246" s="397" t="s">
        <v>753</v>
      </c>
      <c r="BI246" s="397" t="s">
        <v>753</v>
      </c>
      <c r="BJ246" s="397" t="s">
        <v>753</v>
      </c>
      <c r="BK246" s="397" t="s">
        <v>753</v>
      </c>
      <c r="BL246" s="397" t="s">
        <v>753</v>
      </c>
      <c r="BM246" s="397" t="s">
        <v>753</v>
      </c>
      <c r="BN246" s="180"/>
      <c r="BO246" s="179"/>
      <c r="BP246" s="170" t="s">
        <v>741</v>
      </c>
      <c r="BQ246" s="177"/>
      <c r="BR246" s="177"/>
      <c r="BS246" s="177"/>
      <c r="BT246" s="177"/>
      <c r="BU246" s="177"/>
      <c r="BV246" s="177"/>
      <c r="BW246" s="177"/>
    </row>
    <row r="247" spans="2:75" ht="15">
      <c r="B247" s="590" t="s">
        <v>9958</v>
      </c>
      <c r="C247" s="699" t="s">
        <v>9959</v>
      </c>
      <c r="D247" s="193" t="s">
        <v>7876</v>
      </c>
      <c r="E247" s="193" t="s">
        <v>7875</v>
      </c>
      <c r="F247" s="192" t="str">
        <f t="shared" si="36"/>
        <v>40</v>
      </c>
      <c r="G247" s="224" t="s">
        <v>9687</v>
      </c>
      <c r="H247" s="223" t="s">
        <v>9601</v>
      </c>
      <c r="J247" s="297" t="s">
        <v>9688</v>
      </c>
      <c r="K247" s="298"/>
      <c r="L247" s="297"/>
      <c r="M247" s="299"/>
      <c r="N247" s="298"/>
      <c r="O247" s="297"/>
      <c r="P247" s="299"/>
      <c r="Q247" s="298">
        <v>45113</v>
      </c>
      <c r="R247" s="297" t="s">
        <v>9460</v>
      </c>
      <c r="S247" s="296" t="s">
        <v>759</v>
      </c>
      <c r="T247" s="298"/>
      <c r="U247" s="297"/>
      <c r="V247" s="299"/>
      <c r="W247" s="298"/>
      <c r="X247" s="297"/>
      <c r="Y247" s="299"/>
      <c r="Z247" s="298"/>
      <c r="AA247" s="297"/>
      <c r="AB247" s="299"/>
      <c r="AC247" s="298"/>
      <c r="AD247" s="297"/>
      <c r="AE247" s="296"/>
      <c r="AG247" s="308" t="s">
        <v>2177</v>
      </c>
      <c r="AH247" s="193" t="str">
        <f t="shared" si="40"/>
        <v>5E8C 2000</v>
      </c>
      <c r="AI247" s="193" t="str">
        <f t="shared" si="41"/>
        <v>5E8C 203F</v>
      </c>
      <c r="AJ247" s="192" t="str">
        <f t="shared" si="42"/>
        <v>40</v>
      </c>
      <c r="AK247" s="192" t="s">
        <v>3346</v>
      </c>
      <c r="AL247" s="188"/>
      <c r="AO247" s="409" t="s">
        <v>6927</v>
      </c>
      <c r="AP247" s="403" t="s">
        <v>7843</v>
      </c>
      <c r="AQ247" s="403" t="s">
        <v>7842</v>
      </c>
      <c r="AR247" s="179" t="str">
        <f t="shared" si="35"/>
        <v>40</v>
      </c>
      <c r="AS247" s="179" t="s">
        <v>3346</v>
      </c>
      <c r="AT247" s="242"/>
      <c r="AU247" s="179" t="s">
        <v>3346</v>
      </c>
      <c r="AV247" s="179" t="s">
        <v>751</v>
      </c>
      <c r="AW247" s="179"/>
      <c r="AX247" s="397" t="s">
        <v>741</v>
      </c>
      <c r="AY247" s="397" t="s">
        <v>741</v>
      </c>
      <c r="AZ247" s="397" t="s">
        <v>741</v>
      </c>
      <c r="BA247" s="397" t="s">
        <v>741</v>
      </c>
      <c r="BB247" s="397" t="s">
        <v>741</v>
      </c>
      <c r="BC247" s="195" t="s">
        <v>741</v>
      </c>
      <c r="BD247" s="397" t="s">
        <v>741</v>
      </c>
      <c r="BE247" s="397" t="s">
        <v>741</v>
      </c>
      <c r="BF247" s="397" t="s">
        <v>741</v>
      </c>
      <c r="BG247" s="397" t="s">
        <v>741</v>
      </c>
      <c r="BH247" s="397" t="s">
        <v>741</v>
      </c>
      <c r="BI247" s="397" t="s">
        <v>741</v>
      </c>
      <c r="BJ247" s="397" t="s">
        <v>741</v>
      </c>
      <c r="BK247" s="397" t="s">
        <v>741</v>
      </c>
      <c r="BL247" s="397" t="s">
        <v>741</v>
      </c>
      <c r="BM247" s="397" t="s">
        <v>741</v>
      </c>
      <c r="BN247" s="180"/>
      <c r="BO247" s="179"/>
      <c r="BP247" s="170" t="s">
        <v>741</v>
      </c>
      <c r="BQ247" s="177" t="s">
        <v>998</v>
      </c>
      <c r="BR247" s="178">
        <v>44810</v>
      </c>
      <c r="BS247" s="177" t="s">
        <v>6265</v>
      </c>
      <c r="BT247" s="178" t="s">
        <v>759</v>
      </c>
      <c r="BU247" s="178">
        <v>44818</v>
      </c>
      <c r="BV247" s="177" t="s">
        <v>2861</v>
      </c>
      <c r="BW247" s="177" t="s">
        <v>737</v>
      </c>
    </row>
    <row r="248" spans="2:75" ht="15">
      <c r="B248" s="590" t="s">
        <v>9958</v>
      </c>
      <c r="C248" s="699" t="s">
        <v>9959</v>
      </c>
      <c r="D248" s="193" t="s">
        <v>7871</v>
      </c>
      <c r="E248" s="193" t="s">
        <v>7870</v>
      </c>
      <c r="F248" s="192" t="str">
        <f t="shared" si="36"/>
        <v>40</v>
      </c>
      <c r="G248" s="224" t="s">
        <v>9687</v>
      </c>
      <c r="H248" s="223" t="s">
        <v>9602</v>
      </c>
      <c r="J248" s="297" t="s">
        <v>9688</v>
      </c>
      <c r="K248" s="298"/>
      <c r="L248" s="297"/>
      <c r="M248" s="296"/>
      <c r="N248" s="298"/>
      <c r="O248" s="297"/>
      <c r="P248" s="296"/>
      <c r="Q248" s="298">
        <v>45113</v>
      </c>
      <c r="R248" s="297" t="s">
        <v>9460</v>
      </c>
      <c r="S248" s="296" t="s">
        <v>759</v>
      </c>
      <c r="T248" s="298"/>
      <c r="U248" s="297"/>
      <c r="V248" s="296"/>
      <c r="W248" s="298"/>
      <c r="X248" s="297"/>
      <c r="Y248" s="296"/>
      <c r="Z248" s="298">
        <v>45037</v>
      </c>
      <c r="AA248" s="297" t="s">
        <v>6993</v>
      </c>
      <c r="AB248" s="296" t="s">
        <v>7040</v>
      </c>
      <c r="AC248" s="297"/>
      <c r="AD248" s="297"/>
      <c r="AE248" s="296"/>
      <c r="AG248" s="308" t="s">
        <v>2177</v>
      </c>
      <c r="AH248" s="193" t="str">
        <f t="shared" si="40"/>
        <v>5E8C 2040</v>
      </c>
      <c r="AI248" s="193" t="str">
        <f t="shared" si="41"/>
        <v>5E8C 23FF</v>
      </c>
      <c r="AJ248" s="192" t="str">
        <f t="shared" si="42"/>
        <v>3C0</v>
      </c>
      <c r="AK248" s="192" t="s">
        <v>23</v>
      </c>
      <c r="AL248" s="188"/>
      <c r="AO248" s="409" t="s">
        <v>6927</v>
      </c>
      <c r="AP248" s="403" t="s">
        <v>7839</v>
      </c>
      <c r="AQ248" s="403" t="s">
        <v>7838</v>
      </c>
      <c r="AR248" s="179" t="str">
        <f t="shared" si="35"/>
        <v>3C0</v>
      </c>
      <c r="AS248" s="179" t="s">
        <v>23</v>
      </c>
      <c r="AT248" s="242"/>
      <c r="AU248" s="179" t="s">
        <v>1311</v>
      </c>
      <c r="AV248" s="179"/>
      <c r="AW248" s="179"/>
      <c r="AX248" s="397" t="s">
        <v>753</v>
      </c>
      <c r="AY248" s="397" t="s">
        <v>753</v>
      </c>
      <c r="AZ248" s="397" t="s">
        <v>753</v>
      </c>
      <c r="BA248" s="397" t="s">
        <v>753</v>
      </c>
      <c r="BB248" s="397" t="s">
        <v>753</v>
      </c>
      <c r="BC248" s="195" t="s">
        <v>754</v>
      </c>
      <c r="BD248" s="397" t="s">
        <v>753</v>
      </c>
      <c r="BE248" s="397" t="s">
        <v>753</v>
      </c>
      <c r="BF248" s="397" t="s">
        <v>753</v>
      </c>
      <c r="BG248" s="397" t="s">
        <v>753</v>
      </c>
      <c r="BH248" s="397" t="s">
        <v>753</v>
      </c>
      <c r="BI248" s="397" t="s">
        <v>753</v>
      </c>
      <c r="BJ248" s="397" t="s">
        <v>753</v>
      </c>
      <c r="BK248" s="397" t="s">
        <v>753</v>
      </c>
      <c r="BL248" s="397" t="s">
        <v>753</v>
      </c>
      <c r="BM248" s="397" t="s">
        <v>753</v>
      </c>
      <c r="BN248" s="180"/>
      <c r="BO248" s="179"/>
      <c r="BP248" s="170" t="s">
        <v>741</v>
      </c>
      <c r="BQ248" s="177"/>
      <c r="BR248" s="177"/>
      <c r="BS248" s="177"/>
      <c r="BT248" s="177"/>
      <c r="BU248" s="177"/>
      <c r="BV248" s="177"/>
      <c r="BW248" s="177"/>
    </row>
    <row r="249" spans="2:75" ht="15">
      <c r="B249" s="590" t="s">
        <v>9958</v>
      </c>
      <c r="C249" s="699" t="s">
        <v>9959</v>
      </c>
      <c r="D249" s="193" t="s">
        <v>7867</v>
      </c>
      <c r="E249" s="193" t="s">
        <v>7866</v>
      </c>
      <c r="F249" s="192" t="str">
        <f t="shared" si="36"/>
        <v>40</v>
      </c>
      <c r="G249" s="224" t="s">
        <v>9687</v>
      </c>
      <c r="H249" s="223" t="s">
        <v>9603</v>
      </c>
      <c r="J249" s="297" t="s">
        <v>9688</v>
      </c>
      <c r="K249" s="298"/>
      <c r="L249" s="297"/>
      <c r="M249" s="299"/>
      <c r="N249" s="298"/>
      <c r="O249" s="297"/>
      <c r="P249" s="299"/>
      <c r="Q249" s="298">
        <v>45113</v>
      </c>
      <c r="R249" s="297" t="s">
        <v>9460</v>
      </c>
      <c r="S249" s="296" t="s">
        <v>759</v>
      </c>
      <c r="T249" s="298"/>
      <c r="U249" s="297"/>
      <c r="V249" s="299"/>
      <c r="W249" s="298"/>
      <c r="X249" s="297"/>
      <c r="Y249" s="299"/>
      <c r="Z249" s="298"/>
      <c r="AA249" s="297"/>
      <c r="AB249" s="299"/>
      <c r="AC249" s="298"/>
      <c r="AD249" s="297"/>
      <c r="AE249" s="296"/>
      <c r="AG249" s="308" t="s">
        <v>2177</v>
      </c>
      <c r="AH249" s="193" t="str">
        <f t="shared" si="40"/>
        <v>5E8C 2400</v>
      </c>
      <c r="AI249" s="193" t="str">
        <f t="shared" si="41"/>
        <v>5E8C 243F</v>
      </c>
      <c r="AJ249" s="192" t="str">
        <f t="shared" si="42"/>
        <v>40</v>
      </c>
      <c r="AK249" s="192" t="s">
        <v>3336</v>
      </c>
      <c r="AL249" s="188"/>
      <c r="AO249" s="409" t="s">
        <v>6927</v>
      </c>
      <c r="AP249" s="403" t="s">
        <v>7835</v>
      </c>
      <c r="AQ249" s="403" t="s">
        <v>7834</v>
      </c>
      <c r="AR249" s="179" t="str">
        <f t="shared" si="35"/>
        <v>40</v>
      </c>
      <c r="AS249" s="179" t="s">
        <v>3336</v>
      </c>
      <c r="AT249" s="242"/>
      <c r="AU249" s="179" t="s">
        <v>3336</v>
      </c>
      <c r="AV249" s="179" t="s">
        <v>751</v>
      </c>
      <c r="AW249" s="179"/>
      <c r="AX249" s="397" t="s">
        <v>741</v>
      </c>
      <c r="AY249" s="397" t="s">
        <v>741</v>
      </c>
      <c r="AZ249" s="397" t="s">
        <v>741</v>
      </c>
      <c r="BA249" s="397" t="s">
        <v>741</v>
      </c>
      <c r="BB249" s="397" t="s">
        <v>741</v>
      </c>
      <c r="BC249" s="195" t="s">
        <v>741</v>
      </c>
      <c r="BD249" s="397" t="s">
        <v>741</v>
      </c>
      <c r="BE249" s="397" t="s">
        <v>741</v>
      </c>
      <c r="BF249" s="397" t="s">
        <v>741</v>
      </c>
      <c r="BG249" s="397" t="s">
        <v>741</v>
      </c>
      <c r="BH249" s="397" t="s">
        <v>741</v>
      </c>
      <c r="BI249" s="397" t="s">
        <v>741</v>
      </c>
      <c r="BJ249" s="397" t="s">
        <v>741</v>
      </c>
      <c r="BK249" s="397" t="s">
        <v>741</v>
      </c>
      <c r="BL249" s="397" t="s">
        <v>741</v>
      </c>
      <c r="BM249" s="397" t="s">
        <v>741</v>
      </c>
      <c r="BN249" s="180"/>
      <c r="BO249" s="179"/>
      <c r="BP249" s="170" t="s">
        <v>741</v>
      </c>
      <c r="BQ249" s="177" t="s">
        <v>998</v>
      </c>
      <c r="BR249" s="178">
        <v>44810</v>
      </c>
      <c r="BS249" s="177" t="s">
        <v>6265</v>
      </c>
      <c r="BT249" s="178" t="s">
        <v>759</v>
      </c>
      <c r="BU249" s="178">
        <v>44818</v>
      </c>
      <c r="BV249" s="177" t="s">
        <v>2861</v>
      </c>
      <c r="BW249" s="177" t="s">
        <v>737</v>
      </c>
    </row>
    <row r="250" spans="2:75" ht="15">
      <c r="B250" s="590" t="s">
        <v>9958</v>
      </c>
      <c r="C250" s="699" t="s">
        <v>9959</v>
      </c>
      <c r="D250" s="193" t="s">
        <v>7860</v>
      </c>
      <c r="E250" s="193" t="s">
        <v>7859</v>
      </c>
      <c r="F250" s="192" t="str">
        <f t="shared" si="36"/>
        <v>40</v>
      </c>
      <c r="G250" s="224" t="s">
        <v>9687</v>
      </c>
      <c r="H250" s="223" t="s">
        <v>9604</v>
      </c>
      <c r="J250" s="297" t="s">
        <v>9688</v>
      </c>
      <c r="K250" s="297"/>
      <c r="L250" s="297"/>
      <c r="M250" s="296"/>
      <c r="N250" s="297"/>
      <c r="O250" s="297"/>
      <c r="P250" s="296"/>
      <c r="Q250" s="298">
        <v>45113</v>
      </c>
      <c r="R250" s="297" t="s">
        <v>9460</v>
      </c>
      <c r="S250" s="296" t="s">
        <v>759</v>
      </c>
      <c r="T250" s="297"/>
      <c r="U250" s="297"/>
      <c r="V250" s="296"/>
      <c r="W250" s="297"/>
      <c r="X250" s="297"/>
      <c r="Y250" s="296"/>
      <c r="Z250" s="297"/>
      <c r="AA250" s="297"/>
      <c r="AB250" s="296"/>
      <c r="AC250" s="297"/>
      <c r="AD250" s="297"/>
      <c r="AE250" s="296"/>
      <c r="AG250" s="308" t="s">
        <v>2177</v>
      </c>
      <c r="AH250" s="193" t="str">
        <f t="shared" si="40"/>
        <v>5E8C 2440</v>
      </c>
      <c r="AI250" s="193" t="str">
        <f t="shared" si="41"/>
        <v>5E8C 27FF</v>
      </c>
      <c r="AJ250" s="192" t="str">
        <f t="shared" si="42"/>
        <v>3C0</v>
      </c>
      <c r="AK250" s="192" t="s">
        <v>23</v>
      </c>
      <c r="AL250" s="188"/>
      <c r="AO250" s="409" t="s">
        <v>6927</v>
      </c>
      <c r="AP250" s="403" t="s">
        <v>7831</v>
      </c>
      <c r="AQ250" s="403" t="s">
        <v>7830</v>
      </c>
      <c r="AR250" s="179" t="str">
        <f t="shared" si="35"/>
        <v>3C0</v>
      </c>
      <c r="AS250" s="179" t="s">
        <v>23</v>
      </c>
      <c r="AT250" s="242"/>
      <c r="AU250" s="179" t="s">
        <v>1311</v>
      </c>
      <c r="AV250" s="179"/>
      <c r="AW250" s="179"/>
      <c r="AX250" s="397" t="s">
        <v>753</v>
      </c>
      <c r="AY250" s="397" t="s">
        <v>753</v>
      </c>
      <c r="AZ250" s="397" t="s">
        <v>753</v>
      </c>
      <c r="BA250" s="397" t="s">
        <v>753</v>
      </c>
      <c r="BB250" s="397" t="s">
        <v>753</v>
      </c>
      <c r="BC250" s="195" t="s">
        <v>754</v>
      </c>
      <c r="BD250" s="397" t="s">
        <v>753</v>
      </c>
      <c r="BE250" s="397" t="s">
        <v>753</v>
      </c>
      <c r="BF250" s="397" t="s">
        <v>753</v>
      </c>
      <c r="BG250" s="397" t="s">
        <v>753</v>
      </c>
      <c r="BH250" s="397" t="s">
        <v>753</v>
      </c>
      <c r="BI250" s="397" t="s">
        <v>753</v>
      </c>
      <c r="BJ250" s="397" t="s">
        <v>753</v>
      </c>
      <c r="BK250" s="397" t="s">
        <v>753</v>
      </c>
      <c r="BL250" s="397" t="s">
        <v>753</v>
      </c>
      <c r="BM250" s="397" t="s">
        <v>753</v>
      </c>
      <c r="BN250" s="180"/>
      <c r="BO250" s="179"/>
      <c r="BP250" s="170" t="s">
        <v>741</v>
      </c>
      <c r="BQ250" s="177"/>
      <c r="BR250" s="177"/>
      <c r="BS250" s="177"/>
      <c r="BT250" s="177"/>
      <c r="BU250" s="177"/>
      <c r="BV250" s="177"/>
      <c r="BW250" s="177"/>
    </row>
    <row r="251" spans="2:75" ht="15">
      <c r="B251" s="591" t="s">
        <v>9961</v>
      </c>
      <c r="C251" s="699" t="s">
        <v>9963</v>
      </c>
      <c r="D251" s="193" t="s">
        <v>7853</v>
      </c>
      <c r="E251" s="193" t="s">
        <v>7852</v>
      </c>
      <c r="F251" s="192" t="str">
        <f t="shared" si="36"/>
        <v>40</v>
      </c>
      <c r="G251" s="224" t="s">
        <v>1405</v>
      </c>
      <c r="H251" s="223" t="s">
        <v>9549</v>
      </c>
      <c r="J251" s="297" t="s">
        <v>6994</v>
      </c>
      <c r="K251" s="298"/>
      <c r="L251" s="297"/>
      <c r="M251" s="296"/>
      <c r="N251" s="298"/>
      <c r="O251" s="297"/>
      <c r="P251" s="296"/>
      <c r="Q251" s="298">
        <v>45113</v>
      </c>
      <c r="R251" s="297" t="s">
        <v>9460</v>
      </c>
      <c r="S251" s="296" t="s">
        <v>759</v>
      </c>
      <c r="T251" s="298">
        <v>45080</v>
      </c>
      <c r="U251" s="297" t="s">
        <v>9693</v>
      </c>
      <c r="V251" s="296" t="s">
        <v>759</v>
      </c>
      <c r="W251" s="298">
        <v>45055</v>
      </c>
      <c r="X251" s="297" t="s">
        <v>9459</v>
      </c>
      <c r="Y251" s="296" t="s">
        <v>6992</v>
      </c>
      <c r="Z251" s="298">
        <v>45037</v>
      </c>
      <c r="AA251" s="297" t="s">
        <v>6993</v>
      </c>
      <c r="AB251" s="299" t="s">
        <v>6992</v>
      </c>
      <c r="AC251" s="298"/>
      <c r="AD251" s="297"/>
      <c r="AE251" s="296"/>
      <c r="AG251" s="308" t="s">
        <v>2177</v>
      </c>
      <c r="AH251" s="193" t="str">
        <f t="shared" si="40"/>
        <v>5E8C 2800</v>
      </c>
      <c r="AI251" s="193" t="str">
        <f t="shared" si="41"/>
        <v>5E8C 283F</v>
      </c>
      <c r="AJ251" s="192" t="str">
        <f t="shared" si="42"/>
        <v>40</v>
      </c>
      <c r="AK251" s="192" t="s">
        <v>3326</v>
      </c>
      <c r="AL251" s="188"/>
      <c r="AO251" s="409" t="s">
        <v>6927</v>
      </c>
      <c r="AP251" s="403" t="s">
        <v>7827</v>
      </c>
      <c r="AQ251" s="403" t="s">
        <v>7826</v>
      </c>
      <c r="AR251" s="179" t="str">
        <f t="shared" si="35"/>
        <v>40</v>
      </c>
      <c r="AS251" s="179" t="s">
        <v>3326</v>
      </c>
      <c r="AT251" s="242"/>
      <c r="AU251" s="179" t="s">
        <v>3326</v>
      </c>
      <c r="AV251" s="179" t="s">
        <v>751</v>
      </c>
      <c r="AW251" s="179"/>
      <c r="AX251" s="397" t="s">
        <v>741</v>
      </c>
      <c r="AY251" s="397" t="s">
        <v>741</v>
      </c>
      <c r="AZ251" s="397" t="s">
        <v>741</v>
      </c>
      <c r="BA251" s="397" t="s">
        <v>741</v>
      </c>
      <c r="BB251" s="397" t="s">
        <v>741</v>
      </c>
      <c r="BC251" s="195" t="s">
        <v>741</v>
      </c>
      <c r="BD251" s="397" t="s">
        <v>741</v>
      </c>
      <c r="BE251" s="397" t="s">
        <v>741</v>
      </c>
      <c r="BF251" s="397" t="s">
        <v>741</v>
      </c>
      <c r="BG251" s="397" t="s">
        <v>741</v>
      </c>
      <c r="BH251" s="397" t="s">
        <v>741</v>
      </c>
      <c r="BI251" s="397" t="s">
        <v>741</v>
      </c>
      <c r="BJ251" s="397" t="s">
        <v>741</v>
      </c>
      <c r="BK251" s="397" t="s">
        <v>741</v>
      </c>
      <c r="BL251" s="397" t="s">
        <v>741</v>
      </c>
      <c r="BM251" s="397" t="s">
        <v>741</v>
      </c>
      <c r="BN251" s="180"/>
      <c r="BO251" s="179"/>
      <c r="BP251" s="170" t="s">
        <v>741</v>
      </c>
      <c r="BQ251" s="177" t="s">
        <v>998</v>
      </c>
      <c r="BR251" s="178">
        <v>44810</v>
      </c>
      <c r="BS251" s="177" t="s">
        <v>6265</v>
      </c>
      <c r="BT251" s="178" t="s">
        <v>759</v>
      </c>
      <c r="BU251" s="178">
        <v>44818</v>
      </c>
      <c r="BV251" s="177" t="s">
        <v>2861</v>
      </c>
      <c r="BW251" s="177" t="s">
        <v>737</v>
      </c>
    </row>
    <row r="252" spans="2:75" ht="15">
      <c r="B252" s="591" t="s">
        <v>9961</v>
      </c>
      <c r="C252" s="699" t="s">
        <v>9963</v>
      </c>
      <c r="D252" s="193" t="s">
        <v>7849</v>
      </c>
      <c r="E252" s="193" t="s">
        <v>7848</v>
      </c>
      <c r="F252" s="192" t="str">
        <f t="shared" si="36"/>
        <v>40</v>
      </c>
      <c r="G252" s="224" t="s">
        <v>1405</v>
      </c>
      <c r="H252" s="223" t="s">
        <v>9501</v>
      </c>
      <c r="J252" s="297" t="s">
        <v>6994</v>
      </c>
      <c r="K252" s="298"/>
      <c r="L252" s="297"/>
      <c r="M252" s="296"/>
      <c r="N252" s="298"/>
      <c r="O252" s="297"/>
      <c r="P252" s="296"/>
      <c r="Q252" s="298">
        <v>45113</v>
      </c>
      <c r="R252" s="297" t="s">
        <v>9460</v>
      </c>
      <c r="S252" s="296" t="s">
        <v>759</v>
      </c>
      <c r="T252" s="298">
        <v>45080</v>
      </c>
      <c r="U252" s="297" t="s">
        <v>9693</v>
      </c>
      <c r="V252" s="296" t="s">
        <v>759</v>
      </c>
      <c r="W252" s="298">
        <v>45055</v>
      </c>
      <c r="X252" s="297" t="s">
        <v>9459</v>
      </c>
      <c r="Y252" s="296" t="s">
        <v>6992</v>
      </c>
      <c r="Z252" s="298">
        <v>45037</v>
      </c>
      <c r="AA252" s="297" t="s">
        <v>6993</v>
      </c>
      <c r="AB252" s="296" t="s">
        <v>6992</v>
      </c>
      <c r="AC252" s="297"/>
      <c r="AD252" s="297"/>
      <c r="AE252" s="296"/>
      <c r="AG252" s="308" t="s">
        <v>2177</v>
      </c>
      <c r="AH252" s="193" t="str">
        <f t="shared" si="40"/>
        <v>5E8C 2840</v>
      </c>
      <c r="AI252" s="193" t="str">
        <f t="shared" si="41"/>
        <v>5E8C 2BFF</v>
      </c>
      <c r="AJ252" s="192" t="str">
        <f t="shared" si="42"/>
        <v>3C0</v>
      </c>
      <c r="AK252" s="192" t="s">
        <v>23</v>
      </c>
      <c r="AL252" s="188"/>
      <c r="AO252" s="409" t="s">
        <v>6927</v>
      </c>
      <c r="AP252" s="403" t="s">
        <v>7823</v>
      </c>
      <c r="AQ252" s="403" t="s">
        <v>7822</v>
      </c>
      <c r="AR252" s="179" t="str">
        <f t="shared" si="35"/>
        <v>3C0</v>
      </c>
      <c r="AS252" s="179" t="s">
        <v>23</v>
      </c>
      <c r="AT252" s="242"/>
      <c r="AU252" s="179" t="s">
        <v>1311</v>
      </c>
      <c r="AV252" s="179"/>
      <c r="AW252" s="179"/>
      <c r="AX252" s="397" t="s">
        <v>753</v>
      </c>
      <c r="AY252" s="397" t="s">
        <v>753</v>
      </c>
      <c r="AZ252" s="397" t="s">
        <v>753</v>
      </c>
      <c r="BA252" s="397" t="s">
        <v>753</v>
      </c>
      <c r="BB252" s="397" t="s">
        <v>753</v>
      </c>
      <c r="BC252" s="195" t="s">
        <v>754</v>
      </c>
      <c r="BD252" s="397" t="s">
        <v>753</v>
      </c>
      <c r="BE252" s="397" t="s">
        <v>753</v>
      </c>
      <c r="BF252" s="397" t="s">
        <v>753</v>
      </c>
      <c r="BG252" s="397" t="s">
        <v>753</v>
      </c>
      <c r="BH252" s="397" t="s">
        <v>753</v>
      </c>
      <c r="BI252" s="397" t="s">
        <v>753</v>
      </c>
      <c r="BJ252" s="397" t="s">
        <v>753</v>
      </c>
      <c r="BK252" s="397" t="s">
        <v>753</v>
      </c>
      <c r="BL252" s="397" t="s">
        <v>753</v>
      </c>
      <c r="BM252" s="397" t="s">
        <v>753</v>
      </c>
      <c r="BN252" s="180"/>
      <c r="BO252" s="179"/>
      <c r="BP252" s="170" t="s">
        <v>741</v>
      </c>
      <c r="BQ252" s="177"/>
      <c r="BR252" s="177"/>
      <c r="BS252" s="177"/>
      <c r="BT252" s="177"/>
      <c r="BU252" s="177"/>
      <c r="BV252" s="177"/>
      <c r="BW252" s="177"/>
    </row>
    <row r="253" spans="2:75" ht="15" customHeight="1">
      <c r="B253" s="590" t="s">
        <v>9958</v>
      </c>
      <c r="C253" s="699" t="s">
        <v>9959</v>
      </c>
      <c r="D253" s="193" t="s">
        <v>7845</v>
      </c>
      <c r="E253" s="193" t="s">
        <v>7844</v>
      </c>
      <c r="F253" s="192" t="str">
        <f t="shared" si="36"/>
        <v>540</v>
      </c>
      <c r="G253" s="224" t="s">
        <v>9687</v>
      </c>
      <c r="H253" s="223"/>
      <c r="J253" s="297" t="s">
        <v>9688</v>
      </c>
      <c r="K253" s="298"/>
      <c r="L253" s="297"/>
      <c r="M253" s="299"/>
      <c r="N253" s="298"/>
      <c r="O253" s="297"/>
      <c r="P253" s="299"/>
      <c r="Q253" s="298">
        <v>45113</v>
      </c>
      <c r="R253" s="297" t="s">
        <v>9460</v>
      </c>
      <c r="S253" s="296" t="s">
        <v>759</v>
      </c>
      <c r="T253" s="298"/>
      <c r="U253" s="297"/>
      <c r="V253" s="299"/>
      <c r="W253" s="298"/>
      <c r="X253" s="297"/>
      <c r="Y253" s="299"/>
      <c r="Z253" s="298"/>
      <c r="AA253" s="297"/>
      <c r="AB253" s="299"/>
      <c r="AC253" s="298"/>
      <c r="AD253" s="297"/>
      <c r="AE253" s="296"/>
      <c r="AG253" s="308" t="s">
        <v>2177</v>
      </c>
      <c r="AH253" s="193" t="str">
        <f t="shared" si="40"/>
        <v>5E8C 2C00</v>
      </c>
      <c r="AI253" s="193" t="str">
        <f t="shared" si="41"/>
        <v>5E8C 2C3F</v>
      </c>
      <c r="AJ253" s="192" t="str">
        <f t="shared" si="42"/>
        <v>40</v>
      </c>
      <c r="AK253" s="192" t="s">
        <v>3318</v>
      </c>
      <c r="AL253" s="188"/>
      <c r="AO253" s="409" t="s">
        <v>6927</v>
      </c>
      <c r="AP253" s="403" t="s">
        <v>7819</v>
      </c>
      <c r="AQ253" s="403" t="s">
        <v>7818</v>
      </c>
      <c r="AR253" s="179" t="str">
        <f t="shared" si="35"/>
        <v>40</v>
      </c>
      <c r="AS253" s="179" t="s">
        <v>3318</v>
      </c>
      <c r="AT253" s="242"/>
      <c r="AU253" s="179" t="s">
        <v>3318</v>
      </c>
      <c r="AV253" s="179" t="s">
        <v>751</v>
      </c>
      <c r="AW253" s="179"/>
      <c r="AX253" s="397" t="s">
        <v>741</v>
      </c>
      <c r="AY253" s="397" t="s">
        <v>741</v>
      </c>
      <c r="AZ253" s="397" t="s">
        <v>741</v>
      </c>
      <c r="BA253" s="397" t="s">
        <v>741</v>
      </c>
      <c r="BB253" s="397" t="s">
        <v>741</v>
      </c>
      <c r="BC253" s="195" t="s">
        <v>741</v>
      </c>
      <c r="BD253" s="397" t="s">
        <v>741</v>
      </c>
      <c r="BE253" s="397" t="s">
        <v>741</v>
      </c>
      <c r="BF253" s="397" t="s">
        <v>741</v>
      </c>
      <c r="BG253" s="397" t="s">
        <v>741</v>
      </c>
      <c r="BH253" s="397" t="s">
        <v>741</v>
      </c>
      <c r="BI253" s="397" t="s">
        <v>741</v>
      </c>
      <c r="BJ253" s="397" t="s">
        <v>741</v>
      </c>
      <c r="BK253" s="397" t="s">
        <v>741</v>
      </c>
      <c r="BL253" s="397" t="s">
        <v>741</v>
      </c>
      <c r="BM253" s="397" t="s">
        <v>741</v>
      </c>
      <c r="BN253" s="180"/>
      <c r="BO253" s="179"/>
      <c r="BP253" s="170" t="s">
        <v>741</v>
      </c>
      <c r="BQ253" s="177" t="s">
        <v>998</v>
      </c>
      <c r="BR253" s="178">
        <v>44810</v>
      </c>
      <c r="BS253" s="177" t="s">
        <v>6265</v>
      </c>
      <c r="BT253" s="178" t="s">
        <v>759</v>
      </c>
      <c r="BU253" s="178">
        <v>44818</v>
      </c>
      <c r="BV253" s="177" t="s">
        <v>2861</v>
      </c>
      <c r="BW253" s="177" t="s">
        <v>737</v>
      </c>
    </row>
    <row r="254" spans="2:75" ht="15">
      <c r="B254" s="590" t="s">
        <v>9958</v>
      </c>
      <c r="C254" s="699" t="s">
        <v>9959</v>
      </c>
      <c r="D254" s="193" t="s">
        <v>7841</v>
      </c>
      <c r="E254" s="193" t="s">
        <v>7840</v>
      </c>
      <c r="F254" s="192" t="str">
        <f t="shared" si="36"/>
        <v>40</v>
      </c>
      <c r="G254" s="224" t="s">
        <v>9550</v>
      </c>
      <c r="H254" s="223" t="s">
        <v>9502</v>
      </c>
      <c r="J254" s="297" t="s">
        <v>6994</v>
      </c>
      <c r="K254" s="298"/>
      <c r="L254" s="297"/>
      <c r="M254" s="296"/>
      <c r="N254" s="298"/>
      <c r="O254" s="297"/>
      <c r="P254" s="296"/>
      <c r="Q254" s="298">
        <v>45113</v>
      </c>
      <c r="R254" s="297" t="s">
        <v>9460</v>
      </c>
      <c r="S254" s="296" t="s">
        <v>759</v>
      </c>
      <c r="T254" s="298">
        <v>45080</v>
      </c>
      <c r="U254" s="297" t="s">
        <v>9693</v>
      </c>
      <c r="V254" s="296" t="s">
        <v>759</v>
      </c>
      <c r="W254" s="298">
        <v>45055</v>
      </c>
      <c r="X254" s="297" t="s">
        <v>9459</v>
      </c>
      <c r="Y254" s="296" t="s">
        <v>6992</v>
      </c>
      <c r="Z254" s="298">
        <v>45037</v>
      </c>
      <c r="AA254" s="297" t="s">
        <v>6993</v>
      </c>
      <c r="AB254" s="296" t="s">
        <v>6992</v>
      </c>
      <c r="AC254" s="297"/>
      <c r="AD254" s="297"/>
      <c r="AE254" s="296"/>
      <c r="AG254" s="308" t="s">
        <v>2177</v>
      </c>
      <c r="AH254" s="193" t="str">
        <f t="shared" si="40"/>
        <v>5E8C 2C40</v>
      </c>
      <c r="AI254" s="193" t="str">
        <f t="shared" si="41"/>
        <v>5E8C 2FFF</v>
      </c>
      <c r="AJ254" s="192" t="str">
        <f t="shared" si="42"/>
        <v>3C0</v>
      </c>
      <c r="AK254" s="192" t="s">
        <v>23</v>
      </c>
      <c r="AL254" s="188"/>
      <c r="AO254" s="409" t="s">
        <v>6927</v>
      </c>
      <c r="AP254" s="403" t="s">
        <v>7815</v>
      </c>
      <c r="AQ254" s="403" t="s">
        <v>7814</v>
      </c>
      <c r="AR254" s="179" t="str">
        <f t="shared" si="35"/>
        <v>3C0</v>
      </c>
      <c r="AS254" s="179" t="s">
        <v>23</v>
      </c>
      <c r="AT254" s="242"/>
      <c r="AU254" s="179" t="s">
        <v>1311</v>
      </c>
      <c r="AV254" s="179"/>
      <c r="AW254" s="179"/>
      <c r="AX254" s="397" t="s">
        <v>753</v>
      </c>
      <c r="AY254" s="397" t="s">
        <v>753</v>
      </c>
      <c r="AZ254" s="397" t="s">
        <v>753</v>
      </c>
      <c r="BA254" s="397" t="s">
        <v>753</v>
      </c>
      <c r="BB254" s="397" t="s">
        <v>753</v>
      </c>
      <c r="BC254" s="195" t="s">
        <v>754</v>
      </c>
      <c r="BD254" s="397" t="s">
        <v>753</v>
      </c>
      <c r="BE254" s="397" t="s">
        <v>753</v>
      </c>
      <c r="BF254" s="397" t="s">
        <v>753</v>
      </c>
      <c r="BG254" s="397" t="s">
        <v>753</v>
      </c>
      <c r="BH254" s="397" t="s">
        <v>753</v>
      </c>
      <c r="BI254" s="397" t="s">
        <v>753</v>
      </c>
      <c r="BJ254" s="397" t="s">
        <v>753</v>
      </c>
      <c r="BK254" s="397" t="s">
        <v>753</v>
      </c>
      <c r="BL254" s="397" t="s">
        <v>753</v>
      </c>
      <c r="BM254" s="397" t="s">
        <v>753</v>
      </c>
      <c r="BN254" s="180"/>
      <c r="BO254" s="179"/>
      <c r="BP254" s="170" t="s">
        <v>741</v>
      </c>
      <c r="BQ254" s="177"/>
      <c r="BR254" s="177"/>
      <c r="BS254" s="177"/>
      <c r="BT254" s="177"/>
      <c r="BU254" s="177"/>
      <c r="BV254" s="177"/>
      <c r="BW254" s="177"/>
    </row>
    <row r="255" spans="2:75" ht="15">
      <c r="B255" s="590" t="s">
        <v>9958</v>
      </c>
      <c r="C255" s="699" t="s">
        <v>9959</v>
      </c>
      <c r="D255" s="193" t="s">
        <v>7837</v>
      </c>
      <c r="E255" s="193" t="s">
        <v>7836</v>
      </c>
      <c r="F255" s="192" t="str">
        <f t="shared" si="36"/>
        <v>40</v>
      </c>
      <c r="G255" s="224" t="s">
        <v>9687</v>
      </c>
      <c r="H255" s="223" t="s">
        <v>10064</v>
      </c>
      <c r="J255" s="297" t="s">
        <v>6994</v>
      </c>
      <c r="K255" s="298"/>
      <c r="L255" s="297"/>
      <c r="M255" s="296"/>
      <c r="N255" s="298"/>
      <c r="O255" s="297"/>
      <c r="P255" s="296"/>
      <c r="Q255" s="298">
        <v>45113</v>
      </c>
      <c r="R255" s="297" t="s">
        <v>9460</v>
      </c>
      <c r="S255" s="296" t="s">
        <v>759</v>
      </c>
      <c r="T255" s="298">
        <v>45080</v>
      </c>
      <c r="U255" s="297" t="s">
        <v>9693</v>
      </c>
      <c r="V255" s="296" t="s">
        <v>759</v>
      </c>
      <c r="W255" s="298">
        <v>45055</v>
      </c>
      <c r="X255" s="297" t="s">
        <v>9459</v>
      </c>
      <c r="Y255" s="296" t="s">
        <v>6992</v>
      </c>
      <c r="Z255" s="298">
        <v>45037</v>
      </c>
      <c r="AA255" s="297" t="s">
        <v>6993</v>
      </c>
      <c r="AB255" s="296" t="s">
        <v>6992</v>
      </c>
      <c r="AC255" s="297"/>
      <c r="AD255" s="297"/>
      <c r="AE255" s="296"/>
      <c r="AG255" s="308" t="s">
        <v>2177</v>
      </c>
      <c r="AH255" s="193" t="str">
        <f t="shared" si="40"/>
        <v>5E8C 3000</v>
      </c>
      <c r="AI255" s="193" t="str">
        <f t="shared" si="41"/>
        <v>5E8C 303F</v>
      </c>
      <c r="AJ255" s="192" t="str">
        <f t="shared" si="42"/>
        <v>40</v>
      </c>
      <c r="AK255" s="192" t="s">
        <v>3308</v>
      </c>
      <c r="AL255" s="188"/>
      <c r="AO255" s="409" t="s">
        <v>6927</v>
      </c>
      <c r="AP255" s="403" t="s">
        <v>7811</v>
      </c>
      <c r="AQ255" s="403" t="s">
        <v>7810</v>
      </c>
      <c r="AR255" s="179" t="str">
        <f t="shared" si="35"/>
        <v>40</v>
      </c>
      <c r="AS255" s="179" t="s">
        <v>3308</v>
      </c>
      <c r="AT255" s="242"/>
      <c r="AU255" s="179" t="s">
        <v>3308</v>
      </c>
      <c r="AV255" s="179" t="s">
        <v>751</v>
      </c>
      <c r="AW255" s="179"/>
      <c r="AX255" s="397" t="s">
        <v>741</v>
      </c>
      <c r="AY255" s="397" t="s">
        <v>741</v>
      </c>
      <c r="AZ255" s="397" t="s">
        <v>741</v>
      </c>
      <c r="BA255" s="397" t="s">
        <v>741</v>
      </c>
      <c r="BB255" s="397" t="s">
        <v>741</v>
      </c>
      <c r="BC255" s="195" t="s">
        <v>741</v>
      </c>
      <c r="BD255" s="397" t="s">
        <v>741</v>
      </c>
      <c r="BE255" s="397" t="s">
        <v>741</v>
      </c>
      <c r="BF255" s="397" t="s">
        <v>741</v>
      </c>
      <c r="BG255" s="397" t="s">
        <v>741</v>
      </c>
      <c r="BH255" s="397" t="s">
        <v>741</v>
      </c>
      <c r="BI255" s="397" t="s">
        <v>741</v>
      </c>
      <c r="BJ255" s="397" t="s">
        <v>741</v>
      </c>
      <c r="BK255" s="397" t="s">
        <v>741</v>
      </c>
      <c r="BL255" s="397" t="s">
        <v>741</v>
      </c>
      <c r="BM255" s="397" t="s">
        <v>741</v>
      </c>
      <c r="BN255" s="180"/>
      <c r="BO255" s="179"/>
      <c r="BP255" s="170" t="s">
        <v>741</v>
      </c>
      <c r="BQ255" s="177" t="s">
        <v>998</v>
      </c>
      <c r="BR255" s="178">
        <v>44810</v>
      </c>
      <c r="BS255" s="177" t="s">
        <v>6265</v>
      </c>
      <c r="BT255" s="178" t="s">
        <v>759</v>
      </c>
      <c r="BU255" s="178">
        <v>44818</v>
      </c>
      <c r="BV255" s="177" t="s">
        <v>2861</v>
      </c>
      <c r="BW255" s="177" t="s">
        <v>737</v>
      </c>
    </row>
    <row r="256" spans="2:75" ht="15">
      <c r="B256" s="590" t="s">
        <v>9958</v>
      </c>
      <c r="C256" s="699" t="s">
        <v>9959</v>
      </c>
      <c r="D256" s="193" t="s">
        <v>7833</v>
      </c>
      <c r="E256" s="193" t="s">
        <v>7832</v>
      </c>
      <c r="F256" s="192" t="str">
        <f t="shared" si="36"/>
        <v>40</v>
      </c>
      <c r="G256" s="224" t="s">
        <v>1416</v>
      </c>
      <c r="H256" s="223" t="s">
        <v>9503</v>
      </c>
      <c r="J256" s="297" t="s">
        <v>6994</v>
      </c>
      <c r="K256" s="298"/>
      <c r="L256" s="297"/>
      <c r="M256" s="296"/>
      <c r="N256" s="298"/>
      <c r="O256" s="297"/>
      <c r="P256" s="296"/>
      <c r="Q256" s="298">
        <v>45113</v>
      </c>
      <c r="R256" s="297" t="s">
        <v>9460</v>
      </c>
      <c r="S256" s="296" t="s">
        <v>759</v>
      </c>
      <c r="T256" s="298">
        <v>45080</v>
      </c>
      <c r="U256" s="297" t="s">
        <v>9693</v>
      </c>
      <c r="V256" s="296" t="s">
        <v>759</v>
      </c>
      <c r="W256" s="298">
        <v>45055</v>
      </c>
      <c r="X256" s="297" t="s">
        <v>9459</v>
      </c>
      <c r="Y256" s="296" t="s">
        <v>6992</v>
      </c>
      <c r="Z256" s="298">
        <v>45037</v>
      </c>
      <c r="AA256" s="297" t="s">
        <v>6993</v>
      </c>
      <c r="AB256" s="296" t="s">
        <v>6992</v>
      </c>
      <c r="AC256" s="297"/>
      <c r="AD256" s="297"/>
      <c r="AE256" s="296"/>
      <c r="AG256" s="308" t="s">
        <v>2177</v>
      </c>
      <c r="AH256" s="193" t="str">
        <f t="shared" si="40"/>
        <v>5E8C 3040</v>
      </c>
      <c r="AI256" s="193" t="str">
        <f t="shared" si="41"/>
        <v>5E8C 33FF</v>
      </c>
      <c r="AJ256" s="192" t="str">
        <f t="shared" si="42"/>
        <v>3C0</v>
      </c>
      <c r="AK256" s="192" t="s">
        <v>23</v>
      </c>
      <c r="AL256" s="188"/>
      <c r="AO256" s="409" t="s">
        <v>6927</v>
      </c>
      <c r="AP256" s="403" t="s">
        <v>7807</v>
      </c>
      <c r="AQ256" s="403" t="s">
        <v>7806</v>
      </c>
      <c r="AR256" s="179" t="str">
        <f t="shared" si="35"/>
        <v>3C0</v>
      </c>
      <c r="AS256" s="179" t="s">
        <v>23</v>
      </c>
      <c r="AT256" s="242"/>
      <c r="AU256" s="179" t="s">
        <v>1311</v>
      </c>
      <c r="AV256" s="179"/>
      <c r="AW256" s="179"/>
      <c r="AX256" s="397" t="s">
        <v>753</v>
      </c>
      <c r="AY256" s="397" t="s">
        <v>753</v>
      </c>
      <c r="AZ256" s="397" t="s">
        <v>753</v>
      </c>
      <c r="BA256" s="397" t="s">
        <v>753</v>
      </c>
      <c r="BB256" s="397" t="s">
        <v>753</v>
      </c>
      <c r="BC256" s="195" t="s">
        <v>754</v>
      </c>
      <c r="BD256" s="397" t="s">
        <v>753</v>
      </c>
      <c r="BE256" s="397" t="s">
        <v>753</v>
      </c>
      <c r="BF256" s="397" t="s">
        <v>753</v>
      </c>
      <c r="BG256" s="397" t="s">
        <v>753</v>
      </c>
      <c r="BH256" s="397" t="s">
        <v>753</v>
      </c>
      <c r="BI256" s="397" t="s">
        <v>753</v>
      </c>
      <c r="BJ256" s="397" t="s">
        <v>753</v>
      </c>
      <c r="BK256" s="397" t="s">
        <v>753</v>
      </c>
      <c r="BL256" s="397" t="s">
        <v>753</v>
      </c>
      <c r="BM256" s="397" t="s">
        <v>753</v>
      </c>
      <c r="BN256" s="180"/>
      <c r="BO256" s="179"/>
      <c r="BP256" s="170" t="s">
        <v>741</v>
      </c>
      <c r="BQ256" s="177"/>
      <c r="BR256" s="177"/>
      <c r="BS256" s="177"/>
      <c r="BT256" s="177"/>
      <c r="BU256" s="177"/>
      <c r="BV256" s="177"/>
      <c r="BW256" s="177"/>
    </row>
    <row r="257" spans="2:75" ht="15">
      <c r="B257" s="590" t="s">
        <v>9958</v>
      </c>
      <c r="C257" s="699" t="s">
        <v>9959</v>
      </c>
      <c r="D257" s="193" t="s">
        <v>7829</v>
      </c>
      <c r="E257" s="193" t="s">
        <v>7828</v>
      </c>
      <c r="F257" s="192" t="str">
        <f t="shared" si="36"/>
        <v>40</v>
      </c>
      <c r="G257" s="224" t="s">
        <v>9687</v>
      </c>
      <c r="H257" s="223" t="s">
        <v>10063</v>
      </c>
      <c r="J257" s="297" t="s">
        <v>6994</v>
      </c>
      <c r="K257" s="298"/>
      <c r="L257" s="297"/>
      <c r="M257" s="296"/>
      <c r="N257" s="298"/>
      <c r="O257" s="297"/>
      <c r="P257" s="296"/>
      <c r="Q257" s="298">
        <v>45113</v>
      </c>
      <c r="R257" s="297" t="s">
        <v>9460</v>
      </c>
      <c r="S257" s="296" t="s">
        <v>759</v>
      </c>
      <c r="T257" s="298">
        <v>45080</v>
      </c>
      <c r="U257" s="297" t="s">
        <v>9693</v>
      </c>
      <c r="V257" s="296" t="s">
        <v>759</v>
      </c>
      <c r="W257" s="298">
        <v>45055</v>
      </c>
      <c r="X257" s="297" t="s">
        <v>9459</v>
      </c>
      <c r="Y257" s="296" t="s">
        <v>6992</v>
      </c>
      <c r="Z257" s="298">
        <v>45037</v>
      </c>
      <c r="AA257" s="297" t="s">
        <v>6993</v>
      </c>
      <c r="AB257" s="296" t="s">
        <v>6992</v>
      </c>
      <c r="AC257" s="297"/>
      <c r="AD257" s="297"/>
      <c r="AE257" s="296"/>
      <c r="AG257" s="308" t="s">
        <v>2177</v>
      </c>
      <c r="AH257" s="193" t="str">
        <f t="shared" si="40"/>
        <v>5E8C 3400</v>
      </c>
      <c r="AI257" s="193" t="str">
        <f t="shared" si="41"/>
        <v>5E8C 343F</v>
      </c>
      <c r="AJ257" s="192" t="str">
        <f t="shared" si="42"/>
        <v>40</v>
      </c>
      <c r="AK257" s="192" t="s">
        <v>3298</v>
      </c>
      <c r="AL257" s="188"/>
      <c r="AO257" s="409" t="s">
        <v>6927</v>
      </c>
      <c r="AP257" s="403" t="s">
        <v>7803</v>
      </c>
      <c r="AQ257" s="403" t="s">
        <v>7802</v>
      </c>
      <c r="AR257" s="179" t="str">
        <f t="shared" si="35"/>
        <v>40</v>
      </c>
      <c r="AS257" s="179" t="s">
        <v>3298</v>
      </c>
      <c r="AT257" s="242"/>
      <c r="AU257" s="179" t="s">
        <v>3298</v>
      </c>
      <c r="AV257" s="179" t="s">
        <v>751</v>
      </c>
      <c r="AW257" s="179"/>
      <c r="AX257" s="397" t="s">
        <v>741</v>
      </c>
      <c r="AY257" s="397" t="s">
        <v>741</v>
      </c>
      <c r="AZ257" s="397" t="s">
        <v>741</v>
      </c>
      <c r="BA257" s="397" t="s">
        <v>741</v>
      </c>
      <c r="BB257" s="397" t="s">
        <v>741</v>
      </c>
      <c r="BC257" s="195" t="s">
        <v>741</v>
      </c>
      <c r="BD257" s="397" t="s">
        <v>741</v>
      </c>
      <c r="BE257" s="397" t="s">
        <v>741</v>
      </c>
      <c r="BF257" s="397" t="s">
        <v>741</v>
      </c>
      <c r="BG257" s="397" t="s">
        <v>741</v>
      </c>
      <c r="BH257" s="397" t="s">
        <v>741</v>
      </c>
      <c r="BI257" s="397" t="s">
        <v>741</v>
      </c>
      <c r="BJ257" s="397" t="s">
        <v>741</v>
      </c>
      <c r="BK257" s="397" t="s">
        <v>741</v>
      </c>
      <c r="BL257" s="397" t="s">
        <v>741</v>
      </c>
      <c r="BM257" s="397" t="s">
        <v>741</v>
      </c>
      <c r="BN257" s="180"/>
      <c r="BO257" s="179"/>
      <c r="BP257" s="170" t="s">
        <v>741</v>
      </c>
      <c r="BQ257" s="177" t="s">
        <v>998</v>
      </c>
      <c r="BR257" s="178">
        <v>44810</v>
      </c>
      <c r="BS257" s="177" t="s">
        <v>6265</v>
      </c>
      <c r="BT257" s="178" t="s">
        <v>759</v>
      </c>
      <c r="BU257" s="178">
        <v>44818</v>
      </c>
      <c r="BV257" s="177" t="s">
        <v>2861</v>
      </c>
      <c r="BW257" s="177" t="s">
        <v>737</v>
      </c>
    </row>
    <row r="258" spans="2:75" ht="15">
      <c r="B258" s="590" t="s">
        <v>9958</v>
      </c>
      <c r="C258" s="699" t="s">
        <v>9959</v>
      </c>
      <c r="D258" s="193" t="s">
        <v>7825</v>
      </c>
      <c r="E258" s="193" t="s">
        <v>7824</v>
      </c>
      <c r="F258" s="192" t="str">
        <f t="shared" si="36"/>
        <v>40</v>
      </c>
      <c r="G258" s="224" t="s">
        <v>9687</v>
      </c>
      <c r="H258" s="223" t="s">
        <v>9605</v>
      </c>
      <c r="J258" s="297" t="s">
        <v>9688</v>
      </c>
      <c r="K258" s="298"/>
      <c r="L258" s="297"/>
      <c r="M258" s="296"/>
      <c r="N258" s="298"/>
      <c r="O258" s="297"/>
      <c r="P258" s="296"/>
      <c r="Q258" s="298">
        <v>45113</v>
      </c>
      <c r="R258" s="297" t="s">
        <v>9460</v>
      </c>
      <c r="S258" s="296" t="s">
        <v>759</v>
      </c>
      <c r="T258" s="298"/>
      <c r="U258" s="297"/>
      <c r="V258" s="296"/>
      <c r="W258" s="298"/>
      <c r="X258" s="297"/>
      <c r="Y258" s="296"/>
      <c r="Z258" s="298">
        <v>45037</v>
      </c>
      <c r="AA258" s="297" t="s">
        <v>6993</v>
      </c>
      <c r="AB258" s="296" t="s">
        <v>7040</v>
      </c>
      <c r="AC258" s="298"/>
      <c r="AD258" s="297"/>
      <c r="AE258" s="296"/>
      <c r="AG258" s="308" t="s">
        <v>2177</v>
      </c>
      <c r="AH258" s="193" t="str">
        <f t="shared" si="40"/>
        <v>5E8C 3440</v>
      </c>
      <c r="AI258" s="193" t="str">
        <f t="shared" si="41"/>
        <v>5E8C 37FF</v>
      </c>
      <c r="AJ258" s="192" t="str">
        <f t="shared" si="42"/>
        <v>3C0</v>
      </c>
      <c r="AK258" s="192" t="s">
        <v>23</v>
      </c>
      <c r="AL258" s="188"/>
      <c r="AO258" s="409" t="s">
        <v>6927</v>
      </c>
      <c r="AP258" s="403" t="s">
        <v>7799</v>
      </c>
      <c r="AQ258" s="403" t="s">
        <v>7798</v>
      </c>
      <c r="AR258" s="179" t="str">
        <f t="shared" si="35"/>
        <v>3C0</v>
      </c>
      <c r="AS258" s="179" t="s">
        <v>23</v>
      </c>
      <c r="AT258" s="242"/>
      <c r="AU258" s="179" t="s">
        <v>1311</v>
      </c>
      <c r="AV258" s="179"/>
      <c r="AW258" s="179"/>
      <c r="AX258" s="397" t="s">
        <v>753</v>
      </c>
      <c r="AY258" s="397" t="s">
        <v>753</v>
      </c>
      <c r="AZ258" s="397" t="s">
        <v>753</v>
      </c>
      <c r="BA258" s="397" t="s">
        <v>753</v>
      </c>
      <c r="BB258" s="397" t="s">
        <v>753</v>
      </c>
      <c r="BC258" s="195" t="s">
        <v>754</v>
      </c>
      <c r="BD258" s="397" t="s">
        <v>753</v>
      </c>
      <c r="BE258" s="397" t="s">
        <v>753</v>
      </c>
      <c r="BF258" s="397" t="s">
        <v>753</v>
      </c>
      <c r="BG258" s="397" t="s">
        <v>753</v>
      </c>
      <c r="BH258" s="397" t="s">
        <v>753</v>
      </c>
      <c r="BI258" s="397" t="s">
        <v>753</v>
      </c>
      <c r="BJ258" s="397" t="s">
        <v>753</v>
      </c>
      <c r="BK258" s="397" t="s">
        <v>753</v>
      </c>
      <c r="BL258" s="397" t="s">
        <v>753</v>
      </c>
      <c r="BM258" s="397" t="s">
        <v>753</v>
      </c>
      <c r="BN258" s="180"/>
      <c r="BO258" s="179"/>
      <c r="BP258" s="170" t="s">
        <v>741</v>
      </c>
      <c r="BQ258" s="177"/>
      <c r="BR258" s="177"/>
      <c r="BS258" s="177"/>
      <c r="BT258" s="177"/>
      <c r="BU258" s="177"/>
      <c r="BV258" s="177"/>
      <c r="BW258" s="177"/>
    </row>
    <row r="259" spans="2:75" ht="15">
      <c r="B259" s="590" t="s">
        <v>9958</v>
      </c>
      <c r="C259" s="699" t="s">
        <v>9959</v>
      </c>
      <c r="D259" s="193" t="s">
        <v>7821</v>
      </c>
      <c r="E259" s="193" t="s">
        <v>7820</v>
      </c>
      <c r="F259" s="192" t="str">
        <f t="shared" si="36"/>
        <v>40</v>
      </c>
      <c r="G259" s="224" t="s">
        <v>9687</v>
      </c>
      <c r="H259" s="223" t="s">
        <v>9606</v>
      </c>
      <c r="J259" s="297" t="s">
        <v>9688</v>
      </c>
      <c r="K259" s="298"/>
      <c r="L259" s="297"/>
      <c r="M259" s="296"/>
      <c r="N259" s="298"/>
      <c r="O259" s="297"/>
      <c r="P259" s="296"/>
      <c r="Q259" s="298">
        <v>45113</v>
      </c>
      <c r="R259" s="297" t="s">
        <v>9460</v>
      </c>
      <c r="S259" s="296" t="s">
        <v>759</v>
      </c>
      <c r="T259" s="298"/>
      <c r="U259" s="297"/>
      <c r="V259" s="296"/>
      <c r="W259" s="298"/>
      <c r="X259" s="297"/>
      <c r="Y259" s="296"/>
      <c r="Z259" s="298">
        <v>45037</v>
      </c>
      <c r="AA259" s="297" t="s">
        <v>6993</v>
      </c>
      <c r="AB259" s="296" t="s">
        <v>7040</v>
      </c>
      <c r="AC259" s="297"/>
      <c r="AD259" s="297"/>
      <c r="AE259" s="296"/>
      <c r="AG259" s="308" t="s">
        <v>2177</v>
      </c>
      <c r="AH259" s="193" t="str">
        <f t="shared" si="40"/>
        <v>5E8C 3800</v>
      </c>
      <c r="AI259" s="193" t="str">
        <f t="shared" si="41"/>
        <v>5E8C 383F</v>
      </c>
      <c r="AJ259" s="192" t="str">
        <f t="shared" si="42"/>
        <v>40</v>
      </c>
      <c r="AK259" s="192" t="s">
        <v>3288</v>
      </c>
      <c r="AL259" s="188"/>
      <c r="AO259" s="409" t="s">
        <v>6927</v>
      </c>
      <c r="AP259" s="403" t="s">
        <v>7795</v>
      </c>
      <c r="AQ259" s="403" t="s">
        <v>7794</v>
      </c>
      <c r="AR259" s="179" t="str">
        <f t="shared" si="35"/>
        <v>40</v>
      </c>
      <c r="AS259" s="179" t="s">
        <v>3288</v>
      </c>
      <c r="AT259" s="242"/>
      <c r="AU259" s="179" t="s">
        <v>3288</v>
      </c>
      <c r="AV259" s="179" t="s">
        <v>751</v>
      </c>
      <c r="AW259" s="179"/>
      <c r="AX259" s="397" t="s">
        <v>741</v>
      </c>
      <c r="AY259" s="397" t="s">
        <v>741</v>
      </c>
      <c r="AZ259" s="397" t="s">
        <v>741</v>
      </c>
      <c r="BA259" s="397" t="s">
        <v>741</v>
      </c>
      <c r="BB259" s="397" t="s">
        <v>741</v>
      </c>
      <c r="BC259" s="195" t="s">
        <v>741</v>
      </c>
      <c r="BD259" s="397" t="s">
        <v>741</v>
      </c>
      <c r="BE259" s="397" t="s">
        <v>741</v>
      </c>
      <c r="BF259" s="397" t="s">
        <v>741</v>
      </c>
      <c r="BG259" s="397" t="s">
        <v>741</v>
      </c>
      <c r="BH259" s="397" t="s">
        <v>741</v>
      </c>
      <c r="BI259" s="397" t="s">
        <v>741</v>
      </c>
      <c r="BJ259" s="397" t="s">
        <v>741</v>
      </c>
      <c r="BK259" s="397" t="s">
        <v>741</v>
      </c>
      <c r="BL259" s="397" t="s">
        <v>741</v>
      </c>
      <c r="BM259" s="397" t="s">
        <v>741</v>
      </c>
      <c r="BN259" s="180"/>
      <c r="BO259" s="179"/>
      <c r="BP259" s="170" t="s">
        <v>741</v>
      </c>
      <c r="BQ259" s="177" t="s">
        <v>998</v>
      </c>
      <c r="BR259" s="178">
        <v>44810</v>
      </c>
      <c r="BS259" s="177" t="s">
        <v>6265</v>
      </c>
      <c r="BT259" s="178" t="s">
        <v>759</v>
      </c>
      <c r="BU259" s="178">
        <v>44818</v>
      </c>
      <c r="BV259" s="177" t="s">
        <v>2861</v>
      </c>
      <c r="BW259" s="177" t="s">
        <v>737</v>
      </c>
    </row>
    <row r="260" spans="2:75" ht="15" customHeight="1">
      <c r="B260" s="590" t="s">
        <v>9958</v>
      </c>
      <c r="C260" s="699" t="s">
        <v>9959</v>
      </c>
      <c r="D260" s="193" t="s">
        <v>7817</v>
      </c>
      <c r="E260" s="193" t="s">
        <v>7816</v>
      </c>
      <c r="F260" s="192" t="str">
        <f t="shared" si="36"/>
        <v>1200</v>
      </c>
      <c r="G260" s="224" t="s">
        <v>9687</v>
      </c>
      <c r="H260" s="223"/>
      <c r="J260" s="297" t="s">
        <v>9688</v>
      </c>
      <c r="K260" s="298"/>
      <c r="L260" s="297"/>
      <c r="M260" s="299"/>
      <c r="N260" s="298"/>
      <c r="O260" s="297"/>
      <c r="P260" s="299"/>
      <c r="Q260" s="298">
        <v>45113</v>
      </c>
      <c r="R260" s="297" t="s">
        <v>9460</v>
      </c>
      <c r="S260" s="296" t="s">
        <v>759</v>
      </c>
      <c r="T260" s="298"/>
      <c r="U260" s="297"/>
      <c r="V260" s="299"/>
      <c r="W260" s="298"/>
      <c r="X260" s="297"/>
      <c r="Y260" s="299"/>
      <c r="Z260" s="298"/>
      <c r="AA260" s="297"/>
      <c r="AB260" s="299"/>
      <c r="AC260" s="298"/>
      <c r="AD260" s="297"/>
      <c r="AE260" s="296"/>
      <c r="AG260" s="308" t="s">
        <v>2177</v>
      </c>
      <c r="AH260" s="193" t="str">
        <f t="shared" si="40"/>
        <v>5E8C 3840</v>
      </c>
      <c r="AI260" s="193" t="str">
        <f t="shared" si="41"/>
        <v>5E8C 3BFF</v>
      </c>
      <c r="AJ260" s="192" t="str">
        <f t="shared" si="42"/>
        <v>3C0</v>
      </c>
      <c r="AK260" s="192" t="s">
        <v>23</v>
      </c>
      <c r="AL260" s="188"/>
      <c r="AO260" s="409" t="s">
        <v>6927</v>
      </c>
      <c r="AP260" s="403" t="s">
        <v>7791</v>
      </c>
      <c r="AQ260" s="403" t="s">
        <v>7790</v>
      </c>
      <c r="AR260" s="179" t="str">
        <f t="shared" si="35"/>
        <v>3C0</v>
      </c>
      <c r="AS260" s="179" t="s">
        <v>23</v>
      </c>
      <c r="AT260" s="242"/>
      <c r="AU260" s="179" t="s">
        <v>1311</v>
      </c>
      <c r="AV260" s="179"/>
      <c r="AW260" s="179"/>
      <c r="AX260" s="397" t="s">
        <v>753</v>
      </c>
      <c r="AY260" s="397" t="s">
        <v>753</v>
      </c>
      <c r="AZ260" s="397" t="s">
        <v>753</v>
      </c>
      <c r="BA260" s="397" t="s">
        <v>753</v>
      </c>
      <c r="BB260" s="397" t="s">
        <v>753</v>
      </c>
      <c r="BC260" s="195" t="s">
        <v>754</v>
      </c>
      <c r="BD260" s="397" t="s">
        <v>753</v>
      </c>
      <c r="BE260" s="397" t="s">
        <v>753</v>
      </c>
      <c r="BF260" s="397" t="s">
        <v>753</v>
      </c>
      <c r="BG260" s="397" t="s">
        <v>753</v>
      </c>
      <c r="BH260" s="397" t="s">
        <v>753</v>
      </c>
      <c r="BI260" s="397" t="s">
        <v>753</v>
      </c>
      <c r="BJ260" s="397" t="s">
        <v>753</v>
      </c>
      <c r="BK260" s="397" t="s">
        <v>753</v>
      </c>
      <c r="BL260" s="397" t="s">
        <v>753</v>
      </c>
      <c r="BM260" s="397" t="s">
        <v>753</v>
      </c>
      <c r="BN260" s="180"/>
      <c r="BO260" s="179"/>
      <c r="BP260" s="170" t="s">
        <v>741</v>
      </c>
      <c r="BQ260" s="177"/>
      <c r="BR260" s="177"/>
      <c r="BS260" s="177"/>
      <c r="BT260" s="177"/>
      <c r="BU260" s="177"/>
      <c r="BV260" s="177"/>
      <c r="BW260" s="177"/>
    </row>
    <row r="261" spans="2:75" ht="15">
      <c r="B261" s="591" t="s">
        <v>9961</v>
      </c>
      <c r="C261" s="699" t="s">
        <v>9963</v>
      </c>
      <c r="D261" s="193" t="s">
        <v>7813</v>
      </c>
      <c r="E261" s="193" t="s">
        <v>7812</v>
      </c>
      <c r="F261" s="192" t="str">
        <f t="shared" si="36"/>
        <v>40</v>
      </c>
      <c r="G261" s="224" t="s">
        <v>9551</v>
      </c>
      <c r="H261" s="223" t="s">
        <v>9504</v>
      </c>
      <c r="J261" s="297" t="s">
        <v>6994</v>
      </c>
      <c r="K261" s="298"/>
      <c r="L261" s="297"/>
      <c r="M261" s="296"/>
      <c r="N261" s="298"/>
      <c r="O261" s="297"/>
      <c r="P261" s="296"/>
      <c r="Q261" s="298">
        <v>45113</v>
      </c>
      <c r="R261" s="297" t="s">
        <v>9460</v>
      </c>
      <c r="S261" s="296" t="s">
        <v>759</v>
      </c>
      <c r="T261" s="298">
        <v>45080</v>
      </c>
      <c r="U261" s="297" t="s">
        <v>9693</v>
      </c>
      <c r="V261" s="296" t="s">
        <v>759</v>
      </c>
      <c r="W261" s="298">
        <v>45055</v>
      </c>
      <c r="X261" s="297" t="s">
        <v>9459</v>
      </c>
      <c r="Y261" s="296" t="s">
        <v>6992</v>
      </c>
      <c r="Z261" s="298">
        <v>45037</v>
      </c>
      <c r="AA261" s="297" t="s">
        <v>6993</v>
      </c>
      <c r="AB261" s="296" t="s">
        <v>2180</v>
      </c>
      <c r="AC261" s="297"/>
      <c r="AD261" s="297"/>
      <c r="AE261" s="296"/>
      <c r="AG261" s="308" t="s">
        <v>2177</v>
      </c>
      <c r="AH261" s="193" t="str">
        <f t="shared" si="40"/>
        <v>5E8C 3C00</v>
      </c>
      <c r="AI261" s="193" t="str">
        <f t="shared" si="41"/>
        <v>5E8C 3C3F</v>
      </c>
      <c r="AJ261" s="192" t="str">
        <f t="shared" si="42"/>
        <v>40</v>
      </c>
      <c r="AK261" s="192" t="s">
        <v>3278</v>
      </c>
      <c r="AL261" s="188"/>
      <c r="AO261" s="409" t="s">
        <v>6927</v>
      </c>
      <c r="AP261" s="403" t="s">
        <v>7787</v>
      </c>
      <c r="AQ261" s="403" t="s">
        <v>7786</v>
      </c>
      <c r="AR261" s="179" t="str">
        <f t="shared" si="35"/>
        <v>40</v>
      </c>
      <c r="AS261" s="179" t="s">
        <v>3278</v>
      </c>
      <c r="AT261" s="242"/>
      <c r="AU261" s="179" t="s">
        <v>3278</v>
      </c>
      <c r="AV261" s="179" t="s">
        <v>751</v>
      </c>
      <c r="AW261" s="179"/>
      <c r="AX261" s="397" t="s">
        <v>741</v>
      </c>
      <c r="AY261" s="397" t="s">
        <v>741</v>
      </c>
      <c r="AZ261" s="397" t="s">
        <v>741</v>
      </c>
      <c r="BA261" s="397" t="s">
        <v>741</v>
      </c>
      <c r="BB261" s="397" t="s">
        <v>741</v>
      </c>
      <c r="BC261" s="195" t="s">
        <v>741</v>
      </c>
      <c r="BD261" s="397" t="s">
        <v>741</v>
      </c>
      <c r="BE261" s="397" t="s">
        <v>741</v>
      </c>
      <c r="BF261" s="397" t="s">
        <v>741</v>
      </c>
      <c r="BG261" s="397" t="s">
        <v>741</v>
      </c>
      <c r="BH261" s="397" t="s">
        <v>741</v>
      </c>
      <c r="BI261" s="397" t="s">
        <v>741</v>
      </c>
      <c r="BJ261" s="397" t="s">
        <v>741</v>
      </c>
      <c r="BK261" s="397" t="s">
        <v>741</v>
      </c>
      <c r="BL261" s="397" t="s">
        <v>741</v>
      </c>
      <c r="BM261" s="397" t="s">
        <v>741</v>
      </c>
      <c r="BN261" s="180"/>
      <c r="BO261" s="179"/>
      <c r="BP261" s="170" t="s">
        <v>741</v>
      </c>
      <c r="BQ261" s="177" t="s">
        <v>998</v>
      </c>
      <c r="BR261" s="178">
        <v>44810</v>
      </c>
      <c r="BS261" s="177" t="s">
        <v>6265</v>
      </c>
      <c r="BT261" s="178" t="s">
        <v>759</v>
      </c>
      <c r="BU261" s="178">
        <v>44818</v>
      </c>
      <c r="BV261" s="177" t="s">
        <v>2861</v>
      </c>
      <c r="BW261" s="177" t="s">
        <v>737</v>
      </c>
    </row>
    <row r="262" spans="2:75" ht="15">
      <c r="B262" s="590" t="s">
        <v>9958</v>
      </c>
      <c r="C262" s="699" t="s">
        <v>9959</v>
      </c>
      <c r="D262" s="193" t="s">
        <v>7809</v>
      </c>
      <c r="E262" s="193" t="s">
        <v>7808</v>
      </c>
      <c r="F262" s="192" t="str">
        <f t="shared" si="36"/>
        <v>40</v>
      </c>
      <c r="G262" s="224" t="s">
        <v>1416</v>
      </c>
      <c r="H262" s="223" t="s">
        <v>9505</v>
      </c>
      <c r="J262" s="297" t="s">
        <v>6994</v>
      </c>
      <c r="K262" s="298"/>
      <c r="L262" s="297"/>
      <c r="M262" s="296"/>
      <c r="N262" s="298"/>
      <c r="O262" s="297"/>
      <c r="P262" s="296"/>
      <c r="Q262" s="298">
        <v>45113</v>
      </c>
      <c r="R262" s="297" t="s">
        <v>9460</v>
      </c>
      <c r="S262" s="296" t="s">
        <v>759</v>
      </c>
      <c r="T262" s="298">
        <v>45080</v>
      </c>
      <c r="U262" s="297" t="s">
        <v>9693</v>
      </c>
      <c r="V262" s="296" t="s">
        <v>759</v>
      </c>
      <c r="W262" s="298">
        <v>45055</v>
      </c>
      <c r="X262" s="297" t="s">
        <v>9459</v>
      </c>
      <c r="Y262" s="296" t="s">
        <v>6992</v>
      </c>
      <c r="Z262" s="298">
        <v>45037</v>
      </c>
      <c r="AA262" s="297" t="s">
        <v>6993</v>
      </c>
      <c r="AB262" s="296" t="s">
        <v>2180</v>
      </c>
      <c r="AC262" s="298"/>
      <c r="AD262" s="297"/>
      <c r="AE262" s="296"/>
      <c r="AG262" s="308" t="s">
        <v>2177</v>
      </c>
      <c r="AH262" s="193" t="str">
        <f t="shared" si="40"/>
        <v>5E8C 3C40</v>
      </c>
      <c r="AI262" s="193" t="str">
        <f t="shared" si="41"/>
        <v>5E8C 3FFF</v>
      </c>
      <c r="AJ262" s="192" t="str">
        <f t="shared" si="42"/>
        <v>3C0</v>
      </c>
      <c r="AK262" s="192" t="s">
        <v>23</v>
      </c>
      <c r="AL262" s="188"/>
      <c r="AO262" s="409" t="s">
        <v>6927</v>
      </c>
      <c r="AP262" s="403" t="s">
        <v>7783</v>
      </c>
      <c r="AQ262" s="403" t="s">
        <v>7782</v>
      </c>
      <c r="AR262" s="179" t="str">
        <f t="shared" si="35"/>
        <v>3C0</v>
      </c>
      <c r="AS262" s="179" t="s">
        <v>23</v>
      </c>
      <c r="AT262" s="242"/>
      <c r="AU262" s="179" t="s">
        <v>1311</v>
      </c>
      <c r="AV262" s="179"/>
      <c r="AW262" s="179"/>
      <c r="AX262" s="397" t="s">
        <v>753</v>
      </c>
      <c r="AY262" s="397" t="s">
        <v>753</v>
      </c>
      <c r="AZ262" s="397" t="s">
        <v>753</v>
      </c>
      <c r="BA262" s="397" t="s">
        <v>753</v>
      </c>
      <c r="BB262" s="397" t="s">
        <v>753</v>
      </c>
      <c r="BC262" s="195" t="s">
        <v>754</v>
      </c>
      <c r="BD262" s="397" t="s">
        <v>753</v>
      </c>
      <c r="BE262" s="397" t="s">
        <v>753</v>
      </c>
      <c r="BF262" s="397" t="s">
        <v>753</v>
      </c>
      <c r="BG262" s="397" t="s">
        <v>753</v>
      </c>
      <c r="BH262" s="397" t="s">
        <v>753</v>
      </c>
      <c r="BI262" s="397" t="s">
        <v>753</v>
      </c>
      <c r="BJ262" s="397" t="s">
        <v>753</v>
      </c>
      <c r="BK262" s="397" t="s">
        <v>753</v>
      </c>
      <c r="BL262" s="397" t="s">
        <v>753</v>
      </c>
      <c r="BM262" s="397" t="s">
        <v>753</v>
      </c>
      <c r="BN262" s="180"/>
      <c r="BO262" s="179"/>
      <c r="BP262" s="170" t="s">
        <v>741</v>
      </c>
      <c r="BQ262" s="177"/>
      <c r="BR262" s="177"/>
      <c r="BS262" s="177"/>
      <c r="BT262" s="177"/>
      <c r="BU262" s="177"/>
      <c r="BV262" s="177"/>
      <c r="BW262" s="177"/>
    </row>
    <row r="263" spans="2:75" ht="15">
      <c r="B263" s="591" t="s">
        <v>9960</v>
      </c>
      <c r="C263" s="699" t="s">
        <v>9962</v>
      </c>
      <c r="D263" s="193" t="s">
        <v>7805</v>
      </c>
      <c r="E263" s="193" t="s">
        <v>7804</v>
      </c>
      <c r="F263" s="192" t="str">
        <f t="shared" si="36"/>
        <v>40</v>
      </c>
      <c r="G263" s="224" t="s">
        <v>9551</v>
      </c>
      <c r="H263" s="223" t="s">
        <v>9893</v>
      </c>
      <c r="J263" s="297" t="s">
        <v>6994</v>
      </c>
      <c r="K263" s="298"/>
      <c r="L263" s="297"/>
      <c r="M263" s="296"/>
      <c r="N263" s="298"/>
      <c r="O263" s="297"/>
      <c r="P263" s="296"/>
      <c r="Q263" s="298">
        <v>45113</v>
      </c>
      <c r="R263" s="297" t="s">
        <v>9460</v>
      </c>
      <c r="S263" s="296" t="s">
        <v>9891</v>
      </c>
      <c r="T263" s="298">
        <v>45080</v>
      </c>
      <c r="U263" s="297" t="s">
        <v>9693</v>
      </c>
      <c r="V263" s="296" t="s">
        <v>759</v>
      </c>
      <c r="W263" s="298">
        <v>45055</v>
      </c>
      <c r="X263" s="297" t="s">
        <v>9459</v>
      </c>
      <c r="Y263" s="296" t="s">
        <v>6992</v>
      </c>
      <c r="Z263" s="298">
        <v>45037</v>
      </c>
      <c r="AA263" s="297" t="s">
        <v>6993</v>
      </c>
      <c r="AB263" s="296" t="s">
        <v>2180</v>
      </c>
      <c r="AC263" s="297"/>
      <c r="AD263" s="297"/>
      <c r="AE263" s="296"/>
      <c r="AG263" s="308" t="s">
        <v>2177</v>
      </c>
      <c r="AH263" s="193" t="str">
        <f t="shared" si="40"/>
        <v>5E8C 4000</v>
      </c>
      <c r="AI263" s="193" t="str">
        <f t="shared" si="41"/>
        <v>5E8C 403F</v>
      </c>
      <c r="AJ263" s="192" t="str">
        <f t="shared" si="42"/>
        <v>40</v>
      </c>
      <c r="AK263" s="192" t="s">
        <v>3267</v>
      </c>
      <c r="AL263" s="188"/>
      <c r="AO263" s="409" t="s">
        <v>6927</v>
      </c>
      <c r="AP263" s="403" t="s">
        <v>7779</v>
      </c>
      <c r="AQ263" s="403" t="s">
        <v>7778</v>
      </c>
      <c r="AR263" s="179" t="str">
        <f t="shared" ref="AR263:AR326" si="43">DEC2HEX((HEX2DEC(LEFT(AQ263,4))*256*256+HEX2DEC(RIGHT(AQ263,4)))-(HEX2DEC(LEFT(AP263,4))*256*256+HEX2DEC(RIGHT(AP263,4)))+1)</f>
        <v>40</v>
      </c>
      <c r="AS263" s="179" t="s">
        <v>3267</v>
      </c>
      <c r="AT263" s="242"/>
      <c r="AU263" s="179" t="s">
        <v>3267</v>
      </c>
      <c r="AV263" s="179" t="s">
        <v>751</v>
      </c>
      <c r="AW263" s="179"/>
      <c r="AX263" s="397" t="s">
        <v>741</v>
      </c>
      <c r="AY263" s="397" t="s">
        <v>741</v>
      </c>
      <c r="AZ263" s="397" t="s">
        <v>741</v>
      </c>
      <c r="BA263" s="397" t="s">
        <v>741</v>
      </c>
      <c r="BB263" s="397" t="s">
        <v>741</v>
      </c>
      <c r="BC263" s="195" t="s">
        <v>741</v>
      </c>
      <c r="BD263" s="397" t="s">
        <v>741</v>
      </c>
      <c r="BE263" s="397" t="s">
        <v>741</v>
      </c>
      <c r="BF263" s="397" t="s">
        <v>741</v>
      </c>
      <c r="BG263" s="397" t="s">
        <v>741</v>
      </c>
      <c r="BH263" s="397" t="s">
        <v>741</v>
      </c>
      <c r="BI263" s="397" t="s">
        <v>741</v>
      </c>
      <c r="BJ263" s="397" t="s">
        <v>741</v>
      </c>
      <c r="BK263" s="397" t="s">
        <v>741</v>
      </c>
      <c r="BL263" s="397" t="s">
        <v>741</v>
      </c>
      <c r="BM263" s="397" t="s">
        <v>741</v>
      </c>
      <c r="BN263" s="180"/>
      <c r="BO263" s="179"/>
      <c r="BP263" s="170" t="s">
        <v>741</v>
      </c>
      <c r="BQ263" s="177" t="s">
        <v>998</v>
      </c>
      <c r="BR263" s="178">
        <v>44810</v>
      </c>
      <c r="BS263" s="177" t="s">
        <v>6265</v>
      </c>
      <c r="BT263" s="178" t="s">
        <v>759</v>
      </c>
      <c r="BU263" s="178">
        <v>44818</v>
      </c>
      <c r="BV263" s="177" t="s">
        <v>2861</v>
      </c>
      <c r="BW263" s="177" t="s">
        <v>737</v>
      </c>
    </row>
    <row r="264" spans="2:75" ht="15">
      <c r="B264" s="590" t="s">
        <v>9958</v>
      </c>
      <c r="C264" s="699" t="s">
        <v>9959</v>
      </c>
      <c r="D264" s="193" t="s">
        <v>7801</v>
      </c>
      <c r="E264" s="193" t="s">
        <v>7800</v>
      </c>
      <c r="F264" s="192" t="str">
        <f t="shared" si="36"/>
        <v>40</v>
      </c>
      <c r="G264" s="224" t="s">
        <v>1416</v>
      </c>
      <c r="H264" s="223" t="s">
        <v>9506</v>
      </c>
      <c r="J264" s="297" t="s">
        <v>6994</v>
      </c>
      <c r="K264" s="298"/>
      <c r="L264" s="297"/>
      <c r="M264" s="296"/>
      <c r="N264" s="298"/>
      <c r="O264" s="297"/>
      <c r="P264" s="296"/>
      <c r="Q264" s="298">
        <v>45113</v>
      </c>
      <c r="R264" s="297" t="s">
        <v>9460</v>
      </c>
      <c r="S264" s="296" t="s">
        <v>759</v>
      </c>
      <c r="T264" s="298">
        <v>45080</v>
      </c>
      <c r="U264" s="297" t="s">
        <v>9693</v>
      </c>
      <c r="V264" s="296" t="s">
        <v>759</v>
      </c>
      <c r="W264" s="298">
        <v>45055</v>
      </c>
      <c r="X264" s="297" t="s">
        <v>9459</v>
      </c>
      <c r="Y264" s="296" t="s">
        <v>6992</v>
      </c>
      <c r="Z264" s="298">
        <v>45037</v>
      </c>
      <c r="AA264" s="297" t="s">
        <v>6993</v>
      </c>
      <c r="AB264" s="296" t="s">
        <v>2180</v>
      </c>
      <c r="AC264" s="298"/>
      <c r="AD264" s="297"/>
      <c r="AE264" s="296"/>
      <c r="AG264" s="308" t="s">
        <v>2177</v>
      </c>
      <c r="AH264" s="193" t="str">
        <f t="shared" si="40"/>
        <v>5E8C 4040</v>
      </c>
      <c r="AI264" s="193" t="str">
        <f t="shared" si="41"/>
        <v>5E8C 43FF</v>
      </c>
      <c r="AJ264" s="192" t="str">
        <f t="shared" si="42"/>
        <v>3C0</v>
      </c>
      <c r="AK264" s="192" t="s">
        <v>23</v>
      </c>
      <c r="AL264" s="188"/>
      <c r="AO264" s="409" t="s">
        <v>6927</v>
      </c>
      <c r="AP264" s="403" t="s">
        <v>7775</v>
      </c>
      <c r="AQ264" s="403" t="s">
        <v>7774</v>
      </c>
      <c r="AR264" s="179" t="str">
        <f t="shared" si="43"/>
        <v>3C0</v>
      </c>
      <c r="AS264" s="179" t="s">
        <v>23</v>
      </c>
      <c r="AT264" s="242"/>
      <c r="AU264" s="179" t="s">
        <v>1311</v>
      </c>
      <c r="AV264" s="179"/>
      <c r="AW264" s="179"/>
      <c r="AX264" s="397" t="s">
        <v>753</v>
      </c>
      <c r="AY264" s="397" t="s">
        <v>753</v>
      </c>
      <c r="AZ264" s="397" t="s">
        <v>753</v>
      </c>
      <c r="BA264" s="397" t="s">
        <v>753</v>
      </c>
      <c r="BB264" s="397" t="s">
        <v>753</v>
      </c>
      <c r="BC264" s="195" t="s">
        <v>754</v>
      </c>
      <c r="BD264" s="397" t="s">
        <v>753</v>
      </c>
      <c r="BE264" s="397" t="s">
        <v>753</v>
      </c>
      <c r="BF264" s="397" t="s">
        <v>753</v>
      </c>
      <c r="BG264" s="397" t="s">
        <v>753</v>
      </c>
      <c r="BH264" s="397" t="s">
        <v>753</v>
      </c>
      <c r="BI264" s="397" t="s">
        <v>753</v>
      </c>
      <c r="BJ264" s="397" t="s">
        <v>753</v>
      </c>
      <c r="BK264" s="397" t="s">
        <v>753</v>
      </c>
      <c r="BL264" s="397" t="s">
        <v>753</v>
      </c>
      <c r="BM264" s="397" t="s">
        <v>753</v>
      </c>
      <c r="BN264" s="180"/>
      <c r="BO264" s="179"/>
      <c r="BP264" s="170" t="s">
        <v>741</v>
      </c>
      <c r="BQ264" s="177"/>
      <c r="BR264" s="177"/>
      <c r="BS264" s="177"/>
      <c r="BT264" s="177"/>
      <c r="BU264" s="177"/>
      <c r="BV264" s="177"/>
      <c r="BW264" s="177"/>
    </row>
    <row r="265" spans="2:75" ht="15">
      <c r="B265" s="591" t="s">
        <v>9961</v>
      </c>
      <c r="C265" s="699" t="s">
        <v>9963</v>
      </c>
      <c r="D265" s="193" t="s">
        <v>7797</v>
      </c>
      <c r="E265" s="193" t="s">
        <v>7796</v>
      </c>
      <c r="F265" s="192" t="str">
        <f t="shared" si="36"/>
        <v>40</v>
      </c>
      <c r="G265" s="224" t="s">
        <v>9687</v>
      </c>
      <c r="H265" s="223" t="s">
        <v>9607</v>
      </c>
      <c r="J265" s="297" t="s">
        <v>9688</v>
      </c>
      <c r="K265" s="298"/>
      <c r="L265" s="297"/>
      <c r="M265" s="296"/>
      <c r="N265" s="298"/>
      <c r="O265" s="297"/>
      <c r="P265" s="296"/>
      <c r="Q265" s="298">
        <v>45113</v>
      </c>
      <c r="R265" s="297" t="s">
        <v>9460</v>
      </c>
      <c r="S265" s="296" t="s">
        <v>759</v>
      </c>
      <c r="T265" s="298"/>
      <c r="U265" s="297"/>
      <c r="V265" s="296"/>
      <c r="W265" s="298"/>
      <c r="X265" s="297"/>
      <c r="Y265" s="296"/>
      <c r="Z265" s="298">
        <v>45037</v>
      </c>
      <c r="AA265" s="297" t="s">
        <v>6993</v>
      </c>
      <c r="AB265" s="296" t="s">
        <v>7040</v>
      </c>
      <c r="AC265" s="297"/>
      <c r="AD265" s="297"/>
      <c r="AE265" s="296"/>
      <c r="AG265" s="308" t="s">
        <v>2177</v>
      </c>
      <c r="AH265" s="193" t="str">
        <f t="shared" si="40"/>
        <v>5E8C 4400</v>
      </c>
      <c r="AI265" s="193" t="str">
        <f t="shared" si="41"/>
        <v>5E8C 443F</v>
      </c>
      <c r="AJ265" s="192" t="str">
        <f t="shared" si="42"/>
        <v>40</v>
      </c>
      <c r="AK265" s="192" t="s">
        <v>3257</v>
      </c>
      <c r="AL265" s="188"/>
      <c r="AO265" s="409" t="s">
        <v>6927</v>
      </c>
      <c r="AP265" s="403" t="s">
        <v>7771</v>
      </c>
      <c r="AQ265" s="403" t="s">
        <v>7770</v>
      </c>
      <c r="AR265" s="179" t="str">
        <f t="shared" si="43"/>
        <v>40</v>
      </c>
      <c r="AS265" s="179" t="s">
        <v>3257</v>
      </c>
      <c r="AT265" s="242"/>
      <c r="AU265" s="179" t="s">
        <v>3257</v>
      </c>
      <c r="AV265" s="179" t="s">
        <v>751</v>
      </c>
      <c r="AW265" s="179"/>
      <c r="AX265" s="397" t="s">
        <v>741</v>
      </c>
      <c r="AY265" s="397" t="s">
        <v>741</v>
      </c>
      <c r="AZ265" s="397" t="s">
        <v>741</v>
      </c>
      <c r="BA265" s="397" t="s">
        <v>741</v>
      </c>
      <c r="BB265" s="397" t="s">
        <v>741</v>
      </c>
      <c r="BC265" s="195" t="s">
        <v>741</v>
      </c>
      <c r="BD265" s="397" t="s">
        <v>741</v>
      </c>
      <c r="BE265" s="397" t="s">
        <v>741</v>
      </c>
      <c r="BF265" s="397" t="s">
        <v>741</v>
      </c>
      <c r="BG265" s="397" t="s">
        <v>741</v>
      </c>
      <c r="BH265" s="397" t="s">
        <v>741</v>
      </c>
      <c r="BI265" s="397" t="s">
        <v>741</v>
      </c>
      <c r="BJ265" s="397" t="s">
        <v>741</v>
      </c>
      <c r="BK265" s="397" t="s">
        <v>741</v>
      </c>
      <c r="BL265" s="397" t="s">
        <v>741</v>
      </c>
      <c r="BM265" s="397" t="s">
        <v>741</v>
      </c>
      <c r="BN265" s="180"/>
      <c r="BO265" s="179"/>
      <c r="BP265" s="170" t="s">
        <v>741</v>
      </c>
      <c r="BQ265" s="177" t="s">
        <v>998</v>
      </c>
      <c r="BR265" s="178">
        <v>44810</v>
      </c>
      <c r="BS265" s="177" t="s">
        <v>6265</v>
      </c>
      <c r="BT265" s="178" t="s">
        <v>759</v>
      </c>
      <c r="BU265" s="178">
        <v>44818</v>
      </c>
      <c r="BV265" s="177" t="s">
        <v>2861</v>
      </c>
      <c r="BW265" s="177" t="s">
        <v>737</v>
      </c>
    </row>
    <row r="266" spans="2:75" ht="15">
      <c r="B266" s="590" t="s">
        <v>9958</v>
      </c>
      <c r="C266" s="699" t="s">
        <v>9959</v>
      </c>
      <c r="D266" s="193" t="s">
        <v>7793</v>
      </c>
      <c r="E266" s="193" t="s">
        <v>7792</v>
      </c>
      <c r="F266" s="192" t="str">
        <f t="shared" si="36"/>
        <v>40</v>
      </c>
      <c r="G266" s="224" t="s">
        <v>9687</v>
      </c>
      <c r="H266" s="223" t="s">
        <v>9608</v>
      </c>
      <c r="J266" s="297" t="s">
        <v>9688</v>
      </c>
      <c r="K266" s="298"/>
      <c r="L266" s="297"/>
      <c r="M266" s="299"/>
      <c r="N266" s="298"/>
      <c r="O266" s="297"/>
      <c r="P266" s="299"/>
      <c r="Q266" s="298">
        <v>45113</v>
      </c>
      <c r="R266" s="297" t="s">
        <v>9460</v>
      </c>
      <c r="S266" s="296" t="s">
        <v>759</v>
      </c>
      <c r="T266" s="298"/>
      <c r="U266" s="297"/>
      <c r="V266" s="299"/>
      <c r="W266" s="298"/>
      <c r="X266" s="297"/>
      <c r="Y266" s="299"/>
      <c r="Z266" s="298">
        <v>45037</v>
      </c>
      <c r="AA266" s="297" t="s">
        <v>6993</v>
      </c>
      <c r="AB266" s="299" t="s">
        <v>7040</v>
      </c>
      <c r="AC266" s="298"/>
      <c r="AD266" s="297"/>
      <c r="AE266" s="296"/>
      <c r="AG266" s="308" t="s">
        <v>2177</v>
      </c>
      <c r="AH266" s="193" t="str">
        <f t="shared" si="40"/>
        <v>5E8C 4440</v>
      </c>
      <c r="AI266" s="193" t="str">
        <f t="shared" si="41"/>
        <v>5E8C 47FF</v>
      </c>
      <c r="AJ266" s="192" t="str">
        <f t="shared" si="42"/>
        <v>3C0</v>
      </c>
      <c r="AK266" s="192" t="s">
        <v>23</v>
      </c>
      <c r="AL266" s="188"/>
      <c r="AO266" s="409" t="s">
        <v>6927</v>
      </c>
      <c r="AP266" s="403" t="s">
        <v>7767</v>
      </c>
      <c r="AQ266" s="403" t="s">
        <v>7766</v>
      </c>
      <c r="AR266" s="179" t="str">
        <f t="shared" si="43"/>
        <v>3C0</v>
      </c>
      <c r="AS266" s="179" t="s">
        <v>23</v>
      </c>
      <c r="AT266" s="242"/>
      <c r="AU266" s="179" t="s">
        <v>1311</v>
      </c>
      <c r="AV266" s="179"/>
      <c r="AW266" s="179"/>
      <c r="AX266" s="397" t="s">
        <v>753</v>
      </c>
      <c r="AY266" s="397" t="s">
        <v>753</v>
      </c>
      <c r="AZ266" s="397" t="s">
        <v>753</v>
      </c>
      <c r="BA266" s="397" t="s">
        <v>753</v>
      </c>
      <c r="BB266" s="397" t="s">
        <v>753</v>
      </c>
      <c r="BC266" s="195" t="s">
        <v>754</v>
      </c>
      <c r="BD266" s="397" t="s">
        <v>753</v>
      </c>
      <c r="BE266" s="397" t="s">
        <v>753</v>
      </c>
      <c r="BF266" s="397" t="s">
        <v>753</v>
      </c>
      <c r="BG266" s="397" t="s">
        <v>753</v>
      </c>
      <c r="BH266" s="397" t="s">
        <v>753</v>
      </c>
      <c r="BI266" s="397" t="s">
        <v>753</v>
      </c>
      <c r="BJ266" s="397" t="s">
        <v>753</v>
      </c>
      <c r="BK266" s="397" t="s">
        <v>753</v>
      </c>
      <c r="BL266" s="397" t="s">
        <v>753</v>
      </c>
      <c r="BM266" s="397" t="s">
        <v>753</v>
      </c>
      <c r="BN266" s="180"/>
      <c r="BO266" s="179"/>
      <c r="BP266" s="170" t="s">
        <v>741</v>
      </c>
      <c r="BQ266" s="177"/>
      <c r="BR266" s="177"/>
      <c r="BS266" s="177"/>
      <c r="BT266" s="177"/>
      <c r="BU266" s="177"/>
      <c r="BV266" s="177"/>
      <c r="BW266" s="177"/>
    </row>
    <row r="267" spans="2:75" ht="15">
      <c r="B267" s="591" t="s">
        <v>9961</v>
      </c>
      <c r="C267" s="699" t="s">
        <v>9963</v>
      </c>
      <c r="D267" s="193" t="s">
        <v>7789</v>
      </c>
      <c r="E267" s="193" t="s">
        <v>7788</v>
      </c>
      <c r="F267" s="192" t="str">
        <f t="shared" si="36"/>
        <v>40</v>
      </c>
      <c r="G267" s="224" t="s">
        <v>9687</v>
      </c>
      <c r="H267" s="223" t="s">
        <v>9609</v>
      </c>
      <c r="J267" s="297" t="s">
        <v>9688</v>
      </c>
      <c r="K267" s="298"/>
      <c r="L267" s="297"/>
      <c r="M267" s="299"/>
      <c r="N267" s="298"/>
      <c r="O267" s="297"/>
      <c r="P267" s="299"/>
      <c r="Q267" s="298">
        <v>45113</v>
      </c>
      <c r="R267" s="297" t="s">
        <v>9460</v>
      </c>
      <c r="S267" s="296" t="s">
        <v>759</v>
      </c>
      <c r="T267" s="298"/>
      <c r="U267" s="297"/>
      <c r="V267" s="299"/>
      <c r="W267" s="298"/>
      <c r="X267" s="297"/>
      <c r="Y267" s="299"/>
      <c r="Z267" s="298">
        <v>45037</v>
      </c>
      <c r="AA267" s="297" t="s">
        <v>6993</v>
      </c>
      <c r="AB267" s="299" t="s">
        <v>7040</v>
      </c>
      <c r="AC267" s="297"/>
      <c r="AD267" s="297"/>
      <c r="AE267" s="296"/>
      <c r="AG267" s="308" t="s">
        <v>2177</v>
      </c>
      <c r="AH267" s="193" t="str">
        <f t="shared" si="40"/>
        <v>5E8C 4800</v>
      </c>
      <c r="AI267" s="193" t="str">
        <f t="shared" si="41"/>
        <v>5E8C 483F</v>
      </c>
      <c r="AJ267" s="192" t="str">
        <f t="shared" si="42"/>
        <v>40</v>
      </c>
      <c r="AK267" s="192" t="s">
        <v>3247</v>
      </c>
      <c r="AL267" s="188"/>
      <c r="AO267" s="409" t="s">
        <v>6927</v>
      </c>
      <c r="AP267" s="403" t="s">
        <v>7764</v>
      </c>
      <c r="AQ267" s="403" t="s">
        <v>7763</v>
      </c>
      <c r="AR267" s="179" t="str">
        <f t="shared" si="43"/>
        <v>40</v>
      </c>
      <c r="AS267" s="179" t="s">
        <v>3247</v>
      </c>
      <c r="AT267" s="242"/>
      <c r="AU267" s="179" t="s">
        <v>3247</v>
      </c>
      <c r="AV267" s="179" t="s">
        <v>751</v>
      </c>
      <c r="AW267" s="179"/>
      <c r="AX267" s="397" t="s">
        <v>741</v>
      </c>
      <c r="AY267" s="397" t="s">
        <v>741</v>
      </c>
      <c r="AZ267" s="397" t="s">
        <v>741</v>
      </c>
      <c r="BA267" s="397" t="s">
        <v>741</v>
      </c>
      <c r="BB267" s="397" t="s">
        <v>741</v>
      </c>
      <c r="BC267" s="195" t="s">
        <v>741</v>
      </c>
      <c r="BD267" s="397" t="s">
        <v>741</v>
      </c>
      <c r="BE267" s="397" t="s">
        <v>741</v>
      </c>
      <c r="BF267" s="397" t="s">
        <v>741</v>
      </c>
      <c r="BG267" s="397" t="s">
        <v>741</v>
      </c>
      <c r="BH267" s="397" t="s">
        <v>741</v>
      </c>
      <c r="BI267" s="397" t="s">
        <v>741</v>
      </c>
      <c r="BJ267" s="397" t="s">
        <v>741</v>
      </c>
      <c r="BK267" s="397" t="s">
        <v>741</v>
      </c>
      <c r="BL267" s="397" t="s">
        <v>741</v>
      </c>
      <c r="BM267" s="397" t="s">
        <v>741</v>
      </c>
      <c r="BN267" s="180"/>
      <c r="BO267" s="179"/>
      <c r="BP267" s="170" t="s">
        <v>741</v>
      </c>
      <c r="BQ267" s="177" t="s">
        <v>998</v>
      </c>
      <c r="BR267" s="178">
        <v>44810</v>
      </c>
      <c r="BS267" s="177" t="s">
        <v>6265</v>
      </c>
      <c r="BT267" s="178" t="s">
        <v>759</v>
      </c>
      <c r="BU267" s="178">
        <v>44818</v>
      </c>
      <c r="BV267" s="177" t="s">
        <v>2861</v>
      </c>
      <c r="BW267" s="177" t="s">
        <v>737</v>
      </c>
    </row>
    <row r="268" spans="2:75" ht="15">
      <c r="B268" s="591" t="s">
        <v>9961</v>
      </c>
      <c r="C268" s="699" t="s">
        <v>9963</v>
      </c>
      <c r="D268" s="193" t="s">
        <v>7785</v>
      </c>
      <c r="E268" s="193" t="s">
        <v>7784</v>
      </c>
      <c r="F268" s="192" t="str">
        <f t="shared" si="36"/>
        <v>40</v>
      </c>
      <c r="G268" s="224" t="s">
        <v>9687</v>
      </c>
      <c r="H268" s="223" t="s">
        <v>9610</v>
      </c>
      <c r="J268" s="297" t="s">
        <v>9688</v>
      </c>
      <c r="K268" s="298"/>
      <c r="L268" s="297"/>
      <c r="M268" s="299"/>
      <c r="N268" s="298"/>
      <c r="O268" s="297"/>
      <c r="P268" s="299"/>
      <c r="Q268" s="298">
        <v>45113</v>
      </c>
      <c r="R268" s="297" t="s">
        <v>9460</v>
      </c>
      <c r="S268" s="296" t="s">
        <v>759</v>
      </c>
      <c r="T268" s="298"/>
      <c r="U268" s="297"/>
      <c r="V268" s="299"/>
      <c r="W268" s="298"/>
      <c r="X268" s="297"/>
      <c r="Y268" s="299"/>
      <c r="Z268" s="298"/>
      <c r="AA268" s="297"/>
      <c r="AB268" s="299"/>
      <c r="AC268" s="298"/>
      <c r="AD268" s="297"/>
      <c r="AE268" s="296"/>
      <c r="AG268" s="308" t="s">
        <v>2177</v>
      </c>
      <c r="AH268" s="193" t="str">
        <f t="shared" ref="AH268:AI272" si="44">"5E"&amp;RIGHT(AP268,7)</f>
        <v>5E8C 4840</v>
      </c>
      <c r="AI268" s="193" t="str">
        <f t="shared" si="44"/>
        <v>5E8C 4BFF</v>
      </c>
      <c r="AJ268" s="192" t="str">
        <f t="shared" si="42"/>
        <v>3C0</v>
      </c>
      <c r="AK268" s="192" t="s">
        <v>23</v>
      </c>
      <c r="AL268" s="188"/>
      <c r="AO268" s="409" t="s">
        <v>6927</v>
      </c>
      <c r="AP268" s="403" t="s">
        <v>7761</v>
      </c>
      <c r="AQ268" s="403" t="s">
        <v>7760</v>
      </c>
      <c r="AR268" s="179" t="str">
        <f t="shared" si="43"/>
        <v>3C0</v>
      </c>
      <c r="AS268" s="179" t="s">
        <v>23</v>
      </c>
      <c r="AT268" s="242"/>
      <c r="AU268" s="179" t="s">
        <v>1311</v>
      </c>
      <c r="AV268" s="179"/>
      <c r="AW268" s="179"/>
      <c r="AX268" s="397" t="s">
        <v>753</v>
      </c>
      <c r="AY268" s="397" t="s">
        <v>753</v>
      </c>
      <c r="AZ268" s="397" t="s">
        <v>753</v>
      </c>
      <c r="BA268" s="397" t="s">
        <v>753</v>
      </c>
      <c r="BB268" s="397" t="s">
        <v>753</v>
      </c>
      <c r="BC268" s="195" t="s">
        <v>754</v>
      </c>
      <c r="BD268" s="397" t="s">
        <v>753</v>
      </c>
      <c r="BE268" s="397" t="s">
        <v>753</v>
      </c>
      <c r="BF268" s="397" t="s">
        <v>753</v>
      </c>
      <c r="BG268" s="397" t="s">
        <v>753</v>
      </c>
      <c r="BH268" s="397" t="s">
        <v>753</v>
      </c>
      <c r="BI268" s="397" t="s">
        <v>753</v>
      </c>
      <c r="BJ268" s="397" t="s">
        <v>753</v>
      </c>
      <c r="BK268" s="397" t="s">
        <v>753</v>
      </c>
      <c r="BL268" s="397" t="s">
        <v>753</v>
      </c>
      <c r="BM268" s="397" t="s">
        <v>753</v>
      </c>
      <c r="BN268" s="180"/>
      <c r="BO268" s="179"/>
      <c r="BP268" s="170" t="s">
        <v>741</v>
      </c>
      <c r="BQ268" s="177"/>
      <c r="BR268" s="177"/>
      <c r="BS268" s="177"/>
      <c r="BT268" s="177"/>
      <c r="BU268" s="177"/>
      <c r="BV268" s="177"/>
      <c r="BW268" s="177"/>
    </row>
    <row r="269" spans="2:75" ht="15">
      <c r="B269" s="591" t="s">
        <v>9961</v>
      </c>
      <c r="C269" s="699" t="s">
        <v>9963</v>
      </c>
      <c r="D269" s="193" t="s">
        <v>7781</v>
      </c>
      <c r="E269" s="193" t="s">
        <v>7780</v>
      </c>
      <c r="F269" s="192" t="str">
        <f t="shared" ref="F269:F334" si="45">DEC2HEX((HEX2DEC(LEFT(E269,4))*256*256+HEX2DEC(RIGHT(E269,4)))-(HEX2DEC(LEFT(D269,4))*256*256+HEX2DEC(RIGHT(D269,4)))+1)</f>
        <v>40</v>
      </c>
      <c r="G269" s="224" t="s">
        <v>9551</v>
      </c>
      <c r="H269" s="223" t="s">
        <v>9507</v>
      </c>
      <c r="J269" s="297" t="s">
        <v>6994</v>
      </c>
      <c r="K269" s="298"/>
      <c r="L269" s="297"/>
      <c r="M269" s="296"/>
      <c r="N269" s="298"/>
      <c r="O269" s="297"/>
      <c r="P269" s="296"/>
      <c r="Q269" s="298">
        <v>45113</v>
      </c>
      <c r="R269" s="297" t="s">
        <v>9460</v>
      </c>
      <c r="S269" s="296" t="s">
        <v>759</v>
      </c>
      <c r="T269" s="298">
        <v>45080</v>
      </c>
      <c r="U269" s="297" t="s">
        <v>9693</v>
      </c>
      <c r="V269" s="296" t="s">
        <v>759</v>
      </c>
      <c r="W269" s="298">
        <v>45055</v>
      </c>
      <c r="X269" s="297" t="s">
        <v>9459</v>
      </c>
      <c r="Y269" s="296" t="s">
        <v>6992</v>
      </c>
      <c r="Z269" s="298">
        <v>45037</v>
      </c>
      <c r="AA269" s="297" t="s">
        <v>6993</v>
      </c>
      <c r="AB269" s="296" t="s">
        <v>6992</v>
      </c>
      <c r="AC269" s="297"/>
      <c r="AD269" s="297"/>
      <c r="AE269" s="296"/>
      <c r="AG269" s="308" t="s">
        <v>2177</v>
      </c>
      <c r="AH269" s="193" t="str">
        <f t="shared" si="44"/>
        <v>5E8C 4C00</v>
      </c>
      <c r="AI269" s="193" t="str">
        <f t="shared" si="44"/>
        <v>5E8C 4C3F</v>
      </c>
      <c r="AJ269" s="192" t="str">
        <f t="shared" si="42"/>
        <v>40</v>
      </c>
      <c r="AK269" s="192" t="s">
        <v>3237</v>
      </c>
      <c r="AL269" s="188"/>
      <c r="AO269" s="409" t="s">
        <v>6927</v>
      </c>
      <c r="AP269" s="403" t="s">
        <v>7757</v>
      </c>
      <c r="AQ269" s="403" t="s">
        <v>7756</v>
      </c>
      <c r="AR269" s="179" t="str">
        <f t="shared" si="43"/>
        <v>40</v>
      </c>
      <c r="AS269" s="179" t="s">
        <v>3237</v>
      </c>
      <c r="AT269" s="242"/>
      <c r="AU269" s="179" t="s">
        <v>3237</v>
      </c>
      <c r="AV269" s="179" t="s">
        <v>751</v>
      </c>
      <c r="AW269" s="179"/>
      <c r="AX269" s="397" t="s">
        <v>741</v>
      </c>
      <c r="AY269" s="397" t="s">
        <v>741</v>
      </c>
      <c r="AZ269" s="397" t="s">
        <v>741</v>
      </c>
      <c r="BA269" s="397" t="s">
        <v>741</v>
      </c>
      <c r="BB269" s="397" t="s">
        <v>741</v>
      </c>
      <c r="BC269" s="195" t="s">
        <v>741</v>
      </c>
      <c r="BD269" s="397" t="s">
        <v>741</v>
      </c>
      <c r="BE269" s="397" t="s">
        <v>741</v>
      </c>
      <c r="BF269" s="397" t="s">
        <v>741</v>
      </c>
      <c r="BG269" s="397" t="s">
        <v>741</v>
      </c>
      <c r="BH269" s="397" t="s">
        <v>741</v>
      </c>
      <c r="BI269" s="397" t="s">
        <v>741</v>
      </c>
      <c r="BJ269" s="397" t="s">
        <v>741</v>
      </c>
      <c r="BK269" s="397" t="s">
        <v>741</v>
      </c>
      <c r="BL269" s="397" t="s">
        <v>741</v>
      </c>
      <c r="BM269" s="397" t="s">
        <v>741</v>
      </c>
      <c r="BN269" s="180"/>
      <c r="BO269" s="179"/>
      <c r="BP269" s="170" t="s">
        <v>741</v>
      </c>
      <c r="BQ269" s="177" t="s">
        <v>998</v>
      </c>
      <c r="BR269" s="178">
        <v>44810</v>
      </c>
      <c r="BS269" s="177" t="s">
        <v>6265</v>
      </c>
      <c r="BT269" s="178" t="s">
        <v>759</v>
      </c>
      <c r="BU269" s="178">
        <v>44818</v>
      </c>
      <c r="BV269" s="177" t="s">
        <v>2861</v>
      </c>
      <c r="BW269" s="177" t="s">
        <v>737</v>
      </c>
    </row>
    <row r="270" spans="2:75" ht="15">
      <c r="B270" s="590" t="s">
        <v>9958</v>
      </c>
      <c r="C270" s="699" t="s">
        <v>9959</v>
      </c>
      <c r="D270" s="193" t="s">
        <v>7777</v>
      </c>
      <c r="E270" s="193" t="s">
        <v>7776</v>
      </c>
      <c r="F270" s="192" t="str">
        <f t="shared" si="45"/>
        <v>40</v>
      </c>
      <c r="G270" s="224" t="s">
        <v>1416</v>
      </c>
      <c r="H270" s="223" t="s">
        <v>9611</v>
      </c>
      <c r="J270" s="297" t="s">
        <v>7623</v>
      </c>
      <c r="K270" s="298"/>
      <c r="L270" s="297"/>
      <c r="M270" s="296"/>
      <c r="N270" s="298"/>
      <c r="O270" s="297"/>
      <c r="P270" s="296"/>
      <c r="Q270" s="298">
        <v>45113</v>
      </c>
      <c r="R270" s="297" t="s">
        <v>9460</v>
      </c>
      <c r="S270" s="296" t="s">
        <v>759</v>
      </c>
      <c r="T270" s="298">
        <v>45080</v>
      </c>
      <c r="U270" s="297" t="s">
        <v>9693</v>
      </c>
      <c r="V270" s="296" t="s">
        <v>759</v>
      </c>
      <c r="W270" s="298">
        <v>45055</v>
      </c>
      <c r="X270" s="297" t="s">
        <v>9459</v>
      </c>
      <c r="Y270" s="296" t="s">
        <v>6992</v>
      </c>
      <c r="Z270" s="298">
        <v>45037</v>
      </c>
      <c r="AA270" s="297" t="s">
        <v>6993</v>
      </c>
      <c r="AB270" s="296" t="s">
        <v>7040</v>
      </c>
      <c r="AC270" s="298"/>
      <c r="AD270" s="297"/>
      <c r="AE270" s="296"/>
      <c r="AG270" s="308" t="s">
        <v>2177</v>
      </c>
      <c r="AH270" s="193" t="str">
        <f t="shared" si="44"/>
        <v>5E8C 4C40</v>
      </c>
      <c r="AI270" s="193" t="str">
        <f t="shared" si="44"/>
        <v>5E8C 4FFF</v>
      </c>
      <c r="AJ270" s="192" t="str">
        <f t="shared" si="42"/>
        <v>3C0</v>
      </c>
      <c r="AK270" s="192" t="s">
        <v>23</v>
      </c>
      <c r="AL270" s="188"/>
      <c r="AO270" s="409" t="s">
        <v>6927</v>
      </c>
      <c r="AP270" s="403" t="s">
        <v>7753</v>
      </c>
      <c r="AQ270" s="403" t="s">
        <v>7752</v>
      </c>
      <c r="AR270" s="179" t="str">
        <f t="shared" si="43"/>
        <v>3C0</v>
      </c>
      <c r="AS270" s="179" t="s">
        <v>23</v>
      </c>
      <c r="AT270" s="242"/>
      <c r="AU270" s="179" t="s">
        <v>1311</v>
      </c>
      <c r="AV270" s="179"/>
      <c r="AW270" s="179"/>
      <c r="AX270" s="397" t="s">
        <v>753</v>
      </c>
      <c r="AY270" s="397" t="s">
        <v>753</v>
      </c>
      <c r="AZ270" s="397" t="s">
        <v>753</v>
      </c>
      <c r="BA270" s="397" t="s">
        <v>753</v>
      </c>
      <c r="BB270" s="397" t="s">
        <v>753</v>
      </c>
      <c r="BC270" s="195" t="s">
        <v>754</v>
      </c>
      <c r="BD270" s="397" t="s">
        <v>753</v>
      </c>
      <c r="BE270" s="397" t="s">
        <v>753</v>
      </c>
      <c r="BF270" s="397" t="s">
        <v>753</v>
      </c>
      <c r="BG270" s="397" t="s">
        <v>753</v>
      </c>
      <c r="BH270" s="397" t="s">
        <v>753</v>
      </c>
      <c r="BI270" s="397" t="s">
        <v>753</v>
      </c>
      <c r="BJ270" s="397" t="s">
        <v>753</v>
      </c>
      <c r="BK270" s="397" t="s">
        <v>753</v>
      </c>
      <c r="BL270" s="397" t="s">
        <v>753</v>
      </c>
      <c r="BM270" s="397" t="s">
        <v>753</v>
      </c>
      <c r="BN270" s="180"/>
      <c r="BO270" s="179"/>
      <c r="BP270" s="170" t="s">
        <v>741</v>
      </c>
      <c r="BQ270" s="177"/>
      <c r="BR270" s="177"/>
      <c r="BS270" s="177"/>
      <c r="BT270" s="177"/>
      <c r="BU270" s="177"/>
      <c r="BV270" s="177"/>
      <c r="BW270" s="177"/>
    </row>
    <row r="271" spans="2:75" ht="15">
      <c r="B271" s="590" t="s">
        <v>9958</v>
      </c>
      <c r="C271" s="699" t="s">
        <v>9959</v>
      </c>
      <c r="D271" s="193" t="s">
        <v>7773</v>
      </c>
      <c r="E271" s="193" t="s">
        <v>7772</v>
      </c>
      <c r="F271" s="192" t="str">
        <f t="shared" si="45"/>
        <v>40</v>
      </c>
      <c r="G271" s="224" t="s">
        <v>1416</v>
      </c>
      <c r="H271" s="223" t="s">
        <v>9508</v>
      </c>
      <c r="J271" s="297" t="s">
        <v>6994</v>
      </c>
      <c r="K271" s="298"/>
      <c r="L271" s="297"/>
      <c r="M271" s="296"/>
      <c r="N271" s="298"/>
      <c r="O271" s="297"/>
      <c r="P271" s="296"/>
      <c r="Q271" s="298">
        <v>45113</v>
      </c>
      <c r="R271" s="297" t="s">
        <v>9460</v>
      </c>
      <c r="S271" s="296" t="s">
        <v>759</v>
      </c>
      <c r="T271" s="298">
        <v>45080</v>
      </c>
      <c r="U271" s="297" t="s">
        <v>9693</v>
      </c>
      <c r="V271" s="296" t="s">
        <v>759</v>
      </c>
      <c r="W271" s="298">
        <v>45055</v>
      </c>
      <c r="X271" s="297" t="s">
        <v>9459</v>
      </c>
      <c r="Y271" s="296" t="s">
        <v>6992</v>
      </c>
      <c r="Z271" s="298">
        <v>45037</v>
      </c>
      <c r="AA271" s="297" t="s">
        <v>6993</v>
      </c>
      <c r="AB271" s="296" t="s">
        <v>6992</v>
      </c>
      <c r="AC271" s="297"/>
      <c r="AD271" s="297"/>
      <c r="AE271" s="296"/>
      <c r="AG271" s="308" t="s">
        <v>2177</v>
      </c>
      <c r="AH271" s="193" t="str">
        <f t="shared" si="44"/>
        <v>5E8C 5000</v>
      </c>
      <c r="AI271" s="193" t="str">
        <f t="shared" si="44"/>
        <v>5E8C 503F</v>
      </c>
      <c r="AJ271" s="192" t="str">
        <f t="shared" si="42"/>
        <v>40</v>
      </c>
      <c r="AK271" s="192" t="s">
        <v>3226</v>
      </c>
      <c r="AL271" s="188"/>
      <c r="AO271" s="409" t="s">
        <v>6927</v>
      </c>
      <c r="AP271" s="403" t="s">
        <v>7749</v>
      </c>
      <c r="AQ271" s="403" t="s">
        <v>7748</v>
      </c>
      <c r="AR271" s="179" t="str">
        <f t="shared" si="43"/>
        <v>40</v>
      </c>
      <c r="AS271" s="179" t="s">
        <v>3226</v>
      </c>
      <c r="AT271" s="242"/>
      <c r="AU271" s="179" t="s">
        <v>3226</v>
      </c>
      <c r="AV271" s="179" t="s">
        <v>751</v>
      </c>
      <c r="AW271" s="179"/>
      <c r="AX271" s="397" t="s">
        <v>741</v>
      </c>
      <c r="AY271" s="397" t="s">
        <v>741</v>
      </c>
      <c r="AZ271" s="397" t="s">
        <v>741</v>
      </c>
      <c r="BA271" s="397" t="s">
        <v>741</v>
      </c>
      <c r="BB271" s="397" t="s">
        <v>741</v>
      </c>
      <c r="BC271" s="195" t="s">
        <v>741</v>
      </c>
      <c r="BD271" s="397" t="s">
        <v>741</v>
      </c>
      <c r="BE271" s="397" t="s">
        <v>741</v>
      </c>
      <c r="BF271" s="397" t="s">
        <v>741</v>
      </c>
      <c r="BG271" s="397" t="s">
        <v>741</v>
      </c>
      <c r="BH271" s="397" t="s">
        <v>741</v>
      </c>
      <c r="BI271" s="397" t="s">
        <v>741</v>
      </c>
      <c r="BJ271" s="397" t="s">
        <v>741</v>
      </c>
      <c r="BK271" s="397" t="s">
        <v>741</v>
      </c>
      <c r="BL271" s="397" t="s">
        <v>741</v>
      </c>
      <c r="BM271" s="397" t="s">
        <v>741</v>
      </c>
      <c r="BN271" s="180"/>
      <c r="BO271" s="179"/>
      <c r="BP271" s="170" t="s">
        <v>741</v>
      </c>
      <c r="BQ271" s="177" t="s">
        <v>998</v>
      </c>
      <c r="BR271" s="178">
        <v>44810</v>
      </c>
      <c r="BS271" s="177" t="s">
        <v>6265</v>
      </c>
      <c r="BT271" s="178" t="s">
        <v>759</v>
      </c>
      <c r="BU271" s="178">
        <v>44818</v>
      </c>
      <c r="BV271" s="177" t="s">
        <v>2861</v>
      </c>
      <c r="BW271" s="177" t="s">
        <v>737</v>
      </c>
    </row>
    <row r="272" spans="2:75" ht="15">
      <c r="B272" s="590" t="s">
        <v>9958</v>
      </c>
      <c r="C272" s="699" t="s">
        <v>9959</v>
      </c>
      <c r="D272" s="193" t="s">
        <v>7769</v>
      </c>
      <c r="E272" s="193" t="s">
        <v>7768</v>
      </c>
      <c r="F272" s="192" t="str">
        <f t="shared" si="45"/>
        <v>40</v>
      </c>
      <c r="G272" s="224" t="s">
        <v>1416</v>
      </c>
      <c r="H272" s="223" t="s">
        <v>9509</v>
      </c>
      <c r="J272" s="297" t="s">
        <v>6994</v>
      </c>
      <c r="K272" s="298"/>
      <c r="L272" s="297"/>
      <c r="M272" s="296"/>
      <c r="N272" s="298"/>
      <c r="O272" s="297"/>
      <c r="P272" s="296"/>
      <c r="Q272" s="298">
        <v>45113</v>
      </c>
      <c r="R272" s="297" t="s">
        <v>9460</v>
      </c>
      <c r="S272" s="296" t="s">
        <v>759</v>
      </c>
      <c r="T272" s="298">
        <v>45080</v>
      </c>
      <c r="U272" s="297" t="s">
        <v>9693</v>
      </c>
      <c r="V272" s="296" t="s">
        <v>759</v>
      </c>
      <c r="W272" s="298">
        <v>45055</v>
      </c>
      <c r="X272" s="297" t="s">
        <v>9459</v>
      </c>
      <c r="Y272" s="296" t="s">
        <v>6992</v>
      </c>
      <c r="Z272" s="298">
        <v>45037</v>
      </c>
      <c r="AA272" s="297" t="s">
        <v>6993</v>
      </c>
      <c r="AB272" s="296" t="s">
        <v>6992</v>
      </c>
      <c r="AC272" s="298"/>
      <c r="AD272" s="297"/>
      <c r="AE272" s="296"/>
      <c r="AG272" s="308" t="s">
        <v>2177</v>
      </c>
      <c r="AH272" s="193" t="str">
        <f t="shared" si="44"/>
        <v>5E8C 5040</v>
      </c>
      <c r="AI272" s="193" t="str">
        <f t="shared" si="44"/>
        <v>5E8C 53FF</v>
      </c>
      <c r="AJ272" s="192" t="str">
        <f t="shared" si="42"/>
        <v>3C0</v>
      </c>
      <c r="AK272" s="192" t="s">
        <v>23</v>
      </c>
      <c r="AL272" s="188"/>
      <c r="AO272" s="409" t="s">
        <v>6927</v>
      </c>
      <c r="AP272" s="403" t="s">
        <v>7745</v>
      </c>
      <c r="AQ272" s="403" t="s">
        <v>7744</v>
      </c>
      <c r="AR272" s="179" t="str">
        <f t="shared" si="43"/>
        <v>3C0</v>
      </c>
      <c r="AS272" s="179" t="s">
        <v>23</v>
      </c>
      <c r="AT272" s="242"/>
      <c r="AU272" s="179" t="s">
        <v>1311</v>
      </c>
      <c r="AV272" s="179"/>
      <c r="AW272" s="179"/>
      <c r="AX272" s="397" t="s">
        <v>753</v>
      </c>
      <c r="AY272" s="397" t="s">
        <v>753</v>
      </c>
      <c r="AZ272" s="397" t="s">
        <v>753</v>
      </c>
      <c r="BA272" s="397" t="s">
        <v>753</v>
      </c>
      <c r="BB272" s="397" t="s">
        <v>753</v>
      </c>
      <c r="BC272" s="195" t="s">
        <v>754</v>
      </c>
      <c r="BD272" s="397" t="s">
        <v>753</v>
      </c>
      <c r="BE272" s="397" t="s">
        <v>753</v>
      </c>
      <c r="BF272" s="397" t="s">
        <v>753</v>
      </c>
      <c r="BG272" s="397" t="s">
        <v>753</v>
      </c>
      <c r="BH272" s="397" t="s">
        <v>753</v>
      </c>
      <c r="BI272" s="397" t="s">
        <v>753</v>
      </c>
      <c r="BJ272" s="397" t="s">
        <v>753</v>
      </c>
      <c r="BK272" s="397" t="s">
        <v>753</v>
      </c>
      <c r="BL272" s="397" t="s">
        <v>753</v>
      </c>
      <c r="BM272" s="397" t="s">
        <v>753</v>
      </c>
      <c r="BN272" s="180"/>
      <c r="BO272" s="179"/>
      <c r="BP272" s="170" t="s">
        <v>741</v>
      </c>
      <c r="BQ272" s="177"/>
      <c r="BR272" s="177"/>
      <c r="BS272" s="177"/>
      <c r="BT272" s="177"/>
      <c r="BU272" s="177"/>
      <c r="BV272" s="177"/>
      <c r="BW272" s="177"/>
    </row>
    <row r="273" spans="2:75" ht="15">
      <c r="B273" s="590" t="s">
        <v>9958</v>
      </c>
      <c r="C273" s="699" t="s">
        <v>9959</v>
      </c>
      <c r="D273" s="193" t="s">
        <v>7765</v>
      </c>
      <c r="E273" s="193" t="s">
        <v>9475</v>
      </c>
      <c r="F273" s="192" t="str">
        <f t="shared" si="45"/>
        <v>40</v>
      </c>
      <c r="G273" s="224" t="s">
        <v>1416</v>
      </c>
      <c r="H273" s="223" t="s">
        <v>9612</v>
      </c>
      <c r="J273" s="297" t="s">
        <v>7623</v>
      </c>
      <c r="K273" s="298"/>
      <c r="L273" s="297"/>
      <c r="M273" s="296"/>
      <c r="N273" s="298"/>
      <c r="O273" s="297"/>
      <c r="P273" s="296"/>
      <c r="Q273" s="298">
        <v>45113</v>
      </c>
      <c r="R273" s="297" t="s">
        <v>9460</v>
      </c>
      <c r="S273" s="296" t="s">
        <v>759</v>
      </c>
      <c r="T273" s="298">
        <v>45080</v>
      </c>
      <c r="U273" s="297" t="s">
        <v>9693</v>
      </c>
      <c r="V273" s="296" t="s">
        <v>759</v>
      </c>
      <c r="W273" s="298">
        <v>45057</v>
      </c>
      <c r="X273" s="297" t="s">
        <v>9459</v>
      </c>
      <c r="Y273" s="296" t="s">
        <v>7040</v>
      </c>
      <c r="Z273" s="298">
        <v>45037</v>
      </c>
      <c r="AA273" s="297" t="s">
        <v>6993</v>
      </c>
      <c r="AB273" s="296" t="s">
        <v>7040</v>
      </c>
      <c r="AC273" s="297"/>
      <c r="AD273" s="297"/>
      <c r="AE273" s="296"/>
      <c r="AG273" s="308" t="s">
        <v>2177</v>
      </c>
      <c r="AH273" s="193" t="str">
        <f t="shared" ref="AH273:AH301" si="46">"5E"&amp;RIGHT(AP273,7)</f>
        <v>5E8C 5400</v>
      </c>
      <c r="AI273" s="193" t="str">
        <f t="shared" ref="AI273:AI301" si="47">"5E"&amp;RIGHT(AQ273,7)</f>
        <v>5E8C 543F</v>
      </c>
      <c r="AJ273" s="192" t="str">
        <f t="shared" ref="AJ273:AJ304" si="48">DEC2HEX((HEX2DEC(LEFT(AI273,4))*256*256+HEX2DEC(RIGHT(AI273,4)))-(HEX2DEC(LEFT(AH273,4))*256*256+HEX2DEC(RIGHT(AH273,4)))+1)</f>
        <v>40</v>
      </c>
      <c r="AK273" s="192" t="s">
        <v>3215</v>
      </c>
      <c r="AL273" s="188"/>
      <c r="AO273" s="409" t="s">
        <v>6927</v>
      </c>
      <c r="AP273" s="403" t="s">
        <v>7741</v>
      </c>
      <c r="AQ273" s="403" t="s">
        <v>7740</v>
      </c>
      <c r="AR273" s="179" t="str">
        <f t="shared" si="43"/>
        <v>40</v>
      </c>
      <c r="AS273" s="179" t="s">
        <v>3215</v>
      </c>
      <c r="AT273" s="242"/>
      <c r="AU273" s="179" t="s">
        <v>3215</v>
      </c>
      <c r="AV273" s="179" t="s">
        <v>751</v>
      </c>
      <c r="AW273" s="179"/>
      <c r="AX273" s="397" t="s">
        <v>741</v>
      </c>
      <c r="AY273" s="397" t="s">
        <v>741</v>
      </c>
      <c r="AZ273" s="397" t="s">
        <v>741</v>
      </c>
      <c r="BA273" s="397" t="s">
        <v>741</v>
      </c>
      <c r="BB273" s="397" t="s">
        <v>741</v>
      </c>
      <c r="BC273" s="195" t="s">
        <v>741</v>
      </c>
      <c r="BD273" s="397" t="s">
        <v>741</v>
      </c>
      <c r="BE273" s="397" t="s">
        <v>741</v>
      </c>
      <c r="BF273" s="397" t="s">
        <v>741</v>
      </c>
      <c r="BG273" s="397" t="s">
        <v>741</v>
      </c>
      <c r="BH273" s="397" t="s">
        <v>741</v>
      </c>
      <c r="BI273" s="397" t="s">
        <v>741</v>
      </c>
      <c r="BJ273" s="397" t="s">
        <v>741</v>
      </c>
      <c r="BK273" s="397" t="s">
        <v>741</v>
      </c>
      <c r="BL273" s="397" t="s">
        <v>741</v>
      </c>
      <c r="BM273" s="397" t="s">
        <v>741</v>
      </c>
      <c r="BN273" s="180"/>
      <c r="BO273" s="179"/>
      <c r="BP273" s="170" t="s">
        <v>741</v>
      </c>
      <c r="BQ273" s="177" t="s">
        <v>998</v>
      </c>
      <c r="BR273" s="178">
        <v>44810</v>
      </c>
      <c r="BS273" s="177" t="s">
        <v>6265</v>
      </c>
      <c r="BT273" s="178" t="s">
        <v>759</v>
      </c>
      <c r="BU273" s="178">
        <v>44818</v>
      </c>
      <c r="BV273" s="177" t="s">
        <v>2861</v>
      </c>
      <c r="BW273" s="177" t="s">
        <v>737</v>
      </c>
    </row>
    <row r="274" spans="2:75" ht="15">
      <c r="B274" s="590" t="s">
        <v>9958</v>
      </c>
      <c r="C274" s="699" t="s">
        <v>9959</v>
      </c>
      <c r="D274" s="193" t="s">
        <v>9476</v>
      </c>
      <c r="E274" s="193" t="s">
        <v>9477</v>
      </c>
      <c r="F274" s="192" t="str">
        <f t="shared" si="45"/>
        <v>40</v>
      </c>
      <c r="G274" s="224" t="s">
        <v>1416</v>
      </c>
      <c r="H274" s="223" t="s">
        <v>9584</v>
      </c>
      <c r="J274" s="297" t="s">
        <v>7623</v>
      </c>
      <c r="K274" s="298"/>
      <c r="L274" s="297"/>
      <c r="M274" s="296"/>
      <c r="N274" s="298"/>
      <c r="O274" s="297"/>
      <c r="P274" s="296"/>
      <c r="Q274" s="298">
        <v>45113</v>
      </c>
      <c r="R274" s="297" t="s">
        <v>9460</v>
      </c>
      <c r="S274" s="296" t="s">
        <v>759</v>
      </c>
      <c r="T274" s="298">
        <v>45080</v>
      </c>
      <c r="U274" s="297" t="s">
        <v>9693</v>
      </c>
      <c r="V274" s="296" t="s">
        <v>759</v>
      </c>
      <c r="W274" s="298">
        <v>45057</v>
      </c>
      <c r="X274" s="297" t="s">
        <v>9459</v>
      </c>
      <c r="Y274" s="296" t="s">
        <v>9474</v>
      </c>
      <c r="Z274" s="298"/>
      <c r="AA274" s="297"/>
      <c r="AB274" s="296"/>
      <c r="AC274" s="297"/>
      <c r="AD274" s="297"/>
      <c r="AE274" s="296"/>
      <c r="AG274" s="308" t="s">
        <v>2177</v>
      </c>
      <c r="AH274" s="193" t="str">
        <f t="shared" si="46"/>
        <v>5E8C 5440</v>
      </c>
      <c r="AI274" s="193" t="str">
        <f t="shared" si="47"/>
        <v>5E8C 57FF</v>
      </c>
      <c r="AJ274" s="192" t="str">
        <f t="shared" si="48"/>
        <v>3C0</v>
      </c>
      <c r="AK274" s="192" t="s">
        <v>23</v>
      </c>
      <c r="AL274" s="188"/>
      <c r="AO274" s="409" t="s">
        <v>6927</v>
      </c>
      <c r="AP274" s="403" t="s">
        <v>7737</v>
      </c>
      <c r="AQ274" s="403" t="s">
        <v>7736</v>
      </c>
      <c r="AR274" s="179" t="str">
        <f t="shared" si="43"/>
        <v>3C0</v>
      </c>
      <c r="AS274" s="179" t="s">
        <v>23</v>
      </c>
      <c r="AT274" s="242"/>
      <c r="AU274" s="179" t="s">
        <v>1311</v>
      </c>
      <c r="AV274" s="179"/>
      <c r="AW274" s="179"/>
      <c r="AX274" s="397" t="s">
        <v>753</v>
      </c>
      <c r="AY274" s="397" t="s">
        <v>753</v>
      </c>
      <c r="AZ274" s="397" t="s">
        <v>753</v>
      </c>
      <c r="BA274" s="397" t="s">
        <v>753</v>
      </c>
      <c r="BB274" s="397" t="s">
        <v>753</v>
      </c>
      <c r="BC274" s="195" t="s">
        <v>754</v>
      </c>
      <c r="BD274" s="397" t="s">
        <v>753</v>
      </c>
      <c r="BE274" s="397" t="s">
        <v>753</v>
      </c>
      <c r="BF274" s="397" t="s">
        <v>753</v>
      </c>
      <c r="BG274" s="397" t="s">
        <v>753</v>
      </c>
      <c r="BH274" s="397" t="s">
        <v>753</v>
      </c>
      <c r="BI274" s="397" t="s">
        <v>753</v>
      </c>
      <c r="BJ274" s="397" t="s">
        <v>753</v>
      </c>
      <c r="BK274" s="397" t="s">
        <v>753</v>
      </c>
      <c r="BL274" s="397" t="s">
        <v>753</v>
      </c>
      <c r="BM274" s="397" t="s">
        <v>753</v>
      </c>
      <c r="BN274" s="180"/>
      <c r="BO274" s="179"/>
      <c r="BP274" s="170" t="s">
        <v>741</v>
      </c>
      <c r="BQ274" s="177"/>
      <c r="BR274" s="177"/>
      <c r="BS274" s="177"/>
      <c r="BT274" s="177"/>
      <c r="BU274" s="177"/>
      <c r="BV274" s="177"/>
      <c r="BW274" s="177"/>
    </row>
    <row r="275" spans="2:75" ht="15">
      <c r="B275" s="590" t="s">
        <v>9958</v>
      </c>
      <c r="C275" s="699" t="s">
        <v>9959</v>
      </c>
      <c r="D275" s="193" t="s">
        <v>9478</v>
      </c>
      <c r="E275" s="193" t="s">
        <v>7762</v>
      </c>
      <c r="F275" s="192" t="str">
        <f t="shared" si="45"/>
        <v>100</v>
      </c>
      <c r="G275" s="224" t="s">
        <v>9687</v>
      </c>
      <c r="H275" s="223" t="s">
        <v>9585</v>
      </c>
      <c r="J275" s="297" t="s">
        <v>9688</v>
      </c>
      <c r="K275" s="298"/>
      <c r="L275" s="297"/>
      <c r="M275" s="296"/>
      <c r="N275" s="298"/>
      <c r="O275" s="297"/>
      <c r="P275" s="296"/>
      <c r="Q275" s="298">
        <v>45113</v>
      </c>
      <c r="R275" s="297" t="s">
        <v>9460</v>
      </c>
      <c r="S275" s="296" t="s">
        <v>759</v>
      </c>
      <c r="T275" s="298"/>
      <c r="U275" s="297"/>
      <c r="V275" s="296"/>
      <c r="W275" s="298">
        <v>45062</v>
      </c>
      <c r="X275" s="297" t="s">
        <v>9556</v>
      </c>
      <c r="Y275" s="296" t="s">
        <v>7040</v>
      </c>
      <c r="Z275" s="298">
        <v>45037</v>
      </c>
      <c r="AA275" s="297" t="s">
        <v>6993</v>
      </c>
      <c r="AB275" s="296" t="s">
        <v>6992</v>
      </c>
      <c r="AC275" s="298"/>
      <c r="AD275" s="297"/>
      <c r="AE275" s="296"/>
      <c r="AG275" s="308" t="s">
        <v>2177</v>
      </c>
      <c r="AH275" s="193" t="str">
        <f t="shared" si="46"/>
        <v>5E8C 5800</v>
      </c>
      <c r="AI275" s="193" t="str">
        <f t="shared" si="47"/>
        <v>5E8C 583F</v>
      </c>
      <c r="AJ275" s="192" t="str">
        <f t="shared" si="48"/>
        <v>40</v>
      </c>
      <c r="AK275" s="192" t="s">
        <v>3205</v>
      </c>
      <c r="AL275" s="188"/>
      <c r="AO275" s="409" t="s">
        <v>6927</v>
      </c>
      <c r="AP275" s="403" t="s">
        <v>7733</v>
      </c>
      <c r="AQ275" s="403" t="s">
        <v>7732</v>
      </c>
      <c r="AR275" s="179" t="str">
        <f t="shared" si="43"/>
        <v>40</v>
      </c>
      <c r="AS275" s="179" t="s">
        <v>3205</v>
      </c>
      <c r="AT275" s="242"/>
      <c r="AU275" s="179" t="s">
        <v>3205</v>
      </c>
      <c r="AV275" s="179" t="s">
        <v>751</v>
      </c>
      <c r="AW275" s="179"/>
      <c r="AX275" s="397" t="s">
        <v>741</v>
      </c>
      <c r="AY275" s="397" t="s">
        <v>741</v>
      </c>
      <c r="AZ275" s="397" t="s">
        <v>741</v>
      </c>
      <c r="BA275" s="397" t="s">
        <v>741</v>
      </c>
      <c r="BB275" s="397" t="s">
        <v>741</v>
      </c>
      <c r="BC275" s="195" t="s">
        <v>741</v>
      </c>
      <c r="BD275" s="397" t="s">
        <v>741</v>
      </c>
      <c r="BE275" s="397" t="s">
        <v>741</v>
      </c>
      <c r="BF275" s="397" t="s">
        <v>741</v>
      </c>
      <c r="BG275" s="397" t="s">
        <v>741</v>
      </c>
      <c r="BH275" s="397" t="s">
        <v>741</v>
      </c>
      <c r="BI275" s="397" t="s">
        <v>741</v>
      </c>
      <c r="BJ275" s="397" t="s">
        <v>741</v>
      </c>
      <c r="BK275" s="397" t="s">
        <v>741</v>
      </c>
      <c r="BL275" s="397" t="s">
        <v>741</v>
      </c>
      <c r="BM275" s="397" t="s">
        <v>741</v>
      </c>
      <c r="BN275" s="180"/>
      <c r="BO275" s="179"/>
      <c r="BP275" s="170" t="s">
        <v>741</v>
      </c>
      <c r="BQ275" s="177" t="s">
        <v>998</v>
      </c>
      <c r="BR275" s="178">
        <v>44810</v>
      </c>
      <c r="BS275" s="177" t="s">
        <v>6265</v>
      </c>
      <c r="BT275" s="178" t="s">
        <v>759</v>
      </c>
      <c r="BU275" s="178">
        <v>44818</v>
      </c>
      <c r="BV275" s="177" t="s">
        <v>2861</v>
      </c>
      <c r="BW275" s="177" t="s">
        <v>737</v>
      </c>
    </row>
    <row r="276" spans="2:75" ht="15">
      <c r="B276" s="590" t="s">
        <v>9958</v>
      </c>
      <c r="C276" s="699" t="s">
        <v>9959</v>
      </c>
      <c r="D276" s="193" t="s">
        <v>7759</v>
      </c>
      <c r="E276" s="193" t="s">
        <v>7758</v>
      </c>
      <c r="F276" s="192" t="str">
        <f t="shared" si="45"/>
        <v>40</v>
      </c>
      <c r="G276" s="224" t="s">
        <v>1416</v>
      </c>
      <c r="H276" s="223" t="s">
        <v>9613</v>
      </c>
      <c r="J276" s="297" t="s">
        <v>7623</v>
      </c>
      <c r="K276" s="298"/>
      <c r="L276" s="297"/>
      <c r="M276" s="296"/>
      <c r="N276" s="298"/>
      <c r="O276" s="297"/>
      <c r="P276" s="296"/>
      <c r="Q276" s="298">
        <v>45113</v>
      </c>
      <c r="R276" s="297" t="s">
        <v>9460</v>
      </c>
      <c r="S276" s="296" t="s">
        <v>759</v>
      </c>
      <c r="T276" s="298">
        <v>45080</v>
      </c>
      <c r="U276" s="297" t="s">
        <v>9693</v>
      </c>
      <c r="V276" s="296" t="s">
        <v>759</v>
      </c>
      <c r="W276" s="298">
        <v>45055</v>
      </c>
      <c r="X276" s="297" t="s">
        <v>9459</v>
      </c>
      <c r="Y276" s="296" t="s">
        <v>6992</v>
      </c>
      <c r="Z276" s="298">
        <v>45037</v>
      </c>
      <c r="AA276" s="297" t="s">
        <v>6993</v>
      </c>
      <c r="AB276" s="296" t="s">
        <v>7040</v>
      </c>
      <c r="AC276" s="297"/>
      <c r="AD276" s="297"/>
      <c r="AE276" s="296"/>
      <c r="AG276" s="308" t="s">
        <v>2177</v>
      </c>
      <c r="AH276" s="193" t="str">
        <f t="shared" si="46"/>
        <v>5E8C 5840</v>
      </c>
      <c r="AI276" s="193" t="str">
        <f t="shared" si="47"/>
        <v>5E8C 5BFF</v>
      </c>
      <c r="AJ276" s="192" t="str">
        <f t="shared" si="48"/>
        <v>3C0</v>
      </c>
      <c r="AK276" s="192" t="s">
        <v>23</v>
      </c>
      <c r="AL276" s="188"/>
      <c r="AO276" s="409" t="s">
        <v>6927</v>
      </c>
      <c r="AP276" s="403" t="s">
        <v>7729</v>
      </c>
      <c r="AQ276" s="403" t="s">
        <v>7728</v>
      </c>
      <c r="AR276" s="179" t="str">
        <f t="shared" si="43"/>
        <v>3C0</v>
      </c>
      <c r="AS276" s="179" t="s">
        <v>23</v>
      </c>
      <c r="AT276" s="242"/>
      <c r="AU276" s="179" t="s">
        <v>1311</v>
      </c>
      <c r="AV276" s="179"/>
      <c r="AW276" s="179"/>
      <c r="AX276" s="397" t="s">
        <v>753</v>
      </c>
      <c r="AY276" s="397" t="s">
        <v>753</v>
      </c>
      <c r="AZ276" s="397" t="s">
        <v>753</v>
      </c>
      <c r="BA276" s="397" t="s">
        <v>753</v>
      </c>
      <c r="BB276" s="397" t="s">
        <v>753</v>
      </c>
      <c r="BC276" s="195" t="s">
        <v>754</v>
      </c>
      <c r="BD276" s="397" t="s">
        <v>753</v>
      </c>
      <c r="BE276" s="397" t="s">
        <v>753</v>
      </c>
      <c r="BF276" s="397" t="s">
        <v>753</v>
      </c>
      <c r="BG276" s="397" t="s">
        <v>753</v>
      </c>
      <c r="BH276" s="397" t="s">
        <v>753</v>
      </c>
      <c r="BI276" s="397" t="s">
        <v>753</v>
      </c>
      <c r="BJ276" s="397" t="s">
        <v>753</v>
      </c>
      <c r="BK276" s="397" t="s">
        <v>753</v>
      </c>
      <c r="BL276" s="397" t="s">
        <v>753</v>
      </c>
      <c r="BM276" s="397" t="s">
        <v>753</v>
      </c>
      <c r="BN276" s="180"/>
      <c r="BO276" s="179"/>
      <c r="BP276" s="170" t="s">
        <v>741</v>
      </c>
      <c r="BQ276" s="177"/>
      <c r="BR276" s="177"/>
      <c r="BS276" s="177"/>
      <c r="BT276" s="177"/>
      <c r="BU276" s="177"/>
      <c r="BV276" s="177"/>
      <c r="BW276" s="177"/>
    </row>
    <row r="277" spans="2:75" ht="15">
      <c r="B277" s="590" t="s">
        <v>9958</v>
      </c>
      <c r="C277" s="699" t="s">
        <v>9959</v>
      </c>
      <c r="D277" s="193" t="s">
        <v>7755</v>
      </c>
      <c r="E277" s="193" t="s">
        <v>7754</v>
      </c>
      <c r="F277" s="192" t="str">
        <f t="shared" si="45"/>
        <v>40</v>
      </c>
      <c r="G277" s="224" t="s">
        <v>1416</v>
      </c>
      <c r="H277" s="223" t="s">
        <v>9510</v>
      </c>
      <c r="J277" s="297" t="s">
        <v>6994</v>
      </c>
      <c r="K277" s="298"/>
      <c r="L277" s="297"/>
      <c r="M277" s="296"/>
      <c r="N277" s="298"/>
      <c r="O277" s="297"/>
      <c r="P277" s="296"/>
      <c r="Q277" s="298">
        <v>45113</v>
      </c>
      <c r="R277" s="297" t="s">
        <v>9460</v>
      </c>
      <c r="S277" s="296" t="s">
        <v>759</v>
      </c>
      <c r="T277" s="298">
        <v>45080</v>
      </c>
      <c r="U277" s="297" t="s">
        <v>9693</v>
      </c>
      <c r="V277" s="296" t="s">
        <v>759</v>
      </c>
      <c r="W277" s="298">
        <v>45055</v>
      </c>
      <c r="X277" s="297" t="s">
        <v>9459</v>
      </c>
      <c r="Y277" s="296" t="s">
        <v>6992</v>
      </c>
      <c r="Z277" s="298">
        <v>45037</v>
      </c>
      <c r="AA277" s="297" t="s">
        <v>6993</v>
      </c>
      <c r="AB277" s="296" t="s">
        <v>6992</v>
      </c>
      <c r="AC277" s="298"/>
      <c r="AD277" s="297"/>
      <c r="AE277" s="296"/>
      <c r="AG277" s="308" t="s">
        <v>2177</v>
      </c>
      <c r="AH277" s="193" t="str">
        <f t="shared" si="46"/>
        <v>5E8C 5C00</v>
      </c>
      <c r="AI277" s="193" t="str">
        <f t="shared" si="47"/>
        <v>5E8C 5C3F</v>
      </c>
      <c r="AJ277" s="192" t="str">
        <f t="shared" si="48"/>
        <v>40</v>
      </c>
      <c r="AK277" s="192" t="s">
        <v>3194</v>
      </c>
      <c r="AL277" s="188"/>
      <c r="AO277" s="409" t="s">
        <v>6927</v>
      </c>
      <c r="AP277" s="403" t="s">
        <v>7725</v>
      </c>
      <c r="AQ277" s="403" t="s">
        <v>7724</v>
      </c>
      <c r="AR277" s="179" t="str">
        <f t="shared" si="43"/>
        <v>40</v>
      </c>
      <c r="AS277" s="179" t="s">
        <v>3194</v>
      </c>
      <c r="AT277" s="242"/>
      <c r="AU277" s="179" t="s">
        <v>3194</v>
      </c>
      <c r="AV277" s="179" t="s">
        <v>751</v>
      </c>
      <c r="AW277" s="179"/>
      <c r="AX277" s="397" t="s">
        <v>741</v>
      </c>
      <c r="AY277" s="397" t="s">
        <v>741</v>
      </c>
      <c r="AZ277" s="397" t="s">
        <v>741</v>
      </c>
      <c r="BA277" s="397" t="s">
        <v>741</v>
      </c>
      <c r="BB277" s="397" t="s">
        <v>741</v>
      </c>
      <c r="BC277" s="195" t="s">
        <v>741</v>
      </c>
      <c r="BD277" s="397" t="s">
        <v>741</v>
      </c>
      <c r="BE277" s="397" t="s">
        <v>741</v>
      </c>
      <c r="BF277" s="397" t="s">
        <v>741</v>
      </c>
      <c r="BG277" s="397" t="s">
        <v>741</v>
      </c>
      <c r="BH277" s="397" t="s">
        <v>741</v>
      </c>
      <c r="BI277" s="397" t="s">
        <v>741</v>
      </c>
      <c r="BJ277" s="397" t="s">
        <v>741</v>
      </c>
      <c r="BK277" s="397" t="s">
        <v>741</v>
      </c>
      <c r="BL277" s="397" t="s">
        <v>741</v>
      </c>
      <c r="BM277" s="397" t="s">
        <v>741</v>
      </c>
      <c r="BN277" s="180"/>
      <c r="BO277" s="179"/>
      <c r="BP277" s="170" t="s">
        <v>741</v>
      </c>
      <c r="BQ277" s="177" t="s">
        <v>998</v>
      </c>
      <c r="BR277" s="178">
        <v>44810</v>
      </c>
      <c r="BS277" s="177" t="s">
        <v>6265</v>
      </c>
      <c r="BT277" s="178" t="s">
        <v>759</v>
      </c>
      <c r="BU277" s="178">
        <v>44818</v>
      </c>
      <c r="BV277" s="177" t="s">
        <v>2861</v>
      </c>
      <c r="BW277" s="177" t="s">
        <v>737</v>
      </c>
    </row>
    <row r="278" spans="2:75" ht="15">
      <c r="B278" s="590" t="s">
        <v>9958</v>
      </c>
      <c r="C278" s="699" t="s">
        <v>9959</v>
      </c>
      <c r="D278" s="193" t="s">
        <v>7751</v>
      </c>
      <c r="E278" s="193" t="s">
        <v>7750</v>
      </c>
      <c r="F278" s="192" t="str">
        <f t="shared" si="45"/>
        <v>40</v>
      </c>
      <c r="G278" s="224" t="s">
        <v>1416</v>
      </c>
      <c r="H278" s="223" t="s">
        <v>9511</v>
      </c>
      <c r="J278" s="297" t="s">
        <v>6994</v>
      </c>
      <c r="K278" s="298"/>
      <c r="L278" s="297"/>
      <c r="M278" s="296"/>
      <c r="N278" s="298"/>
      <c r="O278" s="297"/>
      <c r="P278" s="296"/>
      <c r="Q278" s="298">
        <v>45113</v>
      </c>
      <c r="R278" s="297" t="s">
        <v>9460</v>
      </c>
      <c r="S278" s="296" t="s">
        <v>759</v>
      </c>
      <c r="T278" s="298">
        <v>45080</v>
      </c>
      <c r="U278" s="297" t="s">
        <v>9693</v>
      </c>
      <c r="V278" s="296" t="s">
        <v>759</v>
      </c>
      <c r="W278" s="298">
        <v>45055</v>
      </c>
      <c r="X278" s="297" t="s">
        <v>9459</v>
      </c>
      <c r="Y278" s="296" t="s">
        <v>6992</v>
      </c>
      <c r="Z278" s="298">
        <v>45037</v>
      </c>
      <c r="AA278" s="297" t="s">
        <v>6993</v>
      </c>
      <c r="AB278" s="296" t="s">
        <v>6992</v>
      </c>
      <c r="AC278" s="297"/>
      <c r="AD278" s="297"/>
      <c r="AE278" s="296"/>
      <c r="AG278" s="308" t="s">
        <v>2177</v>
      </c>
      <c r="AH278" s="193" t="str">
        <f t="shared" si="46"/>
        <v>5E8C 5C40</v>
      </c>
      <c r="AI278" s="193" t="str">
        <f t="shared" si="47"/>
        <v>5E8C 5FFF</v>
      </c>
      <c r="AJ278" s="192" t="str">
        <f t="shared" si="48"/>
        <v>3C0</v>
      </c>
      <c r="AK278" s="192" t="s">
        <v>23</v>
      </c>
      <c r="AL278" s="188"/>
      <c r="AO278" s="409" t="s">
        <v>6927</v>
      </c>
      <c r="AP278" s="403" t="s">
        <v>7721</v>
      </c>
      <c r="AQ278" s="403" t="s">
        <v>7720</v>
      </c>
      <c r="AR278" s="179" t="str">
        <f t="shared" si="43"/>
        <v>3C0</v>
      </c>
      <c r="AS278" s="179" t="s">
        <v>23</v>
      </c>
      <c r="AT278" s="242"/>
      <c r="AU278" s="179" t="s">
        <v>1311</v>
      </c>
      <c r="AV278" s="179"/>
      <c r="AW278" s="179"/>
      <c r="AX278" s="397" t="s">
        <v>753</v>
      </c>
      <c r="AY278" s="397" t="s">
        <v>753</v>
      </c>
      <c r="AZ278" s="397" t="s">
        <v>753</v>
      </c>
      <c r="BA278" s="397" t="s">
        <v>753</v>
      </c>
      <c r="BB278" s="397" t="s">
        <v>753</v>
      </c>
      <c r="BC278" s="195" t="s">
        <v>754</v>
      </c>
      <c r="BD278" s="397" t="s">
        <v>753</v>
      </c>
      <c r="BE278" s="397" t="s">
        <v>753</v>
      </c>
      <c r="BF278" s="397" t="s">
        <v>753</v>
      </c>
      <c r="BG278" s="397" t="s">
        <v>753</v>
      </c>
      <c r="BH278" s="397" t="s">
        <v>753</v>
      </c>
      <c r="BI278" s="397" t="s">
        <v>753</v>
      </c>
      <c r="BJ278" s="397" t="s">
        <v>753</v>
      </c>
      <c r="BK278" s="397" t="s">
        <v>753</v>
      </c>
      <c r="BL278" s="397" t="s">
        <v>753</v>
      </c>
      <c r="BM278" s="397" t="s">
        <v>753</v>
      </c>
      <c r="BN278" s="180"/>
      <c r="BO278" s="179"/>
      <c r="BP278" s="170" t="s">
        <v>741</v>
      </c>
      <c r="BQ278" s="177"/>
      <c r="BR278" s="177"/>
      <c r="BS278" s="177"/>
      <c r="BT278" s="177"/>
      <c r="BU278" s="177"/>
      <c r="BV278" s="177"/>
      <c r="BW278" s="177"/>
    </row>
    <row r="279" spans="2:75" ht="15">
      <c r="B279" s="590" t="s">
        <v>9958</v>
      </c>
      <c r="C279" s="699" t="s">
        <v>9959</v>
      </c>
      <c r="D279" s="193" t="s">
        <v>7747</v>
      </c>
      <c r="E279" s="193" t="s">
        <v>7746</v>
      </c>
      <c r="F279" s="192" t="str">
        <f t="shared" si="45"/>
        <v>40</v>
      </c>
      <c r="G279" s="224" t="s">
        <v>1416</v>
      </c>
      <c r="H279" s="223" t="s">
        <v>9512</v>
      </c>
      <c r="J279" s="297" t="s">
        <v>6994</v>
      </c>
      <c r="K279" s="298"/>
      <c r="L279" s="297"/>
      <c r="M279" s="296"/>
      <c r="N279" s="298"/>
      <c r="O279" s="297"/>
      <c r="P279" s="296"/>
      <c r="Q279" s="298">
        <v>45113</v>
      </c>
      <c r="R279" s="297" t="s">
        <v>9460</v>
      </c>
      <c r="S279" s="296" t="s">
        <v>759</v>
      </c>
      <c r="T279" s="298">
        <v>45080</v>
      </c>
      <c r="U279" s="297" t="s">
        <v>9693</v>
      </c>
      <c r="V279" s="296" t="s">
        <v>759</v>
      </c>
      <c r="W279" s="298">
        <v>45055</v>
      </c>
      <c r="X279" s="297" t="s">
        <v>9459</v>
      </c>
      <c r="Y279" s="296" t="s">
        <v>6992</v>
      </c>
      <c r="Z279" s="298">
        <v>45037</v>
      </c>
      <c r="AA279" s="297" t="s">
        <v>6993</v>
      </c>
      <c r="AB279" s="296" t="s">
        <v>6992</v>
      </c>
      <c r="AC279" s="298"/>
      <c r="AD279" s="297"/>
      <c r="AE279" s="296"/>
      <c r="AG279" s="308" t="s">
        <v>2177</v>
      </c>
      <c r="AH279" s="193" t="str">
        <f t="shared" si="46"/>
        <v>5E8C 6000</v>
      </c>
      <c r="AI279" s="193" t="str">
        <f t="shared" si="47"/>
        <v>5E8C 603F</v>
      </c>
      <c r="AJ279" s="192" t="str">
        <f t="shared" si="48"/>
        <v>40</v>
      </c>
      <c r="AK279" s="192" t="s">
        <v>3185</v>
      </c>
      <c r="AL279" s="188"/>
      <c r="AO279" s="409" t="s">
        <v>6927</v>
      </c>
      <c r="AP279" s="403" t="s">
        <v>7717</v>
      </c>
      <c r="AQ279" s="403" t="s">
        <v>7716</v>
      </c>
      <c r="AR279" s="179" t="str">
        <f t="shared" si="43"/>
        <v>40</v>
      </c>
      <c r="AS279" s="179" t="s">
        <v>3185</v>
      </c>
      <c r="AT279" s="242"/>
      <c r="AU279" s="179" t="s">
        <v>3185</v>
      </c>
      <c r="AV279" s="179" t="s">
        <v>751</v>
      </c>
      <c r="AW279" s="179"/>
      <c r="AX279" s="397" t="s">
        <v>741</v>
      </c>
      <c r="AY279" s="397" t="s">
        <v>741</v>
      </c>
      <c r="AZ279" s="397" t="s">
        <v>741</v>
      </c>
      <c r="BA279" s="397" t="s">
        <v>741</v>
      </c>
      <c r="BB279" s="397" t="s">
        <v>741</v>
      </c>
      <c r="BC279" s="195" t="s">
        <v>741</v>
      </c>
      <c r="BD279" s="397" t="s">
        <v>741</v>
      </c>
      <c r="BE279" s="397" t="s">
        <v>741</v>
      </c>
      <c r="BF279" s="397" t="s">
        <v>741</v>
      </c>
      <c r="BG279" s="397" t="s">
        <v>741</v>
      </c>
      <c r="BH279" s="397" t="s">
        <v>741</v>
      </c>
      <c r="BI279" s="397" t="s">
        <v>741</v>
      </c>
      <c r="BJ279" s="397" t="s">
        <v>741</v>
      </c>
      <c r="BK279" s="397" t="s">
        <v>741</v>
      </c>
      <c r="BL279" s="397" t="s">
        <v>741</v>
      </c>
      <c r="BM279" s="397" t="s">
        <v>741</v>
      </c>
      <c r="BN279" s="180"/>
      <c r="BO279" s="179"/>
      <c r="BP279" s="170" t="s">
        <v>741</v>
      </c>
      <c r="BQ279" s="177" t="s">
        <v>998</v>
      </c>
      <c r="BR279" s="178">
        <v>44810</v>
      </c>
      <c r="BS279" s="177" t="s">
        <v>6265</v>
      </c>
      <c r="BT279" s="178" t="s">
        <v>759</v>
      </c>
      <c r="BU279" s="178">
        <v>44818</v>
      </c>
      <c r="BV279" s="177" t="s">
        <v>2861</v>
      </c>
      <c r="BW279" s="177" t="s">
        <v>737</v>
      </c>
    </row>
    <row r="280" spans="2:75" ht="15">
      <c r="B280" s="590" t="s">
        <v>9958</v>
      </c>
      <c r="C280" s="699" t="s">
        <v>9959</v>
      </c>
      <c r="D280" s="193" t="s">
        <v>7743</v>
      </c>
      <c r="E280" s="193" t="s">
        <v>7742</v>
      </c>
      <c r="F280" s="192" t="str">
        <f t="shared" si="45"/>
        <v>40</v>
      </c>
      <c r="G280" s="224" t="s">
        <v>9687</v>
      </c>
      <c r="H280" s="223" t="s">
        <v>9614</v>
      </c>
      <c r="J280" s="297" t="s">
        <v>9688</v>
      </c>
      <c r="K280" s="298"/>
      <c r="L280" s="297"/>
      <c r="M280" s="296"/>
      <c r="N280" s="298"/>
      <c r="O280" s="297"/>
      <c r="P280" s="296"/>
      <c r="Q280" s="298">
        <v>45113</v>
      </c>
      <c r="R280" s="297" t="s">
        <v>9460</v>
      </c>
      <c r="S280" s="296" t="s">
        <v>759</v>
      </c>
      <c r="T280" s="298"/>
      <c r="U280" s="297"/>
      <c r="V280" s="296"/>
      <c r="W280" s="298"/>
      <c r="X280" s="297"/>
      <c r="Y280" s="296"/>
      <c r="Z280" s="298">
        <v>45037</v>
      </c>
      <c r="AA280" s="297" t="s">
        <v>6993</v>
      </c>
      <c r="AB280" s="296" t="s">
        <v>7040</v>
      </c>
      <c r="AC280" s="297"/>
      <c r="AD280" s="297"/>
      <c r="AE280" s="296"/>
      <c r="AG280" s="308" t="s">
        <v>2177</v>
      </c>
      <c r="AH280" s="193" t="str">
        <f t="shared" si="46"/>
        <v>5E8C 6040</v>
      </c>
      <c r="AI280" s="193" t="str">
        <f t="shared" si="47"/>
        <v>5E8C 63FF</v>
      </c>
      <c r="AJ280" s="192" t="str">
        <f t="shared" si="48"/>
        <v>3C0</v>
      </c>
      <c r="AK280" s="192" t="s">
        <v>23</v>
      </c>
      <c r="AL280" s="188"/>
      <c r="AO280" s="409" t="s">
        <v>6927</v>
      </c>
      <c r="AP280" s="403" t="s">
        <v>7713</v>
      </c>
      <c r="AQ280" s="403" t="s">
        <v>7712</v>
      </c>
      <c r="AR280" s="179" t="str">
        <f t="shared" si="43"/>
        <v>3C0</v>
      </c>
      <c r="AS280" s="179" t="s">
        <v>23</v>
      </c>
      <c r="AT280" s="242"/>
      <c r="AU280" s="179" t="s">
        <v>1311</v>
      </c>
      <c r="AV280" s="179"/>
      <c r="AW280" s="179"/>
      <c r="AX280" s="397" t="s">
        <v>753</v>
      </c>
      <c r="AY280" s="397" t="s">
        <v>753</v>
      </c>
      <c r="AZ280" s="397" t="s">
        <v>753</v>
      </c>
      <c r="BA280" s="397" t="s">
        <v>753</v>
      </c>
      <c r="BB280" s="397" t="s">
        <v>753</v>
      </c>
      <c r="BC280" s="195" t="s">
        <v>754</v>
      </c>
      <c r="BD280" s="397" t="s">
        <v>753</v>
      </c>
      <c r="BE280" s="397" t="s">
        <v>753</v>
      </c>
      <c r="BF280" s="397" t="s">
        <v>753</v>
      </c>
      <c r="BG280" s="397" t="s">
        <v>753</v>
      </c>
      <c r="BH280" s="397" t="s">
        <v>753</v>
      </c>
      <c r="BI280" s="397" t="s">
        <v>753</v>
      </c>
      <c r="BJ280" s="397" t="s">
        <v>753</v>
      </c>
      <c r="BK280" s="397" t="s">
        <v>753</v>
      </c>
      <c r="BL280" s="397" t="s">
        <v>753</v>
      </c>
      <c r="BM280" s="397" t="s">
        <v>753</v>
      </c>
      <c r="BN280" s="180"/>
      <c r="BO280" s="179"/>
      <c r="BP280" s="170" t="s">
        <v>741</v>
      </c>
      <c r="BQ280" s="177"/>
      <c r="BR280" s="177"/>
      <c r="BS280" s="177"/>
      <c r="BT280" s="177"/>
      <c r="BU280" s="177"/>
      <c r="BV280" s="177"/>
      <c r="BW280" s="177"/>
    </row>
    <row r="281" spans="2:75" ht="15">
      <c r="B281" s="590" t="s">
        <v>9958</v>
      </c>
      <c r="C281" s="699" t="s">
        <v>9959</v>
      </c>
      <c r="D281" s="193" t="s">
        <v>7739</v>
      </c>
      <c r="E281" s="193" t="s">
        <v>7738</v>
      </c>
      <c r="F281" s="192" t="str">
        <f t="shared" si="45"/>
        <v>40</v>
      </c>
      <c r="G281" s="224" t="s">
        <v>9687</v>
      </c>
      <c r="H281" s="223" t="s">
        <v>9615</v>
      </c>
      <c r="J281" s="297" t="s">
        <v>9688</v>
      </c>
      <c r="K281" s="298"/>
      <c r="L281" s="297"/>
      <c r="M281" s="299"/>
      <c r="N281" s="298"/>
      <c r="O281" s="297"/>
      <c r="P281" s="299"/>
      <c r="Q281" s="298">
        <v>45113</v>
      </c>
      <c r="R281" s="297" t="s">
        <v>9460</v>
      </c>
      <c r="S281" s="296" t="s">
        <v>759</v>
      </c>
      <c r="T281" s="298"/>
      <c r="U281" s="297"/>
      <c r="V281" s="299"/>
      <c r="W281" s="298"/>
      <c r="X281" s="297"/>
      <c r="Y281" s="299"/>
      <c r="Z281" s="298"/>
      <c r="AA281" s="297"/>
      <c r="AB281" s="299"/>
      <c r="AC281" s="298"/>
      <c r="AD281" s="297"/>
      <c r="AE281" s="296"/>
      <c r="AG281" s="308" t="s">
        <v>2177</v>
      </c>
      <c r="AH281" s="193" t="str">
        <f t="shared" si="46"/>
        <v>5E8C 6400</v>
      </c>
      <c r="AI281" s="193" t="str">
        <f t="shared" si="47"/>
        <v>5E8C 643F</v>
      </c>
      <c r="AJ281" s="192" t="str">
        <f t="shared" si="48"/>
        <v>40</v>
      </c>
      <c r="AK281" s="192" t="s">
        <v>3174</v>
      </c>
      <c r="AL281" s="188"/>
      <c r="AO281" s="409" t="s">
        <v>6927</v>
      </c>
      <c r="AP281" s="403" t="s">
        <v>7709</v>
      </c>
      <c r="AQ281" s="403" t="s">
        <v>7708</v>
      </c>
      <c r="AR281" s="179" t="str">
        <f t="shared" si="43"/>
        <v>40</v>
      </c>
      <c r="AS281" s="179" t="s">
        <v>3174</v>
      </c>
      <c r="AT281" s="242"/>
      <c r="AU281" s="179" t="s">
        <v>3174</v>
      </c>
      <c r="AV281" s="179" t="s">
        <v>751</v>
      </c>
      <c r="AW281" s="179"/>
      <c r="AX281" s="397" t="s">
        <v>741</v>
      </c>
      <c r="AY281" s="397" t="s">
        <v>741</v>
      </c>
      <c r="AZ281" s="397" t="s">
        <v>741</v>
      </c>
      <c r="BA281" s="397" t="s">
        <v>741</v>
      </c>
      <c r="BB281" s="397" t="s">
        <v>741</v>
      </c>
      <c r="BC281" s="195" t="s">
        <v>741</v>
      </c>
      <c r="BD281" s="397" t="s">
        <v>741</v>
      </c>
      <c r="BE281" s="397" t="s">
        <v>741</v>
      </c>
      <c r="BF281" s="397" t="s">
        <v>741</v>
      </c>
      <c r="BG281" s="397" t="s">
        <v>741</v>
      </c>
      <c r="BH281" s="397" t="s">
        <v>741</v>
      </c>
      <c r="BI281" s="397" t="s">
        <v>741</v>
      </c>
      <c r="BJ281" s="397" t="s">
        <v>741</v>
      </c>
      <c r="BK281" s="397" t="s">
        <v>741</v>
      </c>
      <c r="BL281" s="397" t="s">
        <v>741</v>
      </c>
      <c r="BM281" s="397" t="s">
        <v>741</v>
      </c>
      <c r="BN281" s="180"/>
      <c r="BO281" s="179"/>
      <c r="BP281" s="170" t="s">
        <v>741</v>
      </c>
      <c r="BQ281" s="177" t="s">
        <v>998</v>
      </c>
      <c r="BR281" s="178">
        <v>44810</v>
      </c>
      <c r="BS281" s="177" t="s">
        <v>6265</v>
      </c>
      <c r="BT281" s="178" t="s">
        <v>759</v>
      </c>
      <c r="BU281" s="178">
        <v>44818</v>
      </c>
      <c r="BV281" s="177" t="s">
        <v>2861</v>
      </c>
      <c r="BW281" s="177" t="s">
        <v>737</v>
      </c>
    </row>
    <row r="282" spans="2:75" ht="15">
      <c r="B282" s="590" t="s">
        <v>9958</v>
      </c>
      <c r="C282" s="699" t="s">
        <v>9959</v>
      </c>
      <c r="D282" s="193" t="s">
        <v>7735</v>
      </c>
      <c r="E282" s="193" t="s">
        <v>7734</v>
      </c>
      <c r="F282" s="192" t="str">
        <f t="shared" si="45"/>
        <v>40</v>
      </c>
      <c r="G282" s="224" t="s">
        <v>9687</v>
      </c>
      <c r="H282" s="223" t="s">
        <v>9616</v>
      </c>
      <c r="J282" s="297" t="s">
        <v>9688</v>
      </c>
      <c r="K282" s="298"/>
      <c r="L282" s="297"/>
      <c r="M282" s="296"/>
      <c r="N282" s="298"/>
      <c r="O282" s="297"/>
      <c r="P282" s="296"/>
      <c r="Q282" s="298">
        <v>45113</v>
      </c>
      <c r="R282" s="297" t="s">
        <v>9460</v>
      </c>
      <c r="S282" s="296" t="s">
        <v>759</v>
      </c>
      <c r="T282" s="298"/>
      <c r="U282" s="297"/>
      <c r="V282" s="296"/>
      <c r="W282" s="298"/>
      <c r="X282" s="297"/>
      <c r="Y282" s="296"/>
      <c r="Z282" s="298">
        <v>45037</v>
      </c>
      <c r="AA282" s="297" t="s">
        <v>6993</v>
      </c>
      <c r="AB282" s="296" t="s">
        <v>7040</v>
      </c>
      <c r="AC282" s="297"/>
      <c r="AD282" s="297"/>
      <c r="AE282" s="296"/>
      <c r="AG282" s="308" t="s">
        <v>2177</v>
      </c>
      <c r="AH282" s="193" t="str">
        <f t="shared" si="46"/>
        <v>5E8C 6440</v>
      </c>
      <c r="AI282" s="193" t="str">
        <f t="shared" si="47"/>
        <v>5E8C 67FF</v>
      </c>
      <c r="AJ282" s="192" t="str">
        <f t="shared" si="48"/>
        <v>3C0</v>
      </c>
      <c r="AK282" s="192" t="s">
        <v>23</v>
      </c>
      <c r="AL282" s="188"/>
      <c r="AO282" s="409" t="s">
        <v>6927</v>
      </c>
      <c r="AP282" s="403" t="s">
        <v>7705</v>
      </c>
      <c r="AQ282" s="403" t="s">
        <v>7704</v>
      </c>
      <c r="AR282" s="179" t="str">
        <f t="shared" si="43"/>
        <v>3C0</v>
      </c>
      <c r="AS282" s="179" t="s">
        <v>23</v>
      </c>
      <c r="AT282" s="242"/>
      <c r="AU282" s="179" t="s">
        <v>1311</v>
      </c>
      <c r="AV282" s="179"/>
      <c r="AW282" s="179"/>
      <c r="AX282" s="397" t="s">
        <v>753</v>
      </c>
      <c r="AY282" s="397" t="s">
        <v>753</v>
      </c>
      <c r="AZ282" s="397" t="s">
        <v>753</v>
      </c>
      <c r="BA282" s="397" t="s">
        <v>753</v>
      </c>
      <c r="BB282" s="397" t="s">
        <v>753</v>
      </c>
      <c r="BC282" s="195" t="s">
        <v>754</v>
      </c>
      <c r="BD282" s="397" t="s">
        <v>753</v>
      </c>
      <c r="BE282" s="397" t="s">
        <v>753</v>
      </c>
      <c r="BF282" s="397" t="s">
        <v>753</v>
      </c>
      <c r="BG282" s="397" t="s">
        <v>753</v>
      </c>
      <c r="BH282" s="397" t="s">
        <v>753</v>
      </c>
      <c r="BI282" s="397" t="s">
        <v>753</v>
      </c>
      <c r="BJ282" s="397" t="s">
        <v>753</v>
      </c>
      <c r="BK282" s="397" t="s">
        <v>753</v>
      </c>
      <c r="BL282" s="397" t="s">
        <v>753</v>
      </c>
      <c r="BM282" s="397" t="s">
        <v>753</v>
      </c>
      <c r="BN282" s="180"/>
      <c r="BO282" s="179"/>
      <c r="BP282" s="170" t="s">
        <v>741</v>
      </c>
      <c r="BQ282" s="177"/>
      <c r="BR282" s="177"/>
      <c r="BS282" s="177"/>
      <c r="BT282" s="177"/>
      <c r="BU282" s="177"/>
      <c r="BV282" s="177"/>
      <c r="BW282" s="177"/>
    </row>
    <row r="283" spans="2:75" ht="15">
      <c r="B283" s="590" t="s">
        <v>9958</v>
      </c>
      <c r="C283" s="699" t="s">
        <v>9959</v>
      </c>
      <c r="D283" s="193" t="s">
        <v>7731</v>
      </c>
      <c r="E283" s="193" t="s">
        <v>7730</v>
      </c>
      <c r="F283" s="192" t="str">
        <f t="shared" si="45"/>
        <v>40</v>
      </c>
      <c r="G283" s="224" t="s">
        <v>9687</v>
      </c>
      <c r="H283" s="223" t="s">
        <v>9617</v>
      </c>
      <c r="J283" s="297" t="s">
        <v>9688</v>
      </c>
      <c r="K283" s="298"/>
      <c r="L283" s="297"/>
      <c r="M283" s="299"/>
      <c r="N283" s="298"/>
      <c r="O283" s="297"/>
      <c r="P283" s="299"/>
      <c r="Q283" s="298">
        <v>45113</v>
      </c>
      <c r="R283" s="297" t="s">
        <v>9460</v>
      </c>
      <c r="S283" s="296" t="s">
        <v>759</v>
      </c>
      <c r="T283" s="298"/>
      <c r="U283" s="297"/>
      <c r="V283" s="299"/>
      <c r="W283" s="298"/>
      <c r="X283" s="297"/>
      <c r="Y283" s="299"/>
      <c r="Z283" s="298"/>
      <c r="AA283" s="297"/>
      <c r="AB283" s="299"/>
      <c r="AC283" s="298"/>
      <c r="AD283" s="297"/>
      <c r="AE283" s="296"/>
      <c r="AG283" s="308" t="s">
        <v>2177</v>
      </c>
      <c r="AH283" s="193" t="str">
        <f t="shared" si="46"/>
        <v>5E8C 6800</v>
      </c>
      <c r="AI283" s="193" t="str">
        <f t="shared" si="47"/>
        <v>5E8C 683F</v>
      </c>
      <c r="AJ283" s="192" t="str">
        <f t="shared" si="48"/>
        <v>40</v>
      </c>
      <c r="AK283" s="192" t="s">
        <v>3163</v>
      </c>
      <c r="AL283" s="188"/>
      <c r="AO283" s="409" t="s">
        <v>6927</v>
      </c>
      <c r="AP283" s="403" t="s">
        <v>7701</v>
      </c>
      <c r="AQ283" s="403" t="s">
        <v>7700</v>
      </c>
      <c r="AR283" s="179" t="str">
        <f t="shared" si="43"/>
        <v>40</v>
      </c>
      <c r="AS283" s="179" t="s">
        <v>3163</v>
      </c>
      <c r="AT283" s="242"/>
      <c r="AU283" s="179" t="s">
        <v>3163</v>
      </c>
      <c r="AV283" s="179" t="s">
        <v>751</v>
      </c>
      <c r="AW283" s="179"/>
      <c r="AX283" s="397" t="s">
        <v>741</v>
      </c>
      <c r="AY283" s="397" t="s">
        <v>741</v>
      </c>
      <c r="AZ283" s="397" t="s">
        <v>741</v>
      </c>
      <c r="BA283" s="397" t="s">
        <v>741</v>
      </c>
      <c r="BB283" s="397" t="s">
        <v>741</v>
      </c>
      <c r="BC283" s="195" t="s">
        <v>741</v>
      </c>
      <c r="BD283" s="397" t="s">
        <v>741</v>
      </c>
      <c r="BE283" s="397" t="s">
        <v>741</v>
      </c>
      <c r="BF283" s="397" t="s">
        <v>741</v>
      </c>
      <c r="BG283" s="397" t="s">
        <v>741</v>
      </c>
      <c r="BH283" s="397" t="s">
        <v>741</v>
      </c>
      <c r="BI283" s="397" t="s">
        <v>741</v>
      </c>
      <c r="BJ283" s="397" t="s">
        <v>741</v>
      </c>
      <c r="BK283" s="397" t="s">
        <v>741</v>
      </c>
      <c r="BL283" s="397" t="s">
        <v>741</v>
      </c>
      <c r="BM283" s="397" t="s">
        <v>741</v>
      </c>
      <c r="BN283" s="180"/>
      <c r="BO283" s="179"/>
      <c r="BP283" s="170" t="s">
        <v>741</v>
      </c>
      <c r="BQ283" s="177" t="s">
        <v>998</v>
      </c>
      <c r="BR283" s="178">
        <v>44810</v>
      </c>
      <c r="BS283" s="177" t="s">
        <v>6265</v>
      </c>
      <c r="BT283" s="178" t="s">
        <v>759</v>
      </c>
      <c r="BU283" s="178">
        <v>44818</v>
      </c>
      <c r="BV283" s="177" t="s">
        <v>2861</v>
      </c>
      <c r="BW283" s="177" t="s">
        <v>737</v>
      </c>
    </row>
    <row r="284" spans="2:75" ht="15">
      <c r="B284" s="590" t="s">
        <v>9958</v>
      </c>
      <c r="C284" s="699" t="s">
        <v>9959</v>
      </c>
      <c r="D284" s="193" t="s">
        <v>7727</v>
      </c>
      <c r="E284" s="193" t="s">
        <v>7726</v>
      </c>
      <c r="F284" s="192" t="str">
        <f t="shared" si="45"/>
        <v>40</v>
      </c>
      <c r="G284" s="224" t="s">
        <v>9687</v>
      </c>
      <c r="H284" s="223" t="s">
        <v>9618</v>
      </c>
      <c r="J284" s="297" t="s">
        <v>9688</v>
      </c>
      <c r="K284" s="297"/>
      <c r="L284" s="297"/>
      <c r="M284" s="296"/>
      <c r="N284" s="297"/>
      <c r="O284" s="297"/>
      <c r="P284" s="296"/>
      <c r="Q284" s="298">
        <v>45113</v>
      </c>
      <c r="R284" s="297" t="s">
        <v>9460</v>
      </c>
      <c r="S284" s="296" t="s">
        <v>759</v>
      </c>
      <c r="T284" s="297"/>
      <c r="U284" s="297"/>
      <c r="V284" s="296"/>
      <c r="W284" s="297"/>
      <c r="X284" s="297"/>
      <c r="Y284" s="296"/>
      <c r="Z284" s="297"/>
      <c r="AA284" s="297"/>
      <c r="AB284" s="296"/>
      <c r="AC284" s="297"/>
      <c r="AD284" s="297"/>
      <c r="AE284" s="296"/>
      <c r="AG284" s="308" t="s">
        <v>2177</v>
      </c>
      <c r="AH284" s="193" t="str">
        <f t="shared" si="46"/>
        <v>5E8C 6840</v>
      </c>
      <c r="AI284" s="193" t="str">
        <f t="shared" si="47"/>
        <v>5E8C 6BFF</v>
      </c>
      <c r="AJ284" s="192" t="str">
        <f t="shared" si="48"/>
        <v>3C0</v>
      </c>
      <c r="AK284" s="192" t="s">
        <v>23</v>
      </c>
      <c r="AL284" s="188"/>
      <c r="AO284" s="409" t="s">
        <v>6927</v>
      </c>
      <c r="AP284" s="403" t="s">
        <v>7697</v>
      </c>
      <c r="AQ284" s="403" t="s">
        <v>7696</v>
      </c>
      <c r="AR284" s="179" t="str">
        <f t="shared" si="43"/>
        <v>3C0</v>
      </c>
      <c r="AS284" s="179" t="s">
        <v>23</v>
      </c>
      <c r="AT284" s="242"/>
      <c r="AU284" s="179" t="s">
        <v>1311</v>
      </c>
      <c r="AV284" s="179"/>
      <c r="AW284" s="179"/>
      <c r="AX284" s="397" t="s">
        <v>753</v>
      </c>
      <c r="AY284" s="397" t="s">
        <v>753</v>
      </c>
      <c r="AZ284" s="397" t="s">
        <v>753</v>
      </c>
      <c r="BA284" s="397" t="s">
        <v>753</v>
      </c>
      <c r="BB284" s="397" t="s">
        <v>753</v>
      </c>
      <c r="BC284" s="195" t="s">
        <v>754</v>
      </c>
      <c r="BD284" s="397" t="s">
        <v>753</v>
      </c>
      <c r="BE284" s="397" t="s">
        <v>753</v>
      </c>
      <c r="BF284" s="397" t="s">
        <v>753</v>
      </c>
      <c r="BG284" s="397" t="s">
        <v>753</v>
      </c>
      <c r="BH284" s="397" t="s">
        <v>753</v>
      </c>
      <c r="BI284" s="397" t="s">
        <v>753</v>
      </c>
      <c r="BJ284" s="397" t="s">
        <v>753</v>
      </c>
      <c r="BK284" s="397" t="s">
        <v>753</v>
      </c>
      <c r="BL284" s="397" t="s">
        <v>753</v>
      </c>
      <c r="BM284" s="397" t="s">
        <v>753</v>
      </c>
      <c r="BN284" s="180"/>
      <c r="BO284" s="179"/>
      <c r="BP284" s="170" t="s">
        <v>741</v>
      </c>
      <c r="BQ284" s="177"/>
      <c r="BR284" s="177"/>
      <c r="BS284" s="177"/>
      <c r="BT284" s="177"/>
      <c r="BU284" s="177"/>
      <c r="BV284" s="177"/>
      <c r="BW284" s="177"/>
    </row>
    <row r="285" spans="2:75" ht="15">
      <c r="B285" s="591" t="s">
        <v>9961</v>
      </c>
      <c r="C285" s="699" t="s">
        <v>9963</v>
      </c>
      <c r="D285" s="193" t="s">
        <v>7723</v>
      </c>
      <c r="E285" s="193" t="s">
        <v>7722</v>
      </c>
      <c r="F285" s="192" t="str">
        <f t="shared" si="45"/>
        <v>40</v>
      </c>
      <c r="G285" s="224" t="s">
        <v>1405</v>
      </c>
      <c r="H285" s="223" t="s">
        <v>9513</v>
      </c>
      <c r="J285" s="297" t="s">
        <v>6994</v>
      </c>
      <c r="K285" s="298"/>
      <c r="L285" s="297"/>
      <c r="M285" s="296"/>
      <c r="N285" s="298"/>
      <c r="O285" s="297"/>
      <c r="P285" s="296"/>
      <c r="Q285" s="298">
        <v>45113</v>
      </c>
      <c r="R285" s="297" t="s">
        <v>9460</v>
      </c>
      <c r="S285" s="296" t="s">
        <v>759</v>
      </c>
      <c r="T285" s="298">
        <v>45080</v>
      </c>
      <c r="U285" s="297" t="s">
        <v>9693</v>
      </c>
      <c r="V285" s="296" t="s">
        <v>759</v>
      </c>
      <c r="W285" s="298">
        <v>45055</v>
      </c>
      <c r="X285" s="297" t="s">
        <v>9459</v>
      </c>
      <c r="Y285" s="296" t="s">
        <v>6992</v>
      </c>
      <c r="Z285" s="298">
        <v>45037</v>
      </c>
      <c r="AA285" s="297" t="s">
        <v>6993</v>
      </c>
      <c r="AB285" s="296" t="s">
        <v>6992</v>
      </c>
      <c r="AC285" s="298"/>
      <c r="AD285" s="297"/>
      <c r="AE285" s="296"/>
      <c r="AG285" s="308" t="s">
        <v>2177</v>
      </c>
      <c r="AH285" s="193" t="str">
        <f t="shared" si="46"/>
        <v>5E8C 6C00</v>
      </c>
      <c r="AI285" s="193" t="str">
        <f t="shared" si="47"/>
        <v>5E8C 6C3F</v>
      </c>
      <c r="AJ285" s="192" t="str">
        <f t="shared" si="48"/>
        <v>40</v>
      </c>
      <c r="AK285" s="192" t="s">
        <v>3152</v>
      </c>
      <c r="AL285" s="188"/>
      <c r="AO285" s="409" t="s">
        <v>6927</v>
      </c>
      <c r="AP285" s="403" t="s">
        <v>7693</v>
      </c>
      <c r="AQ285" s="403" t="s">
        <v>7692</v>
      </c>
      <c r="AR285" s="179" t="str">
        <f t="shared" si="43"/>
        <v>40</v>
      </c>
      <c r="AS285" s="179" t="s">
        <v>3152</v>
      </c>
      <c r="AT285" s="242"/>
      <c r="AU285" s="179" t="s">
        <v>3152</v>
      </c>
      <c r="AV285" s="179" t="s">
        <v>751</v>
      </c>
      <c r="AW285" s="179"/>
      <c r="AX285" s="397" t="s">
        <v>741</v>
      </c>
      <c r="AY285" s="397" t="s">
        <v>741</v>
      </c>
      <c r="AZ285" s="397" t="s">
        <v>741</v>
      </c>
      <c r="BA285" s="397" t="s">
        <v>741</v>
      </c>
      <c r="BB285" s="397" t="s">
        <v>741</v>
      </c>
      <c r="BC285" s="195" t="s">
        <v>741</v>
      </c>
      <c r="BD285" s="397" t="s">
        <v>741</v>
      </c>
      <c r="BE285" s="397" t="s">
        <v>741</v>
      </c>
      <c r="BF285" s="397" t="s">
        <v>741</v>
      </c>
      <c r="BG285" s="397" t="s">
        <v>741</v>
      </c>
      <c r="BH285" s="397" t="s">
        <v>741</v>
      </c>
      <c r="BI285" s="397" t="s">
        <v>741</v>
      </c>
      <c r="BJ285" s="397" t="s">
        <v>741</v>
      </c>
      <c r="BK285" s="397" t="s">
        <v>741</v>
      </c>
      <c r="BL285" s="397" t="s">
        <v>741</v>
      </c>
      <c r="BM285" s="397" t="s">
        <v>741</v>
      </c>
      <c r="BN285" s="180"/>
      <c r="BO285" s="179"/>
      <c r="BP285" s="170" t="s">
        <v>741</v>
      </c>
      <c r="BQ285" s="177" t="s">
        <v>998</v>
      </c>
      <c r="BR285" s="178">
        <v>44810</v>
      </c>
      <c r="BS285" s="177" t="s">
        <v>6265</v>
      </c>
      <c r="BT285" s="178" t="s">
        <v>759</v>
      </c>
      <c r="BU285" s="178">
        <v>44818</v>
      </c>
      <c r="BV285" s="177" t="s">
        <v>2861</v>
      </c>
      <c r="BW285" s="177" t="s">
        <v>737</v>
      </c>
    </row>
    <row r="286" spans="2:75" ht="15">
      <c r="B286" s="590" t="s">
        <v>9958</v>
      </c>
      <c r="C286" s="699" t="s">
        <v>9959</v>
      </c>
      <c r="D286" s="193" t="s">
        <v>7719</v>
      </c>
      <c r="E286" s="193" t="s">
        <v>7718</v>
      </c>
      <c r="F286" s="192" t="str">
        <f t="shared" si="45"/>
        <v>580</v>
      </c>
      <c r="G286" s="224" t="s">
        <v>9687</v>
      </c>
      <c r="H286" s="223"/>
      <c r="J286" s="297" t="s">
        <v>9688</v>
      </c>
      <c r="K286" s="297"/>
      <c r="L286" s="297"/>
      <c r="M286" s="296"/>
      <c r="N286" s="297"/>
      <c r="O286" s="297"/>
      <c r="P286" s="296"/>
      <c r="Q286" s="298">
        <v>45113</v>
      </c>
      <c r="R286" s="297" t="s">
        <v>9460</v>
      </c>
      <c r="S286" s="296" t="s">
        <v>759</v>
      </c>
      <c r="T286" s="297"/>
      <c r="U286" s="297"/>
      <c r="V286" s="296"/>
      <c r="W286" s="297"/>
      <c r="X286" s="297"/>
      <c r="Y286" s="296"/>
      <c r="Z286" s="297"/>
      <c r="AA286" s="297"/>
      <c r="AB286" s="296"/>
      <c r="AC286" s="297"/>
      <c r="AD286" s="297"/>
      <c r="AE286" s="296"/>
      <c r="AG286" s="308" t="s">
        <v>2177</v>
      </c>
      <c r="AH286" s="193" t="str">
        <f t="shared" si="46"/>
        <v>5E8C 6C40</v>
      </c>
      <c r="AI286" s="193" t="str">
        <f t="shared" si="47"/>
        <v>5E8C 6FFF</v>
      </c>
      <c r="AJ286" s="192" t="str">
        <f t="shared" si="48"/>
        <v>3C0</v>
      </c>
      <c r="AK286" s="192" t="s">
        <v>23</v>
      </c>
      <c r="AL286" s="188"/>
      <c r="AO286" s="409" t="s">
        <v>6927</v>
      </c>
      <c r="AP286" s="403" t="s">
        <v>7689</v>
      </c>
      <c r="AQ286" s="403" t="s">
        <v>7688</v>
      </c>
      <c r="AR286" s="179" t="str">
        <f t="shared" si="43"/>
        <v>3C0</v>
      </c>
      <c r="AS286" s="179" t="s">
        <v>23</v>
      </c>
      <c r="AT286" s="242"/>
      <c r="AU286" s="179" t="s">
        <v>1311</v>
      </c>
      <c r="AV286" s="179"/>
      <c r="AW286" s="179"/>
      <c r="AX286" s="397" t="s">
        <v>753</v>
      </c>
      <c r="AY286" s="397" t="s">
        <v>753</v>
      </c>
      <c r="AZ286" s="397" t="s">
        <v>753</v>
      </c>
      <c r="BA286" s="397" t="s">
        <v>753</v>
      </c>
      <c r="BB286" s="397" t="s">
        <v>753</v>
      </c>
      <c r="BC286" s="195" t="s">
        <v>754</v>
      </c>
      <c r="BD286" s="397" t="s">
        <v>753</v>
      </c>
      <c r="BE286" s="397" t="s">
        <v>753</v>
      </c>
      <c r="BF286" s="397" t="s">
        <v>753</v>
      </c>
      <c r="BG286" s="397" t="s">
        <v>753</v>
      </c>
      <c r="BH286" s="397" t="s">
        <v>753</v>
      </c>
      <c r="BI286" s="397" t="s">
        <v>753</v>
      </c>
      <c r="BJ286" s="397" t="s">
        <v>753</v>
      </c>
      <c r="BK286" s="397" t="s">
        <v>753</v>
      </c>
      <c r="BL286" s="397" t="s">
        <v>753</v>
      </c>
      <c r="BM286" s="397" t="s">
        <v>753</v>
      </c>
      <c r="BN286" s="180"/>
      <c r="BO286" s="179"/>
      <c r="BP286" s="170" t="s">
        <v>741</v>
      </c>
      <c r="BQ286" s="177"/>
      <c r="BR286" s="177"/>
      <c r="BS286" s="177"/>
      <c r="BT286" s="177"/>
      <c r="BU286" s="177"/>
      <c r="BV286" s="177"/>
      <c r="BW286" s="177"/>
    </row>
    <row r="287" spans="2:75" ht="15">
      <c r="B287" s="590" t="s">
        <v>9958</v>
      </c>
      <c r="C287" s="699" t="s">
        <v>9959</v>
      </c>
      <c r="D287" s="193" t="s">
        <v>7715</v>
      </c>
      <c r="E287" s="193" t="s">
        <v>7714</v>
      </c>
      <c r="F287" s="192" t="str">
        <f t="shared" si="45"/>
        <v>40</v>
      </c>
      <c r="G287" s="224" t="s">
        <v>9550</v>
      </c>
      <c r="H287" s="223" t="s">
        <v>9514</v>
      </c>
      <c r="J287" s="297" t="s">
        <v>6994</v>
      </c>
      <c r="K287" s="298"/>
      <c r="L287" s="297"/>
      <c r="M287" s="296"/>
      <c r="N287" s="298"/>
      <c r="O287" s="297"/>
      <c r="P287" s="296"/>
      <c r="Q287" s="298">
        <v>45113</v>
      </c>
      <c r="R287" s="297" t="s">
        <v>9460</v>
      </c>
      <c r="S287" s="296" t="s">
        <v>759</v>
      </c>
      <c r="T287" s="298">
        <v>45080</v>
      </c>
      <c r="U287" s="297" t="s">
        <v>9693</v>
      </c>
      <c r="V287" s="296" t="s">
        <v>759</v>
      </c>
      <c r="W287" s="298">
        <v>45055</v>
      </c>
      <c r="X287" s="297" t="s">
        <v>9459</v>
      </c>
      <c r="Y287" s="296" t="s">
        <v>6992</v>
      </c>
      <c r="Z287" s="298">
        <v>45037</v>
      </c>
      <c r="AA287" s="297" t="s">
        <v>6993</v>
      </c>
      <c r="AB287" s="296" t="s">
        <v>6992</v>
      </c>
      <c r="AC287" s="298"/>
      <c r="AD287" s="297"/>
      <c r="AE287" s="296"/>
      <c r="AG287" s="308" t="s">
        <v>2177</v>
      </c>
      <c r="AH287" s="193" t="str">
        <f t="shared" si="46"/>
        <v>5E8C 7000</v>
      </c>
      <c r="AI287" s="193" t="str">
        <f t="shared" si="47"/>
        <v>5E8C 703F</v>
      </c>
      <c r="AJ287" s="192" t="str">
        <f t="shared" si="48"/>
        <v>40</v>
      </c>
      <c r="AK287" s="192" t="s">
        <v>3141</v>
      </c>
      <c r="AL287" s="188"/>
      <c r="AO287" s="409" t="s">
        <v>6927</v>
      </c>
      <c r="AP287" s="403" t="s">
        <v>7685</v>
      </c>
      <c r="AQ287" s="403" t="s">
        <v>7684</v>
      </c>
      <c r="AR287" s="179" t="str">
        <f t="shared" si="43"/>
        <v>40</v>
      </c>
      <c r="AS287" s="179" t="s">
        <v>3141</v>
      </c>
      <c r="AT287" s="242"/>
      <c r="AU287" s="179" t="s">
        <v>3141</v>
      </c>
      <c r="AV287" s="179" t="s">
        <v>751</v>
      </c>
      <c r="AW287" s="179"/>
      <c r="AX287" s="397" t="s">
        <v>741</v>
      </c>
      <c r="AY287" s="397" t="s">
        <v>741</v>
      </c>
      <c r="AZ287" s="397" t="s">
        <v>741</v>
      </c>
      <c r="BA287" s="397" t="s">
        <v>741</v>
      </c>
      <c r="BB287" s="397" t="s">
        <v>741</v>
      </c>
      <c r="BC287" s="195" t="s">
        <v>741</v>
      </c>
      <c r="BD287" s="397" t="s">
        <v>741</v>
      </c>
      <c r="BE287" s="397" t="s">
        <v>741</v>
      </c>
      <c r="BF287" s="397" t="s">
        <v>741</v>
      </c>
      <c r="BG287" s="397" t="s">
        <v>741</v>
      </c>
      <c r="BH287" s="397" t="s">
        <v>741</v>
      </c>
      <c r="BI287" s="397" t="s">
        <v>741</v>
      </c>
      <c r="BJ287" s="397" t="s">
        <v>741</v>
      </c>
      <c r="BK287" s="397" t="s">
        <v>741</v>
      </c>
      <c r="BL287" s="397" t="s">
        <v>741</v>
      </c>
      <c r="BM287" s="397" t="s">
        <v>741</v>
      </c>
      <c r="BN287" s="180"/>
      <c r="BO287" s="179"/>
      <c r="BP287" s="170" t="s">
        <v>741</v>
      </c>
      <c r="BQ287" s="177" t="s">
        <v>998</v>
      </c>
      <c r="BR287" s="178">
        <v>44810</v>
      </c>
      <c r="BS287" s="177" t="s">
        <v>6265</v>
      </c>
      <c r="BT287" s="178" t="s">
        <v>759</v>
      </c>
      <c r="BU287" s="178">
        <v>44818</v>
      </c>
      <c r="BV287" s="177" t="s">
        <v>2861</v>
      </c>
      <c r="BW287" s="177" t="s">
        <v>737</v>
      </c>
    </row>
    <row r="288" spans="2:75" ht="15">
      <c r="B288" s="590" t="s">
        <v>9958</v>
      </c>
      <c r="C288" s="699" t="s">
        <v>9959</v>
      </c>
      <c r="D288" s="193" t="s">
        <v>7711</v>
      </c>
      <c r="E288" s="193" t="s">
        <v>7710</v>
      </c>
      <c r="F288" s="192" t="str">
        <f t="shared" si="45"/>
        <v>40</v>
      </c>
      <c r="G288" s="224" t="s">
        <v>9687</v>
      </c>
      <c r="H288" s="223" t="s">
        <v>10062</v>
      </c>
      <c r="J288" s="297" t="s">
        <v>6994</v>
      </c>
      <c r="K288" s="298"/>
      <c r="L288" s="297"/>
      <c r="M288" s="296"/>
      <c r="N288" s="298"/>
      <c r="O288" s="297"/>
      <c r="P288" s="296"/>
      <c r="Q288" s="298">
        <v>45113</v>
      </c>
      <c r="R288" s="297" t="s">
        <v>9460</v>
      </c>
      <c r="S288" s="296" t="s">
        <v>759</v>
      </c>
      <c r="T288" s="298">
        <v>45080</v>
      </c>
      <c r="U288" s="297" t="s">
        <v>9693</v>
      </c>
      <c r="V288" s="296" t="s">
        <v>759</v>
      </c>
      <c r="W288" s="298">
        <v>45055</v>
      </c>
      <c r="X288" s="297" t="s">
        <v>9459</v>
      </c>
      <c r="Y288" s="296" t="s">
        <v>6992</v>
      </c>
      <c r="Z288" s="298">
        <v>45037</v>
      </c>
      <c r="AA288" s="297" t="s">
        <v>6993</v>
      </c>
      <c r="AB288" s="296" t="s">
        <v>6992</v>
      </c>
      <c r="AC288" s="297"/>
      <c r="AD288" s="297"/>
      <c r="AE288" s="296"/>
      <c r="AG288" s="308" t="s">
        <v>2177</v>
      </c>
      <c r="AH288" s="193" t="str">
        <f t="shared" si="46"/>
        <v>5E8C 7040</v>
      </c>
      <c r="AI288" s="193" t="str">
        <f t="shared" si="47"/>
        <v>5E8C 73FF</v>
      </c>
      <c r="AJ288" s="192" t="str">
        <f t="shared" si="48"/>
        <v>3C0</v>
      </c>
      <c r="AK288" s="192" t="s">
        <v>23</v>
      </c>
      <c r="AL288" s="188"/>
      <c r="AO288" s="409" t="s">
        <v>6927</v>
      </c>
      <c r="AP288" s="403" t="s">
        <v>7681</v>
      </c>
      <c r="AQ288" s="403" t="s">
        <v>7680</v>
      </c>
      <c r="AR288" s="179" t="str">
        <f t="shared" si="43"/>
        <v>3C0</v>
      </c>
      <c r="AS288" s="179" t="s">
        <v>23</v>
      </c>
      <c r="AT288" s="242"/>
      <c r="AU288" s="179" t="s">
        <v>1311</v>
      </c>
      <c r="AV288" s="179"/>
      <c r="AW288" s="179"/>
      <c r="AX288" s="397" t="s">
        <v>753</v>
      </c>
      <c r="AY288" s="397" t="s">
        <v>753</v>
      </c>
      <c r="AZ288" s="397" t="s">
        <v>753</v>
      </c>
      <c r="BA288" s="397" t="s">
        <v>753</v>
      </c>
      <c r="BB288" s="397" t="s">
        <v>753</v>
      </c>
      <c r="BC288" s="195" t="s">
        <v>754</v>
      </c>
      <c r="BD288" s="397" t="s">
        <v>753</v>
      </c>
      <c r="BE288" s="397" t="s">
        <v>753</v>
      </c>
      <c r="BF288" s="397" t="s">
        <v>753</v>
      </c>
      <c r="BG288" s="397" t="s">
        <v>753</v>
      </c>
      <c r="BH288" s="397" t="s">
        <v>753</v>
      </c>
      <c r="BI288" s="397" t="s">
        <v>753</v>
      </c>
      <c r="BJ288" s="397" t="s">
        <v>753</v>
      </c>
      <c r="BK288" s="397" t="s">
        <v>753</v>
      </c>
      <c r="BL288" s="397" t="s">
        <v>753</v>
      </c>
      <c r="BM288" s="397" t="s">
        <v>753</v>
      </c>
      <c r="BN288" s="180"/>
      <c r="BO288" s="179"/>
      <c r="BP288" s="170" t="s">
        <v>741</v>
      </c>
      <c r="BQ288" s="177"/>
      <c r="BR288" s="177"/>
      <c r="BS288" s="177"/>
      <c r="BT288" s="177"/>
      <c r="BU288" s="177"/>
      <c r="BV288" s="177"/>
      <c r="BW288" s="177"/>
    </row>
    <row r="289" spans="2:75" ht="15">
      <c r="B289" s="590" t="s">
        <v>9958</v>
      </c>
      <c r="C289" s="699" t="s">
        <v>9959</v>
      </c>
      <c r="D289" s="193" t="s">
        <v>7707</v>
      </c>
      <c r="E289" s="193" t="s">
        <v>7706</v>
      </c>
      <c r="F289" s="192" t="str">
        <f t="shared" si="45"/>
        <v>40</v>
      </c>
      <c r="G289" s="224" t="s">
        <v>1416</v>
      </c>
      <c r="H289" s="223" t="s">
        <v>9515</v>
      </c>
      <c r="J289" s="297" t="s">
        <v>6994</v>
      </c>
      <c r="K289" s="298"/>
      <c r="L289" s="297"/>
      <c r="M289" s="296"/>
      <c r="N289" s="298"/>
      <c r="O289" s="297"/>
      <c r="P289" s="296"/>
      <c r="Q289" s="298">
        <v>45113</v>
      </c>
      <c r="R289" s="297" t="s">
        <v>9460</v>
      </c>
      <c r="S289" s="296" t="s">
        <v>759</v>
      </c>
      <c r="T289" s="298">
        <v>45080</v>
      </c>
      <c r="U289" s="297" t="s">
        <v>9693</v>
      </c>
      <c r="V289" s="296" t="s">
        <v>759</v>
      </c>
      <c r="W289" s="298">
        <v>45055</v>
      </c>
      <c r="X289" s="297" t="s">
        <v>9459</v>
      </c>
      <c r="Y289" s="296" t="s">
        <v>6992</v>
      </c>
      <c r="Z289" s="298">
        <v>45037</v>
      </c>
      <c r="AA289" s="297" t="s">
        <v>6993</v>
      </c>
      <c r="AB289" s="296" t="s">
        <v>6992</v>
      </c>
      <c r="AC289" s="298"/>
      <c r="AD289" s="297"/>
      <c r="AE289" s="296"/>
      <c r="AG289" s="308" t="s">
        <v>2177</v>
      </c>
      <c r="AH289" s="193" t="str">
        <f t="shared" si="46"/>
        <v>5E8C 7400</v>
      </c>
      <c r="AI289" s="193" t="str">
        <f t="shared" si="47"/>
        <v>5E8C 743F</v>
      </c>
      <c r="AJ289" s="192" t="str">
        <f t="shared" si="48"/>
        <v>40</v>
      </c>
      <c r="AK289" s="192" t="s">
        <v>3131</v>
      </c>
      <c r="AL289" s="188"/>
      <c r="AO289" s="409" t="s">
        <v>6927</v>
      </c>
      <c r="AP289" s="403" t="s">
        <v>7677</v>
      </c>
      <c r="AQ289" s="403" t="s">
        <v>7676</v>
      </c>
      <c r="AR289" s="179" t="str">
        <f t="shared" si="43"/>
        <v>40</v>
      </c>
      <c r="AS289" s="179" t="s">
        <v>3131</v>
      </c>
      <c r="AT289" s="242"/>
      <c r="AU289" s="179" t="s">
        <v>3131</v>
      </c>
      <c r="AV289" s="179" t="s">
        <v>751</v>
      </c>
      <c r="AW289" s="179"/>
      <c r="AX289" s="397" t="s">
        <v>741</v>
      </c>
      <c r="AY289" s="397" t="s">
        <v>741</v>
      </c>
      <c r="AZ289" s="397" t="s">
        <v>741</v>
      </c>
      <c r="BA289" s="397" t="s">
        <v>741</v>
      </c>
      <c r="BB289" s="397" t="s">
        <v>741</v>
      </c>
      <c r="BC289" s="195" t="s">
        <v>741</v>
      </c>
      <c r="BD289" s="397" t="s">
        <v>741</v>
      </c>
      <c r="BE289" s="397" t="s">
        <v>741</v>
      </c>
      <c r="BF289" s="397" t="s">
        <v>741</v>
      </c>
      <c r="BG289" s="397" t="s">
        <v>741</v>
      </c>
      <c r="BH289" s="397" t="s">
        <v>741</v>
      </c>
      <c r="BI289" s="397" t="s">
        <v>741</v>
      </c>
      <c r="BJ289" s="397" t="s">
        <v>741</v>
      </c>
      <c r="BK289" s="397" t="s">
        <v>741</v>
      </c>
      <c r="BL289" s="397" t="s">
        <v>741</v>
      </c>
      <c r="BM289" s="397" t="s">
        <v>741</v>
      </c>
      <c r="BN289" s="180"/>
      <c r="BO289" s="179"/>
      <c r="BP289" s="170" t="s">
        <v>741</v>
      </c>
      <c r="BQ289" s="177" t="s">
        <v>998</v>
      </c>
      <c r="BR289" s="178">
        <v>44810</v>
      </c>
      <c r="BS289" s="177" t="s">
        <v>6265</v>
      </c>
      <c r="BT289" s="178" t="s">
        <v>759</v>
      </c>
      <c r="BU289" s="178">
        <v>44818</v>
      </c>
      <c r="BV289" s="177" t="s">
        <v>2861</v>
      </c>
      <c r="BW289" s="177" t="s">
        <v>737</v>
      </c>
    </row>
    <row r="290" spans="2:75" ht="15">
      <c r="B290" s="590" t="s">
        <v>9958</v>
      </c>
      <c r="C290" s="699" t="s">
        <v>9959</v>
      </c>
      <c r="D290" s="193" t="s">
        <v>7703</v>
      </c>
      <c r="E290" s="193" t="s">
        <v>7702</v>
      </c>
      <c r="F290" s="192" t="str">
        <f t="shared" si="45"/>
        <v>40</v>
      </c>
      <c r="G290" s="224" t="s">
        <v>9687</v>
      </c>
      <c r="H290" s="223" t="s">
        <v>10061</v>
      </c>
      <c r="J290" s="297" t="s">
        <v>6994</v>
      </c>
      <c r="K290" s="298"/>
      <c r="L290" s="297"/>
      <c r="M290" s="296"/>
      <c r="N290" s="298"/>
      <c r="O290" s="297"/>
      <c r="P290" s="296"/>
      <c r="Q290" s="298">
        <v>45113</v>
      </c>
      <c r="R290" s="297" t="s">
        <v>9460</v>
      </c>
      <c r="S290" s="296" t="s">
        <v>759</v>
      </c>
      <c r="T290" s="298">
        <v>45080</v>
      </c>
      <c r="U290" s="297" t="s">
        <v>9693</v>
      </c>
      <c r="V290" s="296" t="s">
        <v>759</v>
      </c>
      <c r="W290" s="298">
        <v>45055</v>
      </c>
      <c r="X290" s="297" t="s">
        <v>9459</v>
      </c>
      <c r="Y290" s="296" t="s">
        <v>6992</v>
      </c>
      <c r="Z290" s="298">
        <v>45037</v>
      </c>
      <c r="AA290" s="297" t="s">
        <v>6993</v>
      </c>
      <c r="AB290" s="296" t="s">
        <v>6992</v>
      </c>
      <c r="AC290" s="297"/>
      <c r="AD290" s="297"/>
      <c r="AE290" s="296"/>
      <c r="AG290" s="308" t="s">
        <v>2177</v>
      </c>
      <c r="AH290" s="193" t="str">
        <f t="shared" si="46"/>
        <v>5E8C 7440</v>
      </c>
      <c r="AI290" s="193" t="str">
        <f t="shared" si="47"/>
        <v>5E8C 77FF</v>
      </c>
      <c r="AJ290" s="192" t="str">
        <f t="shared" si="48"/>
        <v>3C0</v>
      </c>
      <c r="AK290" s="192" t="s">
        <v>23</v>
      </c>
      <c r="AL290" s="188"/>
      <c r="AO290" s="409" t="s">
        <v>6927</v>
      </c>
      <c r="AP290" s="403" t="s">
        <v>7673</v>
      </c>
      <c r="AQ290" s="403" t="s">
        <v>7672</v>
      </c>
      <c r="AR290" s="179" t="str">
        <f t="shared" si="43"/>
        <v>3C0</v>
      </c>
      <c r="AS290" s="179" t="s">
        <v>23</v>
      </c>
      <c r="AT290" s="242"/>
      <c r="AU290" s="179" t="s">
        <v>1311</v>
      </c>
      <c r="AV290" s="179"/>
      <c r="AW290" s="179"/>
      <c r="AX290" s="397" t="s">
        <v>753</v>
      </c>
      <c r="AY290" s="397" t="s">
        <v>753</v>
      </c>
      <c r="AZ290" s="397" t="s">
        <v>753</v>
      </c>
      <c r="BA290" s="397" t="s">
        <v>753</v>
      </c>
      <c r="BB290" s="397" t="s">
        <v>753</v>
      </c>
      <c r="BC290" s="195" t="s">
        <v>754</v>
      </c>
      <c r="BD290" s="397" t="s">
        <v>753</v>
      </c>
      <c r="BE290" s="397" t="s">
        <v>753</v>
      </c>
      <c r="BF290" s="397" t="s">
        <v>753</v>
      </c>
      <c r="BG290" s="397" t="s">
        <v>753</v>
      </c>
      <c r="BH290" s="397" t="s">
        <v>753</v>
      </c>
      <c r="BI290" s="397" t="s">
        <v>753</v>
      </c>
      <c r="BJ290" s="397" t="s">
        <v>753</v>
      </c>
      <c r="BK290" s="397" t="s">
        <v>753</v>
      </c>
      <c r="BL290" s="397" t="s">
        <v>753</v>
      </c>
      <c r="BM290" s="397" t="s">
        <v>753</v>
      </c>
      <c r="BN290" s="180"/>
      <c r="BO290" s="179"/>
      <c r="BP290" s="170" t="s">
        <v>741</v>
      </c>
      <c r="BQ290" s="177"/>
      <c r="BR290" s="177"/>
      <c r="BS290" s="177"/>
      <c r="BT290" s="177"/>
      <c r="BU290" s="177"/>
      <c r="BV290" s="177"/>
      <c r="BW290" s="177"/>
    </row>
    <row r="291" spans="2:75" ht="15">
      <c r="B291" s="590" t="s">
        <v>9958</v>
      </c>
      <c r="C291" s="699" t="s">
        <v>9959</v>
      </c>
      <c r="D291" s="193" t="s">
        <v>7699</v>
      </c>
      <c r="E291" s="193" t="s">
        <v>7698</v>
      </c>
      <c r="F291" s="192" t="str">
        <f t="shared" si="45"/>
        <v>40</v>
      </c>
      <c r="G291" s="224" t="s">
        <v>9687</v>
      </c>
      <c r="H291" s="223" t="s">
        <v>9619</v>
      </c>
      <c r="J291" s="297" t="s">
        <v>9688</v>
      </c>
      <c r="K291" s="298"/>
      <c r="L291" s="297"/>
      <c r="M291" s="296"/>
      <c r="N291" s="298"/>
      <c r="O291" s="297"/>
      <c r="P291" s="296"/>
      <c r="Q291" s="298">
        <v>45113</v>
      </c>
      <c r="R291" s="297" t="s">
        <v>9460</v>
      </c>
      <c r="S291" s="296" t="s">
        <v>759</v>
      </c>
      <c r="T291" s="298"/>
      <c r="U291" s="297"/>
      <c r="V291" s="296"/>
      <c r="W291" s="298"/>
      <c r="X291" s="297"/>
      <c r="Y291" s="296"/>
      <c r="Z291" s="298">
        <v>45037</v>
      </c>
      <c r="AA291" s="297" t="s">
        <v>6993</v>
      </c>
      <c r="AB291" s="296" t="s">
        <v>7040</v>
      </c>
      <c r="AC291" s="298"/>
      <c r="AD291" s="297"/>
      <c r="AE291" s="296"/>
      <c r="AG291" s="308" t="s">
        <v>2177</v>
      </c>
      <c r="AH291" s="193" t="str">
        <f t="shared" si="46"/>
        <v>5E8C 7800</v>
      </c>
      <c r="AI291" s="193" t="str">
        <f t="shared" si="47"/>
        <v>5E8C 783F</v>
      </c>
      <c r="AJ291" s="192" t="str">
        <f t="shared" si="48"/>
        <v>40</v>
      </c>
      <c r="AK291" s="192" t="s">
        <v>3121</v>
      </c>
      <c r="AL291" s="188"/>
      <c r="AO291" s="409" t="s">
        <v>6927</v>
      </c>
      <c r="AP291" s="403" t="s">
        <v>7669</v>
      </c>
      <c r="AQ291" s="403" t="s">
        <v>7668</v>
      </c>
      <c r="AR291" s="179" t="str">
        <f t="shared" si="43"/>
        <v>40</v>
      </c>
      <c r="AS291" s="179" t="s">
        <v>3121</v>
      </c>
      <c r="AT291" s="242"/>
      <c r="AU291" s="179" t="s">
        <v>3121</v>
      </c>
      <c r="AV291" s="179" t="s">
        <v>751</v>
      </c>
      <c r="AW291" s="179"/>
      <c r="AX291" s="397" t="s">
        <v>741</v>
      </c>
      <c r="AY291" s="397" t="s">
        <v>741</v>
      </c>
      <c r="AZ291" s="397" t="s">
        <v>741</v>
      </c>
      <c r="BA291" s="397" t="s">
        <v>741</v>
      </c>
      <c r="BB291" s="397" t="s">
        <v>741</v>
      </c>
      <c r="BC291" s="195" t="s">
        <v>741</v>
      </c>
      <c r="BD291" s="397" t="s">
        <v>741</v>
      </c>
      <c r="BE291" s="397" t="s">
        <v>741</v>
      </c>
      <c r="BF291" s="397" t="s">
        <v>741</v>
      </c>
      <c r="BG291" s="397" t="s">
        <v>741</v>
      </c>
      <c r="BH291" s="397" t="s">
        <v>741</v>
      </c>
      <c r="BI291" s="397" t="s">
        <v>741</v>
      </c>
      <c r="BJ291" s="397" t="s">
        <v>741</v>
      </c>
      <c r="BK291" s="397" t="s">
        <v>741</v>
      </c>
      <c r="BL291" s="397" t="s">
        <v>741</v>
      </c>
      <c r="BM291" s="397" t="s">
        <v>741</v>
      </c>
      <c r="BN291" s="180"/>
      <c r="BO291" s="179"/>
      <c r="BP291" s="170" t="s">
        <v>741</v>
      </c>
      <c r="BQ291" s="177" t="s">
        <v>998</v>
      </c>
      <c r="BR291" s="178">
        <v>44810</v>
      </c>
      <c r="BS291" s="177" t="s">
        <v>6265</v>
      </c>
      <c r="BT291" s="178" t="s">
        <v>759</v>
      </c>
      <c r="BU291" s="178">
        <v>44818</v>
      </c>
      <c r="BV291" s="177" t="s">
        <v>2861</v>
      </c>
      <c r="BW291" s="177" t="s">
        <v>737</v>
      </c>
    </row>
    <row r="292" spans="2:75" ht="15">
      <c r="B292" s="590" t="s">
        <v>9958</v>
      </c>
      <c r="C292" s="699" t="s">
        <v>9959</v>
      </c>
      <c r="D292" s="193" t="s">
        <v>7695</v>
      </c>
      <c r="E292" s="193" t="s">
        <v>7694</v>
      </c>
      <c r="F292" s="192" t="str">
        <f t="shared" si="45"/>
        <v>40</v>
      </c>
      <c r="G292" s="224" t="s">
        <v>9687</v>
      </c>
      <c r="H292" s="223" t="s">
        <v>9620</v>
      </c>
      <c r="J292" s="297" t="s">
        <v>9688</v>
      </c>
      <c r="K292" s="298"/>
      <c r="L292" s="297"/>
      <c r="M292" s="296"/>
      <c r="N292" s="298"/>
      <c r="O292" s="297"/>
      <c r="P292" s="296"/>
      <c r="Q292" s="298">
        <v>45113</v>
      </c>
      <c r="R292" s="297" t="s">
        <v>9460</v>
      </c>
      <c r="S292" s="296" t="s">
        <v>759</v>
      </c>
      <c r="T292" s="298"/>
      <c r="U292" s="297"/>
      <c r="V292" s="296"/>
      <c r="W292" s="298"/>
      <c r="X292" s="297"/>
      <c r="Y292" s="296"/>
      <c r="Z292" s="298">
        <v>45037</v>
      </c>
      <c r="AA292" s="297" t="s">
        <v>6993</v>
      </c>
      <c r="AB292" s="296" t="s">
        <v>7040</v>
      </c>
      <c r="AC292" s="297"/>
      <c r="AD292" s="297"/>
      <c r="AE292" s="296"/>
      <c r="AG292" s="308" t="s">
        <v>2177</v>
      </c>
      <c r="AH292" s="193" t="str">
        <f t="shared" si="46"/>
        <v>5E8C 7840</v>
      </c>
      <c r="AI292" s="193" t="str">
        <f t="shared" si="47"/>
        <v>5E8C 7BFF</v>
      </c>
      <c r="AJ292" s="192" t="str">
        <f t="shared" si="48"/>
        <v>3C0</v>
      </c>
      <c r="AK292" s="192" t="s">
        <v>23</v>
      </c>
      <c r="AL292" s="188"/>
      <c r="AO292" s="409" t="s">
        <v>6927</v>
      </c>
      <c r="AP292" s="403" t="s">
        <v>7665</v>
      </c>
      <c r="AQ292" s="403" t="s">
        <v>7664</v>
      </c>
      <c r="AR292" s="179" t="str">
        <f t="shared" si="43"/>
        <v>3C0</v>
      </c>
      <c r="AS292" s="179" t="s">
        <v>23</v>
      </c>
      <c r="AT292" s="242"/>
      <c r="AU292" s="179" t="s">
        <v>1311</v>
      </c>
      <c r="AV292" s="179"/>
      <c r="AW292" s="179"/>
      <c r="AX292" s="397" t="s">
        <v>753</v>
      </c>
      <c r="AY292" s="397" t="s">
        <v>753</v>
      </c>
      <c r="AZ292" s="397" t="s">
        <v>753</v>
      </c>
      <c r="BA292" s="397" t="s">
        <v>753</v>
      </c>
      <c r="BB292" s="397" t="s">
        <v>753</v>
      </c>
      <c r="BC292" s="195" t="s">
        <v>754</v>
      </c>
      <c r="BD292" s="397" t="s">
        <v>753</v>
      </c>
      <c r="BE292" s="397" t="s">
        <v>753</v>
      </c>
      <c r="BF292" s="397" t="s">
        <v>753</v>
      </c>
      <c r="BG292" s="397" t="s">
        <v>753</v>
      </c>
      <c r="BH292" s="397" t="s">
        <v>753</v>
      </c>
      <c r="BI292" s="397" t="s">
        <v>753</v>
      </c>
      <c r="BJ292" s="397" t="s">
        <v>753</v>
      </c>
      <c r="BK292" s="397" t="s">
        <v>753</v>
      </c>
      <c r="BL292" s="397" t="s">
        <v>753</v>
      </c>
      <c r="BM292" s="397" t="s">
        <v>753</v>
      </c>
      <c r="BN292" s="180"/>
      <c r="BO292" s="179"/>
      <c r="BP292" s="170" t="s">
        <v>741</v>
      </c>
      <c r="BQ292" s="177"/>
      <c r="BR292" s="177"/>
      <c r="BS292" s="177"/>
      <c r="BT292" s="177"/>
      <c r="BU292" s="177"/>
      <c r="BV292" s="177"/>
      <c r="BW292" s="177"/>
    </row>
    <row r="293" spans="2:75" ht="15">
      <c r="B293" s="590" t="s">
        <v>9958</v>
      </c>
      <c r="C293" s="699" t="s">
        <v>9959</v>
      </c>
      <c r="D293" s="193" t="s">
        <v>7691</v>
      </c>
      <c r="E293" s="193" t="s">
        <v>7690</v>
      </c>
      <c r="F293" s="192" t="str">
        <f t="shared" si="45"/>
        <v>140</v>
      </c>
      <c r="G293" s="224" t="s">
        <v>9687</v>
      </c>
      <c r="H293" s="223"/>
      <c r="J293" s="297" t="s">
        <v>9688</v>
      </c>
      <c r="K293" s="298"/>
      <c r="L293" s="297"/>
      <c r="M293" s="299"/>
      <c r="N293" s="298"/>
      <c r="O293" s="297"/>
      <c r="P293" s="299"/>
      <c r="Q293" s="298">
        <v>45113</v>
      </c>
      <c r="R293" s="297" t="s">
        <v>9460</v>
      </c>
      <c r="S293" s="296" t="s">
        <v>759</v>
      </c>
      <c r="T293" s="298"/>
      <c r="U293" s="297"/>
      <c r="V293" s="299"/>
      <c r="W293" s="298"/>
      <c r="X293" s="297"/>
      <c r="Y293" s="299"/>
      <c r="Z293" s="298"/>
      <c r="AA293" s="297"/>
      <c r="AB293" s="299"/>
      <c r="AC293" s="298"/>
      <c r="AD293" s="297"/>
      <c r="AE293" s="296"/>
      <c r="AG293" s="308" t="s">
        <v>2177</v>
      </c>
      <c r="AH293" s="193" t="str">
        <f t="shared" si="46"/>
        <v>5E8C 7C00</v>
      </c>
      <c r="AI293" s="193" t="str">
        <f t="shared" si="47"/>
        <v>5E8C 7C3F</v>
      </c>
      <c r="AJ293" s="192" t="str">
        <f t="shared" si="48"/>
        <v>40</v>
      </c>
      <c r="AK293" s="192" t="s">
        <v>3111</v>
      </c>
      <c r="AL293" s="188"/>
      <c r="AO293" s="409" t="s">
        <v>6927</v>
      </c>
      <c r="AP293" s="403" t="s">
        <v>7661</v>
      </c>
      <c r="AQ293" s="403" t="s">
        <v>7660</v>
      </c>
      <c r="AR293" s="179" t="str">
        <f t="shared" si="43"/>
        <v>40</v>
      </c>
      <c r="AS293" s="179" t="s">
        <v>3111</v>
      </c>
      <c r="AT293" s="242"/>
      <c r="AU293" s="179" t="s">
        <v>3111</v>
      </c>
      <c r="AV293" s="179" t="s">
        <v>751</v>
      </c>
      <c r="AW293" s="179"/>
      <c r="AX293" s="397" t="s">
        <v>741</v>
      </c>
      <c r="AY293" s="397" t="s">
        <v>741</v>
      </c>
      <c r="AZ293" s="397" t="s">
        <v>741</v>
      </c>
      <c r="BA293" s="397" t="s">
        <v>741</v>
      </c>
      <c r="BB293" s="397" t="s">
        <v>741</v>
      </c>
      <c r="BC293" s="195" t="s">
        <v>741</v>
      </c>
      <c r="BD293" s="397" t="s">
        <v>741</v>
      </c>
      <c r="BE293" s="397" t="s">
        <v>741</v>
      </c>
      <c r="BF293" s="397" t="s">
        <v>741</v>
      </c>
      <c r="BG293" s="397" t="s">
        <v>741</v>
      </c>
      <c r="BH293" s="397" t="s">
        <v>741</v>
      </c>
      <c r="BI293" s="397" t="s">
        <v>741</v>
      </c>
      <c r="BJ293" s="397" t="s">
        <v>741</v>
      </c>
      <c r="BK293" s="397" t="s">
        <v>741</v>
      </c>
      <c r="BL293" s="397" t="s">
        <v>741</v>
      </c>
      <c r="BM293" s="397" t="s">
        <v>741</v>
      </c>
      <c r="BN293" s="180"/>
      <c r="BO293" s="179"/>
      <c r="BP293" s="170" t="s">
        <v>741</v>
      </c>
      <c r="BQ293" s="177" t="s">
        <v>998</v>
      </c>
      <c r="BR293" s="178">
        <v>44810</v>
      </c>
      <c r="BS293" s="177" t="s">
        <v>6265</v>
      </c>
      <c r="BT293" s="178" t="s">
        <v>759</v>
      </c>
      <c r="BU293" s="178">
        <v>44818</v>
      </c>
      <c r="BV293" s="177" t="s">
        <v>2861</v>
      </c>
      <c r="BW293" s="177" t="s">
        <v>737</v>
      </c>
    </row>
    <row r="294" spans="2:75" ht="15">
      <c r="B294" s="591" t="s">
        <v>9961</v>
      </c>
      <c r="C294" s="699" t="s">
        <v>9963</v>
      </c>
      <c r="D294" s="193" t="s">
        <v>7687</v>
      </c>
      <c r="E294" s="193" t="s">
        <v>7686</v>
      </c>
      <c r="F294" s="192" t="str">
        <f t="shared" si="45"/>
        <v>10</v>
      </c>
      <c r="G294" s="224" t="s">
        <v>1405</v>
      </c>
      <c r="H294" s="223" t="s">
        <v>9516</v>
      </c>
      <c r="J294" s="297" t="s">
        <v>6994</v>
      </c>
      <c r="K294" s="298"/>
      <c r="L294" s="297"/>
      <c r="M294" s="296"/>
      <c r="N294" s="298"/>
      <c r="O294" s="297"/>
      <c r="P294" s="296"/>
      <c r="Q294" s="298">
        <v>45113</v>
      </c>
      <c r="R294" s="297" t="s">
        <v>9460</v>
      </c>
      <c r="S294" s="296" t="s">
        <v>759</v>
      </c>
      <c r="T294" s="298">
        <v>45080</v>
      </c>
      <c r="U294" s="297" t="s">
        <v>9693</v>
      </c>
      <c r="V294" s="296" t="s">
        <v>759</v>
      </c>
      <c r="W294" s="298">
        <v>45055</v>
      </c>
      <c r="X294" s="297" t="s">
        <v>9459</v>
      </c>
      <c r="Y294" s="296" t="s">
        <v>6992</v>
      </c>
      <c r="Z294" s="298">
        <v>45037</v>
      </c>
      <c r="AA294" s="297" t="s">
        <v>6993</v>
      </c>
      <c r="AB294" s="296" t="s">
        <v>6992</v>
      </c>
      <c r="AC294" s="297"/>
      <c r="AD294" s="297"/>
      <c r="AE294" s="296"/>
      <c r="AG294" s="308" t="s">
        <v>2177</v>
      </c>
      <c r="AH294" s="193" t="str">
        <f t="shared" si="46"/>
        <v>5E8C 7C40</v>
      </c>
      <c r="AI294" s="193" t="str">
        <f t="shared" si="47"/>
        <v>5E8C 7FFF</v>
      </c>
      <c r="AJ294" s="192" t="str">
        <f t="shared" si="48"/>
        <v>3C0</v>
      </c>
      <c r="AK294" s="192" t="s">
        <v>23</v>
      </c>
      <c r="AL294" s="188"/>
      <c r="AO294" s="409" t="s">
        <v>6927</v>
      </c>
      <c r="AP294" s="403" t="s">
        <v>7657</v>
      </c>
      <c r="AQ294" s="403" t="s">
        <v>7656</v>
      </c>
      <c r="AR294" s="179" t="str">
        <f t="shared" si="43"/>
        <v>3C0</v>
      </c>
      <c r="AS294" s="179" t="s">
        <v>23</v>
      </c>
      <c r="AT294" s="242"/>
      <c r="AU294" s="179" t="s">
        <v>1311</v>
      </c>
      <c r="AV294" s="179"/>
      <c r="AW294" s="179"/>
      <c r="AX294" s="397" t="s">
        <v>753</v>
      </c>
      <c r="AY294" s="397" t="s">
        <v>753</v>
      </c>
      <c r="AZ294" s="397" t="s">
        <v>753</v>
      </c>
      <c r="BA294" s="397" t="s">
        <v>753</v>
      </c>
      <c r="BB294" s="397" t="s">
        <v>753</v>
      </c>
      <c r="BC294" s="195" t="s">
        <v>754</v>
      </c>
      <c r="BD294" s="397" t="s">
        <v>753</v>
      </c>
      <c r="BE294" s="397" t="s">
        <v>753</v>
      </c>
      <c r="BF294" s="397" t="s">
        <v>753</v>
      </c>
      <c r="BG294" s="397" t="s">
        <v>753</v>
      </c>
      <c r="BH294" s="397" t="s">
        <v>753</v>
      </c>
      <c r="BI294" s="397" t="s">
        <v>753</v>
      </c>
      <c r="BJ294" s="397" t="s">
        <v>753</v>
      </c>
      <c r="BK294" s="397" t="s">
        <v>753</v>
      </c>
      <c r="BL294" s="397" t="s">
        <v>753</v>
      </c>
      <c r="BM294" s="397" t="s">
        <v>753</v>
      </c>
      <c r="BN294" s="180"/>
      <c r="BO294" s="179"/>
      <c r="BP294" s="170" t="s">
        <v>741</v>
      </c>
      <c r="BQ294" s="177"/>
      <c r="BR294" s="177"/>
      <c r="BS294" s="177"/>
      <c r="BT294" s="177"/>
      <c r="BU294" s="177"/>
      <c r="BV294" s="177"/>
      <c r="BW294" s="177"/>
    </row>
    <row r="295" spans="2:75" ht="15">
      <c r="B295" s="590" t="s">
        <v>9958</v>
      </c>
      <c r="C295" s="699" t="s">
        <v>9959</v>
      </c>
      <c r="D295" s="193" t="s">
        <v>7683</v>
      </c>
      <c r="E295" s="193" t="s">
        <v>7682</v>
      </c>
      <c r="F295" s="192" t="str">
        <f t="shared" si="45"/>
        <v>10B0</v>
      </c>
      <c r="G295" s="224" t="s">
        <v>9687</v>
      </c>
      <c r="H295" s="223"/>
      <c r="J295" s="297" t="s">
        <v>9688</v>
      </c>
      <c r="K295" s="298"/>
      <c r="L295" s="297"/>
      <c r="M295" s="299"/>
      <c r="N295" s="298"/>
      <c r="O295" s="297"/>
      <c r="P295" s="299"/>
      <c r="Q295" s="298">
        <v>45113</v>
      </c>
      <c r="R295" s="297" t="s">
        <v>9460</v>
      </c>
      <c r="S295" s="296" t="s">
        <v>759</v>
      </c>
      <c r="T295" s="298"/>
      <c r="U295" s="297"/>
      <c r="V295" s="299"/>
      <c r="W295" s="298"/>
      <c r="X295" s="297"/>
      <c r="Y295" s="299"/>
      <c r="Z295" s="298"/>
      <c r="AA295" s="297"/>
      <c r="AB295" s="299"/>
      <c r="AC295" s="298"/>
      <c r="AD295" s="297"/>
      <c r="AE295" s="296"/>
      <c r="AG295" s="308" t="s">
        <v>2177</v>
      </c>
      <c r="AH295" s="193" t="str">
        <f t="shared" si="46"/>
        <v>5E8C 8000</v>
      </c>
      <c r="AI295" s="193" t="str">
        <f t="shared" si="47"/>
        <v>5E8C 803F</v>
      </c>
      <c r="AJ295" s="192" t="str">
        <f t="shared" si="48"/>
        <v>40</v>
      </c>
      <c r="AK295" s="192" t="s">
        <v>3100</v>
      </c>
      <c r="AL295" s="188"/>
      <c r="AO295" s="409" t="s">
        <v>6927</v>
      </c>
      <c r="AP295" s="403" t="s">
        <v>7653</v>
      </c>
      <c r="AQ295" s="403" t="s">
        <v>7652</v>
      </c>
      <c r="AR295" s="179" t="str">
        <f t="shared" si="43"/>
        <v>40</v>
      </c>
      <c r="AS295" s="179" t="s">
        <v>3100</v>
      </c>
      <c r="AT295" s="242"/>
      <c r="AU295" s="179" t="s">
        <v>3100</v>
      </c>
      <c r="AV295" s="179" t="s">
        <v>751</v>
      </c>
      <c r="AW295" s="179"/>
      <c r="AX295" s="397" t="s">
        <v>741</v>
      </c>
      <c r="AY295" s="397" t="s">
        <v>741</v>
      </c>
      <c r="AZ295" s="397" t="s">
        <v>741</v>
      </c>
      <c r="BA295" s="397" t="s">
        <v>741</v>
      </c>
      <c r="BB295" s="397" t="s">
        <v>741</v>
      </c>
      <c r="BC295" s="195" t="s">
        <v>741</v>
      </c>
      <c r="BD295" s="397" t="s">
        <v>741</v>
      </c>
      <c r="BE295" s="397" t="s">
        <v>741</v>
      </c>
      <c r="BF295" s="397" t="s">
        <v>741</v>
      </c>
      <c r="BG295" s="397" t="s">
        <v>741</v>
      </c>
      <c r="BH295" s="397" t="s">
        <v>741</v>
      </c>
      <c r="BI295" s="397" t="s">
        <v>741</v>
      </c>
      <c r="BJ295" s="397" t="s">
        <v>741</v>
      </c>
      <c r="BK295" s="397" t="s">
        <v>741</v>
      </c>
      <c r="BL295" s="397" t="s">
        <v>741</v>
      </c>
      <c r="BM295" s="397" t="s">
        <v>741</v>
      </c>
      <c r="BN295" s="180"/>
      <c r="BO295" s="179"/>
      <c r="BP295" s="170" t="s">
        <v>741</v>
      </c>
      <c r="BQ295" s="177" t="s">
        <v>998</v>
      </c>
      <c r="BR295" s="178">
        <v>44810</v>
      </c>
      <c r="BS295" s="177" t="s">
        <v>6265</v>
      </c>
      <c r="BT295" s="178" t="s">
        <v>759</v>
      </c>
      <c r="BU295" s="178">
        <v>44818</v>
      </c>
      <c r="BV295" s="177" t="s">
        <v>2861</v>
      </c>
      <c r="BW295" s="177" t="s">
        <v>737</v>
      </c>
    </row>
    <row r="296" spans="2:75" ht="15">
      <c r="B296" s="591" t="s">
        <v>9961</v>
      </c>
      <c r="C296" s="699" t="s">
        <v>9963</v>
      </c>
      <c r="D296" s="193" t="s">
        <v>7679</v>
      </c>
      <c r="E296" s="193" t="s">
        <v>7678</v>
      </c>
      <c r="F296" s="192" t="str">
        <f t="shared" si="45"/>
        <v>40</v>
      </c>
      <c r="G296" s="224" t="s">
        <v>9551</v>
      </c>
      <c r="H296" s="223" t="s">
        <v>9517</v>
      </c>
      <c r="J296" s="297" t="s">
        <v>6994</v>
      </c>
      <c r="K296" s="298"/>
      <c r="L296" s="297"/>
      <c r="M296" s="296"/>
      <c r="N296" s="298"/>
      <c r="O296" s="297"/>
      <c r="P296" s="296"/>
      <c r="Q296" s="298">
        <v>45113</v>
      </c>
      <c r="R296" s="297" t="s">
        <v>9460</v>
      </c>
      <c r="S296" s="296" t="s">
        <v>759</v>
      </c>
      <c r="T296" s="298">
        <v>45080</v>
      </c>
      <c r="U296" s="297" t="s">
        <v>9693</v>
      </c>
      <c r="V296" s="296" t="s">
        <v>759</v>
      </c>
      <c r="W296" s="298">
        <v>45055</v>
      </c>
      <c r="X296" s="297" t="s">
        <v>9459</v>
      </c>
      <c r="Y296" s="296" t="s">
        <v>6992</v>
      </c>
      <c r="Z296" s="298">
        <v>45037</v>
      </c>
      <c r="AA296" s="297" t="s">
        <v>6993</v>
      </c>
      <c r="AB296" s="296" t="s">
        <v>2180</v>
      </c>
      <c r="AC296" s="297"/>
      <c r="AD296" s="297"/>
      <c r="AE296" s="296"/>
      <c r="AG296" s="308" t="s">
        <v>2177</v>
      </c>
      <c r="AH296" s="193" t="str">
        <f t="shared" si="46"/>
        <v>5E8C 8040</v>
      </c>
      <c r="AI296" s="193" t="str">
        <f t="shared" si="47"/>
        <v>5E8C 83FF</v>
      </c>
      <c r="AJ296" s="192" t="str">
        <f t="shared" si="48"/>
        <v>3C0</v>
      </c>
      <c r="AK296" s="192" t="s">
        <v>23</v>
      </c>
      <c r="AL296" s="188"/>
      <c r="AO296" s="409" t="s">
        <v>6927</v>
      </c>
      <c r="AP296" s="403" t="s">
        <v>7649</v>
      </c>
      <c r="AQ296" s="403" t="s">
        <v>7648</v>
      </c>
      <c r="AR296" s="179" t="str">
        <f t="shared" si="43"/>
        <v>3C0</v>
      </c>
      <c r="AS296" s="179" t="s">
        <v>23</v>
      </c>
      <c r="AT296" s="242"/>
      <c r="AU296" s="179" t="s">
        <v>1311</v>
      </c>
      <c r="AV296" s="179"/>
      <c r="AW296" s="179"/>
      <c r="AX296" s="397" t="s">
        <v>753</v>
      </c>
      <c r="AY296" s="397" t="s">
        <v>753</v>
      </c>
      <c r="AZ296" s="397" t="s">
        <v>753</v>
      </c>
      <c r="BA296" s="397" t="s">
        <v>753</v>
      </c>
      <c r="BB296" s="397" t="s">
        <v>753</v>
      </c>
      <c r="BC296" s="195" t="s">
        <v>754</v>
      </c>
      <c r="BD296" s="397" t="s">
        <v>753</v>
      </c>
      <c r="BE296" s="397" t="s">
        <v>753</v>
      </c>
      <c r="BF296" s="397" t="s">
        <v>753</v>
      </c>
      <c r="BG296" s="397" t="s">
        <v>753</v>
      </c>
      <c r="BH296" s="397" t="s">
        <v>753</v>
      </c>
      <c r="BI296" s="397" t="s">
        <v>753</v>
      </c>
      <c r="BJ296" s="397" t="s">
        <v>753</v>
      </c>
      <c r="BK296" s="397" t="s">
        <v>753</v>
      </c>
      <c r="BL296" s="397" t="s">
        <v>753</v>
      </c>
      <c r="BM296" s="397" t="s">
        <v>753</v>
      </c>
      <c r="BN296" s="180"/>
      <c r="BO296" s="179"/>
      <c r="BP296" s="170" t="s">
        <v>741</v>
      </c>
      <c r="BQ296" s="177"/>
      <c r="BR296" s="177"/>
      <c r="BS296" s="177"/>
      <c r="BT296" s="177"/>
      <c r="BU296" s="177"/>
      <c r="BV296" s="177"/>
      <c r="BW296" s="177"/>
    </row>
    <row r="297" spans="2:75" ht="15">
      <c r="B297" s="590" t="s">
        <v>9958</v>
      </c>
      <c r="C297" s="699" t="s">
        <v>9959</v>
      </c>
      <c r="D297" s="193" t="s">
        <v>7675</v>
      </c>
      <c r="E297" s="193" t="s">
        <v>7674</v>
      </c>
      <c r="F297" s="192" t="str">
        <f t="shared" si="45"/>
        <v>40</v>
      </c>
      <c r="G297" s="224" t="s">
        <v>1416</v>
      </c>
      <c r="H297" s="223" t="s">
        <v>9518</v>
      </c>
      <c r="J297" s="297" t="s">
        <v>6994</v>
      </c>
      <c r="K297" s="298"/>
      <c r="L297" s="297"/>
      <c r="M297" s="296"/>
      <c r="N297" s="298"/>
      <c r="O297" s="297"/>
      <c r="P297" s="296"/>
      <c r="Q297" s="298">
        <v>45113</v>
      </c>
      <c r="R297" s="297" t="s">
        <v>9460</v>
      </c>
      <c r="S297" s="296" t="s">
        <v>759</v>
      </c>
      <c r="T297" s="298">
        <v>45080</v>
      </c>
      <c r="U297" s="297" t="s">
        <v>9693</v>
      </c>
      <c r="V297" s="296" t="s">
        <v>759</v>
      </c>
      <c r="W297" s="298">
        <v>45055</v>
      </c>
      <c r="X297" s="297" t="s">
        <v>9459</v>
      </c>
      <c r="Y297" s="296" t="s">
        <v>6992</v>
      </c>
      <c r="Z297" s="298">
        <v>45037</v>
      </c>
      <c r="AA297" s="297" t="s">
        <v>6993</v>
      </c>
      <c r="AB297" s="296" t="s">
        <v>2180</v>
      </c>
      <c r="AC297" s="298"/>
      <c r="AD297" s="297"/>
      <c r="AE297" s="296"/>
      <c r="AG297" s="308" t="s">
        <v>2177</v>
      </c>
      <c r="AH297" s="193" t="str">
        <f t="shared" si="46"/>
        <v>5E8C 8400</v>
      </c>
      <c r="AI297" s="193" t="str">
        <f t="shared" si="47"/>
        <v>5E8C 843F</v>
      </c>
      <c r="AJ297" s="192" t="str">
        <f t="shared" si="48"/>
        <v>40</v>
      </c>
      <c r="AK297" s="192" t="s">
        <v>3089</v>
      </c>
      <c r="AL297" s="188"/>
      <c r="AO297" s="409" t="s">
        <v>6927</v>
      </c>
      <c r="AP297" s="403" t="s">
        <v>7645</v>
      </c>
      <c r="AQ297" s="403" t="s">
        <v>7644</v>
      </c>
      <c r="AR297" s="179" t="str">
        <f t="shared" si="43"/>
        <v>40</v>
      </c>
      <c r="AS297" s="179" t="s">
        <v>3089</v>
      </c>
      <c r="AT297" s="242"/>
      <c r="AU297" s="179" t="s">
        <v>3089</v>
      </c>
      <c r="AV297" s="179" t="s">
        <v>751</v>
      </c>
      <c r="AW297" s="179"/>
      <c r="AX297" s="397" t="s">
        <v>741</v>
      </c>
      <c r="AY297" s="397" t="s">
        <v>741</v>
      </c>
      <c r="AZ297" s="397" t="s">
        <v>741</v>
      </c>
      <c r="BA297" s="397" t="s">
        <v>741</v>
      </c>
      <c r="BB297" s="397" t="s">
        <v>741</v>
      </c>
      <c r="BC297" s="195" t="s">
        <v>741</v>
      </c>
      <c r="BD297" s="397" t="s">
        <v>741</v>
      </c>
      <c r="BE297" s="397" t="s">
        <v>741</v>
      </c>
      <c r="BF297" s="397" t="s">
        <v>741</v>
      </c>
      <c r="BG297" s="397" t="s">
        <v>741</v>
      </c>
      <c r="BH297" s="397" t="s">
        <v>741</v>
      </c>
      <c r="BI297" s="397" t="s">
        <v>741</v>
      </c>
      <c r="BJ297" s="397" t="s">
        <v>741</v>
      </c>
      <c r="BK297" s="397" t="s">
        <v>741</v>
      </c>
      <c r="BL297" s="397" t="s">
        <v>741</v>
      </c>
      <c r="BM297" s="397" t="s">
        <v>741</v>
      </c>
      <c r="BN297" s="180"/>
      <c r="BO297" s="179"/>
      <c r="BP297" s="170" t="s">
        <v>741</v>
      </c>
      <c r="BQ297" s="177" t="s">
        <v>998</v>
      </c>
      <c r="BR297" s="178">
        <v>44810</v>
      </c>
      <c r="BS297" s="177" t="s">
        <v>6265</v>
      </c>
      <c r="BT297" s="178" t="s">
        <v>759</v>
      </c>
      <c r="BU297" s="178">
        <v>44818</v>
      </c>
      <c r="BV297" s="177" t="s">
        <v>2861</v>
      </c>
      <c r="BW297" s="177" t="s">
        <v>737</v>
      </c>
    </row>
    <row r="298" spans="2:75" ht="15">
      <c r="B298" s="591" t="s">
        <v>9960</v>
      </c>
      <c r="C298" s="699" t="s">
        <v>9962</v>
      </c>
      <c r="D298" s="193" t="s">
        <v>7671</v>
      </c>
      <c r="E298" s="193" t="s">
        <v>7670</v>
      </c>
      <c r="F298" s="192" t="str">
        <f t="shared" si="45"/>
        <v>40</v>
      </c>
      <c r="G298" s="224" t="s">
        <v>9551</v>
      </c>
      <c r="H298" s="223" t="s">
        <v>9892</v>
      </c>
      <c r="J298" s="297" t="s">
        <v>6994</v>
      </c>
      <c r="K298" s="298"/>
      <c r="L298" s="297"/>
      <c r="M298" s="296"/>
      <c r="N298" s="298"/>
      <c r="O298" s="297"/>
      <c r="P298" s="296"/>
      <c r="Q298" s="298">
        <v>45113</v>
      </c>
      <c r="R298" s="297" t="s">
        <v>9460</v>
      </c>
      <c r="S298" s="296" t="s">
        <v>9891</v>
      </c>
      <c r="T298" s="298">
        <v>45080</v>
      </c>
      <c r="U298" s="297" t="s">
        <v>9693</v>
      </c>
      <c r="V298" s="296" t="s">
        <v>759</v>
      </c>
      <c r="W298" s="298">
        <v>45055</v>
      </c>
      <c r="X298" s="297" t="s">
        <v>9459</v>
      </c>
      <c r="Y298" s="296" t="s">
        <v>6992</v>
      </c>
      <c r="Z298" s="298">
        <v>45037</v>
      </c>
      <c r="AA298" s="297" t="s">
        <v>6993</v>
      </c>
      <c r="AB298" s="296" t="s">
        <v>2180</v>
      </c>
      <c r="AC298" s="297"/>
      <c r="AD298" s="297"/>
      <c r="AE298" s="296"/>
      <c r="AG298" s="308" t="s">
        <v>2177</v>
      </c>
      <c r="AH298" s="193" t="str">
        <f t="shared" si="46"/>
        <v>5E8C 8440</v>
      </c>
      <c r="AI298" s="193" t="str">
        <f t="shared" si="47"/>
        <v>5E8C 87FF</v>
      </c>
      <c r="AJ298" s="192" t="str">
        <f t="shared" si="48"/>
        <v>3C0</v>
      </c>
      <c r="AK298" s="192" t="s">
        <v>23</v>
      </c>
      <c r="AL298" s="188"/>
      <c r="AO298" s="409" t="s">
        <v>6927</v>
      </c>
      <c r="AP298" s="403" t="s">
        <v>7641</v>
      </c>
      <c r="AQ298" s="403" t="s">
        <v>7640</v>
      </c>
      <c r="AR298" s="179" t="str">
        <f t="shared" si="43"/>
        <v>3C0</v>
      </c>
      <c r="AS298" s="179" t="s">
        <v>23</v>
      </c>
      <c r="AT298" s="242"/>
      <c r="AU298" s="179" t="s">
        <v>1311</v>
      </c>
      <c r="AV298" s="179"/>
      <c r="AW298" s="179"/>
      <c r="AX298" s="397" t="s">
        <v>753</v>
      </c>
      <c r="AY298" s="397" t="s">
        <v>753</v>
      </c>
      <c r="AZ298" s="397" t="s">
        <v>753</v>
      </c>
      <c r="BA298" s="397" t="s">
        <v>753</v>
      </c>
      <c r="BB298" s="397" t="s">
        <v>753</v>
      </c>
      <c r="BC298" s="195" t="s">
        <v>754</v>
      </c>
      <c r="BD298" s="397" t="s">
        <v>753</v>
      </c>
      <c r="BE298" s="397" t="s">
        <v>753</v>
      </c>
      <c r="BF298" s="397" t="s">
        <v>753</v>
      </c>
      <c r="BG298" s="397" t="s">
        <v>753</v>
      </c>
      <c r="BH298" s="397" t="s">
        <v>753</v>
      </c>
      <c r="BI298" s="397" t="s">
        <v>753</v>
      </c>
      <c r="BJ298" s="397" t="s">
        <v>753</v>
      </c>
      <c r="BK298" s="397" t="s">
        <v>753</v>
      </c>
      <c r="BL298" s="397" t="s">
        <v>753</v>
      </c>
      <c r="BM298" s="397" t="s">
        <v>753</v>
      </c>
      <c r="BN298" s="180"/>
      <c r="BO298" s="179"/>
      <c r="BP298" s="170" t="s">
        <v>741</v>
      </c>
      <c r="BQ298" s="177"/>
      <c r="BR298" s="177"/>
      <c r="BS298" s="177"/>
      <c r="BT298" s="177"/>
      <c r="BU298" s="177"/>
      <c r="BV298" s="177"/>
      <c r="BW298" s="177"/>
    </row>
    <row r="299" spans="2:75" ht="15">
      <c r="B299" s="590" t="s">
        <v>9958</v>
      </c>
      <c r="C299" s="699" t="s">
        <v>9959</v>
      </c>
      <c r="D299" s="193" t="s">
        <v>7667</v>
      </c>
      <c r="E299" s="193" t="s">
        <v>7666</v>
      </c>
      <c r="F299" s="192" t="str">
        <f t="shared" si="45"/>
        <v>40</v>
      </c>
      <c r="G299" s="224" t="s">
        <v>1416</v>
      </c>
      <c r="H299" s="223" t="s">
        <v>9519</v>
      </c>
      <c r="J299" s="297" t="s">
        <v>6994</v>
      </c>
      <c r="K299" s="298"/>
      <c r="L299" s="297"/>
      <c r="M299" s="296"/>
      <c r="N299" s="298"/>
      <c r="O299" s="297"/>
      <c r="P299" s="296"/>
      <c r="Q299" s="298">
        <v>45113</v>
      </c>
      <c r="R299" s="297" t="s">
        <v>9460</v>
      </c>
      <c r="S299" s="296" t="s">
        <v>759</v>
      </c>
      <c r="T299" s="298">
        <v>45080</v>
      </c>
      <c r="U299" s="297" t="s">
        <v>9693</v>
      </c>
      <c r="V299" s="296" t="s">
        <v>759</v>
      </c>
      <c r="W299" s="298">
        <v>45055</v>
      </c>
      <c r="X299" s="297" t="s">
        <v>9459</v>
      </c>
      <c r="Y299" s="296" t="s">
        <v>6992</v>
      </c>
      <c r="Z299" s="298">
        <v>45037</v>
      </c>
      <c r="AA299" s="297" t="s">
        <v>6993</v>
      </c>
      <c r="AB299" s="296" t="s">
        <v>2180</v>
      </c>
      <c r="AC299" s="298"/>
      <c r="AD299" s="297"/>
      <c r="AE299" s="296"/>
      <c r="AG299" s="308" t="s">
        <v>2177</v>
      </c>
      <c r="AH299" s="193" t="str">
        <f t="shared" si="46"/>
        <v>5E8C 8800</v>
      </c>
      <c r="AI299" s="193" t="str">
        <f t="shared" si="47"/>
        <v>5E8C 883F</v>
      </c>
      <c r="AJ299" s="192" t="str">
        <f t="shared" si="48"/>
        <v>40</v>
      </c>
      <c r="AK299" s="192" t="s">
        <v>3079</v>
      </c>
      <c r="AL299" s="188"/>
      <c r="AO299" s="409" t="s">
        <v>6927</v>
      </c>
      <c r="AP299" s="403" t="s">
        <v>7637</v>
      </c>
      <c r="AQ299" s="403" t="s">
        <v>7636</v>
      </c>
      <c r="AR299" s="179" t="str">
        <f t="shared" si="43"/>
        <v>40</v>
      </c>
      <c r="AS299" s="179" t="s">
        <v>3079</v>
      </c>
      <c r="AT299" s="242"/>
      <c r="AU299" s="179" t="s">
        <v>3079</v>
      </c>
      <c r="AV299" s="179" t="s">
        <v>751</v>
      </c>
      <c r="AW299" s="179"/>
      <c r="AX299" s="397" t="s">
        <v>741</v>
      </c>
      <c r="AY299" s="397" t="s">
        <v>741</v>
      </c>
      <c r="AZ299" s="397" t="s">
        <v>741</v>
      </c>
      <c r="BA299" s="397" t="s">
        <v>741</v>
      </c>
      <c r="BB299" s="397" t="s">
        <v>741</v>
      </c>
      <c r="BC299" s="195" t="s">
        <v>741</v>
      </c>
      <c r="BD299" s="397" t="s">
        <v>741</v>
      </c>
      <c r="BE299" s="397" t="s">
        <v>741</v>
      </c>
      <c r="BF299" s="397" t="s">
        <v>741</v>
      </c>
      <c r="BG299" s="397" t="s">
        <v>741</v>
      </c>
      <c r="BH299" s="397" t="s">
        <v>741</v>
      </c>
      <c r="BI299" s="397" t="s">
        <v>741</v>
      </c>
      <c r="BJ299" s="397" t="s">
        <v>741</v>
      </c>
      <c r="BK299" s="397" t="s">
        <v>741</v>
      </c>
      <c r="BL299" s="397" t="s">
        <v>741</v>
      </c>
      <c r="BM299" s="397" t="s">
        <v>741</v>
      </c>
      <c r="BN299" s="180"/>
      <c r="BO299" s="179"/>
      <c r="BP299" s="170" t="s">
        <v>741</v>
      </c>
      <c r="BQ299" s="177" t="s">
        <v>998</v>
      </c>
      <c r="BR299" s="178">
        <v>44810</v>
      </c>
      <c r="BS299" s="177" t="s">
        <v>6265</v>
      </c>
      <c r="BT299" s="178" t="s">
        <v>759</v>
      </c>
      <c r="BU299" s="178">
        <v>44818</v>
      </c>
      <c r="BV299" s="177" t="s">
        <v>2861</v>
      </c>
      <c r="BW299" s="177" t="s">
        <v>737</v>
      </c>
    </row>
    <row r="300" spans="2:75" ht="15">
      <c r="B300" s="591" t="s">
        <v>9961</v>
      </c>
      <c r="C300" s="699" t="s">
        <v>9963</v>
      </c>
      <c r="D300" s="193" t="s">
        <v>7663</v>
      </c>
      <c r="E300" s="193" t="s">
        <v>7662</v>
      </c>
      <c r="F300" s="192" t="str">
        <f t="shared" si="45"/>
        <v>40</v>
      </c>
      <c r="G300" s="224" t="s">
        <v>9687</v>
      </c>
      <c r="H300" s="223" t="s">
        <v>9621</v>
      </c>
      <c r="J300" s="297" t="s">
        <v>9688</v>
      </c>
      <c r="K300" s="298"/>
      <c r="L300" s="297"/>
      <c r="M300" s="296"/>
      <c r="N300" s="298"/>
      <c r="O300" s="297"/>
      <c r="P300" s="296"/>
      <c r="Q300" s="298">
        <v>45113</v>
      </c>
      <c r="R300" s="297" t="s">
        <v>9460</v>
      </c>
      <c r="S300" s="296" t="s">
        <v>759</v>
      </c>
      <c r="T300" s="298"/>
      <c r="U300" s="297"/>
      <c r="V300" s="296"/>
      <c r="W300" s="298"/>
      <c r="X300" s="297"/>
      <c r="Y300" s="296"/>
      <c r="Z300" s="298">
        <v>45037</v>
      </c>
      <c r="AA300" s="297" t="s">
        <v>6993</v>
      </c>
      <c r="AB300" s="296" t="s">
        <v>7040</v>
      </c>
      <c r="AC300" s="297"/>
      <c r="AD300" s="297"/>
      <c r="AE300" s="296"/>
      <c r="AG300" s="308" t="s">
        <v>2177</v>
      </c>
      <c r="AH300" s="193" t="str">
        <f t="shared" si="46"/>
        <v>5E8C 8840</v>
      </c>
      <c r="AI300" s="193" t="str">
        <f t="shared" si="47"/>
        <v>5E8C 8BFF</v>
      </c>
      <c r="AJ300" s="192" t="str">
        <f t="shared" si="48"/>
        <v>3C0</v>
      </c>
      <c r="AK300" s="192" t="s">
        <v>23</v>
      </c>
      <c r="AL300" s="188"/>
      <c r="AO300" s="409" t="s">
        <v>6927</v>
      </c>
      <c r="AP300" s="403" t="s">
        <v>7633</v>
      </c>
      <c r="AQ300" s="403" t="s">
        <v>7632</v>
      </c>
      <c r="AR300" s="179" t="str">
        <f t="shared" si="43"/>
        <v>3C0</v>
      </c>
      <c r="AS300" s="179" t="s">
        <v>23</v>
      </c>
      <c r="AT300" s="242"/>
      <c r="AU300" s="179" t="s">
        <v>1311</v>
      </c>
      <c r="AV300" s="179"/>
      <c r="AW300" s="179"/>
      <c r="AX300" s="397" t="s">
        <v>753</v>
      </c>
      <c r="AY300" s="397" t="s">
        <v>753</v>
      </c>
      <c r="AZ300" s="397" t="s">
        <v>753</v>
      </c>
      <c r="BA300" s="397" t="s">
        <v>753</v>
      </c>
      <c r="BB300" s="397" t="s">
        <v>753</v>
      </c>
      <c r="BC300" s="195" t="s">
        <v>754</v>
      </c>
      <c r="BD300" s="397" t="s">
        <v>753</v>
      </c>
      <c r="BE300" s="397" t="s">
        <v>753</v>
      </c>
      <c r="BF300" s="397" t="s">
        <v>753</v>
      </c>
      <c r="BG300" s="397" t="s">
        <v>753</v>
      </c>
      <c r="BH300" s="397" t="s">
        <v>753</v>
      </c>
      <c r="BI300" s="397" t="s">
        <v>753</v>
      </c>
      <c r="BJ300" s="397" t="s">
        <v>753</v>
      </c>
      <c r="BK300" s="397" t="s">
        <v>753</v>
      </c>
      <c r="BL300" s="397" t="s">
        <v>753</v>
      </c>
      <c r="BM300" s="397" t="s">
        <v>753</v>
      </c>
      <c r="BN300" s="180"/>
      <c r="BO300" s="179"/>
      <c r="BP300" s="170" t="s">
        <v>741</v>
      </c>
      <c r="BQ300" s="177"/>
      <c r="BR300" s="177"/>
      <c r="BS300" s="177"/>
      <c r="BT300" s="177"/>
      <c r="BU300" s="177"/>
      <c r="BV300" s="177"/>
      <c r="BW300" s="177"/>
    </row>
    <row r="301" spans="2:75" ht="15">
      <c r="B301" s="590" t="s">
        <v>9958</v>
      </c>
      <c r="C301" s="699" t="s">
        <v>9959</v>
      </c>
      <c r="D301" s="193" t="s">
        <v>7659</v>
      </c>
      <c r="E301" s="193" t="s">
        <v>7658</v>
      </c>
      <c r="F301" s="192" t="str">
        <f t="shared" si="45"/>
        <v>40</v>
      </c>
      <c r="G301" s="224" t="s">
        <v>9687</v>
      </c>
      <c r="H301" s="223" t="s">
        <v>9622</v>
      </c>
      <c r="J301" s="297" t="s">
        <v>9688</v>
      </c>
      <c r="K301" s="298"/>
      <c r="L301" s="297"/>
      <c r="M301" s="299"/>
      <c r="N301" s="298"/>
      <c r="O301" s="297"/>
      <c r="P301" s="299"/>
      <c r="Q301" s="298">
        <v>45113</v>
      </c>
      <c r="R301" s="297" t="s">
        <v>9460</v>
      </c>
      <c r="S301" s="296" t="s">
        <v>759</v>
      </c>
      <c r="T301" s="298"/>
      <c r="U301" s="297"/>
      <c r="V301" s="299"/>
      <c r="W301" s="298"/>
      <c r="X301" s="297"/>
      <c r="Y301" s="299"/>
      <c r="Z301" s="298">
        <v>45037</v>
      </c>
      <c r="AA301" s="297" t="s">
        <v>6993</v>
      </c>
      <c r="AB301" s="299" t="s">
        <v>7040</v>
      </c>
      <c r="AC301" s="298"/>
      <c r="AD301" s="297"/>
      <c r="AE301" s="296"/>
      <c r="AG301" s="308" t="s">
        <v>2177</v>
      </c>
      <c r="AH301" s="193" t="str">
        <f t="shared" si="46"/>
        <v>5E8C 8C00</v>
      </c>
      <c r="AI301" s="193" t="str">
        <f t="shared" si="47"/>
        <v>5E8C 8C3F</v>
      </c>
      <c r="AJ301" s="192" t="str">
        <f t="shared" si="48"/>
        <v>40</v>
      </c>
      <c r="AK301" s="192" t="s">
        <v>3069</v>
      </c>
      <c r="AL301" s="188"/>
      <c r="AO301" s="409" t="s">
        <v>6927</v>
      </c>
      <c r="AP301" s="403" t="s">
        <v>7630</v>
      </c>
      <c r="AQ301" s="403" t="s">
        <v>7629</v>
      </c>
      <c r="AR301" s="179" t="str">
        <f t="shared" si="43"/>
        <v>40</v>
      </c>
      <c r="AS301" s="179" t="s">
        <v>3069</v>
      </c>
      <c r="AT301" s="242"/>
      <c r="AU301" s="179" t="s">
        <v>3069</v>
      </c>
      <c r="AV301" s="179" t="s">
        <v>751</v>
      </c>
      <c r="AW301" s="179"/>
      <c r="AX301" s="397" t="s">
        <v>741</v>
      </c>
      <c r="AY301" s="397" t="s">
        <v>741</v>
      </c>
      <c r="AZ301" s="397" t="s">
        <v>741</v>
      </c>
      <c r="BA301" s="397" t="s">
        <v>741</v>
      </c>
      <c r="BB301" s="397" t="s">
        <v>741</v>
      </c>
      <c r="BC301" s="195" t="s">
        <v>741</v>
      </c>
      <c r="BD301" s="397" t="s">
        <v>741</v>
      </c>
      <c r="BE301" s="397" t="s">
        <v>741</v>
      </c>
      <c r="BF301" s="397" t="s">
        <v>741</v>
      </c>
      <c r="BG301" s="397" t="s">
        <v>741</v>
      </c>
      <c r="BH301" s="397" t="s">
        <v>741</v>
      </c>
      <c r="BI301" s="397" t="s">
        <v>741</v>
      </c>
      <c r="BJ301" s="397" t="s">
        <v>741</v>
      </c>
      <c r="BK301" s="397" t="s">
        <v>741</v>
      </c>
      <c r="BL301" s="397" t="s">
        <v>741</v>
      </c>
      <c r="BM301" s="397" t="s">
        <v>741</v>
      </c>
      <c r="BN301" s="180"/>
      <c r="BO301" s="179"/>
      <c r="BP301" s="170" t="s">
        <v>741</v>
      </c>
      <c r="BQ301" s="177" t="s">
        <v>998</v>
      </c>
      <c r="BR301" s="178">
        <v>44810</v>
      </c>
      <c r="BS301" s="177" t="s">
        <v>6265</v>
      </c>
      <c r="BT301" s="178" t="s">
        <v>759</v>
      </c>
      <c r="BU301" s="178">
        <v>44818</v>
      </c>
      <c r="BV301" s="177" t="s">
        <v>2861</v>
      </c>
      <c r="BW301" s="177" t="s">
        <v>737</v>
      </c>
    </row>
    <row r="302" spans="2:75" ht="15">
      <c r="B302" s="591" t="s">
        <v>9961</v>
      </c>
      <c r="C302" s="699" t="s">
        <v>9963</v>
      </c>
      <c r="D302" s="193" t="s">
        <v>7655</v>
      </c>
      <c r="E302" s="193" t="s">
        <v>7654</v>
      </c>
      <c r="F302" s="192" t="str">
        <f t="shared" si="45"/>
        <v>40</v>
      </c>
      <c r="G302" s="224" t="s">
        <v>9687</v>
      </c>
      <c r="H302" s="223" t="s">
        <v>9623</v>
      </c>
      <c r="J302" s="297" t="s">
        <v>9688</v>
      </c>
      <c r="K302" s="298"/>
      <c r="L302" s="297"/>
      <c r="M302" s="299"/>
      <c r="N302" s="298"/>
      <c r="O302" s="297"/>
      <c r="P302" s="299"/>
      <c r="Q302" s="298">
        <v>45113</v>
      </c>
      <c r="R302" s="297" t="s">
        <v>9460</v>
      </c>
      <c r="S302" s="296" t="s">
        <v>759</v>
      </c>
      <c r="T302" s="298"/>
      <c r="U302" s="297"/>
      <c r="V302" s="299"/>
      <c r="W302" s="298"/>
      <c r="X302" s="297"/>
      <c r="Y302" s="299"/>
      <c r="Z302" s="298">
        <v>45037</v>
      </c>
      <c r="AA302" s="297" t="s">
        <v>6993</v>
      </c>
      <c r="AB302" s="299" t="s">
        <v>7040</v>
      </c>
      <c r="AC302" s="297"/>
      <c r="AD302" s="297"/>
      <c r="AE302" s="296"/>
      <c r="AG302" s="308" t="s">
        <v>2177</v>
      </c>
      <c r="AH302" s="193" t="str">
        <f t="shared" ref="AH302:AI304" si="49">"5E"&amp;RIGHT(AP302,7)</f>
        <v>5E8C 8C40</v>
      </c>
      <c r="AI302" s="193" t="str">
        <f t="shared" si="49"/>
        <v>5E8C 8FFF</v>
      </c>
      <c r="AJ302" s="192" t="str">
        <f t="shared" si="48"/>
        <v>3C0</v>
      </c>
      <c r="AK302" s="192" t="s">
        <v>23</v>
      </c>
      <c r="AL302" s="188"/>
      <c r="AO302" s="409" t="s">
        <v>6927</v>
      </c>
      <c r="AP302" s="403" t="s">
        <v>7627</v>
      </c>
      <c r="AQ302" s="403" t="s">
        <v>7626</v>
      </c>
      <c r="AR302" s="179" t="str">
        <f t="shared" si="43"/>
        <v>3C0</v>
      </c>
      <c r="AS302" s="179" t="s">
        <v>23</v>
      </c>
      <c r="AT302" s="242"/>
      <c r="AU302" s="179" t="s">
        <v>1311</v>
      </c>
      <c r="AV302" s="179"/>
      <c r="AW302" s="179"/>
      <c r="AX302" s="397" t="s">
        <v>753</v>
      </c>
      <c r="AY302" s="397" t="s">
        <v>753</v>
      </c>
      <c r="AZ302" s="397" t="s">
        <v>753</v>
      </c>
      <c r="BA302" s="397" t="s">
        <v>753</v>
      </c>
      <c r="BB302" s="397" t="s">
        <v>753</v>
      </c>
      <c r="BC302" s="195" t="s">
        <v>754</v>
      </c>
      <c r="BD302" s="397" t="s">
        <v>753</v>
      </c>
      <c r="BE302" s="397" t="s">
        <v>753</v>
      </c>
      <c r="BF302" s="397" t="s">
        <v>753</v>
      </c>
      <c r="BG302" s="397" t="s">
        <v>753</v>
      </c>
      <c r="BH302" s="397" t="s">
        <v>753</v>
      </c>
      <c r="BI302" s="397" t="s">
        <v>753</v>
      </c>
      <c r="BJ302" s="397" t="s">
        <v>753</v>
      </c>
      <c r="BK302" s="397" t="s">
        <v>753</v>
      </c>
      <c r="BL302" s="397" t="s">
        <v>753</v>
      </c>
      <c r="BM302" s="397" t="s">
        <v>753</v>
      </c>
      <c r="BN302" s="180"/>
      <c r="BO302" s="179"/>
      <c r="BP302" s="170" t="s">
        <v>741</v>
      </c>
      <c r="BQ302" s="177"/>
      <c r="BR302" s="177"/>
      <c r="BS302" s="177"/>
      <c r="BT302" s="177"/>
      <c r="BU302" s="177"/>
      <c r="BV302" s="177"/>
      <c r="BW302" s="177"/>
    </row>
    <row r="303" spans="2:75" ht="15">
      <c r="B303" s="591" t="s">
        <v>9961</v>
      </c>
      <c r="C303" s="699" t="s">
        <v>9963</v>
      </c>
      <c r="D303" s="193" t="s">
        <v>7651</v>
      </c>
      <c r="E303" s="193" t="s">
        <v>7650</v>
      </c>
      <c r="F303" s="192" t="str">
        <f t="shared" si="45"/>
        <v>40</v>
      </c>
      <c r="G303" s="224" t="s">
        <v>9687</v>
      </c>
      <c r="H303" s="223" t="s">
        <v>9624</v>
      </c>
      <c r="J303" s="297" t="s">
        <v>9688</v>
      </c>
      <c r="K303" s="298"/>
      <c r="L303" s="297"/>
      <c r="M303" s="299"/>
      <c r="N303" s="298"/>
      <c r="O303" s="297"/>
      <c r="P303" s="299"/>
      <c r="Q303" s="298">
        <v>45113</v>
      </c>
      <c r="R303" s="297" t="s">
        <v>9460</v>
      </c>
      <c r="S303" s="296" t="s">
        <v>759</v>
      </c>
      <c r="T303" s="298"/>
      <c r="U303" s="297"/>
      <c r="V303" s="299"/>
      <c r="W303" s="298"/>
      <c r="X303" s="297"/>
      <c r="Y303" s="299"/>
      <c r="Z303" s="298"/>
      <c r="AA303" s="297"/>
      <c r="AB303" s="299"/>
      <c r="AC303" s="298"/>
      <c r="AD303" s="297"/>
      <c r="AE303" s="296"/>
      <c r="AG303" s="308" t="s">
        <v>2177</v>
      </c>
      <c r="AH303" s="193" t="str">
        <f t="shared" si="49"/>
        <v>5E8C 9000</v>
      </c>
      <c r="AI303" s="193" t="str">
        <f t="shared" si="49"/>
        <v>5E8C 903F</v>
      </c>
      <c r="AJ303" s="192" t="str">
        <f t="shared" si="48"/>
        <v>40</v>
      </c>
      <c r="AK303" s="192" t="s">
        <v>3059</v>
      </c>
      <c r="AL303" s="188"/>
      <c r="AO303" s="409" t="s">
        <v>6927</v>
      </c>
      <c r="AP303" s="403" t="s">
        <v>7622</v>
      </c>
      <c r="AQ303" s="403" t="s">
        <v>7621</v>
      </c>
      <c r="AR303" s="179" t="str">
        <f t="shared" si="43"/>
        <v>40</v>
      </c>
      <c r="AS303" s="179" t="s">
        <v>3059</v>
      </c>
      <c r="AT303" s="242"/>
      <c r="AU303" s="179" t="s">
        <v>3059</v>
      </c>
      <c r="AV303" s="179" t="s">
        <v>751</v>
      </c>
      <c r="AW303" s="179"/>
      <c r="AX303" s="397" t="s">
        <v>741</v>
      </c>
      <c r="AY303" s="397" t="s">
        <v>741</v>
      </c>
      <c r="AZ303" s="397" t="s">
        <v>741</v>
      </c>
      <c r="BA303" s="397" t="s">
        <v>741</v>
      </c>
      <c r="BB303" s="397" t="s">
        <v>741</v>
      </c>
      <c r="BC303" s="195" t="s">
        <v>741</v>
      </c>
      <c r="BD303" s="397" t="s">
        <v>741</v>
      </c>
      <c r="BE303" s="397" t="s">
        <v>741</v>
      </c>
      <c r="BF303" s="397" t="s">
        <v>741</v>
      </c>
      <c r="BG303" s="397" t="s">
        <v>741</v>
      </c>
      <c r="BH303" s="397" t="s">
        <v>741</v>
      </c>
      <c r="BI303" s="397" t="s">
        <v>741</v>
      </c>
      <c r="BJ303" s="397" t="s">
        <v>741</v>
      </c>
      <c r="BK303" s="397" t="s">
        <v>741</v>
      </c>
      <c r="BL303" s="397" t="s">
        <v>741</v>
      </c>
      <c r="BM303" s="397" t="s">
        <v>741</v>
      </c>
      <c r="BN303" s="180"/>
      <c r="BO303" s="179"/>
      <c r="BP303" s="170" t="s">
        <v>741</v>
      </c>
      <c r="BQ303" s="177" t="s">
        <v>998</v>
      </c>
      <c r="BR303" s="178">
        <v>44810</v>
      </c>
      <c r="BS303" s="177" t="s">
        <v>6265</v>
      </c>
      <c r="BT303" s="178" t="s">
        <v>759</v>
      </c>
      <c r="BU303" s="178">
        <v>44818</v>
      </c>
      <c r="BV303" s="177" t="s">
        <v>2861</v>
      </c>
      <c r="BW303" s="177" t="s">
        <v>737</v>
      </c>
    </row>
    <row r="304" spans="2:75" ht="15">
      <c r="B304" s="591" t="s">
        <v>9961</v>
      </c>
      <c r="C304" s="699" t="s">
        <v>9963</v>
      </c>
      <c r="D304" s="193" t="s">
        <v>7647</v>
      </c>
      <c r="E304" s="193" t="s">
        <v>7646</v>
      </c>
      <c r="F304" s="192" t="str">
        <f t="shared" si="45"/>
        <v>40</v>
      </c>
      <c r="G304" s="224" t="s">
        <v>9551</v>
      </c>
      <c r="H304" s="223" t="s">
        <v>9520</v>
      </c>
      <c r="J304" s="297" t="s">
        <v>6994</v>
      </c>
      <c r="K304" s="298"/>
      <c r="L304" s="297"/>
      <c r="M304" s="296"/>
      <c r="N304" s="298"/>
      <c r="O304" s="297"/>
      <c r="P304" s="296"/>
      <c r="Q304" s="298">
        <v>45113</v>
      </c>
      <c r="R304" s="297" t="s">
        <v>9460</v>
      </c>
      <c r="S304" s="296" t="s">
        <v>759</v>
      </c>
      <c r="T304" s="298">
        <v>45080</v>
      </c>
      <c r="U304" s="297" t="s">
        <v>9693</v>
      </c>
      <c r="V304" s="296" t="s">
        <v>759</v>
      </c>
      <c r="W304" s="298">
        <v>45055</v>
      </c>
      <c r="X304" s="297" t="s">
        <v>9459</v>
      </c>
      <c r="Y304" s="296" t="s">
        <v>6992</v>
      </c>
      <c r="Z304" s="298">
        <v>45037</v>
      </c>
      <c r="AA304" s="297" t="s">
        <v>6993</v>
      </c>
      <c r="AB304" s="296" t="s">
        <v>6992</v>
      </c>
      <c r="AC304" s="297"/>
      <c r="AD304" s="297"/>
      <c r="AE304" s="296"/>
      <c r="AG304" s="308" t="s">
        <v>2177</v>
      </c>
      <c r="AH304" s="193" t="str">
        <f t="shared" si="49"/>
        <v>5E8C 9040</v>
      </c>
      <c r="AI304" s="193" t="str">
        <f t="shared" si="49"/>
        <v>5E8C 93FF</v>
      </c>
      <c r="AJ304" s="192" t="str">
        <f t="shared" si="48"/>
        <v>3C0</v>
      </c>
      <c r="AK304" s="192" t="s">
        <v>23</v>
      </c>
      <c r="AL304" s="188"/>
      <c r="AO304" s="409" t="s">
        <v>6927</v>
      </c>
      <c r="AP304" s="403" t="s">
        <v>7618</v>
      </c>
      <c r="AQ304" s="403" t="s">
        <v>7617</v>
      </c>
      <c r="AR304" s="179" t="str">
        <f t="shared" si="43"/>
        <v>3C0</v>
      </c>
      <c r="AS304" s="179" t="s">
        <v>23</v>
      </c>
      <c r="AT304" s="242"/>
      <c r="AU304" s="179" t="s">
        <v>1311</v>
      </c>
      <c r="AV304" s="179"/>
      <c r="AW304" s="179"/>
      <c r="AX304" s="397" t="s">
        <v>753</v>
      </c>
      <c r="AY304" s="397" t="s">
        <v>753</v>
      </c>
      <c r="AZ304" s="397" t="s">
        <v>753</v>
      </c>
      <c r="BA304" s="397" t="s">
        <v>753</v>
      </c>
      <c r="BB304" s="397" t="s">
        <v>753</v>
      </c>
      <c r="BC304" s="195" t="s">
        <v>754</v>
      </c>
      <c r="BD304" s="397" t="s">
        <v>753</v>
      </c>
      <c r="BE304" s="397" t="s">
        <v>753</v>
      </c>
      <c r="BF304" s="397" t="s">
        <v>753</v>
      </c>
      <c r="BG304" s="397" t="s">
        <v>753</v>
      </c>
      <c r="BH304" s="397" t="s">
        <v>753</v>
      </c>
      <c r="BI304" s="397" t="s">
        <v>753</v>
      </c>
      <c r="BJ304" s="397" t="s">
        <v>753</v>
      </c>
      <c r="BK304" s="397" t="s">
        <v>753</v>
      </c>
      <c r="BL304" s="397" t="s">
        <v>753</v>
      </c>
      <c r="BM304" s="397" t="s">
        <v>753</v>
      </c>
      <c r="BN304" s="180"/>
      <c r="BO304" s="179"/>
      <c r="BP304" s="170" t="s">
        <v>741</v>
      </c>
      <c r="BQ304" s="177"/>
      <c r="BR304" s="177"/>
      <c r="BS304" s="177"/>
      <c r="BT304" s="177"/>
      <c r="BU304" s="177"/>
      <c r="BV304" s="177"/>
      <c r="BW304" s="177"/>
    </row>
    <row r="305" spans="2:75" ht="15">
      <c r="B305" s="590" t="s">
        <v>9958</v>
      </c>
      <c r="C305" s="699" t="s">
        <v>9959</v>
      </c>
      <c r="D305" s="193" t="s">
        <v>7643</v>
      </c>
      <c r="E305" s="193" t="s">
        <v>7642</v>
      </c>
      <c r="F305" s="192" t="str">
        <f t="shared" si="45"/>
        <v>40</v>
      </c>
      <c r="G305" s="224" t="s">
        <v>1416</v>
      </c>
      <c r="H305" s="223" t="s">
        <v>9625</v>
      </c>
      <c r="J305" s="297" t="s">
        <v>7623</v>
      </c>
      <c r="K305" s="298"/>
      <c r="L305" s="297"/>
      <c r="M305" s="296"/>
      <c r="N305" s="298"/>
      <c r="O305" s="297"/>
      <c r="P305" s="296"/>
      <c r="Q305" s="298">
        <v>45113</v>
      </c>
      <c r="R305" s="297" t="s">
        <v>9460</v>
      </c>
      <c r="S305" s="296" t="s">
        <v>759</v>
      </c>
      <c r="T305" s="298">
        <v>45080</v>
      </c>
      <c r="U305" s="297" t="s">
        <v>9693</v>
      </c>
      <c r="V305" s="296" t="s">
        <v>759</v>
      </c>
      <c r="W305" s="298">
        <v>45055</v>
      </c>
      <c r="X305" s="297" t="s">
        <v>9459</v>
      </c>
      <c r="Y305" s="296" t="s">
        <v>6992</v>
      </c>
      <c r="Z305" s="298">
        <v>45037</v>
      </c>
      <c r="AA305" s="297" t="s">
        <v>6993</v>
      </c>
      <c r="AB305" s="299" t="s">
        <v>7040</v>
      </c>
      <c r="AC305" s="298"/>
      <c r="AD305" s="297"/>
      <c r="AE305" s="296"/>
      <c r="AG305" s="308" t="s">
        <v>2177</v>
      </c>
      <c r="AH305" s="193" t="str">
        <f t="shared" ref="AH305:AH336" si="50">"5E"&amp;RIGHT(AP305,7)</f>
        <v>5E8C 9400</v>
      </c>
      <c r="AI305" s="193" t="str">
        <f t="shared" ref="AI305:AI336" si="51">"5E"&amp;RIGHT(AQ305,7)</f>
        <v>5E8C 943F</v>
      </c>
      <c r="AJ305" s="192" t="str">
        <f t="shared" ref="AJ305:AJ336" si="52">DEC2HEX((HEX2DEC(LEFT(AI305,4))*256*256+HEX2DEC(RIGHT(AI305,4)))-(HEX2DEC(LEFT(AH305,4))*256*256+HEX2DEC(RIGHT(AH305,4)))+1)</f>
        <v>40</v>
      </c>
      <c r="AK305" s="192" t="s">
        <v>3048</v>
      </c>
      <c r="AL305" s="188"/>
      <c r="AO305" s="409" t="s">
        <v>6927</v>
      </c>
      <c r="AP305" s="403" t="s">
        <v>7614</v>
      </c>
      <c r="AQ305" s="403" t="s">
        <v>7613</v>
      </c>
      <c r="AR305" s="179" t="str">
        <f t="shared" si="43"/>
        <v>40</v>
      </c>
      <c r="AS305" s="179" t="s">
        <v>3048</v>
      </c>
      <c r="AT305" s="242"/>
      <c r="AU305" s="179" t="s">
        <v>3048</v>
      </c>
      <c r="AV305" s="179" t="s">
        <v>751</v>
      </c>
      <c r="AW305" s="179"/>
      <c r="AX305" s="397" t="s">
        <v>741</v>
      </c>
      <c r="AY305" s="397" t="s">
        <v>741</v>
      </c>
      <c r="AZ305" s="397" t="s">
        <v>741</v>
      </c>
      <c r="BA305" s="397" t="s">
        <v>741</v>
      </c>
      <c r="BB305" s="397" t="s">
        <v>741</v>
      </c>
      <c r="BC305" s="195" t="s">
        <v>741</v>
      </c>
      <c r="BD305" s="397" t="s">
        <v>741</v>
      </c>
      <c r="BE305" s="397" t="s">
        <v>741</v>
      </c>
      <c r="BF305" s="397" t="s">
        <v>741</v>
      </c>
      <c r="BG305" s="397" t="s">
        <v>741</v>
      </c>
      <c r="BH305" s="397" t="s">
        <v>741</v>
      </c>
      <c r="BI305" s="397" t="s">
        <v>741</v>
      </c>
      <c r="BJ305" s="397" t="s">
        <v>741</v>
      </c>
      <c r="BK305" s="397" t="s">
        <v>741</v>
      </c>
      <c r="BL305" s="397" t="s">
        <v>741</v>
      </c>
      <c r="BM305" s="397" t="s">
        <v>741</v>
      </c>
      <c r="BN305" s="180"/>
      <c r="BO305" s="179"/>
      <c r="BP305" s="170" t="s">
        <v>741</v>
      </c>
      <c r="BQ305" s="177" t="s">
        <v>998</v>
      </c>
      <c r="BR305" s="178">
        <v>44810</v>
      </c>
      <c r="BS305" s="177" t="s">
        <v>6265</v>
      </c>
      <c r="BT305" s="178" t="s">
        <v>759</v>
      </c>
      <c r="BU305" s="178">
        <v>44818</v>
      </c>
      <c r="BV305" s="177" t="s">
        <v>2861</v>
      </c>
      <c r="BW305" s="177" t="s">
        <v>737</v>
      </c>
    </row>
    <row r="306" spans="2:75" ht="15">
      <c r="B306" s="590" t="s">
        <v>9958</v>
      </c>
      <c r="C306" s="699" t="s">
        <v>9959</v>
      </c>
      <c r="D306" s="193" t="s">
        <v>7639</v>
      </c>
      <c r="E306" s="193" t="s">
        <v>7638</v>
      </c>
      <c r="F306" s="192" t="str">
        <f t="shared" si="45"/>
        <v>40</v>
      </c>
      <c r="G306" s="224" t="s">
        <v>1416</v>
      </c>
      <c r="H306" s="223" t="s">
        <v>9521</v>
      </c>
      <c r="J306" s="297" t="s">
        <v>6994</v>
      </c>
      <c r="K306" s="298"/>
      <c r="L306" s="297"/>
      <c r="M306" s="296"/>
      <c r="N306" s="298"/>
      <c r="O306" s="297"/>
      <c r="P306" s="296"/>
      <c r="Q306" s="298">
        <v>45113</v>
      </c>
      <c r="R306" s="297" t="s">
        <v>9460</v>
      </c>
      <c r="S306" s="296" t="s">
        <v>759</v>
      </c>
      <c r="T306" s="298">
        <v>45080</v>
      </c>
      <c r="U306" s="297" t="s">
        <v>9693</v>
      </c>
      <c r="V306" s="296" t="s">
        <v>759</v>
      </c>
      <c r="W306" s="298">
        <v>45055</v>
      </c>
      <c r="X306" s="297" t="s">
        <v>9459</v>
      </c>
      <c r="Y306" s="296" t="s">
        <v>6992</v>
      </c>
      <c r="Z306" s="298">
        <v>45037</v>
      </c>
      <c r="AA306" s="297" t="s">
        <v>6993</v>
      </c>
      <c r="AB306" s="296" t="s">
        <v>6992</v>
      </c>
      <c r="AC306" s="297"/>
      <c r="AD306" s="297"/>
      <c r="AE306" s="296"/>
      <c r="AG306" s="308" t="s">
        <v>2177</v>
      </c>
      <c r="AH306" s="193" t="str">
        <f t="shared" si="50"/>
        <v>5E8C 9440</v>
      </c>
      <c r="AI306" s="193" t="str">
        <f t="shared" si="51"/>
        <v>5E8C 97FF</v>
      </c>
      <c r="AJ306" s="192" t="str">
        <f t="shared" si="52"/>
        <v>3C0</v>
      </c>
      <c r="AK306" s="192" t="s">
        <v>23</v>
      </c>
      <c r="AL306" s="188"/>
      <c r="AO306" s="409" t="s">
        <v>6927</v>
      </c>
      <c r="AP306" s="403" t="s">
        <v>7610</v>
      </c>
      <c r="AQ306" s="403" t="s">
        <v>7609</v>
      </c>
      <c r="AR306" s="179" t="str">
        <f t="shared" si="43"/>
        <v>3C0</v>
      </c>
      <c r="AS306" s="179" t="s">
        <v>23</v>
      </c>
      <c r="AT306" s="242"/>
      <c r="AU306" s="179" t="s">
        <v>1311</v>
      </c>
      <c r="AV306" s="179"/>
      <c r="AW306" s="179"/>
      <c r="AX306" s="397" t="s">
        <v>753</v>
      </c>
      <c r="AY306" s="397" t="s">
        <v>753</v>
      </c>
      <c r="AZ306" s="397" t="s">
        <v>753</v>
      </c>
      <c r="BA306" s="397" t="s">
        <v>753</v>
      </c>
      <c r="BB306" s="397" t="s">
        <v>753</v>
      </c>
      <c r="BC306" s="195" t="s">
        <v>754</v>
      </c>
      <c r="BD306" s="397" t="s">
        <v>753</v>
      </c>
      <c r="BE306" s="397" t="s">
        <v>753</v>
      </c>
      <c r="BF306" s="397" t="s">
        <v>753</v>
      </c>
      <c r="BG306" s="397" t="s">
        <v>753</v>
      </c>
      <c r="BH306" s="397" t="s">
        <v>753</v>
      </c>
      <c r="BI306" s="397" t="s">
        <v>753</v>
      </c>
      <c r="BJ306" s="397" t="s">
        <v>753</v>
      </c>
      <c r="BK306" s="397" t="s">
        <v>753</v>
      </c>
      <c r="BL306" s="397" t="s">
        <v>753</v>
      </c>
      <c r="BM306" s="397" t="s">
        <v>753</v>
      </c>
      <c r="BN306" s="180"/>
      <c r="BO306" s="179"/>
      <c r="BP306" s="170" t="s">
        <v>741</v>
      </c>
      <c r="BQ306" s="177"/>
      <c r="BR306" s="177"/>
      <c r="BS306" s="177"/>
      <c r="BT306" s="177"/>
      <c r="BU306" s="177"/>
      <c r="BV306" s="177"/>
      <c r="BW306" s="177"/>
    </row>
    <row r="307" spans="2:75" ht="15">
      <c r="B307" s="590" t="s">
        <v>9958</v>
      </c>
      <c r="C307" s="699" t="s">
        <v>9959</v>
      </c>
      <c r="D307" s="193" t="s">
        <v>7635</v>
      </c>
      <c r="E307" s="193" t="s">
        <v>7634</v>
      </c>
      <c r="F307" s="192" t="str">
        <f t="shared" si="45"/>
        <v>40</v>
      </c>
      <c r="G307" s="224" t="s">
        <v>1416</v>
      </c>
      <c r="H307" s="223" t="s">
        <v>9522</v>
      </c>
      <c r="J307" s="297" t="s">
        <v>6994</v>
      </c>
      <c r="K307" s="298"/>
      <c r="L307" s="297"/>
      <c r="M307" s="296"/>
      <c r="N307" s="298"/>
      <c r="O307" s="297"/>
      <c r="P307" s="296"/>
      <c r="Q307" s="298">
        <v>45113</v>
      </c>
      <c r="R307" s="297" t="s">
        <v>9460</v>
      </c>
      <c r="S307" s="296" t="s">
        <v>759</v>
      </c>
      <c r="T307" s="298">
        <v>45080</v>
      </c>
      <c r="U307" s="297" t="s">
        <v>9693</v>
      </c>
      <c r="V307" s="296" t="s">
        <v>759</v>
      </c>
      <c r="W307" s="298">
        <v>45055</v>
      </c>
      <c r="X307" s="297" t="s">
        <v>9459</v>
      </c>
      <c r="Y307" s="296" t="s">
        <v>6992</v>
      </c>
      <c r="Z307" s="298">
        <v>45037</v>
      </c>
      <c r="AA307" s="297" t="s">
        <v>6993</v>
      </c>
      <c r="AB307" s="296" t="s">
        <v>6992</v>
      </c>
      <c r="AC307" s="298"/>
      <c r="AD307" s="297"/>
      <c r="AE307" s="296"/>
      <c r="AG307" s="308" t="s">
        <v>2177</v>
      </c>
      <c r="AH307" s="193" t="str">
        <f t="shared" si="50"/>
        <v>5E8C 9800</v>
      </c>
      <c r="AI307" s="193" t="str">
        <f t="shared" si="51"/>
        <v>5E8C 983F</v>
      </c>
      <c r="AJ307" s="192" t="str">
        <f t="shared" si="52"/>
        <v>40</v>
      </c>
      <c r="AK307" s="192" t="s">
        <v>3037</v>
      </c>
      <c r="AL307" s="188"/>
      <c r="AO307" s="409" t="s">
        <v>6927</v>
      </c>
      <c r="AP307" s="403" t="s">
        <v>7606</v>
      </c>
      <c r="AQ307" s="403" t="s">
        <v>7605</v>
      </c>
      <c r="AR307" s="179" t="str">
        <f t="shared" si="43"/>
        <v>40</v>
      </c>
      <c r="AS307" s="179" t="s">
        <v>3037</v>
      </c>
      <c r="AT307" s="242"/>
      <c r="AU307" s="179" t="s">
        <v>3037</v>
      </c>
      <c r="AV307" s="179" t="s">
        <v>751</v>
      </c>
      <c r="AW307" s="179"/>
      <c r="AX307" s="397" t="s">
        <v>741</v>
      </c>
      <c r="AY307" s="397" t="s">
        <v>741</v>
      </c>
      <c r="AZ307" s="397" t="s">
        <v>741</v>
      </c>
      <c r="BA307" s="397" t="s">
        <v>741</v>
      </c>
      <c r="BB307" s="397" t="s">
        <v>741</v>
      </c>
      <c r="BC307" s="195" t="s">
        <v>741</v>
      </c>
      <c r="BD307" s="397" t="s">
        <v>741</v>
      </c>
      <c r="BE307" s="397" t="s">
        <v>741</v>
      </c>
      <c r="BF307" s="397" t="s">
        <v>741</v>
      </c>
      <c r="BG307" s="397" t="s">
        <v>741</v>
      </c>
      <c r="BH307" s="397" t="s">
        <v>741</v>
      </c>
      <c r="BI307" s="397" t="s">
        <v>741</v>
      </c>
      <c r="BJ307" s="397" t="s">
        <v>741</v>
      </c>
      <c r="BK307" s="397" t="s">
        <v>741</v>
      </c>
      <c r="BL307" s="397" t="s">
        <v>741</v>
      </c>
      <c r="BM307" s="397" t="s">
        <v>741</v>
      </c>
      <c r="BN307" s="180"/>
      <c r="BO307" s="179"/>
      <c r="BP307" s="170" t="s">
        <v>741</v>
      </c>
      <c r="BQ307" s="177" t="s">
        <v>998</v>
      </c>
      <c r="BR307" s="178">
        <v>44810</v>
      </c>
      <c r="BS307" s="177" t="s">
        <v>6265</v>
      </c>
      <c r="BT307" s="178" t="s">
        <v>759</v>
      </c>
      <c r="BU307" s="178">
        <v>44818</v>
      </c>
      <c r="BV307" s="177" t="s">
        <v>2861</v>
      </c>
      <c r="BW307" s="177" t="s">
        <v>737</v>
      </c>
    </row>
    <row r="308" spans="2:75" ht="15">
      <c r="B308" s="590" t="s">
        <v>9958</v>
      </c>
      <c r="C308" s="699" t="s">
        <v>9959</v>
      </c>
      <c r="D308" s="193" t="s">
        <v>7631</v>
      </c>
      <c r="E308" s="193" t="s">
        <v>9479</v>
      </c>
      <c r="F308" s="192" t="str">
        <f t="shared" si="45"/>
        <v>40</v>
      </c>
      <c r="G308" s="224" t="s">
        <v>1416</v>
      </c>
      <c r="H308" s="223" t="s">
        <v>9626</v>
      </c>
      <c r="J308" s="297" t="s">
        <v>7623</v>
      </c>
      <c r="K308" s="298"/>
      <c r="L308" s="297"/>
      <c r="M308" s="296"/>
      <c r="N308" s="298"/>
      <c r="O308" s="297"/>
      <c r="P308" s="296"/>
      <c r="Q308" s="298">
        <v>45113</v>
      </c>
      <c r="R308" s="297" t="s">
        <v>9460</v>
      </c>
      <c r="S308" s="296" t="s">
        <v>759</v>
      </c>
      <c r="T308" s="298">
        <v>45080</v>
      </c>
      <c r="U308" s="297" t="s">
        <v>9693</v>
      </c>
      <c r="V308" s="296" t="s">
        <v>759</v>
      </c>
      <c r="W308" s="298">
        <v>45057</v>
      </c>
      <c r="X308" s="297" t="s">
        <v>9459</v>
      </c>
      <c r="Y308" s="296" t="s">
        <v>7040</v>
      </c>
      <c r="Z308" s="298">
        <v>45037</v>
      </c>
      <c r="AA308" s="297" t="s">
        <v>6993</v>
      </c>
      <c r="AB308" s="299" t="s">
        <v>7040</v>
      </c>
      <c r="AC308" s="297"/>
      <c r="AD308" s="297"/>
      <c r="AE308" s="296"/>
      <c r="AG308" s="308" t="s">
        <v>2177</v>
      </c>
      <c r="AH308" s="193" t="str">
        <f t="shared" si="50"/>
        <v>5E8C 9840</v>
      </c>
      <c r="AI308" s="193" t="str">
        <f t="shared" si="51"/>
        <v>5E8C 9BFF</v>
      </c>
      <c r="AJ308" s="192" t="str">
        <f t="shared" si="52"/>
        <v>3C0</v>
      </c>
      <c r="AK308" s="192" t="s">
        <v>23</v>
      </c>
      <c r="AL308" s="188"/>
      <c r="AO308" s="409" t="s">
        <v>6927</v>
      </c>
      <c r="AP308" s="403" t="s">
        <v>7602</v>
      </c>
      <c r="AQ308" s="403" t="s">
        <v>7601</v>
      </c>
      <c r="AR308" s="179" t="str">
        <f t="shared" si="43"/>
        <v>3C0</v>
      </c>
      <c r="AS308" s="179" t="s">
        <v>23</v>
      </c>
      <c r="AT308" s="242"/>
      <c r="AU308" s="179" t="s">
        <v>1311</v>
      </c>
      <c r="AV308" s="179"/>
      <c r="AW308" s="179"/>
      <c r="AX308" s="397" t="s">
        <v>753</v>
      </c>
      <c r="AY308" s="397" t="s">
        <v>753</v>
      </c>
      <c r="AZ308" s="397" t="s">
        <v>753</v>
      </c>
      <c r="BA308" s="397" t="s">
        <v>753</v>
      </c>
      <c r="BB308" s="397" t="s">
        <v>753</v>
      </c>
      <c r="BC308" s="195" t="s">
        <v>754</v>
      </c>
      <c r="BD308" s="397" t="s">
        <v>753</v>
      </c>
      <c r="BE308" s="397" t="s">
        <v>753</v>
      </c>
      <c r="BF308" s="397" t="s">
        <v>753</v>
      </c>
      <c r="BG308" s="397" t="s">
        <v>753</v>
      </c>
      <c r="BH308" s="397" t="s">
        <v>753</v>
      </c>
      <c r="BI308" s="397" t="s">
        <v>753</v>
      </c>
      <c r="BJ308" s="397" t="s">
        <v>753</v>
      </c>
      <c r="BK308" s="397" t="s">
        <v>753</v>
      </c>
      <c r="BL308" s="397" t="s">
        <v>753</v>
      </c>
      <c r="BM308" s="397" t="s">
        <v>753</v>
      </c>
      <c r="BN308" s="180"/>
      <c r="BO308" s="179"/>
      <c r="BP308" s="170" t="s">
        <v>741</v>
      </c>
      <c r="BQ308" s="177"/>
      <c r="BR308" s="177"/>
      <c r="BS308" s="177"/>
      <c r="BT308" s="177"/>
      <c r="BU308" s="177"/>
      <c r="BV308" s="177"/>
      <c r="BW308" s="177"/>
    </row>
    <row r="309" spans="2:75" ht="15">
      <c r="B309" s="590" t="s">
        <v>9958</v>
      </c>
      <c r="C309" s="699" t="s">
        <v>9959</v>
      </c>
      <c r="D309" s="193" t="s">
        <v>9480</v>
      </c>
      <c r="E309" s="193" t="s">
        <v>9481</v>
      </c>
      <c r="F309" s="192" t="str">
        <f t="shared" si="45"/>
        <v>40</v>
      </c>
      <c r="G309" s="224" t="s">
        <v>1416</v>
      </c>
      <c r="H309" s="223" t="s">
        <v>9586</v>
      </c>
      <c r="J309" s="297" t="s">
        <v>7623</v>
      </c>
      <c r="K309" s="298"/>
      <c r="L309" s="297"/>
      <c r="M309" s="296"/>
      <c r="N309" s="298"/>
      <c r="O309" s="297"/>
      <c r="P309" s="296"/>
      <c r="Q309" s="298">
        <v>45113</v>
      </c>
      <c r="R309" s="297" t="s">
        <v>9460</v>
      </c>
      <c r="S309" s="296" t="s">
        <v>759</v>
      </c>
      <c r="T309" s="298">
        <v>45080</v>
      </c>
      <c r="U309" s="297" t="s">
        <v>9693</v>
      </c>
      <c r="V309" s="296" t="s">
        <v>759</v>
      </c>
      <c r="W309" s="298">
        <v>45057</v>
      </c>
      <c r="X309" s="297" t="s">
        <v>9459</v>
      </c>
      <c r="Y309" s="296" t="s">
        <v>9474</v>
      </c>
      <c r="Z309" s="298"/>
      <c r="AA309" s="297"/>
      <c r="AB309" s="299"/>
      <c r="AC309" s="297"/>
      <c r="AD309" s="297"/>
      <c r="AE309" s="296"/>
      <c r="AG309" s="308" t="s">
        <v>2177</v>
      </c>
      <c r="AH309" s="193" t="str">
        <f t="shared" si="50"/>
        <v>5E8C 9C00</v>
      </c>
      <c r="AI309" s="193" t="str">
        <f t="shared" si="51"/>
        <v>5E8C 9C3F</v>
      </c>
      <c r="AJ309" s="192" t="str">
        <f t="shared" si="52"/>
        <v>40</v>
      </c>
      <c r="AK309" s="192" t="s">
        <v>3027</v>
      </c>
      <c r="AL309" s="188"/>
      <c r="AO309" s="409" t="s">
        <v>6927</v>
      </c>
      <c r="AP309" s="403" t="s">
        <v>7598</v>
      </c>
      <c r="AQ309" s="403" t="s">
        <v>7597</v>
      </c>
      <c r="AR309" s="179" t="str">
        <f t="shared" si="43"/>
        <v>40</v>
      </c>
      <c r="AS309" s="179" t="s">
        <v>3027</v>
      </c>
      <c r="AT309" s="242"/>
      <c r="AU309" s="179" t="s">
        <v>3027</v>
      </c>
      <c r="AV309" s="179" t="s">
        <v>751</v>
      </c>
      <c r="AW309" s="179"/>
      <c r="AX309" s="397" t="s">
        <v>741</v>
      </c>
      <c r="AY309" s="397" t="s">
        <v>741</v>
      </c>
      <c r="AZ309" s="397" t="s">
        <v>741</v>
      </c>
      <c r="BA309" s="397" t="s">
        <v>741</v>
      </c>
      <c r="BB309" s="397" t="s">
        <v>741</v>
      </c>
      <c r="BC309" s="195" t="s">
        <v>741</v>
      </c>
      <c r="BD309" s="397" t="s">
        <v>741</v>
      </c>
      <c r="BE309" s="397" t="s">
        <v>741</v>
      </c>
      <c r="BF309" s="397" t="s">
        <v>741</v>
      </c>
      <c r="BG309" s="397" t="s">
        <v>741</v>
      </c>
      <c r="BH309" s="397" t="s">
        <v>741</v>
      </c>
      <c r="BI309" s="397" t="s">
        <v>741</v>
      </c>
      <c r="BJ309" s="397" t="s">
        <v>741</v>
      </c>
      <c r="BK309" s="397" t="s">
        <v>741</v>
      </c>
      <c r="BL309" s="397" t="s">
        <v>741</v>
      </c>
      <c r="BM309" s="397" t="s">
        <v>741</v>
      </c>
      <c r="BN309" s="180"/>
      <c r="BO309" s="179"/>
      <c r="BP309" s="170" t="s">
        <v>741</v>
      </c>
      <c r="BQ309" s="177" t="s">
        <v>998</v>
      </c>
      <c r="BR309" s="178">
        <v>44810</v>
      </c>
      <c r="BS309" s="177" t="s">
        <v>6265</v>
      </c>
      <c r="BT309" s="178" t="s">
        <v>759</v>
      </c>
      <c r="BU309" s="178">
        <v>44818</v>
      </c>
      <c r="BV309" s="177" t="s">
        <v>2861</v>
      </c>
      <c r="BW309" s="177" t="s">
        <v>737</v>
      </c>
    </row>
    <row r="310" spans="2:75" ht="15">
      <c r="B310" s="590" t="s">
        <v>9958</v>
      </c>
      <c r="C310" s="699" t="s">
        <v>9959</v>
      </c>
      <c r="D310" s="193" t="s">
        <v>9482</v>
      </c>
      <c r="E310" s="193" t="s">
        <v>7628</v>
      </c>
      <c r="F310" s="192" t="str">
        <f t="shared" si="45"/>
        <v>100</v>
      </c>
      <c r="G310" s="224" t="s">
        <v>9687</v>
      </c>
      <c r="H310" s="223" t="s">
        <v>9587</v>
      </c>
      <c r="J310" s="297" t="s">
        <v>9688</v>
      </c>
      <c r="K310" s="298"/>
      <c r="L310" s="297"/>
      <c r="M310" s="296"/>
      <c r="N310" s="298"/>
      <c r="O310" s="297"/>
      <c r="P310" s="296"/>
      <c r="Q310" s="298">
        <v>45113</v>
      </c>
      <c r="R310" s="297" t="s">
        <v>9460</v>
      </c>
      <c r="S310" s="296" t="s">
        <v>759</v>
      </c>
      <c r="T310" s="298"/>
      <c r="U310" s="297"/>
      <c r="V310" s="296"/>
      <c r="W310" s="298">
        <v>45062</v>
      </c>
      <c r="X310" s="297" t="s">
        <v>9556</v>
      </c>
      <c r="Y310" s="296" t="s">
        <v>7040</v>
      </c>
      <c r="Z310" s="298">
        <v>45037</v>
      </c>
      <c r="AA310" s="297" t="s">
        <v>6993</v>
      </c>
      <c r="AB310" s="296" t="s">
        <v>6992</v>
      </c>
      <c r="AC310" s="298"/>
      <c r="AD310" s="297"/>
      <c r="AE310" s="296"/>
      <c r="AG310" s="308" t="s">
        <v>2177</v>
      </c>
      <c r="AH310" s="193" t="str">
        <f t="shared" si="50"/>
        <v>5E8C 9C40</v>
      </c>
      <c r="AI310" s="193" t="str">
        <f t="shared" si="51"/>
        <v>5E8C 9FFF</v>
      </c>
      <c r="AJ310" s="192" t="str">
        <f t="shared" si="52"/>
        <v>3C0</v>
      </c>
      <c r="AK310" s="192" t="s">
        <v>23</v>
      </c>
      <c r="AL310" s="188"/>
      <c r="AO310" s="409" t="s">
        <v>6927</v>
      </c>
      <c r="AP310" s="403" t="s">
        <v>7594</v>
      </c>
      <c r="AQ310" s="403" t="s">
        <v>7593</v>
      </c>
      <c r="AR310" s="179" t="str">
        <f t="shared" si="43"/>
        <v>3C0</v>
      </c>
      <c r="AS310" s="179" t="s">
        <v>23</v>
      </c>
      <c r="AT310" s="242"/>
      <c r="AU310" s="179" t="s">
        <v>1311</v>
      </c>
      <c r="AV310" s="179"/>
      <c r="AW310" s="179"/>
      <c r="AX310" s="397" t="s">
        <v>753</v>
      </c>
      <c r="AY310" s="397" t="s">
        <v>753</v>
      </c>
      <c r="AZ310" s="397" t="s">
        <v>753</v>
      </c>
      <c r="BA310" s="397" t="s">
        <v>753</v>
      </c>
      <c r="BB310" s="397" t="s">
        <v>753</v>
      </c>
      <c r="BC310" s="195" t="s">
        <v>754</v>
      </c>
      <c r="BD310" s="397" t="s">
        <v>753</v>
      </c>
      <c r="BE310" s="397" t="s">
        <v>753</v>
      </c>
      <c r="BF310" s="397" t="s">
        <v>753</v>
      </c>
      <c r="BG310" s="397" t="s">
        <v>753</v>
      </c>
      <c r="BH310" s="397" t="s">
        <v>753</v>
      </c>
      <c r="BI310" s="397" t="s">
        <v>753</v>
      </c>
      <c r="BJ310" s="397" t="s">
        <v>753</v>
      </c>
      <c r="BK310" s="397" t="s">
        <v>753</v>
      </c>
      <c r="BL310" s="397" t="s">
        <v>753</v>
      </c>
      <c r="BM310" s="397" t="s">
        <v>753</v>
      </c>
      <c r="BN310" s="180"/>
      <c r="BO310" s="179"/>
      <c r="BP310" s="170" t="s">
        <v>741</v>
      </c>
      <c r="BQ310" s="177"/>
      <c r="BR310" s="177"/>
      <c r="BS310" s="177"/>
      <c r="BT310" s="177"/>
      <c r="BU310" s="177"/>
      <c r="BV310" s="177"/>
      <c r="BW310" s="177"/>
    </row>
    <row r="311" spans="2:75" ht="15">
      <c r="B311" s="590" t="s">
        <v>9958</v>
      </c>
      <c r="C311" s="699" t="s">
        <v>9959</v>
      </c>
      <c r="D311" s="193" t="s">
        <v>7625</v>
      </c>
      <c r="E311" s="193" t="s">
        <v>7624</v>
      </c>
      <c r="F311" s="192" t="str">
        <f t="shared" si="45"/>
        <v>40</v>
      </c>
      <c r="G311" s="224" t="s">
        <v>1416</v>
      </c>
      <c r="H311" s="223" t="s">
        <v>9627</v>
      </c>
      <c r="J311" s="297" t="s">
        <v>7623</v>
      </c>
      <c r="K311" s="298"/>
      <c r="L311" s="297"/>
      <c r="M311" s="296"/>
      <c r="N311" s="298"/>
      <c r="O311" s="297"/>
      <c r="P311" s="296"/>
      <c r="Q311" s="298">
        <v>45113</v>
      </c>
      <c r="R311" s="297" t="s">
        <v>9460</v>
      </c>
      <c r="S311" s="296" t="s">
        <v>759</v>
      </c>
      <c r="T311" s="298">
        <v>45080</v>
      </c>
      <c r="U311" s="297" t="s">
        <v>9693</v>
      </c>
      <c r="V311" s="296" t="s">
        <v>759</v>
      </c>
      <c r="W311" s="298">
        <v>45055</v>
      </c>
      <c r="X311" s="297" t="s">
        <v>9459</v>
      </c>
      <c r="Y311" s="296" t="s">
        <v>6992</v>
      </c>
      <c r="Z311" s="298">
        <v>45037</v>
      </c>
      <c r="AA311" s="297" t="s">
        <v>6993</v>
      </c>
      <c r="AB311" s="299" t="s">
        <v>7040</v>
      </c>
      <c r="AC311" s="297"/>
      <c r="AD311" s="297"/>
      <c r="AE311" s="296"/>
      <c r="AG311" s="308" t="s">
        <v>2177</v>
      </c>
      <c r="AH311" s="193" t="str">
        <f t="shared" si="50"/>
        <v>5E8C A000</v>
      </c>
      <c r="AI311" s="193" t="str">
        <f t="shared" si="51"/>
        <v>5E8C A03F</v>
      </c>
      <c r="AJ311" s="192" t="str">
        <f t="shared" si="52"/>
        <v>40</v>
      </c>
      <c r="AK311" s="192" t="s">
        <v>3017</v>
      </c>
      <c r="AL311" s="188"/>
      <c r="AO311" s="409" t="s">
        <v>6927</v>
      </c>
      <c r="AP311" s="403" t="s">
        <v>7590</v>
      </c>
      <c r="AQ311" s="403" t="s">
        <v>7589</v>
      </c>
      <c r="AR311" s="179" t="str">
        <f t="shared" si="43"/>
        <v>40</v>
      </c>
      <c r="AS311" s="179" t="s">
        <v>3017</v>
      </c>
      <c r="AT311" s="242"/>
      <c r="AU311" s="179" t="s">
        <v>3017</v>
      </c>
      <c r="AV311" s="179" t="s">
        <v>751</v>
      </c>
      <c r="AW311" s="179"/>
      <c r="AX311" s="397" t="s">
        <v>741</v>
      </c>
      <c r="AY311" s="397" t="s">
        <v>741</v>
      </c>
      <c r="AZ311" s="397" t="s">
        <v>741</v>
      </c>
      <c r="BA311" s="397" t="s">
        <v>741</v>
      </c>
      <c r="BB311" s="397" t="s">
        <v>741</v>
      </c>
      <c r="BC311" s="195" t="s">
        <v>741</v>
      </c>
      <c r="BD311" s="397" t="s">
        <v>741</v>
      </c>
      <c r="BE311" s="397" t="s">
        <v>741</v>
      </c>
      <c r="BF311" s="397" t="s">
        <v>741</v>
      </c>
      <c r="BG311" s="397" t="s">
        <v>741</v>
      </c>
      <c r="BH311" s="397" t="s">
        <v>741</v>
      </c>
      <c r="BI311" s="397" t="s">
        <v>741</v>
      </c>
      <c r="BJ311" s="397" t="s">
        <v>741</v>
      </c>
      <c r="BK311" s="397" t="s">
        <v>741</v>
      </c>
      <c r="BL311" s="397" t="s">
        <v>741</v>
      </c>
      <c r="BM311" s="397" t="s">
        <v>741</v>
      </c>
      <c r="BN311" s="180"/>
      <c r="BO311" s="179"/>
      <c r="BP311" s="170" t="s">
        <v>741</v>
      </c>
      <c r="BQ311" s="177" t="s">
        <v>998</v>
      </c>
      <c r="BR311" s="178">
        <v>44810</v>
      </c>
      <c r="BS311" s="177" t="s">
        <v>6265</v>
      </c>
      <c r="BT311" s="178" t="s">
        <v>759</v>
      </c>
      <c r="BU311" s="178">
        <v>44818</v>
      </c>
      <c r="BV311" s="177" t="s">
        <v>2861</v>
      </c>
      <c r="BW311" s="177" t="s">
        <v>737</v>
      </c>
    </row>
    <row r="312" spans="2:75" ht="15">
      <c r="B312" s="590" t="s">
        <v>9958</v>
      </c>
      <c r="C312" s="699" t="s">
        <v>9959</v>
      </c>
      <c r="D312" s="193" t="s">
        <v>7620</v>
      </c>
      <c r="E312" s="193" t="s">
        <v>7619</v>
      </c>
      <c r="F312" s="192" t="str">
        <f t="shared" si="45"/>
        <v>40</v>
      </c>
      <c r="G312" s="224" t="s">
        <v>1416</v>
      </c>
      <c r="H312" s="223" t="s">
        <v>9523</v>
      </c>
      <c r="J312" s="297" t="s">
        <v>6994</v>
      </c>
      <c r="K312" s="298"/>
      <c r="L312" s="297"/>
      <c r="M312" s="296"/>
      <c r="N312" s="298"/>
      <c r="O312" s="297"/>
      <c r="P312" s="296"/>
      <c r="Q312" s="298">
        <v>45113</v>
      </c>
      <c r="R312" s="297" t="s">
        <v>9460</v>
      </c>
      <c r="S312" s="296" t="s">
        <v>759</v>
      </c>
      <c r="T312" s="298">
        <v>45080</v>
      </c>
      <c r="U312" s="297" t="s">
        <v>9693</v>
      </c>
      <c r="V312" s="296" t="s">
        <v>759</v>
      </c>
      <c r="W312" s="298">
        <v>45055</v>
      </c>
      <c r="X312" s="297" t="s">
        <v>9459</v>
      </c>
      <c r="Y312" s="296" t="s">
        <v>6992</v>
      </c>
      <c r="Z312" s="298">
        <v>45037</v>
      </c>
      <c r="AA312" s="297" t="s">
        <v>6993</v>
      </c>
      <c r="AB312" s="296" t="s">
        <v>6992</v>
      </c>
      <c r="AC312" s="298"/>
      <c r="AD312" s="297"/>
      <c r="AE312" s="296"/>
      <c r="AG312" s="308" t="s">
        <v>2177</v>
      </c>
      <c r="AH312" s="193" t="str">
        <f t="shared" si="50"/>
        <v>5E8C A040</v>
      </c>
      <c r="AI312" s="193" t="str">
        <f t="shared" si="51"/>
        <v>5E8C A3FF</v>
      </c>
      <c r="AJ312" s="192" t="str">
        <f t="shared" si="52"/>
        <v>3C0</v>
      </c>
      <c r="AK312" s="192" t="s">
        <v>23</v>
      </c>
      <c r="AL312" s="188"/>
      <c r="AO312" s="409" t="s">
        <v>6927</v>
      </c>
      <c r="AP312" s="403" t="s">
        <v>7586</v>
      </c>
      <c r="AQ312" s="403" t="s">
        <v>7585</v>
      </c>
      <c r="AR312" s="179" t="str">
        <f t="shared" si="43"/>
        <v>3C0</v>
      </c>
      <c r="AS312" s="179" t="s">
        <v>23</v>
      </c>
      <c r="AT312" s="242"/>
      <c r="AU312" s="179" t="s">
        <v>1311</v>
      </c>
      <c r="AV312" s="179"/>
      <c r="AW312" s="179"/>
      <c r="AX312" s="397" t="s">
        <v>753</v>
      </c>
      <c r="AY312" s="397" t="s">
        <v>753</v>
      </c>
      <c r="AZ312" s="397" t="s">
        <v>753</v>
      </c>
      <c r="BA312" s="397" t="s">
        <v>753</v>
      </c>
      <c r="BB312" s="397" t="s">
        <v>753</v>
      </c>
      <c r="BC312" s="195" t="s">
        <v>754</v>
      </c>
      <c r="BD312" s="397" t="s">
        <v>753</v>
      </c>
      <c r="BE312" s="397" t="s">
        <v>753</v>
      </c>
      <c r="BF312" s="397" t="s">
        <v>753</v>
      </c>
      <c r="BG312" s="397" t="s">
        <v>753</v>
      </c>
      <c r="BH312" s="397" t="s">
        <v>753</v>
      </c>
      <c r="BI312" s="397" t="s">
        <v>753</v>
      </c>
      <c r="BJ312" s="397" t="s">
        <v>753</v>
      </c>
      <c r="BK312" s="397" t="s">
        <v>753</v>
      </c>
      <c r="BL312" s="397" t="s">
        <v>753</v>
      </c>
      <c r="BM312" s="397" t="s">
        <v>753</v>
      </c>
      <c r="BN312" s="180"/>
      <c r="BO312" s="179"/>
      <c r="BP312" s="170" t="s">
        <v>741</v>
      </c>
      <c r="BQ312" s="177"/>
      <c r="BR312" s="177"/>
      <c r="BS312" s="177"/>
      <c r="BT312" s="177"/>
      <c r="BU312" s="177"/>
      <c r="BV312" s="177"/>
      <c r="BW312" s="177"/>
    </row>
    <row r="313" spans="2:75" ht="15">
      <c r="B313" s="590" t="s">
        <v>9958</v>
      </c>
      <c r="C313" s="699" t="s">
        <v>9959</v>
      </c>
      <c r="D313" s="193" t="s">
        <v>7616</v>
      </c>
      <c r="E313" s="193" t="s">
        <v>7615</v>
      </c>
      <c r="F313" s="192" t="str">
        <f t="shared" si="45"/>
        <v>40</v>
      </c>
      <c r="G313" s="224" t="s">
        <v>1416</v>
      </c>
      <c r="H313" s="223" t="s">
        <v>9524</v>
      </c>
      <c r="J313" s="297" t="s">
        <v>6994</v>
      </c>
      <c r="K313" s="298"/>
      <c r="L313" s="297"/>
      <c r="M313" s="296"/>
      <c r="N313" s="298"/>
      <c r="O313" s="297"/>
      <c r="P313" s="296"/>
      <c r="Q313" s="298">
        <v>45113</v>
      </c>
      <c r="R313" s="297" t="s">
        <v>9460</v>
      </c>
      <c r="S313" s="296" t="s">
        <v>759</v>
      </c>
      <c r="T313" s="298">
        <v>45080</v>
      </c>
      <c r="U313" s="297" t="s">
        <v>9693</v>
      </c>
      <c r="V313" s="296" t="s">
        <v>759</v>
      </c>
      <c r="W313" s="298">
        <v>45055</v>
      </c>
      <c r="X313" s="297" t="s">
        <v>9459</v>
      </c>
      <c r="Y313" s="296" t="s">
        <v>6992</v>
      </c>
      <c r="Z313" s="298">
        <v>45037</v>
      </c>
      <c r="AA313" s="297" t="s">
        <v>6993</v>
      </c>
      <c r="AB313" s="296" t="s">
        <v>6992</v>
      </c>
      <c r="AC313" s="297"/>
      <c r="AD313" s="297"/>
      <c r="AE313" s="296"/>
      <c r="AG313" s="308" t="s">
        <v>2177</v>
      </c>
      <c r="AH313" s="193" t="str">
        <f t="shared" si="50"/>
        <v>5E8C A400</v>
      </c>
      <c r="AI313" s="193" t="str">
        <f t="shared" si="51"/>
        <v>5E8C A43F</v>
      </c>
      <c r="AJ313" s="192" t="str">
        <f t="shared" si="52"/>
        <v>40</v>
      </c>
      <c r="AK313" s="192" t="s">
        <v>3007</v>
      </c>
      <c r="AL313" s="188"/>
      <c r="AO313" s="409" t="s">
        <v>6927</v>
      </c>
      <c r="AP313" s="403" t="s">
        <v>7582</v>
      </c>
      <c r="AQ313" s="403" t="s">
        <v>7581</v>
      </c>
      <c r="AR313" s="179" t="str">
        <f t="shared" si="43"/>
        <v>40</v>
      </c>
      <c r="AS313" s="179" t="s">
        <v>3007</v>
      </c>
      <c r="AT313" s="242"/>
      <c r="AU313" s="179" t="s">
        <v>3007</v>
      </c>
      <c r="AV313" s="179" t="s">
        <v>751</v>
      </c>
      <c r="AW313" s="179"/>
      <c r="AX313" s="397" t="s">
        <v>741</v>
      </c>
      <c r="AY313" s="397" t="s">
        <v>741</v>
      </c>
      <c r="AZ313" s="397" t="s">
        <v>741</v>
      </c>
      <c r="BA313" s="397" t="s">
        <v>741</v>
      </c>
      <c r="BB313" s="397" t="s">
        <v>741</v>
      </c>
      <c r="BC313" s="195" t="s">
        <v>741</v>
      </c>
      <c r="BD313" s="397" t="s">
        <v>741</v>
      </c>
      <c r="BE313" s="397" t="s">
        <v>741</v>
      </c>
      <c r="BF313" s="397" t="s">
        <v>741</v>
      </c>
      <c r="BG313" s="397" t="s">
        <v>741</v>
      </c>
      <c r="BH313" s="397" t="s">
        <v>741</v>
      </c>
      <c r="BI313" s="397" t="s">
        <v>741</v>
      </c>
      <c r="BJ313" s="397" t="s">
        <v>741</v>
      </c>
      <c r="BK313" s="397" t="s">
        <v>741</v>
      </c>
      <c r="BL313" s="397" t="s">
        <v>741</v>
      </c>
      <c r="BM313" s="397" t="s">
        <v>741</v>
      </c>
      <c r="BN313" s="180"/>
      <c r="BO313" s="179"/>
      <c r="BP313" s="170" t="s">
        <v>741</v>
      </c>
      <c r="BQ313" s="177" t="s">
        <v>998</v>
      </c>
      <c r="BR313" s="178">
        <v>44810</v>
      </c>
      <c r="BS313" s="177" t="s">
        <v>6265</v>
      </c>
      <c r="BT313" s="178" t="s">
        <v>759</v>
      </c>
      <c r="BU313" s="178">
        <v>44818</v>
      </c>
      <c r="BV313" s="177" t="s">
        <v>2861</v>
      </c>
      <c r="BW313" s="177" t="s">
        <v>737</v>
      </c>
    </row>
    <row r="314" spans="2:75" ht="15">
      <c r="B314" s="590" t="s">
        <v>9958</v>
      </c>
      <c r="C314" s="699" t="s">
        <v>9959</v>
      </c>
      <c r="D314" s="193" t="s">
        <v>7612</v>
      </c>
      <c r="E314" s="193" t="s">
        <v>7611</v>
      </c>
      <c r="F314" s="192" t="str">
        <f t="shared" si="45"/>
        <v>40</v>
      </c>
      <c r="G314" s="224" t="s">
        <v>1416</v>
      </c>
      <c r="H314" s="223" t="s">
        <v>9525</v>
      </c>
      <c r="J314" s="297" t="s">
        <v>6994</v>
      </c>
      <c r="K314" s="298"/>
      <c r="L314" s="297"/>
      <c r="M314" s="296"/>
      <c r="N314" s="298"/>
      <c r="O314" s="297"/>
      <c r="P314" s="296"/>
      <c r="Q314" s="298">
        <v>45113</v>
      </c>
      <c r="R314" s="297" t="s">
        <v>9460</v>
      </c>
      <c r="S314" s="296" t="s">
        <v>759</v>
      </c>
      <c r="T314" s="298">
        <v>45080</v>
      </c>
      <c r="U314" s="297" t="s">
        <v>9693</v>
      </c>
      <c r="V314" s="296" t="s">
        <v>759</v>
      </c>
      <c r="W314" s="298">
        <v>45055</v>
      </c>
      <c r="X314" s="297" t="s">
        <v>9459</v>
      </c>
      <c r="Y314" s="296" t="s">
        <v>6992</v>
      </c>
      <c r="Z314" s="298">
        <v>45037</v>
      </c>
      <c r="AA314" s="297" t="s">
        <v>6993</v>
      </c>
      <c r="AB314" s="296" t="s">
        <v>6992</v>
      </c>
      <c r="AC314" s="298"/>
      <c r="AD314" s="297"/>
      <c r="AE314" s="296"/>
      <c r="AG314" s="308" t="s">
        <v>2177</v>
      </c>
      <c r="AH314" s="193" t="str">
        <f t="shared" si="50"/>
        <v>5E8C A440</v>
      </c>
      <c r="AI314" s="193" t="str">
        <f t="shared" si="51"/>
        <v>5E8C A7FF</v>
      </c>
      <c r="AJ314" s="192" t="str">
        <f t="shared" si="52"/>
        <v>3C0</v>
      </c>
      <c r="AK314" s="192" t="s">
        <v>23</v>
      </c>
      <c r="AL314" s="188"/>
      <c r="AO314" s="409" t="s">
        <v>6927</v>
      </c>
      <c r="AP314" s="403" t="s">
        <v>7578</v>
      </c>
      <c r="AQ314" s="403" t="s">
        <v>7577</v>
      </c>
      <c r="AR314" s="179" t="str">
        <f t="shared" si="43"/>
        <v>3C0</v>
      </c>
      <c r="AS314" s="179" t="s">
        <v>23</v>
      </c>
      <c r="AT314" s="242"/>
      <c r="AU314" s="179" t="s">
        <v>1311</v>
      </c>
      <c r="AV314" s="179"/>
      <c r="AW314" s="179"/>
      <c r="AX314" s="397" t="s">
        <v>753</v>
      </c>
      <c r="AY314" s="397" t="s">
        <v>753</v>
      </c>
      <c r="AZ314" s="397" t="s">
        <v>753</v>
      </c>
      <c r="BA314" s="397" t="s">
        <v>753</v>
      </c>
      <c r="BB314" s="397" t="s">
        <v>753</v>
      </c>
      <c r="BC314" s="195" t="s">
        <v>754</v>
      </c>
      <c r="BD314" s="397" t="s">
        <v>753</v>
      </c>
      <c r="BE314" s="397" t="s">
        <v>753</v>
      </c>
      <c r="BF314" s="397" t="s">
        <v>753</v>
      </c>
      <c r="BG314" s="397" t="s">
        <v>753</v>
      </c>
      <c r="BH314" s="397" t="s">
        <v>753</v>
      </c>
      <c r="BI314" s="397" t="s">
        <v>753</v>
      </c>
      <c r="BJ314" s="397" t="s">
        <v>753</v>
      </c>
      <c r="BK314" s="397" t="s">
        <v>753</v>
      </c>
      <c r="BL314" s="397" t="s">
        <v>753</v>
      </c>
      <c r="BM314" s="397" t="s">
        <v>753</v>
      </c>
      <c r="BN314" s="180"/>
      <c r="BO314" s="179"/>
      <c r="BP314" s="170" t="s">
        <v>741</v>
      </c>
      <c r="BQ314" s="177"/>
      <c r="BR314" s="177"/>
      <c r="BS314" s="177"/>
      <c r="BT314" s="177"/>
      <c r="BU314" s="177"/>
      <c r="BV314" s="177"/>
      <c r="BW314" s="177"/>
    </row>
    <row r="315" spans="2:75" ht="15">
      <c r="B315" s="590" t="s">
        <v>9958</v>
      </c>
      <c r="C315" s="699" t="s">
        <v>9959</v>
      </c>
      <c r="D315" s="193" t="s">
        <v>7608</v>
      </c>
      <c r="E315" s="193" t="s">
        <v>7607</v>
      </c>
      <c r="F315" s="192" t="str">
        <f t="shared" si="45"/>
        <v>40</v>
      </c>
      <c r="G315" s="224" t="s">
        <v>9687</v>
      </c>
      <c r="H315" s="223" t="s">
        <v>9628</v>
      </c>
      <c r="J315" s="297" t="s">
        <v>9688</v>
      </c>
      <c r="K315" s="298"/>
      <c r="L315" s="297"/>
      <c r="M315" s="296"/>
      <c r="N315" s="298"/>
      <c r="O315" s="297"/>
      <c r="P315" s="296"/>
      <c r="Q315" s="298">
        <v>45113</v>
      </c>
      <c r="R315" s="297" t="s">
        <v>9460</v>
      </c>
      <c r="S315" s="296" t="s">
        <v>759</v>
      </c>
      <c r="T315" s="298"/>
      <c r="U315" s="297"/>
      <c r="V315" s="296"/>
      <c r="W315" s="298"/>
      <c r="X315" s="297"/>
      <c r="Y315" s="296"/>
      <c r="Z315" s="298">
        <v>45037</v>
      </c>
      <c r="AA315" s="297" t="s">
        <v>6993</v>
      </c>
      <c r="AB315" s="296" t="s">
        <v>7040</v>
      </c>
      <c r="AC315" s="297"/>
      <c r="AD315" s="297"/>
      <c r="AE315" s="296"/>
      <c r="AG315" s="308" t="s">
        <v>2177</v>
      </c>
      <c r="AH315" s="193" t="str">
        <f t="shared" si="50"/>
        <v>5E8C A800</v>
      </c>
      <c r="AI315" s="193" t="str">
        <f t="shared" si="51"/>
        <v>5E8C A83F</v>
      </c>
      <c r="AJ315" s="192" t="str">
        <f t="shared" si="52"/>
        <v>40</v>
      </c>
      <c r="AK315" s="192" t="s">
        <v>2996</v>
      </c>
      <c r="AL315" s="188"/>
      <c r="AO315" s="409" t="s">
        <v>6927</v>
      </c>
      <c r="AP315" s="403" t="s">
        <v>7574</v>
      </c>
      <c r="AQ315" s="403" t="s">
        <v>7573</v>
      </c>
      <c r="AR315" s="179" t="str">
        <f t="shared" si="43"/>
        <v>40</v>
      </c>
      <c r="AS315" s="179" t="s">
        <v>2996</v>
      </c>
      <c r="AT315" s="242"/>
      <c r="AU315" s="179" t="s">
        <v>2996</v>
      </c>
      <c r="AV315" s="179" t="s">
        <v>751</v>
      </c>
      <c r="AW315" s="179"/>
      <c r="AX315" s="397" t="s">
        <v>741</v>
      </c>
      <c r="AY315" s="397" t="s">
        <v>741</v>
      </c>
      <c r="AZ315" s="397" t="s">
        <v>741</v>
      </c>
      <c r="BA315" s="397" t="s">
        <v>741</v>
      </c>
      <c r="BB315" s="397" t="s">
        <v>741</v>
      </c>
      <c r="BC315" s="195" t="s">
        <v>741</v>
      </c>
      <c r="BD315" s="397" t="s">
        <v>741</v>
      </c>
      <c r="BE315" s="397" t="s">
        <v>741</v>
      </c>
      <c r="BF315" s="397" t="s">
        <v>741</v>
      </c>
      <c r="BG315" s="397" t="s">
        <v>741</v>
      </c>
      <c r="BH315" s="397" t="s">
        <v>741</v>
      </c>
      <c r="BI315" s="397" t="s">
        <v>741</v>
      </c>
      <c r="BJ315" s="397" t="s">
        <v>741</v>
      </c>
      <c r="BK315" s="397" t="s">
        <v>741</v>
      </c>
      <c r="BL315" s="397" t="s">
        <v>741</v>
      </c>
      <c r="BM315" s="397" t="s">
        <v>741</v>
      </c>
      <c r="BN315" s="180"/>
      <c r="BO315" s="179"/>
      <c r="BP315" s="170" t="s">
        <v>741</v>
      </c>
      <c r="BQ315" s="177" t="s">
        <v>998</v>
      </c>
      <c r="BR315" s="178">
        <v>44810</v>
      </c>
      <c r="BS315" s="177" t="s">
        <v>6265</v>
      </c>
      <c r="BT315" s="178" t="s">
        <v>759</v>
      </c>
      <c r="BU315" s="178">
        <v>44818</v>
      </c>
      <c r="BV315" s="177" t="s">
        <v>2861</v>
      </c>
      <c r="BW315" s="177" t="s">
        <v>737</v>
      </c>
    </row>
    <row r="316" spans="2:75" ht="15">
      <c r="B316" s="590" t="s">
        <v>9958</v>
      </c>
      <c r="C316" s="699" t="s">
        <v>9959</v>
      </c>
      <c r="D316" s="193" t="s">
        <v>7604</v>
      </c>
      <c r="E316" s="193" t="s">
        <v>7603</v>
      </c>
      <c r="F316" s="192" t="str">
        <f t="shared" si="45"/>
        <v>40</v>
      </c>
      <c r="G316" s="224" t="s">
        <v>9687</v>
      </c>
      <c r="H316" s="223" t="s">
        <v>9629</v>
      </c>
      <c r="J316" s="297" t="s">
        <v>9688</v>
      </c>
      <c r="K316" s="298"/>
      <c r="L316" s="297"/>
      <c r="M316" s="299"/>
      <c r="N316" s="298"/>
      <c r="O316" s="297"/>
      <c r="P316" s="299"/>
      <c r="Q316" s="298">
        <v>45113</v>
      </c>
      <c r="R316" s="297" t="s">
        <v>9460</v>
      </c>
      <c r="S316" s="296" t="s">
        <v>759</v>
      </c>
      <c r="T316" s="298"/>
      <c r="U316" s="297"/>
      <c r="V316" s="299"/>
      <c r="W316" s="298"/>
      <c r="X316" s="297"/>
      <c r="Y316" s="299"/>
      <c r="Z316" s="298"/>
      <c r="AA316" s="297"/>
      <c r="AB316" s="299"/>
      <c r="AC316" s="298"/>
      <c r="AD316" s="297"/>
      <c r="AE316" s="296"/>
      <c r="AG316" s="308" t="s">
        <v>2177</v>
      </c>
      <c r="AH316" s="193" t="str">
        <f t="shared" si="50"/>
        <v>5E8C A840</v>
      </c>
      <c r="AI316" s="193" t="str">
        <f t="shared" si="51"/>
        <v>5E8C ABFF</v>
      </c>
      <c r="AJ316" s="192" t="str">
        <f t="shared" si="52"/>
        <v>3C0</v>
      </c>
      <c r="AK316" s="192" t="s">
        <v>23</v>
      </c>
      <c r="AL316" s="188"/>
      <c r="AO316" s="409" t="s">
        <v>6927</v>
      </c>
      <c r="AP316" s="403" t="s">
        <v>7570</v>
      </c>
      <c r="AQ316" s="403" t="s">
        <v>7569</v>
      </c>
      <c r="AR316" s="179" t="str">
        <f t="shared" si="43"/>
        <v>3C0</v>
      </c>
      <c r="AS316" s="179" t="s">
        <v>23</v>
      </c>
      <c r="AT316" s="242"/>
      <c r="AU316" s="179" t="s">
        <v>1311</v>
      </c>
      <c r="AV316" s="179"/>
      <c r="AW316" s="179"/>
      <c r="AX316" s="397" t="s">
        <v>753</v>
      </c>
      <c r="AY316" s="397" t="s">
        <v>753</v>
      </c>
      <c r="AZ316" s="397" t="s">
        <v>753</v>
      </c>
      <c r="BA316" s="397" t="s">
        <v>753</v>
      </c>
      <c r="BB316" s="397" t="s">
        <v>753</v>
      </c>
      <c r="BC316" s="195" t="s">
        <v>754</v>
      </c>
      <c r="BD316" s="397" t="s">
        <v>753</v>
      </c>
      <c r="BE316" s="397" t="s">
        <v>753</v>
      </c>
      <c r="BF316" s="397" t="s">
        <v>753</v>
      </c>
      <c r="BG316" s="397" t="s">
        <v>753</v>
      </c>
      <c r="BH316" s="397" t="s">
        <v>753</v>
      </c>
      <c r="BI316" s="397" t="s">
        <v>753</v>
      </c>
      <c r="BJ316" s="397" t="s">
        <v>753</v>
      </c>
      <c r="BK316" s="397" t="s">
        <v>753</v>
      </c>
      <c r="BL316" s="397" t="s">
        <v>753</v>
      </c>
      <c r="BM316" s="397" t="s">
        <v>753</v>
      </c>
      <c r="BN316" s="180"/>
      <c r="BO316" s="179"/>
      <c r="BP316" s="170" t="s">
        <v>741</v>
      </c>
      <c r="BQ316" s="177"/>
      <c r="BR316" s="177"/>
      <c r="BS316" s="177"/>
      <c r="BT316" s="177"/>
      <c r="BU316" s="177"/>
      <c r="BV316" s="177"/>
      <c r="BW316" s="177"/>
    </row>
    <row r="317" spans="2:75" ht="15">
      <c r="B317" s="590" t="s">
        <v>9958</v>
      </c>
      <c r="C317" s="699" t="s">
        <v>9959</v>
      </c>
      <c r="D317" s="193" t="s">
        <v>7600</v>
      </c>
      <c r="E317" s="193" t="s">
        <v>7599</v>
      </c>
      <c r="F317" s="192" t="str">
        <f t="shared" si="45"/>
        <v>40</v>
      </c>
      <c r="G317" s="224" t="s">
        <v>9687</v>
      </c>
      <c r="H317" s="223" t="s">
        <v>9630</v>
      </c>
      <c r="J317" s="297" t="s">
        <v>9688</v>
      </c>
      <c r="K317" s="298"/>
      <c r="L317" s="297"/>
      <c r="M317" s="296"/>
      <c r="N317" s="298"/>
      <c r="O317" s="297"/>
      <c r="P317" s="296"/>
      <c r="Q317" s="298">
        <v>45113</v>
      </c>
      <c r="R317" s="297" t="s">
        <v>9460</v>
      </c>
      <c r="S317" s="296" t="s">
        <v>759</v>
      </c>
      <c r="T317" s="298"/>
      <c r="U317" s="297"/>
      <c r="V317" s="296"/>
      <c r="W317" s="298"/>
      <c r="X317" s="297"/>
      <c r="Y317" s="296"/>
      <c r="Z317" s="298">
        <v>45037</v>
      </c>
      <c r="AA317" s="297" t="s">
        <v>6993</v>
      </c>
      <c r="AB317" s="296" t="s">
        <v>7040</v>
      </c>
      <c r="AC317" s="297"/>
      <c r="AD317" s="297"/>
      <c r="AE317" s="296"/>
      <c r="AG317" s="308" t="s">
        <v>2177</v>
      </c>
      <c r="AH317" s="193" t="str">
        <f t="shared" si="50"/>
        <v>5E8C AC00</v>
      </c>
      <c r="AI317" s="193" t="str">
        <f t="shared" si="51"/>
        <v>5E8C AC3F</v>
      </c>
      <c r="AJ317" s="192" t="str">
        <f t="shared" si="52"/>
        <v>40</v>
      </c>
      <c r="AK317" s="192" t="s">
        <v>2985</v>
      </c>
      <c r="AL317" s="188"/>
      <c r="AO317" s="409" t="s">
        <v>6927</v>
      </c>
      <c r="AP317" s="403" t="s">
        <v>7566</v>
      </c>
      <c r="AQ317" s="403" t="s">
        <v>7565</v>
      </c>
      <c r="AR317" s="179" t="str">
        <f t="shared" si="43"/>
        <v>40</v>
      </c>
      <c r="AS317" s="179" t="s">
        <v>2985</v>
      </c>
      <c r="AT317" s="242"/>
      <c r="AU317" s="179" t="s">
        <v>2985</v>
      </c>
      <c r="AV317" s="179" t="s">
        <v>751</v>
      </c>
      <c r="AW317" s="179"/>
      <c r="AX317" s="397" t="s">
        <v>741</v>
      </c>
      <c r="AY317" s="397" t="s">
        <v>741</v>
      </c>
      <c r="AZ317" s="397" t="s">
        <v>741</v>
      </c>
      <c r="BA317" s="397" t="s">
        <v>741</v>
      </c>
      <c r="BB317" s="397" t="s">
        <v>741</v>
      </c>
      <c r="BC317" s="195" t="s">
        <v>741</v>
      </c>
      <c r="BD317" s="397" t="s">
        <v>741</v>
      </c>
      <c r="BE317" s="397" t="s">
        <v>741</v>
      </c>
      <c r="BF317" s="397" t="s">
        <v>741</v>
      </c>
      <c r="BG317" s="397" t="s">
        <v>741</v>
      </c>
      <c r="BH317" s="397" t="s">
        <v>741</v>
      </c>
      <c r="BI317" s="397" t="s">
        <v>741</v>
      </c>
      <c r="BJ317" s="397" t="s">
        <v>741</v>
      </c>
      <c r="BK317" s="397" t="s">
        <v>741</v>
      </c>
      <c r="BL317" s="397" t="s">
        <v>741</v>
      </c>
      <c r="BM317" s="397" t="s">
        <v>741</v>
      </c>
      <c r="BN317" s="180"/>
      <c r="BO317" s="179"/>
      <c r="BP317" s="170" t="s">
        <v>741</v>
      </c>
      <c r="BQ317" s="177" t="s">
        <v>998</v>
      </c>
      <c r="BR317" s="178">
        <v>44810</v>
      </c>
      <c r="BS317" s="177" t="s">
        <v>6265</v>
      </c>
      <c r="BT317" s="178" t="s">
        <v>759</v>
      </c>
      <c r="BU317" s="178">
        <v>44818</v>
      </c>
      <c r="BV317" s="177" t="s">
        <v>2861</v>
      </c>
      <c r="BW317" s="177" t="s">
        <v>737</v>
      </c>
    </row>
    <row r="318" spans="2:75" ht="15">
      <c r="B318" s="590" t="s">
        <v>9958</v>
      </c>
      <c r="C318" s="699" t="s">
        <v>9959</v>
      </c>
      <c r="D318" s="193" t="s">
        <v>7596</v>
      </c>
      <c r="E318" s="193" t="s">
        <v>7595</v>
      </c>
      <c r="F318" s="192" t="str">
        <f t="shared" si="45"/>
        <v>40</v>
      </c>
      <c r="G318" s="224" t="s">
        <v>9687</v>
      </c>
      <c r="H318" s="223" t="s">
        <v>9631</v>
      </c>
      <c r="J318" s="297" t="s">
        <v>9688</v>
      </c>
      <c r="K318" s="298"/>
      <c r="L318" s="297"/>
      <c r="M318" s="299"/>
      <c r="N318" s="298"/>
      <c r="O318" s="297"/>
      <c r="P318" s="299"/>
      <c r="Q318" s="298">
        <v>45113</v>
      </c>
      <c r="R318" s="297" t="s">
        <v>9460</v>
      </c>
      <c r="S318" s="296" t="s">
        <v>759</v>
      </c>
      <c r="T318" s="298"/>
      <c r="U318" s="297"/>
      <c r="V318" s="299"/>
      <c r="W318" s="298"/>
      <c r="X318" s="297"/>
      <c r="Y318" s="299"/>
      <c r="Z318" s="298"/>
      <c r="AA318" s="297"/>
      <c r="AB318" s="299"/>
      <c r="AC318" s="298"/>
      <c r="AD318" s="297"/>
      <c r="AE318" s="296"/>
      <c r="AG318" s="308" t="s">
        <v>2177</v>
      </c>
      <c r="AH318" s="193" t="str">
        <f t="shared" si="50"/>
        <v>5E8C AC40</v>
      </c>
      <c r="AI318" s="193" t="str">
        <f t="shared" si="51"/>
        <v>5E8C AFFF</v>
      </c>
      <c r="AJ318" s="192" t="str">
        <f t="shared" si="52"/>
        <v>3C0</v>
      </c>
      <c r="AK318" s="192" t="s">
        <v>23</v>
      </c>
      <c r="AL318" s="188"/>
      <c r="AO318" s="409" t="s">
        <v>6927</v>
      </c>
      <c r="AP318" s="403" t="s">
        <v>7562</v>
      </c>
      <c r="AQ318" s="403" t="s">
        <v>7561</v>
      </c>
      <c r="AR318" s="179" t="str">
        <f t="shared" si="43"/>
        <v>3C0</v>
      </c>
      <c r="AS318" s="179" t="s">
        <v>23</v>
      </c>
      <c r="AT318" s="242"/>
      <c r="AU318" s="179" t="s">
        <v>1311</v>
      </c>
      <c r="AV318" s="179"/>
      <c r="AW318" s="179"/>
      <c r="AX318" s="397" t="s">
        <v>753</v>
      </c>
      <c r="AY318" s="397" t="s">
        <v>753</v>
      </c>
      <c r="AZ318" s="397" t="s">
        <v>753</v>
      </c>
      <c r="BA318" s="397" t="s">
        <v>753</v>
      </c>
      <c r="BB318" s="397" t="s">
        <v>753</v>
      </c>
      <c r="BC318" s="195" t="s">
        <v>754</v>
      </c>
      <c r="BD318" s="397" t="s">
        <v>753</v>
      </c>
      <c r="BE318" s="397" t="s">
        <v>753</v>
      </c>
      <c r="BF318" s="397" t="s">
        <v>753</v>
      </c>
      <c r="BG318" s="397" t="s">
        <v>753</v>
      </c>
      <c r="BH318" s="397" t="s">
        <v>753</v>
      </c>
      <c r="BI318" s="397" t="s">
        <v>753</v>
      </c>
      <c r="BJ318" s="397" t="s">
        <v>753</v>
      </c>
      <c r="BK318" s="397" t="s">
        <v>753</v>
      </c>
      <c r="BL318" s="397" t="s">
        <v>753</v>
      </c>
      <c r="BM318" s="397" t="s">
        <v>753</v>
      </c>
      <c r="BN318" s="180"/>
      <c r="BO318" s="179"/>
      <c r="BP318" s="170" t="s">
        <v>741</v>
      </c>
      <c r="BQ318" s="177"/>
      <c r="BR318" s="177"/>
      <c r="BS318" s="177"/>
      <c r="BT318" s="177"/>
      <c r="BU318" s="177"/>
      <c r="BV318" s="177"/>
      <c r="BW318" s="177"/>
    </row>
    <row r="319" spans="2:75" ht="15">
      <c r="B319" s="590" t="s">
        <v>9958</v>
      </c>
      <c r="C319" s="699" t="s">
        <v>9959</v>
      </c>
      <c r="D319" s="193" t="s">
        <v>7592</v>
      </c>
      <c r="E319" s="193" t="s">
        <v>7591</v>
      </c>
      <c r="F319" s="192" t="str">
        <f t="shared" si="45"/>
        <v>40</v>
      </c>
      <c r="G319" s="224" t="s">
        <v>9687</v>
      </c>
      <c r="H319" s="223" t="s">
        <v>9632</v>
      </c>
      <c r="J319" s="297" t="s">
        <v>9688</v>
      </c>
      <c r="K319" s="297"/>
      <c r="L319" s="297"/>
      <c r="M319" s="296"/>
      <c r="N319" s="297"/>
      <c r="O319" s="297"/>
      <c r="P319" s="296"/>
      <c r="Q319" s="298">
        <v>45113</v>
      </c>
      <c r="R319" s="297" t="s">
        <v>9460</v>
      </c>
      <c r="S319" s="296" t="s">
        <v>759</v>
      </c>
      <c r="T319" s="297"/>
      <c r="U319" s="297"/>
      <c r="V319" s="296"/>
      <c r="W319" s="297"/>
      <c r="X319" s="297"/>
      <c r="Y319" s="296"/>
      <c r="Z319" s="297"/>
      <c r="AA319" s="297"/>
      <c r="AB319" s="296"/>
      <c r="AC319" s="297"/>
      <c r="AD319" s="297"/>
      <c r="AE319" s="296"/>
      <c r="AG319" s="308" t="s">
        <v>2177</v>
      </c>
      <c r="AH319" s="193" t="str">
        <f t="shared" si="50"/>
        <v>5E8C B000</v>
      </c>
      <c r="AI319" s="193" t="str">
        <f t="shared" si="51"/>
        <v>5E8C B03F</v>
      </c>
      <c r="AJ319" s="192" t="str">
        <f t="shared" si="52"/>
        <v>40</v>
      </c>
      <c r="AK319" s="192" t="s">
        <v>2975</v>
      </c>
      <c r="AL319" s="188"/>
      <c r="AO319" s="409" t="s">
        <v>6927</v>
      </c>
      <c r="AP319" s="403" t="s">
        <v>7558</v>
      </c>
      <c r="AQ319" s="403" t="s">
        <v>7557</v>
      </c>
      <c r="AR319" s="179" t="str">
        <f t="shared" si="43"/>
        <v>40</v>
      </c>
      <c r="AS319" s="179" t="s">
        <v>2975</v>
      </c>
      <c r="AT319" s="242"/>
      <c r="AU319" s="179" t="s">
        <v>2975</v>
      </c>
      <c r="AV319" s="179" t="s">
        <v>751</v>
      </c>
      <c r="AW319" s="179"/>
      <c r="AX319" s="397" t="s">
        <v>741</v>
      </c>
      <c r="AY319" s="397" t="s">
        <v>741</v>
      </c>
      <c r="AZ319" s="397" t="s">
        <v>741</v>
      </c>
      <c r="BA319" s="397" t="s">
        <v>741</v>
      </c>
      <c r="BB319" s="397" t="s">
        <v>741</v>
      </c>
      <c r="BC319" s="195" t="s">
        <v>741</v>
      </c>
      <c r="BD319" s="397" t="s">
        <v>741</v>
      </c>
      <c r="BE319" s="397" t="s">
        <v>741</v>
      </c>
      <c r="BF319" s="397" t="s">
        <v>741</v>
      </c>
      <c r="BG319" s="397" t="s">
        <v>741</v>
      </c>
      <c r="BH319" s="397" t="s">
        <v>741</v>
      </c>
      <c r="BI319" s="397" t="s">
        <v>741</v>
      </c>
      <c r="BJ319" s="397" t="s">
        <v>741</v>
      </c>
      <c r="BK319" s="397" t="s">
        <v>741</v>
      </c>
      <c r="BL319" s="397" t="s">
        <v>741</v>
      </c>
      <c r="BM319" s="397" t="s">
        <v>741</v>
      </c>
      <c r="BN319" s="180"/>
      <c r="BO319" s="179"/>
      <c r="BP319" s="170" t="s">
        <v>741</v>
      </c>
      <c r="BQ319" s="177" t="s">
        <v>998</v>
      </c>
      <c r="BR319" s="178">
        <v>44810</v>
      </c>
      <c r="BS319" s="177" t="s">
        <v>6265</v>
      </c>
      <c r="BT319" s="178" t="s">
        <v>759</v>
      </c>
      <c r="BU319" s="178">
        <v>44818</v>
      </c>
      <c r="BV319" s="177" t="s">
        <v>2861</v>
      </c>
      <c r="BW319" s="177" t="s">
        <v>737</v>
      </c>
    </row>
    <row r="320" spans="2:75" ht="15">
      <c r="B320" s="591" t="s">
        <v>9961</v>
      </c>
      <c r="C320" s="699" t="s">
        <v>9963</v>
      </c>
      <c r="D320" s="193" t="s">
        <v>7588</v>
      </c>
      <c r="E320" s="193" t="s">
        <v>7587</v>
      </c>
      <c r="F320" s="192" t="str">
        <f t="shared" si="45"/>
        <v>40</v>
      </c>
      <c r="G320" s="224" t="s">
        <v>1405</v>
      </c>
      <c r="H320" s="223" t="s">
        <v>9526</v>
      </c>
      <c r="J320" s="297" t="s">
        <v>6994</v>
      </c>
      <c r="K320" s="298"/>
      <c r="L320" s="297"/>
      <c r="M320" s="296"/>
      <c r="N320" s="298"/>
      <c r="O320" s="297"/>
      <c r="P320" s="296"/>
      <c r="Q320" s="298">
        <v>45113</v>
      </c>
      <c r="R320" s="297" t="s">
        <v>9460</v>
      </c>
      <c r="S320" s="296" t="s">
        <v>759</v>
      </c>
      <c r="T320" s="298">
        <v>45080</v>
      </c>
      <c r="U320" s="297" t="s">
        <v>9693</v>
      </c>
      <c r="V320" s="296" t="s">
        <v>759</v>
      </c>
      <c r="W320" s="298">
        <v>45055</v>
      </c>
      <c r="X320" s="297" t="s">
        <v>9459</v>
      </c>
      <c r="Y320" s="296" t="s">
        <v>6992</v>
      </c>
      <c r="Z320" s="298">
        <v>45037</v>
      </c>
      <c r="AA320" s="297" t="s">
        <v>6993</v>
      </c>
      <c r="AB320" s="299" t="s">
        <v>6992</v>
      </c>
      <c r="AC320" s="298"/>
      <c r="AD320" s="297"/>
      <c r="AE320" s="296"/>
      <c r="AG320" s="308" t="s">
        <v>2177</v>
      </c>
      <c r="AH320" s="193" t="str">
        <f t="shared" si="50"/>
        <v>5E8C B040</v>
      </c>
      <c r="AI320" s="193" t="str">
        <f t="shared" si="51"/>
        <v>5E8C B3FF</v>
      </c>
      <c r="AJ320" s="192" t="str">
        <f t="shared" si="52"/>
        <v>3C0</v>
      </c>
      <c r="AK320" s="192" t="s">
        <v>23</v>
      </c>
      <c r="AL320" s="188"/>
      <c r="AO320" s="409" t="s">
        <v>6927</v>
      </c>
      <c r="AP320" s="403" t="s">
        <v>7554</v>
      </c>
      <c r="AQ320" s="403" t="s">
        <v>7553</v>
      </c>
      <c r="AR320" s="179" t="str">
        <f t="shared" si="43"/>
        <v>3C0</v>
      </c>
      <c r="AS320" s="179" t="s">
        <v>23</v>
      </c>
      <c r="AT320" s="242"/>
      <c r="AU320" s="179" t="s">
        <v>1311</v>
      </c>
      <c r="AV320" s="179"/>
      <c r="AW320" s="179"/>
      <c r="AX320" s="397" t="s">
        <v>753</v>
      </c>
      <c r="AY320" s="397" t="s">
        <v>753</v>
      </c>
      <c r="AZ320" s="397" t="s">
        <v>753</v>
      </c>
      <c r="BA320" s="397" t="s">
        <v>753</v>
      </c>
      <c r="BB320" s="397" t="s">
        <v>753</v>
      </c>
      <c r="BC320" s="195" t="s">
        <v>754</v>
      </c>
      <c r="BD320" s="397" t="s">
        <v>753</v>
      </c>
      <c r="BE320" s="397" t="s">
        <v>753</v>
      </c>
      <c r="BF320" s="397" t="s">
        <v>753</v>
      </c>
      <c r="BG320" s="397" t="s">
        <v>753</v>
      </c>
      <c r="BH320" s="397" t="s">
        <v>753</v>
      </c>
      <c r="BI320" s="397" t="s">
        <v>753</v>
      </c>
      <c r="BJ320" s="397" t="s">
        <v>753</v>
      </c>
      <c r="BK320" s="397" t="s">
        <v>753</v>
      </c>
      <c r="BL320" s="397" t="s">
        <v>753</v>
      </c>
      <c r="BM320" s="397" t="s">
        <v>753</v>
      </c>
      <c r="BN320" s="180"/>
      <c r="BO320" s="179"/>
      <c r="BP320" s="170" t="s">
        <v>741</v>
      </c>
      <c r="BQ320" s="177"/>
      <c r="BR320" s="177"/>
      <c r="BS320" s="177"/>
      <c r="BT320" s="177"/>
      <c r="BU320" s="177"/>
      <c r="BV320" s="177"/>
      <c r="BW320" s="177"/>
    </row>
    <row r="321" spans="2:75" ht="15">
      <c r="B321" s="591" t="s">
        <v>9961</v>
      </c>
      <c r="C321" s="699" t="s">
        <v>9963</v>
      </c>
      <c r="D321" s="193" t="s">
        <v>7584</v>
      </c>
      <c r="E321" s="193" t="s">
        <v>7583</v>
      </c>
      <c r="F321" s="192" t="str">
        <f t="shared" si="45"/>
        <v>40</v>
      </c>
      <c r="G321" s="224" t="s">
        <v>1405</v>
      </c>
      <c r="H321" s="223" t="s">
        <v>9527</v>
      </c>
      <c r="J321" s="297" t="s">
        <v>6994</v>
      </c>
      <c r="K321" s="298"/>
      <c r="L321" s="297"/>
      <c r="M321" s="296"/>
      <c r="N321" s="298"/>
      <c r="O321" s="297"/>
      <c r="P321" s="296"/>
      <c r="Q321" s="298">
        <v>45113</v>
      </c>
      <c r="R321" s="297" t="s">
        <v>9460</v>
      </c>
      <c r="S321" s="296" t="s">
        <v>759</v>
      </c>
      <c r="T321" s="298">
        <v>45080</v>
      </c>
      <c r="U321" s="297" t="s">
        <v>9693</v>
      </c>
      <c r="V321" s="296" t="s">
        <v>759</v>
      </c>
      <c r="W321" s="298">
        <v>45055</v>
      </c>
      <c r="X321" s="297" t="s">
        <v>9459</v>
      </c>
      <c r="Y321" s="296" t="s">
        <v>6992</v>
      </c>
      <c r="Z321" s="298">
        <v>45037</v>
      </c>
      <c r="AA321" s="297" t="s">
        <v>6993</v>
      </c>
      <c r="AB321" s="296" t="s">
        <v>6992</v>
      </c>
      <c r="AC321" s="297"/>
      <c r="AD321" s="297"/>
      <c r="AE321" s="296"/>
      <c r="AG321" s="308" t="s">
        <v>2177</v>
      </c>
      <c r="AH321" s="193" t="str">
        <f t="shared" si="50"/>
        <v>5E8C B400</v>
      </c>
      <c r="AI321" s="193" t="str">
        <f t="shared" si="51"/>
        <v>5E8C B43F</v>
      </c>
      <c r="AJ321" s="192" t="str">
        <f t="shared" si="52"/>
        <v>40</v>
      </c>
      <c r="AK321" s="192" t="s">
        <v>2965</v>
      </c>
      <c r="AL321" s="188"/>
      <c r="AO321" s="409" t="s">
        <v>6927</v>
      </c>
      <c r="AP321" s="403" t="s">
        <v>7550</v>
      </c>
      <c r="AQ321" s="403" t="s">
        <v>7549</v>
      </c>
      <c r="AR321" s="179" t="str">
        <f t="shared" si="43"/>
        <v>40</v>
      </c>
      <c r="AS321" s="179" t="s">
        <v>2965</v>
      </c>
      <c r="AT321" s="242"/>
      <c r="AU321" s="179" t="s">
        <v>2965</v>
      </c>
      <c r="AV321" s="179" t="s">
        <v>751</v>
      </c>
      <c r="AW321" s="179"/>
      <c r="AX321" s="397" t="s">
        <v>741</v>
      </c>
      <c r="AY321" s="397" t="s">
        <v>741</v>
      </c>
      <c r="AZ321" s="397" t="s">
        <v>741</v>
      </c>
      <c r="BA321" s="397" t="s">
        <v>741</v>
      </c>
      <c r="BB321" s="397" t="s">
        <v>741</v>
      </c>
      <c r="BC321" s="195" t="s">
        <v>741</v>
      </c>
      <c r="BD321" s="397" t="s">
        <v>741</v>
      </c>
      <c r="BE321" s="397" t="s">
        <v>741</v>
      </c>
      <c r="BF321" s="397" t="s">
        <v>741</v>
      </c>
      <c r="BG321" s="397" t="s">
        <v>741</v>
      </c>
      <c r="BH321" s="397" t="s">
        <v>741</v>
      </c>
      <c r="BI321" s="397" t="s">
        <v>741</v>
      </c>
      <c r="BJ321" s="397" t="s">
        <v>741</v>
      </c>
      <c r="BK321" s="397" t="s">
        <v>741</v>
      </c>
      <c r="BL321" s="397" t="s">
        <v>741</v>
      </c>
      <c r="BM321" s="397" t="s">
        <v>741</v>
      </c>
      <c r="BN321" s="180"/>
      <c r="BO321" s="179"/>
      <c r="BP321" s="170" t="s">
        <v>741</v>
      </c>
      <c r="BQ321" s="177" t="s">
        <v>998</v>
      </c>
      <c r="BR321" s="178">
        <v>44810</v>
      </c>
      <c r="BS321" s="177" t="s">
        <v>6265</v>
      </c>
      <c r="BT321" s="178" t="s">
        <v>759</v>
      </c>
      <c r="BU321" s="178">
        <v>44818</v>
      </c>
      <c r="BV321" s="177" t="s">
        <v>2861</v>
      </c>
      <c r="BW321" s="177" t="s">
        <v>737</v>
      </c>
    </row>
    <row r="322" spans="2:75" ht="15">
      <c r="B322" s="590" t="s">
        <v>9958</v>
      </c>
      <c r="C322" s="699" t="s">
        <v>9959</v>
      </c>
      <c r="D322" s="193" t="s">
        <v>7580</v>
      </c>
      <c r="E322" s="193" t="s">
        <v>7579</v>
      </c>
      <c r="F322" s="192" t="str">
        <f t="shared" si="45"/>
        <v>540</v>
      </c>
      <c r="G322" s="224" t="s">
        <v>9687</v>
      </c>
      <c r="H322" s="223"/>
      <c r="J322" s="297" t="s">
        <v>9688</v>
      </c>
      <c r="K322" s="298"/>
      <c r="L322" s="297"/>
      <c r="M322" s="299"/>
      <c r="N322" s="298"/>
      <c r="O322" s="297"/>
      <c r="P322" s="299"/>
      <c r="Q322" s="298">
        <v>45113</v>
      </c>
      <c r="R322" s="297" t="s">
        <v>9460</v>
      </c>
      <c r="S322" s="296" t="s">
        <v>759</v>
      </c>
      <c r="T322" s="298"/>
      <c r="U322" s="297"/>
      <c r="V322" s="299"/>
      <c r="W322" s="298"/>
      <c r="X322" s="297"/>
      <c r="Y322" s="299"/>
      <c r="Z322" s="298"/>
      <c r="AA322" s="297"/>
      <c r="AB322" s="299"/>
      <c r="AC322" s="298"/>
      <c r="AD322" s="297"/>
      <c r="AE322" s="296"/>
      <c r="AG322" s="308" t="s">
        <v>2177</v>
      </c>
      <c r="AH322" s="193" t="str">
        <f t="shared" si="50"/>
        <v>5E8C B440</v>
      </c>
      <c r="AI322" s="193" t="str">
        <f t="shared" si="51"/>
        <v>5E8C B7FF</v>
      </c>
      <c r="AJ322" s="192" t="str">
        <f t="shared" si="52"/>
        <v>3C0</v>
      </c>
      <c r="AK322" s="192" t="s">
        <v>23</v>
      </c>
      <c r="AL322" s="188"/>
      <c r="AO322" s="409" t="s">
        <v>6927</v>
      </c>
      <c r="AP322" s="403" t="s">
        <v>7546</v>
      </c>
      <c r="AQ322" s="403" t="s">
        <v>7545</v>
      </c>
      <c r="AR322" s="179" t="str">
        <f t="shared" si="43"/>
        <v>3C0</v>
      </c>
      <c r="AS322" s="179" t="s">
        <v>23</v>
      </c>
      <c r="AT322" s="242"/>
      <c r="AU322" s="179" t="s">
        <v>1311</v>
      </c>
      <c r="AV322" s="179"/>
      <c r="AW322" s="179"/>
      <c r="AX322" s="397" t="s">
        <v>753</v>
      </c>
      <c r="AY322" s="397" t="s">
        <v>753</v>
      </c>
      <c r="AZ322" s="397" t="s">
        <v>753</v>
      </c>
      <c r="BA322" s="397" t="s">
        <v>753</v>
      </c>
      <c r="BB322" s="397" t="s">
        <v>753</v>
      </c>
      <c r="BC322" s="195" t="s">
        <v>754</v>
      </c>
      <c r="BD322" s="397" t="s">
        <v>753</v>
      </c>
      <c r="BE322" s="397" t="s">
        <v>753</v>
      </c>
      <c r="BF322" s="397" t="s">
        <v>753</v>
      </c>
      <c r="BG322" s="397" t="s">
        <v>753</v>
      </c>
      <c r="BH322" s="397" t="s">
        <v>753</v>
      </c>
      <c r="BI322" s="397" t="s">
        <v>753</v>
      </c>
      <c r="BJ322" s="397" t="s">
        <v>753</v>
      </c>
      <c r="BK322" s="397" t="s">
        <v>753</v>
      </c>
      <c r="BL322" s="397" t="s">
        <v>753</v>
      </c>
      <c r="BM322" s="397" t="s">
        <v>753</v>
      </c>
      <c r="BN322" s="180"/>
      <c r="BO322" s="179"/>
      <c r="BP322" s="170" t="s">
        <v>741</v>
      </c>
      <c r="BQ322" s="177"/>
      <c r="BR322" s="177"/>
      <c r="BS322" s="177"/>
      <c r="BT322" s="177"/>
      <c r="BU322" s="177"/>
      <c r="BV322" s="177"/>
      <c r="BW322" s="177"/>
    </row>
    <row r="323" spans="2:75" ht="15">
      <c r="B323" s="590" t="s">
        <v>9958</v>
      </c>
      <c r="C323" s="699" t="s">
        <v>9959</v>
      </c>
      <c r="D323" s="193" t="s">
        <v>7576</v>
      </c>
      <c r="E323" s="193" t="s">
        <v>7575</v>
      </c>
      <c r="F323" s="192" t="str">
        <f t="shared" si="45"/>
        <v>40</v>
      </c>
      <c r="G323" s="224" t="s">
        <v>9550</v>
      </c>
      <c r="H323" s="223" t="s">
        <v>9528</v>
      </c>
      <c r="J323" s="297" t="s">
        <v>6994</v>
      </c>
      <c r="K323" s="298"/>
      <c r="L323" s="297"/>
      <c r="M323" s="296"/>
      <c r="N323" s="298"/>
      <c r="O323" s="297"/>
      <c r="P323" s="296"/>
      <c r="Q323" s="298">
        <v>45113</v>
      </c>
      <c r="R323" s="297" t="s">
        <v>9460</v>
      </c>
      <c r="S323" s="296" t="s">
        <v>759</v>
      </c>
      <c r="T323" s="298">
        <v>45080</v>
      </c>
      <c r="U323" s="297" t="s">
        <v>9693</v>
      </c>
      <c r="V323" s="296" t="s">
        <v>759</v>
      </c>
      <c r="W323" s="298">
        <v>45055</v>
      </c>
      <c r="X323" s="297" t="s">
        <v>9459</v>
      </c>
      <c r="Y323" s="296" t="s">
        <v>6992</v>
      </c>
      <c r="Z323" s="298">
        <v>45037</v>
      </c>
      <c r="AA323" s="297" t="s">
        <v>6993</v>
      </c>
      <c r="AB323" s="296" t="s">
        <v>6992</v>
      </c>
      <c r="AC323" s="297"/>
      <c r="AD323" s="297"/>
      <c r="AE323" s="296"/>
      <c r="AG323" s="308" t="s">
        <v>2177</v>
      </c>
      <c r="AH323" s="193" t="str">
        <f t="shared" si="50"/>
        <v>5E8C B800</v>
      </c>
      <c r="AI323" s="193" t="str">
        <f t="shared" si="51"/>
        <v>5E8C B83F</v>
      </c>
      <c r="AJ323" s="192" t="str">
        <f t="shared" si="52"/>
        <v>40</v>
      </c>
      <c r="AK323" s="192" t="s">
        <v>2955</v>
      </c>
      <c r="AL323" s="188"/>
      <c r="AO323" s="409" t="s">
        <v>6927</v>
      </c>
      <c r="AP323" s="403" t="s">
        <v>7542</v>
      </c>
      <c r="AQ323" s="403" t="s">
        <v>7541</v>
      </c>
      <c r="AR323" s="179" t="str">
        <f t="shared" si="43"/>
        <v>40</v>
      </c>
      <c r="AS323" s="179" t="s">
        <v>2955</v>
      </c>
      <c r="AT323" s="242"/>
      <c r="AU323" s="179" t="s">
        <v>2955</v>
      </c>
      <c r="AV323" s="179" t="s">
        <v>751</v>
      </c>
      <c r="AW323" s="179"/>
      <c r="AX323" s="397" t="s">
        <v>741</v>
      </c>
      <c r="AY323" s="397" t="s">
        <v>741</v>
      </c>
      <c r="AZ323" s="397" t="s">
        <v>741</v>
      </c>
      <c r="BA323" s="397" t="s">
        <v>741</v>
      </c>
      <c r="BB323" s="397" t="s">
        <v>741</v>
      </c>
      <c r="BC323" s="195" t="s">
        <v>741</v>
      </c>
      <c r="BD323" s="397" t="s">
        <v>741</v>
      </c>
      <c r="BE323" s="397" t="s">
        <v>741</v>
      </c>
      <c r="BF323" s="397" t="s">
        <v>741</v>
      </c>
      <c r="BG323" s="397" t="s">
        <v>741</v>
      </c>
      <c r="BH323" s="397" t="s">
        <v>741</v>
      </c>
      <c r="BI323" s="397" t="s">
        <v>741</v>
      </c>
      <c r="BJ323" s="397" t="s">
        <v>741</v>
      </c>
      <c r="BK323" s="397" t="s">
        <v>741</v>
      </c>
      <c r="BL323" s="397" t="s">
        <v>741</v>
      </c>
      <c r="BM323" s="397" t="s">
        <v>741</v>
      </c>
      <c r="BN323" s="180"/>
      <c r="BO323" s="179"/>
      <c r="BP323" s="170" t="s">
        <v>741</v>
      </c>
      <c r="BQ323" s="177" t="s">
        <v>998</v>
      </c>
      <c r="BR323" s="178">
        <v>44810</v>
      </c>
      <c r="BS323" s="177" t="s">
        <v>6265</v>
      </c>
      <c r="BT323" s="178" t="s">
        <v>759</v>
      </c>
      <c r="BU323" s="178">
        <v>44818</v>
      </c>
      <c r="BV323" s="177" t="s">
        <v>2861</v>
      </c>
      <c r="BW323" s="177" t="s">
        <v>737</v>
      </c>
    </row>
    <row r="324" spans="2:75" ht="15">
      <c r="B324" s="590" t="s">
        <v>9958</v>
      </c>
      <c r="C324" s="699" t="s">
        <v>9959</v>
      </c>
      <c r="D324" s="193" t="s">
        <v>7572</v>
      </c>
      <c r="E324" s="193" t="s">
        <v>7571</v>
      </c>
      <c r="F324" s="192" t="str">
        <f t="shared" si="45"/>
        <v>40</v>
      </c>
      <c r="G324" s="224" t="s">
        <v>9687</v>
      </c>
      <c r="H324" s="223" t="s">
        <v>10060</v>
      </c>
      <c r="J324" s="297" t="s">
        <v>6994</v>
      </c>
      <c r="K324" s="298"/>
      <c r="L324" s="297"/>
      <c r="M324" s="296"/>
      <c r="N324" s="298"/>
      <c r="O324" s="297"/>
      <c r="P324" s="296"/>
      <c r="Q324" s="298">
        <v>45113</v>
      </c>
      <c r="R324" s="297" t="s">
        <v>9460</v>
      </c>
      <c r="S324" s="296" t="s">
        <v>759</v>
      </c>
      <c r="T324" s="298">
        <v>45080</v>
      </c>
      <c r="U324" s="297" t="s">
        <v>9693</v>
      </c>
      <c r="V324" s="296" t="s">
        <v>759</v>
      </c>
      <c r="W324" s="298">
        <v>45055</v>
      </c>
      <c r="X324" s="297" t="s">
        <v>9459</v>
      </c>
      <c r="Y324" s="296" t="s">
        <v>6992</v>
      </c>
      <c r="Z324" s="298">
        <v>45037</v>
      </c>
      <c r="AA324" s="297" t="s">
        <v>6993</v>
      </c>
      <c r="AB324" s="296" t="s">
        <v>6992</v>
      </c>
      <c r="AC324" s="298"/>
      <c r="AD324" s="297"/>
      <c r="AE324" s="296"/>
      <c r="AG324" s="308" t="s">
        <v>2177</v>
      </c>
      <c r="AH324" s="193" t="str">
        <f t="shared" si="50"/>
        <v>5E8C B840</v>
      </c>
      <c r="AI324" s="193" t="str">
        <f t="shared" si="51"/>
        <v>5E8C BBFF</v>
      </c>
      <c r="AJ324" s="192" t="str">
        <f t="shared" si="52"/>
        <v>3C0</v>
      </c>
      <c r="AK324" s="192" t="s">
        <v>23</v>
      </c>
      <c r="AL324" s="188"/>
      <c r="AO324" s="409" t="s">
        <v>6927</v>
      </c>
      <c r="AP324" s="403" t="s">
        <v>7538</v>
      </c>
      <c r="AQ324" s="403" t="s">
        <v>7537</v>
      </c>
      <c r="AR324" s="179" t="str">
        <f t="shared" si="43"/>
        <v>3C0</v>
      </c>
      <c r="AS324" s="179" t="s">
        <v>23</v>
      </c>
      <c r="AT324" s="242"/>
      <c r="AU324" s="179" t="s">
        <v>1311</v>
      </c>
      <c r="AV324" s="179"/>
      <c r="AW324" s="179"/>
      <c r="AX324" s="397" t="s">
        <v>753</v>
      </c>
      <c r="AY324" s="397" t="s">
        <v>753</v>
      </c>
      <c r="AZ324" s="397" t="s">
        <v>753</v>
      </c>
      <c r="BA324" s="397" t="s">
        <v>753</v>
      </c>
      <c r="BB324" s="397" t="s">
        <v>753</v>
      </c>
      <c r="BC324" s="195" t="s">
        <v>754</v>
      </c>
      <c r="BD324" s="397" t="s">
        <v>753</v>
      </c>
      <c r="BE324" s="397" t="s">
        <v>753</v>
      </c>
      <c r="BF324" s="397" t="s">
        <v>753</v>
      </c>
      <c r="BG324" s="397" t="s">
        <v>753</v>
      </c>
      <c r="BH324" s="397" t="s">
        <v>753</v>
      </c>
      <c r="BI324" s="397" t="s">
        <v>753</v>
      </c>
      <c r="BJ324" s="397" t="s">
        <v>753</v>
      </c>
      <c r="BK324" s="397" t="s">
        <v>753</v>
      </c>
      <c r="BL324" s="397" t="s">
        <v>753</v>
      </c>
      <c r="BM324" s="397" t="s">
        <v>753</v>
      </c>
      <c r="BN324" s="180"/>
      <c r="BO324" s="179"/>
      <c r="BP324" s="170" t="s">
        <v>741</v>
      </c>
      <c r="BQ324" s="177"/>
      <c r="BR324" s="177"/>
      <c r="BS324" s="177"/>
      <c r="BT324" s="177"/>
      <c r="BU324" s="177"/>
      <c r="BV324" s="177"/>
      <c r="BW324" s="177"/>
    </row>
    <row r="325" spans="2:75" ht="15">
      <c r="B325" s="590" t="s">
        <v>9958</v>
      </c>
      <c r="C325" s="699" t="s">
        <v>9959</v>
      </c>
      <c r="D325" s="193" t="s">
        <v>7568</v>
      </c>
      <c r="E325" s="193" t="s">
        <v>7567</v>
      </c>
      <c r="F325" s="192" t="str">
        <f t="shared" si="45"/>
        <v>40</v>
      </c>
      <c r="G325" s="224" t="s">
        <v>1416</v>
      </c>
      <c r="H325" s="223" t="s">
        <v>9529</v>
      </c>
      <c r="J325" s="297" t="s">
        <v>6994</v>
      </c>
      <c r="K325" s="298"/>
      <c r="L325" s="297"/>
      <c r="M325" s="296"/>
      <c r="N325" s="298"/>
      <c r="O325" s="297"/>
      <c r="P325" s="296"/>
      <c r="Q325" s="298">
        <v>45113</v>
      </c>
      <c r="R325" s="297" t="s">
        <v>9460</v>
      </c>
      <c r="S325" s="296" t="s">
        <v>759</v>
      </c>
      <c r="T325" s="298">
        <v>45080</v>
      </c>
      <c r="U325" s="297" t="s">
        <v>9693</v>
      </c>
      <c r="V325" s="296" t="s">
        <v>759</v>
      </c>
      <c r="W325" s="298">
        <v>45055</v>
      </c>
      <c r="X325" s="297" t="s">
        <v>9459</v>
      </c>
      <c r="Y325" s="296" t="s">
        <v>6992</v>
      </c>
      <c r="Z325" s="298">
        <v>45037</v>
      </c>
      <c r="AA325" s="297" t="s">
        <v>6993</v>
      </c>
      <c r="AB325" s="296" t="s">
        <v>6992</v>
      </c>
      <c r="AC325" s="297"/>
      <c r="AD325" s="297"/>
      <c r="AE325" s="296"/>
      <c r="AG325" s="308" t="s">
        <v>2177</v>
      </c>
      <c r="AH325" s="193" t="str">
        <f t="shared" si="50"/>
        <v>5E8C BC00</v>
      </c>
      <c r="AI325" s="193" t="str">
        <f t="shared" si="51"/>
        <v>5E8C BC3F</v>
      </c>
      <c r="AJ325" s="192" t="str">
        <f t="shared" si="52"/>
        <v>40</v>
      </c>
      <c r="AK325" s="192" t="s">
        <v>2943</v>
      </c>
      <c r="AL325" s="188"/>
      <c r="AO325" s="409" t="s">
        <v>6927</v>
      </c>
      <c r="AP325" s="403" t="s">
        <v>7534</v>
      </c>
      <c r="AQ325" s="403" t="s">
        <v>7533</v>
      </c>
      <c r="AR325" s="179" t="str">
        <f t="shared" si="43"/>
        <v>40</v>
      </c>
      <c r="AS325" s="179" t="s">
        <v>2943</v>
      </c>
      <c r="AT325" s="242"/>
      <c r="AU325" s="179" t="s">
        <v>2943</v>
      </c>
      <c r="AV325" s="179" t="s">
        <v>751</v>
      </c>
      <c r="AW325" s="179"/>
      <c r="AX325" s="397" t="s">
        <v>741</v>
      </c>
      <c r="AY325" s="397" t="s">
        <v>741</v>
      </c>
      <c r="AZ325" s="397" t="s">
        <v>741</v>
      </c>
      <c r="BA325" s="397" t="s">
        <v>741</v>
      </c>
      <c r="BB325" s="397" t="s">
        <v>741</v>
      </c>
      <c r="BC325" s="195" t="s">
        <v>741</v>
      </c>
      <c r="BD325" s="397" t="s">
        <v>741</v>
      </c>
      <c r="BE325" s="397" t="s">
        <v>741</v>
      </c>
      <c r="BF325" s="397" t="s">
        <v>741</v>
      </c>
      <c r="BG325" s="397" t="s">
        <v>741</v>
      </c>
      <c r="BH325" s="397" t="s">
        <v>741</v>
      </c>
      <c r="BI325" s="397" t="s">
        <v>741</v>
      </c>
      <c r="BJ325" s="397" t="s">
        <v>741</v>
      </c>
      <c r="BK325" s="397" t="s">
        <v>741</v>
      </c>
      <c r="BL325" s="397" t="s">
        <v>741</v>
      </c>
      <c r="BM325" s="397" t="s">
        <v>741</v>
      </c>
      <c r="BN325" s="180"/>
      <c r="BO325" s="179"/>
      <c r="BP325" s="170" t="s">
        <v>741</v>
      </c>
      <c r="BQ325" s="177" t="s">
        <v>998</v>
      </c>
      <c r="BR325" s="178">
        <v>44810</v>
      </c>
      <c r="BS325" s="177" t="s">
        <v>6265</v>
      </c>
      <c r="BT325" s="178" t="s">
        <v>759</v>
      </c>
      <c r="BU325" s="178">
        <v>44818</v>
      </c>
      <c r="BV325" s="177" t="s">
        <v>2861</v>
      </c>
      <c r="BW325" s="177" t="s">
        <v>737</v>
      </c>
    </row>
    <row r="326" spans="2:75" ht="15">
      <c r="B326" s="590" t="s">
        <v>9958</v>
      </c>
      <c r="C326" s="699" t="s">
        <v>9959</v>
      </c>
      <c r="D326" s="193" t="s">
        <v>7564</v>
      </c>
      <c r="E326" s="193" t="s">
        <v>7563</v>
      </c>
      <c r="F326" s="192" t="str">
        <f t="shared" si="45"/>
        <v>40</v>
      </c>
      <c r="G326" s="224" t="s">
        <v>9687</v>
      </c>
      <c r="H326" s="223" t="s">
        <v>10059</v>
      </c>
      <c r="J326" s="297" t="s">
        <v>6994</v>
      </c>
      <c r="K326" s="298"/>
      <c r="L326" s="297"/>
      <c r="M326" s="296"/>
      <c r="N326" s="298"/>
      <c r="O326" s="297"/>
      <c r="P326" s="296"/>
      <c r="Q326" s="298">
        <v>45113</v>
      </c>
      <c r="R326" s="297" t="s">
        <v>9460</v>
      </c>
      <c r="S326" s="296" t="s">
        <v>759</v>
      </c>
      <c r="T326" s="298">
        <v>45080</v>
      </c>
      <c r="U326" s="297" t="s">
        <v>9693</v>
      </c>
      <c r="V326" s="296" t="s">
        <v>759</v>
      </c>
      <c r="W326" s="298">
        <v>45055</v>
      </c>
      <c r="X326" s="297" t="s">
        <v>9459</v>
      </c>
      <c r="Y326" s="296" t="s">
        <v>6992</v>
      </c>
      <c r="Z326" s="298">
        <v>45037</v>
      </c>
      <c r="AA326" s="297" t="s">
        <v>6993</v>
      </c>
      <c r="AB326" s="296" t="s">
        <v>6992</v>
      </c>
      <c r="AC326" s="298"/>
      <c r="AD326" s="297"/>
      <c r="AE326" s="296"/>
      <c r="AG326" s="308" t="s">
        <v>2177</v>
      </c>
      <c r="AH326" s="193" t="str">
        <f t="shared" si="50"/>
        <v>5E8C BC40</v>
      </c>
      <c r="AI326" s="193" t="str">
        <f t="shared" si="51"/>
        <v>5E8C BFFF</v>
      </c>
      <c r="AJ326" s="192" t="str">
        <f t="shared" si="52"/>
        <v>3C0</v>
      </c>
      <c r="AK326" s="192" t="s">
        <v>23</v>
      </c>
      <c r="AL326" s="188"/>
      <c r="AO326" s="409" t="s">
        <v>6927</v>
      </c>
      <c r="AP326" s="403" t="s">
        <v>7530</v>
      </c>
      <c r="AQ326" s="403" t="s">
        <v>7529</v>
      </c>
      <c r="AR326" s="179" t="str">
        <f t="shared" si="43"/>
        <v>3C0</v>
      </c>
      <c r="AS326" s="179" t="s">
        <v>23</v>
      </c>
      <c r="AT326" s="242"/>
      <c r="AU326" s="179" t="s">
        <v>1311</v>
      </c>
      <c r="AV326" s="179"/>
      <c r="AW326" s="179"/>
      <c r="AX326" s="397" t="s">
        <v>753</v>
      </c>
      <c r="AY326" s="397" t="s">
        <v>753</v>
      </c>
      <c r="AZ326" s="397" t="s">
        <v>753</v>
      </c>
      <c r="BA326" s="397" t="s">
        <v>753</v>
      </c>
      <c r="BB326" s="397" t="s">
        <v>753</v>
      </c>
      <c r="BC326" s="195" t="s">
        <v>754</v>
      </c>
      <c r="BD326" s="397" t="s">
        <v>753</v>
      </c>
      <c r="BE326" s="397" t="s">
        <v>753</v>
      </c>
      <c r="BF326" s="397" t="s">
        <v>753</v>
      </c>
      <c r="BG326" s="397" t="s">
        <v>753</v>
      </c>
      <c r="BH326" s="397" t="s">
        <v>753</v>
      </c>
      <c r="BI326" s="397" t="s">
        <v>753</v>
      </c>
      <c r="BJ326" s="397" t="s">
        <v>753</v>
      </c>
      <c r="BK326" s="397" t="s">
        <v>753</v>
      </c>
      <c r="BL326" s="397" t="s">
        <v>753</v>
      </c>
      <c r="BM326" s="397" t="s">
        <v>753</v>
      </c>
      <c r="BN326" s="180"/>
      <c r="BO326" s="179"/>
      <c r="BP326" s="170" t="s">
        <v>741</v>
      </c>
      <c r="BQ326" s="177"/>
      <c r="BR326" s="177"/>
      <c r="BS326" s="177"/>
      <c r="BT326" s="177"/>
      <c r="BU326" s="177"/>
      <c r="BV326" s="177"/>
      <c r="BW326" s="177"/>
    </row>
    <row r="327" spans="2:75" ht="15">
      <c r="B327" s="590" t="s">
        <v>9958</v>
      </c>
      <c r="C327" s="699" t="s">
        <v>9959</v>
      </c>
      <c r="D327" s="193" t="s">
        <v>7560</v>
      </c>
      <c r="E327" s="193" t="s">
        <v>7559</v>
      </c>
      <c r="F327" s="192" t="str">
        <f t="shared" si="45"/>
        <v>40</v>
      </c>
      <c r="G327" s="224" t="s">
        <v>9687</v>
      </c>
      <c r="H327" s="223" t="s">
        <v>9633</v>
      </c>
      <c r="J327" s="297" t="s">
        <v>9688</v>
      </c>
      <c r="K327" s="298"/>
      <c r="L327" s="297"/>
      <c r="M327" s="296"/>
      <c r="N327" s="298"/>
      <c r="O327" s="297"/>
      <c r="P327" s="296"/>
      <c r="Q327" s="298">
        <v>45113</v>
      </c>
      <c r="R327" s="297" t="s">
        <v>9460</v>
      </c>
      <c r="S327" s="296" t="s">
        <v>759</v>
      </c>
      <c r="T327" s="298"/>
      <c r="U327" s="297"/>
      <c r="V327" s="296"/>
      <c r="W327" s="298"/>
      <c r="X327" s="297"/>
      <c r="Y327" s="296"/>
      <c r="Z327" s="298">
        <v>45037</v>
      </c>
      <c r="AA327" s="297" t="s">
        <v>6993</v>
      </c>
      <c r="AB327" s="296" t="s">
        <v>7040</v>
      </c>
      <c r="AC327" s="297"/>
      <c r="AD327" s="297"/>
      <c r="AE327" s="296"/>
      <c r="AG327" s="308" t="s">
        <v>2177</v>
      </c>
      <c r="AH327" s="193" t="str">
        <f t="shared" si="50"/>
        <v>5E8C C000</v>
      </c>
      <c r="AI327" s="193" t="str">
        <f t="shared" si="51"/>
        <v>5E8C C03F</v>
      </c>
      <c r="AJ327" s="192" t="str">
        <f t="shared" si="52"/>
        <v>40</v>
      </c>
      <c r="AK327" s="192" t="s">
        <v>2932</v>
      </c>
      <c r="AL327" s="188"/>
      <c r="AO327" s="409" t="s">
        <v>6927</v>
      </c>
      <c r="AP327" s="403" t="s">
        <v>7526</v>
      </c>
      <c r="AQ327" s="403" t="s">
        <v>7525</v>
      </c>
      <c r="AR327" s="179" t="str">
        <f t="shared" ref="AR327:AR383" si="53">DEC2HEX((HEX2DEC(LEFT(AQ327,4))*256*256+HEX2DEC(RIGHT(AQ327,4)))-(HEX2DEC(LEFT(AP327,4))*256*256+HEX2DEC(RIGHT(AP327,4)))+1)</f>
        <v>40</v>
      </c>
      <c r="AS327" s="179" t="s">
        <v>2932</v>
      </c>
      <c r="AT327" s="242"/>
      <c r="AU327" s="179" t="s">
        <v>2932</v>
      </c>
      <c r="AV327" s="179" t="s">
        <v>751</v>
      </c>
      <c r="AW327" s="179"/>
      <c r="AX327" s="397" t="s">
        <v>741</v>
      </c>
      <c r="AY327" s="397" t="s">
        <v>741</v>
      </c>
      <c r="AZ327" s="397" t="s">
        <v>741</v>
      </c>
      <c r="BA327" s="397" t="s">
        <v>741</v>
      </c>
      <c r="BB327" s="397" t="s">
        <v>741</v>
      </c>
      <c r="BC327" s="195" t="s">
        <v>741</v>
      </c>
      <c r="BD327" s="397" t="s">
        <v>741</v>
      </c>
      <c r="BE327" s="397" t="s">
        <v>741</v>
      </c>
      <c r="BF327" s="397" t="s">
        <v>741</v>
      </c>
      <c r="BG327" s="397" t="s">
        <v>741</v>
      </c>
      <c r="BH327" s="397" t="s">
        <v>741</v>
      </c>
      <c r="BI327" s="397" t="s">
        <v>741</v>
      </c>
      <c r="BJ327" s="397" t="s">
        <v>741</v>
      </c>
      <c r="BK327" s="397" t="s">
        <v>741</v>
      </c>
      <c r="BL327" s="397" t="s">
        <v>741</v>
      </c>
      <c r="BM327" s="397" t="s">
        <v>741</v>
      </c>
      <c r="BN327" s="180"/>
      <c r="BO327" s="179"/>
      <c r="BP327" s="170" t="s">
        <v>741</v>
      </c>
      <c r="BQ327" s="177" t="s">
        <v>998</v>
      </c>
      <c r="BR327" s="178">
        <v>44810</v>
      </c>
      <c r="BS327" s="177" t="s">
        <v>6265</v>
      </c>
      <c r="BT327" s="178" t="s">
        <v>759</v>
      </c>
      <c r="BU327" s="178">
        <v>44818</v>
      </c>
      <c r="BV327" s="177" t="s">
        <v>2861</v>
      </c>
      <c r="BW327" s="177" t="s">
        <v>737</v>
      </c>
    </row>
    <row r="328" spans="2:75" ht="15">
      <c r="B328" s="590" t="s">
        <v>9958</v>
      </c>
      <c r="C328" s="699" t="s">
        <v>9959</v>
      </c>
      <c r="D328" s="193" t="s">
        <v>7556</v>
      </c>
      <c r="E328" s="193" t="s">
        <v>7555</v>
      </c>
      <c r="F328" s="192" t="str">
        <f t="shared" si="45"/>
        <v>40</v>
      </c>
      <c r="G328" s="224" t="s">
        <v>9687</v>
      </c>
      <c r="H328" s="223" t="s">
        <v>9634</v>
      </c>
      <c r="J328" s="297" t="s">
        <v>9688</v>
      </c>
      <c r="K328" s="298"/>
      <c r="L328" s="297"/>
      <c r="M328" s="296"/>
      <c r="N328" s="298"/>
      <c r="O328" s="297"/>
      <c r="P328" s="296"/>
      <c r="Q328" s="298">
        <v>45113</v>
      </c>
      <c r="R328" s="297" t="s">
        <v>9460</v>
      </c>
      <c r="S328" s="296" t="s">
        <v>759</v>
      </c>
      <c r="T328" s="298"/>
      <c r="U328" s="297"/>
      <c r="V328" s="296"/>
      <c r="W328" s="298"/>
      <c r="X328" s="297"/>
      <c r="Y328" s="296"/>
      <c r="Z328" s="298">
        <v>45037</v>
      </c>
      <c r="AA328" s="297" t="s">
        <v>6993</v>
      </c>
      <c r="AB328" s="296" t="s">
        <v>7040</v>
      </c>
      <c r="AC328" s="298"/>
      <c r="AD328" s="297"/>
      <c r="AE328" s="296"/>
      <c r="AG328" s="308" t="s">
        <v>2177</v>
      </c>
      <c r="AH328" s="193" t="str">
        <f t="shared" si="50"/>
        <v>5E8C C040</v>
      </c>
      <c r="AI328" s="193" t="str">
        <f t="shared" si="51"/>
        <v>5E8C C3FF</v>
      </c>
      <c r="AJ328" s="192" t="str">
        <f t="shared" si="52"/>
        <v>3C0</v>
      </c>
      <c r="AK328" s="192" t="s">
        <v>23</v>
      </c>
      <c r="AL328" s="188"/>
      <c r="AO328" s="409" t="s">
        <v>6927</v>
      </c>
      <c r="AP328" s="403" t="s">
        <v>7522</v>
      </c>
      <c r="AQ328" s="403" t="s">
        <v>7521</v>
      </c>
      <c r="AR328" s="179" t="str">
        <f t="shared" si="53"/>
        <v>3C0</v>
      </c>
      <c r="AS328" s="179" t="s">
        <v>23</v>
      </c>
      <c r="AT328" s="242"/>
      <c r="AU328" s="179" t="s">
        <v>1311</v>
      </c>
      <c r="AV328" s="179"/>
      <c r="AW328" s="179"/>
      <c r="AX328" s="397" t="s">
        <v>753</v>
      </c>
      <c r="AY328" s="397" t="s">
        <v>753</v>
      </c>
      <c r="AZ328" s="397" t="s">
        <v>753</v>
      </c>
      <c r="BA328" s="397" t="s">
        <v>753</v>
      </c>
      <c r="BB328" s="397" t="s">
        <v>753</v>
      </c>
      <c r="BC328" s="195" t="s">
        <v>754</v>
      </c>
      <c r="BD328" s="397" t="s">
        <v>753</v>
      </c>
      <c r="BE328" s="397" t="s">
        <v>753</v>
      </c>
      <c r="BF328" s="397" t="s">
        <v>753</v>
      </c>
      <c r="BG328" s="397" t="s">
        <v>753</v>
      </c>
      <c r="BH328" s="397" t="s">
        <v>753</v>
      </c>
      <c r="BI328" s="397" t="s">
        <v>753</v>
      </c>
      <c r="BJ328" s="397" t="s">
        <v>753</v>
      </c>
      <c r="BK328" s="397" t="s">
        <v>753</v>
      </c>
      <c r="BL328" s="397" t="s">
        <v>753</v>
      </c>
      <c r="BM328" s="397" t="s">
        <v>753</v>
      </c>
      <c r="BN328" s="180"/>
      <c r="BO328" s="179"/>
      <c r="BP328" s="170" t="s">
        <v>741</v>
      </c>
      <c r="BQ328" s="177"/>
      <c r="BR328" s="177"/>
      <c r="BS328" s="177"/>
      <c r="BT328" s="177"/>
      <c r="BU328" s="177"/>
      <c r="BV328" s="177"/>
      <c r="BW328" s="177"/>
    </row>
    <row r="329" spans="2:75" ht="15">
      <c r="B329" s="590" t="s">
        <v>9958</v>
      </c>
      <c r="C329" s="699" t="s">
        <v>9959</v>
      </c>
      <c r="D329" s="193" t="s">
        <v>7552</v>
      </c>
      <c r="E329" s="193" t="s">
        <v>7551</v>
      </c>
      <c r="F329" s="192" t="str">
        <f t="shared" si="45"/>
        <v>1200</v>
      </c>
      <c r="G329" s="224" t="s">
        <v>9687</v>
      </c>
      <c r="H329" s="223"/>
      <c r="J329" s="297" t="s">
        <v>9688</v>
      </c>
      <c r="K329" s="297"/>
      <c r="L329" s="297"/>
      <c r="M329" s="296"/>
      <c r="N329" s="297"/>
      <c r="O329" s="297"/>
      <c r="P329" s="296"/>
      <c r="Q329" s="298">
        <v>45113</v>
      </c>
      <c r="R329" s="297" t="s">
        <v>9460</v>
      </c>
      <c r="S329" s="296" t="s">
        <v>759</v>
      </c>
      <c r="T329" s="297"/>
      <c r="U329" s="297"/>
      <c r="V329" s="296"/>
      <c r="W329" s="297"/>
      <c r="X329" s="297"/>
      <c r="Y329" s="296"/>
      <c r="Z329" s="297"/>
      <c r="AA329" s="297"/>
      <c r="AB329" s="296"/>
      <c r="AC329" s="297"/>
      <c r="AD329" s="297"/>
      <c r="AE329" s="296"/>
      <c r="AG329" s="308" t="s">
        <v>2177</v>
      </c>
      <c r="AH329" s="193" t="str">
        <f t="shared" si="50"/>
        <v>5E8C C400</v>
      </c>
      <c r="AI329" s="193" t="str">
        <f t="shared" si="51"/>
        <v>5E8C C43F</v>
      </c>
      <c r="AJ329" s="192" t="str">
        <f t="shared" si="52"/>
        <v>40</v>
      </c>
      <c r="AK329" s="192" t="s">
        <v>2922</v>
      </c>
      <c r="AL329" s="188"/>
      <c r="AO329" s="409" t="s">
        <v>6927</v>
      </c>
      <c r="AP329" s="403" t="s">
        <v>7518</v>
      </c>
      <c r="AQ329" s="403" t="s">
        <v>7517</v>
      </c>
      <c r="AR329" s="179" t="str">
        <f t="shared" si="53"/>
        <v>40</v>
      </c>
      <c r="AS329" s="179" t="s">
        <v>2922</v>
      </c>
      <c r="AT329" s="242"/>
      <c r="AU329" s="179" t="s">
        <v>2922</v>
      </c>
      <c r="AV329" s="179" t="s">
        <v>751</v>
      </c>
      <c r="AW329" s="179"/>
      <c r="AX329" s="397" t="s">
        <v>741</v>
      </c>
      <c r="AY329" s="397" t="s">
        <v>741</v>
      </c>
      <c r="AZ329" s="397" t="s">
        <v>741</v>
      </c>
      <c r="BA329" s="397" t="s">
        <v>741</v>
      </c>
      <c r="BB329" s="397" t="s">
        <v>741</v>
      </c>
      <c r="BC329" s="195" t="s">
        <v>741</v>
      </c>
      <c r="BD329" s="397" t="s">
        <v>741</v>
      </c>
      <c r="BE329" s="397" t="s">
        <v>741</v>
      </c>
      <c r="BF329" s="397" t="s">
        <v>741</v>
      </c>
      <c r="BG329" s="397" t="s">
        <v>741</v>
      </c>
      <c r="BH329" s="397" t="s">
        <v>741</v>
      </c>
      <c r="BI329" s="397" t="s">
        <v>741</v>
      </c>
      <c r="BJ329" s="397" t="s">
        <v>741</v>
      </c>
      <c r="BK329" s="397" t="s">
        <v>741</v>
      </c>
      <c r="BL329" s="397" t="s">
        <v>741</v>
      </c>
      <c r="BM329" s="397" t="s">
        <v>741</v>
      </c>
      <c r="BN329" s="180"/>
      <c r="BO329" s="179"/>
      <c r="BP329" s="170" t="s">
        <v>741</v>
      </c>
      <c r="BQ329" s="177" t="s">
        <v>998</v>
      </c>
      <c r="BR329" s="178">
        <v>44810</v>
      </c>
      <c r="BS329" s="177" t="s">
        <v>6265</v>
      </c>
      <c r="BT329" s="178" t="s">
        <v>759</v>
      </c>
      <c r="BU329" s="178">
        <v>44818</v>
      </c>
      <c r="BV329" s="177" t="s">
        <v>2861</v>
      </c>
      <c r="BW329" s="177" t="s">
        <v>737</v>
      </c>
    </row>
    <row r="330" spans="2:75" ht="15">
      <c r="B330" s="591" t="s">
        <v>9961</v>
      </c>
      <c r="C330" s="699" t="s">
        <v>9963</v>
      </c>
      <c r="D330" s="193" t="s">
        <v>7548</v>
      </c>
      <c r="E330" s="193" t="s">
        <v>7547</v>
      </c>
      <c r="F330" s="192" t="str">
        <f t="shared" si="45"/>
        <v>40</v>
      </c>
      <c r="G330" s="224" t="s">
        <v>9687</v>
      </c>
      <c r="H330" s="223" t="s">
        <v>9635</v>
      </c>
      <c r="J330" s="297" t="s">
        <v>9688</v>
      </c>
      <c r="K330" s="298"/>
      <c r="L330" s="297"/>
      <c r="M330" s="296"/>
      <c r="N330" s="298"/>
      <c r="O330" s="297"/>
      <c r="P330" s="296"/>
      <c r="Q330" s="298">
        <v>45113</v>
      </c>
      <c r="R330" s="297" t="s">
        <v>9460</v>
      </c>
      <c r="S330" s="296" t="s">
        <v>759</v>
      </c>
      <c r="T330" s="298"/>
      <c r="U330" s="297"/>
      <c r="V330" s="296"/>
      <c r="W330" s="298"/>
      <c r="X330" s="297"/>
      <c r="Y330" s="296"/>
      <c r="Z330" s="298">
        <v>45037</v>
      </c>
      <c r="AA330" s="297" t="s">
        <v>6993</v>
      </c>
      <c r="AB330" s="296" t="s">
        <v>7040</v>
      </c>
      <c r="AC330" s="298"/>
      <c r="AD330" s="297"/>
      <c r="AE330" s="296"/>
      <c r="AG330" s="308" t="s">
        <v>2177</v>
      </c>
      <c r="AH330" s="193" t="str">
        <f t="shared" si="50"/>
        <v>5E8C C440</v>
      </c>
      <c r="AI330" s="193" t="str">
        <f t="shared" si="51"/>
        <v>5E8C C7FF</v>
      </c>
      <c r="AJ330" s="192" t="str">
        <f t="shared" si="52"/>
        <v>3C0</v>
      </c>
      <c r="AK330" s="192" t="s">
        <v>23</v>
      </c>
      <c r="AL330" s="188"/>
      <c r="AO330" s="409" t="s">
        <v>6927</v>
      </c>
      <c r="AP330" s="403" t="s">
        <v>7514</v>
      </c>
      <c r="AQ330" s="403" t="s">
        <v>7513</v>
      </c>
      <c r="AR330" s="179" t="str">
        <f t="shared" si="53"/>
        <v>3C0</v>
      </c>
      <c r="AS330" s="179" t="s">
        <v>23</v>
      </c>
      <c r="AT330" s="242"/>
      <c r="AU330" s="179" t="s">
        <v>1311</v>
      </c>
      <c r="AV330" s="179"/>
      <c r="AW330" s="179"/>
      <c r="AX330" s="397" t="s">
        <v>753</v>
      </c>
      <c r="AY330" s="397" t="s">
        <v>753</v>
      </c>
      <c r="AZ330" s="397" t="s">
        <v>753</v>
      </c>
      <c r="BA330" s="397" t="s">
        <v>753</v>
      </c>
      <c r="BB330" s="397" t="s">
        <v>753</v>
      </c>
      <c r="BC330" s="195" t="s">
        <v>754</v>
      </c>
      <c r="BD330" s="397" t="s">
        <v>753</v>
      </c>
      <c r="BE330" s="397" t="s">
        <v>753</v>
      </c>
      <c r="BF330" s="397" t="s">
        <v>753</v>
      </c>
      <c r="BG330" s="397" t="s">
        <v>753</v>
      </c>
      <c r="BH330" s="397" t="s">
        <v>753</v>
      </c>
      <c r="BI330" s="397" t="s">
        <v>753</v>
      </c>
      <c r="BJ330" s="397" t="s">
        <v>753</v>
      </c>
      <c r="BK330" s="397" t="s">
        <v>753</v>
      </c>
      <c r="BL330" s="397" t="s">
        <v>753</v>
      </c>
      <c r="BM330" s="397" t="s">
        <v>753</v>
      </c>
      <c r="BN330" s="180"/>
      <c r="BO330" s="179"/>
      <c r="BP330" s="170" t="s">
        <v>741</v>
      </c>
      <c r="BQ330" s="177"/>
      <c r="BR330" s="177"/>
      <c r="BS330" s="177"/>
      <c r="BT330" s="177"/>
      <c r="BU330" s="177"/>
      <c r="BV330" s="177"/>
      <c r="BW330" s="177"/>
    </row>
    <row r="331" spans="2:75" ht="15">
      <c r="B331" s="590" t="s">
        <v>9958</v>
      </c>
      <c r="C331" s="699" t="s">
        <v>9959</v>
      </c>
      <c r="D331" s="193" t="s">
        <v>7544</v>
      </c>
      <c r="E331" s="193" t="s">
        <v>7543</v>
      </c>
      <c r="F331" s="192" t="str">
        <f t="shared" si="45"/>
        <v>40</v>
      </c>
      <c r="G331" s="224" t="s">
        <v>9687</v>
      </c>
      <c r="H331" s="223" t="s">
        <v>9636</v>
      </c>
      <c r="J331" s="297" t="s">
        <v>9688</v>
      </c>
      <c r="K331" s="298"/>
      <c r="L331" s="297"/>
      <c r="M331" s="296"/>
      <c r="N331" s="298"/>
      <c r="O331" s="297"/>
      <c r="P331" s="296"/>
      <c r="Q331" s="298">
        <v>45113</v>
      </c>
      <c r="R331" s="297" t="s">
        <v>9460</v>
      </c>
      <c r="S331" s="296" t="s">
        <v>759</v>
      </c>
      <c r="T331" s="298"/>
      <c r="U331" s="297"/>
      <c r="V331" s="296"/>
      <c r="W331" s="298"/>
      <c r="X331" s="297"/>
      <c r="Y331" s="296"/>
      <c r="Z331" s="298">
        <v>45037</v>
      </c>
      <c r="AA331" s="297" t="s">
        <v>6993</v>
      </c>
      <c r="AB331" s="296" t="s">
        <v>7040</v>
      </c>
      <c r="AC331" s="297"/>
      <c r="AD331" s="297"/>
      <c r="AE331" s="296"/>
      <c r="AG331" s="308" t="s">
        <v>2177</v>
      </c>
      <c r="AH331" s="193" t="str">
        <f t="shared" si="50"/>
        <v>5E8C C800</v>
      </c>
      <c r="AI331" s="193" t="str">
        <f t="shared" si="51"/>
        <v>5E8C C83F</v>
      </c>
      <c r="AJ331" s="192" t="str">
        <f t="shared" si="52"/>
        <v>40</v>
      </c>
      <c r="AK331" s="192" t="s">
        <v>2912</v>
      </c>
      <c r="AL331" s="188"/>
      <c r="AO331" s="409" t="s">
        <v>6927</v>
      </c>
      <c r="AP331" s="403" t="s">
        <v>7510</v>
      </c>
      <c r="AQ331" s="403" t="s">
        <v>7509</v>
      </c>
      <c r="AR331" s="179" t="str">
        <f t="shared" si="53"/>
        <v>40</v>
      </c>
      <c r="AS331" s="179" t="s">
        <v>2912</v>
      </c>
      <c r="AT331" s="242"/>
      <c r="AU331" s="179" t="s">
        <v>2912</v>
      </c>
      <c r="AV331" s="179" t="s">
        <v>751</v>
      </c>
      <c r="AW331" s="179"/>
      <c r="AX331" s="397" t="s">
        <v>741</v>
      </c>
      <c r="AY331" s="397" t="s">
        <v>741</v>
      </c>
      <c r="AZ331" s="397" t="s">
        <v>741</v>
      </c>
      <c r="BA331" s="397" t="s">
        <v>741</v>
      </c>
      <c r="BB331" s="397" t="s">
        <v>741</v>
      </c>
      <c r="BC331" s="195" t="s">
        <v>741</v>
      </c>
      <c r="BD331" s="397" t="s">
        <v>741</v>
      </c>
      <c r="BE331" s="397" t="s">
        <v>741</v>
      </c>
      <c r="BF331" s="397" t="s">
        <v>741</v>
      </c>
      <c r="BG331" s="397" t="s">
        <v>741</v>
      </c>
      <c r="BH331" s="397" t="s">
        <v>741</v>
      </c>
      <c r="BI331" s="397" t="s">
        <v>741</v>
      </c>
      <c r="BJ331" s="397" t="s">
        <v>741</v>
      </c>
      <c r="BK331" s="397" t="s">
        <v>741</v>
      </c>
      <c r="BL331" s="397" t="s">
        <v>741</v>
      </c>
      <c r="BM331" s="397" t="s">
        <v>741</v>
      </c>
      <c r="BN331" s="180"/>
      <c r="BO331" s="179"/>
      <c r="BP331" s="170" t="s">
        <v>741</v>
      </c>
      <c r="BQ331" s="177" t="s">
        <v>998</v>
      </c>
      <c r="BR331" s="178">
        <v>44810</v>
      </c>
      <c r="BS331" s="177" t="s">
        <v>6265</v>
      </c>
      <c r="BT331" s="178" t="s">
        <v>759</v>
      </c>
      <c r="BU331" s="178">
        <v>44818</v>
      </c>
      <c r="BV331" s="177" t="s">
        <v>2861</v>
      </c>
      <c r="BW331" s="177" t="s">
        <v>737</v>
      </c>
    </row>
    <row r="332" spans="2:75" ht="15">
      <c r="B332" s="590" t="s">
        <v>9958</v>
      </c>
      <c r="C332" s="699" t="s">
        <v>9959</v>
      </c>
      <c r="D332" s="193" t="s">
        <v>7540</v>
      </c>
      <c r="E332" s="193" t="s">
        <v>7539</v>
      </c>
      <c r="F332" s="192" t="str">
        <f t="shared" si="45"/>
        <v>40</v>
      </c>
      <c r="G332" s="224" t="s">
        <v>9687</v>
      </c>
      <c r="H332" s="223" t="s">
        <v>9637</v>
      </c>
      <c r="J332" s="297" t="s">
        <v>9688</v>
      </c>
      <c r="K332" s="298"/>
      <c r="L332" s="297"/>
      <c r="M332" s="296"/>
      <c r="N332" s="298"/>
      <c r="O332" s="297"/>
      <c r="P332" s="296"/>
      <c r="Q332" s="298">
        <v>45113</v>
      </c>
      <c r="R332" s="297" t="s">
        <v>9460</v>
      </c>
      <c r="S332" s="296" t="s">
        <v>759</v>
      </c>
      <c r="T332" s="298"/>
      <c r="U332" s="297"/>
      <c r="V332" s="296"/>
      <c r="W332" s="298"/>
      <c r="X332" s="297"/>
      <c r="Y332" s="296"/>
      <c r="Z332" s="298">
        <v>45037</v>
      </c>
      <c r="AA332" s="297" t="s">
        <v>6993</v>
      </c>
      <c r="AB332" s="296" t="s">
        <v>7040</v>
      </c>
      <c r="AC332" s="298"/>
      <c r="AD332" s="297"/>
      <c r="AE332" s="296"/>
      <c r="AG332" s="308" t="s">
        <v>2177</v>
      </c>
      <c r="AH332" s="193" t="str">
        <f t="shared" si="50"/>
        <v>5E8C C840</v>
      </c>
      <c r="AI332" s="193" t="str">
        <f t="shared" si="51"/>
        <v>5E8C CBFF</v>
      </c>
      <c r="AJ332" s="192" t="str">
        <f t="shared" si="52"/>
        <v>3C0</v>
      </c>
      <c r="AK332" s="192" t="s">
        <v>23</v>
      </c>
      <c r="AL332" s="188"/>
      <c r="AO332" s="409" t="s">
        <v>6927</v>
      </c>
      <c r="AP332" s="403" t="s">
        <v>7506</v>
      </c>
      <c r="AQ332" s="403" t="s">
        <v>7505</v>
      </c>
      <c r="AR332" s="179" t="str">
        <f t="shared" si="53"/>
        <v>3C0</v>
      </c>
      <c r="AS332" s="179" t="s">
        <v>23</v>
      </c>
      <c r="AT332" s="242"/>
      <c r="AU332" s="179" t="s">
        <v>1311</v>
      </c>
      <c r="AV332" s="179"/>
      <c r="AW332" s="179"/>
      <c r="AX332" s="397" t="s">
        <v>753</v>
      </c>
      <c r="AY332" s="397" t="s">
        <v>753</v>
      </c>
      <c r="AZ332" s="397" t="s">
        <v>753</v>
      </c>
      <c r="BA332" s="397" t="s">
        <v>753</v>
      </c>
      <c r="BB332" s="397" t="s">
        <v>753</v>
      </c>
      <c r="BC332" s="195" t="s">
        <v>754</v>
      </c>
      <c r="BD332" s="397" t="s">
        <v>753</v>
      </c>
      <c r="BE332" s="397" t="s">
        <v>753</v>
      </c>
      <c r="BF332" s="397" t="s">
        <v>753</v>
      </c>
      <c r="BG332" s="397" t="s">
        <v>753</v>
      </c>
      <c r="BH332" s="397" t="s">
        <v>753</v>
      </c>
      <c r="BI332" s="397" t="s">
        <v>753</v>
      </c>
      <c r="BJ332" s="397" t="s">
        <v>753</v>
      </c>
      <c r="BK332" s="397" t="s">
        <v>753</v>
      </c>
      <c r="BL332" s="397" t="s">
        <v>753</v>
      </c>
      <c r="BM332" s="397" t="s">
        <v>753</v>
      </c>
      <c r="BN332" s="180"/>
      <c r="BO332" s="179"/>
      <c r="BP332" s="170" t="s">
        <v>741</v>
      </c>
      <c r="BQ332" s="177"/>
      <c r="BR332" s="177"/>
      <c r="BS332" s="177"/>
      <c r="BT332" s="177"/>
      <c r="BU332" s="177"/>
      <c r="BV332" s="177"/>
      <c r="BW332" s="177"/>
    </row>
    <row r="333" spans="2:75" ht="15">
      <c r="B333" s="590" t="s">
        <v>9958</v>
      </c>
      <c r="C333" s="699" t="s">
        <v>9959</v>
      </c>
      <c r="D333" s="193" t="s">
        <v>7536</v>
      </c>
      <c r="E333" s="193" t="s">
        <v>7535</v>
      </c>
      <c r="F333" s="192" t="str">
        <f t="shared" si="45"/>
        <v>40</v>
      </c>
      <c r="G333" s="224" t="s">
        <v>9687</v>
      </c>
      <c r="H333" s="223" t="s">
        <v>9638</v>
      </c>
      <c r="J333" s="297" t="s">
        <v>9688</v>
      </c>
      <c r="K333" s="298"/>
      <c r="L333" s="297"/>
      <c r="M333" s="296"/>
      <c r="N333" s="298"/>
      <c r="O333" s="297"/>
      <c r="P333" s="296"/>
      <c r="Q333" s="298">
        <v>45113</v>
      </c>
      <c r="R333" s="297" t="s">
        <v>9460</v>
      </c>
      <c r="S333" s="296" t="s">
        <v>759</v>
      </c>
      <c r="T333" s="298"/>
      <c r="U333" s="297"/>
      <c r="V333" s="296"/>
      <c r="W333" s="298"/>
      <c r="X333" s="297"/>
      <c r="Y333" s="296"/>
      <c r="Z333" s="298">
        <v>45037</v>
      </c>
      <c r="AA333" s="297" t="s">
        <v>6993</v>
      </c>
      <c r="AB333" s="296" t="s">
        <v>7040</v>
      </c>
      <c r="AC333" s="297"/>
      <c r="AD333" s="297"/>
      <c r="AE333" s="296"/>
      <c r="AG333" s="308" t="s">
        <v>2177</v>
      </c>
      <c r="AH333" s="193" t="str">
        <f t="shared" si="50"/>
        <v>5E8C CC00</v>
      </c>
      <c r="AI333" s="193" t="str">
        <f t="shared" si="51"/>
        <v>5E8C CC3F</v>
      </c>
      <c r="AJ333" s="192" t="str">
        <f t="shared" si="52"/>
        <v>40</v>
      </c>
      <c r="AK333" s="192" t="s">
        <v>2902</v>
      </c>
      <c r="AL333" s="188"/>
      <c r="AO333" s="409" t="s">
        <v>6927</v>
      </c>
      <c r="AP333" s="403" t="s">
        <v>7502</v>
      </c>
      <c r="AQ333" s="403" t="s">
        <v>7501</v>
      </c>
      <c r="AR333" s="179" t="str">
        <f t="shared" si="53"/>
        <v>40</v>
      </c>
      <c r="AS333" s="179" t="s">
        <v>2902</v>
      </c>
      <c r="AT333" s="242"/>
      <c r="AU333" s="179" t="s">
        <v>2902</v>
      </c>
      <c r="AV333" s="179" t="s">
        <v>751</v>
      </c>
      <c r="AW333" s="179"/>
      <c r="AX333" s="397" t="s">
        <v>741</v>
      </c>
      <c r="AY333" s="397" t="s">
        <v>741</v>
      </c>
      <c r="AZ333" s="397" t="s">
        <v>741</v>
      </c>
      <c r="BA333" s="397" t="s">
        <v>741</v>
      </c>
      <c r="BB333" s="397" t="s">
        <v>741</v>
      </c>
      <c r="BC333" s="195" t="s">
        <v>741</v>
      </c>
      <c r="BD333" s="397" t="s">
        <v>741</v>
      </c>
      <c r="BE333" s="397" t="s">
        <v>741</v>
      </c>
      <c r="BF333" s="397" t="s">
        <v>741</v>
      </c>
      <c r="BG333" s="397" t="s">
        <v>741</v>
      </c>
      <c r="BH333" s="397" t="s">
        <v>741</v>
      </c>
      <c r="BI333" s="397" t="s">
        <v>741</v>
      </c>
      <c r="BJ333" s="397" t="s">
        <v>741</v>
      </c>
      <c r="BK333" s="397" t="s">
        <v>741</v>
      </c>
      <c r="BL333" s="397" t="s">
        <v>741</v>
      </c>
      <c r="BM333" s="397" t="s">
        <v>741</v>
      </c>
      <c r="BN333" s="180"/>
      <c r="BO333" s="179"/>
      <c r="BP333" s="170" t="s">
        <v>741</v>
      </c>
      <c r="BQ333" s="177" t="s">
        <v>998</v>
      </c>
      <c r="BR333" s="178">
        <v>44810</v>
      </c>
      <c r="BS333" s="177" t="s">
        <v>6265</v>
      </c>
      <c r="BT333" s="178" t="s">
        <v>759</v>
      </c>
      <c r="BU333" s="178">
        <v>44818</v>
      </c>
      <c r="BV333" s="177" t="s">
        <v>2861</v>
      </c>
      <c r="BW333" s="177" t="s">
        <v>737</v>
      </c>
    </row>
    <row r="334" spans="2:75" ht="15">
      <c r="B334" s="591" t="s">
        <v>9961</v>
      </c>
      <c r="C334" s="699" t="s">
        <v>9963</v>
      </c>
      <c r="D334" s="193" t="s">
        <v>7532</v>
      </c>
      <c r="E334" s="193" t="s">
        <v>7531</v>
      </c>
      <c r="F334" s="192" t="str">
        <f t="shared" si="45"/>
        <v>40</v>
      </c>
      <c r="G334" s="224" t="s">
        <v>9687</v>
      </c>
      <c r="H334" s="223" t="s">
        <v>9639</v>
      </c>
      <c r="J334" s="297" t="s">
        <v>9688</v>
      </c>
      <c r="K334" s="298"/>
      <c r="L334" s="297"/>
      <c r="M334" s="296"/>
      <c r="N334" s="298"/>
      <c r="O334" s="297"/>
      <c r="P334" s="296"/>
      <c r="Q334" s="298">
        <v>45113</v>
      </c>
      <c r="R334" s="297" t="s">
        <v>9460</v>
      </c>
      <c r="S334" s="296" t="s">
        <v>759</v>
      </c>
      <c r="T334" s="298"/>
      <c r="U334" s="297"/>
      <c r="V334" s="296"/>
      <c r="W334" s="298"/>
      <c r="X334" s="297"/>
      <c r="Y334" s="296"/>
      <c r="Z334" s="298">
        <v>45037</v>
      </c>
      <c r="AA334" s="297" t="s">
        <v>6993</v>
      </c>
      <c r="AB334" s="296" t="s">
        <v>7040</v>
      </c>
      <c r="AC334" s="298"/>
      <c r="AD334" s="297"/>
      <c r="AE334" s="296"/>
      <c r="AG334" s="308" t="s">
        <v>2177</v>
      </c>
      <c r="AH334" s="193" t="str">
        <f t="shared" si="50"/>
        <v>5E8C CC40</v>
      </c>
      <c r="AI334" s="193" t="str">
        <f t="shared" si="51"/>
        <v>5E8C CFFF</v>
      </c>
      <c r="AJ334" s="192" t="str">
        <f t="shared" si="52"/>
        <v>3C0</v>
      </c>
      <c r="AK334" s="192" t="s">
        <v>23</v>
      </c>
      <c r="AL334" s="188"/>
      <c r="AO334" s="409" t="s">
        <v>6927</v>
      </c>
      <c r="AP334" s="403" t="s">
        <v>7498</v>
      </c>
      <c r="AQ334" s="403" t="s">
        <v>7497</v>
      </c>
      <c r="AR334" s="179" t="str">
        <f t="shared" si="53"/>
        <v>3C0</v>
      </c>
      <c r="AS334" s="179" t="s">
        <v>23</v>
      </c>
      <c r="AT334" s="242"/>
      <c r="AU334" s="179" t="s">
        <v>1311</v>
      </c>
      <c r="AV334" s="179"/>
      <c r="AW334" s="179"/>
      <c r="AX334" s="397" t="s">
        <v>753</v>
      </c>
      <c r="AY334" s="397" t="s">
        <v>753</v>
      </c>
      <c r="AZ334" s="397" t="s">
        <v>753</v>
      </c>
      <c r="BA334" s="397" t="s">
        <v>753</v>
      </c>
      <c r="BB334" s="397" t="s">
        <v>753</v>
      </c>
      <c r="BC334" s="195" t="s">
        <v>754</v>
      </c>
      <c r="BD334" s="397" t="s">
        <v>753</v>
      </c>
      <c r="BE334" s="397" t="s">
        <v>753</v>
      </c>
      <c r="BF334" s="397" t="s">
        <v>753</v>
      </c>
      <c r="BG334" s="397" t="s">
        <v>753</v>
      </c>
      <c r="BH334" s="397" t="s">
        <v>753</v>
      </c>
      <c r="BI334" s="397" t="s">
        <v>753</v>
      </c>
      <c r="BJ334" s="397" t="s">
        <v>753</v>
      </c>
      <c r="BK334" s="397" t="s">
        <v>753</v>
      </c>
      <c r="BL334" s="397" t="s">
        <v>753</v>
      </c>
      <c r="BM334" s="397" t="s">
        <v>753</v>
      </c>
      <c r="BN334" s="180"/>
      <c r="BO334" s="179"/>
      <c r="BP334" s="170" t="s">
        <v>741</v>
      </c>
      <c r="BQ334" s="177"/>
      <c r="BR334" s="177"/>
      <c r="BS334" s="177"/>
      <c r="BT334" s="177"/>
      <c r="BU334" s="177"/>
      <c r="BV334" s="177"/>
      <c r="BW334" s="177"/>
    </row>
    <row r="335" spans="2:75" ht="15">
      <c r="B335" s="590" t="s">
        <v>9958</v>
      </c>
      <c r="C335" s="699" t="s">
        <v>9959</v>
      </c>
      <c r="D335" s="193" t="s">
        <v>7528</v>
      </c>
      <c r="E335" s="193" t="s">
        <v>7527</v>
      </c>
      <c r="F335" s="192" t="str">
        <f t="shared" ref="F335:F392" si="54">DEC2HEX((HEX2DEC(LEFT(E335,4))*256*256+HEX2DEC(RIGHT(E335,4)))-(HEX2DEC(LEFT(D335,4))*256*256+HEX2DEC(RIGHT(D335,4)))+1)</f>
        <v>40</v>
      </c>
      <c r="G335" s="224" t="s">
        <v>9687</v>
      </c>
      <c r="H335" s="223" t="s">
        <v>9640</v>
      </c>
      <c r="J335" s="297" t="s">
        <v>9688</v>
      </c>
      <c r="K335" s="298"/>
      <c r="L335" s="297"/>
      <c r="M335" s="296"/>
      <c r="N335" s="298"/>
      <c r="O335" s="297"/>
      <c r="P335" s="296"/>
      <c r="Q335" s="298">
        <v>45113</v>
      </c>
      <c r="R335" s="297" t="s">
        <v>9460</v>
      </c>
      <c r="S335" s="296" t="s">
        <v>759</v>
      </c>
      <c r="T335" s="298"/>
      <c r="U335" s="297"/>
      <c r="V335" s="296"/>
      <c r="W335" s="298"/>
      <c r="X335" s="297"/>
      <c r="Y335" s="296"/>
      <c r="Z335" s="298">
        <v>45037</v>
      </c>
      <c r="AA335" s="297" t="s">
        <v>6993</v>
      </c>
      <c r="AB335" s="296" t="s">
        <v>7040</v>
      </c>
      <c r="AC335" s="297"/>
      <c r="AD335" s="297"/>
      <c r="AE335" s="296"/>
      <c r="AG335" s="308" t="s">
        <v>2177</v>
      </c>
      <c r="AH335" s="193" t="str">
        <f t="shared" si="50"/>
        <v>5E8C D000</v>
      </c>
      <c r="AI335" s="193" t="str">
        <f t="shared" si="51"/>
        <v>5E8C D03F</v>
      </c>
      <c r="AJ335" s="192" t="str">
        <f t="shared" si="52"/>
        <v>40</v>
      </c>
      <c r="AK335" s="192" t="s">
        <v>2891</v>
      </c>
      <c r="AL335" s="188"/>
      <c r="AO335" s="409" t="s">
        <v>6927</v>
      </c>
      <c r="AP335" s="403" t="s">
        <v>7494</v>
      </c>
      <c r="AQ335" s="403" t="s">
        <v>7493</v>
      </c>
      <c r="AR335" s="179" t="str">
        <f t="shared" si="53"/>
        <v>40</v>
      </c>
      <c r="AS335" s="179" t="s">
        <v>2891</v>
      </c>
      <c r="AT335" s="242"/>
      <c r="AU335" s="179" t="s">
        <v>2891</v>
      </c>
      <c r="AV335" s="179" t="s">
        <v>751</v>
      </c>
      <c r="AW335" s="179"/>
      <c r="AX335" s="397" t="s">
        <v>741</v>
      </c>
      <c r="AY335" s="397" t="s">
        <v>741</v>
      </c>
      <c r="AZ335" s="397" t="s">
        <v>741</v>
      </c>
      <c r="BA335" s="397" t="s">
        <v>741</v>
      </c>
      <c r="BB335" s="397" t="s">
        <v>741</v>
      </c>
      <c r="BC335" s="195" t="s">
        <v>741</v>
      </c>
      <c r="BD335" s="397" t="s">
        <v>741</v>
      </c>
      <c r="BE335" s="397" t="s">
        <v>741</v>
      </c>
      <c r="BF335" s="397" t="s">
        <v>741</v>
      </c>
      <c r="BG335" s="397" t="s">
        <v>741</v>
      </c>
      <c r="BH335" s="397" t="s">
        <v>741</v>
      </c>
      <c r="BI335" s="397" t="s">
        <v>741</v>
      </c>
      <c r="BJ335" s="397" t="s">
        <v>741</v>
      </c>
      <c r="BK335" s="397" t="s">
        <v>741</v>
      </c>
      <c r="BL335" s="397" t="s">
        <v>741</v>
      </c>
      <c r="BM335" s="397" t="s">
        <v>741</v>
      </c>
      <c r="BN335" s="180"/>
      <c r="BO335" s="179"/>
      <c r="BP335" s="170" t="s">
        <v>741</v>
      </c>
      <c r="BQ335" s="177" t="s">
        <v>998</v>
      </c>
      <c r="BR335" s="178">
        <v>44810</v>
      </c>
      <c r="BS335" s="177" t="s">
        <v>6265</v>
      </c>
      <c r="BT335" s="178" t="s">
        <v>759</v>
      </c>
      <c r="BU335" s="178">
        <v>44818</v>
      </c>
      <c r="BV335" s="177" t="s">
        <v>2861</v>
      </c>
      <c r="BW335" s="177" t="s">
        <v>737</v>
      </c>
    </row>
    <row r="336" spans="2:75" ht="15">
      <c r="B336" s="591" t="s">
        <v>9961</v>
      </c>
      <c r="C336" s="699" t="s">
        <v>9963</v>
      </c>
      <c r="D336" s="193" t="s">
        <v>7524</v>
      </c>
      <c r="E336" s="193" t="s">
        <v>7523</v>
      </c>
      <c r="F336" s="192" t="str">
        <f t="shared" si="54"/>
        <v>40</v>
      </c>
      <c r="G336" s="224" t="s">
        <v>9687</v>
      </c>
      <c r="H336" s="223" t="s">
        <v>9641</v>
      </c>
      <c r="J336" s="297" t="s">
        <v>9688</v>
      </c>
      <c r="K336" s="298"/>
      <c r="L336" s="297"/>
      <c r="M336" s="296"/>
      <c r="N336" s="298"/>
      <c r="O336" s="297"/>
      <c r="P336" s="296"/>
      <c r="Q336" s="298">
        <v>45113</v>
      </c>
      <c r="R336" s="297" t="s">
        <v>9460</v>
      </c>
      <c r="S336" s="296" t="s">
        <v>759</v>
      </c>
      <c r="T336" s="298"/>
      <c r="U336" s="297"/>
      <c r="V336" s="296"/>
      <c r="W336" s="298"/>
      <c r="X336" s="297"/>
      <c r="Y336" s="296"/>
      <c r="Z336" s="298">
        <v>45037</v>
      </c>
      <c r="AA336" s="297" t="s">
        <v>6993</v>
      </c>
      <c r="AB336" s="296" t="s">
        <v>7040</v>
      </c>
      <c r="AC336" s="298"/>
      <c r="AD336" s="297"/>
      <c r="AE336" s="296"/>
      <c r="AG336" s="308" t="s">
        <v>2177</v>
      </c>
      <c r="AH336" s="193" t="str">
        <f t="shared" si="50"/>
        <v>5E8C D040</v>
      </c>
      <c r="AI336" s="193" t="str">
        <f t="shared" si="51"/>
        <v>5E8C D3FF</v>
      </c>
      <c r="AJ336" s="192" t="str">
        <f t="shared" si="52"/>
        <v>3C0</v>
      </c>
      <c r="AK336" s="192" t="s">
        <v>23</v>
      </c>
      <c r="AL336" s="188"/>
      <c r="AO336" s="409" t="s">
        <v>6927</v>
      </c>
      <c r="AP336" s="403" t="s">
        <v>7490</v>
      </c>
      <c r="AQ336" s="403" t="s">
        <v>7489</v>
      </c>
      <c r="AR336" s="179" t="str">
        <f t="shared" si="53"/>
        <v>3C0</v>
      </c>
      <c r="AS336" s="179" t="s">
        <v>23</v>
      </c>
      <c r="AT336" s="242"/>
      <c r="AU336" s="179" t="s">
        <v>1311</v>
      </c>
      <c r="AV336" s="179"/>
      <c r="AW336" s="179"/>
      <c r="AX336" s="397" t="s">
        <v>753</v>
      </c>
      <c r="AY336" s="397" t="s">
        <v>753</v>
      </c>
      <c r="AZ336" s="397" t="s">
        <v>753</v>
      </c>
      <c r="BA336" s="397" t="s">
        <v>753</v>
      </c>
      <c r="BB336" s="397" t="s">
        <v>753</v>
      </c>
      <c r="BC336" s="195" t="s">
        <v>754</v>
      </c>
      <c r="BD336" s="397" t="s">
        <v>753</v>
      </c>
      <c r="BE336" s="397" t="s">
        <v>753</v>
      </c>
      <c r="BF336" s="397" t="s">
        <v>753</v>
      </c>
      <c r="BG336" s="397" t="s">
        <v>753</v>
      </c>
      <c r="BH336" s="397" t="s">
        <v>753</v>
      </c>
      <c r="BI336" s="397" t="s">
        <v>753</v>
      </c>
      <c r="BJ336" s="397" t="s">
        <v>753</v>
      </c>
      <c r="BK336" s="397" t="s">
        <v>753</v>
      </c>
      <c r="BL336" s="397" t="s">
        <v>753</v>
      </c>
      <c r="BM336" s="397" t="s">
        <v>753</v>
      </c>
      <c r="BN336" s="180"/>
      <c r="BO336" s="179"/>
      <c r="BP336" s="170" t="s">
        <v>741</v>
      </c>
      <c r="BQ336" s="177"/>
      <c r="BR336" s="177"/>
      <c r="BS336" s="177"/>
      <c r="BT336" s="177"/>
      <c r="BU336" s="177"/>
      <c r="BV336" s="177"/>
      <c r="BW336" s="177"/>
    </row>
    <row r="337" spans="2:75" ht="15">
      <c r="B337" s="591" t="s">
        <v>9961</v>
      </c>
      <c r="C337" s="699" t="s">
        <v>9963</v>
      </c>
      <c r="D337" s="193" t="s">
        <v>7520</v>
      </c>
      <c r="E337" s="193" t="s">
        <v>7519</v>
      </c>
      <c r="F337" s="192" t="str">
        <f t="shared" si="54"/>
        <v>40</v>
      </c>
      <c r="G337" s="224" t="s">
        <v>9687</v>
      </c>
      <c r="H337" s="223" t="s">
        <v>9642</v>
      </c>
      <c r="J337" s="297" t="s">
        <v>9688</v>
      </c>
      <c r="K337" s="297"/>
      <c r="L337" s="297"/>
      <c r="M337" s="296"/>
      <c r="N337" s="297"/>
      <c r="O337" s="297"/>
      <c r="P337" s="296"/>
      <c r="Q337" s="298">
        <v>45113</v>
      </c>
      <c r="R337" s="297" t="s">
        <v>9460</v>
      </c>
      <c r="S337" s="296" t="s">
        <v>759</v>
      </c>
      <c r="T337" s="297"/>
      <c r="U337" s="297"/>
      <c r="V337" s="296"/>
      <c r="W337" s="297"/>
      <c r="X337" s="297"/>
      <c r="Y337" s="296"/>
      <c r="Z337" s="297"/>
      <c r="AA337" s="297"/>
      <c r="AB337" s="296"/>
      <c r="AC337" s="297"/>
      <c r="AD337" s="297"/>
      <c r="AE337" s="296"/>
      <c r="AG337" s="308" t="s">
        <v>2177</v>
      </c>
      <c r="AH337" s="193" t="str">
        <f t="shared" ref="AH337:AH368" si="55">"5E"&amp;RIGHT(AP337,7)</f>
        <v>5E8C D400</v>
      </c>
      <c r="AI337" s="193" t="str">
        <f t="shared" ref="AI337:AI368" si="56">"5E"&amp;RIGHT(AQ337,7)</f>
        <v>5E8C D43F</v>
      </c>
      <c r="AJ337" s="192" t="str">
        <f t="shared" ref="AJ337:AJ368" si="57">DEC2HEX((HEX2DEC(LEFT(AI337,4))*256*256+HEX2DEC(RIGHT(AI337,4)))-(HEX2DEC(LEFT(AH337,4))*256*256+HEX2DEC(RIGHT(AH337,4)))+1)</f>
        <v>40</v>
      </c>
      <c r="AK337" s="192" t="s">
        <v>2878</v>
      </c>
      <c r="AL337" s="188"/>
      <c r="AO337" s="409" t="s">
        <v>6927</v>
      </c>
      <c r="AP337" s="403" t="s">
        <v>7486</v>
      </c>
      <c r="AQ337" s="403" t="s">
        <v>7485</v>
      </c>
      <c r="AR337" s="179" t="str">
        <f t="shared" si="53"/>
        <v>40</v>
      </c>
      <c r="AS337" s="179" t="s">
        <v>2878</v>
      </c>
      <c r="AT337" s="242"/>
      <c r="AU337" s="179" t="s">
        <v>2878</v>
      </c>
      <c r="AV337" s="179" t="s">
        <v>751</v>
      </c>
      <c r="AW337" s="179"/>
      <c r="AX337" s="397" t="s">
        <v>741</v>
      </c>
      <c r="AY337" s="397" t="s">
        <v>741</v>
      </c>
      <c r="AZ337" s="397" t="s">
        <v>741</v>
      </c>
      <c r="BA337" s="397" t="s">
        <v>741</v>
      </c>
      <c r="BB337" s="397" t="s">
        <v>741</v>
      </c>
      <c r="BC337" s="195" t="s">
        <v>741</v>
      </c>
      <c r="BD337" s="397" t="s">
        <v>741</v>
      </c>
      <c r="BE337" s="397" t="s">
        <v>741</v>
      </c>
      <c r="BF337" s="397" t="s">
        <v>741</v>
      </c>
      <c r="BG337" s="397" t="s">
        <v>741</v>
      </c>
      <c r="BH337" s="397" t="s">
        <v>741</v>
      </c>
      <c r="BI337" s="397" t="s">
        <v>741</v>
      </c>
      <c r="BJ337" s="397" t="s">
        <v>741</v>
      </c>
      <c r="BK337" s="397" t="s">
        <v>741</v>
      </c>
      <c r="BL337" s="397" t="s">
        <v>741</v>
      </c>
      <c r="BM337" s="397" t="s">
        <v>741</v>
      </c>
      <c r="BN337" s="180"/>
      <c r="BO337" s="179"/>
      <c r="BP337" s="170" t="s">
        <v>741</v>
      </c>
      <c r="BQ337" s="177" t="s">
        <v>998</v>
      </c>
      <c r="BR337" s="178">
        <v>44810</v>
      </c>
      <c r="BS337" s="177" t="s">
        <v>6265</v>
      </c>
      <c r="BT337" s="178" t="s">
        <v>759</v>
      </c>
      <c r="BU337" s="178">
        <v>44818</v>
      </c>
      <c r="BV337" s="177" t="s">
        <v>2861</v>
      </c>
      <c r="BW337" s="177" t="s">
        <v>737</v>
      </c>
    </row>
    <row r="338" spans="2:75" ht="15">
      <c r="B338" s="591" t="s">
        <v>9961</v>
      </c>
      <c r="C338" s="699" t="s">
        <v>9963</v>
      </c>
      <c r="D338" s="193" t="s">
        <v>7516</v>
      </c>
      <c r="E338" s="193" t="s">
        <v>7515</v>
      </c>
      <c r="F338" s="192" t="str">
        <f t="shared" si="54"/>
        <v>40</v>
      </c>
      <c r="G338" s="224" t="s">
        <v>9687</v>
      </c>
      <c r="H338" s="223" t="s">
        <v>9643</v>
      </c>
      <c r="J338" s="297" t="s">
        <v>9688</v>
      </c>
      <c r="K338" s="298"/>
      <c r="L338" s="297"/>
      <c r="M338" s="296"/>
      <c r="N338" s="298"/>
      <c r="O338" s="297"/>
      <c r="P338" s="296"/>
      <c r="Q338" s="298">
        <v>45113</v>
      </c>
      <c r="R338" s="297" t="s">
        <v>9460</v>
      </c>
      <c r="S338" s="296" t="s">
        <v>759</v>
      </c>
      <c r="T338" s="298"/>
      <c r="U338" s="297"/>
      <c r="V338" s="296"/>
      <c r="W338" s="298"/>
      <c r="X338" s="297"/>
      <c r="Y338" s="296"/>
      <c r="Z338" s="298">
        <v>45037</v>
      </c>
      <c r="AA338" s="297" t="s">
        <v>6993</v>
      </c>
      <c r="AB338" s="296" t="s">
        <v>7040</v>
      </c>
      <c r="AC338" s="298"/>
      <c r="AD338" s="297"/>
      <c r="AE338" s="296"/>
      <c r="AG338" s="308" t="s">
        <v>2177</v>
      </c>
      <c r="AH338" s="193" t="str">
        <f t="shared" si="55"/>
        <v>5E8C D440</v>
      </c>
      <c r="AI338" s="193" t="str">
        <f t="shared" si="56"/>
        <v>5E8C D7FF</v>
      </c>
      <c r="AJ338" s="192" t="str">
        <f t="shared" si="57"/>
        <v>3C0</v>
      </c>
      <c r="AK338" s="192" t="s">
        <v>23</v>
      </c>
      <c r="AL338" s="188"/>
      <c r="AO338" s="409" t="s">
        <v>6927</v>
      </c>
      <c r="AP338" s="403" t="s">
        <v>7482</v>
      </c>
      <c r="AQ338" s="403" t="s">
        <v>7481</v>
      </c>
      <c r="AR338" s="179" t="str">
        <f t="shared" si="53"/>
        <v>3C0</v>
      </c>
      <c r="AS338" s="179" t="s">
        <v>23</v>
      </c>
      <c r="AT338" s="242"/>
      <c r="AU338" s="179" t="s">
        <v>1311</v>
      </c>
      <c r="AV338" s="179"/>
      <c r="AW338" s="179"/>
      <c r="AX338" s="397" t="s">
        <v>753</v>
      </c>
      <c r="AY338" s="397" t="s">
        <v>753</v>
      </c>
      <c r="AZ338" s="397" t="s">
        <v>753</v>
      </c>
      <c r="BA338" s="397" t="s">
        <v>753</v>
      </c>
      <c r="BB338" s="397" t="s">
        <v>753</v>
      </c>
      <c r="BC338" s="195" t="s">
        <v>754</v>
      </c>
      <c r="BD338" s="397" t="s">
        <v>753</v>
      </c>
      <c r="BE338" s="397" t="s">
        <v>753</v>
      </c>
      <c r="BF338" s="397" t="s">
        <v>753</v>
      </c>
      <c r="BG338" s="397" t="s">
        <v>753</v>
      </c>
      <c r="BH338" s="397" t="s">
        <v>753</v>
      </c>
      <c r="BI338" s="397" t="s">
        <v>753</v>
      </c>
      <c r="BJ338" s="397" t="s">
        <v>753</v>
      </c>
      <c r="BK338" s="397" t="s">
        <v>753</v>
      </c>
      <c r="BL338" s="397" t="s">
        <v>753</v>
      </c>
      <c r="BM338" s="397" t="s">
        <v>753</v>
      </c>
      <c r="BN338" s="180"/>
      <c r="BO338" s="179"/>
      <c r="BP338" s="170" t="s">
        <v>741</v>
      </c>
      <c r="BQ338" s="177"/>
      <c r="BR338" s="177"/>
      <c r="BS338" s="177"/>
      <c r="BT338" s="177"/>
      <c r="BU338" s="177"/>
      <c r="BV338" s="177"/>
      <c r="BW338" s="177"/>
    </row>
    <row r="339" spans="2:75" ht="15">
      <c r="B339" s="590" t="s">
        <v>9958</v>
      </c>
      <c r="C339" s="699" t="s">
        <v>9959</v>
      </c>
      <c r="D339" s="193" t="s">
        <v>7512</v>
      </c>
      <c r="E339" s="193" t="s">
        <v>7511</v>
      </c>
      <c r="F339" s="192" t="str">
        <f t="shared" si="54"/>
        <v>40</v>
      </c>
      <c r="G339" s="224" t="s">
        <v>9687</v>
      </c>
      <c r="H339" s="223" t="s">
        <v>9644</v>
      </c>
      <c r="J339" s="297" t="s">
        <v>9688</v>
      </c>
      <c r="K339" s="297"/>
      <c r="L339" s="297"/>
      <c r="M339" s="296"/>
      <c r="N339" s="297"/>
      <c r="O339" s="297"/>
      <c r="P339" s="296"/>
      <c r="Q339" s="298">
        <v>45113</v>
      </c>
      <c r="R339" s="297" t="s">
        <v>9460</v>
      </c>
      <c r="S339" s="296" t="s">
        <v>759</v>
      </c>
      <c r="T339" s="297"/>
      <c r="U339" s="297"/>
      <c r="V339" s="296"/>
      <c r="W339" s="297"/>
      <c r="X339" s="297"/>
      <c r="Y339" s="296"/>
      <c r="Z339" s="297"/>
      <c r="AA339" s="297"/>
      <c r="AB339" s="296"/>
      <c r="AC339" s="297"/>
      <c r="AD339" s="297"/>
      <c r="AE339" s="296"/>
      <c r="AG339" s="308" t="s">
        <v>2177</v>
      </c>
      <c r="AH339" s="193" t="str">
        <f t="shared" si="55"/>
        <v>5E8C D800</v>
      </c>
      <c r="AI339" s="193" t="str">
        <f t="shared" si="56"/>
        <v>5E8C D83F</v>
      </c>
      <c r="AJ339" s="192" t="str">
        <f t="shared" si="57"/>
        <v>40</v>
      </c>
      <c r="AK339" s="192" t="s">
        <v>2867</v>
      </c>
      <c r="AL339" s="188"/>
      <c r="AO339" s="409" t="s">
        <v>6927</v>
      </c>
      <c r="AP339" s="403" t="s">
        <v>7478</v>
      </c>
      <c r="AQ339" s="403" t="s">
        <v>7477</v>
      </c>
      <c r="AR339" s="179" t="str">
        <f t="shared" si="53"/>
        <v>40</v>
      </c>
      <c r="AS339" s="179" t="s">
        <v>2867</v>
      </c>
      <c r="AT339" s="242"/>
      <c r="AU339" s="179" t="s">
        <v>2867</v>
      </c>
      <c r="AV339" s="179" t="s">
        <v>751</v>
      </c>
      <c r="AW339" s="179"/>
      <c r="AX339" s="397" t="s">
        <v>741</v>
      </c>
      <c r="AY339" s="397" t="s">
        <v>741</v>
      </c>
      <c r="AZ339" s="397" t="s">
        <v>741</v>
      </c>
      <c r="BA339" s="397" t="s">
        <v>741</v>
      </c>
      <c r="BB339" s="397" t="s">
        <v>741</v>
      </c>
      <c r="BC339" s="195" t="s">
        <v>741</v>
      </c>
      <c r="BD339" s="397" t="s">
        <v>741</v>
      </c>
      <c r="BE339" s="397" t="s">
        <v>741</v>
      </c>
      <c r="BF339" s="397" t="s">
        <v>741</v>
      </c>
      <c r="BG339" s="397" t="s">
        <v>741</v>
      </c>
      <c r="BH339" s="397" t="s">
        <v>741</v>
      </c>
      <c r="BI339" s="397" t="s">
        <v>741</v>
      </c>
      <c r="BJ339" s="397" t="s">
        <v>741</v>
      </c>
      <c r="BK339" s="397" t="s">
        <v>741</v>
      </c>
      <c r="BL339" s="397" t="s">
        <v>741</v>
      </c>
      <c r="BM339" s="397" t="s">
        <v>741</v>
      </c>
      <c r="BN339" s="180"/>
      <c r="BO339" s="179"/>
      <c r="BP339" s="170" t="s">
        <v>741</v>
      </c>
      <c r="BQ339" s="177" t="s">
        <v>998</v>
      </c>
      <c r="BR339" s="178">
        <v>44810</v>
      </c>
      <c r="BS339" s="177" t="s">
        <v>6265</v>
      </c>
      <c r="BT339" s="178" t="s">
        <v>759</v>
      </c>
      <c r="BU339" s="178">
        <v>44818</v>
      </c>
      <c r="BV339" s="177" t="s">
        <v>2861</v>
      </c>
      <c r="BW339" s="177" t="s">
        <v>737</v>
      </c>
    </row>
    <row r="340" spans="2:75" ht="15">
      <c r="B340" s="590" t="s">
        <v>9958</v>
      </c>
      <c r="C340" s="699" t="s">
        <v>9959</v>
      </c>
      <c r="D340" s="193" t="s">
        <v>7508</v>
      </c>
      <c r="E340" s="193" t="s">
        <v>7507</v>
      </c>
      <c r="F340" s="192" t="str">
        <f t="shared" si="54"/>
        <v>40</v>
      </c>
      <c r="G340" s="224" t="s">
        <v>9687</v>
      </c>
      <c r="H340" s="223" t="s">
        <v>9645</v>
      </c>
      <c r="J340" s="297" t="s">
        <v>9688</v>
      </c>
      <c r="K340" s="298"/>
      <c r="L340" s="297"/>
      <c r="M340" s="296"/>
      <c r="N340" s="298"/>
      <c r="O340" s="297"/>
      <c r="P340" s="296"/>
      <c r="Q340" s="298">
        <v>45113</v>
      </c>
      <c r="R340" s="297" t="s">
        <v>9460</v>
      </c>
      <c r="S340" s="296" t="s">
        <v>759</v>
      </c>
      <c r="T340" s="298"/>
      <c r="U340" s="297"/>
      <c r="V340" s="296"/>
      <c r="W340" s="298"/>
      <c r="X340" s="297"/>
      <c r="Y340" s="296"/>
      <c r="Z340" s="298">
        <v>45037</v>
      </c>
      <c r="AA340" s="297" t="s">
        <v>6993</v>
      </c>
      <c r="AB340" s="296" t="s">
        <v>7040</v>
      </c>
      <c r="AC340" s="298"/>
      <c r="AD340" s="297"/>
      <c r="AE340" s="296"/>
      <c r="AG340" s="308" t="s">
        <v>2177</v>
      </c>
      <c r="AH340" s="193" t="str">
        <f t="shared" si="55"/>
        <v>5E8C D840</v>
      </c>
      <c r="AI340" s="193" t="str">
        <f t="shared" si="56"/>
        <v>5E8C DBFF</v>
      </c>
      <c r="AJ340" s="192" t="str">
        <f t="shared" si="57"/>
        <v>3C0</v>
      </c>
      <c r="AK340" s="192" t="s">
        <v>23</v>
      </c>
      <c r="AL340" s="188"/>
      <c r="AO340" s="409" t="s">
        <v>6927</v>
      </c>
      <c r="AP340" s="403" t="s">
        <v>7474</v>
      </c>
      <c r="AQ340" s="403" t="s">
        <v>7473</v>
      </c>
      <c r="AR340" s="179" t="str">
        <f t="shared" si="53"/>
        <v>3C0</v>
      </c>
      <c r="AS340" s="179" t="s">
        <v>23</v>
      </c>
      <c r="AT340" s="242"/>
      <c r="AU340" s="179" t="s">
        <v>1311</v>
      </c>
      <c r="AV340" s="179"/>
      <c r="AW340" s="179"/>
      <c r="AX340" s="397" t="s">
        <v>753</v>
      </c>
      <c r="AY340" s="397" t="s">
        <v>753</v>
      </c>
      <c r="AZ340" s="397" t="s">
        <v>753</v>
      </c>
      <c r="BA340" s="397" t="s">
        <v>753</v>
      </c>
      <c r="BB340" s="397" t="s">
        <v>753</v>
      </c>
      <c r="BC340" s="195" t="s">
        <v>754</v>
      </c>
      <c r="BD340" s="397" t="s">
        <v>753</v>
      </c>
      <c r="BE340" s="397" t="s">
        <v>753</v>
      </c>
      <c r="BF340" s="397" t="s">
        <v>753</v>
      </c>
      <c r="BG340" s="397" t="s">
        <v>753</v>
      </c>
      <c r="BH340" s="397" t="s">
        <v>753</v>
      </c>
      <c r="BI340" s="397" t="s">
        <v>753</v>
      </c>
      <c r="BJ340" s="397" t="s">
        <v>753</v>
      </c>
      <c r="BK340" s="397" t="s">
        <v>753</v>
      </c>
      <c r="BL340" s="397" t="s">
        <v>753</v>
      </c>
      <c r="BM340" s="397" t="s">
        <v>753</v>
      </c>
      <c r="BN340" s="180"/>
      <c r="BO340" s="179"/>
      <c r="BP340" s="170" t="s">
        <v>741</v>
      </c>
      <c r="BQ340" s="177"/>
      <c r="BR340" s="177"/>
      <c r="BS340" s="177"/>
      <c r="BT340" s="177"/>
      <c r="BU340" s="177"/>
      <c r="BV340" s="177"/>
      <c r="BW340" s="177"/>
    </row>
    <row r="341" spans="2:75" ht="15">
      <c r="B341" s="590" t="s">
        <v>9958</v>
      </c>
      <c r="C341" s="699" t="s">
        <v>9959</v>
      </c>
      <c r="D341" s="193" t="s">
        <v>7504</v>
      </c>
      <c r="E341" s="193" t="s">
        <v>7503</v>
      </c>
      <c r="F341" s="192" t="str">
        <f t="shared" si="54"/>
        <v>40</v>
      </c>
      <c r="G341" s="224" t="s">
        <v>9687</v>
      </c>
      <c r="H341" s="223" t="s">
        <v>9646</v>
      </c>
      <c r="J341" s="297" t="s">
        <v>9688</v>
      </c>
      <c r="K341" s="298"/>
      <c r="L341" s="297"/>
      <c r="M341" s="296"/>
      <c r="N341" s="298"/>
      <c r="O341" s="297"/>
      <c r="P341" s="296"/>
      <c r="Q341" s="298">
        <v>45113</v>
      </c>
      <c r="R341" s="297" t="s">
        <v>9460</v>
      </c>
      <c r="S341" s="296" t="s">
        <v>759</v>
      </c>
      <c r="T341" s="298"/>
      <c r="U341" s="297"/>
      <c r="V341" s="296"/>
      <c r="W341" s="298"/>
      <c r="X341" s="297"/>
      <c r="Y341" s="296"/>
      <c r="Z341" s="298">
        <v>45037</v>
      </c>
      <c r="AA341" s="297" t="s">
        <v>6993</v>
      </c>
      <c r="AB341" s="296" t="s">
        <v>7040</v>
      </c>
      <c r="AC341" s="297"/>
      <c r="AD341" s="297"/>
      <c r="AE341" s="296"/>
      <c r="AG341" s="308" t="s">
        <v>2177</v>
      </c>
      <c r="AH341" s="193" t="str">
        <f t="shared" si="55"/>
        <v>5E8C DC00</v>
      </c>
      <c r="AI341" s="193" t="str">
        <f t="shared" si="56"/>
        <v>5E8C DC3F</v>
      </c>
      <c r="AJ341" s="192" t="str">
        <f t="shared" si="57"/>
        <v>40</v>
      </c>
      <c r="AK341" s="192" t="s">
        <v>2850</v>
      </c>
      <c r="AL341" s="188"/>
      <c r="AO341" s="409" t="s">
        <v>6927</v>
      </c>
      <c r="AP341" s="403" t="s">
        <v>7470</v>
      </c>
      <c r="AQ341" s="403" t="s">
        <v>7469</v>
      </c>
      <c r="AR341" s="179" t="str">
        <f t="shared" si="53"/>
        <v>40</v>
      </c>
      <c r="AS341" s="179" t="s">
        <v>2850</v>
      </c>
      <c r="AT341" s="242"/>
      <c r="AU341" s="179" t="s">
        <v>2850</v>
      </c>
      <c r="AV341" s="179" t="s">
        <v>751</v>
      </c>
      <c r="AW341" s="179"/>
      <c r="AX341" s="397" t="s">
        <v>741</v>
      </c>
      <c r="AY341" s="397" t="s">
        <v>741</v>
      </c>
      <c r="AZ341" s="397" t="s">
        <v>741</v>
      </c>
      <c r="BA341" s="397" t="s">
        <v>741</v>
      </c>
      <c r="BB341" s="397" t="s">
        <v>741</v>
      </c>
      <c r="BC341" s="195" t="s">
        <v>741</v>
      </c>
      <c r="BD341" s="397" t="s">
        <v>741</v>
      </c>
      <c r="BE341" s="397" t="s">
        <v>741</v>
      </c>
      <c r="BF341" s="397" t="s">
        <v>741</v>
      </c>
      <c r="BG341" s="397" t="s">
        <v>741</v>
      </c>
      <c r="BH341" s="397" t="s">
        <v>741</v>
      </c>
      <c r="BI341" s="397" t="s">
        <v>741</v>
      </c>
      <c r="BJ341" s="397" t="s">
        <v>741</v>
      </c>
      <c r="BK341" s="397" t="s">
        <v>741</v>
      </c>
      <c r="BL341" s="397" t="s">
        <v>741</v>
      </c>
      <c r="BM341" s="397" t="s">
        <v>741</v>
      </c>
      <c r="BN341" s="180"/>
      <c r="BO341" s="179"/>
      <c r="BP341" s="170" t="s">
        <v>741</v>
      </c>
      <c r="BQ341" s="177" t="s">
        <v>998</v>
      </c>
      <c r="BR341" s="178">
        <v>44810</v>
      </c>
      <c r="BS341" s="177" t="s">
        <v>6265</v>
      </c>
      <c r="BT341" s="178" t="s">
        <v>759</v>
      </c>
      <c r="BU341" s="178">
        <v>44818</v>
      </c>
      <c r="BV341" s="177" t="s">
        <v>2861</v>
      </c>
      <c r="BW341" s="177" t="s">
        <v>737</v>
      </c>
    </row>
    <row r="342" spans="2:75" ht="15">
      <c r="B342" s="590" t="s">
        <v>9958</v>
      </c>
      <c r="C342" s="699" t="s">
        <v>9959</v>
      </c>
      <c r="D342" s="193" t="s">
        <v>7500</v>
      </c>
      <c r="E342" s="193" t="s">
        <v>7499</v>
      </c>
      <c r="F342" s="192" t="str">
        <f t="shared" si="54"/>
        <v>140</v>
      </c>
      <c r="G342" s="224" t="s">
        <v>9687</v>
      </c>
      <c r="H342" s="223" t="s">
        <v>9647</v>
      </c>
      <c r="J342" s="297" t="s">
        <v>9688</v>
      </c>
      <c r="K342" s="298"/>
      <c r="L342" s="297"/>
      <c r="M342" s="299"/>
      <c r="N342" s="298"/>
      <c r="O342" s="297"/>
      <c r="P342" s="299"/>
      <c r="Q342" s="298">
        <v>45113</v>
      </c>
      <c r="R342" s="297" t="s">
        <v>9460</v>
      </c>
      <c r="S342" s="296" t="s">
        <v>759</v>
      </c>
      <c r="T342" s="298"/>
      <c r="U342" s="297"/>
      <c r="V342" s="299"/>
      <c r="W342" s="298"/>
      <c r="X342" s="297"/>
      <c r="Y342" s="299"/>
      <c r="Z342" s="298"/>
      <c r="AA342" s="297"/>
      <c r="AB342" s="299"/>
      <c r="AC342" s="298"/>
      <c r="AD342" s="297"/>
      <c r="AE342" s="296"/>
      <c r="AG342" s="308" t="s">
        <v>2177</v>
      </c>
      <c r="AH342" s="193" t="str">
        <f t="shared" si="55"/>
        <v>5E8C DC40</v>
      </c>
      <c r="AI342" s="193" t="str">
        <f t="shared" si="56"/>
        <v>5E8C DFFF</v>
      </c>
      <c r="AJ342" s="192" t="str">
        <f t="shared" si="57"/>
        <v>3C0</v>
      </c>
      <c r="AK342" s="192" t="s">
        <v>23</v>
      </c>
      <c r="AL342" s="188"/>
      <c r="AO342" s="409" t="s">
        <v>6927</v>
      </c>
      <c r="AP342" s="403" t="s">
        <v>7466</v>
      </c>
      <c r="AQ342" s="403" t="s">
        <v>7465</v>
      </c>
      <c r="AR342" s="179" t="str">
        <f t="shared" si="53"/>
        <v>3C0</v>
      </c>
      <c r="AS342" s="179" t="s">
        <v>23</v>
      </c>
      <c r="AT342" s="242"/>
      <c r="AU342" s="179" t="s">
        <v>1311</v>
      </c>
      <c r="AV342" s="179"/>
      <c r="AW342" s="179"/>
      <c r="AX342" s="397" t="s">
        <v>753</v>
      </c>
      <c r="AY342" s="397" t="s">
        <v>753</v>
      </c>
      <c r="AZ342" s="397" t="s">
        <v>753</v>
      </c>
      <c r="BA342" s="397" t="s">
        <v>753</v>
      </c>
      <c r="BB342" s="397" t="s">
        <v>753</v>
      </c>
      <c r="BC342" s="195" t="s">
        <v>754</v>
      </c>
      <c r="BD342" s="397" t="s">
        <v>753</v>
      </c>
      <c r="BE342" s="397" t="s">
        <v>753</v>
      </c>
      <c r="BF342" s="397" t="s">
        <v>753</v>
      </c>
      <c r="BG342" s="397" t="s">
        <v>753</v>
      </c>
      <c r="BH342" s="397" t="s">
        <v>753</v>
      </c>
      <c r="BI342" s="397" t="s">
        <v>753</v>
      </c>
      <c r="BJ342" s="397" t="s">
        <v>753</v>
      </c>
      <c r="BK342" s="397" t="s">
        <v>753</v>
      </c>
      <c r="BL342" s="397" t="s">
        <v>753</v>
      </c>
      <c r="BM342" s="397" t="s">
        <v>753</v>
      </c>
      <c r="BN342" s="180"/>
      <c r="BO342" s="179"/>
      <c r="BP342" s="170" t="s">
        <v>741</v>
      </c>
      <c r="BQ342" s="177"/>
      <c r="BR342" s="177"/>
      <c r="BS342" s="177"/>
      <c r="BT342" s="177"/>
      <c r="BU342" s="177"/>
      <c r="BV342" s="177"/>
      <c r="BW342" s="177"/>
    </row>
    <row r="343" spans="2:75" ht="15">
      <c r="B343" s="590" t="s">
        <v>9958</v>
      </c>
      <c r="C343" s="699" t="s">
        <v>9959</v>
      </c>
      <c r="D343" s="193" t="s">
        <v>7496</v>
      </c>
      <c r="E343" s="193" t="s">
        <v>7495</v>
      </c>
      <c r="F343" s="192" t="str">
        <f t="shared" si="54"/>
        <v>40</v>
      </c>
      <c r="G343" s="224" t="s">
        <v>9687</v>
      </c>
      <c r="H343" s="223" t="s">
        <v>9648</v>
      </c>
      <c r="J343" s="297" t="s">
        <v>9688</v>
      </c>
      <c r="K343" s="298"/>
      <c r="L343" s="297"/>
      <c r="M343" s="296"/>
      <c r="N343" s="298"/>
      <c r="O343" s="297"/>
      <c r="P343" s="296"/>
      <c r="Q343" s="298">
        <v>45113</v>
      </c>
      <c r="R343" s="297" t="s">
        <v>9460</v>
      </c>
      <c r="S343" s="296" t="s">
        <v>759</v>
      </c>
      <c r="T343" s="298"/>
      <c r="U343" s="297"/>
      <c r="V343" s="296"/>
      <c r="W343" s="298"/>
      <c r="X343" s="297"/>
      <c r="Y343" s="296"/>
      <c r="Z343" s="298">
        <v>45037</v>
      </c>
      <c r="AA343" s="297" t="s">
        <v>6993</v>
      </c>
      <c r="AB343" s="296" t="s">
        <v>7040</v>
      </c>
      <c r="AC343" s="297"/>
      <c r="AD343" s="297"/>
      <c r="AE343" s="296"/>
      <c r="AG343" s="308" t="s">
        <v>2177</v>
      </c>
      <c r="AH343" s="193" t="str">
        <f t="shared" si="55"/>
        <v>5E8C E000</v>
      </c>
      <c r="AI343" s="193" t="str">
        <f t="shared" si="56"/>
        <v>5E8C E03F</v>
      </c>
      <c r="AJ343" s="192" t="str">
        <f t="shared" si="57"/>
        <v>40</v>
      </c>
      <c r="AK343" s="192" t="s">
        <v>2840</v>
      </c>
      <c r="AL343" s="188"/>
      <c r="AN343" s="227"/>
      <c r="AO343" s="409" t="s">
        <v>6927</v>
      </c>
      <c r="AP343" s="403" t="s">
        <v>7462</v>
      </c>
      <c r="AQ343" s="403" t="s">
        <v>7461</v>
      </c>
      <c r="AR343" s="179" t="str">
        <f t="shared" si="53"/>
        <v>40</v>
      </c>
      <c r="AS343" s="179" t="s">
        <v>2840</v>
      </c>
      <c r="AT343" s="242"/>
      <c r="AU343" s="179" t="s">
        <v>2840</v>
      </c>
      <c r="AV343" s="179" t="s">
        <v>751</v>
      </c>
      <c r="AW343" s="179"/>
      <c r="AX343" s="397" t="s">
        <v>741</v>
      </c>
      <c r="AY343" s="397" t="s">
        <v>741</v>
      </c>
      <c r="AZ343" s="397" t="s">
        <v>741</v>
      </c>
      <c r="BA343" s="397" t="s">
        <v>741</v>
      </c>
      <c r="BB343" s="397" t="s">
        <v>741</v>
      </c>
      <c r="BC343" s="195" t="s">
        <v>741</v>
      </c>
      <c r="BD343" s="397" t="s">
        <v>741</v>
      </c>
      <c r="BE343" s="397" t="s">
        <v>741</v>
      </c>
      <c r="BF343" s="397" t="s">
        <v>741</v>
      </c>
      <c r="BG343" s="397" t="s">
        <v>741</v>
      </c>
      <c r="BH343" s="397" t="s">
        <v>840</v>
      </c>
      <c r="BI343" s="397" t="s">
        <v>741</v>
      </c>
      <c r="BJ343" s="397" t="s">
        <v>741</v>
      </c>
      <c r="BK343" s="397" t="s">
        <v>741</v>
      </c>
      <c r="BL343" s="397" t="s">
        <v>741</v>
      </c>
      <c r="BM343" s="397" t="s">
        <v>840</v>
      </c>
      <c r="BN343" s="180"/>
      <c r="BO343" s="179"/>
      <c r="BP343" s="170" t="s">
        <v>741</v>
      </c>
      <c r="BQ343" s="177" t="s">
        <v>998</v>
      </c>
      <c r="BR343" s="178">
        <v>44810</v>
      </c>
      <c r="BS343" s="177" t="s">
        <v>6265</v>
      </c>
      <c r="BT343" s="178" t="s">
        <v>759</v>
      </c>
      <c r="BU343" s="178">
        <v>44818</v>
      </c>
      <c r="BV343" s="177" t="s">
        <v>2861</v>
      </c>
      <c r="BW343" s="177" t="s">
        <v>737</v>
      </c>
    </row>
    <row r="344" spans="2:75" ht="15">
      <c r="B344" s="590" t="s">
        <v>9958</v>
      </c>
      <c r="C344" s="699" t="s">
        <v>9959</v>
      </c>
      <c r="D344" s="193" t="s">
        <v>7492</v>
      </c>
      <c r="E344" s="193" t="s">
        <v>7491</v>
      </c>
      <c r="F344" s="192" t="str">
        <f t="shared" si="54"/>
        <v>40</v>
      </c>
      <c r="G344" s="224" t="s">
        <v>9687</v>
      </c>
      <c r="H344" s="223" t="s">
        <v>9649</v>
      </c>
      <c r="J344" s="297" t="s">
        <v>9688</v>
      </c>
      <c r="K344" s="298"/>
      <c r="L344" s="297"/>
      <c r="M344" s="299"/>
      <c r="N344" s="298"/>
      <c r="O344" s="297"/>
      <c r="P344" s="299"/>
      <c r="Q344" s="298">
        <v>45113</v>
      </c>
      <c r="R344" s="297" t="s">
        <v>9460</v>
      </c>
      <c r="S344" s="296" t="s">
        <v>759</v>
      </c>
      <c r="T344" s="298"/>
      <c r="U344" s="297"/>
      <c r="V344" s="299"/>
      <c r="W344" s="298"/>
      <c r="X344" s="297"/>
      <c r="Y344" s="299"/>
      <c r="Z344" s="298"/>
      <c r="AA344" s="297"/>
      <c r="AB344" s="299"/>
      <c r="AC344" s="298"/>
      <c r="AD344" s="297"/>
      <c r="AE344" s="296"/>
      <c r="AG344" s="308" t="s">
        <v>2177</v>
      </c>
      <c r="AH344" s="193" t="str">
        <f t="shared" si="55"/>
        <v>5E8C E040</v>
      </c>
      <c r="AI344" s="193" t="str">
        <f t="shared" si="56"/>
        <v>5E8C E3FF</v>
      </c>
      <c r="AJ344" s="192" t="str">
        <f t="shared" si="57"/>
        <v>3C0</v>
      </c>
      <c r="AK344" s="192" t="s">
        <v>23</v>
      </c>
      <c r="AL344" s="188"/>
      <c r="AO344" s="409" t="s">
        <v>6927</v>
      </c>
      <c r="AP344" s="403" t="s">
        <v>7458</v>
      </c>
      <c r="AQ344" s="403" t="s">
        <v>7457</v>
      </c>
      <c r="AR344" s="179" t="str">
        <f t="shared" si="53"/>
        <v>3C0</v>
      </c>
      <c r="AS344" s="179" t="s">
        <v>23</v>
      </c>
      <c r="AT344" s="242"/>
      <c r="AU344" s="179" t="s">
        <v>1311</v>
      </c>
      <c r="AV344" s="179"/>
      <c r="AW344" s="179"/>
      <c r="AX344" s="397" t="s">
        <v>753</v>
      </c>
      <c r="AY344" s="397" t="s">
        <v>753</v>
      </c>
      <c r="AZ344" s="397" t="s">
        <v>753</v>
      </c>
      <c r="BA344" s="397" t="s">
        <v>753</v>
      </c>
      <c r="BB344" s="397" t="s">
        <v>753</v>
      </c>
      <c r="BC344" s="195" t="s">
        <v>754</v>
      </c>
      <c r="BD344" s="397" t="s">
        <v>753</v>
      </c>
      <c r="BE344" s="397" t="s">
        <v>753</v>
      </c>
      <c r="BF344" s="397" t="s">
        <v>753</v>
      </c>
      <c r="BG344" s="397" t="s">
        <v>753</v>
      </c>
      <c r="BH344" s="397" t="s">
        <v>753</v>
      </c>
      <c r="BI344" s="397" t="s">
        <v>753</v>
      </c>
      <c r="BJ344" s="397" t="s">
        <v>753</v>
      </c>
      <c r="BK344" s="397" t="s">
        <v>753</v>
      </c>
      <c r="BL344" s="397" t="s">
        <v>753</v>
      </c>
      <c r="BM344" s="397" t="s">
        <v>753</v>
      </c>
      <c r="BN344" s="180"/>
      <c r="BO344" s="179"/>
      <c r="BP344" s="170" t="s">
        <v>741</v>
      </c>
      <c r="BQ344" s="177"/>
      <c r="BR344" s="177"/>
      <c r="BS344" s="177"/>
      <c r="BT344" s="177"/>
      <c r="BU344" s="177"/>
      <c r="BV344" s="177"/>
      <c r="BW344" s="177"/>
    </row>
    <row r="345" spans="2:75" ht="15">
      <c r="B345" s="590" t="s">
        <v>9958</v>
      </c>
      <c r="C345" s="699" t="s">
        <v>9959</v>
      </c>
      <c r="D345" s="193" t="s">
        <v>7488</v>
      </c>
      <c r="E345" s="193" t="s">
        <v>7487</v>
      </c>
      <c r="F345" s="192" t="str">
        <f t="shared" si="54"/>
        <v>40</v>
      </c>
      <c r="G345" s="224" t="s">
        <v>9687</v>
      </c>
      <c r="H345" s="223" t="s">
        <v>9650</v>
      </c>
      <c r="J345" s="297" t="s">
        <v>9688</v>
      </c>
      <c r="K345" s="298"/>
      <c r="L345" s="297"/>
      <c r="M345" s="296"/>
      <c r="N345" s="298"/>
      <c r="O345" s="297"/>
      <c r="P345" s="296"/>
      <c r="Q345" s="298">
        <v>45113</v>
      </c>
      <c r="R345" s="297" t="s">
        <v>9460</v>
      </c>
      <c r="S345" s="296" t="s">
        <v>759</v>
      </c>
      <c r="T345" s="298"/>
      <c r="U345" s="297"/>
      <c r="V345" s="296"/>
      <c r="W345" s="298"/>
      <c r="X345" s="297"/>
      <c r="Y345" s="296"/>
      <c r="Z345" s="298">
        <v>45037</v>
      </c>
      <c r="AA345" s="297" t="s">
        <v>6993</v>
      </c>
      <c r="AB345" s="296" t="s">
        <v>7040</v>
      </c>
      <c r="AC345" s="297"/>
      <c r="AD345" s="297"/>
      <c r="AE345" s="296"/>
      <c r="AG345" s="308" t="s">
        <v>2177</v>
      </c>
      <c r="AH345" s="193" t="str">
        <f t="shared" si="55"/>
        <v>5E8C E400</v>
      </c>
      <c r="AI345" s="193" t="str">
        <f t="shared" si="56"/>
        <v>5E8C E43F</v>
      </c>
      <c r="AJ345" s="192" t="str">
        <f t="shared" si="57"/>
        <v>40</v>
      </c>
      <c r="AK345" s="192" t="s">
        <v>2830</v>
      </c>
      <c r="AL345" s="188"/>
      <c r="AN345" s="227"/>
      <c r="AO345" s="409" t="s">
        <v>6927</v>
      </c>
      <c r="AP345" s="403" t="s">
        <v>7454</v>
      </c>
      <c r="AQ345" s="403" t="s">
        <v>7453</v>
      </c>
      <c r="AR345" s="179" t="str">
        <f t="shared" si="53"/>
        <v>40</v>
      </c>
      <c r="AS345" s="179" t="s">
        <v>2830</v>
      </c>
      <c r="AT345" s="242"/>
      <c r="AU345" s="179" t="s">
        <v>2830</v>
      </c>
      <c r="AV345" s="179" t="s">
        <v>751</v>
      </c>
      <c r="AW345" s="179"/>
      <c r="AX345" s="397" t="s">
        <v>741</v>
      </c>
      <c r="AY345" s="397" t="s">
        <v>741</v>
      </c>
      <c r="AZ345" s="397" t="s">
        <v>741</v>
      </c>
      <c r="BA345" s="397" t="s">
        <v>741</v>
      </c>
      <c r="BB345" s="397" t="s">
        <v>741</v>
      </c>
      <c r="BC345" s="195" t="s">
        <v>741</v>
      </c>
      <c r="BD345" s="397" t="s">
        <v>741</v>
      </c>
      <c r="BE345" s="397" t="s">
        <v>741</v>
      </c>
      <c r="BF345" s="397" t="s">
        <v>741</v>
      </c>
      <c r="BG345" s="397" t="s">
        <v>741</v>
      </c>
      <c r="BH345" s="397" t="s">
        <v>840</v>
      </c>
      <c r="BI345" s="397" t="s">
        <v>741</v>
      </c>
      <c r="BJ345" s="397" t="s">
        <v>741</v>
      </c>
      <c r="BK345" s="397" t="s">
        <v>741</v>
      </c>
      <c r="BL345" s="397" t="s">
        <v>741</v>
      </c>
      <c r="BM345" s="397" t="s">
        <v>840</v>
      </c>
      <c r="BN345" s="180"/>
      <c r="BO345" s="179"/>
      <c r="BP345" s="170" t="s">
        <v>741</v>
      </c>
      <c r="BQ345" s="177" t="s">
        <v>998</v>
      </c>
      <c r="BR345" s="178">
        <v>44810</v>
      </c>
      <c r="BS345" s="177" t="s">
        <v>6265</v>
      </c>
      <c r="BT345" s="178" t="s">
        <v>759</v>
      </c>
      <c r="BU345" s="178">
        <v>44818</v>
      </c>
      <c r="BV345" s="177" t="s">
        <v>2861</v>
      </c>
      <c r="BW345" s="177" t="s">
        <v>737</v>
      </c>
    </row>
    <row r="346" spans="2:75" ht="15">
      <c r="B346" s="590" t="s">
        <v>9958</v>
      </c>
      <c r="C346" s="699" t="s">
        <v>9959</v>
      </c>
      <c r="D346" s="193" t="s">
        <v>7484</v>
      </c>
      <c r="E346" s="193" t="s">
        <v>7483</v>
      </c>
      <c r="F346" s="192" t="str">
        <f t="shared" si="54"/>
        <v>40</v>
      </c>
      <c r="G346" s="224" t="s">
        <v>9687</v>
      </c>
      <c r="H346" s="223" t="s">
        <v>9651</v>
      </c>
      <c r="J346" s="297" t="s">
        <v>9688</v>
      </c>
      <c r="K346" s="298"/>
      <c r="L346" s="297"/>
      <c r="M346" s="296"/>
      <c r="N346" s="298"/>
      <c r="O346" s="297"/>
      <c r="P346" s="296"/>
      <c r="Q346" s="298">
        <v>45113</v>
      </c>
      <c r="R346" s="297" t="s">
        <v>9460</v>
      </c>
      <c r="S346" s="296" t="s">
        <v>759</v>
      </c>
      <c r="T346" s="298"/>
      <c r="U346" s="297"/>
      <c r="V346" s="296"/>
      <c r="W346" s="298"/>
      <c r="X346" s="297"/>
      <c r="Y346" s="296"/>
      <c r="Z346" s="298">
        <v>45037</v>
      </c>
      <c r="AA346" s="297" t="s">
        <v>6993</v>
      </c>
      <c r="AB346" s="296" t="s">
        <v>7040</v>
      </c>
      <c r="AC346" s="298"/>
      <c r="AD346" s="297"/>
      <c r="AE346" s="296"/>
      <c r="AG346" s="308" t="s">
        <v>2177</v>
      </c>
      <c r="AH346" s="193" t="str">
        <f t="shared" si="55"/>
        <v>5E8C E440</v>
      </c>
      <c r="AI346" s="193" t="str">
        <f t="shared" si="56"/>
        <v>5E8C E7FF</v>
      </c>
      <c r="AJ346" s="192" t="str">
        <f t="shared" si="57"/>
        <v>3C0</v>
      </c>
      <c r="AK346" s="192" t="s">
        <v>23</v>
      </c>
      <c r="AL346" s="188"/>
      <c r="AO346" s="409" t="s">
        <v>6927</v>
      </c>
      <c r="AP346" s="403" t="s">
        <v>7450</v>
      </c>
      <c r="AQ346" s="403" t="s">
        <v>7449</v>
      </c>
      <c r="AR346" s="179" t="str">
        <f t="shared" si="53"/>
        <v>3C0</v>
      </c>
      <c r="AS346" s="179" t="s">
        <v>23</v>
      </c>
      <c r="AT346" s="242"/>
      <c r="AU346" s="179" t="s">
        <v>1311</v>
      </c>
      <c r="AV346" s="179"/>
      <c r="AW346" s="179"/>
      <c r="AX346" s="397" t="s">
        <v>753</v>
      </c>
      <c r="AY346" s="397" t="s">
        <v>753</v>
      </c>
      <c r="AZ346" s="397" t="s">
        <v>753</v>
      </c>
      <c r="BA346" s="397" t="s">
        <v>753</v>
      </c>
      <c r="BB346" s="397" t="s">
        <v>753</v>
      </c>
      <c r="BC346" s="195" t="s">
        <v>754</v>
      </c>
      <c r="BD346" s="397" t="s">
        <v>753</v>
      </c>
      <c r="BE346" s="397" t="s">
        <v>753</v>
      </c>
      <c r="BF346" s="397" t="s">
        <v>753</v>
      </c>
      <c r="BG346" s="397" t="s">
        <v>753</v>
      </c>
      <c r="BH346" s="397" t="s">
        <v>753</v>
      </c>
      <c r="BI346" s="397" t="s">
        <v>753</v>
      </c>
      <c r="BJ346" s="397" t="s">
        <v>753</v>
      </c>
      <c r="BK346" s="397" t="s">
        <v>753</v>
      </c>
      <c r="BL346" s="397" t="s">
        <v>753</v>
      </c>
      <c r="BM346" s="397" t="s">
        <v>753</v>
      </c>
      <c r="BN346" s="180"/>
      <c r="BO346" s="179"/>
      <c r="BP346" s="170" t="s">
        <v>741</v>
      </c>
      <c r="BQ346" s="177"/>
      <c r="BR346" s="177"/>
      <c r="BS346" s="177"/>
      <c r="BT346" s="177"/>
      <c r="BU346" s="177"/>
      <c r="BV346" s="177"/>
      <c r="BW346" s="177"/>
    </row>
    <row r="347" spans="2:75" ht="15">
      <c r="B347" s="590" t="s">
        <v>9958</v>
      </c>
      <c r="C347" s="699" t="s">
        <v>9959</v>
      </c>
      <c r="D347" s="193" t="s">
        <v>7480</v>
      </c>
      <c r="E347" s="193" t="s">
        <v>7479</v>
      </c>
      <c r="F347" s="192" t="str">
        <f t="shared" si="54"/>
        <v>40</v>
      </c>
      <c r="G347" s="224" t="s">
        <v>9687</v>
      </c>
      <c r="H347" s="223" t="s">
        <v>9652</v>
      </c>
      <c r="J347" s="297" t="s">
        <v>9688</v>
      </c>
      <c r="K347" s="298"/>
      <c r="L347" s="297"/>
      <c r="M347" s="296"/>
      <c r="N347" s="298"/>
      <c r="O347" s="297"/>
      <c r="P347" s="296"/>
      <c r="Q347" s="298">
        <v>45113</v>
      </c>
      <c r="R347" s="297" t="s">
        <v>9460</v>
      </c>
      <c r="S347" s="296" t="s">
        <v>759</v>
      </c>
      <c r="T347" s="298"/>
      <c r="U347" s="297"/>
      <c r="V347" s="296"/>
      <c r="W347" s="298"/>
      <c r="X347" s="297"/>
      <c r="Y347" s="296"/>
      <c r="Z347" s="298">
        <v>45037</v>
      </c>
      <c r="AA347" s="297" t="s">
        <v>6993</v>
      </c>
      <c r="AB347" s="296" t="s">
        <v>7040</v>
      </c>
      <c r="AC347" s="297"/>
      <c r="AD347" s="297"/>
      <c r="AE347" s="296"/>
      <c r="AG347" s="308" t="s">
        <v>2177</v>
      </c>
      <c r="AH347" s="193" t="str">
        <f t="shared" si="55"/>
        <v>5E8C E800</v>
      </c>
      <c r="AI347" s="193" t="str">
        <f t="shared" si="56"/>
        <v>5E8C E83F</v>
      </c>
      <c r="AJ347" s="192" t="str">
        <f t="shared" si="57"/>
        <v>40</v>
      </c>
      <c r="AK347" s="192" t="s">
        <v>2820</v>
      </c>
      <c r="AL347" s="188"/>
      <c r="AN347" s="227"/>
      <c r="AO347" s="409" t="s">
        <v>6927</v>
      </c>
      <c r="AP347" s="403" t="s">
        <v>7446</v>
      </c>
      <c r="AQ347" s="403" t="s">
        <v>7445</v>
      </c>
      <c r="AR347" s="179" t="str">
        <f t="shared" si="53"/>
        <v>40</v>
      </c>
      <c r="AS347" s="179" t="s">
        <v>2820</v>
      </c>
      <c r="AT347" s="242"/>
      <c r="AU347" s="179" t="s">
        <v>2820</v>
      </c>
      <c r="AV347" s="179" t="s">
        <v>751</v>
      </c>
      <c r="AW347" s="179"/>
      <c r="AX347" s="397" t="s">
        <v>741</v>
      </c>
      <c r="AY347" s="397" t="s">
        <v>741</v>
      </c>
      <c r="AZ347" s="397" t="s">
        <v>741</v>
      </c>
      <c r="BA347" s="397" t="s">
        <v>741</v>
      </c>
      <c r="BB347" s="397" t="s">
        <v>741</v>
      </c>
      <c r="BC347" s="195" t="s">
        <v>741</v>
      </c>
      <c r="BD347" s="397" t="s">
        <v>741</v>
      </c>
      <c r="BE347" s="397" t="s">
        <v>741</v>
      </c>
      <c r="BF347" s="397" t="s">
        <v>741</v>
      </c>
      <c r="BG347" s="397" t="s">
        <v>741</v>
      </c>
      <c r="BH347" s="397" t="s">
        <v>840</v>
      </c>
      <c r="BI347" s="397" t="s">
        <v>741</v>
      </c>
      <c r="BJ347" s="397" t="s">
        <v>741</v>
      </c>
      <c r="BK347" s="397" t="s">
        <v>741</v>
      </c>
      <c r="BL347" s="397" t="s">
        <v>741</v>
      </c>
      <c r="BM347" s="397" t="s">
        <v>840</v>
      </c>
      <c r="BN347" s="180"/>
      <c r="BO347" s="179"/>
      <c r="BP347" s="170" t="s">
        <v>741</v>
      </c>
      <c r="BQ347" s="177" t="s">
        <v>998</v>
      </c>
      <c r="BR347" s="178">
        <v>44810</v>
      </c>
      <c r="BS347" s="177" t="s">
        <v>6265</v>
      </c>
      <c r="BT347" s="178" t="s">
        <v>759</v>
      </c>
      <c r="BU347" s="178">
        <v>44818</v>
      </c>
      <c r="BV347" s="177" t="s">
        <v>2861</v>
      </c>
      <c r="BW347" s="177" t="s">
        <v>737</v>
      </c>
    </row>
    <row r="348" spans="2:75" ht="15">
      <c r="B348" s="590" t="s">
        <v>9958</v>
      </c>
      <c r="C348" s="699" t="s">
        <v>9959</v>
      </c>
      <c r="D348" s="193" t="s">
        <v>7476</v>
      </c>
      <c r="E348" s="193" t="s">
        <v>7475</v>
      </c>
      <c r="F348" s="192" t="str">
        <f t="shared" si="54"/>
        <v>40</v>
      </c>
      <c r="G348" s="224" t="s">
        <v>9687</v>
      </c>
      <c r="H348" s="223" t="s">
        <v>9653</v>
      </c>
      <c r="J348" s="297" t="s">
        <v>9688</v>
      </c>
      <c r="K348" s="298"/>
      <c r="L348" s="297"/>
      <c r="M348" s="296"/>
      <c r="N348" s="298"/>
      <c r="O348" s="297"/>
      <c r="P348" s="296"/>
      <c r="Q348" s="298">
        <v>45113</v>
      </c>
      <c r="R348" s="297" t="s">
        <v>9460</v>
      </c>
      <c r="S348" s="296" t="s">
        <v>759</v>
      </c>
      <c r="T348" s="298"/>
      <c r="U348" s="297"/>
      <c r="V348" s="296"/>
      <c r="W348" s="298"/>
      <c r="X348" s="297"/>
      <c r="Y348" s="296"/>
      <c r="Z348" s="298">
        <v>45037</v>
      </c>
      <c r="AA348" s="297" t="s">
        <v>6993</v>
      </c>
      <c r="AB348" s="296" t="s">
        <v>7040</v>
      </c>
      <c r="AC348" s="298"/>
      <c r="AD348" s="297"/>
      <c r="AE348" s="296"/>
      <c r="AG348" s="308" t="s">
        <v>2177</v>
      </c>
      <c r="AH348" s="193" t="str">
        <f t="shared" si="55"/>
        <v>5E8C E840</v>
      </c>
      <c r="AI348" s="193" t="str">
        <f t="shared" si="56"/>
        <v>5E8C EBFF</v>
      </c>
      <c r="AJ348" s="192" t="str">
        <f t="shared" si="57"/>
        <v>3C0</v>
      </c>
      <c r="AK348" s="192" t="s">
        <v>23</v>
      </c>
      <c r="AL348" s="188"/>
      <c r="AO348" s="409" t="s">
        <v>6927</v>
      </c>
      <c r="AP348" s="403" t="s">
        <v>7442</v>
      </c>
      <c r="AQ348" s="403" t="s">
        <v>7441</v>
      </c>
      <c r="AR348" s="179" t="str">
        <f t="shared" si="53"/>
        <v>3C0</v>
      </c>
      <c r="AS348" s="179" t="s">
        <v>23</v>
      </c>
      <c r="AT348" s="242"/>
      <c r="AU348" s="179" t="s">
        <v>1311</v>
      </c>
      <c r="AV348" s="179"/>
      <c r="AW348" s="179"/>
      <c r="AX348" s="397" t="s">
        <v>753</v>
      </c>
      <c r="AY348" s="397" t="s">
        <v>753</v>
      </c>
      <c r="AZ348" s="397" t="s">
        <v>753</v>
      </c>
      <c r="BA348" s="397" t="s">
        <v>753</v>
      </c>
      <c r="BB348" s="397" t="s">
        <v>753</v>
      </c>
      <c r="BC348" s="195" t="s">
        <v>754</v>
      </c>
      <c r="BD348" s="397" t="s">
        <v>753</v>
      </c>
      <c r="BE348" s="397" t="s">
        <v>753</v>
      </c>
      <c r="BF348" s="397" t="s">
        <v>753</v>
      </c>
      <c r="BG348" s="397" t="s">
        <v>753</v>
      </c>
      <c r="BH348" s="397" t="s">
        <v>753</v>
      </c>
      <c r="BI348" s="397" t="s">
        <v>753</v>
      </c>
      <c r="BJ348" s="397" t="s">
        <v>753</v>
      </c>
      <c r="BK348" s="397" t="s">
        <v>753</v>
      </c>
      <c r="BL348" s="397" t="s">
        <v>753</v>
      </c>
      <c r="BM348" s="397" t="s">
        <v>753</v>
      </c>
      <c r="BN348" s="180"/>
      <c r="BO348" s="179"/>
      <c r="BP348" s="170" t="s">
        <v>741</v>
      </c>
      <c r="BQ348" s="177"/>
      <c r="BR348" s="177"/>
      <c r="BS348" s="177"/>
      <c r="BT348" s="177"/>
      <c r="BU348" s="177"/>
      <c r="BV348" s="177"/>
      <c r="BW348" s="177"/>
    </row>
    <row r="349" spans="2:75" ht="15">
      <c r="B349" s="590" t="s">
        <v>9958</v>
      </c>
      <c r="C349" s="699" t="s">
        <v>9959</v>
      </c>
      <c r="D349" s="193" t="s">
        <v>7472</v>
      </c>
      <c r="E349" s="193" t="s">
        <v>7471</v>
      </c>
      <c r="F349" s="192" t="str">
        <f t="shared" si="54"/>
        <v>40</v>
      </c>
      <c r="G349" s="224" t="s">
        <v>9687</v>
      </c>
      <c r="H349" s="223" t="s">
        <v>9654</v>
      </c>
      <c r="J349" s="297" t="s">
        <v>9688</v>
      </c>
      <c r="K349" s="297"/>
      <c r="L349" s="297"/>
      <c r="M349" s="296"/>
      <c r="N349" s="297"/>
      <c r="O349" s="297"/>
      <c r="P349" s="296"/>
      <c r="Q349" s="298">
        <v>45113</v>
      </c>
      <c r="R349" s="297" t="s">
        <v>9460</v>
      </c>
      <c r="S349" s="296" t="s">
        <v>759</v>
      </c>
      <c r="T349" s="297"/>
      <c r="U349" s="297"/>
      <c r="V349" s="296"/>
      <c r="W349" s="297"/>
      <c r="X349" s="297"/>
      <c r="Y349" s="296"/>
      <c r="Z349" s="297"/>
      <c r="AA349" s="297"/>
      <c r="AB349" s="296"/>
      <c r="AC349" s="297"/>
      <c r="AD349" s="297"/>
      <c r="AE349" s="296"/>
      <c r="AG349" s="308" t="s">
        <v>2177</v>
      </c>
      <c r="AH349" s="193" t="str">
        <f t="shared" si="55"/>
        <v>5E8C EC00</v>
      </c>
      <c r="AI349" s="193" t="str">
        <f t="shared" si="56"/>
        <v>5E8C EC3F</v>
      </c>
      <c r="AJ349" s="192" t="str">
        <f t="shared" si="57"/>
        <v>40</v>
      </c>
      <c r="AK349" s="192" t="s">
        <v>2809</v>
      </c>
      <c r="AL349" s="188"/>
      <c r="AN349" s="227"/>
      <c r="AO349" s="409" t="s">
        <v>6927</v>
      </c>
      <c r="AP349" s="403" t="s">
        <v>7438</v>
      </c>
      <c r="AQ349" s="403" t="s">
        <v>7437</v>
      </c>
      <c r="AR349" s="179" t="str">
        <f t="shared" si="53"/>
        <v>40</v>
      </c>
      <c r="AS349" s="179" t="s">
        <v>2809</v>
      </c>
      <c r="AT349" s="242"/>
      <c r="AU349" s="179" t="s">
        <v>2809</v>
      </c>
      <c r="AV349" s="179" t="s">
        <v>751</v>
      </c>
      <c r="AW349" s="179"/>
      <c r="AX349" s="397" t="s">
        <v>741</v>
      </c>
      <c r="AY349" s="397" t="s">
        <v>741</v>
      </c>
      <c r="AZ349" s="397" t="s">
        <v>741</v>
      </c>
      <c r="BA349" s="397" t="s">
        <v>741</v>
      </c>
      <c r="BB349" s="397" t="s">
        <v>741</v>
      </c>
      <c r="BC349" s="195" t="s">
        <v>741</v>
      </c>
      <c r="BD349" s="397" t="s">
        <v>741</v>
      </c>
      <c r="BE349" s="397" t="s">
        <v>741</v>
      </c>
      <c r="BF349" s="397" t="s">
        <v>741</v>
      </c>
      <c r="BG349" s="397" t="s">
        <v>741</v>
      </c>
      <c r="BH349" s="397" t="s">
        <v>840</v>
      </c>
      <c r="BI349" s="397" t="s">
        <v>741</v>
      </c>
      <c r="BJ349" s="397" t="s">
        <v>741</v>
      </c>
      <c r="BK349" s="397" t="s">
        <v>741</v>
      </c>
      <c r="BL349" s="397" t="s">
        <v>741</v>
      </c>
      <c r="BM349" s="397" t="s">
        <v>840</v>
      </c>
      <c r="BN349" s="180"/>
      <c r="BO349" s="179"/>
      <c r="BP349" s="170" t="s">
        <v>741</v>
      </c>
      <c r="BQ349" s="177" t="s">
        <v>998</v>
      </c>
      <c r="BR349" s="178">
        <v>44810</v>
      </c>
      <c r="BS349" s="177" t="s">
        <v>6265</v>
      </c>
      <c r="BT349" s="178" t="s">
        <v>759</v>
      </c>
      <c r="BU349" s="178">
        <v>44818</v>
      </c>
      <c r="BV349" s="177" t="s">
        <v>2861</v>
      </c>
      <c r="BW349" s="177" t="s">
        <v>737</v>
      </c>
    </row>
    <row r="350" spans="2:75" ht="15">
      <c r="B350" s="590" t="s">
        <v>9958</v>
      </c>
      <c r="C350" s="699" t="s">
        <v>9959</v>
      </c>
      <c r="D350" s="193" t="s">
        <v>7468</v>
      </c>
      <c r="E350" s="193" t="s">
        <v>7467</v>
      </c>
      <c r="F350" s="192" t="str">
        <f t="shared" si="54"/>
        <v>40</v>
      </c>
      <c r="G350" s="224" t="s">
        <v>9687</v>
      </c>
      <c r="H350" s="223" t="s">
        <v>9655</v>
      </c>
      <c r="J350" s="297" t="s">
        <v>9688</v>
      </c>
      <c r="K350" s="298"/>
      <c r="L350" s="297"/>
      <c r="M350" s="296"/>
      <c r="N350" s="298"/>
      <c r="O350" s="297"/>
      <c r="P350" s="296"/>
      <c r="Q350" s="298">
        <v>45113</v>
      </c>
      <c r="R350" s="297" t="s">
        <v>9460</v>
      </c>
      <c r="S350" s="296" t="s">
        <v>759</v>
      </c>
      <c r="T350" s="298"/>
      <c r="U350" s="297"/>
      <c r="V350" s="296"/>
      <c r="W350" s="298"/>
      <c r="X350" s="297"/>
      <c r="Y350" s="296"/>
      <c r="Z350" s="298">
        <v>45037</v>
      </c>
      <c r="AA350" s="297" t="s">
        <v>6993</v>
      </c>
      <c r="AB350" s="296" t="s">
        <v>7040</v>
      </c>
      <c r="AC350" s="298"/>
      <c r="AD350" s="297"/>
      <c r="AE350" s="296"/>
      <c r="AG350" s="308" t="s">
        <v>2177</v>
      </c>
      <c r="AH350" s="193" t="str">
        <f t="shared" si="55"/>
        <v>5E8C EC40</v>
      </c>
      <c r="AI350" s="193" t="str">
        <f t="shared" si="56"/>
        <v>5E8C EFFF</v>
      </c>
      <c r="AJ350" s="192" t="str">
        <f t="shared" si="57"/>
        <v>3C0</v>
      </c>
      <c r="AK350" s="192" t="s">
        <v>23</v>
      </c>
      <c r="AL350" s="188"/>
      <c r="AO350" s="409" t="s">
        <v>6927</v>
      </c>
      <c r="AP350" s="403" t="s">
        <v>7434</v>
      </c>
      <c r="AQ350" s="403" t="s">
        <v>7433</v>
      </c>
      <c r="AR350" s="179" t="str">
        <f t="shared" si="53"/>
        <v>3C0</v>
      </c>
      <c r="AS350" s="179" t="s">
        <v>23</v>
      </c>
      <c r="AT350" s="242"/>
      <c r="AU350" s="179" t="s">
        <v>1311</v>
      </c>
      <c r="AV350" s="179"/>
      <c r="AW350" s="179"/>
      <c r="AX350" s="397" t="s">
        <v>753</v>
      </c>
      <c r="AY350" s="397" t="s">
        <v>753</v>
      </c>
      <c r="AZ350" s="397" t="s">
        <v>753</v>
      </c>
      <c r="BA350" s="397" t="s">
        <v>753</v>
      </c>
      <c r="BB350" s="397" t="s">
        <v>753</v>
      </c>
      <c r="BC350" s="195" t="s">
        <v>754</v>
      </c>
      <c r="BD350" s="397" t="s">
        <v>753</v>
      </c>
      <c r="BE350" s="397" t="s">
        <v>753</v>
      </c>
      <c r="BF350" s="397" t="s">
        <v>753</v>
      </c>
      <c r="BG350" s="397" t="s">
        <v>753</v>
      </c>
      <c r="BH350" s="397" t="s">
        <v>753</v>
      </c>
      <c r="BI350" s="397" t="s">
        <v>753</v>
      </c>
      <c r="BJ350" s="397" t="s">
        <v>753</v>
      </c>
      <c r="BK350" s="397" t="s">
        <v>753</v>
      </c>
      <c r="BL350" s="397" t="s">
        <v>753</v>
      </c>
      <c r="BM350" s="397" t="s">
        <v>753</v>
      </c>
      <c r="BN350" s="180"/>
      <c r="BO350" s="179"/>
      <c r="BP350" s="170" t="s">
        <v>741</v>
      </c>
      <c r="BQ350" s="177"/>
      <c r="BR350" s="177"/>
      <c r="BS350" s="177"/>
      <c r="BT350" s="177"/>
      <c r="BU350" s="177"/>
      <c r="BV350" s="177"/>
      <c r="BW350" s="177"/>
    </row>
    <row r="351" spans="2:75" ht="15">
      <c r="B351" s="590" t="s">
        <v>9958</v>
      </c>
      <c r="C351" s="699" t="s">
        <v>9959</v>
      </c>
      <c r="D351" s="193" t="s">
        <v>7464</v>
      </c>
      <c r="E351" s="193" t="s">
        <v>7463</v>
      </c>
      <c r="F351" s="192" t="str">
        <f t="shared" si="54"/>
        <v>40</v>
      </c>
      <c r="G351" s="224" t="s">
        <v>9687</v>
      </c>
      <c r="H351" s="223" t="s">
        <v>9656</v>
      </c>
      <c r="J351" s="297" t="s">
        <v>9688</v>
      </c>
      <c r="K351" s="297"/>
      <c r="L351" s="297"/>
      <c r="M351" s="296"/>
      <c r="N351" s="297"/>
      <c r="O351" s="297"/>
      <c r="P351" s="296"/>
      <c r="Q351" s="298">
        <v>45113</v>
      </c>
      <c r="R351" s="297" t="s">
        <v>9460</v>
      </c>
      <c r="S351" s="296" t="s">
        <v>759</v>
      </c>
      <c r="T351" s="297"/>
      <c r="U351" s="297"/>
      <c r="V351" s="296"/>
      <c r="W351" s="297"/>
      <c r="X351" s="297"/>
      <c r="Y351" s="296"/>
      <c r="Z351" s="297"/>
      <c r="AA351" s="297"/>
      <c r="AB351" s="296"/>
      <c r="AC351" s="297"/>
      <c r="AD351" s="297"/>
      <c r="AE351" s="296"/>
      <c r="AG351" s="308" t="s">
        <v>2177</v>
      </c>
      <c r="AH351" s="193" t="str">
        <f t="shared" si="55"/>
        <v>5E8C F000</v>
      </c>
      <c r="AI351" s="193" t="str">
        <f t="shared" si="56"/>
        <v>5E8C F03F</v>
      </c>
      <c r="AJ351" s="192" t="str">
        <f t="shared" si="57"/>
        <v>40</v>
      </c>
      <c r="AK351" s="192" t="s">
        <v>2797</v>
      </c>
      <c r="AL351" s="188"/>
      <c r="AN351" s="227"/>
      <c r="AO351" s="409" t="s">
        <v>6927</v>
      </c>
      <c r="AP351" s="403" t="s">
        <v>7430</v>
      </c>
      <c r="AQ351" s="403" t="s">
        <v>7429</v>
      </c>
      <c r="AR351" s="179" t="str">
        <f t="shared" si="53"/>
        <v>40</v>
      </c>
      <c r="AS351" s="179" t="s">
        <v>2797</v>
      </c>
      <c r="AT351" s="242"/>
      <c r="AU351" s="179" t="s">
        <v>2797</v>
      </c>
      <c r="AV351" s="179" t="s">
        <v>751</v>
      </c>
      <c r="AW351" s="179"/>
      <c r="AX351" s="397" t="s">
        <v>741</v>
      </c>
      <c r="AY351" s="397" t="s">
        <v>741</v>
      </c>
      <c r="AZ351" s="397" t="s">
        <v>741</v>
      </c>
      <c r="BA351" s="397" t="s">
        <v>741</v>
      </c>
      <c r="BB351" s="397" t="s">
        <v>741</v>
      </c>
      <c r="BC351" s="195" t="s">
        <v>741</v>
      </c>
      <c r="BD351" s="397" t="s">
        <v>741</v>
      </c>
      <c r="BE351" s="397" t="s">
        <v>741</v>
      </c>
      <c r="BF351" s="397" t="s">
        <v>741</v>
      </c>
      <c r="BG351" s="397" t="s">
        <v>741</v>
      </c>
      <c r="BH351" s="397" t="s">
        <v>840</v>
      </c>
      <c r="BI351" s="397" t="s">
        <v>741</v>
      </c>
      <c r="BJ351" s="397" t="s">
        <v>741</v>
      </c>
      <c r="BK351" s="397" t="s">
        <v>741</v>
      </c>
      <c r="BL351" s="397" t="s">
        <v>741</v>
      </c>
      <c r="BM351" s="397" t="s">
        <v>840</v>
      </c>
      <c r="BN351" s="180"/>
      <c r="BO351" s="179"/>
      <c r="BP351" s="170" t="s">
        <v>741</v>
      </c>
      <c r="BQ351" s="177" t="s">
        <v>998</v>
      </c>
      <c r="BR351" s="178">
        <v>44810</v>
      </c>
      <c r="BS351" s="177" t="s">
        <v>6265</v>
      </c>
      <c r="BT351" s="178" t="s">
        <v>759</v>
      </c>
      <c r="BU351" s="178">
        <v>44818</v>
      </c>
      <c r="BV351" s="177" t="s">
        <v>2861</v>
      </c>
      <c r="BW351" s="177" t="s">
        <v>737</v>
      </c>
    </row>
    <row r="352" spans="2:75" ht="15">
      <c r="B352" s="590" t="s">
        <v>9958</v>
      </c>
      <c r="C352" s="699" t="s">
        <v>9959</v>
      </c>
      <c r="D352" s="193" t="s">
        <v>7460</v>
      </c>
      <c r="E352" s="193" t="s">
        <v>7459</v>
      </c>
      <c r="F352" s="192" t="str">
        <f t="shared" si="54"/>
        <v>40</v>
      </c>
      <c r="G352" s="224" t="s">
        <v>9687</v>
      </c>
      <c r="H352" s="223" t="s">
        <v>9657</v>
      </c>
      <c r="J352" s="297" t="s">
        <v>9688</v>
      </c>
      <c r="K352" s="298"/>
      <c r="L352" s="297"/>
      <c r="M352" s="299"/>
      <c r="N352" s="298"/>
      <c r="O352" s="297"/>
      <c r="P352" s="299"/>
      <c r="Q352" s="298">
        <v>45113</v>
      </c>
      <c r="R352" s="297" t="s">
        <v>9460</v>
      </c>
      <c r="S352" s="296" t="s">
        <v>759</v>
      </c>
      <c r="T352" s="298"/>
      <c r="U352" s="297"/>
      <c r="V352" s="299"/>
      <c r="W352" s="298"/>
      <c r="X352" s="297"/>
      <c r="Y352" s="299"/>
      <c r="Z352" s="298"/>
      <c r="AA352" s="297"/>
      <c r="AB352" s="299"/>
      <c r="AC352" s="298"/>
      <c r="AD352" s="297"/>
      <c r="AE352" s="296"/>
      <c r="AG352" s="308" t="s">
        <v>2177</v>
      </c>
      <c r="AH352" s="193" t="str">
        <f t="shared" si="55"/>
        <v>5E8C F040</v>
      </c>
      <c r="AI352" s="193" t="str">
        <f t="shared" si="56"/>
        <v>5E8C F3FF</v>
      </c>
      <c r="AJ352" s="192" t="str">
        <f t="shared" si="57"/>
        <v>3C0</v>
      </c>
      <c r="AK352" s="192" t="s">
        <v>23</v>
      </c>
      <c r="AL352" s="188"/>
      <c r="AO352" s="409" t="s">
        <v>6927</v>
      </c>
      <c r="AP352" s="403" t="s">
        <v>7426</v>
      </c>
      <c r="AQ352" s="403" t="s">
        <v>7425</v>
      </c>
      <c r="AR352" s="179" t="str">
        <f t="shared" si="53"/>
        <v>3C0</v>
      </c>
      <c r="AS352" s="179" t="s">
        <v>23</v>
      </c>
      <c r="AT352" s="242"/>
      <c r="AU352" s="179" t="s">
        <v>1311</v>
      </c>
      <c r="AV352" s="179"/>
      <c r="AW352" s="179"/>
      <c r="AX352" s="397" t="s">
        <v>753</v>
      </c>
      <c r="AY352" s="397" t="s">
        <v>753</v>
      </c>
      <c r="AZ352" s="397" t="s">
        <v>753</v>
      </c>
      <c r="BA352" s="397" t="s">
        <v>753</v>
      </c>
      <c r="BB352" s="397" t="s">
        <v>753</v>
      </c>
      <c r="BC352" s="195" t="s">
        <v>754</v>
      </c>
      <c r="BD352" s="397" t="s">
        <v>753</v>
      </c>
      <c r="BE352" s="397" t="s">
        <v>753</v>
      </c>
      <c r="BF352" s="397" t="s">
        <v>753</v>
      </c>
      <c r="BG352" s="397" t="s">
        <v>753</v>
      </c>
      <c r="BH352" s="397" t="s">
        <v>753</v>
      </c>
      <c r="BI352" s="397" t="s">
        <v>753</v>
      </c>
      <c r="BJ352" s="397" t="s">
        <v>753</v>
      </c>
      <c r="BK352" s="397" t="s">
        <v>753</v>
      </c>
      <c r="BL352" s="397" t="s">
        <v>753</v>
      </c>
      <c r="BM352" s="397" t="s">
        <v>753</v>
      </c>
      <c r="BN352" s="180"/>
      <c r="BO352" s="179"/>
      <c r="BP352" s="170" t="s">
        <v>741</v>
      </c>
      <c r="BQ352" s="177"/>
      <c r="BR352" s="177"/>
      <c r="BS352" s="177"/>
      <c r="BT352" s="177"/>
      <c r="BU352" s="177"/>
      <c r="BV352" s="177"/>
      <c r="BW352" s="177"/>
    </row>
    <row r="353" spans="2:75" ht="15">
      <c r="B353" s="591" t="s">
        <v>9961</v>
      </c>
      <c r="C353" s="699" t="s">
        <v>9963</v>
      </c>
      <c r="D353" s="193" t="s">
        <v>7456</v>
      </c>
      <c r="E353" s="193" t="s">
        <v>7455</v>
      </c>
      <c r="F353" s="192" t="str">
        <f t="shared" si="54"/>
        <v>40</v>
      </c>
      <c r="G353" s="224" t="s">
        <v>9687</v>
      </c>
      <c r="H353" s="223" t="s">
        <v>9658</v>
      </c>
      <c r="J353" s="297" t="s">
        <v>9688</v>
      </c>
      <c r="K353" s="298"/>
      <c r="L353" s="297"/>
      <c r="M353" s="296"/>
      <c r="N353" s="298"/>
      <c r="O353" s="297"/>
      <c r="P353" s="296"/>
      <c r="Q353" s="298">
        <v>45113</v>
      </c>
      <c r="R353" s="297" t="s">
        <v>9460</v>
      </c>
      <c r="S353" s="296" t="s">
        <v>759</v>
      </c>
      <c r="T353" s="298"/>
      <c r="U353" s="297"/>
      <c r="V353" s="296"/>
      <c r="W353" s="298"/>
      <c r="X353" s="297"/>
      <c r="Y353" s="296"/>
      <c r="Z353" s="298">
        <v>45037</v>
      </c>
      <c r="AA353" s="297" t="s">
        <v>6993</v>
      </c>
      <c r="AB353" s="296" t="s">
        <v>7040</v>
      </c>
      <c r="AC353" s="297"/>
      <c r="AD353" s="297"/>
      <c r="AE353" s="296"/>
      <c r="AG353" s="308" t="s">
        <v>2177</v>
      </c>
      <c r="AH353" s="193" t="str">
        <f t="shared" si="55"/>
        <v>5E8C F400</v>
      </c>
      <c r="AI353" s="193" t="str">
        <f t="shared" si="56"/>
        <v>5E8C F43F</v>
      </c>
      <c r="AJ353" s="192" t="str">
        <f t="shared" si="57"/>
        <v>40</v>
      </c>
      <c r="AK353" s="192" t="s">
        <v>2784</v>
      </c>
      <c r="AL353" s="188"/>
      <c r="AN353" s="227"/>
      <c r="AO353" s="409" t="s">
        <v>6927</v>
      </c>
      <c r="AP353" s="403" t="s">
        <v>7422</v>
      </c>
      <c r="AQ353" s="403" t="s">
        <v>7421</v>
      </c>
      <c r="AR353" s="179" t="str">
        <f t="shared" si="53"/>
        <v>40</v>
      </c>
      <c r="AS353" s="179" t="s">
        <v>2784</v>
      </c>
      <c r="AT353" s="242"/>
      <c r="AU353" s="179" t="s">
        <v>2784</v>
      </c>
      <c r="AV353" s="179" t="s">
        <v>751</v>
      </c>
      <c r="AW353" s="179"/>
      <c r="AX353" s="397" t="s">
        <v>741</v>
      </c>
      <c r="AY353" s="397" t="s">
        <v>741</v>
      </c>
      <c r="AZ353" s="397" t="s">
        <v>741</v>
      </c>
      <c r="BA353" s="397" t="s">
        <v>741</v>
      </c>
      <c r="BB353" s="397" t="s">
        <v>741</v>
      </c>
      <c r="BC353" s="195" t="s">
        <v>741</v>
      </c>
      <c r="BD353" s="397" t="s">
        <v>741</v>
      </c>
      <c r="BE353" s="397" t="s">
        <v>741</v>
      </c>
      <c r="BF353" s="397" t="s">
        <v>741</v>
      </c>
      <c r="BG353" s="397" t="s">
        <v>741</v>
      </c>
      <c r="BH353" s="397" t="s">
        <v>840</v>
      </c>
      <c r="BI353" s="397" t="s">
        <v>741</v>
      </c>
      <c r="BJ353" s="397" t="s">
        <v>741</v>
      </c>
      <c r="BK353" s="397" t="s">
        <v>741</v>
      </c>
      <c r="BL353" s="397" t="s">
        <v>741</v>
      </c>
      <c r="BM353" s="397" t="s">
        <v>840</v>
      </c>
      <c r="BN353" s="180"/>
      <c r="BO353" s="179"/>
      <c r="BP353" s="170" t="s">
        <v>741</v>
      </c>
      <c r="BQ353" s="177" t="s">
        <v>998</v>
      </c>
      <c r="BR353" s="178">
        <v>44810</v>
      </c>
      <c r="BS353" s="177" t="s">
        <v>6265</v>
      </c>
      <c r="BT353" s="178" t="s">
        <v>759</v>
      </c>
      <c r="BU353" s="178">
        <v>44818</v>
      </c>
      <c r="BV353" s="177" t="s">
        <v>2861</v>
      </c>
      <c r="BW353" s="177" t="s">
        <v>737</v>
      </c>
    </row>
    <row r="354" spans="2:75" ht="15">
      <c r="B354" s="590" t="s">
        <v>9958</v>
      </c>
      <c r="C354" s="699" t="s">
        <v>9959</v>
      </c>
      <c r="D354" s="193" t="s">
        <v>7452</v>
      </c>
      <c r="E354" s="193" t="s">
        <v>7451</v>
      </c>
      <c r="F354" s="192" t="str">
        <f t="shared" si="54"/>
        <v>580</v>
      </c>
      <c r="G354" s="224" t="s">
        <v>9687</v>
      </c>
      <c r="H354" s="223"/>
      <c r="J354" s="297" t="s">
        <v>9688</v>
      </c>
      <c r="K354" s="298"/>
      <c r="L354" s="297"/>
      <c r="M354" s="299"/>
      <c r="N354" s="298"/>
      <c r="O354" s="297"/>
      <c r="P354" s="299"/>
      <c r="Q354" s="298">
        <v>45113</v>
      </c>
      <c r="R354" s="297" t="s">
        <v>9460</v>
      </c>
      <c r="S354" s="296" t="s">
        <v>759</v>
      </c>
      <c r="T354" s="298"/>
      <c r="U354" s="297"/>
      <c r="V354" s="299"/>
      <c r="W354" s="298"/>
      <c r="X354" s="297"/>
      <c r="Y354" s="299"/>
      <c r="Z354" s="298"/>
      <c r="AA354" s="297"/>
      <c r="AB354" s="299"/>
      <c r="AC354" s="298"/>
      <c r="AD354" s="297"/>
      <c r="AE354" s="296"/>
      <c r="AG354" s="308" t="s">
        <v>2177</v>
      </c>
      <c r="AH354" s="193" t="str">
        <f t="shared" si="55"/>
        <v>5E8C F440</v>
      </c>
      <c r="AI354" s="193" t="str">
        <f t="shared" si="56"/>
        <v>5E8C F7FF</v>
      </c>
      <c r="AJ354" s="192" t="str">
        <f t="shared" si="57"/>
        <v>3C0</v>
      </c>
      <c r="AK354" s="192" t="s">
        <v>23</v>
      </c>
      <c r="AL354" s="188"/>
      <c r="AO354" s="409" t="s">
        <v>6927</v>
      </c>
      <c r="AP354" s="403" t="s">
        <v>7418</v>
      </c>
      <c r="AQ354" s="403" t="s">
        <v>7417</v>
      </c>
      <c r="AR354" s="179" t="str">
        <f t="shared" si="53"/>
        <v>3C0</v>
      </c>
      <c r="AS354" s="179" t="s">
        <v>23</v>
      </c>
      <c r="AT354" s="242"/>
      <c r="AU354" s="179" t="s">
        <v>1311</v>
      </c>
      <c r="AV354" s="179"/>
      <c r="AW354" s="179"/>
      <c r="AX354" s="397" t="s">
        <v>753</v>
      </c>
      <c r="AY354" s="397" t="s">
        <v>753</v>
      </c>
      <c r="AZ354" s="397" t="s">
        <v>753</v>
      </c>
      <c r="BA354" s="397" t="s">
        <v>753</v>
      </c>
      <c r="BB354" s="397" t="s">
        <v>753</v>
      </c>
      <c r="BC354" s="195" t="s">
        <v>754</v>
      </c>
      <c r="BD354" s="397" t="s">
        <v>753</v>
      </c>
      <c r="BE354" s="397" t="s">
        <v>753</v>
      </c>
      <c r="BF354" s="397" t="s">
        <v>753</v>
      </c>
      <c r="BG354" s="397" t="s">
        <v>753</v>
      </c>
      <c r="BH354" s="397" t="s">
        <v>753</v>
      </c>
      <c r="BI354" s="397" t="s">
        <v>753</v>
      </c>
      <c r="BJ354" s="397" t="s">
        <v>753</v>
      </c>
      <c r="BK354" s="397" t="s">
        <v>753</v>
      </c>
      <c r="BL354" s="397" t="s">
        <v>753</v>
      </c>
      <c r="BM354" s="397" t="s">
        <v>753</v>
      </c>
      <c r="BN354" s="180"/>
      <c r="BO354" s="179"/>
      <c r="BP354" s="170" t="s">
        <v>741</v>
      </c>
      <c r="BQ354" s="177"/>
      <c r="BR354" s="177"/>
      <c r="BS354" s="177"/>
      <c r="BT354" s="177"/>
      <c r="BU354" s="177"/>
      <c r="BV354" s="177"/>
      <c r="BW354" s="177"/>
    </row>
    <row r="355" spans="2:75" ht="15">
      <c r="B355" s="590" t="s">
        <v>9958</v>
      </c>
      <c r="C355" s="699" t="s">
        <v>9959</v>
      </c>
      <c r="D355" s="193" t="s">
        <v>7448</v>
      </c>
      <c r="E355" s="193" t="s">
        <v>7447</v>
      </c>
      <c r="F355" s="192" t="str">
        <f t="shared" si="54"/>
        <v>40</v>
      </c>
      <c r="G355" s="224" t="s">
        <v>9687</v>
      </c>
      <c r="H355" s="223" t="s">
        <v>9659</v>
      </c>
      <c r="J355" s="297" t="s">
        <v>9688</v>
      </c>
      <c r="K355" s="298"/>
      <c r="L355" s="297"/>
      <c r="M355" s="296"/>
      <c r="N355" s="298"/>
      <c r="O355" s="297"/>
      <c r="P355" s="296"/>
      <c r="Q355" s="298">
        <v>45113</v>
      </c>
      <c r="R355" s="297" t="s">
        <v>9460</v>
      </c>
      <c r="S355" s="296" t="s">
        <v>759</v>
      </c>
      <c r="T355" s="298"/>
      <c r="U355" s="297"/>
      <c r="V355" s="296"/>
      <c r="W355" s="298"/>
      <c r="X355" s="297"/>
      <c r="Y355" s="296"/>
      <c r="Z355" s="298">
        <v>45037</v>
      </c>
      <c r="AA355" s="297" t="s">
        <v>6993</v>
      </c>
      <c r="AB355" s="296" t="s">
        <v>7040</v>
      </c>
      <c r="AC355" s="297"/>
      <c r="AD355" s="297"/>
      <c r="AE355" s="296"/>
      <c r="AG355" s="308" t="s">
        <v>2177</v>
      </c>
      <c r="AH355" s="193" t="str">
        <f t="shared" si="55"/>
        <v>5E8C F800</v>
      </c>
      <c r="AI355" s="193" t="str">
        <f t="shared" si="56"/>
        <v>5E8C F83F</v>
      </c>
      <c r="AJ355" s="192" t="str">
        <f t="shared" si="57"/>
        <v>40</v>
      </c>
      <c r="AK355" s="192" t="s">
        <v>2771</v>
      </c>
      <c r="AL355" s="188"/>
      <c r="AN355" s="227"/>
      <c r="AO355" s="409" t="s">
        <v>6927</v>
      </c>
      <c r="AP355" s="403" t="s">
        <v>7414</v>
      </c>
      <c r="AQ355" s="403" t="s">
        <v>7413</v>
      </c>
      <c r="AR355" s="179" t="str">
        <f t="shared" si="53"/>
        <v>40</v>
      </c>
      <c r="AS355" s="179" t="s">
        <v>2771</v>
      </c>
      <c r="AT355" s="242"/>
      <c r="AU355" s="179" t="s">
        <v>2771</v>
      </c>
      <c r="AV355" s="179" t="s">
        <v>751</v>
      </c>
      <c r="AW355" s="179"/>
      <c r="AX355" s="397" t="s">
        <v>741</v>
      </c>
      <c r="AY355" s="397" t="s">
        <v>741</v>
      </c>
      <c r="AZ355" s="397" t="s">
        <v>741</v>
      </c>
      <c r="BA355" s="397" t="s">
        <v>741</v>
      </c>
      <c r="BB355" s="397" t="s">
        <v>741</v>
      </c>
      <c r="BC355" s="195" t="s">
        <v>741</v>
      </c>
      <c r="BD355" s="397" t="s">
        <v>741</v>
      </c>
      <c r="BE355" s="397" t="s">
        <v>741</v>
      </c>
      <c r="BF355" s="397" t="s">
        <v>741</v>
      </c>
      <c r="BG355" s="397" t="s">
        <v>741</v>
      </c>
      <c r="BH355" s="397" t="s">
        <v>840</v>
      </c>
      <c r="BI355" s="397" t="s">
        <v>741</v>
      </c>
      <c r="BJ355" s="397" t="s">
        <v>741</v>
      </c>
      <c r="BK355" s="397" t="s">
        <v>741</v>
      </c>
      <c r="BL355" s="397" t="s">
        <v>741</v>
      </c>
      <c r="BM355" s="397" t="s">
        <v>840</v>
      </c>
      <c r="BN355" s="180"/>
      <c r="BO355" s="179"/>
      <c r="BP355" s="170" t="s">
        <v>741</v>
      </c>
      <c r="BQ355" s="177" t="s">
        <v>998</v>
      </c>
      <c r="BR355" s="178">
        <v>44810</v>
      </c>
      <c r="BS355" s="177" t="s">
        <v>6265</v>
      </c>
      <c r="BT355" s="178" t="s">
        <v>759</v>
      </c>
      <c r="BU355" s="178">
        <v>44818</v>
      </c>
      <c r="BV355" s="177" t="s">
        <v>2861</v>
      </c>
      <c r="BW355" s="177" t="s">
        <v>737</v>
      </c>
    </row>
    <row r="356" spans="2:75" ht="15">
      <c r="B356" s="590" t="s">
        <v>9958</v>
      </c>
      <c r="C356" s="699" t="s">
        <v>9959</v>
      </c>
      <c r="D356" s="193" t="s">
        <v>7444</v>
      </c>
      <c r="E356" s="193" t="s">
        <v>7443</v>
      </c>
      <c r="F356" s="192" t="str">
        <f t="shared" si="54"/>
        <v>40</v>
      </c>
      <c r="G356" s="224" t="s">
        <v>9687</v>
      </c>
      <c r="H356" s="223" t="s">
        <v>9660</v>
      </c>
      <c r="J356" s="297" t="s">
        <v>9688</v>
      </c>
      <c r="K356" s="298"/>
      <c r="L356" s="297"/>
      <c r="M356" s="296"/>
      <c r="N356" s="298"/>
      <c r="O356" s="297"/>
      <c r="P356" s="296"/>
      <c r="Q356" s="298">
        <v>45113</v>
      </c>
      <c r="R356" s="297" t="s">
        <v>9460</v>
      </c>
      <c r="S356" s="296" t="s">
        <v>759</v>
      </c>
      <c r="T356" s="298"/>
      <c r="U356" s="297"/>
      <c r="V356" s="296"/>
      <c r="W356" s="298"/>
      <c r="X356" s="297"/>
      <c r="Y356" s="296"/>
      <c r="Z356" s="298">
        <v>45037</v>
      </c>
      <c r="AA356" s="297" t="s">
        <v>6993</v>
      </c>
      <c r="AB356" s="296" t="s">
        <v>7040</v>
      </c>
      <c r="AC356" s="298"/>
      <c r="AD356" s="297"/>
      <c r="AE356" s="296"/>
      <c r="AG356" s="308" t="s">
        <v>2177</v>
      </c>
      <c r="AH356" s="193" t="str">
        <f t="shared" si="55"/>
        <v>5E8C F840</v>
      </c>
      <c r="AI356" s="193" t="str">
        <f t="shared" si="56"/>
        <v>5E8C FBFF</v>
      </c>
      <c r="AJ356" s="192" t="str">
        <f t="shared" si="57"/>
        <v>3C0</v>
      </c>
      <c r="AK356" s="192" t="s">
        <v>23</v>
      </c>
      <c r="AL356" s="188"/>
      <c r="AO356" s="409" t="s">
        <v>6927</v>
      </c>
      <c r="AP356" s="403" t="s">
        <v>7410</v>
      </c>
      <c r="AQ356" s="403" t="s">
        <v>7409</v>
      </c>
      <c r="AR356" s="179" t="str">
        <f t="shared" si="53"/>
        <v>3C0</v>
      </c>
      <c r="AS356" s="179" t="s">
        <v>23</v>
      </c>
      <c r="AT356" s="242"/>
      <c r="AU356" s="179" t="s">
        <v>1311</v>
      </c>
      <c r="AV356" s="179"/>
      <c r="AW356" s="179"/>
      <c r="AX356" s="397" t="s">
        <v>753</v>
      </c>
      <c r="AY356" s="397" t="s">
        <v>753</v>
      </c>
      <c r="AZ356" s="397" t="s">
        <v>753</v>
      </c>
      <c r="BA356" s="397" t="s">
        <v>753</v>
      </c>
      <c r="BB356" s="397" t="s">
        <v>753</v>
      </c>
      <c r="BC356" s="195" t="s">
        <v>754</v>
      </c>
      <c r="BD356" s="397" t="s">
        <v>753</v>
      </c>
      <c r="BE356" s="397" t="s">
        <v>753</v>
      </c>
      <c r="BF356" s="397" t="s">
        <v>753</v>
      </c>
      <c r="BG356" s="397" t="s">
        <v>753</v>
      </c>
      <c r="BH356" s="397" t="s">
        <v>753</v>
      </c>
      <c r="BI356" s="397" t="s">
        <v>753</v>
      </c>
      <c r="BJ356" s="397" t="s">
        <v>753</v>
      </c>
      <c r="BK356" s="397" t="s">
        <v>753</v>
      </c>
      <c r="BL356" s="397" t="s">
        <v>753</v>
      </c>
      <c r="BM356" s="397" t="s">
        <v>753</v>
      </c>
      <c r="BN356" s="180"/>
      <c r="BO356" s="179"/>
      <c r="BP356" s="170" t="s">
        <v>741</v>
      </c>
      <c r="BQ356" s="177"/>
      <c r="BR356" s="177"/>
      <c r="BS356" s="177"/>
      <c r="BT356" s="177"/>
      <c r="BU356" s="177"/>
      <c r="BV356" s="177"/>
      <c r="BW356" s="177"/>
    </row>
    <row r="357" spans="2:75" ht="15">
      <c r="B357" s="590" t="s">
        <v>9958</v>
      </c>
      <c r="C357" s="699" t="s">
        <v>9959</v>
      </c>
      <c r="D357" s="193" t="s">
        <v>7440</v>
      </c>
      <c r="E357" s="193" t="s">
        <v>7439</v>
      </c>
      <c r="F357" s="192" t="str">
        <f t="shared" si="54"/>
        <v>40</v>
      </c>
      <c r="G357" s="224" t="s">
        <v>9687</v>
      </c>
      <c r="H357" s="223" t="s">
        <v>9661</v>
      </c>
      <c r="J357" s="297" t="s">
        <v>9688</v>
      </c>
      <c r="K357" s="298"/>
      <c r="L357" s="297"/>
      <c r="M357" s="296"/>
      <c r="N357" s="298"/>
      <c r="O357" s="297"/>
      <c r="P357" s="296"/>
      <c r="Q357" s="298">
        <v>45113</v>
      </c>
      <c r="R357" s="297" t="s">
        <v>9460</v>
      </c>
      <c r="S357" s="296" t="s">
        <v>759</v>
      </c>
      <c r="T357" s="298"/>
      <c r="U357" s="297"/>
      <c r="V357" s="296"/>
      <c r="W357" s="298"/>
      <c r="X357" s="297"/>
      <c r="Y357" s="296"/>
      <c r="Z357" s="298">
        <v>45037</v>
      </c>
      <c r="AA357" s="297" t="s">
        <v>6993</v>
      </c>
      <c r="AB357" s="296" t="s">
        <v>7040</v>
      </c>
      <c r="AC357" s="297"/>
      <c r="AD357" s="297"/>
      <c r="AE357" s="296"/>
      <c r="AG357" s="308" t="s">
        <v>2177</v>
      </c>
      <c r="AH357" s="193" t="str">
        <f t="shared" si="55"/>
        <v>5E8C FC00</v>
      </c>
      <c r="AI357" s="193" t="str">
        <f t="shared" si="56"/>
        <v>5E8C FC3F</v>
      </c>
      <c r="AJ357" s="192" t="str">
        <f t="shared" si="57"/>
        <v>40</v>
      </c>
      <c r="AK357" s="192" t="s">
        <v>2758</v>
      </c>
      <c r="AL357" s="188"/>
      <c r="AN357" s="227"/>
      <c r="AO357" s="409" t="s">
        <v>6927</v>
      </c>
      <c r="AP357" s="403" t="s">
        <v>7406</v>
      </c>
      <c r="AQ357" s="403" t="s">
        <v>7405</v>
      </c>
      <c r="AR357" s="179" t="str">
        <f t="shared" si="53"/>
        <v>40</v>
      </c>
      <c r="AS357" s="179" t="s">
        <v>2758</v>
      </c>
      <c r="AT357" s="242"/>
      <c r="AU357" s="179" t="s">
        <v>2758</v>
      </c>
      <c r="AV357" s="179" t="s">
        <v>751</v>
      </c>
      <c r="AW357" s="179"/>
      <c r="AX357" s="397" t="s">
        <v>741</v>
      </c>
      <c r="AY357" s="397" t="s">
        <v>741</v>
      </c>
      <c r="AZ357" s="397" t="s">
        <v>741</v>
      </c>
      <c r="BA357" s="397" t="s">
        <v>741</v>
      </c>
      <c r="BB357" s="397" t="s">
        <v>741</v>
      </c>
      <c r="BC357" s="195" t="s">
        <v>741</v>
      </c>
      <c r="BD357" s="397" t="s">
        <v>741</v>
      </c>
      <c r="BE357" s="397" t="s">
        <v>741</v>
      </c>
      <c r="BF357" s="397" t="s">
        <v>741</v>
      </c>
      <c r="BG357" s="397" t="s">
        <v>741</v>
      </c>
      <c r="BH357" s="397" t="s">
        <v>840</v>
      </c>
      <c r="BI357" s="397" t="s">
        <v>741</v>
      </c>
      <c r="BJ357" s="397" t="s">
        <v>741</v>
      </c>
      <c r="BK357" s="397" t="s">
        <v>741</v>
      </c>
      <c r="BL357" s="397" t="s">
        <v>741</v>
      </c>
      <c r="BM357" s="397" t="s">
        <v>840</v>
      </c>
      <c r="BN357" s="180"/>
      <c r="BO357" s="179"/>
      <c r="BP357" s="170" t="s">
        <v>741</v>
      </c>
      <c r="BQ357" s="177" t="s">
        <v>998</v>
      </c>
      <c r="BR357" s="178">
        <v>44810</v>
      </c>
      <c r="BS357" s="177" t="s">
        <v>6265</v>
      </c>
      <c r="BT357" s="178" t="s">
        <v>759</v>
      </c>
      <c r="BU357" s="178">
        <v>44818</v>
      </c>
      <c r="BV357" s="177" t="s">
        <v>2861</v>
      </c>
      <c r="BW357" s="177" t="s">
        <v>737</v>
      </c>
    </row>
    <row r="358" spans="2:75" ht="15">
      <c r="B358" s="590" t="s">
        <v>9958</v>
      </c>
      <c r="C358" s="699" t="s">
        <v>9959</v>
      </c>
      <c r="D358" s="193" t="s">
        <v>7436</v>
      </c>
      <c r="E358" s="193" t="s">
        <v>7435</v>
      </c>
      <c r="F358" s="192" t="str">
        <f t="shared" si="54"/>
        <v>40</v>
      </c>
      <c r="G358" s="224" t="s">
        <v>9687</v>
      </c>
      <c r="H358" s="223" t="s">
        <v>9662</v>
      </c>
      <c r="J358" s="297" t="s">
        <v>9688</v>
      </c>
      <c r="K358" s="298"/>
      <c r="L358" s="297"/>
      <c r="M358" s="296"/>
      <c r="N358" s="298"/>
      <c r="O358" s="297"/>
      <c r="P358" s="296"/>
      <c r="Q358" s="298">
        <v>45113</v>
      </c>
      <c r="R358" s="297" t="s">
        <v>9460</v>
      </c>
      <c r="S358" s="296" t="s">
        <v>759</v>
      </c>
      <c r="T358" s="298"/>
      <c r="U358" s="297"/>
      <c r="V358" s="296"/>
      <c r="W358" s="298"/>
      <c r="X358" s="297"/>
      <c r="Y358" s="296"/>
      <c r="Z358" s="298">
        <v>45037</v>
      </c>
      <c r="AA358" s="297" t="s">
        <v>6993</v>
      </c>
      <c r="AB358" s="296" t="s">
        <v>7040</v>
      </c>
      <c r="AC358" s="298"/>
      <c r="AD358" s="297"/>
      <c r="AE358" s="296"/>
      <c r="AG358" s="308" t="s">
        <v>2177</v>
      </c>
      <c r="AH358" s="193" t="str">
        <f t="shared" si="55"/>
        <v>5E8C FC40</v>
      </c>
      <c r="AI358" s="193" t="str">
        <f t="shared" si="56"/>
        <v>5E8C FFFF</v>
      </c>
      <c r="AJ358" s="192" t="str">
        <f t="shared" si="57"/>
        <v>3C0</v>
      </c>
      <c r="AK358" s="192" t="s">
        <v>23</v>
      </c>
      <c r="AL358" s="188"/>
      <c r="AO358" s="409" t="s">
        <v>6927</v>
      </c>
      <c r="AP358" s="403" t="s">
        <v>7402</v>
      </c>
      <c r="AQ358" s="403" t="s">
        <v>7401</v>
      </c>
      <c r="AR358" s="179" t="str">
        <f t="shared" si="53"/>
        <v>3C0</v>
      </c>
      <c r="AS358" s="179" t="s">
        <v>23</v>
      </c>
      <c r="AT358" s="242"/>
      <c r="AU358" s="179" t="s">
        <v>1311</v>
      </c>
      <c r="AV358" s="179"/>
      <c r="AW358" s="179"/>
      <c r="AX358" s="397" t="s">
        <v>753</v>
      </c>
      <c r="AY358" s="397" t="s">
        <v>753</v>
      </c>
      <c r="AZ358" s="397" t="s">
        <v>753</v>
      </c>
      <c r="BA358" s="397" t="s">
        <v>753</v>
      </c>
      <c r="BB358" s="397" t="s">
        <v>753</v>
      </c>
      <c r="BC358" s="195" t="s">
        <v>754</v>
      </c>
      <c r="BD358" s="397" t="s">
        <v>753</v>
      </c>
      <c r="BE358" s="397" t="s">
        <v>753</v>
      </c>
      <c r="BF358" s="397" t="s">
        <v>753</v>
      </c>
      <c r="BG358" s="397" t="s">
        <v>753</v>
      </c>
      <c r="BH358" s="397" t="s">
        <v>753</v>
      </c>
      <c r="BI358" s="397" t="s">
        <v>753</v>
      </c>
      <c r="BJ358" s="397" t="s">
        <v>753</v>
      </c>
      <c r="BK358" s="397" t="s">
        <v>753</v>
      </c>
      <c r="BL358" s="397" t="s">
        <v>753</v>
      </c>
      <c r="BM358" s="397" t="s">
        <v>753</v>
      </c>
      <c r="BN358" s="180"/>
      <c r="BO358" s="179"/>
      <c r="BP358" s="170" t="s">
        <v>741</v>
      </c>
      <c r="BQ358" s="177"/>
      <c r="BR358" s="177"/>
      <c r="BS358" s="177"/>
      <c r="BT358" s="177"/>
      <c r="BU358" s="177"/>
      <c r="BV358" s="177"/>
      <c r="BW358" s="177"/>
    </row>
    <row r="359" spans="2:75" ht="15">
      <c r="B359" s="590" t="s">
        <v>9958</v>
      </c>
      <c r="C359" s="699" t="s">
        <v>9959</v>
      </c>
      <c r="D359" s="193" t="s">
        <v>7432</v>
      </c>
      <c r="E359" s="193" t="s">
        <v>7431</v>
      </c>
      <c r="F359" s="192" t="str">
        <f t="shared" si="54"/>
        <v>40</v>
      </c>
      <c r="G359" s="224" t="s">
        <v>9687</v>
      </c>
      <c r="H359" s="223" t="s">
        <v>9663</v>
      </c>
      <c r="J359" s="297" t="s">
        <v>9688</v>
      </c>
      <c r="K359" s="298"/>
      <c r="L359" s="297"/>
      <c r="M359" s="296"/>
      <c r="N359" s="298"/>
      <c r="O359" s="297"/>
      <c r="P359" s="296"/>
      <c r="Q359" s="298">
        <v>45113</v>
      </c>
      <c r="R359" s="297" t="s">
        <v>9460</v>
      </c>
      <c r="S359" s="296" t="s">
        <v>759</v>
      </c>
      <c r="T359" s="298"/>
      <c r="U359" s="297"/>
      <c r="V359" s="296"/>
      <c r="W359" s="298"/>
      <c r="X359" s="297"/>
      <c r="Y359" s="296"/>
      <c r="Z359" s="298">
        <v>45037</v>
      </c>
      <c r="AA359" s="297" t="s">
        <v>6993</v>
      </c>
      <c r="AB359" s="296" t="s">
        <v>7040</v>
      </c>
      <c r="AC359" s="297"/>
      <c r="AD359" s="297"/>
      <c r="AE359" s="296"/>
      <c r="AG359" s="308" t="s">
        <v>2177</v>
      </c>
      <c r="AH359" s="193" t="str">
        <f t="shared" si="55"/>
        <v>5E8D 0000</v>
      </c>
      <c r="AI359" s="193" t="str">
        <f t="shared" si="56"/>
        <v>5E8D 003F</v>
      </c>
      <c r="AJ359" s="192" t="str">
        <f t="shared" si="57"/>
        <v>40</v>
      </c>
      <c r="AK359" s="192" t="s">
        <v>2745</v>
      </c>
      <c r="AL359" s="188"/>
      <c r="AN359" s="227"/>
      <c r="AO359" s="409" t="s">
        <v>6927</v>
      </c>
      <c r="AP359" s="403" t="s">
        <v>7398</v>
      </c>
      <c r="AQ359" s="403" t="s">
        <v>7397</v>
      </c>
      <c r="AR359" s="179" t="str">
        <f t="shared" si="53"/>
        <v>40</v>
      </c>
      <c r="AS359" s="179" t="s">
        <v>2745</v>
      </c>
      <c r="AT359" s="242"/>
      <c r="AU359" s="179" t="s">
        <v>2745</v>
      </c>
      <c r="AV359" s="179" t="s">
        <v>751</v>
      </c>
      <c r="AW359" s="179"/>
      <c r="AX359" s="397" t="s">
        <v>741</v>
      </c>
      <c r="AY359" s="397" t="s">
        <v>741</v>
      </c>
      <c r="AZ359" s="397" t="s">
        <v>741</v>
      </c>
      <c r="BA359" s="397" t="s">
        <v>741</v>
      </c>
      <c r="BB359" s="397" t="s">
        <v>741</v>
      </c>
      <c r="BC359" s="195" t="s">
        <v>741</v>
      </c>
      <c r="BD359" s="397" t="s">
        <v>741</v>
      </c>
      <c r="BE359" s="397" t="s">
        <v>741</v>
      </c>
      <c r="BF359" s="397" t="s">
        <v>741</v>
      </c>
      <c r="BG359" s="397" t="s">
        <v>741</v>
      </c>
      <c r="BH359" s="397" t="s">
        <v>840</v>
      </c>
      <c r="BI359" s="397" t="s">
        <v>741</v>
      </c>
      <c r="BJ359" s="397" t="s">
        <v>741</v>
      </c>
      <c r="BK359" s="397" t="s">
        <v>741</v>
      </c>
      <c r="BL359" s="397" t="s">
        <v>741</v>
      </c>
      <c r="BM359" s="397" t="s">
        <v>840</v>
      </c>
      <c r="BN359" s="180"/>
      <c r="BO359" s="179"/>
      <c r="BP359" s="170" t="s">
        <v>741</v>
      </c>
      <c r="BQ359" s="177" t="s">
        <v>998</v>
      </c>
      <c r="BR359" s="178">
        <v>44810</v>
      </c>
      <c r="BS359" s="177" t="s">
        <v>6265</v>
      </c>
      <c r="BT359" s="178" t="s">
        <v>759</v>
      </c>
      <c r="BU359" s="178">
        <v>44818</v>
      </c>
      <c r="BV359" s="177" t="s">
        <v>2861</v>
      </c>
      <c r="BW359" s="177" t="s">
        <v>737</v>
      </c>
    </row>
    <row r="360" spans="2:75" ht="15">
      <c r="B360" s="590" t="s">
        <v>9958</v>
      </c>
      <c r="C360" s="699" t="s">
        <v>9959</v>
      </c>
      <c r="D360" s="193" t="s">
        <v>7428</v>
      </c>
      <c r="E360" s="193" t="s">
        <v>7427</v>
      </c>
      <c r="F360" s="192" t="str">
        <f t="shared" si="54"/>
        <v>40</v>
      </c>
      <c r="G360" s="224" t="s">
        <v>9687</v>
      </c>
      <c r="H360" s="223" t="s">
        <v>9664</v>
      </c>
      <c r="J360" s="297" t="s">
        <v>9688</v>
      </c>
      <c r="K360" s="298"/>
      <c r="L360" s="297"/>
      <c r="M360" s="296"/>
      <c r="N360" s="298"/>
      <c r="O360" s="297"/>
      <c r="P360" s="296"/>
      <c r="Q360" s="298">
        <v>45113</v>
      </c>
      <c r="R360" s="297" t="s">
        <v>9460</v>
      </c>
      <c r="S360" s="296" t="s">
        <v>759</v>
      </c>
      <c r="T360" s="298"/>
      <c r="U360" s="297"/>
      <c r="V360" s="296"/>
      <c r="W360" s="298"/>
      <c r="X360" s="297"/>
      <c r="Y360" s="296"/>
      <c r="Z360" s="298">
        <v>45037</v>
      </c>
      <c r="AA360" s="297" t="s">
        <v>6993</v>
      </c>
      <c r="AB360" s="296" t="s">
        <v>7040</v>
      </c>
      <c r="AC360" s="298"/>
      <c r="AD360" s="297"/>
      <c r="AE360" s="296"/>
      <c r="AG360" s="308" t="s">
        <v>2177</v>
      </c>
      <c r="AH360" s="193" t="str">
        <f t="shared" si="55"/>
        <v>5E8D 0040</v>
      </c>
      <c r="AI360" s="193" t="str">
        <f t="shared" si="56"/>
        <v>5E8D 03FF</v>
      </c>
      <c r="AJ360" s="192" t="str">
        <f t="shared" si="57"/>
        <v>3C0</v>
      </c>
      <c r="AK360" s="192" t="s">
        <v>23</v>
      </c>
      <c r="AL360" s="188"/>
      <c r="AO360" s="409" t="s">
        <v>6927</v>
      </c>
      <c r="AP360" s="403" t="s">
        <v>7394</v>
      </c>
      <c r="AQ360" s="403" t="s">
        <v>7393</v>
      </c>
      <c r="AR360" s="179" t="str">
        <f t="shared" si="53"/>
        <v>3C0</v>
      </c>
      <c r="AS360" s="179" t="s">
        <v>23</v>
      </c>
      <c r="AT360" s="242"/>
      <c r="AU360" s="179" t="s">
        <v>1311</v>
      </c>
      <c r="AV360" s="179"/>
      <c r="AW360" s="179"/>
      <c r="AX360" s="397" t="s">
        <v>753</v>
      </c>
      <c r="AY360" s="397" t="s">
        <v>753</v>
      </c>
      <c r="AZ360" s="397" t="s">
        <v>753</v>
      </c>
      <c r="BA360" s="397" t="s">
        <v>753</v>
      </c>
      <c r="BB360" s="397" t="s">
        <v>753</v>
      </c>
      <c r="BC360" s="195" t="s">
        <v>754</v>
      </c>
      <c r="BD360" s="397" t="s">
        <v>753</v>
      </c>
      <c r="BE360" s="397" t="s">
        <v>753</v>
      </c>
      <c r="BF360" s="397" t="s">
        <v>753</v>
      </c>
      <c r="BG360" s="397" t="s">
        <v>753</v>
      </c>
      <c r="BH360" s="397" t="s">
        <v>753</v>
      </c>
      <c r="BI360" s="397" t="s">
        <v>753</v>
      </c>
      <c r="BJ360" s="397" t="s">
        <v>753</v>
      </c>
      <c r="BK360" s="397" t="s">
        <v>753</v>
      </c>
      <c r="BL360" s="397" t="s">
        <v>753</v>
      </c>
      <c r="BM360" s="397" t="s">
        <v>753</v>
      </c>
      <c r="BN360" s="180"/>
      <c r="BO360" s="179"/>
      <c r="BP360" s="170" t="s">
        <v>741</v>
      </c>
      <c r="BQ360" s="177"/>
      <c r="BR360" s="177"/>
      <c r="BS360" s="177"/>
      <c r="BT360" s="177"/>
      <c r="BU360" s="177"/>
      <c r="BV360" s="177"/>
      <c r="BW360" s="177"/>
    </row>
    <row r="361" spans="2:75" ht="15">
      <c r="B361" s="590" t="s">
        <v>9958</v>
      </c>
      <c r="C361" s="699" t="s">
        <v>9959</v>
      </c>
      <c r="D361" s="193" t="s">
        <v>7424</v>
      </c>
      <c r="E361" s="193" t="s">
        <v>9689</v>
      </c>
      <c r="F361" s="192" t="str">
        <f t="shared" si="54"/>
        <v>1200</v>
      </c>
      <c r="G361" s="224" t="s">
        <v>9687</v>
      </c>
      <c r="H361" s="223"/>
      <c r="J361" s="297" t="s">
        <v>9688</v>
      </c>
      <c r="K361" s="297"/>
      <c r="L361" s="297"/>
      <c r="M361" s="296"/>
      <c r="N361" s="297"/>
      <c r="O361" s="297"/>
      <c r="P361" s="296"/>
      <c r="Q361" s="298">
        <v>45113</v>
      </c>
      <c r="R361" s="297" t="s">
        <v>9460</v>
      </c>
      <c r="S361" s="296" t="s">
        <v>759</v>
      </c>
      <c r="T361" s="297"/>
      <c r="U361" s="297"/>
      <c r="V361" s="296"/>
      <c r="W361" s="297"/>
      <c r="X361" s="297"/>
      <c r="Y361" s="296"/>
      <c r="Z361" s="297"/>
      <c r="AA361" s="297"/>
      <c r="AB361" s="296"/>
      <c r="AC361" s="297"/>
      <c r="AD361" s="297"/>
      <c r="AE361" s="296"/>
      <c r="AG361" s="308" t="s">
        <v>2177</v>
      </c>
      <c r="AH361" s="193" t="str">
        <f t="shared" si="55"/>
        <v>5E8D 0400</v>
      </c>
      <c r="AI361" s="193" t="str">
        <f t="shared" si="56"/>
        <v>5E8D 043F</v>
      </c>
      <c r="AJ361" s="192" t="str">
        <f t="shared" si="57"/>
        <v>40</v>
      </c>
      <c r="AK361" s="192" t="s">
        <v>2732</v>
      </c>
      <c r="AL361" s="188"/>
      <c r="AN361" s="227"/>
      <c r="AO361" s="409" t="s">
        <v>6927</v>
      </c>
      <c r="AP361" s="403" t="s">
        <v>7390</v>
      </c>
      <c r="AQ361" s="403" t="s">
        <v>7389</v>
      </c>
      <c r="AR361" s="179" t="str">
        <f t="shared" si="53"/>
        <v>40</v>
      </c>
      <c r="AS361" s="179" t="s">
        <v>2732</v>
      </c>
      <c r="AT361" s="242"/>
      <c r="AU361" s="179" t="s">
        <v>2732</v>
      </c>
      <c r="AV361" s="179" t="s">
        <v>751</v>
      </c>
      <c r="AW361" s="179"/>
      <c r="AX361" s="397" t="s">
        <v>741</v>
      </c>
      <c r="AY361" s="397" t="s">
        <v>741</v>
      </c>
      <c r="AZ361" s="397" t="s">
        <v>741</v>
      </c>
      <c r="BA361" s="397" t="s">
        <v>741</v>
      </c>
      <c r="BB361" s="397" t="s">
        <v>741</v>
      </c>
      <c r="BC361" s="195" t="s">
        <v>741</v>
      </c>
      <c r="BD361" s="397" t="s">
        <v>741</v>
      </c>
      <c r="BE361" s="397" t="s">
        <v>741</v>
      </c>
      <c r="BF361" s="397" t="s">
        <v>741</v>
      </c>
      <c r="BG361" s="397" t="s">
        <v>741</v>
      </c>
      <c r="BH361" s="397" t="s">
        <v>840</v>
      </c>
      <c r="BI361" s="397" t="s">
        <v>741</v>
      </c>
      <c r="BJ361" s="397" t="s">
        <v>741</v>
      </c>
      <c r="BK361" s="397" t="s">
        <v>741</v>
      </c>
      <c r="BL361" s="397" t="s">
        <v>741</v>
      </c>
      <c r="BM361" s="397" t="s">
        <v>840</v>
      </c>
      <c r="BN361" s="180"/>
      <c r="BO361" s="179"/>
      <c r="BP361" s="170" t="s">
        <v>741</v>
      </c>
      <c r="BQ361" s="177" t="s">
        <v>998</v>
      </c>
      <c r="BR361" s="178">
        <v>44810</v>
      </c>
      <c r="BS361" s="177" t="s">
        <v>6265</v>
      </c>
      <c r="BT361" s="178" t="s">
        <v>759</v>
      </c>
      <c r="BU361" s="178">
        <v>44818</v>
      </c>
      <c r="BV361" s="177" t="s">
        <v>2861</v>
      </c>
      <c r="BW361" s="177" t="s">
        <v>737</v>
      </c>
    </row>
    <row r="362" spans="2:75" ht="15">
      <c r="B362" s="590" t="s">
        <v>9958</v>
      </c>
      <c r="C362" s="699" t="s">
        <v>9959</v>
      </c>
      <c r="D362" s="193" t="s">
        <v>9690</v>
      </c>
      <c r="E362" s="193" t="s">
        <v>7423</v>
      </c>
      <c r="F362" s="192" t="str">
        <f t="shared" si="54"/>
        <v>8000</v>
      </c>
      <c r="G362" s="224" t="s">
        <v>23</v>
      </c>
      <c r="H362" s="223"/>
      <c r="J362" s="297"/>
      <c r="K362" s="297"/>
      <c r="L362" s="297"/>
      <c r="M362" s="296"/>
      <c r="N362" s="297"/>
      <c r="O362" s="297"/>
      <c r="P362" s="296"/>
      <c r="Q362" s="297"/>
      <c r="R362" s="297"/>
      <c r="S362" s="296"/>
      <c r="T362" s="297"/>
      <c r="U362" s="297"/>
      <c r="V362" s="296"/>
      <c r="W362" s="297"/>
      <c r="X362" s="297"/>
      <c r="Y362" s="296"/>
      <c r="Z362" s="297"/>
      <c r="AA362" s="297"/>
      <c r="AB362" s="296"/>
      <c r="AC362" s="297"/>
      <c r="AD362" s="297"/>
      <c r="AE362" s="296"/>
      <c r="AG362" s="308" t="s">
        <v>2177</v>
      </c>
      <c r="AH362" s="193" t="str">
        <f t="shared" si="55"/>
        <v>5E8D 0440</v>
      </c>
      <c r="AI362" s="193" t="str">
        <f t="shared" si="56"/>
        <v>5E8D 07FF</v>
      </c>
      <c r="AJ362" s="192" t="str">
        <f t="shared" si="57"/>
        <v>3C0</v>
      </c>
      <c r="AK362" s="192" t="s">
        <v>23</v>
      </c>
      <c r="AL362" s="188"/>
      <c r="AO362" s="409" t="s">
        <v>6927</v>
      </c>
      <c r="AP362" s="403" t="s">
        <v>7386</v>
      </c>
      <c r="AQ362" s="403" t="s">
        <v>7385</v>
      </c>
      <c r="AR362" s="179" t="str">
        <f t="shared" si="53"/>
        <v>3C0</v>
      </c>
      <c r="AS362" s="179" t="s">
        <v>23</v>
      </c>
      <c r="AT362" s="242"/>
      <c r="AU362" s="179" t="s">
        <v>1311</v>
      </c>
      <c r="AV362" s="179"/>
      <c r="AW362" s="179"/>
      <c r="AX362" s="397" t="s">
        <v>753</v>
      </c>
      <c r="AY362" s="397" t="s">
        <v>753</v>
      </c>
      <c r="AZ362" s="397" t="s">
        <v>753</v>
      </c>
      <c r="BA362" s="397" t="s">
        <v>753</v>
      </c>
      <c r="BB362" s="397" t="s">
        <v>753</v>
      </c>
      <c r="BC362" s="195" t="s">
        <v>754</v>
      </c>
      <c r="BD362" s="397" t="s">
        <v>753</v>
      </c>
      <c r="BE362" s="397" t="s">
        <v>753</v>
      </c>
      <c r="BF362" s="397" t="s">
        <v>753</v>
      </c>
      <c r="BG362" s="397" t="s">
        <v>753</v>
      </c>
      <c r="BH362" s="397" t="s">
        <v>753</v>
      </c>
      <c r="BI362" s="397" t="s">
        <v>753</v>
      </c>
      <c r="BJ362" s="397" t="s">
        <v>753</v>
      </c>
      <c r="BK362" s="397" t="s">
        <v>753</v>
      </c>
      <c r="BL362" s="397" t="s">
        <v>753</v>
      </c>
      <c r="BM362" s="397" t="s">
        <v>753</v>
      </c>
      <c r="BN362" s="180"/>
      <c r="BO362" s="179"/>
      <c r="BP362" s="170" t="s">
        <v>741</v>
      </c>
      <c r="BQ362" s="177"/>
      <c r="BR362" s="177"/>
      <c r="BS362" s="177"/>
      <c r="BT362" s="177"/>
      <c r="BU362" s="177"/>
      <c r="BV362" s="177"/>
      <c r="BW362" s="177"/>
    </row>
    <row r="363" spans="2:75" ht="15">
      <c r="B363" s="591" t="s">
        <v>9961</v>
      </c>
      <c r="C363" s="699" t="s">
        <v>9963</v>
      </c>
      <c r="D363" s="193" t="s">
        <v>7420</v>
      </c>
      <c r="E363" s="193" t="s">
        <v>7419</v>
      </c>
      <c r="F363" s="192" t="str">
        <f t="shared" si="54"/>
        <v>40</v>
      </c>
      <c r="G363" s="224" t="s">
        <v>1405</v>
      </c>
      <c r="H363" s="223" t="s">
        <v>9530</v>
      </c>
      <c r="J363" s="297" t="s">
        <v>6994</v>
      </c>
      <c r="K363" s="298"/>
      <c r="L363" s="297"/>
      <c r="M363" s="296"/>
      <c r="N363" s="298"/>
      <c r="O363" s="297"/>
      <c r="P363" s="296"/>
      <c r="Q363" s="298">
        <v>45113</v>
      </c>
      <c r="R363" s="297" t="s">
        <v>9460</v>
      </c>
      <c r="S363" s="296" t="s">
        <v>759</v>
      </c>
      <c r="T363" s="298">
        <v>45080</v>
      </c>
      <c r="U363" s="297" t="s">
        <v>9693</v>
      </c>
      <c r="V363" s="296" t="s">
        <v>759</v>
      </c>
      <c r="W363" s="298">
        <v>45055</v>
      </c>
      <c r="X363" s="297" t="s">
        <v>9459</v>
      </c>
      <c r="Y363" s="296" t="s">
        <v>6992</v>
      </c>
      <c r="Z363" s="298">
        <v>45037</v>
      </c>
      <c r="AA363" s="297" t="s">
        <v>6993</v>
      </c>
      <c r="AB363" s="299" t="s">
        <v>6992</v>
      </c>
      <c r="AC363" s="298"/>
      <c r="AD363" s="297"/>
      <c r="AE363" s="296"/>
      <c r="AG363" s="308" t="s">
        <v>2177</v>
      </c>
      <c r="AH363" s="193" t="str">
        <f t="shared" si="55"/>
        <v>5E8D 0800</v>
      </c>
      <c r="AI363" s="193" t="str">
        <f t="shared" si="56"/>
        <v>5E8D 083F</v>
      </c>
      <c r="AJ363" s="192" t="str">
        <f t="shared" si="57"/>
        <v>40</v>
      </c>
      <c r="AK363" s="192" t="s">
        <v>2719</v>
      </c>
      <c r="AL363" s="188"/>
      <c r="AN363" s="227"/>
      <c r="AO363" s="409" t="s">
        <v>6927</v>
      </c>
      <c r="AP363" s="403" t="s">
        <v>7382</v>
      </c>
      <c r="AQ363" s="403" t="s">
        <v>7381</v>
      </c>
      <c r="AR363" s="179" t="str">
        <f t="shared" si="53"/>
        <v>40</v>
      </c>
      <c r="AS363" s="179" t="s">
        <v>2719</v>
      </c>
      <c r="AT363" s="242"/>
      <c r="AU363" s="179" t="s">
        <v>2719</v>
      </c>
      <c r="AV363" s="179" t="s">
        <v>751</v>
      </c>
      <c r="AW363" s="179"/>
      <c r="AX363" s="397" t="s">
        <v>741</v>
      </c>
      <c r="AY363" s="397" t="s">
        <v>741</v>
      </c>
      <c r="AZ363" s="397" t="s">
        <v>840</v>
      </c>
      <c r="BA363" s="397" t="s">
        <v>741</v>
      </c>
      <c r="BB363" s="397" t="s">
        <v>840</v>
      </c>
      <c r="BC363" s="195" t="s">
        <v>741</v>
      </c>
      <c r="BD363" s="397" t="s">
        <v>840</v>
      </c>
      <c r="BE363" s="397" t="s">
        <v>840</v>
      </c>
      <c r="BF363" s="397" t="s">
        <v>840</v>
      </c>
      <c r="BG363" s="397" t="s">
        <v>840</v>
      </c>
      <c r="BH363" s="397" t="s">
        <v>840</v>
      </c>
      <c r="BI363" s="411" t="s">
        <v>753</v>
      </c>
      <c r="BJ363" s="397" t="s">
        <v>753</v>
      </c>
      <c r="BK363" s="397" t="s">
        <v>753</v>
      </c>
      <c r="BL363" s="397" t="s">
        <v>753</v>
      </c>
      <c r="BM363" s="397" t="s">
        <v>753</v>
      </c>
      <c r="BN363" s="180"/>
      <c r="BO363" s="179"/>
      <c r="BP363" s="170" t="s">
        <v>741</v>
      </c>
      <c r="BQ363" s="177" t="s">
        <v>998</v>
      </c>
      <c r="BR363" s="178">
        <v>44810</v>
      </c>
      <c r="BS363" s="177" t="s">
        <v>6265</v>
      </c>
      <c r="BT363" s="177" t="s">
        <v>737</v>
      </c>
      <c r="BU363" s="178">
        <v>44818</v>
      </c>
      <c r="BV363" s="177" t="s">
        <v>2861</v>
      </c>
      <c r="BW363" s="177" t="s">
        <v>737</v>
      </c>
    </row>
    <row r="364" spans="2:75" ht="15">
      <c r="B364" s="591" t="s">
        <v>9961</v>
      </c>
      <c r="C364" s="699" t="s">
        <v>9963</v>
      </c>
      <c r="D364" s="193" t="s">
        <v>7416</v>
      </c>
      <c r="E364" s="193" t="s">
        <v>7415</v>
      </c>
      <c r="F364" s="192" t="str">
        <f t="shared" si="54"/>
        <v>40</v>
      </c>
      <c r="G364" s="224" t="s">
        <v>9687</v>
      </c>
      <c r="H364" s="223"/>
      <c r="J364" s="297" t="s">
        <v>9688</v>
      </c>
      <c r="K364" s="297"/>
      <c r="L364" s="297"/>
      <c r="M364" s="296"/>
      <c r="N364" s="297"/>
      <c r="O364" s="297"/>
      <c r="P364" s="296"/>
      <c r="Q364" s="298">
        <v>45113</v>
      </c>
      <c r="R364" s="297" t="s">
        <v>9460</v>
      </c>
      <c r="S364" s="296" t="s">
        <v>759</v>
      </c>
      <c r="T364" s="297"/>
      <c r="U364" s="297"/>
      <c r="V364" s="296"/>
      <c r="W364" s="297"/>
      <c r="X364" s="297"/>
      <c r="Y364" s="296"/>
      <c r="Z364" s="297"/>
      <c r="AA364" s="297"/>
      <c r="AB364" s="296"/>
      <c r="AC364" s="297"/>
      <c r="AD364" s="297"/>
      <c r="AE364" s="296"/>
      <c r="AG364" s="308" t="s">
        <v>2177</v>
      </c>
      <c r="AH364" s="193" t="str">
        <f t="shared" si="55"/>
        <v>5E8D 0840</v>
      </c>
      <c r="AI364" s="193" t="str">
        <f t="shared" si="56"/>
        <v>5E8D 0BFF</v>
      </c>
      <c r="AJ364" s="192" t="str">
        <f t="shared" si="57"/>
        <v>3C0</v>
      </c>
      <c r="AK364" s="192" t="s">
        <v>23</v>
      </c>
      <c r="AL364" s="188"/>
      <c r="AO364" s="409" t="s">
        <v>6927</v>
      </c>
      <c r="AP364" s="403" t="s">
        <v>7378</v>
      </c>
      <c r="AQ364" s="403" t="s">
        <v>7377</v>
      </c>
      <c r="AR364" s="179" t="str">
        <f t="shared" si="53"/>
        <v>3C0</v>
      </c>
      <c r="AS364" s="179" t="s">
        <v>23</v>
      </c>
      <c r="AT364" s="242"/>
      <c r="AU364" s="179" t="s">
        <v>1311</v>
      </c>
      <c r="AV364" s="179"/>
      <c r="AW364" s="179"/>
      <c r="AX364" s="397" t="s">
        <v>753</v>
      </c>
      <c r="AY364" s="397" t="s">
        <v>753</v>
      </c>
      <c r="AZ364" s="397" t="s">
        <v>753</v>
      </c>
      <c r="BA364" s="397" t="s">
        <v>753</v>
      </c>
      <c r="BB364" s="397" t="s">
        <v>753</v>
      </c>
      <c r="BC364" s="195" t="s">
        <v>754</v>
      </c>
      <c r="BD364" s="397" t="s">
        <v>753</v>
      </c>
      <c r="BE364" s="397" t="s">
        <v>753</v>
      </c>
      <c r="BF364" s="397" t="s">
        <v>753</v>
      </c>
      <c r="BG364" s="397" t="s">
        <v>753</v>
      </c>
      <c r="BH364" s="397" t="s">
        <v>753</v>
      </c>
      <c r="BI364" s="397" t="s">
        <v>753</v>
      </c>
      <c r="BJ364" s="397" t="s">
        <v>753</v>
      </c>
      <c r="BK364" s="397" t="s">
        <v>753</v>
      </c>
      <c r="BL364" s="397" t="s">
        <v>753</v>
      </c>
      <c r="BM364" s="397" t="s">
        <v>753</v>
      </c>
      <c r="BN364" s="180"/>
      <c r="BO364" s="179"/>
      <c r="BP364" s="170" t="s">
        <v>741</v>
      </c>
      <c r="BQ364" s="177"/>
      <c r="BR364" s="177"/>
      <c r="BS364" s="177"/>
      <c r="BT364" s="177"/>
      <c r="BU364" s="177"/>
      <c r="BV364" s="177"/>
      <c r="BW364" s="177"/>
    </row>
    <row r="365" spans="2:75" ht="15">
      <c r="B365" s="591" t="s">
        <v>9961</v>
      </c>
      <c r="C365" s="699" t="s">
        <v>9963</v>
      </c>
      <c r="D365" s="193" t="s">
        <v>7412</v>
      </c>
      <c r="E365" s="193" t="s">
        <v>7411</v>
      </c>
      <c r="F365" s="192" t="str">
        <f t="shared" si="54"/>
        <v>1F80</v>
      </c>
      <c r="G365" s="224" t="s">
        <v>9687</v>
      </c>
      <c r="H365" s="223"/>
      <c r="J365" s="297" t="s">
        <v>9688</v>
      </c>
      <c r="K365" s="298"/>
      <c r="L365" s="297"/>
      <c r="M365" s="299"/>
      <c r="N365" s="298"/>
      <c r="O365" s="297"/>
      <c r="P365" s="299"/>
      <c r="Q365" s="298">
        <v>45113</v>
      </c>
      <c r="R365" s="297" t="s">
        <v>9460</v>
      </c>
      <c r="S365" s="296" t="s">
        <v>759</v>
      </c>
      <c r="T365" s="298"/>
      <c r="U365" s="297"/>
      <c r="V365" s="299"/>
      <c r="W365" s="298"/>
      <c r="X365" s="297"/>
      <c r="Y365" s="299"/>
      <c r="Z365" s="298"/>
      <c r="AA365" s="297"/>
      <c r="AB365" s="299"/>
      <c r="AC365" s="298"/>
      <c r="AD365" s="297"/>
      <c r="AE365" s="296"/>
      <c r="AG365" s="308" t="s">
        <v>2177</v>
      </c>
      <c r="AH365" s="193" t="str">
        <f t="shared" si="55"/>
        <v>5E8D 0C00</v>
      </c>
      <c r="AI365" s="193" t="str">
        <f t="shared" si="56"/>
        <v>5E8D 0C3F</v>
      </c>
      <c r="AJ365" s="192" t="str">
        <f t="shared" si="57"/>
        <v>40</v>
      </c>
      <c r="AK365" s="192" t="s">
        <v>2706</v>
      </c>
      <c r="AL365" s="188"/>
      <c r="AN365" s="227"/>
      <c r="AO365" s="409" t="s">
        <v>6927</v>
      </c>
      <c r="AP365" s="403" t="s">
        <v>7374</v>
      </c>
      <c r="AQ365" s="403" t="s">
        <v>7373</v>
      </c>
      <c r="AR365" s="179" t="str">
        <f t="shared" si="53"/>
        <v>40</v>
      </c>
      <c r="AS365" s="179" t="s">
        <v>2706</v>
      </c>
      <c r="AT365" s="242"/>
      <c r="AU365" s="179" t="s">
        <v>2706</v>
      </c>
      <c r="AV365" s="179" t="s">
        <v>751</v>
      </c>
      <c r="AW365" s="179"/>
      <c r="AX365" s="397" t="s">
        <v>741</v>
      </c>
      <c r="AY365" s="397" t="s">
        <v>741</v>
      </c>
      <c r="AZ365" s="397" t="s">
        <v>840</v>
      </c>
      <c r="BA365" s="397" t="s">
        <v>741</v>
      </c>
      <c r="BB365" s="397" t="s">
        <v>840</v>
      </c>
      <c r="BC365" s="195" t="s">
        <v>741</v>
      </c>
      <c r="BD365" s="397" t="s">
        <v>840</v>
      </c>
      <c r="BE365" s="397" t="s">
        <v>840</v>
      </c>
      <c r="BF365" s="397" t="s">
        <v>840</v>
      </c>
      <c r="BG365" s="397" t="s">
        <v>840</v>
      </c>
      <c r="BH365" s="397" t="s">
        <v>840</v>
      </c>
      <c r="BI365" s="411" t="s">
        <v>753</v>
      </c>
      <c r="BJ365" s="397" t="s">
        <v>753</v>
      </c>
      <c r="BK365" s="397" t="s">
        <v>753</v>
      </c>
      <c r="BL365" s="397" t="s">
        <v>753</v>
      </c>
      <c r="BM365" s="397" t="s">
        <v>753</v>
      </c>
      <c r="BN365" s="180"/>
      <c r="BO365" s="179"/>
      <c r="BP365" s="170" t="s">
        <v>741</v>
      </c>
      <c r="BQ365" s="177" t="s">
        <v>998</v>
      </c>
      <c r="BR365" s="178">
        <v>44810</v>
      </c>
      <c r="BS365" s="177" t="s">
        <v>6265</v>
      </c>
      <c r="BT365" s="177" t="s">
        <v>737</v>
      </c>
      <c r="BU365" s="178">
        <v>44818</v>
      </c>
      <c r="BV365" s="177" t="s">
        <v>2861</v>
      </c>
      <c r="BW365" s="177" t="s">
        <v>737</v>
      </c>
    </row>
    <row r="366" spans="2:75" ht="15">
      <c r="B366" s="591" t="s">
        <v>9961</v>
      </c>
      <c r="C366" s="699" t="s">
        <v>9963</v>
      </c>
      <c r="D366" s="193" t="s">
        <v>7408</v>
      </c>
      <c r="E366" s="193" t="s">
        <v>7407</v>
      </c>
      <c r="F366" s="192" t="str">
        <f t="shared" si="54"/>
        <v>40</v>
      </c>
      <c r="G366" s="224" t="s">
        <v>1405</v>
      </c>
      <c r="H366" s="223" t="s">
        <v>9531</v>
      </c>
      <c r="J366" s="297" t="s">
        <v>6994</v>
      </c>
      <c r="K366" s="298"/>
      <c r="L366" s="297"/>
      <c r="M366" s="296"/>
      <c r="N366" s="298"/>
      <c r="O366" s="297"/>
      <c r="P366" s="296"/>
      <c r="Q366" s="298">
        <v>45113</v>
      </c>
      <c r="R366" s="297" t="s">
        <v>9460</v>
      </c>
      <c r="S366" s="296" t="s">
        <v>759</v>
      </c>
      <c r="T366" s="298">
        <v>45080</v>
      </c>
      <c r="U366" s="297" t="s">
        <v>9693</v>
      </c>
      <c r="V366" s="296" t="s">
        <v>759</v>
      </c>
      <c r="W366" s="298">
        <v>45055</v>
      </c>
      <c r="X366" s="297" t="s">
        <v>9459</v>
      </c>
      <c r="Y366" s="296" t="s">
        <v>6992</v>
      </c>
      <c r="Z366" s="298">
        <v>45037</v>
      </c>
      <c r="AA366" s="297" t="s">
        <v>6993</v>
      </c>
      <c r="AB366" s="299" t="s">
        <v>6992</v>
      </c>
      <c r="AC366" s="297"/>
      <c r="AD366" s="297"/>
      <c r="AE366" s="296"/>
      <c r="AG366" s="308" t="s">
        <v>2177</v>
      </c>
      <c r="AH366" s="193" t="str">
        <f t="shared" si="55"/>
        <v>5E8D 0C40</v>
      </c>
      <c r="AI366" s="193" t="str">
        <f t="shared" si="56"/>
        <v>5E8D 0FFF</v>
      </c>
      <c r="AJ366" s="192" t="str">
        <f t="shared" si="57"/>
        <v>3C0</v>
      </c>
      <c r="AK366" s="192" t="s">
        <v>23</v>
      </c>
      <c r="AL366" s="188"/>
      <c r="AO366" s="409" t="s">
        <v>6927</v>
      </c>
      <c r="AP366" s="403" t="s">
        <v>7370</v>
      </c>
      <c r="AQ366" s="403" t="s">
        <v>7369</v>
      </c>
      <c r="AR366" s="179" t="str">
        <f t="shared" si="53"/>
        <v>3C0</v>
      </c>
      <c r="AS366" s="179" t="s">
        <v>23</v>
      </c>
      <c r="AT366" s="242"/>
      <c r="AU366" s="179" t="s">
        <v>1311</v>
      </c>
      <c r="AV366" s="179"/>
      <c r="AW366" s="179"/>
      <c r="AX366" s="397" t="s">
        <v>753</v>
      </c>
      <c r="AY366" s="397" t="s">
        <v>753</v>
      </c>
      <c r="AZ366" s="397" t="s">
        <v>753</v>
      </c>
      <c r="BA366" s="397" t="s">
        <v>753</v>
      </c>
      <c r="BB366" s="397" t="s">
        <v>753</v>
      </c>
      <c r="BC366" s="195" t="s">
        <v>754</v>
      </c>
      <c r="BD366" s="397" t="s">
        <v>753</v>
      </c>
      <c r="BE366" s="397" t="s">
        <v>753</v>
      </c>
      <c r="BF366" s="397" t="s">
        <v>753</v>
      </c>
      <c r="BG366" s="397" t="s">
        <v>753</v>
      </c>
      <c r="BH366" s="397" t="s">
        <v>753</v>
      </c>
      <c r="BI366" s="397" t="s">
        <v>753</v>
      </c>
      <c r="BJ366" s="397" t="s">
        <v>753</v>
      </c>
      <c r="BK366" s="397" t="s">
        <v>753</v>
      </c>
      <c r="BL366" s="397" t="s">
        <v>753</v>
      </c>
      <c r="BM366" s="397" t="s">
        <v>753</v>
      </c>
      <c r="BN366" s="180"/>
      <c r="BO366" s="179"/>
      <c r="BP366" s="170" t="s">
        <v>741</v>
      </c>
      <c r="BQ366" s="177"/>
      <c r="BR366" s="177"/>
      <c r="BS366" s="177"/>
      <c r="BT366" s="177"/>
      <c r="BU366" s="177"/>
      <c r="BV366" s="177"/>
      <c r="BW366" s="177"/>
    </row>
    <row r="367" spans="2:75" ht="15">
      <c r="B367" s="591" t="s">
        <v>9961</v>
      </c>
      <c r="C367" s="699" t="s">
        <v>9963</v>
      </c>
      <c r="D367" s="193" t="s">
        <v>7404</v>
      </c>
      <c r="E367" s="193" t="s">
        <v>7403</v>
      </c>
      <c r="F367" s="192" t="str">
        <f t="shared" si="54"/>
        <v>40</v>
      </c>
      <c r="G367" s="224" t="s">
        <v>9687</v>
      </c>
      <c r="H367" s="223"/>
      <c r="J367" s="297" t="s">
        <v>9688</v>
      </c>
      <c r="K367" s="298"/>
      <c r="L367" s="297"/>
      <c r="M367" s="299"/>
      <c r="N367" s="298"/>
      <c r="O367" s="297"/>
      <c r="P367" s="299"/>
      <c r="Q367" s="298">
        <v>45113</v>
      </c>
      <c r="R367" s="297" t="s">
        <v>9460</v>
      </c>
      <c r="S367" s="296" t="s">
        <v>759</v>
      </c>
      <c r="T367" s="298"/>
      <c r="U367" s="297"/>
      <c r="V367" s="299"/>
      <c r="W367" s="298"/>
      <c r="X367" s="297"/>
      <c r="Y367" s="299"/>
      <c r="Z367" s="298"/>
      <c r="AA367" s="297"/>
      <c r="AB367" s="299"/>
      <c r="AC367" s="298"/>
      <c r="AD367" s="297"/>
      <c r="AE367" s="296"/>
      <c r="AG367" s="308" t="s">
        <v>2177</v>
      </c>
      <c r="AH367" s="193" t="str">
        <f t="shared" si="55"/>
        <v>5E8D 1000</v>
      </c>
      <c r="AI367" s="193" t="str">
        <f t="shared" si="56"/>
        <v>5E8D 103F</v>
      </c>
      <c r="AJ367" s="192" t="str">
        <f t="shared" si="57"/>
        <v>40</v>
      </c>
      <c r="AK367" s="192" t="s">
        <v>2693</v>
      </c>
      <c r="AL367" s="188"/>
      <c r="AN367" s="227"/>
      <c r="AO367" s="409" t="s">
        <v>6927</v>
      </c>
      <c r="AP367" s="403" t="s">
        <v>7366</v>
      </c>
      <c r="AQ367" s="403" t="s">
        <v>7365</v>
      </c>
      <c r="AR367" s="179" t="str">
        <f t="shared" si="53"/>
        <v>40</v>
      </c>
      <c r="AS367" s="179" t="s">
        <v>2693</v>
      </c>
      <c r="AT367" s="242"/>
      <c r="AU367" s="179" t="s">
        <v>2693</v>
      </c>
      <c r="AV367" s="179" t="s">
        <v>751</v>
      </c>
      <c r="AW367" s="179"/>
      <c r="AX367" s="397" t="s">
        <v>741</v>
      </c>
      <c r="AY367" s="397" t="s">
        <v>741</v>
      </c>
      <c r="AZ367" s="397" t="s">
        <v>741</v>
      </c>
      <c r="BA367" s="397" t="s">
        <v>741</v>
      </c>
      <c r="BB367" s="397" t="s">
        <v>741</v>
      </c>
      <c r="BC367" s="195" t="s">
        <v>741</v>
      </c>
      <c r="BD367" s="397" t="s">
        <v>741</v>
      </c>
      <c r="BE367" s="397" t="s">
        <v>840</v>
      </c>
      <c r="BF367" s="397" t="s">
        <v>741</v>
      </c>
      <c r="BG367" s="397" t="s">
        <v>741</v>
      </c>
      <c r="BH367" s="397" t="s">
        <v>840</v>
      </c>
      <c r="BI367" s="397" t="s">
        <v>741</v>
      </c>
      <c r="BJ367" s="397" t="s">
        <v>840</v>
      </c>
      <c r="BK367" s="397" t="s">
        <v>741</v>
      </c>
      <c r="BL367" s="397" t="s">
        <v>741</v>
      </c>
      <c r="BM367" s="397" t="s">
        <v>840</v>
      </c>
      <c r="BN367" s="180"/>
      <c r="BO367" s="179"/>
      <c r="BP367" s="170" t="s">
        <v>741</v>
      </c>
      <c r="BQ367" s="177" t="s">
        <v>998</v>
      </c>
      <c r="BR367" s="178">
        <v>44810</v>
      </c>
      <c r="BS367" s="177" t="s">
        <v>6265</v>
      </c>
      <c r="BT367" s="178" t="s">
        <v>759</v>
      </c>
      <c r="BU367" s="178">
        <v>44818</v>
      </c>
      <c r="BV367" s="177" t="s">
        <v>2861</v>
      </c>
      <c r="BW367" s="177" t="s">
        <v>737</v>
      </c>
    </row>
    <row r="368" spans="2:75" ht="15">
      <c r="B368" s="591" t="s">
        <v>9961</v>
      </c>
      <c r="C368" s="699" t="s">
        <v>9963</v>
      </c>
      <c r="D368" s="193" t="s">
        <v>7400</v>
      </c>
      <c r="E368" s="193" t="s">
        <v>7399</v>
      </c>
      <c r="F368" s="192" t="str">
        <f t="shared" si="54"/>
        <v>1F80</v>
      </c>
      <c r="G368" s="224" t="s">
        <v>9687</v>
      </c>
      <c r="H368" s="223"/>
      <c r="J368" s="297" t="s">
        <v>9688</v>
      </c>
      <c r="K368" s="297"/>
      <c r="L368" s="297"/>
      <c r="M368" s="296"/>
      <c r="N368" s="297"/>
      <c r="O368" s="297"/>
      <c r="P368" s="296"/>
      <c r="Q368" s="298">
        <v>45113</v>
      </c>
      <c r="R368" s="297" t="s">
        <v>9460</v>
      </c>
      <c r="S368" s="296" t="s">
        <v>759</v>
      </c>
      <c r="T368" s="297"/>
      <c r="U368" s="297"/>
      <c r="V368" s="296"/>
      <c r="W368" s="297"/>
      <c r="X368" s="297"/>
      <c r="Y368" s="296"/>
      <c r="Z368" s="297"/>
      <c r="AA368" s="297"/>
      <c r="AB368" s="296"/>
      <c r="AC368" s="297"/>
      <c r="AD368" s="297"/>
      <c r="AE368" s="296"/>
      <c r="AG368" s="308" t="s">
        <v>2177</v>
      </c>
      <c r="AH368" s="193" t="str">
        <f t="shared" si="55"/>
        <v>5E8D 1040</v>
      </c>
      <c r="AI368" s="193" t="str">
        <f t="shared" si="56"/>
        <v>5E8D 13FF</v>
      </c>
      <c r="AJ368" s="192" t="str">
        <f t="shared" si="57"/>
        <v>3C0</v>
      </c>
      <c r="AK368" s="192" t="s">
        <v>23</v>
      </c>
      <c r="AL368" s="188"/>
      <c r="AO368" s="409" t="s">
        <v>6927</v>
      </c>
      <c r="AP368" s="403" t="s">
        <v>7362</v>
      </c>
      <c r="AQ368" s="403" t="s">
        <v>7361</v>
      </c>
      <c r="AR368" s="179" t="str">
        <f t="shared" si="53"/>
        <v>3C0</v>
      </c>
      <c r="AS368" s="179" t="s">
        <v>23</v>
      </c>
      <c r="AT368" s="242"/>
      <c r="AU368" s="179" t="s">
        <v>1311</v>
      </c>
      <c r="AV368" s="179"/>
      <c r="AW368" s="179"/>
      <c r="AX368" s="397" t="s">
        <v>753</v>
      </c>
      <c r="AY368" s="397" t="s">
        <v>753</v>
      </c>
      <c r="AZ368" s="397" t="s">
        <v>753</v>
      </c>
      <c r="BA368" s="397" t="s">
        <v>753</v>
      </c>
      <c r="BB368" s="397" t="s">
        <v>753</v>
      </c>
      <c r="BC368" s="195" t="s">
        <v>754</v>
      </c>
      <c r="BD368" s="397" t="s">
        <v>753</v>
      </c>
      <c r="BE368" s="397" t="s">
        <v>753</v>
      </c>
      <c r="BF368" s="397" t="s">
        <v>753</v>
      </c>
      <c r="BG368" s="397" t="s">
        <v>753</v>
      </c>
      <c r="BH368" s="397" t="s">
        <v>753</v>
      </c>
      <c r="BI368" s="397" t="s">
        <v>753</v>
      </c>
      <c r="BJ368" s="397" t="s">
        <v>753</v>
      </c>
      <c r="BK368" s="397" t="s">
        <v>753</v>
      </c>
      <c r="BL368" s="397" t="s">
        <v>753</v>
      </c>
      <c r="BM368" s="397" t="s">
        <v>753</v>
      </c>
      <c r="BN368" s="180"/>
      <c r="BO368" s="179"/>
      <c r="BP368" s="170" t="s">
        <v>741</v>
      </c>
      <c r="BQ368" s="177"/>
      <c r="BR368" s="177"/>
      <c r="BS368" s="177"/>
      <c r="BT368" s="177"/>
      <c r="BU368" s="177"/>
      <c r="BV368" s="177"/>
      <c r="BW368" s="177"/>
    </row>
    <row r="369" spans="2:75" ht="15">
      <c r="B369" s="591" t="s">
        <v>9961</v>
      </c>
      <c r="C369" s="699" t="s">
        <v>9963</v>
      </c>
      <c r="D369" s="193" t="s">
        <v>7396</v>
      </c>
      <c r="E369" s="193" t="s">
        <v>7395</v>
      </c>
      <c r="F369" s="192" t="str">
        <f t="shared" si="54"/>
        <v>40</v>
      </c>
      <c r="G369" s="224" t="s">
        <v>1405</v>
      </c>
      <c r="H369" s="223" t="s">
        <v>9532</v>
      </c>
      <c r="J369" s="297" t="s">
        <v>6994</v>
      </c>
      <c r="K369" s="298"/>
      <c r="L369" s="297"/>
      <c r="M369" s="296"/>
      <c r="N369" s="298"/>
      <c r="O369" s="297"/>
      <c r="P369" s="296"/>
      <c r="Q369" s="298">
        <v>45113</v>
      </c>
      <c r="R369" s="297" t="s">
        <v>9460</v>
      </c>
      <c r="S369" s="296" t="s">
        <v>759</v>
      </c>
      <c r="T369" s="298">
        <v>45080</v>
      </c>
      <c r="U369" s="297" t="s">
        <v>9693</v>
      </c>
      <c r="V369" s="296" t="s">
        <v>759</v>
      </c>
      <c r="W369" s="298">
        <v>45055</v>
      </c>
      <c r="X369" s="297" t="s">
        <v>9459</v>
      </c>
      <c r="Y369" s="296" t="s">
        <v>6992</v>
      </c>
      <c r="Z369" s="298">
        <v>45037</v>
      </c>
      <c r="AA369" s="297" t="s">
        <v>6993</v>
      </c>
      <c r="AB369" s="299" t="s">
        <v>6992</v>
      </c>
      <c r="AC369" s="298"/>
      <c r="AD369" s="297"/>
      <c r="AE369" s="296"/>
      <c r="AG369" s="308" t="s">
        <v>2177</v>
      </c>
      <c r="AH369" s="193" t="str">
        <f t="shared" ref="AH369:AH383" si="58">"5E"&amp;RIGHT(AP369,7)</f>
        <v>5E8D 1400</v>
      </c>
      <c r="AI369" s="193" t="str">
        <f t="shared" ref="AI369:AI383" si="59">"5E"&amp;RIGHT(AQ369,7)</f>
        <v>5E8D 143F</v>
      </c>
      <c r="AJ369" s="192" t="str">
        <f t="shared" ref="AJ369:AJ383" si="60">DEC2HEX((HEX2DEC(LEFT(AI369,4))*256*256+HEX2DEC(RIGHT(AI369,4)))-(HEX2DEC(LEFT(AH369,4))*256*256+HEX2DEC(RIGHT(AH369,4)))+1)</f>
        <v>40</v>
      </c>
      <c r="AK369" s="192" t="s">
        <v>2680</v>
      </c>
      <c r="AL369" s="188"/>
      <c r="AN369" s="227"/>
      <c r="AO369" s="409" t="s">
        <v>6927</v>
      </c>
      <c r="AP369" s="403" t="s">
        <v>7358</v>
      </c>
      <c r="AQ369" s="403" t="s">
        <v>7357</v>
      </c>
      <c r="AR369" s="179" t="str">
        <f t="shared" si="53"/>
        <v>40</v>
      </c>
      <c r="AS369" s="179" t="s">
        <v>2680</v>
      </c>
      <c r="AT369" s="242"/>
      <c r="AU369" s="179" t="s">
        <v>2680</v>
      </c>
      <c r="AV369" s="179" t="s">
        <v>751</v>
      </c>
      <c r="AW369" s="179"/>
      <c r="AX369" s="397" t="s">
        <v>741</v>
      </c>
      <c r="AY369" s="397" t="s">
        <v>741</v>
      </c>
      <c r="AZ369" s="397" t="s">
        <v>741</v>
      </c>
      <c r="BA369" s="397" t="s">
        <v>741</v>
      </c>
      <c r="BB369" s="397" t="s">
        <v>741</v>
      </c>
      <c r="BC369" s="195" t="s">
        <v>741</v>
      </c>
      <c r="BD369" s="397" t="s">
        <v>741</v>
      </c>
      <c r="BE369" s="397" t="s">
        <v>840</v>
      </c>
      <c r="BF369" s="397" t="s">
        <v>741</v>
      </c>
      <c r="BG369" s="397" t="s">
        <v>741</v>
      </c>
      <c r="BH369" s="397" t="s">
        <v>840</v>
      </c>
      <c r="BI369" s="397" t="s">
        <v>741</v>
      </c>
      <c r="BJ369" s="397" t="s">
        <v>840</v>
      </c>
      <c r="BK369" s="397" t="s">
        <v>741</v>
      </c>
      <c r="BL369" s="397" t="s">
        <v>741</v>
      </c>
      <c r="BM369" s="397" t="s">
        <v>840</v>
      </c>
      <c r="BN369" s="180"/>
      <c r="BO369" s="179"/>
      <c r="BP369" s="170" t="s">
        <v>741</v>
      </c>
      <c r="BQ369" s="177" t="s">
        <v>998</v>
      </c>
      <c r="BR369" s="178">
        <v>44810</v>
      </c>
      <c r="BS369" s="177" t="s">
        <v>6265</v>
      </c>
      <c r="BT369" s="178" t="s">
        <v>759</v>
      </c>
      <c r="BU369" s="178">
        <v>44818</v>
      </c>
      <c r="BV369" s="177" t="s">
        <v>2861</v>
      </c>
      <c r="BW369" s="177" t="s">
        <v>737</v>
      </c>
    </row>
    <row r="370" spans="2:75" ht="15">
      <c r="B370" s="591" t="s">
        <v>9961</v>
      </c>
      <c r="C370" s="699" t="s">
        <v>9963</v>
      </c>
      <c r="D370" s="193" t="s">
        <v>7392</v>
      </c>
      <c r="E370" s="193" t="s">
        <v>7391</v>
      </c>
      <c r="F370" s="192" t="str">
        <f t="shared" si="54"/>
        <v>40</v>
      </c>
      <c r="G370" s="224" t="s">
        <v>9687</v>
      </c>
      <c r="H370" s="223"/>
      <c r="J370" s="297" t="s">
        <v>9688</v>
      </c>
      <c r="K370" s="297"/>
      <c r="L370" s="297"/>
      <c r="M370" s="296"/>
      <c r="N370" s="297"/>
      <c r="O370" s="297"/>
      <c r="P370" s="296"/>
      <c r="Q370" s="298">
        <v>45113</v>
      </c>
      <c r="R370" s="297" t="s">
        <v>9460</v>
      </c>
      <c r="S370" s="296" t="s">
        <v>759</v>
      </c>
      <c r="T370" s="297"/>
      <c r="U370" s="297"/>
      <c r="V370" s="296"/>
      <c r="W370" s="297"/>
      <c r="X370" s="297"/>
      <c r="Y370" s="296"/>
      <c r="Z370" s="297"/>
      <c r="AA370" s="297"/>
      <c r="AB370" s="296"/>
      <c r="AC370" s="297"/>
      <c r="AD370" s="297"/>
      <c r="AE370" s="296"/>
      <c r="AG370" s="308" t="s">
        <v>2177</v>
      </c>
      <c r="AH370" s="193" t="str">
        <f t="shared" si="58"/>
        <v>5E8D 1440</v>
      </c>
      <c r="AI370" s="193" t="str">
        <f t="shared" si="59"/>
        <v>5E8D 17FF</v>
      </c>
      <c r="AJ370" s="192" t="str">
        <f t="shared" si="60"/>
        <v>3C0</v>
      </c>
      <c r="AK370" s="192" t="s">
        <v>23</v>
      </c>
      <c r="AL370" s="188"/>
      <c r="AO370" s="409" t="s">
        <v>6927</v>
      </c>
      <c r="AP370" s="403" t="s">
        <v>7354</v>
      </c>
      <c r="AQ370" s="403" t="s">
        <v>7353</v>
      </c>
      <c r="AR370" s="179" t="str">
        <f t="shared" si="53"/>
        <v>3C0</v>
      </c>
      <c r="AS370" s="179" t="s">
        <v>23</v>
      </c>
      <c r="AT370" s="242"/>
      <c r="AU370" s="179" t="s">
        <v>1311</v>
      </c>
      <c r="AV370" s="179"/>
      <c r="AW370" s="179"/>
      <c r="AX370" s="397" t="s">
        <v>753</v>
      </c>
      <c r="AY370" s="397" t="s">
        <v>753</v>
      </c>
      <c r="AZ370" s="397" t="s">
        <v>753</v>
      </c>
      <c r="BA370" s="397" t="s">
        <v>753</v>
      </c>
      <c r="BB370" s="397" t="s">
        <v>753</v>
      </c>
      <c r="BC370" s="195" t="s">
        <v>754</v>
      </c>
      <c r="BD370" s="397" t="s">
        <v>753</v>
      </c>
      <c r="BE370" s="397" t="s">
        <v>753</v>
      </c>
      <c r="BF370" s="397" t="s">
        <v>753</v>
      </c>
      <c r="BG370" s="397" t="s">
        <v>753</v>
      </c>
      <c r="BH370" s="397" t="s">
        <v>753</v>
      </c>
      <c r="BI370" s="397" t="s">
        <v>753</v>
      </c>
      <c r="BJ370" s="397" t="s">
        <v>753</v>
      </c>
      <c r="BK370" s="397" t="s">
        <v>753</v>
      </c>
      <c r="BL370" s="397" t="s">
        <v>753</v>
      </c>
      <c r="BM370" s="397" t="s">
        <v>753</v>
      </c>
      <c r="BN370" s="180"/>
      <c r="BO370" s="179"/>
      <c r="BP370" s="170" t="s">
        <v>741</v>
      </c>
      <c r="BQ370" s="177"/>
      <c r="BR370" s="177"/>
      <c r="BS370" s="177"/>
      <c r="BT370" s="177"/>
      <c r="BU370" s="177"/>
      <c r="BV370" s="177"/>
      <c r="BW370" s="177"/>
    </row>
    <row r="371" spans="2:75" ht="15">
      <c r="B371" s="591" t="s">
        <v>9961</v>
      </c>
      <c r="C371" s="699" t="s">
        <v>9963</v>
      </c>
      <c r="D371" s="193" t="s">
        <v>7388</v>
      </c>
      <c r="E371" s="193" t="s">
        <v>7387</v>
      </c>
      <c r="F371" s="192" t="str">
        <f t="shared" si="54"/>
        <v>1F80</v>
      </c>
      <c r="G371" s="224" t="s">
        <v>9687</v>
      </c>
      <c r="H371" s="223"/>
      <c r="J371" s="297" t="s">
        <v>9688</v>
      </c>
      <c r="K371" s="298"/>
      <c r="L371" s="297"/>
      <c r="M371" s="299"/>
      <c r="N371" s="298"/>
      <c r="O371" s="297"/>
      <c r="P371" s="299"/>
      <c r="Q371" s="298">
        <v>45113</v>
      </c>
      <c r="R371" s="297" t="s">
        <v>9460</v>
      </c>
      <c r="S371" s="296" t="s">
        <v>759</v>
      </c>
      <c r="T371" s="298"/>
      <c r="U371" s="297"/>
      <c r="V371" s="299"/>
      <c r="W371" s="298"/>
      <c r="X371" s="297"/>
      <c r="Y371" s="299"/>
      <c r="Z371" s="298"/>
      <c r="AA371" s="297"/>
      <c r="AB371" s="299"/>
      <c r="AC371" s="298"/>
      <c r="AD371" s="297"/>
      <c r="AE371" s="296"/>
      <c r="AG371" s="308" t="s">
        <v>2177</v>
      </c>
      <c r="AH371" s="193" t="str">
        <f t="shared" si="58"/>
        <v>5E8D 1800</v>
      </c>
      <c r="AI371" s="193" t="str">
        <f t="shared" si="59"/>
        <v>5E8D 183F</v>
      </c>
      <c r="AJ371" s="192" t="str">
        <f t="shared" si="60"/>
        <v>40</v>
      </c>
      <c r="AK371" s="192" t="s">
        <v>2666</v>
      </c>
      <c r="AL371" s="188"/>
      <c r="AN371" s="227"/>
      <c r="AO371" s="409" t="s">
        <v>6927</v>
      </c>
      <c r="AP371" s="403" t="s">
        <v>7350</v>
      </c>
      <c r="AQ371" s="403" t="s">
        <v>7349</v>
      </c>
      <c r="AR371" s="179" t="str">
        <f t="shared" si="53"/>
        <v>40</v>
      </c>
      <c r="AS371" s="179" t="s">
        <v>2666</v>
      </c>
      <c r="AT371" s="242"/>
      <c r="AU371" s="179" t="s">
        <v>2666</v>
      </c>
      <c r="AV371" s="179" t="s">
        <v>751</v>
      </c>
      <c r="AW371" s="179"/>
      <c r="AX371" s="397" t="s">
        <v>741</v>
      </c>
      <c r="AY371" s="397" t="s">
        <v>741</v>
      </c>
      <c r="AZ371" s="397" t="s">
        <v>741</v>
      </c>
      <c r="BA371" s="397" t="s">
        <v>741</v>
      </c>
      <c r="BB371" s="397" t="s">
        <v>741</v>
      </c>
      <c r="BC371" s="195" t="s">
        <v>741</v>
      </c>
      <c r="BD371" s="397" t="s">
        <v>741</v>
      </c>
      <c r="BE371" s="397" t="s">
        <v>840</v>
      </c>
      <c r="BF371" s="397" t="s">
        <v>741</v>
      </c>
      <c r="BG371" s="397" t="s">
        <v>741</v>
      </c>
      <c r="BH371" s="397" t="s">
        <v>840</v>
      </c>
      <c r="BI371" s="397" t="s">
        <v>741</v>
      </c>
      <c r="BJ371" s="397" t="s">
        <v>840</v>
      </c>
      <c r="BK371" s="397" t="s">
        <v>741</v>
      </c>
      <c r="BL371" s="397" t="s">
        <v>741</v>
      </c>
      <c r="BM371" s="397" t="s">
        <v>840</v>
      </c>
      <c r="BN371" s="180"/>
      <c r="BO371" s="179"/>
      <c r="BP371" s="170" t="s">
        <v>741</v>
      </c>
      <c r="BQ371" s="177" t="s">
        <v>998</v>
      </c>
      <c r="BR371" s="178">
        <v>44810</v>
      </c>
      <c r="BS371" s="177" t="s">
        <v>6265</v>
      </c>
      <c r="BT371" s="178" t="s">
        <v>759</v>
      </c>
      <c r="BU371" s="178">
        <v>44818</v>
      </c>
      <c r="BV371" s="177" t="s">
        <v>2861</v>
      </c>
      <c r="BW371" s="177" t="s">
        <v>737</v>
      </c>
    </row>
    <row r="372" spans="2:75" ht="15">
      <c r="B372" s="591" t="s">
        <v>9961</v>
      </c>
      <c r="C372" s="699" t="s">
        <v>9963</v>
      </c>
      <c r="D372" s="193" t="s">
        <v>7384</v>
      </c>
      <c r="E372" s="193" t="s">
        <v>7383</v>
      </c>
      <c r="F372" s="192" t="str">
        <f t="shared" si="54"/>
        <v>3A000</v>
      </c>
      <c r="G372" s="224" t="s">
        <v>23</v>
      </c>
      <c r="H372" s="223"/>
      <c r="J372" s="297"/>
      <c r="K372" s="297"/>
      <c r="L372" s="297"/>
      <c r="M372" s="296"/>
      <c r="N372" s="297"/>
      <c r="O372" s="297"/>
      <c r="P372" s="296"/>
      <c r="Q372" s="297"/>
      <c r="R372" s="297"/>
      <c r="S372" s="296"/>
      <c r="T372" s="297"/>
      <c r="U372" s="297"/>
      <c r="V372" s="296"/>
      <c r="W372" s="297"/>
      <c r="X372" s="297"/>
      <c r="Y372" s="296"/>
      <c r="Z372" s="297"/>
      <c r="AA372" s="297"/>
      <c r="AB372" s="296"/>
      <c r="AC372" s="297"/>
      <c r="AD372" s="297"/>
      <c r="AE372" s="296"/>
      <c r="AG372" s="308" t="s">
        <v>2177</v>
      </c>
      <c r="AH372" s="193" t="str">
        <f t="shared" si="58"/>
        <v>5E8D 1840</v>
      </c>
      <c r="AI372" s="193" t="str">
        <f t="shared" si="59"/>
        <v>5E8D 1BFF</v>
      </c>
      <c r="AJ372" s="192" t="str">
        <f t="shared" si="60"/>
        <v>3C0</v>
      </c>
      <c r="AK372" s="192" t="s">
        <v>23</v>
      </c>
      <c r="AL372" s="188"/>
      <c r="AO372" s="409" t="s">
        <v>6927</v>
      </c>
      <c r="AP372" s="403" t="s">
        <v>7346</v>
      </c>
      <c r="AQ372" s="403" t="s">
        <v>7345</v>
      </c>
      <c r="AR372" s="179" t="str">
        <f t="shared" si="53"/>
        <v>3C0</v>
      </c>
      <c r="AS372" s="179" t="s">
        <v>23</v>
      </c>
      <c r="AT372" s="242"/>
      <c r="AU372" s="179" t="s">
        <v>1311</v>
      </c>
      <c r="AV372" s="179"/>
      <c r="AW372" s="179"/>
      <c r="AX372" s="397" t="s">
        <v>753</v>
      </c>
      <c r="AY372" s="397" t="s">
        <v>753</v>
      </c>
      <c r="AZ372" s="397" t="s">
        <v>753</v>
      </c>
      <c r="BA372" s="397" t="s">
        <v>753</v>
      </c>
      <c r="BB372" s="397" t="s">
        <v>753</v>
      </c>
      <c r="BC372" s="195" t="s">
        <v>754</v>
      </c>
      <c r="BD372" s="397" t="s">
        <v>753</v>
      </c>
      <c r="BE372" s="397" t="s">
        <v>753</v>
      </c>
      <c r="BF372" s="397" t="s">
        <v>753</v>
      </c>
      <c r="BG372" s="397" t="s">
        <v>753</v>
      </c>
      <c r="BH372" s="397" t="s">
        <v>753</v>
      </c>
      <c r="BI372" s="397" t="s">
        <v>753</v>
      </c>
      <c r="BJ372" s="397" t="s">
        <v>753</v>
      </c>
      <c r="BK372" s="397" t="s">
        <v>753</v>
      </c>
      <c r="BL372" s="397" t="s">
        <v>753</v>
      </c>
      <c r="BM372" s="397" t="s">
        <v>753</v>
      </c>
      <c r="BN372" s="180"/>
      <c r="BO372" s="179"/>
      <c r="BP372" s="170" t="s">
        <v>741</v>
      </c>
      <c r="BQ372" s="177"/>
      <c r="BR372" s="177"/>
      <c r="BS372" s="177"/>
      <c r="BT372" s="177"/>
      <c r="BU372" s="177"/>
      <c r="BV372" s="177"/>
      <c r="BW372" s="177"/>
    </row>
    <row r="373" spans="2:75" ht="15">
      <c r="B373" s="590" t="s">
        <v>9958</v>
      </c>
      <c r="C373" s="699" t="s">
        <v>9959</v>
      </c>
      <c r="D373" s="193" t="s">
        <v>7380</v>
      </c>
      <c r="E373" s="193" t="s">
        <v>7379</v>
      </c>
      <c r="F373" s="192" t="str">
        <f t="shared" si="54"/>
        <v>80</v>
      </c>
      <c r="G373" s="192" t="s">
        <v>23</v>
      </c>
      <c r="H373" s="223" t="s">
        <v>1191</v>
      </c>
      <c r="J373" s="297"/>
      <c r="K373" s="298"/>
      <c r="L373" s="297"/>
      <c r="M373" s="299"/>
      <c r="N373" s="298"/>
      <c r="O373" s="297"/>
      <c r="P373" s="299"/>
      <c r="Q373" s="298"/>
      <c r="R373" s="297"/>
      <c r="S373" s="299"/>
      <c r="T373" s="298"/>
      <c r="U373" s="297"/>
      <c r="V373" s="299"/>
      <c r="W373" s="298"/>
      <c r="X373" s="297"/>
      <c r="Y373" s="299"/>
      <c r="Z373" s="298"/>
      <c r="AA373" s="297"/>
      <c r="AB373" s="299"/>
      <c r="AC373" s="298"/>
      <c r="AD373" s="297"/>
      <c r="AE373" s="296"/>
      <c r="AG373" s="308" t="s">
        <v>2177</v>
      </c>
      <c r="AH373" s="193" t="str">
        <f t="shared" si="58"/>
        <v>5E8D 1C00</v>
      </c>
      <c r="AI373" s="193" t="str">
        <f t="shared" si="59"/>
        <v>5E8D 1C3F</v>
      </c>
      <c r="AJ373" s="192" t="str">
        <f t="shared" si="60"/>
        <v>40</v>
      </c>
      <c r="AK373" s="192" t="s">
        <v>2658</v>
      </c>
      <c r="AL373" s="188"/>
      <c r="AN373" s="227"/>
      <c r="AO373" s="409" t="s">
        <v>6927</v>
      </c>
      <c r="AP373" s="403" t="s">
        <v>7342</v>
      </c>
      <c r="AQ373" s="403" t="s">
        <v>7341</v>
      </c>
      <c r="AR373" s="179" t="str">
        <f t="shared" si="53"/>
        <v>40</v>
      </c>
      <c r="AS373" s="179" t="s">
        <v>2658</v>
      </c>
      <c r="AT373" s="242"/>
      <c r="AU373" s="179" t="s">
        <v>2658</v>
      </c>
      <c r="AV373" s="179" t="s">
        <v>751</v>
      </c>
      <c r="AW373" s="179"/>
      <c r="AX373" s="397" t="s">
        <v>741</v>
      </c>
      <c r="AY373" s="397" t="s">
        <v>741</v>
      </c>
      <c r="AZ373" s="397" t="s">
        <v>741</v>
      </c>
      <c r="BA373" s="397" t="s">
        <v>741</v>
      </c>
      <c r="BB373" s="397" t="s">
        <v>741</v>
      </c>
      <c r="BC373" s="195" t="s">
        <v>741</v>
      </c>
      <c r="BD373" s="397" t="s">
        <v>741</v>
      </c>
      <c r="BE373" s="397" t="s">
        <v>840</v>
      </c>
      <c r="BF373" s="397" t="s">
        <v>741</v>
      </c>
      <c r="BG373" s="397" t="s">
        <v>741</v>
      </c>
      <c r="BH373" s="397" t="s">
        <v>840</v>
      </c>
      <c r="BI373" s="397" t="s">
        <v>741</v>
      </c>
      <c r="BJ373" s="397" t="s">
        <v>840</v>
      </c>
      <c r="BK373" s="397" t="s">
        <v>741</v>
      </c>
      <c r="BL373" s="397" t="s">
        <v>741</v>
      </c>
      <c r="BM373" s="397" t="s">
        <v>840</v>
      </c>
      <c r="BN373" s="180"/>
      <c r="BO373" s="179"/>
      <c r="BP373" s="170" t="s">
        <v>741</v>
      </c>
      <c r="BQ373" s="177" t="s">
        <v>998</v>
      </c>
      <c r="BR373" s="178">
        <v>44810</v>
      </c>
      <c r="BS373" s="177" t="s">
        <v>6265</v>
      </c>
      <c r="BT373" s="178" t="s">
        <v>759</v>
      </c>
      <c r="BU373" s="178">
        <v>44818</v>
      </c>
      <c r="BV373" s="177" t="s">
        <v>2861</v>
      </c>
      <c r="BW373" s="177" t="s">
        <v>737</v>
      </c>
    </row>
    <row r="374" spans="2:75" ht="15">
      <c r="B374" s="590" t="s">
        <v>9958</v>
      </c>
      <c r="C374" s="699" t="s">
        <v>9959</v>
      </c>
      <c r="D374" s="193" t="s">
        <v>7376</v>
      </c>
      <c r="E374" s="193" t="s">
        <v>7375</v>
      </c>
      <c r="F374" s="192" t="str">
        <f t="shared" si="54"/>
        <v>80</v>
      </c>
      <c r="G374" s="224" t="s">
        <v>23</v>
      </c>
      <c r="H374" s="223"/>
      <c r="J374" s="297"/>
      <c r="K374" s="297"/>
      <c r="L374" s="297"/>
      <c r="M374" s="296"/>
      <c r="N374" s="297"/>
      <c r="O374" s="297"/>
      <c r="P374" s="296"/>
      <c r="Q374" s="297"/>
      <c r="R374" s="297"/>
      <c r="S374" s="296"/>
      <c r="T374" s="297"/>
      <c r="U374" s="297"/>
      <c r="V374" s="296"/>
      <c r="W374" s="297"/>
      <c r="X374" s="297"/>
      <c r="Y374" s="296"/>
      <c r="Z374" s="297"/>
      <c r="AA374" s="297"/>
      <c r="AB374" s="296"/>
      <c r="AC374" s="297"/>
      <c r="AD374" s="297"/>
      <c r="AE374" s="296"/>
      <c r="AG374" s="308" t="s">
        <v>2177</v>
      </c>
      <c r="AH374" s="193" t="str">
        <f t="shared" si="58"/>
        <v>5E8D 1C40</v>
      </c>
      <c r="AI374" s="193" t="str">
        <f t="shared" si="59"/>
        <v>5E8D 1FFF</v>
      </c>
      <c r="AJ374" s="192" t="str">
        <f t="shared" si="60"/>
        <v>3C0</v>
      </c>
      <c r="AK374" s="192" t="s">
        <v>23</v>
      </c>
      <c r="AL374" s="188"/>
      <c r="AO374" s="409" t="s">
        <v>6927</v>
      </c>
      <c r="AP374" s="403" t="s">
        <v>7338</v>
      </c>
      <c r="AQ374" s="403" t="s">
        <v>7337</v>
      </c>
      <c r="AR374" s="179" t="str">
        <f t="shared" si="53"/>
        <v>3C0</v>
      </c>
      <c r="AS374" s="179" t="s">
        <v>23</v>
      </c>
      <c r="AT374" s="242"/>
      <c r="AU374" s="179" t="s">
        <v>1311</v>
      </c>
      <c r="AV374" s="179"/>
      <c r="AW374" s="179"/>
      <c r="AX374" s="397" t="s">
        <v>753</v>
      </c>
      <c r="AY374" s="397" t="s">
        <v>753</v>
      </c>
      <c r="AZ374" s="397" t="s">
        <v>753</v>
      </c>
      <c r="BA374" s="397" t="s">
        <v>753</v>
      </c>
      <c r="BB374" s="397" t="s">
        <v>753</v>
      </c>
      <c r="BC374" s="195" t="s">
        <v>754</v>
      </c>
      <c r="BD374" s="397" t="s">
        <v>753</v>
      </c>
      <c r="BE374" s="397" t="s">
        <v>753</v>
      </c>
      <c r="BF374" s="397" t="s">
        <v>753</v>
      </c>
      <c r="BG374" s="397" t="s">
        <v>753</v>
      </c>
      <c r="BH374" s="397" t="s">
        <v>753</v>
      </c>
      <c r="BI374" s="397" t="s">
        <v>753</v>
      </c>
      <c r="BJ374" s="397" t="s">
        <v>753</v>
      </c>
      <c r="BK374" s="397" t="s">
        <v>753</v>
      </c>
      <c r="BL374" s="397" t="s">
        <v>753</v>
      </c>
      <c r="BM374" s="397" t="s">
        <v>753</v>
      </c>
      <c r="BN374" s="180"/>
      <c r="BO374" s="179"/>
      <c r="BP374" s="170" t="s">
        <v>741</v>
      </c>
      <c r="BQ374" s="177"/>
      <c r="BR374" s="177"/>
      <c r="BS374" s="177"/>
      <c r="BT374" s="177"/>
      <c r="BU374" s="177"/>
      <c r="BV374" s="177"/>
      <c r="BW374" s="177"/>
    </row>
    <row r="375" spans="2:75" ht="15">
      <c r="B375" s="590" t="s">
        <v>9958</v>
      </c>
      <c r="C375" s="699" t="s">
        <v>9959</v>
      </c>
      <c r="D375" s="193" t="s">
        <v>7372</v>
      </c>
      <c r="E375" s="193" t="s">
        <v>7371</v>
      </c>
      <c r="F375" s="192" t="str">
        <f t="shared" si="54"/>
        <v>80</v>
      </c>
      <c r="G375" s="192" t="s">
        <v>23</v>
      </c>
      <c r="H375" s="223" t="s">
        <v>1191</v>
      </c>
      <c r="J375" s="297"/>
      <c r="K375" s="298"/>
      <c r="L375" s="297"/>
      <c r="M375" s="299"/>
      <c r="N375" s="298"/>
      <c r="O375" s="297"/>
      <c r="P375" s="299"/>
      <c r="Q375" s="298"/>
      <c r="R375" s="297"/>
      <c r="S375" s="299"/>
      <c r="T375" s="298"/>
      <c r="U375" s="297"/>
      <c r="V375" s="299"/>
      <c r="W375" s="298"/>
      <c r="X375" s="297"/>
      <c r="Y375" s="299"/>
      <c r="Z375" s="298"/>
      <c r="AA375" s="297"/>
      <c r="AB375" s="299"/>
      <c r="AC375" s="298"/>
      <c r="AD375" s="297"/>
      <c r="AE375" s="296"/>
      <c r="AG375" s="308" t="s">
        <v>2177</v>
      </c>
      <c r="AH375" s="193" t="str">
        <f t="shared" si="58"/>
        <v>5E8D 2000</v>
      </c>
      <c r="AI375" s="193" t="str">
        <f t="shared" si="59"/>
        <v>5E8D 203F</v>
      </c>
      <c r="AJ375" s="192" t="str">
        <f t="shared" si="60"/>
        <v>40</v>
      </c>
      <c r="AK375" s="192" t="s">
        <v>2648</v>
      </c>
      <c r="AL375" s="188"/>
      <c r="AN375" s="227"/>
      <c r="AO375" s="409" t="s">
        <v>6927</v>
      </c>
      <c r="AP375" s="403" t="s">
        <v>7334</v>
      </c>
      <c r="AQ375" s="403" t="s">
        <v>7333</v>
      </c>
      <c r="AR375" s="179" t="str">
        <f t="shared" si="53"/>
        <v>40</v>
      </c>
      <c r="AS375" s="179" t="s">
        <v>2648</v>
      </c>
      <c r="AT375" s="242"/>
      <c r="AU375" s="179" t="s">
        <v>2648</v>
      </c>
      <c r="AV375" s="179" t="s">
        <v>751</v>
      </c>
      <c r="AW375" s="179"/>
      <c r="AX375" s="397" t="s">
        <v>741</v>
      </c>
      <c r="AY375" s="397" t="s">
        <v>741</v>
      </c>
      <c r="AZ375" s="397" t="s">
        <v>741</v>
      </c>
      <c r="BA375" s="397" t="s">
        <v>741</v>
      </c>
      <c r="BB375" s="397" t="s">
        <v>741</v>
      </c>
      <c r="BC375" s="195" t="s">
        <v>741</v>
      </c>
      <c r="BD375" s="397" t="s">
        <v>741</v>
      </c>
      <c r="BE375" s="397" t="s">
        <v>840</v>
      </c>
      <c r="BF375" s="397" t="s">
        <v>840</v>
      </c>
      <c r="BG375" s="397" t="s">
        <v>840</v>
      </c>
      <c r="BH375" s="397" t="s">
        <v>840</v>
      </c>
      <c r="BI375" s="397" t="s">
        <v>741</v>
      </c>
      <c r="BJ375" s="397" t="s">
        <v>840</v>
      </c>
      <c r="BK375" s="397" t="s">
        <v>840</v>
      </c>
      <c r="BL375" s="397" t="s">
        <v>840</v>
      </c>
      <c r="BM375" s="397" t="s">
        <v>840</v>
      </c>
      <c r="BN375" s="180"/>
      <c r="BO375" s="179"/>
      <c r="BP375" s="170" t="s">
        <v>741</v>
      </c>
      <c r="BQ375" s="177" t="s">
        <v>998</v>
      </c>
      <c r="BR375" s="178">
        <v>44810</v>
      </c>
      <c r="BS375" s="177" t="s">
        <v>6265</v>
      </c>
      <c r="BT375" s="178" t="s">
        <v>759</v>
      </c>
      <c r="BU375" s="178">
        <v>44818</v>
      </c>
      <c r="BV375" s="177" t="s">
        <v>2861</v>
      </c>
      <c r="BW375" s="177" t="s">
        <v>737</v>
      </c>
    </row>
    <row r="376" spans="2:75" ht="15">
      <c r="B376" s="590" t="s">
        <v>9958</v>
      </c>
      <c r="C376" s="699" t="s">
        <v>9959</v>
      </c>
      <c r="D376" s="193" t="s">
        <v>7368</v>
      </c>
      <c r="E376" s="193" t="s">
        <v>7367</v>
      </c>
      <c r="F376" s="192" t="str">
        <f t="shared" si="54"/>
        <v>80</v>
      </c>
      <c r="G376" s="224" t="s">
        <v>23</v>
      </c>
      <c r="H376" s="223"/>
      <c r="J376" s="297"/>
      <c r="K376" s="297"/>
      <c r="L376" s="297"/>
      <c r="M376" s="296"/>
      <c r="N376" s="297"/>
      <c r="O376" s="297"/>
      <c r="P376" s="296"/>
      <c r="Q376" s="297"/>
      <c r="R376" s="297"/>
      <c r="S376" s="296"/>
      <c r="T376" s="297"/>
      <c r="U376" s="297"/>
      <c r="V376" s="296"/>
      <c r="W376" s="297"/>
      <c r="X376" s="297"/>
      <c r="Y376" s="296"/>
      <c r="Z376" s="297"/>
      <c r="AA376" s="297"/>
      <c r="AB376" s="296"/>
      <c r="AC376" s="297"/>
      <c r="AD376" s="297"/>
      <c r="AE376" s="296"/>
      <c r="AG376" s="308" t="s">
        <v>2177</v>
      </c>
      <c r="AH376" s="193" t="str">
        <f t="shared" si="58"/>
        <v>5E8D 2040</v>
      </c>
      <c r="AI376" s="193" t="str">
        <f t="shared" si="59"/>
        <v>5E8D 23FF</v>
      </c>
      <c r="AJ376" s="192" t="str">
        <f t="shared" si="60"/>
        <v>3C0</v>
      </c>
      <c r="AK376" s="192" t="s">
        <v>23</v>
      </c>
      <c r="AL376" s="188"/>
      <c r="AO376" s="409" t="s">
        <v>6927</v>
      </c>
      <c r="AP376" s="403" t="s">
        <v>7330</v>
      </c>
      <c r="AQ376" s="403" t="s">
        <v>7329</v>
      </c>
      <c r="AR376" s="179" t="str">
        <f t="shared" si="53"/>
        <v>3C0</v>
      </c>
      <c r="AS376" s="179" t="s">
        <v>23</v>
      </c>
      <c r="AT376" s="242"/>
      <c r="AU376" s="179" t="s">
        <v>1311</v>
      </c>
      <c r="AV376" s="179"/>
      <c r="AW376" s="179"/>
      <c r="AX376" s="397" t="s">
        <v>753</v>
      </c>
      <c r="AY376" s="397" t="s">
        <v>753</v>
      </c>
      <c r="AZ376" s="397" t="s">
        <v>753</v>
      </c>
      <c r="BA376" s="397" t="s">
        <v>753</v>
      </c>
      <c r="BB376" s="397" t="s">
        <v>753</v>
      </c>
      <c r="BC376" s="195" t="s">
        <v>754</v>
      </c>
      <c r="BD376" s="397" t="s">
        <v>753</v>
      </c>
      <c r="BE376" s="397" t="s">
        <v>753</v>
      </c>
      <c r="BF376" s="397" t="s">
        <v>753</v>
      </c>
      <c r="BG376" s="397" t="s">
        <v>753</v>
      </c>
      <c r="BH376" s="397" t="s">
        <v>753</v>
      </c>
      <c r="BI376" s="397" t="s">
        <v>753</v>
      </c>
      <c r="BJ376" s="397" t="s">
        <v>753</v>
      </c>
      <c r="BK376" s="397" t="s">
        <v>753</v>
      </c>
      <c r="BL376" s="397" t="s">
        <v>753</v>
      </c>
      <c r="BM376" s="397" t="s">
        <v>753</v>
      </c>
      <c r="BN376" s="180"/>
      <c r="BO376" s="179"/>
      <c r="BP376" s="170" t="s">
        <v>741</v>
      </c>
      <c r="BQ376" s="177"/>
      <c r="BR376" s="177"/>
      <c r="BS376" s="177"/>
      <c r="BT376" s="177"/>
      <c r="BU376" s="177"/>
      <c r="BV376" s="177"/>
      <c r="BW376" s="177"/>
    </row>
    <row r="377" spans="2:75" ht="15">
      <c r="B377" s="590" t="s">
        <v>9958</v>
      </c>
      <c r="C377" s="699" t="s">
        <v>9959</v>
      </c>
      <c r="D377" s="193" t="s">
        <v>7364</v>
      </c>
      <c r="E377" s="193" t="s">
        <v>7363</v>
      </c>
      <c r="F377" s="192" t="str">
        <f t="shared" si="54"/>
        <v>100</v>
      </c>
      <c r="G377" s="192" t="s">
        <v>23</v>
      </c>
      <c r="H377" s="223" t="s">
        <v>1191</v>
      </c>
      <c r="J377" s="297"/>
      <c r="K377" s="298"/>
      <c r="L377" s="297"/>
      <c r="M377" s="299"/>
      <c r="N377" s="298"/>
      <c r="O377" s="297"/>
      <c r="P377" s="299"/>
      <c r="Q377" s="298"/>
      <c r="R377" s="297"/>
      <c r="S377" s="299"/>
      <c r="T377" s="298"/>
      <c r="U377" s="297"/>
      <c r="V377" s="299"/>
      <c r="W377" s="298"/>
      <c r="X377" s="297"/>
      <c r="Y377" s="299"/>
      <c r="Z377" s="298"/>
      <c r="AA377" s="297"/>
      <c r="AB377" s="299"/>
      <c r="AC377" s="298"/>
      <c r="AD377" s="297"/>
      <c r="AE377" s="296"/>
      <c r="AG377" s="308" t="s">
        <v>2177</v>
      </c>
      <c r="AH377" s="193" t="str">
        <f t="shared" si="58"/>
        <v>5E8D 2400</v>
      </c>
      <c r="AI377" s="193" t="str">
        <f t="shared" si="59"/>
        <v>5E8D 243F</v>
      </c>
      <c r="AJ377" s="192" t="str">
        <f t="shared" si="60"/>
        <v>40</v>
      </c>
      <c r="AK377" s="192" t="s">
        <v>2638</v>
      </c>
      <c r="AL377" s="188"/>
      <c r="AN377" s="227"/>
      <c r="AO377" s="409" t="s">
        <v>6927</v>
      </c>
      <c r="AP377" s="403" t="s">
        <v>7326</v>
      </c>
      <c r="AQ377" s="403" t="s">
        <v>7325</v>
      </c>
      <c r="AR377" s="179" t="str">
        <f t="shared" si="53"/>
        <v>40</v>
      </c>
      <c r="AS377" s="179" t="s">
        <v>2638</v>
      </c>
      <c r="AT377" s="242"/>
      <c r="AU377" s="179" t="s">
        <v>2638</v>
      </c>
      <c r="AV377" s="179" t="s">
        <v>751</v>
      </c>
      <c r="AW377" s="179"/>
      <c r="AX377" s="397" t="s">
        <v>741</v>
      </c>
      <c r="AY377" s="397" t="s">
        <v>741</v>
      </c>
      <c r="AZ377" s="397" t="s">
        <v>741</v>
      </c>
      <c r="BA377" s="397" t="s">
        <v>741</v>
      </c>
      <c r="BB377" s="397" t="s">
        <v>741</v>
      </c>
      <c r="BC377" s="195" t="s">
        <v>741</v>
      </c>
      <c r="BD377" s="397" t="s">
        <v>741</v>
      </c>
      <c r="BE377" s="397" t="s">
        <v>840</v>
      </c>
      <c r="BF377" s="397" t="s">
        <v>840</v>
      </c>
      <c r="BG377" s="397" t="s">
        <v>840</v>
      </c>
      <c r="BH377" s="397" t="s">
        <v>840</v>
      </c>
      <c r="BI377" s="397" t="s">
        <v>741</v>
      </c>
      <c r="BJ377" s="397" t="s">
        <v>840</v>
      </c>
      <c r="BK377" s="397" t="s">
        <v>840</v>
      </c>
      <c r="BL377" s="397" t="s">
        <v>840</v>
      </c>
      <c r="BM377" s="397" t="s">
        <v>840</v>
      </c>
      <c r="BN377" s="180"/>
      <c r="BO377" s="179"/>
      <c r="BP377" s="170" t="s">
        <v>741</v>
      </c>
      <c r="BQ377" s="177" t="s">
        <v>998</v>
      </c>
      <c r="BR377" s="178">
        <v>44810</v>
      </c>
      <c r="BS377" s="177" t="s">
        <v>6265</v>
      </c>
      <c r="BT377" s="178" t="s">
        <v>759</v>
      </c>
      <c r="BU377" s="178">
        <v>44818</v>
      </c>
      <c r="BV377" s="177" t="s">
        <v>2861</v>
      </c>
      <c r="BW377" s="177" t="s">
        <v>737</v>
      </c>
    </row>
    <row r="378" spans="2:75" ht="15">
      <c r="B378" s="590" t="s">
        <v>9958</v>
      </c>
      <c r="C378" s="699" t="s">
        <v>9959</v>
      </c>
      <c r="D378" s="193" t="s">
        <v>7360</v>
      </c>
      <c r="E378" s="193" t="s">
        <v>7359</v>
      </c>
      <c r="F378" s="192" t="str">
        <f t="shared" si="54"/>
        <v>600</v>
      </c>
      <c r="G378" s="224" t="s">
        <v>1661</v>
      </c>
      <c r="H378" s="223"/>
      <c r="J378" s="297"/>
      <c r="K378" s="297"/>
      <c r="L378" s="297"/>
      <c r="M378" s="296"/>
      <c r="N378" s="297"/>
      <c r="O378" s="297"/>
      <c r="P378" s="296"/>
      <c r="Q378" s="297"/>
      <c r="R378" s="297"/>
      <c r="S378" s="296"/>
      <c r="T378" s="297"/>
      <c r="U378" s="297"/>
      <c r="V378" s="296"/>
      <c r="W378" s="297"/>
      <c r="X378" s="297"/>
      <c r="Y378" s="296"/>
      <c r="Z378" s="297"/>
      <c r="AA378" s="297"/>
      <c r="AB378" s="296"/>
      <c r="AC378" s="297"/>
      <c r="AD378" s="297"/>
      <c r="AE378" s="296"/>
      <c r="AG378" s="308" t="s">
        <v>2177</v>
      </c>
      <c r="AH378" s="193" t="str">
        <f t="shared" si="58"/>
        <v>5E8D 2440</v>
      </c>
      <c r="AI378" s="193" t="str">
        <f t="shared" si="59"/>
        <v>5E8D 27FF</v>
      </c>
      <c r="AJ378" s="192" t="str">
        <f t="shared" si="60"/>
        <v>3C0</v>
      </c>
      <c r="AK378" s="192" t="s">
        <v>23</v>
      </c>
      <c r="AL378" s="188"/>
      <c r="AO378" s="409" t="s">
        <v>6927</v>
      </c>
      <c r="AP378" s="403" t="s">
        <v>7322</v>
      </c>
      <c r="AQ378" s="403" t="s">
        <v>7321</v>
      </c>
      <c r="AR378" s="179" t="str">
        <f t="shared" si="53"/>
        <v>3C0</v>
      </c>
      <c r="AS378" s="179" t="s">
        <v>23</v>
      </c>
      <c r="AT378" s="242"/>
      <c r="AU378" s="179" t="s">
        <v>1311</v>
      </c>
      <c r="AV378" s="179"/>
      <c r="AW378" s="179"/>
      <c r="AX378" s="397" t="s">
        <v>753</v>
      </c>
      <c r="AY378" s="397" t="s">
        <v>753</v>
      </c>
      <c r="AZ378" s="397" t="s">
        <v>753</v>
      </c>
      <c r="BA378" s="397" t="s">
        <v>753</v>
      </c>
      <c r="BB378" s="397" t="s">
        <v>753</v>
      </c>
      <c r="BC378" s="195" t="s">
        <v>754</v>
      </c>
      <c r="BD378" s="397" t="s">
        <v>753</v>
      </c>
      <c r="BE378" s="397" t="s">
        <v>753</v>
      </c>
      <c r="BF378" s="397" t="s">
        <v>753</v>
      </c>
      <c r="BG378" s="397" t="s">
        <v>753</v>
      </c>
      <c r="BH378" s="397" t="s">
        <v>753</v>
      </c>
      <c r="BI378" s="397" t="s">
        <v>753</v>
      </c>
      <c r="BJ378" s="397" t="s">
        <v>753</v>
      </c>
      <c r="BK378" s="397" t="s">
        <v>753</v>
      </c>
      <c r="BL378" s="397" t="s">
        <v>753</v>
      </c>
      <c r="BM378" s="397" t="s">
        <v>753</v>
      </c>
      <c r="BN378" s="180"/>
      <c r="BO378" s="179"/>
      <c r="BP378" s="170" t="s">
        <v>741</v>
      </c>
      <c r="BQ378" s="177"/>
      <c r="BR378" s="177"/>
      <c r="BS378" s="177"/>
      <c r="BT378" s="177"/>
      <c r="BU378" s="177"/>
      <c r="BV378" s="177"/>
      <c r="BW378" s="177"/>
    </row>
    <row r="379" spans="2:75" ht="15">
      <c r="B379" s="590" t="s">
        <v>9958</v>
      </c>
      <c r="C379" s="699" t="s">
        <v>9959</v>
      </c>
      <c r="D379" s="193" t="s">
        <v>7356</v>
      </c>
      <c r="E379" s="193" t="s">
        <v>7355</v>
      </c>
      <c r="F379" s="192" t="str">
        <f t="shared" si="54"/>
        <v>4</v>
      </c>
      <c r="G379" s="224" t="s">
        <v>1661</v>
      </c>
      <c r="H379" s="223"/>
      <c r="J379" s="297"/>
      <c r="K379" s="298"/>
      <c r="L379" s="297"/>
      <c r="M379" s="299"/>
      <c r="N379" s="298"/>
      <c r="O379" s="297"/>
      <c r="P379" s="299"/>
      <c r="Q379" s="298"/>
      <c r="R379" s="297"/>
      <c r="S379" s="299"/>
      <c r="T379" s="298"/>
      <c r="U379" s="297"/>
      <c r="V379" s="299"/>
      <c r="W379" s="298"/>
      <c r="X379" s="297"/>
      <c r="Y379" s="299"/>
      <c r="Z379" s="298"/>
      <c r="AA379" s="297"/>
      <c r="AB379" s="299"/>
      <c r="AC379" s="298"/>
      <c r="AD379" s="297"/>
      <c r="AE379" s="296"/>
      <c r="AG379" s="308" t="s">
        <v>2177</v>
      </c>
      <c r="AH379" s="193" t="str">
        <f t="shared" si="58"/>
        <v>5E8D 2800</v>
      </c>
      <c r="AI379" s="193" t="str">
        <f t="shared" si="59"/>
        <v>5E8D 283F</v>
      </c>
      <c r="AJ379" s="192" t="str">
        <f t="shared" si="60"/>
        <v>40</v>
      </c>
      <c r="AK379" s="192" t="s">
        <v>2628</v>
      </c>
      <c r="AL379" s="188"/>
      <c r="AN379" s="227"/>
      <c r="AO379" s="409" t="s">
        <v>6927</v>
      </c>
      <c r="AP379" s="403" t="s">
        <v>7318</v>
      </c>
      <c r="AQ379" s="403" t="s">
        <v>7317</v>
      </c>
      <c r="AR379" s="179" t="str">
        <f t="shared" si="53"/>
        <v>40</v>
      </c>
      <c r="AS379" s="179" t="s">
        <v>2628</v>
      </c>
      <c r="AT379" s="242"/>
      <c r="AU379" s="179" t="s">
        <v>2628</v>
      </c>
      <c r="AV379" s="179" t="s">
        <v>751</v>
      </c>
      <c r="AW379" s="179"/>
      <c r="AX379" s="397" t="s">
        <v>741</v>
      </c>
      <c r="AY379" s="397" t="s">
        <v>741</v>
      </c>
      <c r="AZ379" s="397" t="s">
        <v>741</v>
      </c>
      <c r="BA379" s="397" t="s">
        <v>741</v>
      </c>
      <c r="BB379" s="397" t="s">
        <v>741</v>
      </c>
      <c r="BC379" s="195" t="s">
        <v>741</v>
      </c>
      <c r="BD379" s="397" t="s">
        <v>741</v>
      </c>
      <c r="BE379" s="397" t="s">
        <v>840</v>
      </c>
      <c r="BF379" s="397" t="s">
        <v>840</v>
      </c>
      <c r="BG379" s="397" t="s">
        <v>840</v>
      </c>
      <c r="BH379" s="397" t="s">
        <v>840</v>
      </c>
      <c r="BI379" s="397" t="s">
        <v>741</v>
      </c>
      <c r="BJ379" s="397" t="s">
        <v>840</v>
      </c>
      <c r="BK379" s="397" t="s">
        <v>840</v>
      </c>
      <c r="BL379" s="397" t="s">
        <v>840</v>
      </c>
      <c r="BM379" s="397" t="s">
        <v>840</v>
      </c>
      <c r="BN379" s="180"/>
      <c r="BO379" s="179"/>
      <c r="BP379" s="170" t="s">
        <v>741</v>
      </c>
      <c r="BQ379" s="177" t="s">
        <v>998</v>
      </c>
      <c r="BR379" s="178">
        <v>44810</v>
      </c>
      <c r="BS379" s="177" t="s">
        <v>6265</v>
      </c>
      <c r="BT379" s="178" t="s">
        <v>759</v>
      </c>
      <c r="BU379" s="178">
        <v>44818</v>
      </c>
      <c r="BV379" s="177" t="s">
        <v>2861</v>
      </c>
      <c r="BW379" s="177" t="s">
        <v>737</v>
      </c>
    </row>
    <row r="380" spans="2:75" ht="15">
      <c r="B380" s="590" t="s">
        <v>9958</v>
      </c>
      <c r="C380" s="699" t="s">
        <v>9959</v>
      </c>
      <c r="D380" s="193" t="s">
        <v>7352</v>
      </c>
      <c r="E380" s="193" t="s">
        <v>7351</v>
      </c>
      <c r="F380" s="192" t="str">
        <f t="shared" si="54"/>
        <v>1FC</v>
      </c>
      <c r="G380" s="224" t="s">
        <v>23</v>
      </c>
      <c r="H380" s="223"/>
      <c r="J380" s="297"/>
      <c r="K380" s="297"/>
      <c r="L380" s="297"/>
      <c r="M380" s="296"/>
      <c r="N380" s="297"/>
      <c r="O380" s="297"/>
      <c r="P380" s="296"/>
      <c r="Q380" s="297"/>
      <c r="R380" s="297"/>
      <c r="S380" s="296"/>
      <c r="T380" s="297"/>
      <c r="U380" s="297"/>
      <c r="V380" s="296"/>
      <c r="W380" s="297"/>
      <c r="X380" s="297"/>
      <c r="Y380" s="296"/>
      <c r="Z380" s="297"/>
      <c r="AA380" s="297"/>
      <c r="AB380" s="296"/>
      <c r="AC380" s="297"/>
      <c r="AD380" s="297"/>
      <c r="AE380" s="296"/>
      <c r="AG380" s="308" t="s">
        <v>2177</v>
      </c>
      <c r="AH380" s="193" t="str">
        <f t="shared" si="58"/>
        <v>5E8D 2840</v>
      </c>
      <c r="AI380" s="193" t="str">
        <f t="shared" si="59"/>
        <v>5E8D 2BFF</v>
      </c>
      <c r="AJ380" s="192" t="str">
        <f t="shared" si="60"/>
        <v>3C0</v>
      </c>
      <c r="AK380" s="192" t="s">
        <v>23</v>
      </c>
      <c r="AL380" s="188"/>
      <c r="AO380" s="409" t="s">
        <v>6927</v>
      </c>
      <c r="AP380" s="403" t="s">
        <v>7314</v>
      </c>
      <c r="AQ380" s="403" t="s">
        <v>7313</v>
      </c>
      <c r="AR380" s="179" t="str">
        <f t="shared" si="53"/>
        <v>3C0</v>
      </c>
      <c r="AS380" s="179" t="s">
        <v>23</v>
      </c>
      <c r="AT380" s="242"/>
      <c r="AU380" s="179" t="s">
        <v>1311</v>
      </c>
      <c r="AV380" s="179"/>
      <c r="AW380" s="179"/>
      <c r="AX380" s="397" t="s">
        <v>753</v>
      </c>
      <c r="AY380" s="397" t="s">
        <v>753</v>
      </c>
      <c r="AZ380" s="397" t="s">
        <v>753</v>
      </c>
      <c r="BA380" s="397" t="s">
        <v>753</v>
      </c>
      <c r="BB380" s="397" t="s">
        <v>753</v>
      </c>
      <c r="BC380" s="195" t="s">
        <v>754</v>
      </c>
      <c r="BD380" s="397" t="s">
        <v>753</v>
      </c>
      <c r="BE380" s="397" t="s">
        <v>753</v>
      </c>
      <c r="BF380" s="397" t="s">
        <v>753</v>
      </c>
      <c r="BG380" s="397" t="s">
        <v>753</v>
      </c>
      <c r="BH380" s="397" t="s">
        <v>753</v>
      </c>
      <c r="BI380" s="397" t="s">
        <v>753</v>
      </c>
      <c r="BJ380" s="397" t="s">
        <v>753</v>
      </c>
      <c r="BK380" s="397" t="s">
        <v>753</v>
      </c>
      <c r="BL380" s="397" t="s">
        <v>753</v>
      </c>
      <c r="BM380" s="397" t="s">
        <v>753</v>
      </c>
      <c r="BN380" s="180"/>
      <c r="BO380" s="179"/>
      <c r="BP380" s="170" t="s">
        <v>741</v>
      </c>
      <c r="BQ380" s="177"/>
      <c r="BR380" s="177"/>
      <c r="BS380" s="177"/>
      <c r="BT380" s="177"/>
      <c r="BU380" s="177"/>
      <c r="BV380" s="177"/>
      <c r="BW380" s="177"/>
    </row>
    <row r="381" spans="2:75" ht="15">
      <c r="B381" s="590" t="s">
        <v>9958</v>
      </c>
      <c r="C381" s="699" t="s">
        <v>9959</v>
      </c>
      <c r="D381" s="193" t="s">
        <v>7348</v>
      </c>
      <c r="E381" s="193" t="s">
        <v>7347</v>
      </c>
      <c r="F381" s="192" t="str">
        <f t="shared" si="54"/>
        <v>80</v>
      </c>
      <c r="G381" s="224" t="s">
        <v>9552</v>
      </c>
      <c r="H381" s="223" t="s">
        <v>9417</v>
      </c>
      <c r="I381" s="322"/>
      <c r="J381" s="297" t="s">
        <v>2104</v>
      </c>
      <c r="K381" s="298"/>
      <c r="L381" s="297"/>
      <c r="M381" s="296"/>
      <c r="N381" s="298"/>
      <c r="O381" s="297"/>
      <c r="P381" s="296"/>
      <c r="Q381" s="298"/>
      <c r="R381" s="297"/>
      <c r="S381" s="296"/>
      <c r="T381" s="298"/>
      <c r="U381" s="297"/>
      <c r="V381" s="296"/>
      <c r="W381" s="298"/>
      <c r="X381" s="297"/>
      <c r="Y381" s="296"/>
      <c r="Z381" s="298">
        <v>45029</v>
      </c>
      <c r="AA381" s="297" t="s">
        <v>2181</v>
      </c>
      <c r="AB381" s="296" t="s">
        <v>2180</v>
      </c>
      <c r="AC381" s="298"/>
      <c r="AD381" s="297"/>
      <c r="AE381" s="296"/>
      <c r="AG381" s="308" t="s">
        <v>2177</v>
      </c>
      <c r="AH381" s="193" t="str">
        <f t="shared" si="58"/>
        <v>5E8D 2C00</v>
      </c>
      <c r="AI381" s="193" t="str">
        <f t="shared" si="59"/>
        <v>5E8D 2C3F</v>
      </c>
      <c r="AJ381" s="192" t="str">
        <f t="shared" si="60"/>
        <v>40</v>
      </c>
      <c r="AK381" s="192" t="s">
        <v>2619</v>
      </c>
      <c r="AL381" s="188"/>
      <c r="AN381" s="227"/>
      <c r="AO381" s="409" t="s">
        <v>6927</v>
      </c>
      <c r="AP381" s="403" t="s">
        <v>7310</v>
      </c>
      <c r="AQ381" s="403" t="s">
        <v>7309</v>
      </c>
      <c r="AR381" s="179" t="str">
        <f t="shared" si="53"/>
        <v>40</v>
      </c>
      <c r="AS381" s="179" t="s">
        <v>2619</v>
      </c>
      <c r="AT381" s="242"/>
      <c r="AU381" s="179" t="s">
        <v>2619</v>
      </c>
      <c r="AV381" s="179" t="s">
        <v>751</v>
      </c>
      <c r="AW381" s="179"/>
      <c r="AX381" s="397" t="s">
        <v>741</v>
      </c>
      <c r="AY381" s="397" t="s">
        <v>741</v>
      </c>
      <c r="AZ381" s="397" t="s">
        <v>741</v>
      </c>
      <c r="BA381" s="397" t="s">
        <v>741</v>
      </c>
      <c r="BB381" s="397" t="s">
        <v>741</v>
      </c>
      <c r="BC381" s="195" t="s">
        <v>741</v>
      </c>
      <c r="BD381" s="397" t="s">
        <v>741</v>
      </c>
      <c r="BE381" s="397" t="s">
        <v>840</v>
      </c>
      <c r="BF381" s="397" t="s">
        <v>840</v>
      </c>
      <c r="BG381" s="397" t="s">
        <v>840</v>
      </c>
      <c r="BH381" s="397" t="s">
        <v>840</v>
      </c>
      <c r="BI381" s="397" t="s">
        <v>741</v>
      </c>
      <c r="BJ381" s="397" t="s">
        <v>840</v>
      </c>
      <c r="BK381" s="397" t="s">
        <v>840</v>
      </c>
      <c r="BL381" s="397" t="s">
        <v>840</v>
      </c>
      <c r="BM381" s="397" t="s">
        <v>840</v>
      </c>
      <c r="BN381" s="180"/>
      <c r="BO381" s="179"/>
      <c r="BP381" s="170" t="s">
        <v>741</v>
      </c>
      <c r="BQ381" s="177" t="s">
        <v>998</v>
      </c>
      <c r="BR381" s="178">
        <v>44810</v>
      </c>
      <c r="BS381" s="177" t="s">
        <v>6265</v>
      </c>
      <c r="BT381" s="178" t="s">
        <v>759</v>
      </c>
      <c r="BU381" s="178">
        <v>44818</v>
      </c>
      <c r="BV381" s="177" t="s">
        <v>2861</v>
      </c>
      <c r="BW381" s="177" t="s">
        <v>737</v>
      </c>
    </row>
    <row r="382" spans="2:75" ht="15" customHeight="1">
      <c r="B382" s="590" t="s">
        <v>9958</v>
      </c>
      <c r="C382" s="699" t="s">
        <v>9959</v>
      </c>
      <c r="D382" s="193" t="s">
        <v>7344</v>
      </c>
      <c r="E382" s="193" t="s">
        <v>7343</v>
      </c>
      <c r="F382" s="192" t="str">
        <f t="shared" si="54"/>
        <v>80</v>
      </c>
      <c r="G382" s="224" t="s">
        <v>23</v>
      </c>
      <c r="H382" s="223"/>
      <c r="J382" s="297"/>
      <c r="K382" s="297"/>
      <c r="L382" s="297"/>
      <c r="M382" s="296"/>
      <c r="N382" s="297"/>
      <c r="O382" s="297"/>
      <c r="P382" s="296"/>
      <c r="Q382" s="297"/>
      <c r="R382" s="297"/>
      <c r="S382" s="296"/>
      <c r="T382" s="297"/>
      <c r="U382" s="297"/>
      <c r="V382" s="296"/>
      <c r="W382" s="297"/>
      <c r="X382" s="297"/>
      <c r="Y382" s="296"/>
      <c r="Z382" s="297"/>
      <c r="AA382" s="297"/>
      <c r="AB382" s="296"/>
      <c r="AC382" s="297"/>
      <c r="AD382" s="297"/>
      <c r="AE382" s="296"/>
      <c r="AG382" s="308" t="s">
        <v>2177</v>
      </c>
      <c r="AH382" s="193" t="str">
        <f t="shared" si="58"/>
        <v>5E8D 2C40</v>
      </c>
      <c r="AI382" s="193" t="str">
        <f t="shared" si="59"/>
        <v>5E8D 2FFF</v>
      </c>
      <c r="AJ382" s="192" t="str">
        <f t="shared" si="60"/>
        <v>3C0</v>
      </c>
      <c r="AK382" s="192" t="s">
        <v>23</v>
      </c>
      <c r="AL382" s="188"/>
      <c r="AO382" s="409" t="s">
        <v>6927</v>
      </c>
      <c r="AP382" s="403" t="s">
        <v>7306</v>
      </c>
      <c r="AQ382" s="403" t="s">
        <v>7305</v>
      </c>
      <c r="AR382" s="179" t="str">
        <f t="shared" si="53"/>
        <v>3C0</v>
      </c>
      <c r="AS382" s="179" t="s">
        <v>23</v>
      </c>
      <c r="AT382" s="242"/>
      <c r="AU382" s="179" t="s">
        <v>1311</v>
      </c>
      <c r="AV382" s="179"/>
      <c r="AW382" s="179"/>
      <c r="AX382" s="397" t="s">
        <v>753</v>
      </c>
      <c r="AY382" s="397" t="s">
        <v>753</v>
      </c>
      <c r="AZ382" s="397" t="s">
        <v>753</v>
      </c>
      <c r="BA382" s="397" t="s">
        <v>753</v>
      </c>
      <c r="BB382" s="397" t="s">
        <v>753</v>
      </c>
      <c r="BC382" s="195" t="s">
        <v>754</v>
      </c>
      <c r="BD382" s="397" t="s">
        <v>753</v>
      </c>
      <c r="BE382" s="397" t="s">
        <v>753</v>
      </c>
      <c r="BF382" s="397" t="s">
        <v>753</v>
      </c>
      <c r="BG382" s="397" t="s">
        <v>753</v>
      </c>
      <c r="BH382" s="397" t="s">
        <v>753</v>
      </c>
      <c r="BI382" s="397" t="s">
        <v>753</v>
      </c>
      <c r="BJ382" s="397" t="s">
        <v>753</v>
      </c>
      <c r="BK382" s="397" t="s">
        <v>753</v>
      </c>
      <c r="BL382" s="397" t="s">
        <v>753</v>
      </c>
      <c r="BM382" s="397" t="s">
        <v>753</v>
      </c>
      <c r="BN382" s="180"/>
      <c r="BO382" s="179"/>
      <c r="BP382" s="170" t="s">
        <v>741</v>
      </c>
      <c r="BQ382" s="177"/>
      <c r="BR382" s="177"/>
      <c r="BS382" s="177"/>
      <c r="BT382" s="177"/>
      <c r="BU382" s="177"/>
      <c r="BV382" s="177"/>
      <c r="BW382" s="177"/>
    </row>
    <row r="383" spans="2:75" ht="15">
      <c r="B383" s="590" t="s">
        <v>9958</v>
      </c>
      <c r="C383" s="699" t="s">
        <v>9959</v>
      </c>
      <c r="D383" s="193" t="s">
        <v>7340</v>
      </c>
      <c r="E383" s="193" t="s">
        <v>7339</v>
      </c>
      <c r="F383" s="192" t="str">
        <f t="shared" si="54"/>
        <v>80</v>
      </c>
      <c r="G383" s="224" t="s">
        <v>9553</v>
      </c>
      <c r="H383" s="223" t="s">
        <v>9418</v>
      </c>
      <c r="I383" s="322"/>
      <c r="J383" s="297" t="s">
        <v>2104</v>
      </c>
      <c r="K383" s="298"/>
      <c r="L383" s="297"/>
      <c r="M383" s="296"/>
      <c r="N383" s="298"/>
      <c r="O383" s="297"/>
      <c r="P383" s="296"/>
      <c r="Q383" s="298"/>
      <c r="R383" s="297"/>
      <c r="S383" s="296"/>
      <c r="T383" s="298"/>
      <c r="U383" s="297"/>
      <c r="V383" s="296"/>
      <c r="W383" s="298"/>
      <c r="X383" s="297"/>
      <c r="Y383" s="296"/>
      <c r="Z383" s="298">
        <v>45029</v>
      </c>
      <c r="AA383" s="297" t="s">
        <v>2181</v>
      </c>
      <c r="AB383" s="296" t="s">
        <v>2180</v>
      </c>
      <c r="AC383" s="298"/>
      <c r="AD383" s="297"/>
      <c r="AE383" s="296"/>
      <c r="AG383" s="308" t="s">
        <v>2177</v>
      </c>
      <c r="AH383" s="193" t="str">
        <f t="shared" si="58"/>
        <v>5E8D 3000</v>
      </c>
      <c r="AI383" s="193" t="str">
        <f t="shared" si="59"/>
        <v>5E8D 303F</v>
      </c>
      <c r="AJ383" s="192" t="str">
        <f t="shared" si="60"/>
        <v>40</v>
      </c>
      <c r="AK383" s="192" t="s">
        <v>2605</v>
      </c>
      <c r="AL383" s="188"/>
      <c r="AN383" s="227"/>
      <c r="AO383" s="409" t="s">
        <v>6927</v>
      </c>
      <c r="AP383" s="403" t="s">
        <v>7303</v>
      </c>
      <c r="AQ383" s="403" t="s">
        <v>7302</v>
      </c>
      <c r="AR383" s="179" t="str">
        <f t="shared" si="53"/>
        <v>40</v>
      </c>
      <c r="AS383" s="179" t="s">
        <v>2605</v>
      </c>
      <c r="AT383" s="242"/>
      <c r="AU383" s="179" t="s">
        <v>2605</v>
      </c>
      <c r="AV383" s="179" t="s">
        <v>751</v>
      </c>
      <c r="AW383" s="179"/>
      <c r="AX383" s="397" t="s">
        <v>741</v>
      </c>
      <c r="AY383" s="397" t="s">
        <v>741</v>
      </c>
      <c r="AZ383" s="397" t="s">
        <v>741</v>
      </c>
      <c r="BA383" s="397" t="s">
        <v>741</v>
      </c>
      <c r="BB383" s="397" t="s">
        <v>741</v>
      </c>
      <c r="BC383" s="195" t="s">
        <v>741</v>
      </c>
      <c r="BD383" s="397" t="s">
        <v>741</v>
      </c>
      <c r="BE383" s="397" t="s">
        <v>840</v>
      </c>
      <c r="BF383" s="397" t="s">
        <v>840</v>
      </c>
      <c r="BG383" s="397" t="s">
        <v>840</v>
      </c>
      <c r="BH383" s="397" t="s">
        <v>840</v>
      </c>
      <c r="BI383" s="397" t="s">
        <v>741</v>
      </c>
      <c r="BJ383" s="397" t="s">
        <v>840</v>
      </c>
      <c r="BK383" s="397" t="s">
        <v>840</v>
      </c>
      <c r="BL383" s="397" t="s">
        <v>840</v>
      </c>
      <c r="BM383" s="397" t="s">
        <v>840</v>
      </c>
      <c r="BN383" s="180"/>
      <c r="BO383" s="179"/>
      <c r="BP383" s="170" t="s">
        <v>741</v>
      </c>
      <c r="BQ383" s="177" t="s">
        <v>998</v>
      </c>
      <c r="BR383" s="178">
        <v>44810</v>
      </c>
      <c r="BS383" s="177" t="s">
        <v>6265</v>
      </c>
      <c r="BT383" s="178" t="s">
        <v>759</v>
      </c>
      <c r="BU383" s="178">
        <v>44818</v>
      </c>
      <c r="BV383" s="177" t="s">
        <v>2861</v>
      </c>
      <c r="BW383" s="177" t="s">
        <v>737</v>
      </c>
    </row>
    <row r="384" spans="2:75" ht="15">
      <c r="B384" s="590" t="s">
        <v>9958</v>
      </c>
      <c r="C384" s="699" t="s">
        <v>9959</v>
      </c>
      <c r="D384" s="193" t="s">
        <v>7336</v>
      </c>
      <c r="E384" s="193" t="s">
        <v>7335</v>
      </c>
      <c r="F384" s="192" t="str">
        <f t="shared" si="54"/>
        <v>80</v>
      </c>
      <c r="G384" s="224" t="s">
        <v>23</v>
      </c>
      <c r="H384" s="223"/>
      <c r="J384" s="297"/>
      <c r="K384" s="297"/>
      <c r="L384" s="297"/>
      <c r="M384" s="296"/>
      <c r="N384" s="297"/>
      <c r="O384" s="297"/>
      <c r="P384" s="296"/>
      <c r="Q384" s="297"/>
      <c r="R384" s="297"/>
      <c r="S384" s="296"/>
      <c r="T384" s="297"/>
      <c r="U384" s="297"/>
      <c r="V384" s="296"/>
      <c r="W384" s="297"/>
      <c r="X384" s="297"/>
      <c r="Y384" s="296"/>
      <c r="Z384" s="297"/>
      <c r="AA384" s="297"/>
      <c r="AB384" s="296"/>
      <c r="AC384" s="297"/>
      <c r="AD384" s="297"/>
      <c r="AE384" s="296"/>
      <c r="AG384" s="308" t="s">
        <v>2177</v>
      </c>
      <c r="AH384" s="193" t="str">
        <f t="shared" ref="AH384:AH415" si="61">"5E"&amp;RIGHT(AP384,7)</f>
        <v>5E8D 3040</v>
      </c>
      <c r="AI384" s="193" t="str">
        <f t="shared" ref="AI384:AI415" si="62">"5E"&amp;RIGHT(AQ384,7)</f>
        <v>5E8D 33FF</v>
      </c>
      <c r="AJ384" s="192" t="str">
        <f t="shared" ref="AJ384:AJ415" si="63">DEC2HEX((HEX2DEC(LEFT(AI384,4))*256*256+HEX2DEC(RIGHT(AI384,4)))-(HEX2DEC(LEFT(AH384,4))*256*256+HEX2DEC(RIGHT(AH384,4)))+1)</f>
        <v>3C0</v>
      </c>
      <c r="AK384" s="192" t="s">
        <v>23</v>
      </c>
      <c r="AL384" s="188"/>
      <c r="AO384" s="409" t="s">
        <v>6927</v>
      </c>
      <c r="AP384" s="403" t="s">
        <v>7299</v>
      </c>
      <c r="AQ384" s="403" t="s">
        <v>7298</v>
      </c>
      <c r="AR384" s="179" t="str">
        <f t="shared" ref="AR384:AR415" si="64">DEC2HEX((HEX2DEC(LEFT(AQ384,4))*256*256+HEX2DEC(RIGHT(AQ384,4)))-(HEX2DEC(LEFT(AP384,4))*256*256+HEX2DEC(RIGHT(AP384,4)))+1)</f>
        <v>3C0</v>
      </c>
      <c r="AS384" s="179" t="s">
        <v>23</v>
      </c>
      <c r="AT384" s="242"/>
      <c r="AU384" s="179" t="s">
        <v>1311</v>
      </c>
      <c r="AV384" s="179"/>
      <c r="AW384" s="179"/>
      <c r="AX384" s="397" t="s">
        <v>753</v>
      </c>
      <c r="AY384" s="397" t="s">
        <v>753</v>
      </c>
      <c r="AZ384" s="397" t="s">
        <v>753</v>
      </c>
      <c r="BA384" s="397" t="s">
        <v>753</v>
      </c>
      <c r="BB384" s="397" t="s">
        <v>753</v>
      </c>
      <c r="BC384" s="195" t="s">
        <v>754</v>
      </c>
      <c r="BD384" s="397" t="s">
        <v>753</v>
      </c>
      <c r="BE384" s="397" t="s">
        <v>753</v>
      </c>
      <c r="BF384" s="397" t="s">
        <v>753</v>
      </c>
      <c r="BG384" s="397" t="s">
        <v>753</v>
      </c>
      <c r="BH384" s="397" t="s">
        <v>753</v>
      </c>
      <c r="BI384" s="397" t="s">
        <v>753</v>
      </c>
      <c r="BJ384" s="397" t="s">
        <v>753</v>
      </c>
      <c r="BK384" s="397" t="s">
        <v>753</v>
      </c>
      <c r="BL384" s="397" t="s">
        <v>753</v>
      </c>
      <c r="BM384" s="397" t="s">
        <v>753</v>
      </c>
      <c r="BN384" s="180"/>
      <c r="BO384" s="179"/>
      <c r="BP384" s="170" t="s">
        <v>741</v>
      </c>
      <c r="BQ384" s="177"/>
      <c r="BR384" s="177"/>
      <c r="BS384" s="177"/>
      <c r="BT384" s="177"/>
      <c r="BU384" s="177"/>
      <c r="BV384" s="177"/>
      <c r="BW384" s="177"/>
    </row>
    <row r="385" spans="2:75" ht="15">
      <c r="B385" s="590" t="s">
        <v>9958</v>
      </c>
      <c r="C385" s="699" t="s">
        <v>9959</v>
      </c>
      <c r="D385" s="193" t="s">
        <v>7332</v>
      </c>
      <c r="E385" s="193" t="s">
        <v>7331</v>
      </c>
      <c r="F385" s="192" t="str">
        <f t="shared" si="54"/>
        <v>80</v>
      </c>
      <c r="G385" s="224" t="s">
        <v>9554</v>
      </c>
      <c r="H385" s="223" t="s">
        <v>9419</v>
      </c>
      <c r="I385" s="322"/>
      <c r="J385" s="297" t="s">
        <v>2104</v>
      </c>
      <c r="K385" s="298"/>
      <c r="L385" s="297"/>
      <c r="M385" s="296"/>
      <c r="N385" s="298"/>
      <c r="O385" s="297"/>
      <c r="P385" s="296"/>
      <c r="Q385" s="298"/>
      <c r="R385" s="297"/>
      <c r="S385" s="296"/>
      <c r="T385" s="298"/>
      <c r="U385" s="297"/>
      <c r="V385" s="296"/>
      <c r="W385" s="298"/>
      <c r="X385" s="297"/>
      <c r="Y385" s="296"/>
      <c r="Z385" s="298">
        <v>45029</v>
      </c>
      <c r="AA385" s="297" t="s">
        <v>2181</v>
      </c>
      <c r="AB385" s="296" t="s">
        <v>2180</v>
      </c>
      <c r="AC385" s="298"/>
      <c r="AD385" s="297"/>
      <c r="AE385" s="296"/>
      <c r="AG385" s="308" t="s">
        <v>2177</v>
      </c>
      <c r="AH385" s="193" t="str">
        <f t="shared" si="61"/>
        <v>5E8D 3400</v>
      </c>
      <c r="AI385" s="193" t="str">
        <f t="shared" si="62"/>
        <v>5E8D 343F</v>
      </c>
      <c r="AJ385" s="192" t="str">
        <f t="shared" si="63"/>
        <v>40</v>
      </c>
      <c r="AK385" s="192" t="s">
        <v>2594</v>
      </c>
      <c r="AL385" s="188"/>
      <c r="AN385" s="227"/>
      <c r="AO385" s="409" t="s">
        <v>6927</v>
      </c>
      <c r="AP385" s="403" t="s">
        <v>7295</v>
      </c>
      <c r="AQ385" s="403" t="s">
        <v>7294</v>
      </c>
      <c r="AR385" s="179" t="str">
        <f t="shared" si="64"/>
        <v>40</v>
      </c>
      <c r="AS385" s="179" t="s">
        <v>2594</v>
      </c>
      <c r="AT385" s="242"/>
      <c r="AU385" s="179" t="s">
        <v>2594</v>
      </c>
      <c r="AV385" s="179" t="s">
        <v>751</v>
      </c>
      <c r="AW385" s="179"/>
      <c r="AX385" s="397" t="s">
        <v>741</v>
      </c>
      <c r="AY385" s="397" t="s">
        <v>741</v>
      </c>
      <c r="AZ385" s="397" t="s">
        <v>741</v>
      </c>
      <c r="BA385" s="397" t="s">
        <v>741</v>
      </c>
      <c r="BB385" s="397" t="s">
        <v>741</v>
      </c>
      <c r="BC385" s="195" t="s">
        <v>741</v>
      </c>
      <c r="BD385" s="397" t="s">
        <v>741</v>
      </c>
      <c r="BE385" s="397" t="s">
        <v>840</v>
      </c>
      <c r="BF385" s="397" t="s">
        <v>840</v>
      </c>
      <c r="BG385" s="397" t="s">
        <v>840</v>
      </c>
      <c r="BH385" s="397" t="s">
        <v>840</v>
      </c>
      <c r="BI385" s="397" t="s">
        <v>741</v>
      </c>
      <c r="BJ385" s="397" t="s">
        <v>840</v>
      </c>
      <c r="BK385" s="397" t="s">
        <v>840</v>
      </c>
      <c r="BL385" s="397" t="s">
        <v>840</v>
      </c>
      <c r="BM385" s="397" t="s">
        <v>840</v>
      </c>
      <c r="BN385" s="180"/>
      <c r="BO385" s="179"/>
      <c r="BP385" s="170" t="s">
        <v>741</v>
      </c>
      <c r="BQ385" s="177" t="s">
        <v>998</v>
      </c>
      <c r="BR385" s="178">
        <v>44810</v>
      </c>
      <c r="BS385" s="177" t="s">
        <v>6265</v>
      </c>
      <c r="BT385" s="178" t="s">
        <v>759</v>
      </c>
      <c r="BU385" s="178">
        <v>44818</v>
      </c>
      <c r="BV385" s="177" t="s">
        <v>2861</v>
      </c>
      <c r="BW385" s="177" t="s">
        <v>737</v>
      </c>
    </row>
    <row r="386" spans="2:75" ht="15">
      <c r="B386" s="590" t="s">
        <v>9958</v>
      </c>
      <c r="C386" s="699" t="s">
        <v>9959</v>
      </c>
      <c r="D386" s="193" t="s">
        <v>7328</v>
      </c>
      <c r="E386" s="193" t="s">
        <v>7327</v>
      </c>
      <c r="F386" s="192" t="str">
        <f t="shared" si="54"/>
        <v>80</v>
      </c>
      <c r="G386" s="224" t="s">
        <v>23</v>
      </c>
      <c r="H386" s="223"/>
      <c r="J386" s="297"/>
      <c r="K386" s="297"/>
      <c r="L386" s="297"/>
      <c r="M386" s="296"/>
      <c r="N386" s="297"/>
      <c r="O386" s="297"/>
      <c r="P386" s="296"/>
      <c r="Q386" s="297"/>
      <c r="R386" s="297"/>
      <c r="S386" s="296"/>
      <c r="T386" s="297"/>
      <c r="U386" s="297"/>
      <c r="V386" s="296"/>
      <c r="W386" s="297"/>
      <c r="X386" s="297"/>
      <c r="Y386" s="296"/>
      <c r="Z386" s="297"/>
      <c r="AA386" s="297"/>
      <c r="AB386" s="296"/>
      <c r="AC386" s="297"/>
      <c r="AD386" s="297"/>
      <c r="AE386" s="296"/>
      <c r="AG386" s="308" t="s">
        <v>2177</v>
      </c>
      <c r="AH386" s="193" t="str">
        <f t="shared" si="61"/>
        <v>5E8D 3440</v>
      </c>
      <c r="AI386" s="193" t="str">
        <f t="shared" si="62"/>
        <v>5E8D 37FF</v>
      </c>
      <c r="AJ386" s="192" t="str">
        <f t="shared" si="63"/>
        <v>3C0</v>
      </c>
      <c r="AK386" s="192" t="s">
        <v>23</v>
      </c>
      <c r="AL386" s="188"/>
      <c r="AO386" s="409" t="s">
        <v>6927</v>
      </c>
      <c r="AP386" s="403" t="s">
        <v>7291</v>
      </c>
      <c r="AQ386" s="403" t="s">
        <v>7290</v>
      </c>
      <c r="AR386" s="179" t="str">
        <f t="shared" si="64"/>
        <v>3C0</v>
      </c>
      <c r="AS386" s="179" t="s">
        <v>23</v>
      </c>
      <c r="AT386" s="242"/>
      <c r="AU386" s="179" t="s">
        <v>1311</v>
      </c>
      <c r="AV386" s="179"/>
      <c r="AW386" s="179"/>
      <c r="AX386" s="397" t="s">
        <v>753</v>
      </c>
      <c r="AY386" s="397" t="s">
        <v>753</v>
      </c>
      <c r="AZ386" s="397" t="s">
        <v>753</v>
      </c>
      <c r="BA386" s="397" t="s">
        <v>753</v>
      </c>
      <c r="BB386" s="397" t="s">
        <v>753</v>
      </c>
      <c r="BC386" s="195" t="s">
        <v>754</v>
      </c>
      <c r="BD386" s="397" t="s">
        <v>753</v>
      </c>
      <c r="BE386" s="397" t="s">
        <v>753</v>
      </c>
      <c r="BF386" s="397" t="s">
        <v>753</v>
      </c>
      <c r="BG386" s="397" t="s">
        <v>753</v>
      </c>
      <c r="BH386" s="397" t="s">
        <v>753</v>
      </c>
      <c r="BI386" s="397" t="s">
        <v>753</v>
      </c>
      <c r="BJ386" s="397" t="s">
        <v>753</v>
      </c>
      <c r="BK386" s="397" t="s">
        <v>753</v>
      </c>
      <c r="BL386" s="397" t="s">
        <v>753</v>
      </c>
      <c r="BM386" s="397" t="s">
        <v>753</v>
      </c>
      <c r="BN386" s="180"/>
      <c r="BO386" s="179"/>
      <c r="BP386" s="170" t="s">
        <v>741</v>
      </c>
      <c r="BQ386" s="177"/>
      <c r="BR386" s="177"/>
      <c r="BS386" s="177"/>
      <c r="BT386" s="177"/>
      <c r="BU386" s="177"/>
      <c r="BV386" s="177"/>
      <c r="BW386" s="177"/>
    </row>
    <row r="387" spans="2:75" ht="15">
      <c r="B387" s="590" t="s">
        <v>9958</v>
      </c>
      <c r="C387" s="699" t="s">
        <v>9959</v>
      </c>
      <c r="D387" s="193" t="s">
        <v>7324</v>
      </c>
      <c r="E387" s="193" t="s">
        <v>7323</v>
      </c>
      <c r="F387" s="192" t="str">
        <f t="shared" si="54"/>
        <v>80</v>
      </c>
      <c r="G387" s="224" t="s">
        <v>10081</v>
      </c>
      <c r="H387" s="223" t="s">
        <v>10106</v>
      </c>
      <c r="I387" s="322"/>
      <c r="J387" s="297" t="s">
        <v>2104</v>
      </c>
      <c r="K387" s="298"/>
      <c r="L387" s="297"/>
      <c r="M387" s="296"/>
      <c r="N387" s="298"/>
      <c r="O387" s="297"/>
      <c r="P387" s="296"/>
      <c r="Q387" s="298"/>
      <c r="R387" s="297"/>
      <c r="S387" s="296"/>
      <c r="T387" s="298"/>
      <c r="U387" s="297"/>
      <c r="V387" s="296"/>
      <c r="W387" s="298"/>
      <c r="X387" s="297"/>
      <c r="Y387" s="296"/>
      <c r="Z387" s="298">
        <v>45029</v>
      </c>
      <c r="AA387" s="297" t="s">
        <v>2181</v>
      </c>
      <c r="AB387" s="296" t="s">
        <v>2180</v>
      </c>
      <c r="AC387" s="298"/>
      <c r="AD387" s="297"/>
      <c r="AE387" s="296"/>
      <c r="AG387" s="308" t="s">
        <v>2177</v>
      </c>
      <c r="AH387" s="193" t="str">
        <f t="shared" si="61"/>
        <v>5E8D 3800</v>
      </c>
      <c r="AI387" s="193" t="str">
        <f t="shared" si="62"/>
        <v>5E8D 383F</v>
      </c>
      <c r="AJ387" s="192" t="str">
        <f t="shared" si="63"/>
        <v>40</v>
      </c>
      <c r="AK387" s="192" t="s">
        <v>2583</v>
      </c>
      <c r="AL387" s="188"/>
      <c r="AN387" s="227"/>
      <c r="AO387" s="409" t="s">
        <v>6927</v>
      </c>
      <c r="AP387" s="403" t="s">
        <v>7287</v>
      </c>
      <c r="AQ387" s="403" t="s">
        <v>7286</v>
      </c>
      <c r="AR387" s="179" t="str">
        <f t="shared" si="64"/>
        <v>40</v>
      </c>
      <c r="AS387" s="179" t="s">
        <v>2583</v>
      </c>
      <c r="AT387" s="242"/>
      <c r="AU387" s="179" t="s">
        <v>2583</v>
      </c>
      <c r="AV387" s="179" t="s">
        <v>751</v>
      </c>
      <c r="AW387" s="179"/>
      <c r="AX387" s="397" t="s">
        <v>741</v>
      </c>
      <c r="AY387" s="397" t="s">
        <v>741</v>
      </c>
      <c r="AZ387" s="397" t="s">
        <v>741</v>
      </c>
      <c r="BA387" s="397" t="s">
        <v>741</v>
      </c>
      <c r="BB387" s="397" t="s">
        <v>741</v>
      </c>
      <c r="BC387" s="195" t="s">
        <v>741</v>
      </c>
      <c r="BD387" s="397" t="s">
        <v>741</v>
      </c>
      <c r="BE387" s="397" t="s">
        <v>840</v>
      </c>
      <c r="BF387" s="397" t="s">
        <v>840</v>
      </c>
      <c r="BG387" s="397" t="s">
        <v>840</v>
      </c>
      <c r="BH387" s="397" t="s">
        <v>840</v>
      </c>
      <c r="BI387" s="397" t="s">
        <v>741</v>
      </c>
      <c r="BJ387" s="397" t="s">
        <v>840</v>
      </c>
      <c r="BK387" s="397" t="s">
        <v>840</v>
      </c>
      <c r="BL387" s="397" t="s">
        <v>840</v>
      </c>
      <c r="BM387" s="397" t="s">
        <v>840</v>
      </c>
      <c r="BN387" s="180"/>
      <c r="BO387" s="179"/>
      <c r="BP387" s="170" t="s">
        <v>741</v>
      </c>
      <c r="BQ387" s="177" t="s">
        <v>998</v>
      </c>
      <c r="BR387" s="178">
        <v>44810</v>
      </c>
      <c r="BS387" s="177" t="s">
        <v>6265</v>
      </c>
      <c r="BT387" s="178" t="s">
        <v>759</v>
      </c>
      <c r="BU387" s="178">
        <v>44818</v>
      </c>
      <c r="BV387" s="177" t="s">
        <v>2861</v>
      </c>
      <c r="BW387" s="177" t="s">
        <v>737</v>
      </c>
    </row>
    <row r="388" spans="2:75" ht="15">
      <c r="B388" s="590" t="s">
        <v>9958</v>
      </c>
      <c r="C388" s="699" t="s">
        <v>9959</v>
      </c>
      <c r="D388" s="193" t="s">
        <v>7320</v>
      </c>
      <c r="E388" s="193" t="s">
        <v>7319</v>
      </c>
      <c r="F388" s="192" t="str">
        <f t="shared" si="54"/>
        <v>180</v>
      </c>
      <c r="G388" s="224" t="s">
        <v>23</v>
      </c>
      <c r="H388" s="223"/>
      <c r="J388" s="297"/>
      <c r="K388" s="298"/>
      <c r="L388" s="297"/>
      <c r="M388" s="299"/>
      <c r="N388" s="298"/>
      <c r="O388" s="297"/>
      <c r="P388" s="299"/>
      <c r="Q388" s="298"/>
      <c r="R388" s="297"/>
      <c r="S388" s="299"/>
      <c r="T388" s="298"/>
      <c r="U388" s="297"/>
      <c r="V388" s="299"/>
      <c r="W388" s="298"/>
      <c r="X388" s="297"/>
      <c r="Y388" s="299"/>
      <c r="Z388" s="298"/>
      <c r="AA388" s="297"/>
      <c r="AB388" s="299"/>
      <c r="AC388" s="298"/>
      <c r="AD388" s="297"/>
      <c r="AE388" s="296"/>
      <c r="AG388" s="308" t="s">
        <v>2177</v>
      </c>
      <c r="AH388" s="193" t="str">
        <f t="shared" si="61"/>
        <v>5E8D 3840</v>
      </c>
      <c r="AI388" s="193" t="str">
        <f t="shared" si="62"/>
        <v>5E8D 3BFF</v>
      </c>
      <c r="AJ388" s="192" t="str">
        <f t="shared" si="63"/>
        <v>3C0</v>
      </c>
      <c r="AK388" s="192" t="s">
        <v>23</v>
      </c>
      <c r="AL388" s="188"/>
      <c r="AO388" s="409" t="s">
        <v>6927</v>
      </c>
      <c r="AP388" s="403" t="s">
        <v>7283</v>
      </c>
      <c r="AQ388" s="403" t="s">
        <v>7282</v>
      </c>
      <c r="AR388" s="179" t="str">
        <f t="shared" si="64"/>
        <v>3C0</v>
      </c>
      <c r="AS388" s="179" t="s">
        <v>23</v>
      </c>
      <c r="AT388" s="242"/>
      <c r="AU388" s="179" t="s">
        <v>1311</v>
      </c>
      <c r="AV388" s="179"/>
      <c r="AW388" s="179"/>
      <c r="AX388" s="397" t="s">
        <v>753</v>
      </c>
      <c r="AY388" s="397" t="s">
        <v>753</v>
      </c>
      <c r="AZ388" s="397" t="s">
        <v>753</v>
      </c>
      <c r="BA388" s="397" t="s">
        <v>753</v>
      </c>
      <c r="BB388" s="397" t="s">
        <v>753</v>
      </c>
      <c r="BC388" s="195" t="s">
        <v>754</v>
      </c>
      <c r="BD388" s="397" t="s">
        <v>753</v>
      </c>
      <c r="BE388" s="397" t="s">
        <v>753</v>
      </c>
      <c r="BF388" s="397" t="s">
        <v>753</v>
      </c>
      <c r="BG388" s="397" t="s">
        <v>753</v>
      </c>
      <c r="BH388" s="397" t="s">
        <v>753</v>
      </c>
      <c r="BI388" s="397" t="s">
        <v>753</v>
      </c>
      <c r="BJ388" s="397" t="s">
        <v>753</v>
      </c>
      <c r="BK388" s="397" t="s">
        <v>753</v>
      </c>
      <c r="BL388" s="397" t="s">
        <v>753</v>
      </c>
      <c r="BM388" s="397" t="s">
        <v>753</v>
      </c>
      <c r="BN388" s="180"/>
      <c r="BO388" s="179"/>
      <c r="BP388" s="170" t="s">
        <v>741</v>
      </c>
      <c r="BQ388" s="177"/>
      <c r="BR388" s="177"/>
      <c r="BS388" s="177"/>
      <c r="BT388" s="177"/>
      <c r="BU388" s="177"/>
      <c r="BV388" s="177"/>
      <c r="BW388" s="177"/>
    </row>
    <row r="389" spans="2:75" ht="15">
      <c r="B389" s="590" t="s">
        <v>9958</v>
      </c>
      <c r="C389" s="699" t="s">
        <v>9959</v>
      </c>
      <c r="D389" s="193" t="s">
        <v>7316</v>
      </c>
      <c r="E389" s="193" t="s">
        <v>7315</v>
      </c>
      <c r="F389" s="192" t="str">
        <f t="shared" si="54"/>
        <v>20</v>
      </c>
      <c r="G389" s="192" t="s">
        <v>10082</v>
      </c>
      <c r="H389" s="223" t="s">
        <v>9420</v>
      </c>
      <c r="J389" s="297" t="s">
        <v>2104</v>
      </c>
      <c r="K389" s="298"/>
      <c r="L389" s="297"/>
      <c r="M389" s="296"/>
      <c r="N389" s="298"/>
      <c r="O389" s="297"/>
      <c r="P389" s="296"/>
      <c r="Q389" s="298"/>
      <c r="R389" s="297"/>
      <c r="S389" s="296"/>
      <c r="T389" s="298"/>
      <c r="U389" s="297"/>
      <c r="V389" s="296"/>
      <c r="W389" s="298"/>
      <c r="X389" s="297"/>
      <c r="Y389" s="296"/>
      <c r="Z389" s="298">
        <v>45029</v>
      </c>
      <c r="AA389" s="297" t="s">
        <v>2181</v>
      </c>
      <c r="AB389" s="296" t="s">
        <v>2180</v>
      </c>
      <c r="AC389" s="297"/>
      <c r="AD389" s="297"/>
      <c r="AE389" s="296"/>
      <c r="AG389" s="308" t="s">
        <v>2177</v>
      </c>
      <c r="AH389" s="193" t="str">
        <f t="shared" si="61"/>
        <v>5E8D 3C00</v>
      </c>
      <c r="AI389" s="193" t="str">
        <f t="shared" si="62"/>
        <v>5E8D 3C3F</v>
      </c>
      <c r="AJ389" s="192" t="str">
        <f t="shared" si="63"/>
        <v>40</v>
      </c>
      <c r="AK389" s="192" t="s">
        <v>2572</v>
      </c>
      <c r="AL389" s="188"/>
      <c r="AN389" s="227"/>
      <c r="AO389" s="409" t="s">
        <v>6927</v>
      </c>
      <c r="AP389" s="403" t="s">
        <v>7279</v>
      </c>
      <c r="AQ389" s="403" t="s">
        <v>7278</v>
      </c>
      <c r="AR389" s="179" t="str">
        <f t="shared" si="64"/>
        <v>40</v>
      </c>
      <c r="AS389" s="179" t="s">
        <v>2572</v>
      </c>
      <c r="AT389" s="242"/>
      <c r="AU389" s="179" t="s">
        <v>2572</v>
      </c>
      <c r="AV389" s="179" t="s">
        <v>751</v>
      </c>
      <c r="AW389" s="179"/>
      <c r="AX389" s="397" t="s">
        <v>741</v>
      </c>
      <c r="AY389" s="397" t="s">
        <v>741</v>
      </c>
      <c r="AZ389" s="397" t="s">
        <v>741</v>
      </c>
      <c r="BA389" s="397" t="s">
        <v>741</v>
      </c>
      <c r="BB389" s="397" t="s">
        <v>741</v>
      </c>
      <c r="BC389" s="195" t="s">
        <v>741</v>
      </c>
      <c r="BD389" s="397" t="s">
        <v>741</v>
      </c>
      <c r="BE389" s="397" t="s">
        <v>840</v>
      </c>
      <c r="BF389" s="397" t="s">
        <v>840</v>
      </c>
      <c r="BG389" s="397" t="s">
        <v>840</v>
      </c>
      <c r="BH389" s="397" t="s">
        <v>840</v>
      </c>
      <c r="BI389" s="397" t="s">
        <v>741</v>
      </c>
      <c r="BJ389" s="397" t="s">
        <v>840</v>
      </c>
      <c r="BK389" s="397" t="s">
        <v>840</v>
      </c>
      <c r="BL389" s="397" t="s">
        <v>840</v>
      </c>
      <c r="BM389" s="397" t="s">
        <v>840</v>
      </c>
      <c r="BN389" s="180"/>
      <c r="BO389" s="179"/>
      <c r="BP389" s="170" t="s">
        <v>741</v>
      </c>
      <c r="BQ389" s="177" t="s">
        <v>998</v>
      </c>
      <c r="BR389" s="178">
        <v>44810</v>
      </c>
      <c r="BS389" s="177" t="s">
        <v>6265</v>
      </c>
      <c r="BT389" s="178" t="s">
        <v>759</v>
      </c>
      <c r="BU389" s="178">
        <v>44818</v>
      </c>
      <c r="BV389" s="177" t="s">
        <v>2861</v>
      </c>
      <c r="BW389" s="177" t="s">
        <v>737</v>
      </c>
    </row>
    <row r="390" spans="2:75" ht="15">
      <c r="B390" s="590" t="s">
        <v>9958</v>
      </c>
      <c r="C390" s="699" t="s">
        <v>9959</v>
      </c>
      <c r="D390" s="193" t="s">
        <v>7312</v>
      </c>
      <c r="E390" s="193" t="s">
        <v>7311</v>
      </c>
      <c r="F390" s="192" t="str">
        <f t="shared" si="54"/>
        <v>E0</v>
      </c>
      <c r="G390" s="224" t="s">
        <v>23</v>
      </c>
      <c r="H390" s="223"/>
      <c r="J390" s="297"/>
      <c r="K390" s="298"/>
      <c r="L390" s="297"/>
      <c r="M390" s="299"/>
      <c r="N390" s="298"/>
      <c r="O390" s="297"/>
      <c r="P390" s="299"/>
      <c r="Q390" s="298"/>
      <c r="R390" s="297"/>
      <c r="S390" s="299"/>
      <c r="T390" s="298"/>
      <c r="U390" s="297"/>
      <c r="V390" s="299"/>
      <c r="W390" s="298"/>
      <c r="X390" s="297"/>
      <c r="Y390" s="299"/>
      <c r="Z390" s="298"/>
      <c r="AA390" s="297"/>
      <c r="AB390" s="299"/>
      <c r="AC390" s="298"/>
      <c r="AD390" s="297"/>
      <c r="AE390" s="296"/>
      <c r="AG390" s="308" t="s">
        <v>2177</v>
      </c>
      <c r="AH390" s="193" t="str">
        <f t="shared" si="61"/>
        <v>5E8D 3C40</v>
      </c>
      <c r="AI390" s="193" t="str">
        <f t="shared" si="62"/>
        <v>5E8D 3FFF</v>
      </c>
      <c r="AJ390" s="192" t="str">
        <f t="shared" si="63"/>
        <v>3C0</v>
      </c>
      <c r="AK390" s="192" t="s">
        <v>23</v>
      </c>
      <c r="AL390" s="188"/>
      <c r="AO390" s="409" t="s">
        <v>6927</v>
      </c>
      <c r="AP390" s="403" t="s">
        <v>7275</v>
      </c>
      <c r="AQ390" s="403" t="s">
        <v>7274</v>
      </c>
      <c r="AR390" s="179" t="str">
        <f t="shared" si="64"/>
        <v>3C0</v>
      </c>
      <c r="AS390" s="179" t="s">
        <v>23</v>
      </c>
      <c r="AT390" s="242"/>
      <c r="AU390" s="179" t="s">
        <v>1311</v>
      </c>
      <c r="AV390" s="179"/>
      <c r="AW390" s="179"/>
      <c r="AX390" s="397" t="s">
        <v>753</v>
      </c>
      <c r="AY390" s="397" t="s">
        <v>753</v>
      </c>
      <c r="AZ390" s="397" t="s">
        <v>753</v>
      </c>
      <c r="BA390" s="397" t="s">
        <v>753</v>
      </c>
      <c r="BB390" s="397" t="s">
        <v>753</v>
      </c>
      <c r="BC390" s="195" t="s">
        <v>754</v>
      </c>
      <c r="BD390" s="397" t="s">
        <v>753</v>
      </c>
      <c r="BE390" s="397" t="s">
        <v>753</v>
      </c>
      <c r="BF390" s="397" t="s">
        <v>753</v>
      </c>
      <c r="BG390" s="397" t="s">
        <v>753</v>
      </c>
      <c r="BH390" s="397" t="s">
        <v>753</v>
      </c>
      <c r="BI390" s="397" t="s">
        <v>753</v>
      </c>
      <c r="BJ390" s="397" t="s">
        <v>753</v>
      </c>
      <c r="BK390" s="397" t="s">
        <v>753</v>
      </c>
      <c r="BL390" s="397" t="s">
        <v>753</v>
      </c>
      <c r="BM390" s="397" t="s">
        <v>753</v>
      </c>
      <c r="BN390" s="180"/>
      <c r="BO390" s="179"/>
      <c r="BP390" s="170" t="s">
        <v>741</v>
      </c>
      <c r="BQ390" s="177"/>
      <c r="BR390" s="177"/>
      <c r="BS390" s="177"/>
      <c r="BT390" s="177"/>
      <c r="BU390" s="177"/>
      <c r="BV390" s="177"/>
      <c r="BW390" s="177"/>
    </row>
    <row r="391" spans="2:75" ht="27.6">
      <c r="B391" s="590" t="s">
        <v>9958</v>
      </c>
      <c r="C391" s="699" t="s">
        <v>9959</v>
      </c>
      <c r="D391" s="193" t="s">
        <v>7308</v>
      </c>
      <c r="E391" s="193" t="s">
        <v>7307</v>
      </c>
      <c r="F391" s="192" t="str">
        <f t="shared" si="54"/>
        <v>20</v>
      </c>
      <c r="G391" s="192" t="s">
        <v>10083</v>
      </c>
      <c r="H391" s="582" t="s">
        <v>10107</v>
      </c>
      <c r="I391" s="322"/>
      <c r="J391" s="297" t="s">
        <v>2104</v>
      </c>
      <c r="K391" s="298"/>
      <c r="L391" s="297"/>
      <c r="M391" s="296"/>
      <c r="N391" s="298"/>
      <c r="O391" s="297"/>
      <c r="P391" s="296"/>
      <c r="Q391" s="298"/>
      <c r="R391" s="297"/>
      <c r="S391" s="296"/>
      <c r="T391" s="298"/>
      <c r="U391" s="297"/>
      <c r="V391" s="296"/>
      <c r="W391" s="298"/>
      <c r="X391" s="297"/>
      <c r="Y391" s="296"/>
      <c r="Z391" s="298">
        <v>45029</v>
      </c>
      <c r="AA391" s="297" t="s">
        <v>2181</v>
      </c>
      <c r="AB391" s="296" t="s">
        <v>2180</v>
      </c>
      <c r="AC391" s="297"/>
      <c r="AD391" s="297"/>
      <c r="AE391" s="296"/>
      <c r="AG391" s="308" t="s">
        <v>2177</v>
      </c>
      <c r="AH391" s="193" t="str">
        <f t="shared" si="61"/>
        <v>5E8D 4000</v>
      </c>
      <c r="AI391" s="193" t="str">
        <f t="shared" si="62"/>
        <v>5E8D 403F</v>
      </c>
      <c r="AJ391" s="192" t="str">
        <f t="shared" si="63"/>
        <v>40</v>
      </c>
      <c r="AK391" s="192" t="s">
        <v>2561</v>
      </c>
      <c r="AL391" s="188"/>
      <c r="AN391" s="227"/>
      <c r="AO391" s="409" t="s">
        <v>6927</v>
      </c>
      <c r="AP391" s="403" t="s">
        <v>7271</v>
      </c>
      <c r="AQ391" s="403" t="s">
        <v>7270</v>
      </c>
      <c r="AR391" s="179" t="str">
        <f t="shared" si="64"/>
        <v>40</v>
      </c>
      <c r="AS391" s="179" t="s">
        <v>2561</v>
      </c>
      <c r="AT391" s="242"/>
      <c r="AU391" s="179" t="s">
        <v>2561</v>
      </c>
      <c r="AV391" s="179" t="s">
        <v>751</v>
      </c>
      <c r="AW391" s="179"/>
      <c r="AX391" s="397" t="s">
        <v>741</v>
      </c>
      <c r="AY391" s="397" t="s">
        <v>741</v>
      </c>
      <c r="AZ391" s="397" t="s">
        <v>840</v>
      </c>
      <c r="BA391" s="397" t="s">
        <v>741</v>
      </c>
      <c r="BB391" s="397" t="s">
        <v>840</v>
      </c>
      <c r="BC391" s="195" t="s">
        <v>741</v>
      </c>
      <c r="BD391" s="397" t="s">
        <v>840</v>
      </c>
      <c r="BE391" s="397" t="s">
        <v>840</v>
      </c>
      <c r="BF391" s="397" t="s">
        <v>840</v>
      </c>
      <c r="BG391" s="397" t="s">
        <v>840</v>
      </c>
      <c r="BH391" s="397" t="s">
        <v>840</v>
      </c>
      <c r="BI391" s="397" t="s">
        <v>753</v>
      </c>
      <c r="BJ391" s="397" t="s">
        <v>753</v>
      </c>
      <c r="BK391" s="397" t="s">
        <v>753</v>
      </c>
      <c r="BL391" s="397" t="s">
        <v>753</v>
      </c>
      <c r="BM391" s="397" t="s">
        <v>753</v>
      </c>
      <c r="BN391" s="180"/>
      <c r="BO391" s="179"/>
      <c r="BP391" s="170" t="s">
        <v>741</v>
      </c>
      <c r="BQ391" s="177" t="s">
        <v>998</v>
      </c>
      <c r="BR391" s="178">
        <v>44810</v>
      </c>
      <c r="BS391" s="177" t="s">
        <v>6265</v>
      </c>
      <c r="BT391" s="178" t="s">
        <v>759</v>
      </c>
      <c r="BU391" s="178">
        <v>44818</v>
      </c>
      <c r="BV391" s="177" t="s">
        <v>2861</v>
      </c>
      <c r="BW391" s="177" t="s">
        <v>737</v>
      </c>
    </row>
    <row r="392" spans="2:75" ht="15">
      <c r="B392" s="590" t="s">
        <v>9958</v>
      </c>
      <c r="C392" s="699" t="s">
        <v>9959</v>
      </c>
      <c r="D392" s="193" t="s">
        <v>7304</v>
      </c>
      <c r="E392" s="193" t="s">
        <v>9691</v>
      </c>
      <c r="F392" s="192" t="str">
        <f t="shared" si="54"/>
        <v>EEEE0</v>
      </c>
      <c r="G392" s="224" t="s">
        <v>23</v>
      </c>
      <c r="H392" s="223"/>
      <c r="I392" s="322"/>
      <c r="J392" s="297"/>
      <c r="K392" s="297"/>
      <c r="L392" s="297"/>
      <c r="M392" s="296"/>
      <c r="N392" s="297"/>
      <c r="O392" s="297"/>
      <c r="P392" s="296"/>
      <c r="Q392" s="297"/>
      <c r="R392" s="297"/>
      <c r="S392" s="296"/>
      <c r="T392" s="297"/>
      <c r="U392" s="297"/>
      <c r="V392" s="296"/>
      <c r="W392" s="297"/>
      <c r="X392" s="297"/>
      <c r="Y392" s="296"/>
      <c r="Z392" s="297"/>
      <c r="AA392" s="297"/>
      <c r="AB392" s="296"/>
      <c r="AC392" s="297"/>
      <c r="AD392" s="297"/>
      <c r="AE392" s="296"/>
      <c r="AG392" s="308" t="s">
        <v>2177</v>
      </c>
      <c r="AH392" s="193" t="str">
        <f t="shared" si="61"/>
        <v>5E8D 4040</v>
      </c>
      <c r="AI392" s="193" t="str">
        <f t="shared" si="62"/>
        <v>5E8D 43FF</v>
      </c>
      <c r="AJ392" s="192" t="str">
        <f t="shared" si="63"/>
        <v>3C0</v>
      </c>
      <c r="AK392" s="192" t="s">
        <v>23</v>
      </c>
      <c r="AL392" s="188"/>
      <c r="AO392" s="409" t="s">
        <v>6927</v>
      </c>
      <c r="AP392" s="403" t="s">
        <v>7267</v>
      </c>
      <c r="AQ392" s="403" t="s">
        <v>7266</v>
      </c>
      <c r="AR392" s="179" t="str">
        <f t="shared" si="64"/>
        <v>3C0</v>
      </c>
      <c r="AS392" s="179" t="s">
        <v>23</v>
      </c>
      <c r="AT392" s="242"/>
      <c r="AU392" s="179" t="s">
        <v>1311</v>
      </c>
      <c r="AV392" s="179"/>
      <c r="AW392" s="179"/>
      <c r="AX392" s="397" t="s">
        <v>753</v>
      </c>
      <c r="AY392" s="397" t="s">
        <v>753</v>
      </c>
      <c r="AZ392" s="397" t="s">
        <v>753</v>
      </c>
      <c r="BA392" s="397" t="s">
        <v>753</v>
      </c>
      <c r="BB392" s="397" t="s">
        <v>753</v>
      </c>
      <c r="BC392" s="195" t="s">
        <v>754</v>
      </c>
      <c r="BD392" s="397" t="s">
        <v>753</v>
      </c>
      <c r="BE392" s="397" t="s">
        <v>753</v>
      </c>
      <c r="BF392" s="397" t="s">
        <v>753</v>
      </c>
      <c r="BG392" s="397" t="s">
        <v>753</v>
      </c>
      <c r="BH392" s="397" t="s">
        <v>753</v>
      </c>
      <c r="BI392" s="397" t="s">
        <v>753</v>
      </c>
      <c r="BJ392" s="397" t="s">
        <v>753</v>
      </c>
      <c r="BK392" s="397" t="s">
        <v>753</v>
      </c>
      <c r="BL392" s="397" t="s">
        <v>753</v>
      </c>
      <c r="BM392" s="397" t="s">
        <v>753</v>
      </c>
      <c r="BN392" s="180"/>
      <c r="BO392" s="179"/>
      <c r="BP392" s="170" t="s">
        <v>741</v>
      </c>
      <c r="BQ392" s="177"/>
      <c r="BR392" s="177"/>
      <c r="BS392" s="177"/>
      <c r="BT392" s="177"/>
      <c r="BU392" s="177"/>
      <c r="BV392" s="177"/>
      <c r="BW392" s="177"/>
    </row>
    <row r="393" spans="2:75" ht="15">
      <c r="B393" s="590" t="s">
        <v>9958</v>
      </c>
      <c r="C393" s="699" t="s">
        <v>9959</v>
      </c>
      <c r="D393" s="193" t="s">
        <v>7301</v>
      </c>
      <c r="E393" s="193" t="s">
        <v>7300</v>
      </c>
      <c r="F393" s="192" t="str">
        <f t="shared" ref="F393:F456" si="65">DEC2HEX((HEX2DEC(LEFT(E393,4))*256*256+HEX2DEC(RIGHT(E393,4)))-(HEX2DEC(LEFT(D393,4))*256*256+HEX2DEC(RIGHT(D393,4)))+1)</f>
        <v>10</v>
      </c>
      <c r="G393" s="224" t="s">
        <v>23</v>
      </c>
      <c r="H393" s="223" t="s">
        <v>9680</v>
      </c>
      <c r="J393" s="297"/>
      <c r="K393" s="298"/>
      <c r="L393" s="297"/>
      <c r="M393" s="299"/>
      <c r="N393" s="298"/>
      <c r="O393" s="297"/>
      <c r="P393" s="299"/>
      <c r="Q393" s="298"/>
      <c r="R393" s="297"/>
      <c r="S393" s="299"/>
      <c r="T393" s="298"/>
      <c r="U393" s="297"/>
      <c r="V393" s="299"/>
      <c r="W393" s="298"/>
      <c r="X393" s="297"/>
      <c r="Y393" s="299"/>
      <c r="Z393" s="298">
        <v>45037</v>
      </c>
      <c r="AA393" s="297" t="s">
        <v>6993</v>
      </c>
      <c r="AB393" s="299" t="s">
        <v>7040</v>
      </c>
      <c r="AC393" s="298"/>
      <c r="AD393" s="297"/>
      <c r="AE393" s="296"/>
      <c r="AG393" s="308" t="s">
        <v>2177</v>
      </c>
      <c r="AH393" s="193" t="str">
        <f t="shared" si="61"/>
        <v>5E8D 4400</v>
      </c>
      <c r="AI393" s="193" t="str">
        <f t="shared" si="62"/>
        <v>5E8D 443F</v>
      </c>
      <c r="AJ393" s="192" t="str">
        <f t="shared" si="63"/>
        <v>40</v>
      </c>
      <c r="AK393" s="192" t="s">
        <v>2551</v>
      </c>
      <c r="AL393" s="188"/>
      <c r="AN393" s="227"/>
      <c r="AO393" s="409" t="s">
        <v>6927</v>
      </c>
      <c r="AP393" s="403" t="s">
        <v>7263</v>
      </c>
      <c r="AQ393" s="403" t="s">
        <v>7262</v>
      </c>
      <c r="AR393" s="179" t="str">
        <f t="shared" si="64"/>
        <v>40</v>
      </c>
      <c r="AS393" s="179" t="s">
        <v>2551</v>
      </c>
      <c r="AT393" s="242"/>
      <c r="AU393" s="179" t="s">
        <v>2551</v>
      </c>
      <c r="AV393" s="179" t="s">
        <v>751</v>
      </c>
      <c r="AW393" s="179"/>
      <c r="AX393" s="397" t="s">
        <v>741</v>
      </c>
      <c r="AY393" s="397" t="s">
        <v>741</v>
      </c>
      <c r="AZ393" s="397" t="s">
        <v>840</v>
      </c>
      <c r="BA393" s="397" t="s">
        <v>741</v>
      </c>
      <c r="BB393" s="397" t="s">
        <v>840</v>
      </c>
      <c r="BC393" s="195" t="s">
        <v>741</v>
      </c>
      <c r="BD393" s="397" t="s">
        <v>840</v>
      </c>
      <c r="BE393" s="397" t="s">
        <v>840</v>
      </c>
      <c r="BF393" s="397" t="s">
        <v>840</v>
      </c>
      <c r="BG393" s="397" t="s">
        <v>840</v>
      </c>
      <c r="BH393" s="397" t="s">
        <v>840</v>
      </c>
      <c r="BI393" s="397" t="s">
        <v>753</v>
      </c>
      <c r="BJ393" s="397" t="s">
        <v>753</v>
      </c>
      <c r="BK393" s="397" t="s">
        <v>753</v>
      </c>
      <c r="BL393" s="397" t="s">
        <v>753</v>
      </c>
      <c r="BM393" s="397" t="s">
        <v>753</v>
      </c>
      <c r="BN393" s="180"/>
      <c r="BO393" s="179"/>
      <c r="BP393" s="170" t="s">
        <v>741</v>
      </c>
      <c r="BQ393" s="177" t="s">
        <v>998</v>
      </c>
      <c r="BR393" s="178">
        <v>44810</v>
      </c>
      <c r="BS393" s="177" t="s">
        <v>6265</v>
      </c>
      <c r="BT393" s="178" t="s">
        <v>759</v>
      </c>
      <c r="BU393" s="178">
        <v>44818</v>
      </c>
      <c r="BV393" s="177" t="s">
        <v>2861</v>
      </c>
      <c r="BW393" s="177" t="s">
        <v>737</v>
      </c>
    </row>
    <row r="394" spans="2:75" ht="15">
      <c r="B394" s="590" t="s">
        <v>9958</v>
      </c>
      <c r="C394" s="699" t="s">
        <v>9959</v>
      </c>
      <c r="D394" s="193" t="s">
        <v>7297</v>
      </c>
      <c r="E394" s="193" t="s">
        <v>7296</v>
      </c>
      <c r="F394" s="192" t="str">
        <f t="shared" si="65"/>
        <v>F0</v>
      </c>
      <c r="G394" s="224" t="s">
        <v>23</v>
      </c>
      <c r="H394" s="223"/>
      <c r="J394" s="297"/>
      <c r="K394" s="297"/>
      <c r="L394" s="297"/>
      <c r="M394" s="296"/>
      <c r="N394" s="297"/>
      <c r="O394" s="297"/>
      <c r="P394" s="296"/>
      <c r="Q394" s="297"/>
      <c r="R394" s="297"/>
      <c r="S394" s="296"/>
      <c r="T394" s="297"/>
      <c r="U394" s="297"/>
      <c r="V394" s="296"/>
      <c r="W394" s="297"/>
      <c r="X394" s="297"/>
      <c r="Y394" s="296"/>
      <c r="Z394" s="297"/>
      <c r="AA394" s="297"/>
      <c r="AB394" s="296"/>
      <c r="AC394" s="297"/>
      <c r="AD394" s="297"/>
      <c r="AE394" s="296"/>
      <c r="AG394" s="308" t="s">
        <v>2177</v>
      </c>
      <c r="AH394" s="193" t="str">
        <f t="shared" si="61"/>
        <v>5E8D 4440</v>
      </c>
      <c r="AI394" s="193" t="str">
        <f t="shared" si="62"/>
        <v>5E8D 47FF</v>
      </c>
      <c r="AJ394" s="192" t="str">
        <f t="shared" si="63"/>
        <v>3C0</v>
      </c>
      <c r="AK394" s="192" t="s">
        <v>23</v>
      </c>
      <c r="AL394" s="188"/>
      <c r="AO394" s="409" t="s">
        <v>6927</v>
      </c>
      <c r="AP394" s="403" t="s">
        <v>7259</v>
      </c>
      <c r="AQ394" s="403" t="s">
        <v>7258</v>
      </c>
      <c r="AR394" s="179" t="str">
        <f t="shared" si="64"/>
        <v>3C0</v>
      </c>
      <c r="AS394" s="179" t="s">
        <v>23</v>
      </c>
      <c r="AT394" s="242"/>
      <c r="AU394" s="179" t="s">
        <v>1311</v>
      </c>
      <c r="AV394" s="179"/>
      <c r="AW394" s="179"/>
      <c r="AX394" s="397" t="s">
        <v>753</v>
      </c>
      <c r="AY394" s="397" t="s">
        <v>753</v>
      </c>
      <c r="AZ394" s="397" t="s">
        <v>753</v>
      </c>
      <c r="BA394" s="397" t="s">
        <v>753</v>
      </c>
      <c r="BB394" s="397" t="s">
        <v>753</v>
      </c>
      <c r="BC394" s="195" t="s">
        <v>754</v>
      </c>
      <c r="BD394" s="397" t="s">
        <v>753</v>
      </c>
      <c r="BE394" s="397" t="s">
        <v>753</v>
      </c>
      <c r="BF394" s="397" t="s">
        <v>753</v>
      </c>
      <c r="BG394" s="397" t="s">
        <v>753</v>
      </c>
      <c r="BH394" s="397" t="s">
        <v>753</v>
      </c>
      <c r="BI394" s="397" t="s">
        <v>753</v>
      </c>
      <c r="BJ394" s="397" t="s">
        <v>753</v>
      </c>
      <c r="BK394" s="397" t="s">
        <v>753</v>
      </c>
      <c r="BL394" s="397" t="s">
        <v>753</v>
      </c>
      <c r="BM394" s="397" t="s">
        <v>753</v>
      </c>
      <c r="BN394" s="180"/>
      <c r="BO394" s="179"/>
      <c r="BP394" s="170" t="s">
        <v>741</v>
      </c>
      <c r="BQ394" s="177"/>
      <c r="BR394" s="177"/>
      <c r="BS394" s="177"/>
      <c r="BT394" s="177"/>
      <c r="BU394" s="177"/>
      <c r="BV394" s="177"/>
      <c r="BW394" s="177"/>
    </row>
    <row r="395" spans="2:75" ht="15">
      <c r="B395" s="590" t="s">
        <v>9958</v>
      </c>
      <c r="C395" s="699" t="s">
        <v>9959</v>
      </c>
      <c r="D395" s="193" t="s">
        <v>7293</v>
      </c>
      <c r="E395" s="193" t="s">
        <v>7292</v>
      </c>
      <c r="F395" s="192" t="str">
        <f t="shared" si="65"/>
        <v>10</v>
      </c>
      <c r="G395" s="224" t="s">
        <v>23</v>
      </c>
      <c r="H395" s="223" t="s">
        <v>9681</v>
      </c>
      <c r="J395" s="297"/>
      <c r="K395" s="298"/>
      <c r="L395" s="297"/>
      <c r="M395" s="299"/>
      <c r="N395" s="298"/>
      <c r="O395" s="297"/>
      <c r="P395" s="299"/>
      <c r="Q395" s="298"/>
      <c r="R395" s="297"/>
      <c r="S395" s="299"/>
      <c r="T395" s="298"/>
      <c r="U395" s="297"/>
      <c r="V395" s="299"/>
      <c r="W395" s="298"/>
      <c r="X395" s="297"/>
      <c r="Y395" s="299"/>
      <c r="Z395" s="298">
        <v>45037</v>
      </c>
      <c r="AA395" s="297" t="s">
        <v>6993</v>
      </c>
      <c r="AB395" s="299" t="s">
        <v>7040</v>
      </c>
      <c r="AC395" s="298"/>
      <c r="AD395" s="297"/>
      <c r="AE395" s="296"/>
      <c r="AG395" s="308" t="s">
        <v>2177</v>
      </c>
      <c r="AH395" s="193" t="str">
        <f t="shared" si="61"/>
        <v>5E8D 4800</v>
      </c>
      <c r="AI395" s="193" t="str">
        <f t="shared" si="62"/>
        <v>5E8D 483F</v>
      </c>
      <c r="AJ395" s="192" t="str">
        <f t="shared" si="63"/>
        <v>40</v>
      </c>
      <c r="AK395" s="192" t="s">
        <v>2541</v>
      </c>
      <c r="AL395" s="188"/>
      <c r="AN395" s="227"/>
      <c r="AO395" s="409" t="s">
        <v>6927</v>
      </c>
      <c r="AP395" s="403" t="s">
        <v>7255</v>
      </c>
      <c r="AQ395" s="403" t="s">
        <v>7254</v>
      </c>
      <c r="AR395" s="179" t="str">
        <f t="shared" si="64"/>
        <v>40</v>
      </c>
      <c r="AS395" s="179" t="s">
        <v>2541</v>
      </c>
      <c r="AT395" s="242"/>
      <c r="AU395" s="179" t="s">
        <v>2541</v>
      </c>
      <c r="AV395" s="179" t="s">
        <v>751</v>
      </c>
      <c r="AW395" s="179"/>
      <c r="AX395" s="397" t="s">
        <v>741</v>
      </c>
      <c r="AY395" s="397" t="s">
        <v>741</v>
      </c>
      <c r="AZ395" s="397" t="s">
        <v>840</v>
      </c>
      <c r="BA395" s="397" t="s">
        <v>741</v>
      </c>
      <c r="BB395" s="397" t="s">
        <v>840</v>
      </c>
      <c r="BC395" s="195" t="s">
        <v>741</v>
      </c>
      <c r="BD395" s="397" t="s">
        <v>840</v>
      </c>
      <c r="BE395" s="397" t="s">
        <v>840</v>
      </c>
      <c r="BF395" s="397" t="s">
        <v>840</v>
      </c>
      <c r="BG395" s="397" t="s">
        <v>840</v>
      </c>
      <c r="BH395" s="397" t="s">
        <v>840</v>
      </c>
      <c r="BI395" s="397" t="s">
        <v>753</v>
      </c>
      <c r="BJ395" s="397" t="s">
        <v>753</v>
      </c>
      <c r="BK395" s="397" t="s">
        <v>753</v>
      </c>
      <c r="BL395" s="397" t="s">
        <v>753</v>
      </c>
      <c r="BM395" s="397" t="s">
        <v>753</v>
      </c>
      <c r="BN395" s="180"/>
      <c r="BO395" s="179"/>
      <c r="BP395" s="170" t="s">
        <v>741</v>
      </c>
      <c r="BQ395" s="177" t="s">
        <v>998</v>
      </c>
      <c r="BR395" s="178">
        <v>44810</v>
      </c>
      <c r="BS395" s="177" t="s">
        <v>6265</v>
      </c>
      <c r="BT395" s="178" t="s">
        <v>759</v>
      </c>
      <c r="BU395" s="178">
        <v>44818</v>
      </c>
      <c r="BV395" s="177" t="s">
        <v>2861</v>
      </c>
      <c r="BW395" s="177" t="s">
        <v>737</v>
      </c>
    </row>
    <row r="396" spans="2:75" ht="15">
      <c r="B396" s="590" t="s">
        <v>9958</v>
      </c>
      <c r="C396" s="699" t="s">
        <v>9959</v>
      </c>
      <c r="D396" s="193" t="s">
        <v>7289</v>
      </c>
      <c r="E396" s="193" t="s">
        <v>7288</v>
      </c>
      <c r="F396" s="192" t="str">
        <f t="shared" si="65"/>
        <v>F0</v>
      </c>
      <c r="G396" s="224" t="s">
        <v>23</v>
      </c>
      <c r="H396" s="223"/>
      <c r="J396" s="297"/>
      <c r="K396" s="297"/>
      <c r="L396" s="297"/>
      <c r="M396" s="296"/>
      <c r="N396" s="297"/>
      <c r="O396" s="297"/>
      <c r="P396" s="296"/>
      <c r="Q396" s="297"/>
      <c r="R396" s="297"/>
      <c r="S396" s="296"/>
      <c r="T396" s="297"/>
      <c r="U396" s="297"/>
      <c r="V396" s="296"/>
      <c r="W396" s="297"/>
      <c r="X396" s="297"/>
      <c r="Y396" s="296"/>
      <c r="Z396" s="297"/>
      <c r="AA396" s="297"/>
      <c r="AB396" s="296"/>
      <c r="AC396" s="297"/>
      <c r="AD396" s="297"/>
      <c r="AE396" s="296"/>
      <c r="AG396" s="308" t="s">
        <v>2177</v>
      </c>
      <c r="AH396" s="193" t="str">
        <f t="shared" si="61"/>
        <v>5E8D 4840</v>
      </c>
      <c r="AI396" s="193" t="str">
        <f t="shared" si="62"/>
        <v>5E8D 4BFF</v>
      </c>
      <c r="AJ396" s="192" t="str">
        <f t="shared" si="63"/>
        <v>3C0</v>
      </c>
      <c r="AK396" s="192" t="s">
        <v>23</v>
      </c>
      <c r="AL396" s="188"/>
      <c r="AO396" s="409" t="s">
        <v>6927</v>
      </c>
      <c r="AP396" s="403" t="s">
        <v>7251</v>
      </c>
      <c r="AQ396" s="403" t="s">
        <v>7250</v>
      </c>
      <c r="AR396" s="179" t="str">
        <f t="shared" si="64"/>
        <v>3C0</v>
      </c>
      <c r="AS396" s="179" t="s">
        <v>23</v>
      </c>
      <c r="AT396" s="242"/>
      <c r="AU396" s="179" t="s">
        <v>1311</v>
      </c>
      <c r="AV396" s="179"/>
      <c r="AW396" s="179"/>
      <c r="AX396" s="397" t="s">
        <v>753</v>
      </c>
      <c r="AY396" s="397" t="s">
        <v>753</v>
      </c>
      <c r="AZ396" s="397" t="s">
        <v>753</v>
      </c>
      <c r="BA396" s="397" t="s">
        <v>753</v>
      </c>
      <c r="BB396" s="397" t="s">
        <v>753</v>
      </c>
      <c r="BC396" s="195" t="s">
        <v>754</v>
      </c>
      <c r="BD396" s="397" t="s">
        <v>753</v>
      </c>
      <c r="BE396" s="397" t="s">
        <v>753</v>
      </c>
      <c r="BF396" s="397" t="s">
        <v>753</v>
      </c>
      <c r="BG396" s="397" t="s">
        <v>753</v>
      </c>
      <c r="BH396" s="397" t="s">
        <v>753</v>
      </c>
      <c r="BI396" s="397" t="s">
        <v>753</v>
      </c>
      <c r="BJ396" s="397" t="s">
        <v>753</v>
      </c>
      <c r="BK396" s="397" t="s">
        <v>753</v>
      </c>
      <c r="BL396" s="397" t="s">
        <v>753</v>
      </c>
      <c r="BM396" s="397" t="s">
        <v>753</v>
      </c>
      <c r="BN396" s="180"/>
      <c r="BO396" s="179"/>
      <c r="BP396" s="170" t="s">
        <v>741</v>
      </c>
      <c r="BQ396" s="177"/>
      <c r="BR396" s="177"/>
      <c r="BS396" s="177"/>
      <c r="BT396" s="177"/>
      <c r="BU396" s="177"/>
      <c r="BV396" s="177"/>
      <c r="BW396" s="177"/>
    </row>
    <row r="397" spans="2:75" ht="15">
      <c r="B397" s="590" t="s">
        <v>9958</v>
      </c>
      <c r="C397" s="699" t="s">
        <v>9959</v>
      </c>
      <c r="D397" s="193" t="s">
        <v>7285</v>
      </c>
      <c r="E397" s="193" t="s">
        <v>7284</v>
      </c>
      <c r="F397" s="192" t="str">
        <f t="shared" si="65"/>
        <v>10</v>
      </c>
      <c r="G397" s="224" t="s">
        <v>23</v>
      </c>
      <c r="H397" s="223" t="s">
        <v>9682</v>
      </c>
      <c r="J397" s="297"/>
      <c r="K397" s="298"/>
      <c r="L397" s="297"/>
      <c r="M397" s="299"/>
      <c r="N397" s="298"/>
      <c r="O397" s="297"/>
      <c r="P397" s="299"/>
      <c r="Q397" s="298"/>
      <c r="R397" s="297"/>
      <c r="S397" s="299"/>
      <c r="T397" s="298"/>
      <c r="U397" s="297"/>
      <c r="V397" s="299"/>
      <c r="W397" s="298"/>
      <c r="X397" s="297"/>
      <c r="Y397" s="299"/>
      <c r="Z397" s="298">
        <v>45037</v>
      </c>
      <c r="AA397" s="297" t="s">
        <v>6993</v>
      </c>
      <c r="AB397" s="299" t="s">
        <v>7040</v>
      </c>
      <c r="AC397" s="298"/>
      <c r="AD397" s="297"/>
      <c r="AE397" s="296"/>
      <c r="AG397" s="308" t="s">
        <v>2177</v>
      </c>
      <c r="AH397" s="193" t="str">
        <f t="shared" si="61"/>
        <v>5E8D 4C00</v>
      </c>
      <c r="AI397" s="193" t="str">
        <f t="shared" si="62"/>
        <v>5E8D 4C3F</v>
      </c>
      <c r="AJ397" s="192" t="str">
        <f t="shared" si="63"/>
        <v>40</v>
      </c>
      <c r="AK397" s="192" t="s">
        <v>2531</v>
      </c>
      <c r="AL397" s="188"/>
      <c r="AN397" s="227"/>
      <c r="AO397" s="409" t="s">
        <v>6927</v>
      </c>
      <c r="AP397" s="403" t="s">
        <v>7247</v>
      </c>
      <c r="AQ397" s="403" t="s">
        <v>7246</v>
      </c>
      <c r="AR397" s="179" t="str">
        <f t="shared" si="64"/>
        <v>40</v>
      </c>
      <c r="AS397" s="179" t="s">
        <v>2531</v>
      </c>
      <c r="AT397" s="242"/>
      <c r="AU397" s="179" t="s">
        <v>2531</v>
      </c>
      <c r="AV397" s="179" t="s">
        <v>751</v>
      </c>
      <c r="AW397" s="179"/>
      <c r="AX397" s="397" t="s">
        <v>741</v>
      </c>
      <c r="AY397" s="397" t="s">
        <v>741</v>
      </c>
      <c r="AZ397" s="397" t="s">
        <v>840</v>
      </c>
      <c r="BA397" s="397" t="s">
        <v>741</v>
      </c>
      <c r="BB397" s="397" t="s">
        <v>840</v>
      </c>
      <c r="BC397" s="195" t="s">
        <v>741</v>
      </c>
      <c r="BD397" s="397" t="s">
        <v>840</v>
      </c>
      <c r="BE397" s="397" t="s">
        <v>840</v>
      </c>
      <c r="BF397" s="397" t="s">
        <v>840</v>
      </c>
      <c r="BG397" s="397" t="s">
        <v>840</v>
      </c>
      <c r="BH397" s="397" t="s">
        <v>840</v>
      </c>
      <c r="BI397" s="397" t="s">
        <v>753</v>
      </c>
      <c r="BJ397" s="397" t="s">
        <v>753</v>
      </c>
      <c r="BK397" s="397" t="s">
        <v>753</v>
      </c>
      <c r="BL397" s="397" t="s">
        <v>753</v>
      </c>
      <c r="BM397" s="397" t="s">
        <v>753</v>
      </c>
      <c r="BN397" s="180"/>
      <c r="BO397" s="179"/>
      <c r="BP397" s="170" t="s">
        <v>741</v>
      </c>
      <c r="BQ397" s="177" t="s">
        <v>998</v>
      </c>
      <c r="BR397" s="178">
        <v>44810</v>
      </c>
      <c r="BS397" s="177" t="s">
        <v>6265</v>
      </c>
      <c r="BT397" s="178" t="s">
        <v>759</v>
      </c>
      <c r="BU397" s="178">
        <v>44818</v>
      </c>
      <c r="BV397" s="177" t="s">
        <v>2861</v>
      </c>
      <c r="BW397" s="177" t="s">
        <v>737</v>
      </c>
    </row>
    <row r="398" spans="2:75" ht="15">
      <c r="B398" s="590" t="s">
        <v>9958</v>
      </c>
      <c r="C398" s="699" t="s">
        <v>9959</v>
      </c>
      <c r="D398" s="193" t="s">
        <v>7281</v>
      </c>
      <c r="E398" s="193" t="s">
        <v>7280</v>
      </c>
      <c r="F398" s="192" t="str">
        <f t="shared" si="65"/>
        <v>F0</v>
      </c>
      <c r="G398" s="224" t="s">
        <v>23</v>
      </c>
      <c r="H398" s="223"/>
      <c r="J398" s="297"/>
      <c r="K398" s="297"/>
      <c r="L398" s="297"/>
      <c r="M398" s="296"/>
      <c r="N398" s="297"/>
      <c r="O398" s="297"/>
      <c r="P398" s="296"/>
      <c r="Q398" s="297"/>
      <c r="R398" s="297"/>
      <c r="S398" s="296"/>
      <c r="T398" s="297"/>
      <c r="U398" s="297"/>
      <c r="V398" s="296"/>
      <c r="W398" s="297"/>
      <c r="X398" s="297"/>
      <c r="Y398" s="296"/>
      <c r="Z398" s="297"/>
      <c r="AA398" s="297"/>
      <c r="AB398" s="296"/>
      <c r="AC398" s="297"/>
      <c r="AD398" s="297"/>
      <c r="AE398" s="296"/>
      <c r="AG398" s="308" t="s">
        <v>2177</v>
      </c>
      <c r="AH398" s="193" t="str">
        <f t="shared" si="61"/>
        <v>5E8D 4C40</v>
      </c>
      <c r="AI398" s="193" t="str">
        <f t="shared" si="62"/>
        <v>5E8D 4FFF</v>
      </c>
      <c r="AJ398" s="192" t="str">
        <f t="shared" si="63"/>
        <v>3C0</v>
      </c>
      <c r="AK398" s="192" t="s">
        <v>23</v>
      </c>
      <c r="AL398" s="188"/>
      <c r="AO398" s="409" t="s">
        <v>6927</v>
      </c>
      <c r="AP398" s="403" t="s">
        <v>7244</v>
      </c>
      <c r="AQ398" s="403" t="s">
        <v>7243</v>
      </c>
      <c r="AR398" s="179" t="str">
        <f t="shared" si="64"/>
        <v>3C0</v>
      </c>
      <c r="AS398" s="179" t="s">
        <v>23</v>
      </c>
      <c r="AT398" s="242"/>
      <c r="AU398" s="179" t="s">
        <v>1311</v>
      </c>
      <c r="AV398" s="179"/>
      <c r="AW398" s="179"/>
      <c r="AX398" s="397" t="s">
        <v>753</v>
      </c>
      <c r="AY398" s="397" t="s">
        <v>753</v>
      </c>
      <c r="AZ398" s="397" t="s">
        <v>753</v>
      </c>
      <c r="BA398" s="397" t="s">
        <v>753</v>
      </c>
      <c r="BB398" s="397" t="s">
        <v>753</v>
      </c>
      <c r="BC398" s="195" t="s">
        <v>754</v>
      </c>
      <c r="BD398" s="397" t="s">
        <v>753</v>
      </c>
      <c r="BE398" s="397" t="s">
        <v>753</v>
      </c>
      <c r="BF398" s="397" t="s">
        <v>753</v>
      </c>
      <c r="BG398" s="397" t="s">
        <v>753</v>
      </c>
      <c r="BH398" s="397" t="s">
        <v>753</v>
      </c>
      <c r="BI398" s="397" t="s">
        <v>753</v>
      </c>
      <c r="BJ398" s="397" t="s">
        <v>753</v>
      </c>
      <c r="BK398" s="397" t="s">
        <v>753</v>
      </c>
      <c r="BL398" s="397" t="s">
        <v>753</v>
      </c>
      <c r="BM398" s="397" t="s">
        <v>753</v>
      </c>
      <c r="BN398" s="180"/>
      <c r="BO398" s="179"/>
      <c r="BP398" s="170" t="s">
        <v>741</v>
      </c>
      <c r="BQ398" s="177"/>
      <c r="BR398" s="177"/>
      <c r="BS398" s="177"/>
      <c r="BT398" s="177"/>
      <c r="BU398" s="177"/>
      <c r="BV398" s="177"/>
      <c r="BW398" s="177"/>
    </row>
    <row r="399" spans="2:75" ht="15">
      <c r="B399" s="590" t="s">
        <v>9958</v>
      </c>
      <c r="C399" s="699" t="s">
        <v>9959</v>
      </c>
      <c r="D399" s="193" t="s">
        <v>7277</v>
      </c>
      <c r="E399" s="193" t="s">
        <v>7276</v>
      </c>
      <c r="F399" s="192" t="str">
        <f t="shared" si="65"/>
        <v>10</v>
      </c>
      <c r="G399" s="224" t="s">
        <v>1416</v>
      </c>
      <c r="H399" s="223" t="s">
        <v>9533</v>
      </c>
      <c r="J399" s="297" t="s">
        <v>6994</v>
      </c>
      <c r="K399" s="298"/>
      <c r="L399" s="297"/>
      <c r="M399" s="296"/>
      <c r="N399" s="298"/>
      <c r="O399" s="297"/>
      <c r="P399" s="296"/>
      <c r="Q399" s="298">
        <v>45113</v>
      </c>
      <c r="R399" s="297" t="s">
        <v>9460</v>
      </c>
      <c r="S399" s="296" t="s">
        <v>759</v>
      </c>
      <c r="T399" s="298">
        <v>45080</v>
      </c>
      <c r="U399" s="297" t="s">
        <v>9693</v>
      </c>
      <c r="V399" s="296" t="s">
        <v>759</v>
      </c>
      <c r="W399" s="298">
        <v>45055</v>
      </c>
      <c r="X399" s="297" t="s">
        <v>9459</v>
      </c>
      <c r="Y399" s="296" t="s">
        <v>6992</v>
      </c>
      <c r="Z399" s="298">
        <v>45037</v>
      </c>
      <c r="AA399" s="297" t="s">
        <v>6993</v>
      </c>
      <c r="AB399" s="299" t="s">
        <v>6992</v>
      </c>
      <c r="AC399" s="298"/>
      <c r="AD399" s="297"/>
      <c r="AE399" s="296"/>
      <c r="AG399" s="308" t="s">
        <v>2177</v>
      </c>
      <c r="AH399" s="193" t="str">
        <f t="shared" si="61"/>
        <v>5E8D 5000</v>
      </c>
      <c r="AI399" s="193" t="str">
        <f t="shared" si="62"/>
        <v>5E8D 503F</v>
      </c>
      <c r="AJ399" s="192" t="str">
        <f t="shared" si="63"/>
        <v>40</v>
      </c>
      <c r="AK399" s="192" t="s">
        <v>2521</v>
      </c>
      <c r="AL399" s="188"/>
      <c r="AN399" s="227"/>
      <c r="AO399" s="409" t="s">
        <v>6927</v>
      </c>
      <c r="AP399" s="403" t="s">
        <v>7240</v>
      </c>
      <c r="AQ399" s="403" t="s">
        <v>7239</v>
      </c>
      <c r="AR399" s="179" t="str">
        <f t="shared" si="64"/>
        <v>40</v>
      </c>
      <c r="AS399" s="179" t="s">
        <v>2521</v>
      </c>
      <c r="AT399" s="242"/>
      <c r="AU399" s="179" t="s">
        <v>2521</v>
      </c>
      <c r="AV399" s="179" t="s">
        <v>751</v>
      </c>
      <c r="AW399" s="179"/>
      <c r="AX399" s="397" t="s">
        <v>741</v>
      </c>
      <c r="AY399" s="397" t="s">
        <v>741</v>
      </c>
      <c r="AZ399" s="397" t="s">
        <v>840</v>
      </c>
      <c r="BA399" s="397" t="s">
        <v>741</v>
      </c>
      <c r="BB399" s="397" t="s">
        <v>840</v>
      </c>
      <c r="BC399" s="195" t="s">
        <v>741</v>
      </c>
      <c r="BD399" s="397" t="s">
        <v>840</v>
      </c>
      <c r="BE399" s="397" t="s">
        <v>840</v>
      </c>
      <c r="BF399" s="397" t="s">
        <v>840</v>
      </c>
      <c r="BG399" s="397" t="s">
        <v>840</v>
      </c>
      <c r="BH399" s="397" t="s">
        <v>840</v>
      </c>
      <c r="BI399" s="397" t="s">
        <v>753</v>
      </c>
      <c r="BJ399" s="397" t="s">
        <v>753</v>
      </c>
      <c r="BK399" s="397" t="s">
        <v>753</v>
      </c>
      <c r="BL399" s="397" t="s">
        <v>753</v>
      </c>
      <c r="BM399" s="397" t="s">
        <v>753</v>
      </c>
      <c r="BN399" s="180"/>
      <c r="BO399" s="179"/>
      <c r="BP399" s="170" t="s">
        <v>741</v>
      </c>
      <c r="BQ399" s="177" t="s">
        <v>998</v>
      </c>
      <c r="BR399" s="178">
        <v>44810</v>
      </c>
      <c r="BS399" s="177" t="s">
        <v>6265</v>
      </c>
      <c r="BT399" s="178" t="s">
        <v>759</v>
      </c>
      <c r="BU399" s="178">
        <v>44818</v>
      </c>
      <c r="BV399" s="177" t="s">
        <v>2861</v>
      </c>
      <c r="BW399" s="177" t="s">
        <v>737</v>
      </c>
    </row>
    <row r="400" spans="2:75" ht="15">
      <c r="B400" s="590" t="s">
        <v>9958</v>
      </c>
      <c r="C400" s="699" t="s">
        <v>9959</v>
      </c>
      <c r="D400" s="193" t="s">
        <v>7273</v>
      </c>
      <c r="E400" s="193" t="s">
        <v>7272</v>
      </c>
      <c r="F400" s="192" t="str">
        <f t="shared" si="65"/>
        <v>1F0</v>
      </c>
      <c r="G400" s="224" t="s">
        <v>23</v>
      </c>
      <c r="H400" s="223"/>
      <c r="J400" s="297"/>
      <c r="K400" s="297"/>
      <c r="L400" s="297"/>
      <c r="M400" s="296"/>
      <c r="N400" s="297"/>
      <c r="O400" s="297"/>
      <c r="P400" s="296"/>
      <c r="Q400" s="297"/>
      <c r="R400" s="297"/>
      <c r="S400" s="296"/>
      <c r="T400" s="297"/>
      <c r="U400" s="297"/>
      <c r="V400" s="296"/>
      <c r="W400" s="297"/>
      <c r="X400" s="297"/>
      <c r="Y400" s="296"/>
      <c r="Z400" s="297"/>
      <c r="AA400" s="297"/>
      <c r="AB400" s="296"/>
      <c r="AC400" s="297"/>
      <c r="AD400" s="297"/>
      <c r="AE400" s="296"/>
      <c r="AG400" s="308" t="s">
        <v>2177</v>
      </c>
      <c r="AH400" s="193" t="str">
        <f t="shared" si="61"/>
        <v>5E8D 5040</v>
      </c>
      <c r="AI400" s="193" t="str">
        <f t="shared" si="62"/>
        <v>5E8D 53FF</v>
      </c>
      <c r="AJ400" s="192" t="str">
        <f t="shared" si="63"/>
        <v>3C0</v>
      </c>
      <c r="AK400" s="192" t="s">
        <v>23</v>
      </c>
      <c r="AL400" s="188"/>
      <c r="AO400" s="409" t="s">
        <v>6927</v>
      </c>
      <c r="AP400" s="403" t="s">
        <v>7236</v>
      </c>
      <c r="AQ400" s="403" t="s">
        <v>7235</v>
      </c>
      <c r="AR400" s="179" t="str">
        <f t="shared" si="64"/>
        <v>3C0</v>
      </c>
      <c r="AS400" s="179" t="s">
        <v>23</v>
      </c>
      <c r="AT400" s="242"/>
      <c r="AU400" s="179" t="s">
        <v>1311</v>
      </c>
      <c r="AV400" s="179"/>
      <c r="AW400" s="179"/>
      <c r="AX400" s="397" t="s">
        <v>753</v>
      </c>
      <c r="AY400" s="397" t="s">
        <v>753</v>
      </c>
      <c r="AZ400" s="397" t="s">
        <v>753</v>
      </c>
      <c r="BA400" s="397" t="s">
        <v>753</v>
      </c>
      <c r="BB400" s="397" t="s">
        <v>753</v>
      </c>
      <c r="BC400" s="195" t="s">
        <v>754</v>
      </c>
      <c r="BD400" s="397" t="s">
        <v>753</v>
      </c>
      <c r="BE400" s="397" t="s">
        <v>753</v>
      </c>
      <c r="BF400" s="397" t="s">
        <v>753</v>
      </c>
      <c r="BG400" s="397" t="s">
        <v>753</v>
      </c>
      <c r="BH400" s="397" t="s">
        <v>753</v>
      </c>
      <c r="BI400" s="397" t="s">
        <v>753</v>
      </c>
      <c r="BJ400" s="397" t="s">
        <v>753</v>
      </c>
      <c r="BK400" s="397" t="s">
        <v>753</v>
      </c>
      <c r="BL400" s="397" t="s">
        <v>753</v>
      </c>
      <c r="BM400" s="397" t="s">
        <v>753</v>
      </c>
      <c r="BN400" s="180"/>
      <c r="BO400" s="179"/>
      <c r="BP400" s="170" t="s">
        <v>741</v>
      </c>
      <c r="BQ400" s="177"/>
      <c r="BR400" s="177"/>
      <c r="BS400" s="177"/>
      <c r="BT400" s="177"/>
      <c r="BU400" s="177"/>
      <c r="BV400" s="177"/>
      <c r="BW400" s="177"/>
    </row>
    <row r="401" spans="2:75" ht="15">
      <c r="B401" s="590" t="s">
        <v>9958</v>
      </c>
      <c r="C401" s="699" t="s">
        <v>9959</v>
      </c>
      <c r="D401" s="193" t="s">
        <v>7269</v>
      </c>
      <c r="E401" s="193" t="s">
        <v>7268</v>
      </c>
      <c r="F401" s="192" t="str">
        <f t="shared" si="65"/>
        <v>10</v>
      </c>
      <c r="G401" s="224" t="s">
        <v>1416</v>
      </c>
      <c r="H401" s="223" t="s">
        <v>9534</v>
      </c>
      <c r="J401" s="297" t="s">
        <v>6994</v>
      </c>
      <c r="K401" s="298"/>
      <c r="L401" s="297"/>
      <c r="M401" s="296"/>
      <c r="N401" s="298"/>
      <c r="O401" s="297"/>
      <c r="P401" s="296"/>
      <c r="Q401" s="298">
        <v>45113</v>
      </c>
      <c r="R401" s="297" t="s">
        <v>9460</v>
      </c>
      <c r="S401" s="296" t="s">
        <v>759</v>
      </c>
      <c r="T401" s="298">
        <v>45080</v>
      </c>
      <c r="U401" s="297" t="s">
        <v>9693</v>
      </c>
      <c r="V401" s="296" t="s">
        <v>759</v>
      </c>
      <c r="W401" s="298">
        <v>45055</v>
      </c>
      <c r="X401" s="297" t="s">
        <v>9459</v>
      </c>
      <c r="Y401" s="296" t="s">
        <v>6992</v>
      </c>
      <c r="Z401" s="298">
        <v>45037</v>
      </c>
      <c r="AA401" s="297" t="s">
        <v>6993</v>
      </c>
      <c r="AB401" s="299" t="s">
        <v>6992</v>
      </c>
      <c r="AC401" s="298"/>
      <c r="AD401" s="297"/>
      <c r="AE401" s="296"/>
      <c r="AG401" s="308" t="s">
        <v>2177</v>
      </c>
      <c r="AH401" s="193" t="str">
        <f t="shared" si="61"/>
        <v>5E8D 5400</v>
      </c>
      <c r="AI401" s="193" t="str">
        <f t="shared" si="62"/>
        <v>5E8D 543F</v>
      </c>
      <c r="AJ401" s="192" t="str">
        <f t="shared" si="63"/>
        <v>40</v>
      </c>
      <c r="AK401" s="192" t="s">
        <v>2510</v>
      </c>
      <c r="AL401" s="188"/>
      <c r="AN401" s="227"/>
      <c r="AO401" s="409" t="s">
        <v>6927</v>
      </c>
      <c r="AP401" s="403" t="s">
        <v>7232</v>
      </c>
      <c r="AQ401" s="403" t="s">
        <v>7231</v>
      </c>
      <c r="AR401" s="179" t="str">
        <f t="shared" si="64"/>
        <v>40</v>
      </c>
      <c r="AS401" s="179" t="s">
        <v>2510</v>
      </c>
      <c r="AT401" s="242"/>
      <c r="AU401" s="179" t="s">
        <v>2510</v>
      </c>
      <c r="AV401" s="179" t="s">
        <v>751</v>
      </c>
      <c r="AW401" s="179"/>
      <c r="AX401" s="397" t="s">
        <v>741</v>
      </c>
      <c r="AY401" s="397" t="s">
        <v>741</v>
      </c>
      <c r="AZ401" s="397" t="s">
        <v>840</v>
      </c>
      <c r="BA401" s="397" t="s">
        <v>741</v>
      </c>
      <c r="BB401" s="397" t="s">
        <v>840</v>
      </c>
      <c r="BC401" s="195" t="s">
        <v>741</v>
      </c>
      <c r="BD401" s="397" t="s">
        <v>840</v>
      </c>
      <c r="BE401" s="397" t="s">
        <v>840</v>
      </c>
      <c r="BF401" s="397" t="s">
        <v>840</v>
      </c>
      <c r="BG401" s="397" t="s">
        <v>840</v>
      </c>
      <c r="BH401" s="397" t="s">
        <v>840</v>
      </c>
      <c r="BI401" s="397" t="s">
        <v>753</v>
      </c>
      <c r="BJ401" s="397" t="s">
        <v>753</v>
      </c>
      <c r="BK401" s="397" t="s">
        <v>753</v>
      </c>
      <c r="BL401" s="397" t="s">
        <v>753</v>
      </c>
      <c r="BM401" s="397" t="s">
        <v>753</v>
      </c>
      <c r="BN401" s="180"/>
      <c r="BO401" s="179"/>
      <c r="BP401" s="170" t="s">
        <v>741</v>
      </c>
      <c r="BQ401" s="177" t="s">
        <v>998</v>
      </c>
      <c r="BR401" s="178">
        <v>44810</v>
      </c>
      <c r="BS401" s="177" t="s">
        <v>6265</v>
      </c>
      <c r="BT401" s="178" t="s">
        <v>759</v>
      </c>
      <c r="BU401" s="178">
        <v>44818</v>
      </c>
      <c r="BV401" s="177" t="s">
        <v>2861</v>
      </c>
      <c r="BW401" s="177" t="s">
        <v>737</v>
      </c>
    </row>
    <row r="402" spans="2:75" ht="15">
      <c r="B402" s="590" t="s">
        <v>9958</v>
      </c>
      <c r="C402" s="699" t="s">
        <v>9959</v>
      </c>
      <c r="D402" s="193" t="s">
        <v>7265</v>
      </c>
      <c r="E402" s="193" t="s">
        <v>7264</v>
      </c>
      <c r="F402" s="192" t="str">
        <f t="shared" si="65"/>
        <v>F0</v>
      </c>
      <c r="G402" s="224" t="s">
        <v>23</v>
      </c>
      <c r="H402" s="223"/>
      <c r="J402" s="297"/>
      <c r="K402" s="297"/>
      <c r="L402" s="297"/>
      <c r="M402" s="296"/>
      <c r="N402" s="297"/>
      <c r="O402" s="297"/>
      <c r="P402" s="296"/>
      <c r="Q402" s="297"/>
      <c r="R402" s="297"/>
      <c r="S402" s="296"/>
      <c r="T402" s="297"/>
      <c r="U402" s="297"/>
      <c r="V402" s="296"/>
      <c r="W402" s="297"/>
      <c r="X402" s="297"/>
      <c r="Y402" s="296"/>
      <c r="Z402" s="297"/>
      <c r="AA402" s="297"/>
      <c r="AB402" s="296"/>
      <c r="AC402" s="297"/>
      <c r="AD402" s="297"/>
      <c r="AE402" s="296"/>
      <c r="AG402" s="308" t="s">
        <v>2177</v>
      </c>
      <c r="AH402" s="193" t="str">
        <f t="shared" si="61"/>
        <v>5E8D 5440</v>
      </c>
      <c r="AI402" s="193" t="str">
        <f t="shared" si="62"/>
        <v>5E8D 57FF</v>
      </c>
      <c r="AJ402" s="192" t="str">
        <f t="shared" si="63"/>
        <v>3C0</v>
      </c>
      <c r="AK402" s="192" t="s">
        <v>23</v>
      </c>
      <c r="AL402" s="188"/>
      <c r="AO402" s="409" t="s">
        <v>6927</v>
      </c>
      <c r="AP402" s="403" t="s">
        <v>7228</v>
      </c>
      <c r="AQ402" s="403" t="s">
        <v>7227</v>
      </c>
      <c r="AR402" s="179" t="str">
        <f t="shared" si="64"/>
        <v>3C0</v>
      </c>
      <c r="AS402" s="179" t="s">
        <v>23</v>
      </c>
      <c r="AT402" s="242"/>
      <c r="AU402" s="179" t="s">
        <v>1311</v>
      </c>
      <c r="AV402" s="179"/>
      <c r="AW402" s="179"/>
      <c r="AX402" s="397" t="s">
        <v>753</v>
      </c>
      <c r="AY402" s="397" t="s">
        <v>753</v>
      </c>
      <c r="AZ402" s="397" t="s">
        <v>753</v>
      </c>
      <c r="BA402" s="397" t="s">
        <v>753</v>
      </c>
      <c r="BB402" s="397" t="s">
        <v>753</v>
      </c>
      <c r="BC402" s="195" t="s">
        <v>754</v>
      </c>
      <c r="BD402" s="397" t="s">
        <v>753</v>
      </c>
      <c r="BE402" s="397" t="s">
        <v>753</v>
      </c>
      <c r="BF402" s="397" t="s">
        <v>753</v>
      </c>
      <c r="BG402" s="397" t="s">
        <v>753</v>
      </c>
      <c r="BH402" s="397" t="s">
        <v>753</v>
      </c>
      <c r="BI402" s="397" t="s">
        <v>753</v>
      </c>
      <c r="BJ402" s="397" t="s">
        <v>753</v>
      </c>
      <c r="BK402" s="397" t="s">
        <v>753</v>
      </c>
      <c r="BL402" s="397" t="s">
        <v>753</v>
      </c>
      <c r="BM402" s="397" t="s">
        <v>753</v>
      </c>
      <c r="BN402" s="180"/>
      <c r="BO402" s="179"/>
      <c r="BP402" s="170" t="s">
        <v>741</v>
      </c>
      <c r="BQ402" s="177"/>
      <c r="BR402" s="177"/>
      <c r="BS402" s="177"/>
      <c r="BT402" s="177"/>
      <c r="BU402" s="177"/>
      <c r="BV402" s="177"/>
      <c r="BW402" s="177"/>
    </row>
    <row r="403" spans="2:75" ht="15">
      <c r="B403" s="590" t="s">
        <v>9958</v>
      </c>
      <c r="C403" s="699" t="s">
        <v>9959</v>
      </c>
      <c r="D403" s="193" t="s">
        <v>7261</v>
      </c>
      <c r="E403" s="193" t="s">
        <v>7260</v>
      </c>
      <c r="F403" s="192" t="str">
        <f t="shared" si="65"/>
        <v>10</v>
      </c>
      <c r="G403" s="224" t="s">
        <v>1416</v>
      </c>
      <c r="H403" s="223" t="s">
        <v>9535</v>
      </c>
      <c r="J403" s="297" t="s">
        <v>6994</v>
      </c>
      <c r="K403" s="298"/>
      <c r="L403" s="297"/>
      <c r="M403" s="296"/>
      <c r="N403" s="298"/>
      <c r="O403" s="297"/>
      <c r="P403" s="296"/>
      <c r="Q403" s="298">
        <v>45113</v>
      </c>
      <c r="R403" s="297" t="s">
        <v>9460</v>
      </c>
      <c r="S403" s="296" t="s">
        <v>759</v>
      </c>
      <c r="T403" s="298">
        <v>45080</v>
      </c>
      <c r="U403" s="297" t="s">
        <v>9693</v>
      </c>
      <c r="V403" s="296" t="s">
        <v>759</v>
      </c>
      <c r="W403" s="298">
        <v>45055</v>
      </c>
      <c r="X403" s="297" t="s">
        <v>9459</v>
      </c>
      <c r="Y403" s="296" t="s">
        <v>6992</v>
      </c>
      <c r="Z403" s="298">
        <v>45037</v>
      </c>
      <c r="AA403" s="297" t="s">
        <v>6993</v>
      </c>
      <c r="AB403" s="299" t="s">
        <v>6992</v>
      </c>
      <c r="AC403" s="298"/>
      <c r="AD403" s="297"/>
      <c r="AE403" s="296"/>
      <c r="AG403" s="308" t="s">
        <v>2177</v>
      </c>
      <c r="AH403" s="193" t="str">
        <f t="shared" si="61"/>
        <v>5E8D 5800</v>
      </c>
      <c r="AI403" s="193" t="str">
        <f t="shared" si="62"/>
        <v>5E8D 583F</v>
      </c>
      <c r="AJ403" s="192" t="str">
        <f t="shared" si="63"/>
        <v>40</v>
      </c>
      <c r="AK403" s="192" t="s">
        <v>2499</v>
      </c>
      <c r="AL403" s="188"/>
      <c r="AN403" s="227"/>
      <c r="AO403" s="409" t="s">
        <v>6927</v>
      </c>
      <c r="AP403" s="403" t="s">
        <v>7224</v>
      </c>
      <c r="AQ403" s="403" t="s">
        <v>7223</v>
      </c>
      <c r="AR403" s="179" t="str">
        <f t="shared" si="64"/>
        <v>40</v>
      </c>
      <c r="AS403" s="179" t="s">
        <v>2499</v>
      </c>
      <c r="AT403" s="242"/>
      <c r="AU403" s="179" t="s">
        <v>2499</v>
      </c>
      <c r="AV403" s="179" t="s">
        <v>751</v>
      </c>
      <c r="AW403" s="179"/>
      <c r="AX403" s="397" t="s">
        <v>741</v>
      </c>
      <c r="AY403" s="397" t="s">
        <v>741</v>
      </c>
      <c r="AZ403" s="397" t="s">
        <v>840</v>
      </c>
      <c r="BA403" s="397" t="s">
        <v>741</v>
      </c>
      <c r="BB403" s="397" t="s">
        <v>840</v>
      </c>
      <c r="BC403" s="195" t="s">
        <v>741</v>
      </c>
      <c r="BD403" s="397" t="s">
        <v>840</v>
      </c>
      <c r="BE403" s="397" t="s">
        <v>840</v>
      </c>
      <c r="BF403" s="397" t="s">
        <v>840</v>
      </c>
      <c r="BG403" s="397" t="s">
        <v>840</v>
      </c>
      <c r="BH403" s="397" t="s">
        <v>840</v>
      </c>
      <c r="BI403" s="397" t="s">
        <v>753</v>
      </c>
      <c r="BJ403" s="397" t="s">
        <v>753</v>
      </c>
      <c r="BK403" s="397" t="s">
        <v>753</v>
      </c>
      <c r="BL403" s="397" t="s">
        <v>753</v>
      </c>
      <c r="BM403" s="397" t="s">
        <v>753</v>
      </c>
      <c r="BN403" s="180"/>
      <c r="BO403" s="179"/>
      <c r="BP403" s="170" t="s">
        <v>741</v>
      </c>
      <c r="BQ403" s="177" t="s">
        <v>998</v>
      </c>
      <c r="BR403" s="178">
        <v>44810</v>
      </c>
      <c r="BS403" s="177" t="s">
        <v>6265</v>
      </c>
      <c r="BT403" s="178" t="s">
        <v>759</v>
      </c>
      <c r="BU403" s="178">
        <v>44818</v>
      </c>
      <c r="BV403" s="177" t="s">
        <v>2861</v>
      </c>
      <c r="BW403" s="177" t="s">
        <v>737</v>
      </c>
    </row>
    <row r="404" spans="2:75" ht="15">
      <c r="B404" s="590" t="s">
        <v>9958</v>
      </c>
      <c r="C404" s="699" t="s">
        <v>9959</v>
      </c>
      <c r="D404" s="193" t="s">
        <v>7257</v>
      </c>
      <c r="E404" s="193" t="s">
        <v>7256</v>
      </c>
      <c r="F404" s="192" t="str">
        <f t="shared" si="65"/>
        <v>F0</v>
      </c>
      <c r="G404" s="224" t="s">
        <v>23</v>
      </c>
      <c r="H404" s="223"/>
      <c r="J404" s="297"/>
      <c r="K404" s="297"/>
      <c r="L404" s="297"/>
      <c r="M404" s="296"/>
      <c r="N404" s="297"/>
      <c r="O404" s="297"/>
      <c r="P404" s="296"/>
      <c r="Q404" s="297"/>
      <c r="R404" s="297"/>
      <c r="S404" s="296"/>
      <c r="T404" s="297"/>
      <c r="U404" s="297"/>
      <c r="V404" s="296"/>
      <c r="W404" s="297"/>
      <c r="X404" s="297"/>
      <c r="Y404" s="296"/>
      <c r="Z404" s="297"/>
      <c r="AA404" s="297"/>
      <c r="AB404" s="296"/>
      <c r="AC404" s="297"/>
      <c r="AD404" s="297"/>
      <c r="AE404" s="296"/>
      <c r="AG404" s="308" t="s">
        <v>2177</v>
      </c>
      <c r="AH404" s="193" t="str">
        <f t="shared" si="61"/>
        <v>5E8D 5840</v>
      </c>
      <c r="AI404" s="193" t="str">
        <f t="shared" si="62"/>
        <v>5E8D 5BFF</v>
      </c>
      <c r="AJ404" s="192" t="str">
        <f t="shared" si="63"/>
        <v>3C0</v>
      </c>
      <c r="AK404" s="192" t="s">
        <v>23</v>
      </c>
      <c r="AL404" s="188"/>
      <c r="AO404" s="409" t="s">
        <v>6927</v>
      </c>
      <c r="AP404" s="403" t="s">
        <v>7220</v>
      </c>
      <c r="AQ404" s="403" t="s">
        <v>7219</v>
      </c>
      <c r="AR404" s="179" t="str">
        <f t="shared" si="64"/>
        <v>3C0</v>
      </c>
      <c r="AS404" s="179" t="s">
        <v>23</v>
      </c>
      <c r="AT404" s="242"/>
      <c r="AU404" s="179" t="s">
        <v>1311</v>
      </c>
      <c r="AV404" s="179"/>
      <c r="AW404" s="179"/>
      <c r="AX404" s="397" t="s">
        <v>753</v>
      </c>
      <c r="AY404" s="397" t="s">
        <v>753</v>
      </c>
      <c r="AZ404" s="397" t="s">
        <v>753</v>
      </c>
      <c r="BA404" s="397" t="s">
        <v>753</v>
      </c>
      <c r="BB404" s="397" t="s">
        <v>753</v>
      </c>
      <c r="BC404" s="195" t="s">
        <v>754</v>
      </c>
      <c r="BD404" s="397" t="s">
        <v>753</v>
      </c>
      <c r="BE404" s="397" t="s">
        <v>753</v>
      </c>
      <c r="BF404" s="397" t="s">
        <v>753</v>
      </c>
      <c r="BG404" s="397" t="s">
        <v>753</v>
      </c>
      <c r="BH404" s="397" t="s">
        <v>753</v>
      </c>
      <c r="BI404" s="397" t="s">
        <v>753</v>
      </c>
      <c r="BJ404" s="397" t="s">
        <v>753</v>
      </c>
      <c r="BK404" s="397" t="s">
        <v>753</v>
      </c>
      <c r="BL404" s="397" t="s">
        <v>753</v>
      </c>
      <c r="BM404" s="397" t="s">
        <v>753</v>
      </c>
      <c r="BN404" s="180"/>
      <c r="BO404" s="179"/>
      <c r="BP404" s="170" t="s">
        <v>741</v>
      </c>
      <c r="BQ404" s="177"/>
      <c r="BR404" s="177"/>
      <c r="BS404" s="177"/>
      <c r="BT404" s="177"/>
      <c r="BU404" s="177"/>
      <c r="BV404" s="177"/>
      <c r="BW404" s="177"/>
    </row>
    <row r="405" spans="2:75" ht="15">
      <c r="B405" s="590" t="s">
        <v>9958</v>
      </c>
      <c r="C405" s="699" t="s">
        <v>9959</v>
      </c>
      <c r="D405" s="193" t="s">
        <v>7253</v>
      </c>
      <c r="E405" s="193" t="s">
        <v>7252</v>
      </c>
      <c r="F405" s="192" t="str">
        <f t="shared" si="65"/>
        <v>10</v>
      </c>
      <c r="G405" s="224" t="s">
        <v>1416</v>
      </c>
      <c r="H405" s="223" t="s">
        <v>9665</v>
      </c>
      <c r="J405" s="297" t="s">
        <v>6994</v>
      </c>
      <c r="K405" s="298"/>
      <c r="L405" s="297"/>
      <c r="M405" s="296"/>
      <c r="N405" s="298"/>
      <c r="O405" s="297"/>
      <c r="P405" s="296"/>
      <c r="Q405" s="298">
        <v>45113</v>
      </c>
      <c r="R405" s="297" t="s">
        <v>9460</v>
      </c>
      <c r="S405" s="296" t="s">
        <v>759</v>
      </c>
      <c r="T405" s="298">
        <v>45080</v>
      </c>
      <c r="U405" s="297" t="s">
        <v>9693</v>
      </c>
      <c r="V405" s="296" t="s">
        <v>759</v>
      </c>
      <c r="W405" s="298">
        <v>45055</v>
      </c>
      <c r="X405" s="297" t="s">
        <v>9459</v>
      </c>
      <c r="Y405" s="296" t="s">
        <v>6992</v>
      </c>
      <c r="Z405" s="298">
        <v>45037</v>
      </c>
      <c r="AA405" s="297" t="s">
        <v>6993</v>
      </c>
      <c r="AB405" s="299" t="s">
        <v>6992</v>
      </c>
      <c r="AC405" s="298"/>
      <c r="AD405" s="297"/>
      <c r="AE405" s="296"/>
      <c r="AG405" s="308" t="s">
        <v>2177</v>
      </c>
      <c r="AH405" s="193" t="str">
        <f t="shared" si="61"/>
        <v>5E8D 5C00</v>
      </c>
      <c r="AI405" s="193" t="str">
        <f t="shared" si="62"/>
        <v>5E8D 5C3F</v>
      </c>
      <c r="AJ405" s="192" t="str">
        <f t="shared" si="63"/>
        <v>40</v>
      </c>
      <c r="AK405" s="192" t="s">
        <v>2489</v>
      </c>
      <c r="AL405" s="188"/>
      <c r="AN405" s="227"/>
      <c r="AO405" s="409" t="s">
        <v>6927</v>
      </c>
      <c r="AP405" s="403" t="s">
        <v>7216</v>
      </c>
      <c r="AQ405" s="403" t="s">
        <v>7215</v>
      </c>
      <c r="AR405" s="179" t="str">
        <f t="shared" si="64"/>
        <v>40</v>
      </c>
      <c r="AS405" s="179" t="s">
        <v>2489</v>
      </c>
      <c r="AT405" s="242"/>
      <c r="AU405" s="179" t="s">
        <v>2489</v>
      </c>
      <c r="AV405" s="179" t="s">
        <v>751</v>
      </c>
      <c r="AW405" s="179"/>
      <c r="AX405" s="397" t="s">
        <v>741</v>
      </c>
      <c r="AY405" s="397" t="s">
        <v>741</v>
      </c>
      <c r="AZ405" s="397" t="s">
        <v>840</v>
      </c>
      <c r="BA405" s="397" t="s">
        <v>741</v>
      </c>
      <c r="BB405" s="397" t="s">
        <v>840</v>
      </c>
      <c r="BC405" s="195" t="s">
        <v>741</v>
      </c>
      <c r="BD405" s="397" t="s">
        <v>840</v>
      </c>
      <c r="BE405" s="397" t="s">
        <v>840</v>
      </c>
      <c r="BF405" s="397" t="s">
        <v>840</v>
      </c>
      <c r="BG405" s="397" t="s">
        <v>840</v>
      </c>
      <c r="BH405" s="397" t="s">
        <v>840</v>
      </c>
      <c r="BI405" s="397" t="s">
        <v>753</v>
      </c>
      <c r="BJ405" s="397" t="s">
        <v>753</v>
      </c>
      <c r="BK405" s="397" t="s">
        <v>753</v>
      </c>
      <c r="BL405" s="397" t="s">
        <v>753</v>
      </c>
      <c r="BM405" s="397" t="s">
        <v>753</v>
      </c>
      <c r="BN405" s="180"/>
      <c r="BO405" s="179"/>
      <c r="BP405" s="170" t="s">
        <v>741</v>
      </c>
      <c r="BQ405" s="177" t="s">
        <v>998</v>
      </c>
      <c r="BR405" s="178">
        <v>44810</v>
      </c>
      <c r="BS405" s="177" t="s">
        <v>6265</v>
      </c>
      <c r="BT405" s="178" t="s">
        <v>759</v>
      </c>
      <c r="BU405" s="178">
        <v>44818</v>
      </c>
      <c r="BV405" s="177" t="s">
        <v>2861</v>
      </c>
      <c r="BW405" s="177" t="s">
        <v>737</v>
      </c>
    </row>
    <row r="406" spans="2:75" ht="15">
      <c r="B406" s="590" t="s">
        <v>9958</v>
      </c>
      <c r="C406" s="699" t="s">
        <v>9959</v>
      </c>
      <c r="D406" s="193" t="s">
        <v>7249</v>
      </c>
      <c r="E406" s="193" t="s">
        <v>7248</v>
      </c>
      <c r="F406" s="192" t="str">
        <f t="shared" si="65"/>
        <v>F0</v>
      </c>
      <c r="G406" s="224" t="s">
        <v>23</v>
      </c>
      <c r="H406" s="223"/>
      <c r="J406" s="297"/>
      <c r="K406" s="297"/>
      <c r="L406" s="297"/>
      <c r="M406" s="296"/>
      <c r="N406" s="297"/>
      <c r="O406" s="297"/>
      <c r="P406" s="296"/>
      <c r="Q406" s="297"/>
      <c r="R406" s="297"/>
      <c r="S406" s="296"/>
      <c r="T406" s="297"/>
      <c r="U406" s="297"/>
      <c r="V406" s="296"/>
      <c r="W406" s="297"/>
      <c r="X406" s="297"/>
      <c r="Y406" s="296"/>
      <c r="Z406" s="297"/>
      <c r="AA406" s="297"/>
      <c r="AB406" s="296"/>
      <c r="AC406" s="297"/>
      <c r="AD406" s="297"/>
      <c r="AE406" s="296"/>
      <c r="AG406" s="308" t="s">
        <v>2177</v>
      </c>
      <c r="AH406" s="193" t="str">
        <f t="shared" si="61"/>
        <v>5E8D 5C40</v>
      </c>
      <c r="AI406" s="193" t="str">
        <f t="shared" si="62"/>
        <v>5E8D 5FFF</v>
      </c>
      <c r="AJ406" s="192" t="str">
        <f t="shared" si="63"/>
        <v>3C0</v>
      </c>
      <c r="AK406" s="192" t="s">
        <v>23</v>
      </c>
      <c r="AL406" s="188"/>
      <c r="AO406" s="409" t="s">
        <v>6927</v>
      </c>
      <c r="AP406" s="403" t="s">
        <v>7212</v>
      </c>
      <c r="AQ406" s="403" t="s">
        <v>7211</v>
      </c>
      <c r="AR406" s="179" t="str">
        <f t="shared" si="64"/>
        <v>3C0</v>
      </c>
      <c r="AS406" s="179" t="s">
        <v>23</v>
      </c>
      <c r="AT406" s="242"/>
      <c r="AU406" s="179" t="s">
        <v>1311</v>
      </c>
      <c r="AV406" s="179"/>
      <c r="AW406" s="179"/>
      <c r="AX406" s="397" t="s">
        <v>753</v>
      </c>
      <c r="AY406" s="397" t="s">
        <v>753</v>
      </c>
      <c r="AZ406" s="397" t="s">
        <v>753</v>
      </c>
      <c r="BA406" s="397" t="s">
        <v>753</v>
      </c>
      <c r="BB406" s="397" t="s">
        <v>753</v>
      </c>
      <c r="BC406" s="195" t="s">
        <v>754</v>
      </c>
      <c r="BD406" s="397" t="s">
        <v>753</v>
      </c>
      <c r="BE406" s="397" t="s">
        <v>753</v>
      </c>
      <c r="BF406" s="397" t="s">
        <v>753</v>
      </c>
      <c r="BG406" s="397" t="s">
        <v>753</v>
      </c>
      <c r="BH406" s="397" t="s">
        <v>753</v>
      </c>
      <c r="BI406" s="397" t="s">
        <v>753</v>
      </c>
      <c r="BJ406" s="397" t="s">
        <v>753</v>
      </c>
      <c r="BK406" s="397" t="s">
        <v>753</v>
      </c>
      <c r="BL406" s="397" t="s">
        <v>753</v>
      </c>
      <c r="BM406" s="397" t="s">
        <v>753</v>
      </c>
      <c r="BN406" s="180"/>
      <c r="BO406" s="179"/>
      <c r="BP406" s="170" t="s">
        <v>741</v>
      </c>
      <c r="BQ406" s="177"/>
      <c r="BR406" s="177"/>
      <c r="BS406" s="177"/>
      <c r="BT406" s="177"/>
      <c r="BU406" s="177"/>
      <c r="BV406" s="177"/>
      <c r="BW406" s="177"/>
    </row>
    <row r="407" spans="2:75" ht="27.6">
      <c r="B407" s="590" t="s">
        <v>9958</v>
      </c>
      <c r="C407" s="699" t="s">
        <v>9959</v>
      </c>
      <c r="D407" s="193" t="s">
        <v>9678</v>
      </c>
      <c r="E407" s="193" t="s">
        <v>7245</v>
      </c>
      <c r="F407" s="192" t="str">
        <f t="shared" si="65"/>
        <v>10</v>
      </c>
      <c r="G407" s="224" t="s">
        <v>1416</v>
      </c>
      <c r="H407" s="582" t="s">
        <v>9793</v>
      </c>
      <c r="J407" s="297" t="s">
        <v>6994</v>
      </c>
      <c r="K407" s="298"/>
      <c r="L407" s="297"/>
      <c r="M407" s="299"/>
      <c r="N407" s="298"/>
      <c r="O407" s="297"/>
      <c r="P407" s="299"/>
      <c r="Q407" s="298">
        <v>45113</v>
      </c>
      <c r="R407" s="297" t="s">
        <v>9460</v>
      </c>
      <c r="S407" s="296" t="s">
        <v>759</v>
      </c>
      <c r="T407" s="298">
        <v>45080</v>
      </c>
      <c r="U407" s="297" t="s">
        <v>9693</v>
      </c>
      <c r="V407" s="299" t="s">
        <v>9461</v>
      </c>
      <c r="W407" s="298">
        <v>45062</v>
      </c>
      <c r="X407" s="297" t="s">
        <v>9556</v>
      </c>
      <c r="Y407" s="299" t="s">
        <v>9461</v>
      </c>
      <c r="Z407" s="298">
        <v>45037</v>
      </c>
      <c r="AA407" s="297" t="s">
        <v>6993</v>
      </c>
      <c r="AB407" s="299" t="s">
        <v>7040</v>
      </c>
      <c r="AC407" s="298"/>
      <c r="AD407" s="297"/>
      <c r="AE407" s="296"/>
      <c r="AG407" s="308" t="s">
        <v>2177</v>
      </c>
      <c r="AH407" s="193" t="str">
        <f t="shared" si="61"/>
        <v>5E8D 6000</v>
      </c>
      <c r="AI407" s="193" t="str">
        <f t="shared" si="62"/>
        <v>5E8D 603F</v>
      </c>
      <c r="AJ407" s="192" t="str">
        <f t="shared" si="63"/>
        <v>40</v>
      </c>
      <c r="AK407" s="192" t="s">
        <v>2480</v>
      </c>
      <c r="AL407" s="188"/>
      <c r="AN407" s="227"/>
      <c r="AO407" s="409" t="s">
        <v>6927</v>
      </c>
      <c r="AP407" s="403" t="s">
        <v>7208</v>
      </c>
      <c r="AQ407" s="403" t="s">
        <v>7207</v>
      </c>
      <c r="AR407" s="179" t="str">
        <f t="shared" si="64"/>
        <v>40</v>
      </c>
      <c r="AS407" s="179" t="s">
        <v>2480</v>
      </c>
      <c r="AT407" s="242"/>
      <c r="AU407" s="179" t="s">
        <v>2480</v>
      </c>
      <c r="AV407" s="179" t="s">
        <v>751</v>
      </c>
      <c r="AW407" s="179"/>
      <c r="AX407" s="397" t="s">
        <v>741</v>
      </c>
      <c r="AY407" s="397" t="s">
        <v>741</v>
      </c>
      <c r="AZ407" s="397" t="s">
        <v>840</v>
      </c>
      <c r="BA407" s="397" t="s">
        <v>741</v>
      </c>
      <c r="BB407" s="397" t="s">
        <v>840</v>
      </c>
      <c r="BC407" s="195" t="s">
        <v>741</v>
      </c>
      <c r="BD407" s="397" t="s">
        <v>840</v>
      </c>
      <c r="BE407" s="397" t="s">
        <v>840</v>
      </c>
      <c r="BF407" s="397" t="s">
        <v>840</v>
      </c>
      <c r="BG407" s="397" t="s">
        <v>840</v>
      </c>
      <c r="BH407" s="397" t="s">
        <v>840</v>
      </c>
      <c r="BI407" s="397" t="s">
        <v>753</v>
      </c>
      <c r="BJ407" s="397" t="s">
        <v>753</v>
      </c>
      <c r="BK407" s="397" t="s">
        <v>753</v>
      </c>
      <c r="BL407" s="397" t="s">
        <v>753</v>
      </c>
      <c r="BM407" s="397" t="s">
        <v>753</v>
      </c>
      <c r="BN407" s="180"/>
      <c r="BO407" s="179"/>
      <c r="BP407" s="170" t="s">
        <v>741</v>
      </c>
      <c r="BQ407" s="177" t="s">
        <v>998</v>
      </c>
      <c r="BR407" s="178">
        <v>44810</v>
      </c>
      <c r="BS407" s="177" t="s">
        <v>6265</v>
      </c>
      <c r="BT407" s="178" t="s">
        <v>759</v>
      </c>
      <c r="BU407" s="178">
        <v>44818</v>
      </c>
      <c r="BV407" s="177" t="s">
        <v>2861</v>
      </c>
      <c r="BW407" s="177" t="s">
        <v>737</v>
      </c>
    </row>
    <row r="408" spans="2:75" ht="15">
      <c r="B408" s="590" t="s">
        <v>9958</v>
      </c>
      <c r="C408" s="699" t="s">
        <v>9959</v>
      </c>
      <c r="D408" s="193" t="s">
        <v>7242</v>
      </c>
      <c r="E408" s="193" t="s">
        <v>7241</v>
      </c>
      <c r="F408" s="192" t="str">
        <f t="shared" si="65"/>
        <v>2F0</v>
      </c>
      <c r="G408" s="224" t="s">
        <v>23</v>
      </c>
      <c r="H408" s="223"/>
      <c r="J408" s="297"/>
      <c r="K408" s="297"/>
      <c r="L408" s="297"/>
      <c r="M408" s="296"/>
      <c r="N408" s="297"/>
      <c r="O408" s="297"/>
      <c r="P408" s="296"/>
      <c r="Q408" s="297"/>
      <c r="R408" s="297"/>
      <c r="S408" s="296"/>
      <c r="T408" s="297"/>
      <c r="U408" s="297"/>
      <c r="V408" s="296"/>
      <c r="W408" s="297"/>
      <c r="X408" s="297"/>
      <c r="Y408" s="296"/>
      <c r="Z408" s="297"/>
      <c r="AA408" s="297"/>
      <c r="AB408" s="296"/>
      <c r="AC408" s="297"/>
      <c r="AD408" s="297"/>
      <c r="AE408" s="296"/>
      <c r="AG408" s="308" t="s">
        <v>2177</v>
      </c>
      <c r="AH408" s="193" t="str">
        <f t="shared" si="61"/>
        <v>5E8D 6040</v>
      </c>
      <c r="AI408" s="193" t="str">
        <f t="shared" si="62"/>
        <v>5E8D 63FF</v>
      </c>
      <c r="AJ408" s="192" t="str">
        <f t="shared" si="63"/>
        <v>3C0</v>
      </c>
      <c r="AK408" s="192" t="s">
        <v>23</v>
      </c>
      <c r="AL408" s="188"/>
      <c r="AO408" s="409" t="s">
        <v>6927</v>
      </c>
      <c r="AP408" s="403" t="s">
        <v>7204</v>
      </c>
      <c r="AQ408" s="403" t="s">
        <v>7203</v>
      </c>
      <c r="AR408" s="179" t="str">
        <f t="shared" si="64"/>
        <v>3C0</v>
      </c>
      <c r="AS408" s="179" t="s">
        <v>23</v>
      </c>
      <c r="AT408" s="242"/>
      <c r="AU408" s="179" t="s">
        <v>1311</v>
      </c>
      <c r="AV408" s="179"/>
      <c r="AW408" s="179"/>
      <c r="AX408" s="397" t="s">
        <v>753</v>
      </c>
      <c r="AY408" s="397" t="s">
        <v>753</v>
      </c>
      <c r="AZ408" s="397" t="s">
        <v>753</v>
      </c>
      <c r="BA408" s="397" t="s">
        <v>753</v>
      </c>
      <c r="BB408" s="397" t="s">
        <v>753</v>
      </c>
      <c r="BC408" s="195" t="s">
        <v>754</v>
      </c>
      <c r="BD408" s="397" t="s">
        <v>753</v>
      </c>
      <c r="BE408" s="397" t="s">
        <v>753</v>
      </c>
      <c r="BF408" s="397" t="s">
        <v>753</v>
      </c>
      <c r="BG408" s="397" t="s">
        <v>753</v>
      </c>
      <c r="BH408" s="397" t="s">
        <v>753</v>
      </c>
      <c r="BI408" s="397" t="s">
        <v>753</v>
      </c>
      <c r="BJ408" s="397" t="s">
        <v>753</v>
      </c>
      <c r="BK408" s="397" t="s">
        <v>753</v>
      </c>
      <c r="BL408" s="397" t="s">
        <v>753</v>
      </c>
      <c r="BM408" s="397" t="s">
        <v>753</v>
      </c>
      <c r="BN408" s="180"/>
      <c r="BO408" s="179"/>
      <c r="BP408" s="170" t="s">
        <v>741</v>
      </c>
      <c r="BQ408" s="177"/>
      <c r="BR408" s="177"/>
      <c r="BS408" s="177"/>
      <c r="BT408" s="177"/>
      <c r="BU408" s="177"/>
      <c r="BV408" s="177"/>
      <c r="BW408" s="177"/>
    </row>
    <row r="409" spans="2:75" ht="27.6">
      <c r="B409" s="591" t="s">
        <v>9961</v>
      </c>
      <c r="C409" s="699" t="s">
        <v>9963</v>
      </c>
      <c r="D409" s="193" t="s">
        <v>7238</v>
      </c>
      <c r="E409" s="193" t="s">
        <v>7237</v>
      </c>
      <c r="F409" s="192" t="str">
        <f t="shared" si="65"/>
        <v>10</v>
      </c>
      <c r="G409" s="224" t="s">
        <v>23</v>
      </c>
      <c r="H409" s="582" t="s">
        <v>9694</v>
      </c>
      <c r="J409" s="297"/>
      <c r="K409" s="298"/>
      <c r="L409" s="297"/>
      <c r="M409" s="299"/>
      <c r="N409" s="298"/>
      <c r="O409" s="297"/>
      <c r="P409" s="299"/>
      <c r="Q409" s="298"/>
      <c r="R409" s="297"/>
      <c r="S409" s="299"/>
      <c r="T409" s="298">
        <v>45080</v>
      </c>
      <c r="U409" s="297" t="s">
        <v>9693</v>
      </c>
      <c r="V409" s="299" t="s">
        <v>9461</v>
      </c>
      <c r="W409" s="298">
        <v>45062</v>
      </c>
      <c r="X409" s="297" t="s">
        <v>9556</v>
      </c>
      <c r="Y409" s="299" t="s">
        <v>9462</v>
      </c>
      <c r="Z409" s="298">
        <v>45037</v>
      </c>
      <c r="AA409" s="297" t="s">
        <v>6993</v>
      </c>
      <c r="AB409" s="299" t="s">
        <v>6992</v>
      </c>
      <c r="AC409" s="298"/>
      <c r="AD409" s="297"/>
      <c r="AE409" s="296"/>
      <c r="AG409" s="308" t="s">
        <v>2177</v>
      </c>
      <c r="AH409" s="193" t="str">
        <f t="shared" si="61"/>
        <v>5E8D 6400</v>
      </c>
      <c r="AI409" s="193" t="str">
        <f t="shared" si="62"/>
        <v>5E8D 643F</v>
      </c>
      <c r="AJ409" s="192" t="str">
        <f t="shared" si="63"/>
        <v>40</v>
      </c>
      <c r="AK409" s="192" t="s">
        <v>2469</v>
      </c>
      <c r="AL409" s="188"/>
      <c r="AN409" s="227"/>
      <c r="AO409" s="409" t="s">
        <v>6927</v>
      </c>
      <c r="AP409" s="403" t="s">
        <v>7200</v>
      </c>
      <c r="AQ409" s="403" t="s">
        <v>7199</v>
      </c>
      <c r="AR409" s="179" t="str">
        <f t="shared" si="64"/>
        <v>40</v>
      </c>
      <c r="AS409" s="179" t="s">
        <v>2469</v>
      </c>
      <c r="AT409" s="242"/>
      <c r="AU409" s="179" t="s">
        <v>2469</v>
      </c>
      <c r="AV409" s="179" t="s">
        <v>751</v>
      </c>
      <c r="AW409" s="179"/>
      <c r="AX409" s="397" t="s">
        <v>741</v>
      </c>
      <c r="AY409" s="397" t="s">
        <v>741</v>
      </c>
      <c r="AZ409" s="397" t="s">
        <v>840</v>
      </c>
      <c r="BA409" s="397" t="s">
        <v>741</v>
      </c>
      <c r="BB409" s="397" t="s">
        <v>840</v>
      </c>
      <c r="BC409" s="195" t="s">
        <v>741</v>
      </c>
      <c r="BD409" s="397" t="s">
        <v>840</v>
      </c>
      <c r="BE409" s="397" t="s">
        <v>840</v>
      </c>
      <c r="BF409" s="397" t="s">
        <v>840</v>
      </c>
      <c r="BG409" s="397" t="s">
        <v>840</v>
      </c>
      <c r="BH409" s="397" t="s">
        <v>840</v>
      </c>
      <c r="BI409" s="397" t="s">
        <v>753</v>
      </c>
      <c r="BJ409" s="397" t="s">
        <v>753</v>
      </c>
      <c r="BK409" s="397" t="s">
        <v>753</v>
      </c>
      <c r="BL409" s="397" t="s">
        <v>753</v>
      </c>
      <c r="BM409" s="397" t="s">
        <v>753</v>
      </c>
      <c r="BN409" s="180"/>
      <c r="BO409" s="179"/>
      <c r="BP409" s="170" t="s">
        <v>741</v>
      </c>
      <c r="BQ409" s="177" t="s">
        <v>998</v>
      </c>
      <c r="BR409" s="178">
        <v>44810</v>
      </c>
      <c r="BS409" s="177" t="s">
        <v>6265</v>
      </c>
      <c r="BT409" s="178" t="s">
        <v>759</v>
      </c>
      <c r="BU409" s="178">
        <v>44818</v>
      </c>
      <c r="BV409" s="177" t="s">
        <v>2861</v>
      </c>
      <c r="BW409" s="177" t="s">
        <v>737</v>
      </c>
    </row>
    <row r="410" spans="2:75" ht="15">
      <c r="B410" s="591" t="s">
        <v>9961</v>
      </c>
      <c r="C410" s="699" t="s">
        <v>9963</v>
      </c>
      <c r="D410" s="193" t="s">
        <v>7234</v>
      </c>
      <c r="E410" s="193" t="s">
        <v>7233</v>
      </c>
      <c r="F410" s="192" t="str">
        <f t="shared" si="65"/>
        <v>F0</v>
      </c>
      <c r="G410" s="224" t="s">
        <v>23</v>
      </c>
      <c r="H410" s="223"/>
      <c r="J410" s="297"/>
      <c r="K410" s="297"/>
      <c r="L410" s="297"/>
      <c r="M410" s="296"/>
      <c r="N410" s="297"/>
      <c r="O410" s="297"/>
      <c r="P410" s="296"/>
      <c r="Q410" s="297"/>
      <c r="R410" s="297"/>
      <c r="S410" s="296"/>
      <c r="T410" s="297"/>
      <c r="U410" s="297"/>
      <c r="V410" s="296"/>
      <c r="W410" s="297"/>
      <c r="X410" s="297"/>
      <c r="Y410" s="296"/>
      <c r="Z410" s="297"/>
      <c r="AA410" s="297"/>
      <c r="AB410" s="296"/>
      <c r="AC410" s="297"/>
      <c r="AD410" s="297"/>
      <c r="AE410" s="296"/>
      <c r="AG410" s="308" t="s">
        <v>2177</v>
      </c>
      <c r="AH410" s="193" t="str">
        <f t="shared" si="61"/>
        <v>5E8D 6440</v>
      </c>
      <c r="AI410" s="193" t="str">
        <f t="shared" si="62"/>
        <v>5E8D 67FF</v>
      </c>
      <c r="AJ410" s="192" t="str">
        <f t="shared" si="63"/>
        <v>3C0</v>
      </c>
      <c r="AK410" s="192" t="s">
        <v>23</v>
      </c>
      <c r="AL410" s="188"/>
      <c r="AO410" s="409" t="s">
        <v>6927</v>
      </c>
      <c r="AP410" s="403" t="s">
        <v>7196</v>
      </c>
      <c r="AQ410" s="403" t="s">
        <v>7195</v>
      </c>
      <c r="AR410" s="179" t="str">
        <f t="shared" si="64"/>
        <v>3C0</v>
      </c>
      <c r="AS410" s="179" t="s">
        <v>23</v>
      </c>
      <c r="AT410" s="242"/>
      <c r="AU410" s="179" t="s">
        <v>1311</v>
      </c>
      <c r="AV410" s="179"/>
      <c r="AW410" s="179"/>
      <c r="AX410" s="397" t="s">
        <v>753</v>
      </c>
      <c r="AY410" s="397" t="s">
        <v>753</v>
      </c>
      <c r="AZ410" s="397" t="s">
        <v>753</v>
      </c>
      <c r="BA410" s="397" t="s">
        <v>753</v>
      </c>
      <c r="BB410" s="397" t="s">
        <v>753</v>
      </c>
      <c r="BC410" s="195" t="s">
        <v>754</v>
      </c>
      <c r="BD410" s="397" t="s">
        <v>753</v>
      </c>
      <c r="BE410" s="397" t="s">
        <v>753</v>
      </c>
      <c r="BF410" s="397" t="s">
        <v>753</v>
      </c>
      <c r="BG410" s="397" t="s">
        <v>753</v>
      </c>
      <c r="BH410" s="397" t="s">
        <v>753</v>
      </c>
      <c r="BI410" s="397" t="s">
        <v>753</v>
      </c>
      <c r="BJ410" s="397" t="s">
        <v>753</v>
      </c>
      <c r="BK410" s="397" t="s">
        <v>753</v>
      </c>
      <c r="BL410" s="397" t="s">
        <v>753</v>
      </c>
      <c r="BM410" s="397" t="s">
        <v>753</v>
      </c>
      <c r="BN410" s="180"/>
      <c r="BO410" s="179"/>
      <c r="BP410" s="170" t="s">
        <v>741</v>
      </c>
      <c r="BQ410" s="177"/>
      <c r="BR410" s="177"/>
      <c r="BS410" s="177"/>
      <c r="BT410" s="177"/>
      <c r="BU410" s="177"/>
      <c r="BV410" s="177"/>
      <c r="BW410" s="177"/>
    </row>
    <row r="411" spans="2:75" ht="15">
      <c r="B411" s="590" t="s">
        <v>9958</v>
      </c>
      <c r="C411" s="699" t="s">
        <v>9959</v>
      </c>
      <c r="D411" s="193" t="s">
        <v>7230</v>
      </c>
      <c r="E411" s="193" t="s">
        <v>7229</v>
      </c>
      <c r="F411" s="192" t="str">
        <f t="shared" si="65"/>
        <v>100</v>
      </c>
      <c r="G411" s="224" t="s">
        <v>23</v>
      </c>
      <c r="H411" s="223"/>
      <c r="J411" s="297"/>
      <c r="K411" s="298"/>
      <c r="L411" s="297"/>
      <c r="M411" s="299"/>
      <c r="N411" s="298"/>
      <c r="O411" s="297"/>
      <c r="P411" s="299"/>
      <c r="Q411" s="298"/>
      <c r="R411" s="297"/>
      <c r="S411" s="299"/>
      <c r="T411" s="298"/>
      <c r="U411" s="297"/>
      <c r="V411" s="299"/>
      <c r="W411" s="298"/>
      <c r="X411" s="297"/>
      <c r="Y411" s="299"/>
      <c r="Z411" s="298"/>
      <c r="AA411" s="297"/>
      <c r="AB411" s="299"/>
      <c r="AC411" s="298"/>
      <c r="AD411" s="297"/>
      <c r="AE411" s="296"/>
      <c r="AG411" s="308" t="s">
        <v>2177</v>
      </c>
      <c r="AH411" s="193" t="str">
        <f t="shared" si="61"/>
        <v>5E8D 6800</v>
      </c>
      <c r="AI411" s="193" t="str">
        <f t="shared" si="62"/>
        <v>5E8D 683F</v>
      </c>
      <c r="AJ411" s="192" t="str">
        <f t="shared" si="63"/>
        <v>40</v>
      </c>
      <c r="AK411" s="192" t="s">
        <v>2460</v>
      </c>
      <c r="AL411" s="188"/>
      <c r="AN411" s="227"/>
      <c r="AO411" s="409" t="s">
        <v>6927</v>
      </c>
      <c r="AP411" s="403" t="s">
        <v>7192</v>
      </c>
      <c r="AQ411" s="403" t="s">
        <v>7191</v>
      </c>
      <c r="AR411" s="179" t="str">
        <f t="shared" si="64"/>
        <v>40</v>
      </c>
      <c r="AS411" s="179" t="s">
        <v>2460</v>
      </c>
      <c r="AT411" s="242"/>
      <c r="AU411" s="179" t="s">
        <v>2460</v>
      </c>
      <c r="AV411" s="179" t="s">
        <v>751</v>
      </c>
      <c r="AW411" s="179"/>
      <c r="AX411" s="397" t="s">
        <v>741</v>
      </c>
      <c r="AY411" s="397" t="s">
        <v>741</v>
      </c>
      <c r="AZ411" s="397" t="s">
        <v>840</v>
      </c>
      <c r="BA411" s="397" t="s">
        <v>741</v>
      </c>
      <c r="BB411" s="397" t="s">
        <v>840</v>
      </c>
      <c r="BC411" s="195" t="s">
        <v>741</v>
      </c>
      <c r="BD411" s="397" t="s">
        <v>840</v>
      </c>
      <c r="BE411" s="397" t="s">
        <v>840</v>
      </c>
      <c r="BF411" s="397" t="s">
        <v>840</v>
      </c>
      <c r="BG411" s="397" t="s">
        <v>840</v>
      </c>
      <c r="BH411" s="397" t="s">
        <v>840</v>
      </c>
      <c r="BI411" s="397" t="s">
        <v>753</v>
      </c>
      <c r="BJ411" s="397" t="s">
        <v>753</v>
      </c>
      <c r="BK411" s="397" t="s">
        <v>753</v>
      </c>
      <c r="BL411" s="397" t="s">
        <v>753</v>
      </c>
      <c r="BM411" s="397" t="s">
        <v>753</v>
      </c>
      <c r="BN411" s="180"/>
      <c r="BO411" s="179"/>
      <c r="BP411" s="170" t="s">
        <v>741</v>
      </c>
      <c r="BQ411" s="177" t="s">
        <v>998</v>
      </c>
      <c r="BR411" s="178">
        <v>44810</v>
      </c>
      <c r="BS411" s="177" t="s">
        <v>6265</v>
      </c>
      <c r="BT411" s="178" t="s">
        <v>759</v>
      </c>
      <c r="BU411" s="178">
        <v>44818</v>
      </c>
      <c r="BV411" s="177" t="s">
        <v>2861</v>
      </c>
      <c r="BW411" s="177" t="s">
        <v>737</v>
      </c>
    </row>
    <row r="412" spans="2:75" ht="15">
      <c r="B412" s="590" t="s">
        <v>9958</v>
      </c>
      <c r="C412" s="699" t="s">
        <v>9959</v>
      </c>
      <c r="D412" s="193" t="s">
        <v>7226</v>
      </c>
      <c r="E412" s="193" t="s">
        <v>7225</v>
      </c>
      <c r="F412" s="192" t="str">
        <f t="shared" si="65"/>
        <v>10</v>
      </c>
      <c r="G412" s="224" t="s">
        <v>1416</v>
      </c>
      <c r="H412" s="223" t="s">
        <v>9536</v>
      </c>
      <c r="J412" s="297" t="s">
        <v>6994</v>
      </c>
      <c r="K412" s="298"/>
      <c r="L412" s="297"/>
      <c r="M412" s="296"/>
      <c r="N412" s="298"/>
      <c r="O412" s="297"/>
      <c r="P412" s="296"/>
      <c r="Q412" s="298">
        <v>45113</v>
      </c>
      <c r="R412" s="297" t="s">
        <v>9460</v>
      </c>
      <c r="S412" s="296" t="s">
        <v>759</v>
      </c>
      <c r="T412" s="298">
        <v>45080</v>
      </c>
      <c r="U412" s="297" t="s">
        <v>9693</v>
      </c>
      <c r="V412" s="296" t="s">
        <v>759</v>
      </c>
      <c r="W412" s="298">
        <v>45055</v>
      </c>
      <c r="X412" s="297" t="s">
        <v>9459</v>
      </c>
      <c r="Y412" s="296" t="s">
        <v>6992</v>
      </c>
      <c r="Z412" s="298">
        <v>45037</v>
      </c>
      <c r="AA412" s="297" t="s">
        <v>6993</v>
      </c>
      <c r="AB412" s="299" t="s">
        <v>6992</v>
      </c>
      <c r="AC412" s="297"/>
      <c r="AD412" s="297"/>
      <c r="AE412" s="296"/>
      <c r="AG412" s="308" t="s">
        <v>2177</v>
      </c>
      <c r="AH412" s="193" t="str">
        <f t="shared" si="61"/>
        <v>5E8D 6840</v>
      </c>
      <c r="AI412" s="193" t="str">
        <f t="shared" si="62"/>
        <v>5E8D 6BFF</v>
      </c>
      <c r="AJ412" s="192" t="str">
        <f t="shared" si="63"/>
        <v>3C0</v>
      </c>
      <c r="AK412" s="192" t="s">
        <v>23</v>
      </c>
      <c r="AL412" s="188"/>
      <c r="AO412" s="409" t="s">
        <v>6927</v>
      </c>
      <c r="AP412" s="403" t="s">
        <v>7188</v>
      </c>
      <c r="AQ412" s="403" t="s">
        <v>7187</v>
      </c>
      <c r="AR412" s="179" t="str">
        <f t="shared" si="64"/>
        <v>3C0</v>
      </c>
      <c r="AS412" s="179" t="s">
        <v>23</v>
      </c>
      <c r="AT412" s="242"/>
      <c r="AU412" s="179" t="s">
        <v>1311</v>
      </c>
      <c r="AV412" s="179"/>
      <c r="AW412" s="179"/>
      <c r="AX412" s="397" t="s">
        <v>753</v>
      </c>
      <c r="AY412" s="397" t="s">
        <v>753</v>
      </c>
      <c r="AZ412" s="397" t="s">
        <v>753</v>
      </c>
      <c r="BA412" s="397" t="s">
        <v>753</v>
      </c>
      <c r="BB412" s="397" t="s">
        <v>753</v>
      </c>
      <c r="BC412" s="195" t="s">
        <v>754</v>
      </c>
      <c r="BD412" s="397" t="s">
        <v>753</v>
      </c>
      <c r="BE412" s="397" t="s">
        <v>753</v>
      </c>
      <c r="BF412" s="397" t="s">
        <v>753</v>
      </c>
      <c r="BG412" s="397" t="s">
        <v>753</v>
      </c>
      <c r="BH412" s="397" t="s">
        <v>753</v>
      </c>
      <c r="BI412" s="397" t="s">
        <v>753</v>
      </c>
      <c r="BJ412" s="397" t="s">
        <v>753</v>
      </c>
      <c r="BK412" s="397" t="s">
        <v>753</v>
      </c>
      <c r="BL412" s="397" t="s">
        <v>753</v>
      </c>
      <c r="BM412" s="397" t="s">
        <v>753</v>
      </c>
      <c r="BN412" s="180"/>
      <c r="BO412" s="179"/>
      <c r="BP412" s="170" t="s">
        <v>741</v>
      </c>
      <c r="BQ412" s="177"/>
      <c r="BR412" s="177"/>
      <c r="BS412" s="177"/>
      <c r="BT412" s="177"/>
      <c r="BU412" s="177"/>
      <c r="BV412" s="177"/>
      <c r="BW412" s="177"/>
    </row>
    <row r="413" spans="2:75" ht="15">
      <c r="B413" s="590" t="s">
        <v>9958</v>
      </c>
      <c r="C413" s="699" t="s">
        <v>9959</v>
      </c>
      <c r="D413" s="193" t="s">
        <v>7222</v>
      </c>
      <c r="E413" s="193" t="s">
        <v>7221</v>
      </c>
      <c r="F413" s="192" t="str">
        <f t="shared" si="65"/>
        <v>F0</v>
      </c>
      <c r="G413" s="224" t="s">
        <v>23</v>
      </c>
      <c r="H413" s="223"/>
      <c r="J413" s="297"/>
      <c r="K413" s="298"/>
      <c r="L413" s="297"/>
      <c r="M413" s="299"/>
      <c r="N413" s="298"/>
      <c r="O413" s="297"/>
      <c r="P413" s="299"/>
      <c r="Q413" s="298"/>
      <c r="R413" s="297"/>
      <c r="S413" s="299"/>
      <c r="T413" s="298"/>
      <c r="U413" s="297"/>
      <c r="V413" s="299"/>
      <c r="W413" s="298"/>
      <c r="X413" s="297"/>
      <c r="Y413" s="299"/>
      <c r="Z413" s="298"/>
      <c r="AA413" s="297"/>
      <c r="AB413" s="299"/>
      <c r="AC413" s="298"/>
      <c r="AD413" s="297"/>
      <c r="AE413" s="296"/>
      <c r="AG413" s="308" t="s">
        <v>2177</v>
      </c>
      <c r="AH413" s="193" t="str">
        <f t="shared" si="61"/>
        <v>5E8D 6C00</v>
      </c>
      <c r="AI413" s="193" t="str">
        <f t="shared" si="62"/>
        <v>5E8D 6C3F</v>
      </c>
      <c r="AJ413" s="192" t="str">
        <f t="shared" si="63"/>
        <v>40</v>
      </c>
      <c r="AK413" s="192" t="s">
        <v>2451</v>
      </c>
      <c r="AL413" s="188"/>
      <c r="AN413" s="227"/>
      <c r="AO413" s="409" t="s">
        <v>6927</v>
      </c>
      <c r="AP413" s="403" t="s">
        <v>7184</v>
      </c>
      <c r="AQ413" s="403" t="s">
        <v>7183</v>
      </c>
      <c r="AR413" s="179" t="str">
        <f t="shared" si="64"/>
        <v>40</v>
      </c>
      <c r="AS413" s="179" t="s">
        <v>2451</v>
      </c>
      <c r="AT413" s="242"/>
      <c r="AU413" s="179" t="s">
        <v>2451</v>
      </c>
      <c r="AV413" s="179" t="s">
        <v>751</v>
      </c>
      <c r="AW413" s="179"/>
      <c r="AX413" s="397" t="s">
        <v>741</v>
      </c>
      <c r="AY413" s="397" t="s">
        <v>741</v>
      </c>
      <c r="AZ413" s="397" t="s">
        <v>840</v>
      </c>
      <c r="BA413" s="397" t="s">
        <v>741</v>
      </c>
      <c r="BB413" s="397" t="s">
        <v>840</v>
      </c>
      <c r="BC413" s="195" t="s">
        <v>741</v>
      </c>
      <c r="BD413" s="397" t="s">
        <v>840</v>
      </c>
      <c r="BE413" s="397" t="s">
        <v>840</v>
      </c>
      <c r="BF413" s="397" t="s">
        <v>840</v>
      </c>
      <c r="BG413" s="397" t="s">
        <v>840</v>
      </c>
      <c r="BH413" s="397" t="s">
        <v>840</v>
      </c>
      <c r="BI413" s="397" t="s">
        <v>753</v>
      </c>
      <c r="BJ413" s="397" t="s">
        <v>753</v>
      </c>
      <c r="BK413" s="397" t="s">
        <v>753</v>
      </c>
      <c r="BL413" s="397" t="s">
        <v>753</v>
      </c>
      <c r="BM413" s="397" t="s">
        <v>753</v>
      </c>
      <c r="BN413" s="180"/>
      <c r="BO413" s="179"/>
      <c r="BP413" s="170" t="s">
        <v>741</v>
      </c>
      <c r="BQ413" s="177" t="s">
        <v>998</v>
      </c>
      <c r="BR413" s="178">
        <v>44810</v>
      </c>
      <c r="BS413" s="177" t="s">
        <v>6265</v>
      </c>
      <c r="BT413" s="178" t="s">
        <v>759</v>
      </c>
      <c r="BU413" s="178">
        <v>44818</v>
      </c>
      <c r="BV413" s="177" t="s">
        <v>2861</v>
      </c>
      <c r="BW413" s="177" t="s">
        <v>737</v>
      </c>
    </row>
    <row r="414" spans="2:75" ht="15">
      <c r="B414" s="590" t="s">
        <v>9958</v>
      </c>
      <c r="C414" s="699" t="s">
        <v>9959</v>
      </c>
      <c r="D414" s="193" t="s">
        <v>7218</v>
      </c>
      <c r="E414" s="193" t="s">
        <v>7217</v>
      </c>
      <c r="F414" s="192" t="str">
        <f t="shared" si="65"/>
        <v>10</v>
      </c>
      <c r="G414" s="224" t="s">
        <v>1416</v>
      </c>
      <c r="H414" s="223" t="s">
        <v>9537</v>
      </c>
      <c r="J414" s="297" t="s">
        <v>6994</v>
      </c>
      <c r="K414" s="298"/>
      <c r="L414" s="297"/>
      <c r="M414" s="296"/>
      <c r="N414" s="298"/>
      <c r="O414" s="297"/>
      <c r="P414" s="296"/>
      <c r="Q414" s="298">
        <v>45113</v>
      </c>
      <c r="R414" s="297" t="s">
        <v>9460</v>
      </c>
      <c r="S414" s="296" t="s">
        <v>759</v>
      </c>
      <c r="T414" s="298">
        <v>45080</v>
      </c>
      <c r="U414" s="297" t="s">
        <v>9693</v>
      </c>
      <c r="V414" s="296" t="s">
        <v>759</v>
      </c>
      <c r="W414" s="298">
        <v>45055</v>
      </c>
      <c r="X414" s="297" t="s">
        <v>9459</v>
      </c>
      <c r="Y414" s="296" t="s">
        <v>6992</v>
      </c>
      <c r="Z414" s="298">
        <v>45037</v>
      </c>
      <c r="AA414" s="297" t="s">
        <v>6993</v>
      </c>
      <c r="AB414" s="299" t="s">
        <v>6992</v>
      </c>
      <c r="AC414" s="297"/>
      <c r="AD414" s="297"/>
      <c r="AE414" s="296"/>
      <c r="AG414" s="308" t="s">
        <v>2177</v>
      </c>
      <c r="AH414" s="193" t="str">
        <f t="shared" si="61"/>
        <v>5E8D 6C40</v>
      </c>
      <c r="AI414" s="193" t="str">
        <f t="shared" si="62"/>
        <v>5E8D 6FFF</v>
      </c>
      <c r="AJ414" s="192" t="str">
        <f t="shared" si="63"/>
        <v>3C0</v>
      </c>
      <c r="AK414" s="192" t="s">
        <v>23</v>
      </c>
      <c r="AL414" s="188"/>
      <c r="AO414" s="409" t="s">
        <v>6927</v>
      </c>
      <c r="AP414" s="403" t="s">
        <v>7180</v>
      </c>
      <c r="AQ414" s="403" t="s">
        <v>7179</v>
      </c>
      <c r="AR414" s="179" t="str">
        <f t="shared" si="64"/>
        <v>3C0</v>
      </c>
      <c r="AS414" s="179" t="s">
        <v>23</v>
      </c>
      <c r="AT414" s="242"/>
      <c r="AU414" s="179" t="s">
        <v>1311</v>
      </c>
      <c r="AV414" s="179"/>
      <c r="AW414" s="179"/>
      <c r="AX414" s="397" t="s">
        <v>753</v>
      </c>
      <c r="AY414" s="397" t="s">
        <v>753</v>
      </c>
      <c r="AZ414" s="397" t="s">
        <v>753</v>
      </c>
      <c r="BA414" s="397" t="s">
        <v>753</v>
      </c>
      <c r="BB414" s="397" t="s">
        <v>753</v>
      </c>
      <c r="BC414" s="195" t="s">
        <v>754</v>
      </c>
      <c r="BD414" s="397" t="s">
        <v>753</v>
      </c>
      <c r="BE414" s="397" t="s">
        <v>753</v>
      </c>
      <c r="BF414" s="397" t="s">
        <v>753</v>
      </c>
      <c r="BG414" s="397" t="s">
        <v>753</v>
      </c>
      <c r="BH414" s="397" t="s">
        <v>753</v>
      </c>
      <c r="BI414" s="397" t="s">
        <v>753</v>
      </c>
      <c r="BJ414" s="397" t="s">
        <v>753</v>
      </c>
      <c r="BK414" s="397" t="s">
        <v>753</v>
      </c>
      <c r="BL414" s="397" t="s">
        <v>753</v>
      </c>
      <c r="BM414" s="397" t="s">
        <v>753</v>
      </c>
      <c r="BN414" s="180"/>
      <c r="BO414" s="179"/>
      <c r="BP414" s="170" t="s">
        <v>741</v>
      </c>
      <c r="BQ414" s="177"/>
      <c r="BR414" s="177"/>
      <c r="BS414" s="177"/>
      <c r="BT414" s="177"/>
      <c r="BU414" s="177"/>
      <c r="BV414" s="177"/>
      <c r="BW414" s="177"/>
    </row>
    <row r="415" spans="2:75" ht="15">
      <c r="B415" s="590" t="s">
        <v>9958</v>
      </c>
      <c r="C415" s="699" t="s">
        <v>9959</v>
      </c>
      <c r="D415" s="193" t="s">
        <v>7214</v>
      </c>
      <c r="E415" s="193" t="s">
        <v>7213</v>
      </c>
      <c r="F415" s="192" t="str">
        <f t="shared" si="65"/>
        <v>F0</v>
      </c>
      <c r="G415" s="224" t="s">
        <v>23</v>
      </c>
      <c r="H415" s="223"/>
      <c r="J415" s="297"/>
      <c r="K415" s="298"/>
      <c r="L415" s="297"/>
      <c r="M415" s="299"/>
      <c r="N415" s="298"/>
      <c r="O415" s="297"/>
      <c r="P415" s="299"/>
      <c r="Q415" s="298"/>
      <c r="R415" s="297"/>
      <c r="S415" s="299"/>
      <c r="T415" s="298"/>
      <c r="U415" s="297"/>
      <c r="V415" s="299"/>
      <c r="W415" s="298"/>
      <c r="X415" s="297"/>
      <c r="Y415" s="299"/>
      <c r="Z415" s="298"/>
      <c r="AA415" s="297"/>
      <c r="AB415" s="299"/>
      <c r="AC415" s="298"/>
      <c r="AD415" s="297"/>
      <c r="AE415" s="296"/>
      <c r="AG415" s="308" t="s">
        <v>2177</v>
      </c>
      <c r="AH415" s="193" t="str">
        <f t="shared" si="61"/>
        <v>5E8D 7000</v>
      </c>
      <c r="AI415" s="193" t="str">
        <f t="shared" si="62"/>
        <v>5E8D 703F</v>
      </c>
      <c r="AJ415" s="192" t="str">
        <f t="shared" si="63"/>
        <v>40</v>
      </c>
      <c r="AK415" s="192" t="s">
        <v>2442</v>
      </c>
      <c r="AL415" s="188"/>
      <c r="AN415" s="227"/>
      <c r="AO415" s="409" t="s">
        <v>6927</v>
      </c>
      <c r="AP415" s="403" t="s">
        <v>7176</v>
      </c>
      <c r="AQ415" s="403" t="s">
        <v>7175</v>
      </c>
      <c r="AR415" s="179" t="str">
        <f t="shared" si="64"/>
        <v>40</v>
      </c>
      <c r="AS415" s="179" t="s">
        <v>2442</v>
      </c>
      <c r="AT415" s="242"/>
      <c r="AU415" s="179" t="s">
        <v>2442</v>
      </c>
      <c r="AV415" s="179" t="s">
        <v>751</v>
      </c>
      <c r="AW415" s="179"/>
      <c r="AX415" s="397" t="s">
        <v>741</v>
      </c>
      <c r="AY415" s="397" t="s">
        <v>741</v>
      </c>
      <c r="AZ415" s="397" t="s">
        <v>840</v>
      </c>
      <c r="BA415" s="397" t="s">
        <v>741</v>
      </c>
      <c r="BB415" s="397" t="s">
        <v>840</v>
      </c>
      <c r="BC415" s="195" t="s">
        <v>741</v>
      </c>
      <c r="BD415" s="397" t="s">
        <v>840</v>
      </c>
      <c r="BE415" s="397" t="s">
        <v>840</v>
      </c>
      <c r="BF415" s="397" t="s">
        <v>840</v>
      </c>
      <c r="BG415" s="397" t="s">
        <v>840</v>
      </c>
      <c r="BH415" s="397" t="s">
        <v>840</v>
      </c>
      <c r="BI415" s="397" t="s">
        <v>753</v>
      </c>
      <c r="BJ415" s="397" t="s">
        <v>753</v>
      </c>
      <c r="BK415" s="397" t="s">
        <v>753</v>
      </c>
      <c r="BL415" s="397" t="s">
        <v>753</v>
      </c>
      <c r="BM415" s="397" t="s">
        <v>753</v>
      </c>
      <c r="BN415" s="180"/>
      <c r="BO415" s="179"/>
      <c r="BP415" s="170" t="s">
        <v>741</v>
      </c>
      <c r="BQ415" s="177" t="s">
        <v>998</v>
      </c>
      <c r="BR415" s="178">
        <v>44810</v>
      </c>
      <c r="BS415" s="177" t="s">
        <v>6265</v>
      </c>
      <c r="BT415" s="178" t="s">
        <v>759</v>
      </c>
      <c r="BU415" s="178">
        <v>44818</v>
      </c>
      <c r="BV415" s="177" t="s">
        <v>2861</v>
      </c>
      <c r="BW415" s="177" t="s">
        <v>737</v>
      </c>
    </row>
    <row r="416" spans="2:75" ht="15">
      <c r="B416" s="590" t="s">
        <v>9958</v>
      </c>
      <c r="C416" s="699" t="s">
        <v>9959</v>
      </c>
      <c r="D416" s="193" t="s">
        <v>7210</v>
      </c>
      <c r="E416" s="193" t="s">
        <v>7209</v>
      </c>
      <c r="F416" s="192" t="str">
        <f t="shared" si="65"/>
        <v>10</v>
      </c>
      <c r="G416" s="224" t="s">
        <v>1416</v>
      </c>
      <c r="H416" s="223" t="s">
        <v>9538</v>
      </c>
      <c r="J416" s="297" t="s">
        <v>6994</v>
      </c>
      <c r="K416" s="298"/>
      <c r="L416" s="297"/>
      <c r="M416" s="296"/>
      <c r="N416" s="298"/>
      <c r="O416" s="297"/>
      <c r="P416" s="296"/>
      <c r="Q416" s="298">
        <v>45113</v>
      </c>
      <c r="R416" s="297" t="s">
        <v>9460</v>
      </c>
      <c r="S416" s="296" t="s">
        <v>759</v>
      </c>
      <c r="T416" s="298">
        <v>45080</v>
      </c>
      <c r="U416" s="297" t="s">
        <v>9693</v>
      </c>
      <c r="V416" s="296" t="s">
        <v>759</v>
      </c>
      <c r="W416" s="298">
        <v>45055</v>
      </c>
      <c r="X416" s="297" t="s">
        <v>9459</v>
      </c>
      <c r="Y416" s="296" t="s">
        <v>6992</v>
      </c>
      <c r="Z416" s="298">
        <v>45037</v>
      </c>
      <c r="AA416" s="297" t="s">
        <v>6993</v>
      </c>
      <c r="AB416" s="299" t="s">
        <v>6992</v>
      </c>
      <c r="AC416" s="297"/>
      <c r="AD416" s="297"/>
      <c r="AE416" s="296"/>
      <c r="AG416" s="308" t="s">
        <v>2177</v>
      </c>
      <c r="AH416" s="193" t="str">
        <f t="shared" ref="AH416:AH447" si="66">"5E"&amp;RIGHT(AP416,7)</f>
        <v>5E8D 7040</v>
      </c>
      <c r="AI416" s="193" t="str">
        <f t="shared" ref="AI416:AI447" si="67">"5E"&amp;RIGHT(AQ416,7)</f>
        <v>5E8D 73FF</v>
      </c>
      <c r="AJ416" s="192" t="str">
        <f t="shared" ref="AJ416:AJ447" si="68">DEC2HEX((HEX2DEC(LEFT(AI416,4))*256*256+HEX2DEC(RIGHT(AI416,4)))-(HEX2DEC(LEFT(AH416,4))*256*256+HEX2DEC(RIGHT(AH416,4)))+1)</f>
        <v>3C0</v>
      </c>
      <c r="AK416" s="192" t="s">
        <v>23</v>
      </c>
      <c r="AL416" s="188"/>
      <c r="AO416" s="409" t="s">
        <v>6927</v>
      </c>
      <c r="AP416" s="403" t="s">
        <v>7172</v>
      </c>
      <c r="AQ416" s="403" t="s">
        <v>7171</v>
      </c>
      <c r="AR416" s="179" t="str">
        <f t="shared" ref="AR416:AR447" si="69">DEC2HEX((HEX2DEC(LEFT(AQ416,4))*256*256+HEX2DEC(RIGHT(AQ416,4)))-(HEX2DEC(LEFT(AP416,4))*256*256+HEX2DEC(RIGHT(AP416,4)))+1)</f>
        <v>3C0</v>
      </c>
      <c r="AS416" s="179" t="s">
        <v>23</v>
      </c>
      <c r="AT416" s="242"/>
      <c r="AU416" s="179" t="s">
        <v>1311</v>
      </c>
      <c r="AV416" s="179"/>
      <c r="AW416" s="179"/>
      <c r="AX416" s="397" t="s">
        <v>753</v>
      </c>
      <c r="AY416" s="397" t="s">
        <v>753</v>
      </c>
      <c r="AZ416" s="397" t="s">
        <v>753</v>
      </c>
      <c r="BA416" s="397" t="s">
        <v>753</v>
      </c>
      <c r="BB416" s="397" t="s">
        <v>753</v>
      </c>
      <c r="BC416" s="195" t="s">
        <v>754</v>
      </c>
      <c r="BD416" s="397" t="s">
        <v>753</v>
      </c>
      <c r="BE416" s="397" t="s">
        <v>753</v>
      </c>
      <c r="BF416" s="397" t="s">
        <v>753</v>
      </c>
      <c r="BG416" s="397" t="s">
        <v>753</v>
      </c>
      <c r="BH416" s="397" t="s">
        <v>753</v>
      </c>
      <c r="BI416" s="397" t="s">
        <v>753</v>
      </c>
      <c r="BJ416" s="397" t="s">
        <v>753</v>
      </c>
      <c r="BK416" s="397" t="s">
        <v>753</v>
      </c>
      <c r="BL416" s="397" t="s">
        <v>753</v>
      </c>
      <c r="BM416" s="397" t="s">
        <v>753</v>
      </c>
      <c r="BN416" s="180"/>
      <c r="BO416" s="179"/>
      <c r="BP416" s="170" t="s">
        <v>741</v>
      </c>
      <c r="BQ416" s="177"/>
      <c r="BR416" s="177"/>
      <c r="BS416" s="177"/>
      <c r="BT416" s="177"/>
      <c r="BU416" s="177"/>
      <c r="BV416" s="177"/>
      <c r="BW416" s="177"/>
    </row>
    <row r="417" spans="2:75" ht="15">
      <c r="B417" s="590" t="s">
        <v>9958</v>
      </c>
      <c r="C417" s="699" t="s">
        <v>9959</v>
      </c>
      <c r="D417" s="193" t="s">
        <v>7206</v>
      </c>
      <c r="E417" s="193" t="s">
        <v>7205</v>
      </c>
      <c r="F417" s="192" t="str">
        <f t="shared" si="65"/>
        <v>F0</v>
      </c>
      <c r="G417" s="224" t="s">
        <v>23</v>
      </c>
      <c r="H417" s="223"/>
      <c r="J417" s="297"/>
      <c r="K417" s="298"/>
      <c r="L417" s="297"/>
      <c r="M417" s="299"/>
      <c r="N417" s="298"/>
      <c r="O417" s="297"/>
      <c r="P417" s="299"/>
      <c r="Q417" s="298"/>
      <c r="R417" s="297"/>
      <c r="S417" s="299"/>
      <c r="T417" s="298"/>
      <c r="U417" s="297"/>
      <c r="V417" s="299"/>
      <c r="W417" s="298"/>
      <c r="X417" s="297"/>
      <c r="Y417" s="299"/>
      <c r="Z417" s="298"/>
      <c r="AA417" s="297"/>
      <c r="AB417" s="299"/>
      <c r="AC417" s="298"/>
      <c r="AD417" s="297"/>
      <c r="AE417" s="296"/>
      <c r="AG417" s="308" t="s">
        <v>2177</v>
      </c>
      <c r="AH417" s="193" t="str">
        <f t="shared" si="66"/>
        <v>5E8D 7400</v>
      </c>
      <c r="AI417" s="193" t="str">
        <f t="shared" si="67"/>
        <v>5E8D 743F</v>
      </c>
      <c r="AJ417" s="192" t="str">
        <f t="shared" si="68"/>
        <v>40</v>
      </c>
      <c r="AK417" s="192" t="s">
        <v>2433</v>
      </c>
      <c r="AL417" s="188"/>
      <c r="AN417" s="227"/>
      <c r="AO417" s="409" t="s">
        <v>6927</v>
      </c>
      <c r="AP417" s="403" t="s">
        <v>7168</v>
      </c>
      <c r="AQ417" s="403" t="s">
        <v>7167</v>
      </c>
      <c r="AR417" s="179" t="str">
        <f t="shared" si="69"/>
        <v>40</v>
      </c>
      <c r="AS417" s="179" t="s">
        <v>2433</v>
      </c>
      <c r="AT417" s="242"/>
      <c r="AU417" s="179" t="s">
        <v>2433</v>
      </c>
      <c r="AV417" s="179" t="s">
        <v>751</v>
      </c>
      <c r="AW417" s="179"/>
      <c r="AX417" s="397" t="s">
        <v>741</v>
      </c>
      <c r="AY417" s="397" t="s">
        <v>741</v>
      </c>
      <c r="AZ417" s="397" t="s">
        <v>840</v>
      </c>
      <c r="BA417" s="397" t="s">
        <v>741</v>
      </c>
      <c r="BB417" s="397" t="s">
        <v>840</v>
      </c>
      <c r="BC417" s="195" t="s">
        <v>741</v>
      </c>
      <c r="BD417" s="397" t="s">
        <v>840</v>
      </c>
      <c r="BE417" s="397" t="s">
        <v>840</v>
      </c>
      <c r="BF417" s="397" t="s">
        <v>840</v>
      </c>
      <c r="BG417" s="397" t="s">
        <v>840</v>
      </c>
      <c r="BH417" s="397" t="s">
        <v>840</v>
      </c>
      <c r="BI417" s="397" t="s">
        <v>753</v>
      </c>
      <c r="BJ417" s="397" t="s">
        <v>753</v>
      </c>
      <c r="BK417" s="397" t="s">
        <v>753</v>
      </c>
      <c r="BL417" s="397" t="s">
        <v>753</v>
      </c>
      <c r="BM417" s="397" t="s">
        <v>753</v>
      </c>
      <c r="BN417" s="180"/>
      <c r="BO417" s="179"/>
      <c r="BP417" s="170" t="s">
        <v>741</v>
      </c>
      <c r="BQ417" s="177" t="s">
        <v>998</v>
      </c>
      <c r="BR417" s="178">
        <v>44810</v>
      </c>
      <c r="BS417" s="177" t="s">
        <v>6265</v>
      </c>
      <c r="BT417" s="178" t="s">
        <v>759</v>
      </c>
      <c r="BU417" s="178">
        <v>44818</v>
      </c>
      <c r="BV417" s="177" t="s">
        <v>2861</v>
      </c>
      <c r="BW417" s="177" t="s">
        <v>737</v>
      </c>
    </row>
    <row r="418" spans="2:75" ht="15">
      <c r="B418" s="590" t="s">
        <v>9958</v>
      </c>
      <c r="C418" s="699" t="s">
        <v>9959</v>
      </c>
      <c r="D418" s="193" t="s">
        <v>7202</v>
      </c>
      <c r="E418" s="193" t="s">
        <v>7201</v>
      </c>
      <c r="F418" s="192" t="str">
        <f t="shared" si="65"/>
        <v>10</v>
      </c>
      <c r="G418" s="224" t="s">
        <v>1416</v>
      </c>
      <c r="H418" s="223" t="s">
        <v>9539</v>
      </c>
      <c r="J418" s="297" t="s">
        <v>6994</v>
      </c>
      <c r="K418" s="298"/>
      <c r="L418" s="297"/>
      <c r="M418" s="296"/>
      <c r="N418" s="298"/>
      <c r="O418" s="297"/>
      <c r="P418" s="296"/>
      <c r="Q418" s="298">
        <v>45113</v>
      </c>
      <c r="R418" s="297" t="s">
        <v>9460</v>
      </c>
      <c r="S418" s="296" t="s">
        <v>759</v>
      </c>
      <c r="T418" s="298">
        <v>45080</v>
      </c>
      <c r="U418" s="297" t="s">
        <v>9693</v>
      </c>
      <c r="V418" s="296" t="s">
        <v>759</v>
      </c>
      <c r="W418" s="298">
        <v>45055</v>
      </c>
      <c r="X418" s="297" t="s">
        <v>9459</v>
      </c>
      <c r="Y418" s="296" t="s">
        <v>6992</v>
      </c>
      <c r="Z418" s="298">
        <v>45037</v>
      </c>
      <c r="AA418" s="297" t="s">
        <v>6993</v>
      </c>
      <c r="AB418" s="299" t="s">
        <v>6992</v>
      </c>
      <c r="AC418" s="297"/>
      <c r="AD418" s="297"/>
      <c r="AE418" s="296"/>
      <c r="AG418" s="308" t="s">
        <v>2177</v>
      </c>
      <c r="AH418" s="193" t="str">
        <f t="shared" si="66"/>
        <v>5E8D 7440</v>
      </c>
      <c r="AI418" s="193" t="str">
        <f t="shared" si="67"/>
        <v>5E8D 77FF</v>
      </c>
      <c r="AJ418" s="192" t="str">
        <f t="shared" si="68"/>
        <v>3C0</v>
      </c>
      <c r="AK418" s="192" t="s">
        <v>23</v>
      </c>
      <c r="AL418" s="188"/>
      <c r="AO418" s="409" t="s">
        <v>6927</v>
      </c>
      <c r="AP418" s="403" t="s">
        <v>7164</v>
      </c>
      <c r="AQ418" s="403" t="s">
        <v>7163</v>
      </c>
      <c r="AR418" s="179" t="str">
        <f t="shared" si="69"/>
        <v>3C0</v>
      </c>
      <c r="AS418" s="179" t="s">
        <v>23</v>
      </c>
      <c r="AT418" s="242"/>
      <c r="AU418" s="179" t="s">
        <v>1311</v>
      </c>
      <c r="AV418" s="179"/>
      <c r="AW418" s="179"/>
      <c r="AX418" s="397" t="s">
        <v>753</v>
      </c>
      <c r="AY418" s="397" t="s">
        <v>753</v>
      </c>
      <c r="AZ418" s="397" t="s">
        <v>753</v>
      </c>
      <c r="BA418" s="397" t="s">
        <v>753</v>
      </c>
      <c r="BB418" s="397" t="s">
        <v>753</v>
      </c>
      <c r="BC418" s="195" t="s">
        <v>754</v>
      </c>
      <c r="BD418" s="397" t="s">
        <v>753</v>
      </c>
      <c r="BE418" s="397" t="s">
        <v>753</v>
      </c>
      <c r="BF418" s="397" t="s">
        <v>753</v>
      </c>
      <c r="BG418" s="397" t="s">
        <v>753</v>
      </c>
      <c r="BH418" s="397" t="s">
        <v>753</v>
      </c>
      <c r="BI418" s="397" t="s">
        <v>753</v>
      </c>
      <c r="BJ418" s="397" t="s">
        <v>753</v>
      </c>
      <c r="BK418" s="397" t="s">
        <v>753</v>
      </c>
      <c r="BL418" s="397" t="s">
        <v>753</v>
      </c>
      <c r="BM418" s="397" t="s">
        <v>753</v>
      </c>
      <c r="BN418" s="180"/>
      <c r="BO418" s="179"/>
      <c r="BP418" s="170" t="s">
        <v>741</v>
      </c>
      <c r="BQ418" s="177"/>
      <c r="BR418" s="177"/>
      <c r="BS418" s="177"/>
      <c r="BT418" s="177"/>
      <c r="BU418" s="177"/>
      <c r="BV418" s="177"/>
      <c r="BW418" s="177"/>
    </row>
    <row r="419" spans="2:75" ht="15">
      <c r="B419" s="590" t="s">
        <v>9958</v>
      </c>
      <c r="C419" s="699" t="s">
        <v>9959</v>
      </c>
      <c r="D419" s="193" t="s">
        <v>7198</v>
      </c>
      <c r="E419" s="193" t="s">
        <v>7197</v>
      </c>
      <c r="F419" s="192" t="str">
        <f t="shared" si="65"/>
        <v>1F0</v>
      </c>
      <c r="G419" s="224" t="s">
        <v>23</v>
      </c>
      <c r="H419" s="223"/>
      <c r="J419" s="297"/>
      <c r="K419" s="298"/>
      <c r="L419" s="297"/>
      <c r="M419" s="299"/>
      <c r="N419" s="298"/>
      <c r="O419" s="297"/>
      <c r="P419" s="299"/>
      <c r="Q419" s="298"/>
      <c r="R419" s="297"/>
      <c r="S419" s="299"/>
      <c r="T419" s="298"/>
      <c r="U419" s="297"/>
      <c r="V419" s="299"/>
      <c r="W419" s="298"/>
      <c r="X419" s="297"/>
      <c r="Y419" s="299"/>
      <c r="Z419" s="298"/>
      <c r="AA419" s="297"/>
      <c r="AB419" s="299"/>
      <c r="AC419" s="298"/>
      <c r="AD419" s="297"/>
      <c r="AE419" s="296"/>
      <c r="AG419" s="308" t="s">
        <v>2177</v>
      </c>
      <c r="AH419" s="193" t="str">
        <f t="shared" si="66"/>
        <v>5E8D 7800</v>
      </c>
      <c r="AI419" s="193" t="str">
        <f t="shared" si="67"/>
        <v>5E8D 783F</v>
      </c>
      <c r="AJ419" s="192" t="str">
        <f t="shared" si="68"/>
        <v>40</v>
      </c>
      <c r="AK419" s="192" t="s">
        <v>2424</v>
      </c>
      <c r="AL419" s="188"/>
      <c r="AN419" s="227"/>
      <c r="AO419" s="409" t="s">
        <v>6927</v>
      </c>
      <c r="AP419" s="403" t="s">
        <v>7160</v>
      </c>
      <c r="AQ419" s="403" t="s">
        <v>7159</v>
      </c>
      <c r="AR419" s="179" t="str">
        <f t="shared" si="69"/>
        <v>40</v>
      </c>
      <c r="AS419" s="179" t="s">
        <v>2424</v>
      </c>
      <c r="AT419" s="242"/>
      <c r="AU419" s="179" t="s">
        <v>2424</v>
      </c>
      <c r="AV419" s="179" t="s">
        <v>751</v>
      </c>
      <c r="AW419" s="179"/>
      <c r="AX419" s="397" t="s">
        <v>741</v>
      </c>
      <c r="AY419" s="397" t="s">
        <v>741</v>
      </c>
      <c r="AZ419" s="397" t="s">
        <v>840</v>
      </c>
      <c r="BA419" s="397" t="s">
        <v>741</v>
      </c>
      <c r="BB419" s="397" t="s">
        <v>840</v>
      </c>
      <c r="BC419" s="195" t="s">
        <v>741</v>
      </c>
      <c r="BD419" s="397" t="s">
        <v>840</v>
      </c>
      <c r="BE419" s="397" t="s">
        <v>840</v>
      </c>
      <c r="BF419" s="397" t="s">
        <v>840</v>
      </c>
      <c r="BG419" s="397" t="s">
        <v>840</v>
      </c>
      <c r="BH419" s="397" t="s">
        <v>840</v>
      </c>
      <c r="BI419" s="397" t="s">
        <v>753</v>
      </c>
      <c r="BJ419" s="397" t="s">
        <v>753</v>
      </c>
      <c r="BK419" s="397" t="s">
        <v>753</v>
      </c>
      <c r="BL419" s="397" t="s">
        <v>753</v>
      </c>
      <c r="BM419" s="397" t="s">
        <v>753</v>
      </c>
      <c r="BN419" s="180"/>
      <c r="BO419" s="179"/>
      <c r="BP419" s="170" t="s">
        <v>741</v>
      </c>
      <c r="BQ419" s="177" t="s">
        <v>998</v>
      </c>
      <c r="BR419" s="178">
        <v>44810</v>
      </c>
      <c r="BS419" s="177" t="s">
        <v>6265</v>
      </c>
      <c r="BT419" s="178" t="s">
        <v>759</v>
      </c>
      <c r="BU419" s="178">
        <v>44818</v>
      </c>
      <c r="BV419" s="177" t="s">
        <v>2861</v>
      </c>
      <c r="BW419" s="177" t="s">
        <v>737</v>
      </c>
    </row>
    <row r="420" spans="2:75" ht="15">
      <c r="B420" s="590" t="s">
        <v>9958</v>
      </c>
      <c r="C420" s="699" t="s">
        <v>9959</v>
      </c>
      <c r="D420" s="193" t="s">
        <v>7194</v>
      </c>
      <c r="E420" s="193" t="s">
        <v>7193</v>
      </c>
      <c r="F420" s="192" t="str">
        <f t="shared" si="65"/>
        <v>10</v>
      </c>
      <c r="G420" s="224" t="s">
        <v>23</v>
      </c>
      <c r="H420" s="223" t="s">
        <v>9666</v>
      </c>
      <c r="J420" s="297"/>
      <c r="K420" s="298"/>
      <c r="L420" s="297"/>
      <c r="M420" s="299"/>
      <c r="N420" s="298"/>
      <c r="O420" s="297"/>
      <c r="P420" s="299"/>
      <c r="Q420" s="298"/>
      <c r="R420" s="297"/>
      <c r="S420" s="299"/>
      <c r="T420" s="298"/>
      <c r="U420" s="297"/>
      <c r="V420" s="299"/>
      <c r="W420" s="298"/>
      <c r="X420" s="297"/>
      <c r="Y420" s="299"/>
      <c r="Z420" s="298">
        <v>45037</v>
      </c>
      <c r="AA420" s="297" t="s">
        <v>6993</v>
      </c>
      <c r="AB420" s="299" t="s">
        <v>7040</v>
      </c>
      <c r="AC420" s="297"/>
      <c r="AD420" s="297"/>
      <c r="AE420" s="296"/>
      <c r="AG420" s="308" t="s">
        <v>2177</v>
      </c>
      <c r="AH420" s="193" t="str">
        <f t="shared" si="66"/>
        <v>5E8D 7840</v>
      </c>
      <c r="AI420" s="193" t="str">
        <f t="shared" si="67"/>
        <v>5E8D 7BFF</v>
      </c>
      <c r="AJ420" s="192" t="str">
        <f t="shared" si="68"/>
        <v>3C0</v>
      </c>
      <c r="AK420" s="192" t="s">
        <v>23</v>
      </c>
      <c r="AL420" s="188"/>
      <c r="AO420" s="409" t="s">
        <v>6927</v>
      </c>
      <c r="AP420" s="403" t="s">
        <v>7156</v>
      </c>
      <c r="AQ420" s="403" t="s">
        <v>7155</v>
      </c>
      <c r="AR420" s="179" t="str">
        <f t="shared" si="69"/>
        <v>3C0</v>
      </c>
      <c r="AS420" s="179" t="s">
        <v>23</v>
      </c>
      <c r="AT420" s="242"/>
      <c r="AU420" s="179" t="s">
        <v>1311</v>
      </c>
      <c r="AV420" s="179"/>
      <c r="AW420" s="179"/>
      <c r="AX420" s="397" t="s">
        <v>753</v>
      </c>
      <c r="AY420" s="397" t="s">
        <v>753</v>
      </c>
      <c r="AZ420" s="397" t="s">
        <v>753</v>
      </c>
      <c r="BA420" s="397" t="s">
        <v>753</v>
      </c>
      <c r="BB420" s="397" t="s">
        <v>753</v>
      </c>
      <c r="BC420" s="195" t="s">
        <v>754</v>
      </c>
      <c r="BD420" s="397" t="s">
        <v>753</v>
      </c>
      <c r="BE420" s="397" t="s">
        <v>753</v>
      </c>
      <c r="BF420" s="397" t="s">
        <v>753</v>
      </c>
      <c r="BG420" s="397" t="s">
        <v>753</v>
      </c>
      <c r="BH420" s="397" t="s">
        <v>753</v>
      </c>
      <c r="BI420" s="397" t="s">
        <v>753</v>
      </c>
      <c r="BJ420" s="397" t="s">
        <v>753</v>
      </c>
      <c r="BK420" s="397" t="s">
        <v>753</v>
      </c>
      <c r="BL420" s="397" t="s">
        <v>753</v>
      </c>
      <c r="BM420" s="397" t="s">
        <v>753</v>
      </c>
      <c r="BN420" s="180"/>
      <c r="BO420" s="179"/>
      <c r="BP420" s="170" t="s">
        <v>741</v>
      </c>
      <c r="BQ420" s="177"/>
      <c r="BR420" s="177"/>
      <c r="BS420" s="177"/>
      <c r="BT420" s="177"/>
      <c r="BU420" s="177"/>
      <c r="BV420" s="177"/>
      <c r="BW420" s="177"/>
    </row>
    <row r="421" spans="2:75" ht="15">
      <c r="B421" s="590" t="s">
        <v>9958</v>
      </c>
      <c r="C421" s="699" t="s">
        <v>9959</v>
      </c>
      <c r="D421" s="193" t="s">
        <v>7190</v>
      </c>
      <c r="E421" s="193" t="s">
        <v>7189</v>
      </c>
      <c r="F421" s="192" t="str">
        <f t="shared" si="65"/>
        <v>F0</v>
      </c>
      <c r="G421" s="224" t="s">
        <v>23</v>
      </c>
      <c r="H421" s="223"/>
      <c r="J421" s="297"/>
      <c r="K421" s="298"/>
      <c r="L421" s="297"/>
      <c r="M421" s="299"/>
      <c r="N421" s="298"/>
      <c r="O421" s="297"/>
      <c r="P421" s="299"/>
      <c r="Q421" s="298"/>
      <c r="R421" s="297"/>
      <c r="S421" s="299"/>
      <c r="T421" s="298"/>
      <c r="U421" s="297"/>
      <c r="V421" s="299"/>
      <c r="W421" s="298"/>
      <c r="X421" s="297"/>
      <c r="Y421" s="299"/>
      <c r="Z421" s="298"/>
      <c r="AA421" s="297"/>
      <c r="AB421" s="299"/>
      <c r="AC421" s="298"/>
      <c r="AD421" s="297"/>
      <c r="AE421" s="296"/>
      <c r="AG421" s="308" t="s">
        <v>2177</v>
      </c>
      <c r="AH421" s="193" t="str">
        <f t="shared" si="66"/>
        <v>5E8D 7C00</v>
      </c>
      <c r="AI421" s="193" t="str">
        <f t="shared" si="67"/>
        <v>5E8D 7C3F</v>
      </c>
      <c r="AJ421" s="192" t="str">
        <f t="shared" si="68"/>
        <v>40</v>
      </c>
      <c r="AK421" s="192" t="s">
        <v>2415</v>
      </c>
      <c r="AL421" s="188"/>
      <c r="AN421" s="227"/>
      <c r="AO421" s="409" t="s">
        <v>6927</v>
      </c>
      <c r="AP421" s="403" t="s">
        <v>7152</v>
      </c>
      <c r="AQ421" s="403" t="s">
        <v>7151</v>
      </c>
      <c r="AR421" s="179" t="str">
        <f t="shared" si="69"/>
        <v>40</v>
      </c>
      <c r="AS421" s="179" t="s">
        <v>2415</v>
      </c>
      <c r="AT421" s="242"/>
      <c r="AU421" s="179" t="s">
        <v>2415</v>
      </c>
      <c r="AV421" s="179" t="s">
        <v>751</v>
      </c>
      <c r="AW421" s="179"/>
      <c r="AX421" s="397" t="s">
        <v>741</v>
      </c>
      <c r="AY421" s="397" t="s">
        <v>741</v>
      </c>
      <c r="AZ421" s="397" t="s">
        <v>741</v>
      </c>
      <c r="BA421" s="397" t="s">
        <v>741</v>
      </c>
      <c r="BB421" s="397" t="s">
        <v>741</v>
      </c>
      <c r="BC421" s="195" t="s">
        <v>741</v>
      </c>
      <c r="BD421" s="397" t="s">
        <v>741</v>
      </c>
      <c r="BE421" s="397" t="s">
        <v>741</v>
      </c>
      <c r="BF421" s="397" t="s">
        <v>741</v>
      </c>
      <c r="BG421" s="397" t="s">
        <v>741</v>
      </c>
      <c r="BH421" s="397" t="s">
        <v>840</v>
      </c>
      <c r="BI421" s="273" t="s">
        <v>6039</v>
      </c>
      <c r="BJ421" s="397" t="s">
        <v>741</v>
      </c>
      <c r="BK421" s="397" t="s">
        <v>741</v>
      </c>
      <c r="BL421" s="397" t="s">
        <v>741</v>
      </c>
      <c r="BM421" s="397" t="s">
        <v>840</v>
      </c>
      <c r="BN421" s="180"/>
      <c r="BO421" s="179"/>
      <c r="BP421" s="170" t="s">
        <v>741</v>
      </c>
      <c r="BQ421" s="177" t="s">
        <v>998</v>
      </c>
      <c r="BR421" s="178">
        <v>44810</v>
      </c>
      <c r="BS421" s="177" t="s">
        <v>6265</v>
      </c>
      <c r="BT421" s="178" t="s">
        <v>759</v>
      </c>
      <c r="BU421" s="178">
        <v>44818</v>
      </c>
      <c r="BV421" s="177" t="s">
        <v>2861</v>
      </c>
      <c r="BW421" s="177" t="s">
        <v>737</v>
      </c>
    </row>
    <row r="422" spans="2:75" ht="15">
      <c r="B422" s="590" t="s">
        <v>9958</v>
      </c>
      <c r="C422" s="699" t="s">
        <v>9959</v>
      </c>
      <c r="D422" s="193" t="s">
        <v>7186</v>
      </c>
      <c r="E422" s="193" t="s">
        <v>7185</v>
      </c>
      <c r="F422" s="192" t="str">
        <f t="shared" si="65"/>
        <v>10</v>
      </c>
      <c r="G422" s="224" t="s">
        <v>1416</v>
      </c>
      <c r="H422" s="223" t="s">
        <v>9540</v>
      </c>
      <c r="J422" s="297" t="s">
        <v>6994</v>
      </c>
      <c r="K422" s="298"/>
      <c r="L422" s="297"/>
      <c r="M422" s="296"/>
      <c r="N422" s="298"/>
      <c r="O422" s="297"/>
      <c r="P422" s="296"/>
      <c r="Q422" s="298">
        <v>45113</v>
      </c>
      <c r="R422" s="297" t="s">
        <v>9460</v>
      </c>
      <c r="S422" s="296" t="s">
        <v>759</v>
      </c>
      <c r="T422" s="298">
        <v>45080</v>
      </c>
      <c r="U422" s="297" t="s">
        <v>9693</v>
      </c>
      <c r="V422" s="296" t="s">
        <v>759</v>
      </c>
      <c r="W422" s="298">
        <v>45055</v>
      </c>
      <c r="X422" s="297" t="s">
        <v>9459</v>
      </c>
      <c r="Y422" s="296" t="s">
        <v>6992</v>
      </c>
      <c r="Z422" s="298">
        <v>45037</v>
      </c>
      <c r="AA422" s="297" t="s">
        <v>6993</v>
      </c>
      <c r="AB422" s="299" t="s">
        <v>6992</v>
      </c>
      <c r="AC422" s="297"/>
      <c r="AD422" s="297"/>
      <c r="AE422" s="296"/>
      <c r="AG422" s="308" t="s">
        <v>2177</v>
      </c>
      <c r="AH422" s="193" t="str">
        <f t="shared" si="66"/>
        <v>5E8D 7C40</v>
      </c>
      <c r="AI422" s="193" t="str">
        <f t="shared" si="67"/>
        <v>5E8D 7FFF</v>
      </c>
      <c r="AJ422" s="192" t="str">
        <f t="shared" si="68"/>
        <v>3C0</v>
      </c>
      <c r="AK422" s="192" t="s">
        <v>23</v>
      </c>
      <c r="AL422" s="188"/>
      <c r="AO422" s="409" t="s">
        <v>6927</v>
      </c>
      <c r="AP422" s="403" t="s">
        <v>7148</v>
      </c>
      <c r="AQ422" s="403" t="s">
        <v>7147</v>
      </c>
      <c r="AR422" s="179" t="str">
        <f t="shared" si="69"/>
        <v>3C0</v>
      </c>
      <c r="AS422" s="179" t="s">
        <v>23</v>
      </c>
      <c r="AT422" s="242"/>
      <c r="AU422" s="179" t="s">
        <v>1311</v>
      </c>
      <c r="AV422" s="179"/>
      <c r="AW422" s="179"/>
      <c r="AX422" s="397" t="s">
        <v>753</v>
      </c>
      <c r="AY422" s="397" t="s">
        <v>753</v>
      </c>
      <c r="AZ422" s="397" t="s">
        <v>753</v>
      </c>
      <c r="BA422" s="397" t="s">
        <v>753</v>
      </c>
      <c r="BB422" s="397" t="s">
        <v>753</v>
      </c>
      <c r="BC422" s="195" t="s">
        <v>754</v>
      </c>
      <c r="BD422" s="397" t="s">
        <v>753</v>
      </c>
      <c r="BE422" s="397" t="s">
        <v>753</v>
      </c>
      <c r="BF422" s="397" t="s">
        <v>753</v>
      </c>
      <c r="BG422" s="397" t="s">
        <v>753</v>
      </c>
      <c r="BH422" s="397" t="s">
        <v>753</v>
      </c>
      <c r="BI422" s="397" t="s">
        <v>753</v>
      </c>
      <c r="BJ422" s="397" t="s">
        <v>753</v>
      </c>
      <c r="BK422" s="397" t="s">
        <v>753</v>
      </c>
      <c r="BL422" s="397" t="s">
        <v>753</v>
      </c>
      <c r="BM422" s="397" t="s">
        <v>753</v>
      </c>
      <c r="BN422" s="180"/>
      <c r="BO422" s="179"/>
      <c r="BP422" s="170" t="s">
        <v>741</v>
      </c>
      <c r="BQ422" s="177"/>
      <c r="BR422" s="177"/>
      <c r="BS422" s="177"/>
      <c r="BT422" s="177"/>
      <c r="BU422" s="177"/>
      <c r="BV422" s="177"/>
      <c r="BW422" s="177"/>
    </row>
    <row r="423" spans="2:75" ht="15">
      <c r="B423" s="590" t="s">
        <v>9958</v>
      </c>
      <c r="C423" s="699" t="s">
        <v>9959</v>
      </c>
      <c r="D423" s="193" t="s">
        <v>7182</v>
      </c>
      <c r="E423" s="193" t="s">
        <v>7181</v>
      </c>
      <c r="F423" s="192" t="str">
        <f t="shared" si="65"/>
        <v>F0</v>
      </c>
      <c r="G423" s="224" t="s">
        <v>23</v>
      </c>
      <c r="H423" s="223"/>
      <c r="J423" s="297"/>
      <c r="K423" s="298"/>
      <c r="L423" s="297"/>
      <c r="M423" s="299"/>
      <c r="N423" s="298"/>
      <c r="O423" s="297"/>
      <c r="P423" s="299"/>
      <c r="Q423" s="298"/>
      <c r="R423" s="297"/>
      <c r="S423" s="299"/>
      <c r="T423" s="298"/>
      <c r="U423" s="297"/>
      <c r="V423" s="299"/>
      <c r="W423" s="298"/>
      <c r="X423" s="297"/>
      <c r="Y423" s="299"/>
      <c r="Z423" s="298"/>
      <c r="AA423" s="297"/>
      <c r="AB423" s="299"/>
      <c r="AC423" s="298"/>
      <c r="AD423" s="297"/>
      <c r="AE423" s="296"/>
      <c r="AG423" s="308" t="s">
        <v>2177</v>
      </c>
      <c r="AH423" s="193" t="str">
        <f t="shared" si="66"/>
        <v>5E8D 8000</v>
      </c>
      <c r="AI423" s="193" t="str">
        <f t="shared" si="67"/>
        <v>5E8D 803F</v>
      </c>
      <c r="AJ423" s="192" t="str">
        <f t="shared" si="68"/>
        <v>40</v>
      </c>
      <c r="AK423" s="192" t="s">
        <v>2406</v>
      </c>
      <c r="AL423" s="188"/>
      <c r="AN423" s="227"/>
      <c r="AO423" s="409" t="s">
        <v>6927</v>
      </c>
      <c r="AP423" s="403" t="s">
        <v>7144</v>
      </c>
      <c r="AQ423" s="403" t="s">
        <v>7143</v>
      </c>
      <c r="AR423" s="179" t="str">
        <f t="shared" si="69"/>
        <v>40</v>
      </c>
      <c r="AS423" s="179" t="s">
        <v>2406</v>
      </c>
      <c r="AT423" s="242"/>
      <c r="AU423" s="179" t="s">
        <v>2406</v>
      </c>
      <c r="AV423" s="179" t="s">
        <v>751</v>
      </c>
      <c r="AW423" s="179"/>
      <c r="AX423" s="397" t="s">
        <v>741</v>
      </c>
      <c r="AY423" s="397" t="s">
        <v>741</v>
      </c>
      <c r="AZ423" s="397" t="s">
        <v>741</v>
      </c>
      <c r="BA423" s="397" t="s">
        <v>741</v>
      </c>
      <c r="BB423" s="397" t="s">
        <v>741</v>
      </c>
      <c r="BC423" s="195" t="s">
        <v>741</v>
      </c>
      <c r="BD423" s="397" t="s">
        <v>741</v>
      </c>
      <c r="BE423" s="397" t="s">
        <v>741</v>
      </c>
      <c r="BF423" s="397" t="s">
        <v>741</v>
      </c>
      <c r="BG423" s="397" t="s">
        <v>741</v>
      </c>
      <c r="BH423" s="397" t="s">
        <v>840</v>
      </c>
      <c r="BI423" s="273" t="s">
        <v>6039</v>
      </c>
      <c r="BJ423" s="397" t="s">
        <v>741</v>
      </c>
      <c r="BK423" s="397" t="s">
        <v>741</v>
      </c>
      <c r="BL423" s="397" t="s">
        <v>741</v>
      </c>
      <c r="BM423" s="397" t="s">
        <v>840</v>
      </c>
      <c r="BN423" s="180"/>
      <c r="BO423" s="179"/>
      <c r="BP423" s="170" t="s">
        <v>741</v>
      </c>
      <c r="BQ423" s="177" t="s">
        <v>998</v>
      </c>
      <c r="BR423" s="178">
        <v>44810</v>
      </c>
      <c r="BS423" s="177" t="s">
        <v>6265</v>
      </c>
      <c r="BT423" s="178" t="s">
        <v>759</v>
      </c>
      <c r="BU423" s="178">
        <v>44818</v>
      </c>
      <c r="BV423" s="177" t="s">
        <v>2861</v>
      </c>
      <c r="BW423" s="177" t="s">
        <v>737</v>
      </c>
    </row>
    <row r="424" spans="2:75" ht="15">
      <c r="B424" s="590" t="s">
        <v>9958</v>
      </c>
      <c r="C424" s="699" t="s">
        <v>9959</v>
      </c>
      <c r="D424" s="193" t="s">
        <v>7178</v>
      </c>
      <c r="E424" s="193" t="s">
        <v>7177</v>
      </c>
      <c r="F424" s="192" t="str">
        <f t="shared" si="65"/>
        <v>10</v>
      </c>
      <c r="G424" s="224" t="s">
        <v>1416</v>
      </c>
      <c r="H424" s="223" t="s">
        <v>9541</v>
      </c>
      <c r="J424" s="297" t="s">
        <v>6994</v>
      </c>
      <c r="K424" s="298"/>
      <c r="L424" s="297"/>
      <c r="M424" s="296"/>
      <c r="N424" s="298"/>
      <c r="O424" s="297"/>
      <c r="P424" s="296"/>
      <c r="Q424" s="298">
        <v>45113</v>
      </c>
      <c r="R424" s="297" t="s">
        <v>9460</v>
      </c>
      <c r="S424" s="296" t="s">
        <v>759</v>
      </c>
      <c r="T424" s="298">
        <v>45080</v>
      </c>
      <c r="U424" s="297" t="s">
        <v>9693</v>
      </c>
      <c r="V424" s="296" t="s">
        <v>759</v>
      </c>
      <c r="W424" s="298">
        <v>45055</v>
      </c>
      <c r="X424" s="297" t="s">
        <v>9459</v>
      </c>
      <c r="Y424" s="296" t="s">
        <v>6992</v>
      </c>
      <c r="Z424" s="298">
        <v>45037</v>
      </c>
      <c r="AA424" s="297" t="s">
        <v>6993</v>
      </c>
      <c r="AB424" s="299" t="s">
        <v>6992</v>
      </c>
      <c r="AC424" s="297"/>
      <c r="AD424" s="297"/>
      <c r="AE424" s="296"/>
      <c r="AG424" s="308" t="s">
        <v>2177</v>
      </c>
      <c r="AH424" s="193" t="str">
        <f t="shared" si="66"/>
        <v>5E8D 8040</v>
      </c>
      <c r="AI424" s="193" t="str">
        <f t="shared" si="67"/>
        <v>5E8D 83FF</v>
      </c>
      <c r="AJ424" s="192" t="str">
        <f t="shared" si="68"/>
        <v>3C0</v>
      </c>
      <c r="AK424" s="192" t="s">
        <v>23</v>
      </c>
      <c r="AL424" s="188"/>
      <c r="AO424" s="409" t="s">
        <v>6927</v>
      </c>
      <c r="AP424" s="403" t="s">
        <v>7140</v>
      </c>
      <c r="AQ424" s="403" t="s">
        <v>7139</v>
      </c>
      <c r="AR424" s="179" t="str">
        <f t="shared" si="69"/>
        <v>3C0</v>
      </c>
      <c r="AS424" s="179" t="s">
        <v>23</v>
      </c>
      <c r="AT424" s="242"/>
      <c r="AU424" s="179" t="s">
        <v>1311</v>
      </c>
      <c r="AV424" s="179"/>
      <c r="AW424" s="179"/>
      <c r="AX424" s="397" t="s">
        <v>753</v>
      </c>
      <c r="AY424" s="397" t="s">
        <v>753</v>
      </c>
      <c r="AZ424" s="397" t="s">
        <v>753</v>
      </c>
      <c r="BA424" s="397" t="s">
        <v>753</v>
      </c>
      <c r="BB424" s="397" t="s">
        <v>753</v>
      </c>
      <c r="BC424" s="195" t="s">
        <v>754</v>
      </c>
      <c r="BD424" s="397" t="s">
        <v>753</v>
      </c>
      <c r="BE424" s="397" t="s">
        <v>753</v>
      </c>
      <c r="BF424" s="397" t="s">
        <v>753</v>
      </c>
      <c r="BG424" s="397" t="s">
        <v>753</v>
      </c>
      <c r="BH424" s="397" t="s">
        <v>753</v>
      </c>
      <c r="BI424" s="397" t="s">
        <v>753</v>
      </c>
      <c r="BJ424" s="397" t="s">
        <v>753</v>
      </c>
      <c r="BK424" s="397" t="s">
        <v>753</v>
      </c>
      <c r="BL424" s="397" t="s">
        <v>753</v>
      </c>
      <c r="BM424" s="397" t="s">
        <v>753</v>
      </c>
      <c r="BN424" s="180"/>
      <c r="BO424" s="179"/>
      <c r="BP424" s="170" t="s">
        <v>741</v>
      </c>
      <c r="BQ424" s="177"/>
      <c r="BR424" s="177"/>
      <c r="BS424" s="177"/>
      <c r="BT424" s="177"/>
      <c r="BU424" s="177"/>
      <c r="BV424" s="177"/>
      <c r="BW424" s="177"/>
    </row>
    <row r="425" spans="2:75" ht="15">
      <c r="B425" s="590" t="s">
        <v>9958</v>
      </c>
      <c r="C425" s="699" t="s">
        <v>9959</v>
      </c>
      <c r="D425" s="193" t="s">
        <v>7174</v>
      </c>
      <c r="E425" s="193" t="s">
        <v>7173</v>
      </c>
      <c r="F425" s="192" t="str">
        <f t="shared" si="65"/>
        <v>F0</v>
      </c>
      <c r="G425" s="224" t="s">
        <v>23</v>
      </c>
      <c r="H425" s="223"/>
      <c r="J425" s="297"/>
      <c r="K425" s="298"/>
      <c r="L425" s="297"/>
      <c r="M425" s="299"/>
      <c r="N425" s="298"/>
      <c r="O425" s="297"/>
      <c r="P425" s="299"/>
      <c r="Q425" s="298"/>
      <c r="R425" s="297"/>
      <c r="S425" s="299"/>
      <c r="T425" s="298"/>
      <c r="U425" s="297"/>
      <c r="V425" s="299"/>
      <c r="W425" s="298"/>
      <c r="X425" s="297"/>
      <c r="Y425" s="299"/>
      <c r="Z425" s="298"/>
      <c r="AA425" s="297"/>
      <c r="AB425" s="299"/>
      <c r="AC425" s="298"/>
      <c r="AD425" s="297"/>
      <c r="AE425" s="296"/>
      <c r="AG425" s="308" t="s">
        <v>2177</v>
      </c>
      <c r="AH425" s="193" t="str">
        <f t="shared" si="66"/>
        <v>5E8D 8400</v>
      </c>
      <c r="AI425" s="193" t="str">
        <f t="shared" si="67"/>
        <v>5E8D 843F</v>
      </c>
      <c r="AJ425" s="192" t="str">
        <f t="shared" si="68"/>
        <v>40</v>
      </c>
      <c r="AK425" s="192" t="s">
        <v>2397</v>
      </c>
      <c r="AL425" s="188"/>
      <c r="AN425" s="227"/>
      <c r="AO425" s="409" t="s">
        <v>6927</v>
      </c>
      <c r="AP425" s="403" t="s">
        <v>7136</v>
      </c>
      <c r="AQ425" s="403" t="s">
        <v>7135</v>
      </c>
      <c r="AR425" s="179" t="str">
        <f t="shared" si="69"/>
        <v>40</v>
      </c>
      <c r="AS425" s="179" t="s">
        <v>2397</v>
      </c>
      <c r="AT425" s="242"/>
      <c r="AU425" s="179" t="s">
        <v>2397</v>
      </c>
      <c r="AV425" s="179" t="s">
        <v>751</v>
      </c>
      <c r="AW425" s="179"/>
      <c r="AX425" s="397" t="s">
        <v>741</v>
      </c>
      <c r="AY425" s="397" t="s">
        <v>741</v>
      </c>
      <c r="AZ425" s="397" t="s">
        <v>840</v>
      </c>
      <c r="BA425" s="397" t="s">
        <v>741</v>
      </c>
      <c r="BB425" s="397" t="s">
        <v>840</v>
      </c>
      <c r="BC425" s="195" t="s">
        <v>741</v>
      </c>
      <c r="BD425" s="397" t="s">
        <v>840</v>
      </c>
      <c r="BE425" s="397" t="s">
        <v>840</v>
      </c>
      <c r="BF425" s="397" t="s">
        <v>840</v>
      </c>
      <c r="BG425" s="397" t="s">
        <v>840</v>
      </c>
      <c r="BH425" s="397" t="s">
        <v>840</v>
      </c>
      <c r="BI425" s="397" t="s">
        <v>753</v>
      </c>
      <c r="BJ425" s="397" t="s">
        <v>753</v>
      </c>
      <c r="BK425" s="397" t="s">
        <v>753</v>
      </c>
      <c r="BL425" s="397" t="s">
        <v>753</v>
      </c>
      <c r="BM425" s="397" t="s">
        <v>753</v>
      </c>
      <c r="BN425" s="180"/>
      <c r="BO425" s="179"/>
      <c r="BP425" s="170" t="s">
        <v>741</v>
      </c>
      <c r="BQ425" s="177" t="s">
        <v>998</v>
      </c>
      <c r="BR425" s="178">
        <v>44810</v>
      </c>
      <c r="BS425" s="177" t="s">
        <v>6265</v>
      </c>
      <c r="BT425" s="178" t="s">
        <v>759</v>
      </c>
      <c r="BU425" s="178">
        <v>44818</v>
      </c>
      <c r="BV425" s="177" t="s">
        <v>2861</v>
      </c>
      <c r="BW425" s="177" t="s">
        <v>737</v>
      </c>
    </row>
    <row r="426" spans="2:75" ht="15">
      <c r="B426" s="590" t="s">
        <v>9958</v>
      </c>
      <c r="C426" s="699" t="s">
        <v>9959</v>
      </c>
      <c r="D426" s="193" t="s">
        <v>7170</v>
      </c>
      <c r="E426" s="193" t="s">
        <v>7169</v>
      </c>
      <c r="F426" s="192" t="str">
        <f t="shared" si="65"/>
        <v>10</v>
      </c>
      <c r="G426" s="224" t="s">
        <v>1416</v>
      </c>
      <c r="H426" s="223" t="s">
        <v>9542</v>
      </c>
      <c r="J426" s="297" t="s">
        <v>6994</v>
      </c>
      <c r="K426" s="298"/>
      <c r="L426" s="297"/>
      <c r="M426" s="296"/>
      <c r="N426" s="298"/>
      <c r="O426" s="297"/>
      <c r="P426" s="296"/>
      <c r="Q426" s="298">
        <v>45113</v>
      </c>
      <c r="R426" s="297" t="s">
        <v>9460</v>
      </c>
      <c r="S426" s="296" t="s">
        <v>759</v>
      </c>
      <c r="T426" s="298">
        <v>45080</v>
      </c>
      <c r="U426" s="297" t="s">
        <v>9693</v>
      </c>
      <c r="V426" s="296" t="s">
        <v>759</v>
      </c>
      <c r="W426" s="298">
        <v>45055</v>
      </c>
      <c r="X426" s="297" t="s">
        <v>9459</v>
      </c>
      <c r="Y426" s="296" t="s">
        <v>6992</v>
      </c>
      <c r="Z426" s="298">
        <v>45037</v>
      </c>
      <c r="AA426" s="297" t="s">
        <v>6993</v>
      </c>
      <c r="AB426" s="299" t="s">
        <v>6992</v>
      </c>
      <c r="AC426" s="297"/>
      <c r="AD426" s="297"/>
      <c r="AE426" s="296"/>
      <c r="AG426" s="308" t="s">
        <v>2177</v>
      </c>
      <c r="AH426" s="193" t="str">
        <f t="shared" si="66"/>
        <v>5E8D 8440</v>
      </c>
      <c r="AI426" s="193" t="str">
        <f t="shared" si="67"/>
        <v>5E8D 87FF</v>
      </c>
      <c r="AJ426" s="192" t="str">
        <f t="shared" si="68"/>
        <v>3C0</v>
      </c>
      <c r="AK426" s="192" t="s">
        <v>23</v>
      </c>
      <c r="AL426" s="188"/>
      <c r="AO426" s="409" t="s">
        <v>6927</v>
      </c>
      <c r="AP426" s="403" t="s">
        <v>7132</v>
      </c>
      <c r="AQ426" s="403" t="s">
        <v>7131</v>
      </c>
      <c r="AR426" s="179" t="str">
        <f t="shared" si="69"/>
        <v>3C0</v>
      </c>
      <c r="AS426" s="179" t="s">
        <v>23</v>
      </c>
      <c r="AT426" s="242"/>
      <c r="AU426" s="179" t="s">
        <v>1311</v>
      </c>
      <c r="AV426" s="179"/>
      <c r="AW426" s="179"/>
      <c r="AX426" s="397" t="s">
        <v>753</v>
      </c>
      <c r="AY426" s="397" t="s">
        <v>753</v>
      </c>
      <c r="AZ426" s="397" t="s">
        <v>753</v>
      </c>
      <c r="BA426" s="397" t="s">
        <v>753</v>
      </c>
      <c r="BB426" s="397" t="s">
        <v>753</v>
      </c>
      <c r="BC426" s="195" t="s">
        <v>754</v>
      </c>
      <c r="BD426" s="397" t="s">
        <v>753</v>
      </c>
      <c r="BE426" s="397" t="s">
        <v>753</v>
      </c>
      <c r="BF426" s="397" t="s">
        <v>753</v>
      </c>
      <c r="BG426" s="397" t="s">
        <v>753</v>
      </c>
      <c r="BH426" s="397" t="s">
        <v>753</v>
      </c>
      <c r="BI426" s="397" t="s">
        <v>753</v>
      </c>
      <c r="BJ426" s="397" t="s">
        <v>753</v>
      </c>
      <c r="BK426" s="397" t="s">
        <v>753</v>
      </c>
      <c r="BL426" s="397" t="s">
        <v>753</v>
      </c>
      <c r="BM426" s="397" t="s">
        <v>753</v>
      </c>
      <c r="BN426" s="180"/>
      <c r="BO426" s="179"/>
      <c r="BP426" s="170" t="s">
        <v>741</v>
      </c>
      <c r="BQ426" s="177"/>
      <c r="BR426" s="177"/>
      <c r="BS426" s="177"/>
      <c r="BT426" s="177"/>
      <c r="BU426" s="177"/>
      <c r="BV426" s="177"/>
      <c r="BW426" s="177"/>
    </row>
    <row r="427" spans="2:75" ht="15">
      <c r="B427" s="590" t="s">
        <v>9958</v>
      </c>
      <c r="C427" s="699" t="s">
        <v>9959</v>
      </c>
      <c r="D427" s="193" t="s">
        <v>7166</v>
      </c>
      <c r="E427" s="193" t="s">
        <v>7165</v>
      </c>
      <c r="F427" s="192" t="str">
        <f t="shared" si="65"/>
        <v>F0</v>
      </c>
      <c r="G427" s="224" t="s">
        <v>23</v>
      </c>
      <c r="H427" s="223"/>
      <c r="J427" s="297"/>
      <c r="K427" s="298"/>
      <c r="L427" s="297"/>
      <c r="M427" s="299"/>
      <c r="N427" s="298"/>
      <c r="O427" s="297"/>
      <c r="P427" s="299"/>
      <c r="Q427" s="298"/>
      <c r="R427" s="297"/>
      <c r="S427" s="299"/>
      <c r="T427" s="298"/>
      <c r="U427" s="297"/>
      <c r="V427" s="299"/>
      <c r="W427" s="298"/>
      <c r="X427" s="297"/>
      <c r="Y427" s="299"/>
      <c r="Z427" s="298"/>
      <c r="AA427" s="297"/>
      <c r="AB427" s="299"/>
      <c r="AC427" s="298"/>
      <c r="AD427" s="297"/>
      <c r="AE427" s="296"/>
      <c r="AG427" s="308" t="s">
        <v>2177</v>
      </c>
      <c r="AH427" s="193" t="str">
        <f t="shared" si="66"/>
        <v>5E8D 8800</v>
      </c>
      <c r="AI427" s="193" t="str">
        <f t="shared" si="67"/>
        <v>5E8D 883F</v>
      </c>
      <c r="AJ427" s="192" t="str">
        <f t="shared" si="68"/>
        <v>40</v>
      </c>
      <c r="AK427" s="192" t="s">
        <v>2388</v>
      </c>
      <c r="AL427" s="188"/>
      <c r="AN427" s="227"/>
      <c r="AO427" s="409" t="s">
        <v>6927</v>
      </c>
      <c r="AP427" s="403" t="s">
        <v>7128</v>
      </c>
      <c r="AQ427" s="403" t="s">
        <v>7127</v>
      </c>
      <c r="AR427" s="179" t="str">
        <f t="shared" si="69"/>
        <v>40</v>
      </c>
      <c r="AS427" s="179" t="s">
        <v>2388</v>
      </c>
      <c r="AT427" s="242"/>
      <c r="AU427" s="179" t="s">
        <v>2388</v>
      </c>
      <c r="AV427" s="179" t="s">
        <v>751</v>
      </c>
      <c r="AW427" s="179"/>
      <c r="AX427" s="397" t="s">
        <v>741</v>
      </c>
      <c r="AY427" s="397" t="s">
        <v>741</v>
      </c>
      <c r="AZ427" s="397" t="s">
        <v>840</v>
      </c>
      <c r="BA427" s="397" t="s">
        <v>741</v>
      </c>
      <c r="BB427" s="397" t="s">
        <v>840</v>
      </c>
      <c r="BC427" s="195" t="s">
        <v>741</v>
      </c>
      <c r="BD427" s="397" t="s">
        <v>840</v>
      </c>
      <c r="BE427" s="397" t="s">
        <v>840</v>
      </c>
      <c r="BF427" s="397" t="s">
        <v>840</v>
      </c>
      <c r="BG427" s="397" t="s">
        <v>840</v>
      </c>
      <c r="BH427" s="397" t="s">
        <v>840</v>
      </c>
      <c r="BI427" s="397" t="s">
        <v>753</v>
      </c>
      <c r="BJ427" s="397" t="s">
        <v>753</v>
      </c>
      <c r="BK427" s="397" t="s">
        <v>753</v>
      </c>
      <c r="BL427" s="397" t="s">
        <v>753</v>
      </c>
      <c r="BM427" s="397" t="s">
        <v>753</v>
      </c>
      <c r="BN427" s="180"/>
      <c r="BO427" s="179"/>
      <c r="BP427" s="170" t="s">
        <v>741</v>
      </c>
      <c r="BQ427" s="177" t="s">
        <v>998</v>
      </c>
      <c r="BR427" s="178">
        <v>44810</v>
      </c>
      <c r="BS427" s="177" t="s">
        <v>6265</v>
      </c>
      <c r="BT427" s="178" t="s">
        <v>759</v>
      </c>
      <c r="BU427" s="178">
        <v>44818</v>
      </c>
      <c r="BV427" s="177" t="s">
        <v>2861</v>
      </c>
      <c r="BW427" s="177" t="s">
        <v>737</v>
      </c>
    </row>
    <row r="428" spans="2:75" ht="27.6">
      <c r="B428" s="590" t="s">
        <v>9958</v>
      </c>
      <c r="C428" s="699" t="s">
        <v>9959</v>
      </c>
      <c r="D428" s="193" t="s">
        <v>7162</v>
      </c>
      <c r="E428" s="193" t="s">
        <v>7161</v>
      </c>
      <c r="F428" s="192" t="str">
        <f t="shared" si="65"/>
        <v>10</v>
      </c>
      <c r="G428" s="224" t="s">
        <v>1416</v>
      </c>
      <c r="H428" s="582" t="s">
        <v>9695</v>
      </c>
      <c r="J428" s="297" t="s">
        <v>6994</v>
      </c>
      <c r="K428" s="298"/>
      <c r="L428" s="297"/>
      <c r="M428" s="296"/>
      <c r="N428" s="298"/>
      <c r="O428" s="297"/>
      <c r="P428" s="296"/>
      <c r="Q428" s="298">
        <v>45113</v>
      </c>
      <c r="R428" s="297" t="s">
        <v>9460</v>
      </c>
      <c r="S428" s="296" t="s">
        <v>759</v>
      </c>
      <c r="T428" s="298">
        <v>45080</v>
      </c>
      <c r="U428" s="297" t="s">
        <v>9693</v>
      </c>
      <c r="V428" s="296" t="s">
        <v>9461</v>
      </c>
      <c r="W428" s="298">
        <v>45055</v>
      </c>
      <c r="X428" s="297" t="s">
        <v>9459</v>
      </c>
      <c r="Y428" s="296" t="s">
        <v>6992</v>
      </c>
      <c r="Z428" s="298">
        <v>45037</v>
      </c>
      <c r="AA428" s="297" t="s">
        <v>6993</v>
      </c>
      <c r="AB428" s="299" t="s">
        <v>6992</v>
      </c>
      <c r="AC428" s="297"/>
      <c r="AD428" s="297"/>
      <c r="AE428" s="296"/>
      <c r="AG428" s="308" t="s">
        <v>2177</v>
      </c>
      <c r="AH428" s="193" t="str">
        <f t="shared" si="66"/>
        <v>5E8D 8840</v>
      </c>
      <c r="AI428" s="193" t="str">
        <f t="shared" si="67"/>
        <v>5E8D 8BFF</v>
      </c>
      <c r="AJ428" s="192" t="str">
        <f t="shared" si="68"/>
        <v>3C0</v>
      </c>
      <c r="AK428" s="192" t="s">
        <v>23</v>
      </c>
      <c r="AL428" s="188"/>
      <c r="AO428" s="409" t="s">
        <v>6927</v>
      </c>
      <c r="AP428" s="403" t="s">
        <v>7124</v>
      </c>
      <c r="AQ428" s="403" t="s">
        <v>7123</v>
      </c>
      <c r="AR428" s="179" t="str">
        <f t="shared" si="69"/>
        <v>3C0</v>
      </c>
      <c r="AS428" s="179" t="s">
        <v>23</v>
      </c>
      <c r="AT428" s="242"/>
      <c r="AU428" s="179" t="s">
        <v>1311</v>
      </c>
      <c r="AV428" s="179"/>
      <c r="AW428" s="179"/>
      <c r="AX428" s="397" t="s">
        <v>753</v>
      </c>
      <c r="AY428" s="397" t="s">
        <v>753</v>
      </c>
      <c r="AZ428" s="397" t="s">
        <v>753</v>
      </c>
      <c r="BA428" s="397" t="s">
        <v>753</v>
      </c>
      <c r="BB428" s="397" t="s">
        <v>753</v>
      </c>
      <c r="BC428" s="195" t="s">
        <v>754</v>
      </c>
      <c r="BD428" s="397" t="s">
        <v>753</v>
      </c>
      <c r="BE428" s="397" t="s">
        <v>753</v>
      </c>
      <c r="BF428" s="397" t="s">
        <v>753</v>
      </c>
      <c r="BG428" s="397" t="s">
        <v>753</v>
      </c>
      <c r="BH428" s="397" t="s">
        <v>753</v>
      </c>
      <c r="BI428" s="397" t="s">
        <v>753</v>
      </c>
      <c r="BJ428" s="397" t="s">
        <v>753</v>
      </c>
      <c r="BK428" s="397" t="s">
        <v>753</v>
      </c>
      <c r="BL428" s="397" t="s">
        <v>753</v>
      </c>
      <c r="BM428" s="397" t="s">
        <v>753</v>
      </c>
      <c r="BN428" s="180"/>
      <c r="BO428" s="179"/>
      <c r="BP428" s="170" t="s">
        <v>741</v>
      </c>
      <c r="BQ428" s="177"/>
      <c r="BR428" s="177"/>
      <c r="BS428" s="177"/>
      <c r="BT428" s="177"/>
      <c r="BU428" s="177"/>
      <c r="BV428" s="177"/>
      <c r="BW428" s="177"/>
    </row>
    <row r="429" spans="2:75" ht="15">
      <c r="B429" s="590" t="s">
        <v>9958</v>
      </c>
      <c r="C429" s="699" t="s">
        <v>9959</v>
      </c>
      <c r="D429" s="193" t="s">
        <v>7158</v>
      </c>
      <c r="E429" s="193" t="s">
        <v>7157</v>
      </c>
      <c r="F429" s="192" t="str">
        <f t="shared" si="65"/>
        <v>F0</v>
      </c>
      <c r="G429" s="224" t="s">
        <v>23</v>
      </c>
      <c r="H429" s="223"/>
      <c r="J429" s="297"/>
      <c r="K429" s="298"/>
      <c r="L429" s="297"/>
      <c r="M429" s="299"/>
      <c r="N429" s="298"/>
      <c r="O429" s="297"/>
      <c r="P429" s="299"/>
      <c r="Q429" s="298"/>
      <c r="R429" s="297"/>
      <c r="S429" s="299"/>
      <c r="T429" s="298"/>
      <c r="U429" s="297"/>
      <c r="V429" s="299"/>
      <c r="W429" s="298"/>
      <c r="X429" s="297"/>
      <c r="Y429" s="299"/>
      <c r="Z429" s="298"/>
      <c r="AA429" s="297"/>
      <c r="AB429" s="299"/>
      <c r="AC429" s="298"/>
      <c r="AD429" s="297"/>
      <c r="AE429" s="296"/>
      <c r="AG429" s="308" t="s">
        <v>2177</v>
      </c>
      <c r="AH429" s="193" t="str">
        <f t="shared" si="66"/>
        <v>5E8D 8C00</v>
      </c>
      <c r="AI429" s="193" t="str">
        <f t="shared" si="67"/>
        <v>5E8D 8C3F</v>
      </c>
      <c r="AJ429" s="192" t="str">
        <f t="shared" si="68"/>
        <v>40</v>
      </c>
      <c r="AK429" s="192" t="s">
        <v>2378</v>
      </c>
      <c r="AL429" s="188"/>
      <c r="AN429" s="227"/>
      <c r="AO429" s="409" t="s">
        <v>6927</v>
      </c>
      <c r="AP429" s="403" t="s">
        <v>7120</v>
      </c>
      <c r="AQ429" s="403" t="s">
        <v>7119</v>
      </c>
      <c r="AR429" s="179" t="str">
        <f t="shared" si="69"/>
        <v>40</v>
      </c>
      <c r="AS429" s="179" t="s">
        <v>2378</v>
      </c>
      <c r="AT429" s="242"/>
      <c r="AU429" s="179" t="s">
        <v>2378</v>
      </c>
      <c r="AV429" s="179" t="s">
        <v>751</v>
      </c>
      <c r="AW429" s="179"/>
      <c r="AX429" s="397" t="s">
        <v>741</v>
      </c>
      <c r="AY429" s="397" t="s">
        <v>741</v>
      </c>
      <c r="AZ429" s="397" t="s">
        <v>840</v>
      </c>
      <c r="BA429" s="397" t="s">
        <v>741</v>
      </c>
      <c r="BB429" s="397" t="s">
        <v>840</v>
      </c>
      <c r="BC429" s="195" t="s">
        <v>741</v>
      </c>
      <c r="BD429" s="397" t="s">
        <v>840</v>
      </c>
      <c r="BE429" s="397" t="s">
        <v>840</v>
      </c>
      <c r="BF429" s="397" t="s">
        <v>840</v>
      </c>
      <c r="BG429" s="397" t="s">
        <v>840</v>
      </c>
      <c r="BH429" s="397" t="s">
        <v>840</v>
      </c>
      <c r="BI429" s="397" t="s">
        <v>753</v>
      </c>
      <c r="BJ429" s="397" t="s">
        <v>753</v>
      </c>
      <c r="BK429" s="397" t="s">
        <v>753</v>
      </c>
      <c r="BL429" s="397" t="s">
        <v>753</v>
      </c>
      <c r="BM429" s="397" t="s">
        <v>753</v>
      </c>
      <c r="BN429" s="180"/>
      <c r="BO429" s="179"/>
      <c r="BP429" s="170" t="s">
        <v>741</v>
      </c>
      <c r="BQ429" s="177" t="s">
        <v>998</v>
      </c>
      <c r="BR429" s="178">
        <v>44810</v>
      </c>
      <c r="BS429" s="177" t="s">
        <v>6265</v>
      </c>
      <c r="BT429" s="178" t="s">
        <v>759</v>
      </c>
      <c r="BU429" s="178">
        <v>44818</v>
      </c>
      <c r="BV429" s="177" t="s">
        <v>2861</v>
      </c>
      <c r="BW429" s="177" t="s">
        <v>737</v>
      </c>
    </row>
    <row r="430" spans="2:75" ht="27.6">
      <c r="B430" s="590" t="s">
        <v>9958</v>
      </c>
      <c r="C430" s="699" t="s">
        <v>9959</v>
      </c>
      <c r="D430" s="193" t="s">
        <v>7154</v>
      </c>
      <c r="E430" s="193" t="s">
        <v>7153</v>
      </c>
      <c r="F430" s="192" t="str">
        <f t="shared" si="65"/>
        <v>10</v>
      </c>
      <c r="G430" s="224" t="s">
        <v>1416</v>
      </c>
      <c r="H430" s="582" t="s">
        <v>9696</v>
      </c>
      <c r="J430" s="297" t="s">
        <v>6994</v>
      </c>
      <c r="K430" s="298"/>
      <c r="L430" s="297"/>
      <c r="M430" s="296"/>
      <c r="N430" s="298"/>
      <c r="O430" s="297"/>
      <c r="P430" s="296"/>
      <c r="Q430" s="298">
        <v>45113</v>
      </c>
      <c r="R430" s="297" t="s">
        <v>9460</v>
      </c>
      <c r="S430" s="296" t="s">
        <v>759</v>
      </c>
      <c r="T430" s="298">
        <v>45080</v>
      </c>
      <c r="U430" s="297" t="s">
        <v>9693</v>
      </c>
      <c r="V430" s="296" t="s">
        <v>9461</v>
      </c>
      <c r="W430" s="298">
        <v>45055</v>
      </c>
      <c r="X430" s="297" t="s">
        <v>9459</v>
      </c>
      <c r="Y430" s="296" t="s">
        <v>6992</v>
      </c>
      <c r="Z430" s="298">
        <v>45037</v>
      </c>
      <c r="AA430" s="297" t="s">
        <v>6993</v>
      </c>
      <c r="AB430" s="299" t="s">
        <v>6992</v>
      </c>
      <c r="AC430" s="297"/>
      <c r="AD430" s="297"/>
      <c r="AE430" s="296"/>
      <c r="AG430" s="308" t="s">
        <v>2177</v>
      </c>
      <c r="AH430" s="193" t="str">
        <f t="shared" si="66"/>
        <v>5E8D 8C40</v>
      </c>
      <c r="AI430" s="193" t="str">
        <f t="shared" si="67"/>
        <v>5E8D 8FFF</v>
      </c>
      <c r="AJ430" s="192" t="str">
        <f t="shared" si="68"/>
        <v>3C0</v>
      </c>
      <c r="AK430" s="192" t="s">
        <v>23</v>
      </c>
      <c r="AL430" s="188"/>
      <c r="AO430" s="409" t="s">
        <v>6927</v>
      </c>
      <c r="AP430" s="403" t="s">
        <v>7116</v>
      </c>
      <c r="AQ430" s="403" t="s">
        <v>7115</v>
      </c>
      <c r="AR430" s="179" t="str">
        <f t="shared" si="69"/>
        <v>3C0</v>
      </c>
      <c r="AS430" s="179" t="s">
        <v>23</v>
      </c>
      <c r="AT430" s="242"/>
      <c r="AU430" s="179" t="s">
        <v>1311</v>
      </c>
      <c r="AV430" s="179"/>
      <c r="AW430" s="179"/>
      <c r="AX430" s="397" t="s">
        <v>753</v>
      </c>
      <c r="AY430" s="397" t="s">
        <v>753</v>
      </c>
      <c r="AZ430" s="397" t="s">
        <v>753</v>
      </c>
      <c r="BA430" s="397" t="s">
        <v>753</v>
      </c>
      <c r="BB430" s="397" t="s">
        <v>753</v>
      </c>
      <c r="BC430" s="195" t="s">
        <v>754</v>
      </c>
      <c r="BD430" s="397" t="s">
        <v>753</v>
      </c>
      <c r="BE430" s="397" t="s">
        <v>753</v>
      </c>
      <c r="BF430" s="397" t="s">
        <v>753</v>
      </c>
      <c r="BG430" s="397" t="s">
        <v>753</v>
      </c>
      <c r="BH430" s="397" t="s">
        <v>753</v>
      </c>
      <c r="BI430" s="397" t="s">
        <v>753</v>
      </c>
      <c r="BJ430" s="397" t="s">
        <v>753</v>
      </c>
      <c r="BK430" s="397" t="s">
        <v>753</v>
      </c>
      <c r="BL430" s="397" t="s">
        <v>753</v>
      </c>
      <c r="BM430" s="397" t="s">
        <v>753</v>
      </c>
      <c r="BN430" s="180"/>
      <c r="BO430" s="179"/>
      <c r="BP430" s="170" t="s">
        <v>741</v>
      </c>
      <c r="BQ430" s="177"/>
      <c r="BR430" s="177"/>
      <c r="BS430" s="177"/>
      <c r="BT430" s="177"/>
      <c r="BU430" s="177"/>
      <c r="BV430" s="177"/>
      <c r="BW430" s="177"/>
    </row>
    <row r="431" spans="2:75" ht="15">
      <c r="B431" s="590" t="s">
        <v>9958</v>
      </c>
      <c r="C431" s="699" t="s">
        <v>9959</v>
      </c>
      <c r="D431" s="193" t="s">
        <v>7150</v>
      </c>
      <c r="E431" s="193" t="s">
        <v>7149</v>
      </c>
      <c r="F431" s="192" t="str">
        <f t="shared" si="65"/>
        <v>F0</v>
      </c>
      <c r="G431" s="224" t="s">
        <v>23</v>
      </c>
      <c r="H431" s="223"/>
      <c r="J431" s="297"/>
      <c r="K431" s="298"/>
      <c r="L431" s="297"/>
      <c r="M431" s="299"/>
      <c r="N431" s="298"/>
      <c r="O431" s="297"/>
      <c r="P431" s="299"/>
      <c r="Q431" s="298"/>
      <c r="R431" s="297"/>
      <c r="S431" s="299"/>
      <c r="T431" s="298"/>
      <c r="U431" s="297"/>
      <c r="V431" s="299"/>
      <c r="W431" s="298"/>
      <c r="X431" s="297"/>
      <c r="Y431" s="299"/>
      <c r="Z431" s="298"/>
      <c r="AA431" s="297"/>
      <c r="AB431" s="299"/>
      <c r="AC431" s="298"/>
      <c r="AD431" s="297"/>
      <c r="AE431" s="296"/>
      <c r="AG431" s="308" t="s">
        <v>2177</v>
      </c>
      <c r="AH431" s="193" t="str">
        <f t="shared" si="66"/>
        <v>5E8D 9000</v>
      </c>
      <c r="AI431" s="193" t="str">
        <f t="shared" si="67"/>
        <v>5E8D 903F</v>
      </c>
      <c r="AJ431" s="192" t="str">
        <f t="shared" si="68"/>
        <v>40</v>
      </c>
      <c r="AK431" s="192" t="s">
        <v>2367</v>
      </c>
      <c r="AL431" s="188"/>
      <c r="AN431" s="227"/>
      <c r="AO431" s="409" t="s">
        <v>6927</v>
      </c>
      <c r="AP431" s="403" t="s">
        <v>7112</v>
      </c>
      <c r="AQ431" s="403" t="s">
        <v>7111</v>
      </c>
      <c r="AR431" s="179" t="str">
        <f t="shared" si="69"/>
        <v>40</v>
      </c>
      <c r="AS431" s="179" t="s">
        <v>2367</v>
      </c>
      <c r="AT431" s="242"/>
      <c r="AU431" s="179" t="s">
        <v>2367</v>
      </c>
      <c r="AV431" s="179" t="s">
        <v>751</v>
      </c>
      <c r="AW431" s="179"/>
      <c r="AX431" s="397" t="s">
        <v>741</v>
      </c>
      <c r="AY431" s="397" t="s">
        <v>741</v>
      </c>
      <c r="AZ431" s="397" t="s">
        <v>840</v>
      </c>
      <c r="BA431" s="397" t="s">
        <v>741</v>
      </c>
      <c r="BB431" s="397" t="s">
        <v>840</v>
      </c>
      <c r="BC431" s="195" t="s">
        <v>741</v>
      </c>
      <c r="BD431" s="397" t="s">
        <v>840</v>
      </c>
      <c r="BE431" s="397" t="s">
        <v>840</v>
      </c>
      <c r="BF431" s="397" t="s">
        <v>840</v>
      </c>
      <c r="BG431" s="397" t="s">
        <v>840</v>
      </c>
      <c r="BH431" s="397" t="s">
        <v>840</v>
      </c>
      <c r="BI431" s="397" t="s">
        <v>753</v>
      </c>
      <c r="BJ431" s="397" t="s">
        <v>753</v>
      </c>
      <c r="BK431" s="397" t="s">
        <v>753</v>
      </c>
      <c r="BL431" s="397" t="s">
        <v>753</v>
      </c>
      <c r="BM431" s="397" t="s">
        <v>753</v>
      </c>
      <c r="BN431" s="180"/>
      <c r="BO431" s="179"/>
      <c r="BP431" s="170" t="s">
        <v>741</v>
      </c>
      <c r="BQ431" s="177" t="s">
        <v>998</v>
      </c>
      <c r="BR431" s="178">
        <v>44810</v>
      </c>
      <c r="BS431" s="177" t="s">
        <v>6265</v>
      </c>
      <c r="BT431" s="178" t="s">
        <v>759</v>
      </c>
      <c r="BU431" s="178">
        <v>44818</v>
      </c>
      <c r="BV431" s="177" t="s">
        <v>2861</v>
      </c>
      <c r="BW431" s="177" t="s">
        <v>737</v>
      </c>
    </row>
    <row r="432" spans="2:75" ht="15">
      <c r="B432" s="590" t="s">
        <v>9958</v>
      </c>
      <c r="C432" s="699" t="s">
        <v>9959</v>
      </c>
      <c r="D432" s="193" t="s">
        <v>7146</v>
      </c>
      <c r="E432" s="193" t="s">
        <v>7145</v>
      </c>
      <c r="F432" s="192" t="str">
        <f t="shared" si="65"/>
        <v>10</v>
      </c>
      <c r="G432" s="224" t="s">
        <v>23</v>
      </c>
      <c r="H432" s="223" t="s">
        <v>9667</v>
      </c>
      <c r="J432" s="297"/>
      <c r="K432" s="298"/>
      <c r="L432" s="297"/>
      <c r="M432" s="299"/>
      <c r="N432" s="298"/>
      <c r="O432" s="297"/>
      <c r="P432" s="299"/>
      <c r="Q432" s="298"/>
      <c r="R432" s="297"/>
      <c r="S432" s="299"/>
      <c r="T432" s="298"/>
      <c r="U432" s="297"/>
      <c r="V432" s="299"/>
      <c r="W432" s="298"/>
      <c r="X432" s="297"/>
      <c r="Y432" s="299"/>
      <c r="Z432" s="298">
        <v>45037</v>
      </c>
      <c r="AA432" s="297" t="s">
        <v>6993</v>
      </c>
      <c r="AB432" s="299" t="s">
        <v>7040</v>
      </c>
      <c r="AC432" s="297"/>
      <c r="AD432" s="297"/>
      <c r="AE432" s="296"/>
      <c r="AG432" s="308" t="s">
        <v>2177</v>
      </c>
      <c r="AH432" s="193" t="str">
        <f t="shared" si="66"/>
        <v>5E8D 9040</v>
      </c>
      <c r="AI432" s="193" t="str">
        <f t="shared" si="67"/>
        <v>5E8D 93FF</v>
      </c>
      <c r="AJ432" s="192" t="str">
        <f t="shared" si="68"/>
        <v>3C0</v>
      </c>
      <c r="AK432" s="192" t="s">
        <v>23</v>
      </c>
      <c r="AL432" s="188"/>
      <c r="AO432" s="409" t="s">
        <v>6927</v>
      </c>
      <c r="AP432" s="403" t="s">
        <v>7108</v>
      </c>
      <c r="AQ432" s="403" t="s">
        <v>7107</v>
      </c>
      <c r="AR432" s="179" t="str">
        <f t="shared" si="69"/>
        <v>3C0</v>
      </c>
      <c r="AS432" s="179" t="s">
        <v>23</v>
      </c>
      <c r="AT432" s="242"/>
      <c r="AU432" s="179" t="s">
        <v>1311</v>
      </c>
      <c r="AV432" s="179"/>
      <c r="AW432" s="179"/>
      <c r="AX432" s="397" t="s">
        <v>753</v>
      </c>
      <c r="AY432" s="397" t="s">
        <v>753</v>
      </c>
      <c r="AZ432" s="397" t="s">
        <v>753</v>
      </c>
      <c r="BA432" s="397" t="s">
        <v>753</v>
      </c>
      <c r="BB432" s="397" t="s">
        <v>753</v>
      </c>
      <c r="BC432" s="195" t="s">
        <v>754</v>
      </c>
      <c r="BD432" s="397" t="s">
        <v>753</v>
      </c>
      <c r="BE432" s="397" t="s">
        <v>753</v>
      </c>
      <c r="BF432" s="397" t="s">
        <v>753</v>
      </c>
      <c r="BG432" s="397" t="s">
        <v>753</v>
      </c>
      <c r="BH432" s="397" t="s">
        <v>753</v>
      </c>
      <c r="BI432" s="397" t="s">
        <v>753</v>
      </c>
      <c r="BJ432" s="397" t="s">
        <v>753</v>
      </c>
      <c r="BK432" s="397" t="s">
        <v>753</v>
      </c>
      <c r="BL432" s="397" t="s">
        <v>753</v>
      </c>
      <c r="BM432" s="397" t="s">
        <v>753</v>
      </c>
      <c r="BN432" s="180"/>
      <c r="BO432" s="179"/>
      <c r="BP432" s="170" t="s">
        <v>741</v>
      </c>
      <c r="BQ432" s="177"/>
      <c r="BR432" s="177"/>
      <c r="BS432" s="177"/>
      <c r="BT432" s="177"/>
      <c r="BU432" s="177"/>
      <c r="BV432" s="177"/>
      <c r="BW432" s="177"/>
    </row>
    <row r="433" spans="2:75" ht="15">
      <c r="B433" s="590" t="s">
        <v>9958</v>
      </c>
      <c r="C433" s="699" t="s">
        <v>9959</v>
      </c>
      <c r="D433" s="193" t="s">
        <v>7142</v>
      </c>
      <c r="E433" s="193" t="s">
        <v>7141</v>
      </c>
      <c r="F433" s="192" t="str">
        <f t="shared" si="65"/>
        <v>1F0</v>
      </c>
      <c r="G433" s="224" t="s">
        <v>23</v>
      </c>
      <c r="H433" s="223"/>
      <c r="J433" s="297"/>
      <c r="K433" s="298"/>
      <c r="L433" s="297"/>
      <c r="M433" s="299"/>
      <c r="N433" s="298"/>
      <c r="O433" s="297"/>
      <c r="P433" s="299"/>
      <c r="Q433" s="298"/>
      <c r="R433" s="297"/>
      <c r="S433" s="299"/>
      <c r="T433" s="298"/>
      <c r="U433" s="297"/>
      <c r="V433" s="299"/>
      <c r="W433" s="298"/>
      <c r="X433" s="297"/>
      <c r="Y433" s="299"/>
      <c r="Z433" s="298"/>
      <c r="AA433" s="297"/>
      <c r="AB433" s="299"/>
      <c r="AC433" s="298"/>
      <c r="AD433" s="297"/>
      <c r="AE433" s="296"/>
      <c r="AG433" s="308" t="s">
        <v>2177</v>
      </c>
      <c r="AH433" s="193" t="str">
        <f t="shared" si="66"/>
        <v>5E8D 9400</v>
      </c>
      <c r="AI433" s="193" t="str">
        <f t="shared" si="67"/>
        <v>5E8D 943F</v>
      </c>
      <c r="AJ433" s="192" t="str">
        <f t="shared" si="68"/>
        <v>40</v>
      </c>
      <c r="AK433" s="192" t="s">
        <v>2356</v>
      </c>
      <c r="AL433" s="188"/>
      <c r="AN433" s="227"/>
      <c r="AO433" s="409" t="s">
        <v>6927</v>
      </c>
      <c r="AP433" s="403" t="s">
        <v>7104</v>
      </c>
      <c r="AQ433" s="403" t="s">
        <v>7103</v>
      </c>
      <c r="AR433" s="179" t="str">
        <f t="shared" si="69"/>
        <v>40</v>
      </c>
      <c r="AS433" s="179" t="s">
        <v>2356</v>
      </c>
      <c r="AT433" s="242"/>
      <c r="AU433" s="179" t="s">
        <v>2356</v>
      </c>
      <c r="AV433" s="179" t="s">
        <v>751</v>
      </c>
      <c r="AW433" s="179"/>
      <c r="AX433" s="397" t="s">
        <v>741</v>
      </c>
      <c r="AY433" s="397" t="s">
        <v>741</v>
      </c>
      <c r="AZ433" s="397" t="s">
        <v>840</v>
      </c>
      <c r="BA433" s="397" t="s">
        <v>741</v>
      </c>
      <c r="BB433" s="397" t="s">
        <v>840</v>
      </c>
      <c r="BC433" s="195" t="s">
        <v>741</v>
      </c>
      <c r="BD433" s="397" t="s">
        <v>840</v>
      </c>
      <c r="BE433" s="397" t="s">
        <v>840</v>
      </c>
      <c r="BF433" s="397" t="s">
        <v>840</v>
      </c>
      <c r="BG433" s="397" t="s">
        <v>840</v>
      </c>
      <c r="BH433" s="397" t="s">
        <v>840</v>
      </c>
      <c r="BI433" s="397" t="s">
        <v>753</v>
      </c>
      <c r="BJ433" s="397" t="s">
        <v>753</v>
      </c>
      <c r="BK433" s="397" t="s">
        <v>753</v>
      </c>
      <c r="BL433" s="397" t="s">
        <v>753</v>
      </c>
      <c r="BM433" s="397" t="s">
        <v>753</v>
      </c>
      <c r="BN433" s="180"/>
      <c r="BO433" s="179"/>
      <c r="BP433" s="170" t="s">
        <v>741</v>
      </c>
      <c r="BQ433" s="177" t="s">
        <v>998</v>
      </c>
      <c r="BR433" s="178">
        <v>44810</v>
      </c>
      <c r="BS433" s="177" t="s">
        <v>6265</v>
      </c>
      <c r="BT433" s="178" t="s">
        <v>759</v>
      </c>
      <c r="BU433" s="178">
        <v>44818</v>
      </c>
      <c r="BV433" s="177" t="s">
        <v>2861</v>
      </c>
      <c r="BW433" s="177" t="s">
        <v>737</v>
      </c>
    </row>
    <row r="434" spans="2:75" ht="15">
      <c r="B434" s="590" t="s">
        <v>9958</v>
      </c>
      <c r="C434" s="699" t="s">
        <v>9959</v>
      </c>
      <c r="D434" s="193" t="s">
        <v>7138</v>
      </c>
      <c r="E434" s="193" t="s">
        <v>7137</v>
      </c>
      <c r="F434" s="192" t="str">
        <f t="shared" si="65"/>
        <v>10</v>
      </c>
      <c r="G434" s="224" t="s">
        <v>1416</v>
      </c>
      <c r="H434" s="223" t="s">
        <v>9543</v>
      </c>
      <c r="J434" s="297" t="s">
        <v>6994</v>
      </c>
      <c r="K434" s="298"/>
      <c r="L434" s="297"/>
      <c r="M434" s="296"/>
      <c r="N434" s="298"/>
      <c r="O434" s="297"/>
      <c r="P434" s="296"/>
      <c r="Q434" s="298">
        <v>45113</v>
      </c>
      <c r="R434" s="297" t="s">
        <v>9460</v>
      </c>
      <c r="S434" s="296" t="s">
        <v>759</v>
      </c>
      <c r="T434" s="298">
        <v>45080</v>
      </c>
      <c r="U434" s="297" t="s">
        <v>9693</v>
      </c>
      <c r="V434" s="296" t="s">
        <v>759</v>
      </c>
      <c r="W434" s="298">
        <v>45055</v>
      </c>
      <c r="X434" s="297" t="s">
        <v>9459</v>
      </c>
      <c r="Y434" s="296" t="s">
        <v>6992</v>
      </c>
      <c r="Z434" s="298">
        <v>45037</v>
      </c>
      <c r="AA434" s="297" t="s">
        <v>6993</v>
      </c>
      <c r="AB434" s="299" t="s">
        <v>6992</v>
      </c>
      <c r="AC434" s="297"/>
      <c r="AD434" s="297"/>
      <c r="AE434" s="296"/>
      <c r="AG434" s="308" t="s">
        <v>2177</v>
      </c>
      <c r="AH434" s="193" t="str">
        <f t="shared" si="66"/>
        <v>5E8D 9440</v>
      </c>
      <c r="AI434" s="193" t="str">
        <f t="shared" si="67"/>
        <v>5E8D 97FF</v>
      </c>
      <c r="AJ434" s="192" t="str">
        <f t="shared" si="68"/>
        <v>3C0</v>
      </c>
      <c r="AK434" s="192" t="s">
        <v>23</v>
      </c>
      <c r="AL434" s="188"/>
      <c r="AO434" s="409" t="s">
        <v>6927</v>
      </c>
      <c r="AP434" s="403" t="s">
        <v>7100</v>
      </c>
      <c r="AQ434" s="403" t="s">
        <v>7099</v>
      </c>
      <c r="AR434" s="179" t="str">
        <f t="shared" si="69"/>
        <v>3C0</v>
      </c>
      <c r="AS434" s="179" t="s">
        <v>23</v>
      </c>
      <c r="AT434" s="242"/>
      <c r="AU434" s="179" t="s">
        <v>1311</v>
      </c>
      <c r="AV434" s="179"/>
      <c r="AW434" s="179"/>
      <c r="AX434" s="397" t="s">
        <v>753</v>
      </c>
      <c r="AY434" s="397" t="s">
        <v>753</v>
      </c>
      <c r="AZ434" s="397" t="s">
        <v>753</v>
      </c>
      <c r="BA434" s="397" t="s">
        <v>753</v>
      </c>
      <c r="BB434" s="397" t="s">
        <v>753</v>
      </c>
      <c r="BC434" s="195" t="s">
        <v>754</v>
      </c>
      <c r="BD434" s="397" t="s">
        <v>753</v>
      </c>
      <c r="BE434" s="397" t="s">
        <v>753</v>
      </c>
      <c r="BF434" s="397" t="s">
        <v>753</v>
      </c>
      <c r="BG434" s="397" t="s">
        <v>753</v>
      </c>
      <c r="BH434" s="397" t="s">
        <v>753</v>
      </c>
      <c r="BI434" s="397" t="s">
        <v>753</v>
      </c>
      <c r="BJ434" s="397" t="s">
        <v>753</v>
      </c>
      <c r="BK434" s="397" t="s">
        <v>753</v>
      </c>
      <c r="BL434" s="397" t="s">
        <v>753</v>
      </c>
      <c r="BM434" s="397" t="s">
        <v>753</v>
      </c>
      <c r="BN434" s="180"/>
      <c r="BO434" s="179"/>
      <c r="BP434" s="170" t="s">
        <v>741</v>
      </c>
      <c r="BQ434" s="177"/>
      <c r="BR434" s="177"/>
      <c r="BS434" s="177"/>
      <c r="BT434" s="177"/>
      <c r="BU434" s="177"/>
      <c r="BV434" s="177"/>
      <c r="BW434" s="177"/>
    </row>
    <row r="435" spans="2:75" ht="15">
      <c r="B435" s="590" t="s">
        <v>9958</v>
      </c>
      <c r="C435" s="699" t="s">
        <v>9959</v>
      </c>
      <c r="D435" s="193" t="s">
        <v>7134</v>
      </c>
      <c r="E435" s="193" t="s">
        <v>7133</v>
      </c>
      <c r="F435" s="192" t="str">
        <f t="shared" si="65"/>
        <v>25F0</v>
      </c>
      <c r="G435" s="224" t="s">
        <v>23</v>
      </c>
      <c r="H435" s="223"/>
      <c r="J435" s="297"/>
      <c r="K435" s="298"/>
      <c r="L435" s="297"/>
      <c r="M435" s="299"/>
      <c r="N435" s="298"/>
      <c r="O435" s="297"/>
      <c r="P435" s="299"/>
      <c r="Q435" s="298"/>
      <c r="R435" s="297"/>
      <c r="S435" s="299"/>
      <c r="T435" s="298"/>
      <c r="U435" s="297"/>
      <c r="V435" s="299"/>
      <c r="W435" s="298"/>
      <c r="X435" s="297"/>
      <c r="Y435" s="299"/>
      <c r="Z435" s="298"/>
      <c r="AA435" s="297"/>
      <c r="AB435" s="299"/>
      <c r="AC435" s="298"/>
      <c r="AD435" s="297"/>
      <c r="AE435" s="296"/>
      <c r="AG435" s="308" t="s">
        <v>2177</v>
      </c>
      <c r="AH435" s="193" t="str">
        <f t="shared" si="66"/>
        <v>5E8D 9800</v>
      </c>
      <c r="AI435" s="193" t="str">
        <f t="shared" si="67"/>
        <v>5E8D 983F</v>
      </c>
      <c r="AJ435" s="192" t="str">
        <f t="shared" si="68"/>
        <v>40</v>
      </c>
      <c r="AK435" s="192" t="s">
        <v>2346</v>
      </c>
      <c r="AL435" s="188"/>
      <c r="AN435" s="227"/>
      <c r="AO435" s="409" t="s">
        <v>6927</v>
      </c>
      <c r="AP435" s="403" t="s">
        <v>7096</v>
      </c>
      <c r="AQ435" s="403" t="s">
        <v>7095</v>
      </c>
      <c r="AR435" s="179" t="str">
        <f t="shared" si="69"/>
        <v>40</v>
      </c>
      <c r="AS435" s="179" t="s">
        <v>2346</v>
      </c>
      <c r="AT435" s="242"/>
      <c r="AU435" s="179" t="s">
        <v>2346</v>
      </c>
      <c r="AV435" s="179" t="s">
        <v>751</v>
      </c>
      <c r="AW435" s="179"/>
      <c r="AX435" s="397" t="s">
        <v>741</v>
      </c>
      <c r="AY435" s="397" t="s">
        <v>741</v>
      </c>
      <c r="AZ435" s="397" t="s">
        <v>840</v>
      </c>
      <c r="BA435" s="397" t="s">
        <v>741</v>
      </c>
      <c r="BB435" s="397" t="s">
        <v>840</v>
      </c>
      <c r="BC435" s="195" t="s">
        <v>741</v>
      </c>
      <c r="BD435" s="397" t="s">
        <v>840</v>
      </c>
      <c r="BE435" s="397" t="s">
        <v>840</v>
      </c>
      <c r="BF435" s="397" t="s">
        <v>840</v>
      </c>
      <c r="BG435" s="397" t="s">
        <v>840</v>
      </c>
      <c r="BH435" s="397" t="s">
        <v>840</v>
      </c>
      <c r="BI435" s="397" t="s">
        <v>753</v>
      </c>
      <c r="BJ435" s="397" t="s">
        <v>753</v>
      </c>
      <c r="BK435" s="397" t="s">
        <v>753</v>
      </c>
      <c r="BL435" s="397" t="s">
        <v>753</v>
      </c>
      <c r="BM435" s="397" t="s">
        <v>753</v>
      </c>
      <c r="BN435" s="180"/>
      <c r="BO435" s="179"/>
      <c r="BP435" s="170" t="s">
        <v>741</v>
      </c>
      <c r="BQ435" s="177" t="s">
        <v>998</v>
      </c>
      <c r="BR435" s="178">
        <v>44810</v>
      </c>
      <c r="BS435" s="177" t="s">
        <v>6265</v>
      </c>
      <c r="BT435" s="178" t="s">
        <v>759</v>
      </c>
      <c r="BU435" s="178">
        <v>44818</v>
      </c>
      <c r="BV435" s="177" t="s">
        <v>2861</v>
      </c>
      <c r="BW435" s="177" t="s">
        <v>737</v>
      </c>
    </row>
    <row r="436" spans="2:75" ht="15">
      <c r="B436" s="590" t="s">
        <v>9958</v>
      </c>
      <c r="C436" s="699" t="s">
        <v>9959</v>
      </c>
      <c r="D436" s="193" t="s">
        <v>7130</v>
      </c>
      <c r="E436" s="193" t="s">
        <v>7129</v>
      </c>
      <c r="F436" s="192" t="str">
        <f t="shared" si="65"/>
        <v>20</v>
      </c>
      <c r="G436" s="224" t="s">
        <v>23</v>
      </c>
      <c r="H436" s="223" t="s">
        <v>9668</v>
      </c>
      <c r="J436" s="297"/>
      <c r="K436" s="298"/>
      <c r="L436" s="297"/>
      <c r="M436" s="299"/>
      <c r="N436" s="298"/>
      <c r="O436" s="297"/>
      <c r="P436" s="299"/>
      <c r="Q436" s="298"/>
      <c r="R436" s="297"/>
      <c r="S436" s="299"/>
      <c r="T436" s="298"/>
      <c r="U436" s="297"/>
      <c r="V436" s="299"/>
      <c r="W436" s="298"/>
      <c r="X436" s="297"/>
      <c r="Y436" s="299"/>
      <c r="Z436" s="298">
        <v>45037</v>
      </c>
      <c r="AA436" s="297" t="s">
        <v>6993</v>
      </c>
      <c r="AB436" s="299" t="s">
        <v>7040</v>
      </c>
      <c r="AC436" s="297"/>
      <c r="AD436" s="297"/>
      <c r="AE436" s="296"/>
      <c r="AG436" s="308" t="s">
        <v>2177</v>
      </c>
      <c r="AH436" s="193" t="str">
        <f t="shared" si="66"/>
        <v>5E8D 9840</v>
      </c>
      <c r="AI436" s="193" t="str">
        <f t="shared" si="67"/>
        <v>5E8D 9BFF</v>
      </c>
      <c r="AJ436" s="192" t="str">
        <f t="shared" si="68"/>
        <v>3C0</v>
      </c>
      <c r="AK436" s="192" t="s">
        <v>23</v>
      </c>
      <c r="AL436" s="188"/>
      <c r="AO436" s="409" t="s">
        <v>6927</v>
      </c>
      <c r="AP436" s="403" t="s">
        <v>7092</v>
      </c>
      <c r="AQ436" s="403" t="s">
        <v>7091</v>
      </c>
      <c r="AR436" s="179" t="str">
        <f t="shared" si="69"/>
        <v>3C0</v>
      </c>
      <c r="AS436" s="179" t="s">
        <v>23</v>
      </c>
      <c r="AT436" s="242"/>
      <c r="AU436" s="179" t="s">
        <v>1311</v>
      </c>
      <c r="AV436" s="179"/>
      <c r="AW436" s="179"/>
      <c r="AX436" s="397" t="s">
        <v>753</v>
      </c>
      <c r="AY436" s="397" t="s">
        <v>753</v>
      </c>
      <c r="AZ436" s="397" t="s">
        <v>753</v>
      </c>
      <c r="BA436" s="397" t="s">
        <v>753</v>
      </c>
      <c r="BB436" s="397" t="s">
        <v>753</v>
      </c>
      <c r="BC436" s="195" t="s">
        <v>754</v>
      </c>
      <c r="BD436" s="397" t="s">
        <v>753</v>
      </c>
      <c r="BE436" s="397" t="s">
        <v>753</v>
      </c>
      <c r="BF436" s="397" t="s">
        <v>753</v>
      </c>
      <c r="BG436" s="397" t="s">
        <v>753</v>
      </c>
      <c r="BH436" s="397" t="s">
        <v>753</v>
      </c>
      <c r="BI436" s="397" t="s">
        <v>753</v>
      </c>
      <c r="BJ436" s="397" t="s">
        <v>753</v>
      </c>
      <c r="BK436" s="397" t="s">
        <v>753</v>
      </c>
      <c r="BL436" s="397" t="s">
        <v>753</v>
      </c>
      <c r="BM436" s="397" t="s">
        <v>753</v>
      </c>
      <c r="BN436" s="180"/>
      <c r="BO436" s="179"/>
      <c r="BP436" s="170" t="s">
        <v>741</v>
      </c>
      <c r="BQ436" s="177"/>
      <c r="BR436" s="177"/>
      <c r="BS436" s="177"/>
      <c r="BT436" s="177"/>
      <c r="BU436" s="177"/>
      <c r="BV436" s="177"/>
      <c r="BW436" s="177"/>
    </row>
    <row r="437" spans="2:75" ht="15">
      <c r="B437" s="590" t="s">
        <v>9958</v>
      </c>
      <c r="C437" s="699" t="s">
        <v>9959</v>
      </c>
      <c r="D437" s="193" t="s">
        <v>7126</v>
      </c>
      <c r="E437" s="193" t="s">
        <v>7125</v>
      </c>
      <c r="F437" s="192" t="str">
        <f t="shared" si="65"/>
        <v>E0</v>
      </c>
      <c r="G437" s="224" t="s">
        <v>23</v>
      </c>
      <c r="H437" s="223"/>
      <c r="J437" s="297"/>
      <c r="K437" s="298"/>
      <c r="L437" s="297"/>
      <c r="M437" s="299"/>
      <c r="N437" s="298"/>
      <c r="O437" s="297"/>
      <c r="P437" s="299"/>
      <c r="Q437" s="298"/>
      <c r="R437" s="297"/>
      <c r="S437" s="299"/>
      <c r="T437" s="298"/>
      <c r="U437" s="297"/>
      <c r="V437" s="299"/>
      <c r="W437" s="298"/>
      <c r="X437" s="297"/>
      <c r="Y437" s="299"/>
      <c r="Z437" s="298"/>
      <c r="AA437" s="297"/>
      <c r="AB437" s="299"/>
      <c r="AC437" s="298"/>
      <c r="AD437" s="297"/>
      <c r="AE437" s="296"/>
      <c r="AG437" s="308" t="s">
        <v>2177</v>
      </c>
      <c r="AH437" s="193" t="str">
        <f t="shared" si="66"/>
        <v>5E8D 9C00</v>
      </c>
      <c r="AI437" s="193" t="str">
        <f t="shared" si="67"/>
        <v>5E8D 9C3F</v>
      </c>
      <c r="AJ437" s="192" t="str">
        <f t="shared" si="68"/>
        <v>40</v>
      </c>
      <c r="AK437" s="192" t="s">
        <v>2337</v>
      </c>
      <c r="AL437" s="188"/>
      <c r="AN437" s="227"/>
      <c r="AO437" s="409" t="s">
        <v>6927</v>
      </c>
      <c r="AP437" s="403" t="s">
        <v>7088</v>
      </c>
      <c r="AQ437" s="403" t="s">
        <v>7087</v>
      </c>
      <c r="AR437" s="179" t="str">
        <f t="shared" si="69"/>
        <v>40</v>
      </c>
      <c r="AS437" s="179" t="s">
        <v>2337</v>
      </c>
      <c r="AT437" s="242"/>
      <c r="AU437" s="179" t="s">
        <v>2337</v>
      </c>
      <c r="AV437" s="179" t="s">
        <v>751</v>
      </c>
      <c r="AW437" s="179"/>
      <c r="AX437" s="397" t="s">
        <v>741</v>
      </c>
      <c r="AY437" s="397" t="s">
        <v>741</v>
      </c>
      <c r="AZ437" s="397" t="s">
        <v>840</v>
      </c>
      <c r="BA437" s="397" t="s">
        <v>741</v>
      </c>
      <c r="BB437" s="397" t="s">
        <v>840</v>
      </c>
      <c r="BC437" s="195" t="s">
        <v>741</v>
      </c>
      <c r="BD437" s="397" t="s">
        <v>840</v>
      </c>
      <c r="BE437" s="397" t="s">
        <v>840</v>
      </c>
      <c r="BF437" s="397" t="s">
        <v>840</v>
      </c>
      <c r="BG437" s="397" t="s">
        <v>840</v>
      </c>
      <c r="BH437" s="397" t="s">
        <v>840</v>
      </c>
      <c r="BI437" s="397" t="s">
        <v>753</v>
      </c>
      <c r="BJ437" s="397" t="s">
        <v>753</v>
      </c>
      <c r="BK437" s="397" t="s">
        <v>753</v>
      </c>
      <c r="BL437" s="397" t="s">
        <v>753</v>
      </c>
      <c r="BM437" s="397" t="s">
        <v>753</v>
      </c>
      <c r="BN437" s="180"/>
      <c r="BO437" s="179"/>
      <c r="BP437" s="170" t="s">
        <v>741</v>
      </c>
      <c r="BQ437" s="177" t="s">
        <v>998</v>
      </c>
      <c r="BR437" s="178">
        <v>44810</v>
      </c>
      <c r="BS437" s="177" t="s">
        <v>6265</v>
      </c>
      <c r="BT437" s="178" t="s">
        <v>759</v>
      </c>
      <c r="BU437" s="178">
        <v>44818</v>
      </c>
      <c r="BV437" s="177" t="s">
        <v>2861</v>
      </c>
      <c r="BW437" s="177" t="s">
        <v>737</v>
      </c>
    </row>
    <row r="438" spans="2:75" ht="15">
      <c r="B438" s="590" t="s">
        <v>9958</v>
      </c>
      <c r="C438" s="699" t="s">
        <v>9959</v>
      </c>
      <c r="D438" s="193" t="s">
        <v>7122</v>
      </c>
      <c r="E438" s="193" t="s">
        <v>7121</v>
      </c>
      <c r="F438" s="192" t="str">
        <f t="shared" si="65"/>
        <v>20</v>
      </c>
      <c r="G438" s="224" t="s">
        <v>23</v>
      </c>
      <c r="H438" s="223" t="s">
        <v>9669</v>
      </c>
      <c r="J438" s="297"/>
      <c r="K438" s="298"/>
      <c r="L438" s="297"/>
      <c r="M438" s="299"/>
      <c r="N438" s="298"/>
      <c r="O438" s="297"/>
      <c r="P438" s="299"/>
      <c r="Q438" s="298"/>
      <c r="R438" s="297"/>
      <c r="S438" s="299"/>
      <c r="T438" s="298"/>
      <c r="U438" s="297"/>
      <c r="V438" s="299"/>
      <c r="W438" s="298"/>
      <c r="X438" s="297"/>
      <c r="Y438" s="299"/>
      <c r="Z438" s="298">
        <v>45037</v>
      </c>
      <c r="AA438" s="297" t="s">
        <v>6993</v>
      </c>
      <c r="AB438" s="299" t="s">
        <v>7040</v>
      </c>
      <c r="AC438" s="297"/>
      <c r="AD438" s="297"/>
      <c r="AE438" s="296"/>
      <c r="AG438" s="308" t="s">
        <v>2177</v>
      </c>
      <c r="AH438" s="193" t="str">
        <f t="shared" si="66"/>
        <v>5E8D 9C40</v>
      </c>
      <c r="AI438" s="193" t="str">
        <f t="shared" si="67"/>
        <v>5E8D 9FFF</v>
      </c>
      <c r="AJ438" s="192" t="str">
        <f t="shared" si="68"/>
        <v>3C0</v>
      </c>
      <c r="AK438" s="192" t="s">
        <v>23</v>
      </c>
      <c r="AL438" s="188"/>
      <c r="AO438" s="409" t="s">
        <v>6927</v>
      </c>
      <c r="AP438" s="403" t="s">
        <v>7084</v>
      </c>
      <c r="AQ438" s="403" t="s">
        <v>7083</v>
      </c>
      <c r="AR438" s="179" t="str">
        <f t="shared" si="69"/>
        <v>3C0</v>
      </c>
      <c r="AS438" s="179" t="s">
        <v>23</v>
      </c>
      <c r="AT438" s="242"/>
      <c r="AU438" s="179" t="s">
        <v>1311</v>
      </c>
      <c r="AV438" s="179"/>
      <c r="AW438" s="179"/>
      <c r="AX438" s="397" t="s">
        <v>753</v>
      </c>
      <c r="AY438" s="397" t="s">
        <v>753</v>
      </c>
      <c r="AZ438" s="397" t="s">
        <v>753</v>
      </c>
      <c r="BA438" s="397" t="s">
        <v>753</v>
      </c>
      <c r="BB438" s="397" t="s">
        <v>753</v>
      </c>
      <c r="BC438" s="195" t="s">
        <v>754</v>
      </c>
      <c r="BD438" s="397" t="s">
        <v>753</v>
      </c>
      <c r="BE438" s="397" t="s">
        <v>753</v>
      </c>
      <c r="BF438" s="397" t="s">
        <v>753</v>
      </c>
      <c r="BG438" s="397" t="s">
        <v>753</v>
      </c>
      <c r="BH438" s="397" t="s">
        <v>753</v>
      </c>
      <c r="BI438" s="397" t="s">
        <v>753</v>
      </c>
      <c r="BJ438" s="397" t="s">
        <v>753</v>
      </c>
      <c r="BK438" s="397" t="s">
        <v>753</v>
      </c>
      <c r="BL438" s="397" t="s">
        <v>753</v>
      </c>
      <c r="BM438" s="397" t="s">
        <v>753</v>
      </c>
      <c r="BN438" s="180"/>
      <c r="BO438" s="179"/>
      <c r="BP438" s="170" t="s">
        <v>741</v>
      </c>
      <c r="BQ438" s="177"/>
      <c r="BR438" s="177"/>
      <c r="BS438" s="177"/>
      <c r="BT438" s="177"/>
      <c r="BU438" s="177"/>
      <c r="BV438" s="177"/>
      <c r="BW438" s="177"/>
    </row>
    <row r="439" spans="2:75" ht="15">
      <c r="B439" s="590" t="s">
        <v>9958</v>
      </c>
      <c r="C439" s="699" t="s">
        <v>9959</v>
      </c>
      <c r="D439" s="193" t="s">
        <v>7118</v>
      </c>
      <c r="E439" s="193" t="s">
        <v>7117</v>
      </c>
      <c r="F439" s="192" t="str">
        <f t="shared" si="65"/>
        <v>E0</v>
      </c>
      <c r="G439" s="224" t="s">
        <v>23</v>
      </c>
      <c r="H439" s="223"/>
      <c r="J439" s="297"/>
      <c r="K439" s="298"/>
      <c r="L439" s="297"/>
      <c r="M439" s="299"/>
      <c r="N439" s="298"/>
      <c r="O439" s="297"/>
      <c r="P439" s="299"/>
      <c r="Q439" s="298"/>
      <c r="R439" s="297"/>
      <c r="S439" s="299"/>
      <c r="T439" s="298"/>
      <c r="U439" s="297"/>
      <c r="V439" s="299"/>
      <c r="W439" s="298"/>
      <c r="X439" s="297"/>
      <c r="Y439" s="299"/>
      <c r="Z439" s="298"/>
      <c r="AA439" s="297"/>
      <c r="AB439" s="299"/>
      <c r="AC439" s="298"/>
      <c r="AD439" s="297"/>
      <c r="AE439" s="296"/>
      <c r="AG439" s="308" t="s">
        <v>2177</v>
      </c>
      <c r="AH439" s="193" t="str">
        <f t="shared" si="66"/>
        <v>5E8D A000</v>
      </c>
      <c r="AI439" s="193" t="str">
        <f t="shared" si="67"/>
        <v>5E8D A03F</v>
      </c>
      <c r="AJ439" s="192" t="str">
        <f t="shared" si="68"/>
        <v>40</v>
      </c>
      <c r="AK439" s="192" t="s">
        <v>2328</v>
      </c>
      <c r="AL439" s="188"/>
      <c r="AO439" s="409" t="s">
        <v>6927</v>
      </c>
      <c r="AP439" s="403" t="s">
        <v>7080</v>
      </c>
      <c r="AQ439" s="403" t="s">
        <v>7079</v>
      </c>
      <c r="AR439" s="179" t="str">
        <f t="shared" si="69"/>
        <v>40</v>
      </c>
      <c r="AS439" s="179" t="s">
        <v>2328</v>
      </c>
      <c r="AT439" s="242"/>
      <c r="AU439" s="179" t="s">
        <v>2328</v>
      </c>
      <c r="AV439" s="179" t="s">
        <v>751</v>
      </c>
      <c r="AW439" s="179"/>
      <c r="AX439" s="397" t="s">
        <v>741</v>
      </c>
      <c r="AY439" s="397" t="s">
        <v>741</v>
      </c>
      <c r="AZ439" s="397" t="s">
        <v>741</v>
      </c>
      <c r="BA439" s="397" t="s">
        <v>741</v>
      </c>
      <c r="BB439" s="397" t="s">
        <v>741</v>
      </c>
      <c r="BC439" s="195" t="s">
        <v>741</v>
      </c>
      <c r="BD439" s="397" t="s">
        <v>741</v>
      </c>
      <c r="BE439" s="397" t="s">
        <v>741</v>
      </c>
      <c r="BF439" s="397" t="s">
        <v>741</v>
      </c>
      <c r="BG439" s="397" t="s">
        <v>741</v>
      </c>
      <c r="BH439" s="397" t="s">
        <v>741</v>
      </c>
      <c r="BI439" s="397" t="s">
        <v>741</v>
      </c>
      <c r="BJ439" s="397" t="s">
        <v>741</v>
      </c>
      <c r="BK439" s="397" t="s">
        <v>741</v>
      </c>
      <c r="BL439" s="397" t="s">
        <v>741</v>
      </c>
      <c r="BM439" s="397" t="s">
        <v>741</v>
      </c>
      <c r="BN439" s="180"/>
      <c r="BO439" s="179"/>
      <c r="BP439" s="170" t="s">
        <v>741</v>
      </c>
      <c r="BQ439" s="177" t="s">
        <v>998</v>
      </c>
      <c r="BR439" s="178">
        <v>44810</v>
      </c>
      <c r="BS439" s="177" t="s">
        <v>6265</v>
      </c>
      <c r="BT439" s="178" t="s">
        <v>759</v>
      </c>
      <c r="BU439" s="178">
        <v>44818</v>
      </c>
      <c r="BV439" s="177" t="s">
        <v>2861</v>
      </c>
      <c r="BW439" s="177" t="s">
        <v>737</v>
      </c>
    </row>
    <row r="440" spans="2:75" ht="15">
      <c r="B440" s="590" t="s">
        <v>9958</v>
      </c>
      <c r="C440" s="699" t="s">
        <v>9959</v>
      </c>
      <c r="D440" s="193" t="s">
        <v>7114</v>
      </c>
      <c r="E440" s="193" t="s">
        <v>7113</v>
      </c>
      <c r="F440" s="192" t="str">
        <f t="shared" si="65"/>
        <v>20</v>
      </c>
      <c r="G440" s="224" t="s">
        <v>23</v>
      </c>
      <c r="H440" s="223" t="s">
        <v>9670</v>
      </c>
      <c r="J440" s="297"/>
      <c r="K440" s="298"/>
      <c r="L440" s="297"/>
      <c r="M440" s="299"/>
      <c r="N440" s="298"/>
      <c r="O440" s="297"/>
      <c r="P440" s="299"/>
      <c r="Q440" s="298"/>
      <c r="R440" s="297"/>
      <c r="S440" s="299"/>
      <c r="T440" s="298"/>
      <c r="U440" s="297"/>
      <c r="V440" s="299"/>
      <c r="W440" s="298"/>
      <c r="X440" s="297"/>
      <c r="Y440" s="299"/>
      <c r="Z440" s="298">
        <v>45037</v>
      </c>
      <c r="AA440" s="297" t="s">
        <v>6993</v>
      </c>
      <c r="AB440" s="299" t="s">
        <v>7040</v>
      </c>
      <c r="AC440" s="297"/>
      <c r="AD440" s="297"/>
      <c r="AE440" s="296"/>
      <c r="AG440" s="308" t="s">
        <v>2177</v>
      </c>
      <c r="AH440" s="193" t="str">
        <f t="shared" si="66"/>
        <v>5E8D A040</v>
      </c>
      <c r="AI440" s="193" t="str">
        <f t="shared" si="67"/>
        <v>5E8D A3FF</v>
      </c>
      <c r="AJ440" s="192" t="str">
        <f t="shared" si="68"/>
        <v>3C0</v>
      </c>
      <c r="AK440" s="192" t="s">
        <v>23</v>
      </c>
      <c r="AL440" s="188"/>
      <c r="AO440" s="409" t="s">
        <v>6927</v>
      </c>
      <c r="AP440" s="403" t="s">
        <v>7076</v>
      </c>
      <c r="AQ440" s="403" t="s">
        <v>7075</v>
      </c>
      <c r="AR440" s="179" t="str">
        <f t="shared" si="69"/>
        <v>3C0</v>
      </c>
      <c r="AS440" s="179" t="s">
        <v>23</v>
      </c>
      <c r="AT440" s="242"/>
      <c r="AU440" s="179" t="s">
        <v>1311</v>
      </c>
      <c r="AV440" s="179"/>
      <c r="AW440" s="179"/>
      <c r="AX440" s="397" t="s">
        <v>753</v>
      </c>
      <c r="AY440" s="397" t="s">
        <v>753</v>
      </c>
      <c r="AZ440" s="397" t="s">
        <v>753</v>
      </c>
      <c r="BA440" s="397" t="s">
        <v>753</v>
      </c>
      <c r="BB440" s="397" t="s">
        <v>753</v>
      </c>
      <c r="BC440" s="195" t="s">
        <v>754</v>
      </c>
      <c r="BD440" s="397" t="s">
        <v>753</v>
      </c>
      <c r="BE440" s="397" t="s">
        <v>753</v>
      </c>
      <c r="BF440" s="397" t="s">
        <v>753</v>
      </c>
      <c r="BG440" s="397" t="s">
        <v>753</v>
      </c>
      <c r="BH440" s="397" t="s">
        <v>753</v>
      </c>
      <c r="BI440" s="397" t="s">
        <v>753</v>
      </c>
      <c r="BJ440" s="397" t="s">
        <v>753</v>
      </c>
      <c r="BK440" s="397" t="s">
        <v>753</v>
      </c>
      <c r="BL440" s="397" t="s">
        <v>753</v>
      </c>
      <c r="BM440" s="397" t="s">
        <v>753</v>
      </c>
      <c r="BN440" s="180"/>
      <c r="BO440" s="179"/>
      <c r="BP440" s="170" t="s">
        <v>741</v>
      </c>
      <c r="BQ440" s="177"/>
      <c r="BR440" s="177"/>
      <c r="BS440" s="177"/>
      <c r="BT440" s="177"/>
      <c r="BU440" s="177"/>
      <c r="BV440" s="177"/>
      <c r="BW440" s="177"/>
    </row>
    <row r="441" spans="2:75" ht="15">
      <c r="B441" s="590" t="s">
        <v>9958</v>
      </c>
      <c r="C441" s="699" t="s">
        <v>9959</v>
      </c>
      <c r="D441" s="193" t="s">
        <v>7110</v>
      </c>
      <c r="E441" s="193" t="s">
        <v>7109</v>
      </c>
      <c r="F441" s="192" t="str">
        <f t="shared" si="65"/>
        <v>E0</v>
      </c>
      <c r="G441" s="224" t="s">
        <v>23</v>
      </c>
      <c r="H441" s="223"/>
      <c r="J441" s="297"/>
      <c r="K441" s="298"/>
      <c r="L441" s="297"/>
      <c r="M441" s="299"/>
      <c r="N441" s="298"/>
      <c r="O441" s="297"/>
      <c r="P441" s="299"/>
      <c r="Q441" s="298"/>
      <c r="R441" s="297"/>
      <c r="S441" s="299"/>
      <c r="T441" s="298"/>
      <c r="U441" s="297"/>
      <c r="V441" s="299"/>
      <c r="W441" s="298"/>
      <c r="X441" s="297"/>
      <c r="Y441" s="299"/>
      <c r="Z441" s="298"/>
      <c r="AA441" s="297"/>
      <c r="AB441" s="299"/>
      <c r="AC441" s="298"/>
      <c r="AD441" s="297"/>
      <c r="AE441" s="296"/>
      <c r="AG441" s="308" t="s">
        <v>2177</v>
      </c>
      <c r="AH441" s="193" t="str">
        <f t="shared" si="66"/>
        <v>5E8D A400</v>
      </c>
      <c r="AI441" s="193" t="str">
        <f t="shared" si="67"/>
        <v>5E8D A40F</v>
      </c>
      <c r="AJ441" s="192" t="str">
        <f t="shared" si="68"/>
        <v>10</v>
      </c>
      <c r="AK441" s="192" t="s">
        <v>2318</v>
      </c>
      <c r="AL441" s="188"/>
      <c r="AO441" s="409" t="s">
        <v>6927</v>
      </c>
      <c r="AP441" s="403" t="s">
        <v>7072</v>
      </c>
      <c r="AQ441" s="403" t="s">
        <v>7071</v>
      </c>
      <c r="AR441" s="179" t="str">
        <f t="shared" si="69"/>
        <v>10</v>
      </c>
      <c r="AS441" s="179" t="s">
        <v>2318</v>
      </c>
      <c r="AT441" s="242"/>
      <c r="AU441" s="179" t="s">
        <v>2318</v>
      </c>
      <c r="AV441" s="179" t="s">
        <v>751</v>
      </c>
      <c r="AW441" s="179"/>
      <c r="AX441" s="397" t="s">
        <v>741</v>
      </c>
      <c r="AY441" s="397" t="s">
        <v>741</v>
      </c>
      <c r="AZ441" s="397" t="s">
        <v>741</v>
      </c>
      <c r="BA441" s="397" t="s">
        <v>741</v>
      </c>
      <c r="BB441" s="397" t="s">
        <v>741</v>
      </c>
      <c r="BC441" s="195" t="s">
        <v>741</v>
      </c>
      <c r="BD441" s="397" t="s">
        <v>741</v>
      </c>
      <c r="BE441" s="397" t="s">
        <v>741</v>
      </c>
      <c r="BF441" s="397" t="s">
        <v>741</v>
      </c>
      <c r="BG441" s="397" t="s">
        <v>741</v>
      </c>
      <c r="BH441" s="397" t="s">
        <v>741</v>
      </c>
      <c r="BI441" s="397" t="s">
        <v>741</v>
      </c>
      <c r="BJ441" s="397" t="s">
        <v>741</v>
      </c>
      <c r="BK441" s="397" t="s">
        <v>741</v>
      </c>
      <c r="BL441" s="397" t="s">
        <v>741</v>
      </c>
      <c r="BM441" s="397" t="s">
        <v>741</v>
      </c>
      <c r="BN441" s="180"/>
      <c r="BO441" s="179"/>
      <c r="BP441" s="170" t="s">
        <v>741</v>
      </c>
      <c r="BQ441" s="177" t="s">
        <v>998</v>
      </c>
      <c r="BR441" s="178">
        <v>44810</v>
      </c>
      <c r="BS441" s="177" t="s">
        <v>6265</v>
      </c>
      <c r="BT441" s="178" t="s">
        <v>759</v>
      </c>
      <c r="BU441" s="178">
        <v>44818</v>
      </c>
      <c r="BV441" s="177" t="s">
        <v>2861</v>
      </c>
      <c r="BW441" s="177" t="s">
        <v>737</v>
      </c>
    </row>
    <row r="442" spans="2:75" ht="27.6">
      <c r="B442" s="590" t="s">
        <v>9958</v>
      </c>
      <c r="C442" s="699" t="s">
        <v>9959</v>
      </c>
      <c r="D442" s="193" t="s">
        <v>7106</v>
      </c>
      <c r="E442" s="193" t="s">
        <v>7105</v>
      </c>
      <c r="F442" s="192" t="str">
        <f t="shared" si="65"/>
        <v>20</v>
      </c>
      <c r="G442" s="224" t="s">
        <v>9687</v>
      </c>
      <c r="H442" s="582" t="s">
        <v>9894</v>
      </c>
      <c r="J442" s="297" t="s">
        <v>6994</v>
      </c>
      <c r="K442" s="298"/>
      <c r="L442" s="297"/>
      <c r="M442" s="296"/>
      <c r="N442" s="298"/>
      <c r="O442" s="297"/>
      <c r="P442" s="296"/>
      <c r="Q442" s="298">
        <v>45113</v>
      </c>
      <c r="R442" s="297" t="s">
        <v>9460</v>
      </c>
      <c r="S442" s="296" t="s">
        <v>9891</v>
      </c>
      <c r="T442" s="298">
        <v>45080</v>
      </c>
      <c r="U442" s="297" t="s">
        <v>9693</v>
      </c>
      <c r="V442" s="296" t="s">
        <v>759</v>
      </c>
      <c r="W442" s="298">
        <v>45055</v>
      </c>
      <c r="X442" s="297" t="s">
        <v>9459</v>
      </c>
      <c r="Y442" s="296" t="s">
        <v>6992</v>
      </c>
      <c r="Z442" s="298">
        <v>45037</v>
      </c>
      <c r="AA442" s="297" t="s">
        <v>6993</v>
      </c>
      <c r="AB442" s="299" t="s">
        <v>6992</v>
      </c>
      <c r="AC442" s="297"/>
      <c r="AD442" s="297"/>
      <c r="AE442" s="296"/>
      <c r="AG442" s="308" t="s">
        <v>2177</v>
      </c>
      <c r="AH442" s="193" t="str">
        <f t="shared" si="66"/>
        <v>5E8D A410</v>
      </c>
      <c r="AI442" s="193" t="str">
        <f t="shared" si="67"/>
        <v>5E8D A7FF</v>
      </c>
      <c r="AJ442" s="192" t="str">
        <f t="shared" si="68"/>
        <v>3F0</v>
      </c>
      <c r="AK442" s="192" t="s">
        <v>23</v>
      </c>
      <c r="AL442" s="188"/>
      <c r="AO442" s="409" t="s">
        <v>6927</v>
      </c>
      <c r="AP442" s="403" t="s">
        <v>7068</v>
      </c>
      <c r="AQ442" s="403" t="s">
        <v>7067</v>
      </c>
      <c r="AR442" s="179" t="str">
        <f t="shared" si="69"/>
        <v>3F0</v>
      </c>
      <c r="AS442" s="179" t="s">
        <v>23</v>
      </c>
      <c r="AT442" s="242"/>
      <c r="AU442" s="179" t="s">
        <v>1311</v>
      </c>
      <c r="AV442" s="179"/>
      <c r="AW442" s="179"/>
      <c r="AX442" s="397" t="s">
        <v>753</v>
      </c>
      <c r="AY442" s="397" t="s">
        <v>753</v>
      </c>
      <c r="AZ442" s="397" t="s">
        <v>753</v>
      </c>
      <c r="BA442" s="397" t="s">
        <v>753</v>
      </c>
      <c r="BB442" s="397" t="s">
        <v>753</v>
      </c>
      <c r="BC442" s="195" t="s">
        <v>754</v>
      </c>
      <c r="BD442" s="397" t="s">
        <v>753</v>
      </c>
      <c r="BE442" s="397" t="s">
        <v>753</v>
      </c>
      <c r="BF442" s="397" t="s">
        <v>753</v>
      </c>
      <c r="BG442" s="397" t="s">
        <v>753</v>
      </c>
      <c r="BH442" s="397" t="s">
        <v>753</v>
      </c>
      <c r="BI442" s="397" t="s">
        <v>753</v>
      </c>
      <c r="BJ442" s="397" t="s">
        <v>753</v>
      </c>
      <c r="BK442" s="397" t="s">
        <v>753</v>
      </c>
      <c r="BL442" s="397" t="s">
        <v>753</v>
      </c>
      <c r="BM442" s="397" t="s">
        <v>753</v>
      </c>
      <c r="BN442" s="180"/>
      <c r="BO442" s="179"/>
      <c r="BP442" s="170" t="s">
        <v>741</v>
      </c>
      <c r="BQ442" s="177"/>
      <c r="BR442" s="177"/>
      <c r="BS442" s="177"/>
      <c r="BT442" s="177"/>
      <c r="BU442" s="177"/>
      <c r="BV442" s="177"/>
      <c r="BW442" s="177"/>
    </row>
    <row r="443" spans="2:75" ht="15">
      <c r="B443" s="590" t="s">
        <v>9958</v>
      </c>
      <c r="C443" s="699" t="s">
        <v>9959</v>
      </c>
      <c r="D443" s="193" t="s">
        <v>7102</v>
      </c>
      <c r="E443" s="193" t="s">
        <v>7101</v>
      </c>
      <c r="F443" s="192" t="str">
        <f t="shared" si="65"/>
        <v>3E0</v>
      </c>
      <c r="G443" s="224" t="s">
        <v>23</v>
      </c>
      <c r="H443" s="223"/>
      <c r="J443" s="297"/>
      <c r="K443" s="298"/>
      <c r="L443" s="297"/>
      <c r="M443" s="299"/>
      <c r="N443" s="298"/>
      <c r="O443" s="297"/>
      <c r="P443" s="299"/>
      <c r="Q443" s="298"/>
      <c r="R443" s="297"/>
      <c r="S443" s="299"/>
      <c r="T443" s="298"/>
      <c r="U443" s="297"/>
      <c r="V443" s="299"/>
      <c r="W443" s="298"/>
      <c r="X443" s="297"/>
      <c r="Y443" s="299"/>
      <c r="Z443" s="298"/>
      <c r="AA443" s="297"/>
      <c r="AB443" s="299"/>
      <c r="AC443" s="298"/>
      <c r="AD443" s="297"/>
      <c r="AE443" s="296"/>
      <c r="AG443" s="308" t="s">
        <v>2177</v>
      </c>
      <c r="AH443" s="193" t="str">
        <f t="shared" si="66"/>
        <v>5E8D A800</v>
      </c>
      <c r="AI443" s="193" t="str">
        <f t="shared" si="67"/>
        <v>5E8D A80F</v>
      </c>
      <c r="AJ443" s="192" t="str">
        <f t="shared" si="68"/>
        <v>10</v>
      </c>
      <c r="AK443" s="192" t="s">
        <v>2307</v>
      </c>
      <c r="AL443" s="188"/>
      <c r="AO443" s="409" t="s">
        <v>6927</v>
      </c>
      <c r="AP443" s="403" t="s">
        <v>7064</v>
      </c>
      <c r="AQ443" s="403" t="s">
        <v>7063</v>
      </c>
      <c r="AR443" s="179" t="str">
        <f t="shared" si="69"/>
        <v>10</v>
      </c>
      <c r="AS443" s="179" t="s">
        <v>2307</v>
      </c>
      <c r="AT443" s="242"/>
      <c r="AU443" s="179" t="s">
        <v>2307</v>
      </c>
      <c r="AV443" s="179" t="s">
        <v>751</v>
      </c>
      <c r="AW443" s="179"/>
      <c r="AX443" s="397" t="s">
        <v>741</v>
      </c>
      <c r="AY443" s="397" t="s">
        <v>741</v>
      </c>
      <c r="AZ443" s="397" t="s">
        <v>741</v>
      </c>
      <c r="BA443" s="397" t="s">
        <v>741</v>
      </c>
      <c r="BB443" s="397" t="s">
        <v>741</v>
      </c>
      <c r="BC443" s="195" t="s">
        <v>741</v>
      </c>
      <c r="BD443" s="397" t="s">
        <v>741</v>
      </c>
      <c r="BE443" s="397" t="s">
        <v>741</v>
      </c>
      <c r="BF443" s="397" t="s">
        <v>741</v>
      </c>
      <c r="BG443" s="397" t="s">
        <v>741</v>
      </c>
      <c r="BH443" s="397" t="s">
        <v>741</v>
      </c>
      <c r="BI443" s="397" t="s">
        <v>741</v>
      </c>
      <c r="BJ443" s="397" t="s">
        <v>741</v>
      </c>
      <c r="BK443" s="397" t="s">
        <v>741</v>
      </c>
      <c r="BL443" s="397" t="s">
        <v>741</v>
      </c>
      <c r="BM443" s="397" t="s">
        <v>741</v>
      </c>
      <c r="BN443" s="180"/>
      <c r="BO443" s="179"/>
      <c r="BP443" s="170" t="s">
        <v>741</v>
      </c>
      <c r="BQ443" s="177" t="s">
        <v>998</v>
      </c>
      <c r="BR443" s="178">
        <v>44810</v>
      </c>
      <c r="BS443" s="177" t="s">
        <v>6265</v>
      </c>
      <c r="BT443" s="178" t="s">
        <v>759</v>
      </c>
      <c r="BU443" s="178">
        <v>44818</v>
      </c>
      <c r="BV443" s="177" t="s">
        <v>2861</v>
      </c>
      <c r="BW443" s="177" t="s">
        <v>737</v>
      </c>
    </row>
    <row r="444" spans="2:75" ht="27.6">
      <c r="B444" s="590" t="s">
        <v>9958</v>
      </c>
      <c r="C444" s="699" t="s">
        <v>9959</v>
      </c>
      <c r="D444" s="193" t="s">
        <v>7098</v>
      </c>
      <c r="E444" s="193" t="s">
        <v>7097</v>
      </c>
      <c r="F444" s="192" t="str">
        <f t="shared" si="65"/>
        <v>8</v>
      </c>
      <c r="G444" s="224" t="s">
        <v>9687</v>
      </c>
      <c r="H444" s="582" t="s">
        <v>9895</v>
      </c>
      <c r="J444" s="297" t="s">
        <v>6994</v>
      </c>
      <c r="K444" s="298"/>
      <c r="L444" s="297"/>
      <c r="M444" s="296"/>
      <c r="N444" s="298"/>
      <c r="O444" s="297"/>
      <c r="P444" s="296"/>
      <c r="Q444" s="298">
        <v>45113</v>
      </c>
      <c r="R444" s="297" t="s">
        <v>9460</v>
      </c>
      <c r="S444" s="296" t="s">
        <v>9891</v>
      </c>
      <c r="T444" s="298">
        <v>45080</v>
      </c>
      <c r="U444" s="297" t="s">
        <v>9693</v>
      </c>
      <c r="V444" s="296" t="s">
        <v>759</v>
      </c>
      <c r="W444" s="298">
        <v>45055</v>
      </c>
      <c r="X444" s="297" t="s">
        <v>9459</v>
      </c>
      <c r="Y444" s="296" t="s">
        <v>6992</v>
      </c>
      <c r="Z444" s="298">
        <v>45037</v>
      </c>
      <c r="AA444" s="297" t="s">
        <v>6993</v>
      </c>
      <c r="AB444" s="299" t="s">
        <v>6992</v>
      </c>
      <c r="AC444" s="297"/>
      <c r="AD444" s="297"/>
      <c r="AE444" s="296"/>
      <c r="AG444" s="308" t="s">
        <v>2177</v>
      </c>
      <c r="AH444" s="193" t="str">
        <f t="shared" si="66"/>
        <v>5E8D A810</v>
      </c>
      <c r="AI444" s="193" t="str">
        <f t="shared" si="67"/>
        <v>5E8D ABFF</v>
      </c>
      <c r="AJ444" s="192" t="str">
        <f t="shared" si="68"/>
        <v>3F0</v>
      </c>
      <c r="AK444" s="192" t="s">
        <v>23</v>
      </c>
      <c r="AL444" s="188"/>
      <c r="AO444" s="409" t="s">
        <v>6927</v>
      </c>
      <c r="AP444" s="403" t="s">
        <v>7060</v>
      </c>
      <c r="AQ444" s="403" t="s">
        <v>7059</v>
      </c>
      <c r="AR444" s="179" t="str">
        <f t="shared" si="69"/>
        <v>3F0</v>
      </c>
      <c r="AS444" s="179" t="s">
        <v>23</v>
      </c>
      <c r="AT444" s="242"/>
      <c r="AU444" s="179" t="s">
        <v>1311</v>
      </c>
      <c r="AV444" s="179"/>
      <c r="AW444" s="179"/>
      <c r="AX444" s="397" t="s">
        <v>753</v>
      </c>
      <c r="AY444" s="397" t="s">
        <v>753</v>
      </c>
      <c r="AZ444" s="397" t="s">
        <v>753</v>
      </c>
      <c r="BA444" s="397" t="s">
        <v>753</v>
      </c>
      <c r="BB444" s="397" t="s">
        <v>753</v>
      </c>
      <c r="BC444" s="195" t="s">
        <v>754</v>
      </c>
      <c r="BD444" s="397" t="s">
        <v>753</v>
      </c>
      <c r="BE444" s="397" t="s">
        <v>753</v>
      </c>
      <c r="BF444" s="397" t="s">
        <v>753</v>
      </c>
      <c r="BG444" s="397" t="s">
        <v>753</v>
      </c>
      <c r="BH444" s="397" t="s">
        <v>753</v>
      </c>
      <c r="BI444" s="397" t="s">
        <v>753</v>
      </c>
      <c r="BJ444" s="397" t="s">
        <v>753</v>
      </c>
      <c r="BK444" s="397" t="s">
        <v>753</v>
      </c>
      <c r="BL444" s="397" t="s">
        <v>753</v>
      </c>
      <c r="BM444" s="397" t="s">
        <v>753</v>
      </c>
      <c r="BN444" s="180"/>
      <c r="BO444" s="179"/>
      <c r="BP444" s="170" t="s">
        <v>741</v>
      </c>
      <c r="BQ444" s="177"/>
      <c r="BR444" s="177"/>
      <c r="BS444" s="177"/>
      <c r="BT444" s="177"/>
      <c r="BU444" s="177"/>
      <c r="BV444" s="177"/>
      <c r="BW444" s="177"/>
    </row>
    <row r="445" spans="2:75" ht="15">
      <c r="B445" s="590" t="s">
        <v>9958</v>
      </c>
      <c r="C445" s="699" t="s">
        <v>9959</v>
      </c>
      <c r="D445" s="193" t="s">
        <v>7094</v>
      </c>
      <c r="E445" s="193" t="s">
        <v>7093</v>
      </c>
      <c r="F445" s="192" t="str">
        <f t="shared" si="65"/>
        <v>F8</v>
      </c>
      <c r="G445" s="224" t="s">
        <v>23</v>
      </c>
      <c r="H445" s="223"/>
      <c r="J445" s="297"/>
      <c r="K445" s="298"/>
      <c r="L445" s="297"/>
      <c r="M445" s="299"/>
      <c r="N445" s="298"/>
      <c r="O445" s="297"/>
      <c r="P445" s="299"/>
      <c r="Q445" s="298"/>
      <c r="R445" s="297"/>
      <c r="S445" s="299"/>
      <c r="T445" s="298"/>
      <c r="U445" s="297"/>
      <c r="V445" s="299"/>
      <c r="W445" s="298"/>
      <c r="X445" s="297"/>
      <c r="Y445" s="299"/>
      <c r="Z445" s="298"/>
      <c r="AA445" s="297"/>
      <c r="AB445" s="299"/>
      <c r="AC445" s="298"/>
      <c r="AD445" s="297"/>
      <c r="AE445" s="296"/>
      <c r="AG445" s="308" t="s">
        <v>2177</v>
      </c>
      <c r="AH445" s="193" t="str">
        <f t="shared" si="66"/>
        <v>5E8D AC00</v>
      </c>
      <c r="AI445" s="193" t="str">
        <f t="shared" si="67"/>
        <v>5E8D AC0F</v>
      </c>
      <c r="AJ445" s="192" t="str">
        <f t="shared" si="68"/>
        <v>10</v>
      </c>
      <c r="AK445" s="179" t="s">
        <v>2296</v>
      </c>
      <c r="AL445" s="188"/>
      <c r="AO445" s="409" t="s">
        <v>6927</v>
      </c>
      <c r="AP445" s="403" t="s">
        <v>7056</v>
      </c>
      <c r="AQ445" s="403" t="s">
        <v>7055</v>
      </c>
      <c r="AR445" s="179" t="str">
        <f t="shared" si="69"/>
        <v>10</v>
      </c>
      <c r="AS445" s="179" t="s">
        <v>2296</v>
      </c>
      <c r="AT445" s="242"/>
      <c r="AU445" s="179" t="s">
        <v>2296</v>
      </c>
      <c r="AV445" s="179" t="s">
        <v>751</v>
      </c>
      <c r="AW445" s="179"/>
      <c r="AX445" s="397" t="s">
        <v>741</v>
      </c>
      <c r="AY445" s="397" t="s">
        <v>741</v>
      </c>
      <c r="AZ445" s="397" t="s">
        <v>741</v>
      </c>
      <c r="BA445" s="397" t="s">
        <v>741</v>
      </c>
      <c r="BB445" s="397" t="s">
        <v>741</v>
      </c>
      <c r="BC445" s="195" t="s">
        <v>741</v>
      </c>
      <c r="BD445" s="397" t="s">
        <v>741</v>
      </c>
      <c r="BE445" s="397" t="s">
        <v>741</v>
      </c>
      <c r="BF445" s="397" t="s">
        <v>741</v>
      </c>
      <c r="BG445" s="397" t="s">
        <v>741</v>
      </c>
      <c r="BH445" s="397" t="s">
        <v>741</v>
      </c>
      <c r="BI445" s="397" t="s">
        <v>741</v>
      </c>
      <c r="BJ445" s="397" t="s">
        <v>741</v>
      </c>
      <c r="BK445" s="397" t="s">
        <v>741</v>
      </c>
      <c r="BL445" s="397" t="s">
        <v>741</v>
      </c>
      <c r="BM445" s="397" t="s">
        <v>741</v>
      </c>
      <c r="BN445" s="180"/>
      <c r="BO445" s="179"/>
      <c r="BP445" s="170" t="s">
        <v>741</v>
      </c>
      <c r="BQ445" s="177" t="s">
        <v>998</v>
      </c>
      <c r="BR445" s="178">
        <v>44810</v>
      </c>
      <c r="BS445" s="177" t="s">
        <v>6265</v>
      </c>
      <c r="BT445" s="178" t="s">
        <v>759</v>
      </c>
      <c r="BU445" s="178">
        <v>44818</v>
      </c>
      <c r="BV445" s="177" t="s">
        <v>2861</v>
      </c>
      <c r="BW445" s="177" t="s">
        <v>737</v>
      </c>
    </row>
    <row r="446" spans="2:75" ht="15">
      <c r="B446" s="590" t="s">
        <v>9958</v>
      </c>
      <c r="C446" s="699" t="s">
        <v>9959</v>
      </c>
      <c r="D446" s="193" t="s">
        <v>7090</v>
      </c>
      <c r="E446" s="193" t="s">
        <v>7089</v>
      </c>
      <c r="F446" s="192" t="str">
        <f t="shared" si="65"/>
        <v>10</v>
      </c>
      <c r="G446" s="224" t="s">
        <v>1416</v>
      </c>
      <c r="H446" s="223" t="s">
        <v>9896</v>
      </c>
      <c r="J446" s="297" t="s">
        <v>6994</v>
      </c>
      <c r="K446" s="298"/>
      <c r="L446" s="297"/>
      <c r="M446" s="296"/>
      <c r="N446" s="298"/>
      <c r="O446" s="297"/>
      <c r="P446" s="296"/>
      <c r="Q446" s="298">
        <v>45113</v>
      </c>
      <c r="R446" s="297" t="s">
        <v>9460</v>
      </c>
      <c r="S446" s="296" t="s">
        <v>759</v>
      </c>
      <c r="T446" s="298">
        <v>45080</v>
      </c>
      <c r="U446" s="297" t="s">
        <v>9693</v>
      </c>
      <c r="V446" s="296" t="s">
        <v>759</v>
      </c>
      <c r="W446" s="298">
        <v>45055</v>
      </c>
      <c r="X446" s="297" t="s">
        <v>9459</v>
      </c>
      <c r="Y446" s="296" t="s">
        <v>6992</v>
      </c>
      <c r="Z446" s="298">
        <v>45037</v>
      </c>
      <c r="AA446" s="297" t="s">
        <v>6993</v>
      </c>
      <c r="AB446" s="299" t="s">
        <v>6992</v>
      </c>
      <c r="AC446" s="297"/>
      <c r="AD446" s="297"/>
      <c r="AE446" s="296"/>
      <c r="AG446" s="308" t="s">
        <v>2177</v>
      </c>
      <c r="AH446" s="193" t="str">
        <f t="shared" si="66"/>
        <v>5E8D AC10</v>
      </c>
      <c r="AI446" s="193" t="str">
        <f t="shared" si="67"/>
        <v>5E8D AFFF</v>
      </c>
      <c r="AJ446" s="192" t="str">
        <f t="shared" si="68"/>
        <v>3F0</v>
      </c>
      <c r="AK446" s="192" t="s">
        <v>23</v>
      </c>
      <c r="AL446" s="188"/>
      <c r="AO446" s="409" t="s">
        <v>6927</v>
      </c>
      <c r="AP446" s="403" t="s">
        <v>7052</v>
      </c>
      <c r="AQ446" s="403" t="s">
        <v>7051</v>
      </c>
      <c r="AR446" s="179" t="str">
        <f t="shared" si="69"/>
        <v>3F0</v>
      </c>
      <c r="AS446" s="179" t="s">
        <v>23</v>
      </c>
      <c r="AT446" s="242"/>
      <c r="AU446" s="179" t="s">
        <v>1311</v>
      </c>
      <c r="AV446" s="179"/>
      <c r="AW446" s="179"/>
      <c r="AX446" s="397" t="s">
        <v>753</v>
      </c>
      <c r="AY446" s="397" t="s">
        <v>753</v>
      </c>
      <c r="AZ446" s="397" t="s">
        <v>753</v>
      </c>
      <c r="BA446" s="397" t="s">
        <v>753</v>
      </c>
      <c r="BB446" s="397" t="s">
        <v>753</v>
      </c>
      <c r="BC446" s="195" t="s">
        <v>754</v>
      </c>
      <c r="BD446" s="397" t="s">
        <v>753</v>
      </c>
      <c r="BE446" s="397" t="s">
        <v>753</v>
      </c>
      <c r="BF446" s="397" t="s">
        <v>753</v>
      </c>
      <c r="BG446" s="397" t="s">
        <v>753</v>
      </c>
      <c r="BH446" s="397" t="s">
        <v>753</v>
      </c>
      <c r="BI446" s="397" t="s">
        <v>753</v>
      </c>
      <c r="BJ446" s="397" t="s">
        <v>753</v>
      </c>
      <c r="BK446" s="397" t="s">
        <v>753</v>
      </c>
      <c r="BL446" s="397" t="s">
        <v>753</v>
      </c>
      <c r="BM446" s="397" t="s">
        <v>753</v>
      </c>
      <c r="BN446" s="180"/>
      <c r="BO446" s="179"/>
      <c r="BP446" s="170" t="s">
        <v>741</v>
      </c>
      <c r="BQ446" s="177"/>
      <c r="BR446" s="177"/>
      <c r="BS446" s="177"/>
      <c r="BT446" s="177"/>
      <c r="BU446" s="177"/>
      <c r="BV446" s="177"/>
      <c r="BW446" s="177"/>
    </row>
    <row r="447" spans="2:75" ht="15">
      <c r="B447" s="590" t="s">
        <v>9958</v>
      </c>
      <c r="C447" s="699" t="s">
        <v>9959</v>
      </c>
      <c r="D447" s="193" t="s">
        <v>7086</v>
      </c>
      <c r="E447" s="193" t="s">
        <v>7085</v>
      </c>
      <c r="F447" s="192" t="str">
        <f t="shared" si="65"/>
        <v>F0</v>
      </c>
      <c r="G447" s="224" t="s">
        <v>23</v>
      </c>
      <c r="H447" s="223"/>
      <c r="J447" s="297"/>
      <c r="K447" s="298"/>
      <c r="L447" s="297"/>
      <c r="M447" s="299"/>
      <c r="N447" s="298"/>
      <c r="O447" s="297"/>
      <c r="P447" s="299"/>
      <c r="Q447" s="298"/>
      <c r="R447" s="297"/>
      <c r="S447" s="299"/>
      <c r="T447" s="298"/>
      <c r="U447" s="297"/>
      <c r="V447" s="299"/>
      <c r="W447" s="298"/>
      <c r="X447" s="297"/>
      <c r="Y447" s="299"/>
      <c r="Z447" s="298"/>
      <c r="AA447" s="297"/>
      <c r="AB447" s="299"/>
      <c r="AC447" s="298"/>
      <c r="AD447" s="297"/>
      <c r="AE447" s="296"/>
      <c r="AG447" s="308" t="s">
        <v>2177</v>
      </c>
      <c r="AH447" s="193" t="str">
        <f t="shared" si="66"/>
        <v>5E8D B000</v>
      </c>
      <c r="AI447" s="193" t="str">
        <f t="shared" si="67"/>
        <v>5E8D B00F</v>
      </c>
      <c r="AJ447" s="192" t="str">
        <f t="shared" si="68"/>
        <v>10</v>
      </c>
      <c r="AK447" s="192" t="s">
        <v>2285</v>
      </c>
      <c r="AL447" s="188"/>
      <c r="AO447" s="409" t="s">
        <v>6927</v>
      </c>
      <c r="AP447" s="403" t="s">
        <v>7048</v>
      </c>
      <c r="AQ447" s="403" t="s">
        <v>7047</v>
      </c>
      <c r="AR447" s="179" t="str">
        <f t="shared" si="69"/>
        <v>10</v>
      </c>
      <c r="AS447" s="179" t="s">
        <v>2285</v>
      </c>
      <c r="AT447" s="242"/>
      <c r="AU447" s="179" t="s">
        <v>2285</v>
      </c>
      <c r="AV447" s="179" t="s">
        <v>751</v>
      </c>
      <c r="AW447" s="179"/>
      <c r="AX447" s="397" t="s">
        <v>741</v>
      </c>
      <c r="AY447" s="397" t="s">
        <v>741</v>
      </c>
      <c r="AZ447" s="397" t="s">
        <v>741</v>
      </c>
      <c r="BA447" s="397" t="s">
        <v>741</v>
      </c>
      <c r="BB447" s="397" t="s">
        <v>741</v>
      </c>
      <c r="BC447" s="195" t="s">
        <v>741</v>
      </c>
      <c r="BD447" s="397" t="s">
        <v>741</v>
      </c>
      <c r="BE447" s="397" t="s">
        <v>741</v>
      </c>
      <c r="BF447" s="397" t="s">
        <v>741</v>
      </c>
      <c r="BG447" s="397" t="s">
        <v>741</v>
      </c>
      <c r="BH447" s="397" t="s">
        <v>741</v>
      </c>
      <c r="BI447" s="397" t="s">
        <v>741</v>
      </c>
      <c r="BJ447" s="397" t="s">
        <v>741</v>
      </c>
      <c r="BK447" s="397" t="s">
        <v>741</v>
      </c>
      <c r="BL447" s="397" t="s">
        <v>741</v>
      </c>
      <c r="BM447" s="397" t="s">
        <v>741</v>
      </c>
      <c r="BN447" s="180"/>
      <c r="BO447" s="179"/>
      <c r="BP447" s="170" t="s">
        <v>741</v>
      </c>
      <c r="BQ447" s="177" t="s">
        <v>998</v>
      </c>
      <c r="BR447" s="178">
        <v>44810</v>
      </c>
      <c r="BS447" s="177" t="s">
        <v>6265</v>
      </c>
      <c r="BT447" s="178" t="s">
        <v>759</v>
      </c>
      <c r="BU447" s="178">
        <v>44818</v>
      </c>
      <c r="BV447" s="177" t="s">
        <v>2861</v>
      </c>
      <c r="BW447" s="177" t="s">
        <v>737</v>
      </c>
    </row>
    <row r="448" spans="2:75" ht="27.6">
      <c r="B448" s="590" t="s">
        <v>9958</v>
      </c>
      <c r="C448" s="699" t="s">
        <v>9959</v>
      </c>
      <c r="D448" s="193" t="s">
        <v>7082</v>
      </c>
      <c r="E448" s="193" t="s">
        <v>7081</v>
      </c>
      <c r="F448" s="192" t="str">
        <f t="shared" si="65"/>
        <v>20</v>
      </c>
      <c r="G448" s="224" t="s">
        <v>9687</v>
      </c>
      <c r="H448" s="582" t="s">
        <v>9897</v>
      </c>
      <c r="J448" s="297" t="s">
        <v>6994</v>
      </c>
      <c r="K448" s="298"/>
      <c r="L448" s="297"/>
      <c r="M448" s="296"/>
      <c r="N448" s="298"/>
      <c r="O448" s="297"/>
      <c r="P448" s="296"/>
      <c r="Q448" s="298">
        <v>45113</v>
      </c>
      <c r="R448" s="297" t="s">
        <v>9460</v>
      </c>
      <c r="S448" s="296" t="s">
        <v>9891</v>
      </c>
      <c r="T448" s="298">
        <v>45080</v>
      </c>
      <c r="U448" s="297" t="s">
        <v>9693</v>
      </c>
      <c r="V448" s="296" t="s">
        <v>9461</v>
      </c>
      <c r="W448" s="298">
        <v>45055</v>
      </c>
      <c r="X448" s="297" t="s">
        <v>9459</v>
      </c>
      <c r="Y448" s="296" t="s">
        <v>6992</v>
      </c>
      <c r="Z448" s="298">
        <v>45037</v>
      </c>
      <c r="AA448" s="297" t="s">
        <v>6993</v>
      </c>
      <c r="AB448" s="299" t="s">
        <v>6992</v>
      </c>
      <c r="AC448" s="297"/>
      <c r="AD448" s="297"/>
      <c r="AE448" s="296"/>
      <c r="AG448" s="308" t="s">
        <v>2177</v>
      </c>
      <c r="AH448" s="193" t="str">
        <f t="shared" ref="AH448:AH464" si="70">"5E"&amp;RIGHT(AP448,7)</f>
        <v>5E8D B010</v>
      </c>
      <c r="AI448" s="193" t="str">
        <f t="shared" ref="AI448:AI464" si="71">"5E"&amp;RIGHT(AQ448,7)</f>
        <v>5E8D B3FF</v>
      </c>
      <c r="AJ448" s="192" t="str">
        <f t="shared" ref="AJ448:AJ464" si="72">DEC2HEX((HEX2DEC(LEFT(AI448,4))*256*256+HEX2DEC(RIGHT(AI448,4)))-(HEX2DEC(LEFT(AH448,4))*256*256+HEX2DEC(RIGHT(AH448,4)))+1)</f>
        <v>3F0</v>
      </c>
      <c r="AK448" s="192" t="s">
        <v>23</v>
      </c>
      <c r="AL448" s="188"/>
      <c r="AO448" s="409" t="s">
        <v>6927</v>
      </c>
      <c r="AP448" s="403" t="s">
        <v>7044</v>
      </c>
      <c r="AQ448" s="403" t="s">
        <v>7043</v>
      </c>
      <c r="AR448" s="179" t="str">
        <f t="shared" ref="AR448:AR479" si="73">DEC2HEX((HEX2DEC(LEFT(AQ448,4))*256*256+HEX2DEC(RIGHT(AQ448,4)))-(HEX2DEC(LEFT(AP448,4))*256*256+HEX2DEC(RIGHT(AP448,4)))+1)</f>
        <v>3F0</v>
      </c>
      <c r="AS448" s="179" t="s">
        <v>23</v>
      </c>
      <c r="AT448" s="242"/>
      <c r="AU448" s="179" t="s">
        <v>1311</v>
      </c>
      <c r="AV448" s="179"/>
      <c r="AW448" s="179"/>
      <c r="AX448" s="397" t="s">
        <v>753</v>
      </c>
      <c r="AY448" s="397" t="s">
        <v>753</v>
      </c>
      <c r="AZ448" s="397" t="s">
        <v>753</v>
      </c>
      <c r="BA448" s="397" t="s">
        <v>753</v>
      </c>
      <c r="BB448" s="397" t="s">
        <v>753</v>
      </c>
      <c r="BC448" s="195" t="s">
        <v>754</v>
      </c>
      <c r="BD448" s="397" t="s">
        <v>753</v>
      </c>
      <c r="BE448" s="397" t="s">
        <v>753</v>
      </c>
      <c r="BF448" s="397" t="s">
        <v>753</v>
      </c>
      <c r="BG448" s="397" t="s">
        <v>753</v>
      </c>
      <c r="BH448" s="397" t="s">
        <v>753</v>
      </c>
      <c r="BI448" s="397" t="s">
        <v>753</v>
      </c>
      <c r="BJ448" s="397" t="s">
        <v>753</v>
      </c>
      <c r="BK448" s="397" t="s">
        <v>753</v>
      </c>
      <c r="BL448" s="397" t="s">
        <v>753</v>
      </c>
      <c r="BM448" s="397" t="s">
        <v>753</v>
      </c>
      <c r="BN448" s="180"/>
      <c r="BO448" s="179"/>
      <c r="BP448" s="170" t="s">
        <v>741</v>
      </c>
      <c r="BQ448" s="177"/>
      <c r="BR448" s="177"/>
      <c r="BS448" s="177"/>
      <c r="BT448" s="177"/>
      <c r="BU448" s="177"/>
      <c r="BV448" s="177"/>
      <c r="BW448" s="177"/>
    </row>
    <row r="449" spans="2:75" ht="15">
      <c r="B449" s="591" t="s">
        <v>9961</v>
      </c>
      <c r="C449" s="699" t="s">
        <v>9963</v>
      </c>
      <c r="D449" s="193" t="s">
        <v>7078</v>
      </c>
      <c r="E449" s="193" t="s">
        <v>7077</v>
      </c>
      <c r="F449" s="192" t="str">
        <f t="shared" si="65"/>
        <v>E0</v>
      </c>
      <c r="G449" s="224" t="s">
        <v>23</v>
      </c>
      <c r="H449" s="223"/>
      <c r="J449" s="297"/>
      <c r="K449" s="298"/>
      <c r="L449" s="297"/>
      <c r="M449" s="299"/>
      <c r="N449" s="298"/>
      <c r="O449" s="297"/>
      <c r="P449" s="299"/>
      <c r="Q449" s="298"/>
      <c r="R449" s="297"/>
      <c r="S449" s="299"/>
      <c r="T449" s="298"/>
      <c r="U449" s="297"/>
      <c r="V449" s="299"/>
      <c r="W449" s="298"/>
      <c r="X449" s="297"/>
      <c r="Y449" s="299"/>
      <c r="Z449" s="298"/>
      <c r="AA449" s="297"/>
      <c r="AB449" s="299"/>
      <c r="AC449" s="298"/>
      <c r="AD449" s="297"/>
      <c r="AE449" s="296"/>
      <c r="AG449" s="308" t="s">
        <v>2177</v>
      </c>
      <c r="AH449" s="193" t="str">
        <f t="shared" si="70"/>
        <v>5E8D B400</v>
      </c>
      <c r="AI449" s="193" t="str">
        <f t="shared" si="71"/>
        <v>5E8D B40F</v>
      </c>
      <c r="AJ449" s="192" t="str">
        <f t="shared" si="72"/>
        <v>10</v>
      </c>
      <c r="AK449" s="192" t="s">
        <v>7037</v>
      </c>
      <c r="AL449" s="188"/>
      <c r="AO449" s="409" t="s">
        <v>6927</v>
      </c>
      <c r="AP449" s="403" t="s">
        <v>7039</v>
      </c>
      <c r="AQ449" s="403" t="s">
        <v>7038</v>
      </c>
      <c r="AR449" s="179" t="str">
        <f t="shared" si="73"/>
        <v>10</v>
      </c>
      <c r="AS449" s="179" t="s">
        <v>7037</v>
      </c>
      <c r="AT449" s="242"/>
      <c r="AU449" s="179" t="s">
        <v>7037</v>
      </c>
      <c r="AV449" s="179" t="s">
        <v>751</v>
      </c>
      <c r="AW449" s="179"/>
      <c r="AX449" s="397" t="s">
        <v>741</v>
      </c>
      <c r="AY449" s="397" t="s">
        <v>741</v>
      </c>
      <c r="AZ449" s="397" t="s">
        <v>741</v>
      </c>
      <c r="BA449" s="397" t="s">
        <v>741</v>
      </c>
      <c r="BB449" s="397" t="s">
        <v>741</v>
      </c>
      <c r="BC449" s="195" t="s">
        <v>741</v>
      </c>
      <c r="BD449" s="397" t="s">
        <v>741</v>
      </c>
      <c r="BE449" s="397" t="s">
        <v>741</v>
      </c>
      <c r="BF449" s="397" t="s">
        <v>741</v>
      </c>
      <c r="BG449" s="397" t="s">
        <v>741</v>
      </c>
      <c r="BH449" s="397" t="s">
        <v>741</v>
      </c>
      <c r="BI449" s="397" t="s">
        <v>741</v>
      </c>
      <c r="BJ449" s="397" t="s">
        <v>741</v>
      </c>
      <c r="BK449" s="397" t="s">
        <v>741</v>
      </c>
      <c r="BL449" s="397" t="s">
        <v>741</v>
      </c>
      <c r="BM449" s="397" t="s">
        <v>741</v>
      </c>
      <c r="BN449" s="180"/>
      <c r="BO449" s="179"/>
      <c r="BP449" s="170" t="s">
        <v>741</v>
      </c>
      <c r="BQ449" s="177" t="s">
        <v>998</v>
      </c>
      <c r="BR449" s="178">
        <v>44810</v>
      </c>
      <c r="BS449" s="177" t="s">
        <v>6265</v>
      </c>
      <c r="BT449" s="178" t="s">
        <v>759</v>
      </c>
      <c r="BU449" s="178">
        <v>44818</v>
      </c>
      <c r="BV449" s="177" t="s">
        <v>2861</v>
      </c>
      <c r="BW449" s="177" t="s">
        <v>737</v>
      </c>
    </row>
    <row r="450" spans="2:75" ht="15">
      <c r="B450" s="591" t="s">
        <v>9961</v>
      </c>
      <c r="C450" s="699" t="s">
        <v>9963</v>
      </c>
      <c r="D450" s="193" t="s">
        <v>7074</v>
      </c>
      <c r="E450" s="193" t="s">
        <v>7073</v>
      </c>
      <c r="F450" s="192" t="str">
        <f t="shared" si="65"/>
        <v>20</v>
      </c>
      <c r="G450" s="224" t="s">
        <v>1405</v>
      </c>
      <c r="H450" s="223" t="s">
        <v>9544</v>
      </c>
      <c r="J450" s="297" t="s">
        <v>6994</v>
      </c>
      <c r="K450" s="298"/>
      <c r="L450" s="297"/>
      <c r="M450" s="296"/>
      <c r="N450" s="298"/>
      <c r="O450" s="297"/>
      <c r="P450" s="296"/>
      <c r="Q450" s="298">
        <v>45113</v>
      </c>
      <c r="R450" s="297" t="s">
        <v>9460</v>
      </c>
      <c r="S450" s="296" t="s">
        <v>759</v>
      </c>
      <c r="T450" s="298">
        <v>45080</v>
      </c>
      <c r="U450" s="297" t="s">
        <v>9693</v>
      </c>
      <c r="V450" s="296" t="s">
        <v>759</v>
      </c>
      <c r="W450" s="298">
        <v>45055</v>
      </c>
      <c r="X450" s="297" t="s">
        <v>9459</v>
      </c>
      <c r="Y450" s="296" t="s">
        <v>6992</v>
      </c>
      <c r="Z450" s="298">
        <v>45037</v>
      </c>
      <c r="AA450" s="297" t="s">
        <v>6993</v>
      </c>
      <c r="AB450" s="299" t="s">
        <v>6992</v>
      </c>
      <c r="AC450" s="297"/>
      <c r="AD450" s="297"/>
      <c r="AE450" s="296"/>
      <c r="AG450" s="308" t="s">
        <v>2177</v>
      </c>
      <c r="AH450" s="193" t="str">
        <f t="shared" si="70"/>
        <v>5E8D B410</v>
      </c>
      <c r="AI450" s="193" t="str">
        <f t="shared" si="71"/>
        <v>5E8D B7FF</v>
      </c>
      <c r="AJ450" s="192" t="str">
        <f t="shared" si="72"/>
        <v>3F0</v>
      </c>
      <c r="AK450" s="192" t="s">
        <v>23</v>
      </c>
      <c r="AL450" s="188"/>
      <c r="AO450" s="409" t="s">
        <v>6927</v>
      </c>
      <c r="AP450" s="403" t="s">
        <v>7034</v>
      </c>
      <c r="AQ450" s="403" t="s">
        <v>7033</v>
      </c>
      <c r="AR450" s="179" t="str">
        <f t="shared" si="73"/>
        <v>3F0</v>
      </c>
      <c r="AS450" s="179" t="s">
        <v>23</v>
      </c>
      <c r="AT450" s="242"/>
      <c r="AU450" s="179" t="s">
        <v>1311</v>
      </c>
      <c r="AV450" s="179"/>
      <c r="AW450" s="179"/>
      <c r="AX450" s="397" t="s">
        <v>753</v>
      </c>
      <c r="AY450" s="397" t="s">
        <v>753</v>
      </c>
      <c r="AZ450" s="397" t="s">
        <v>753</v>
      </c>
      <c r="BA450" s="397" t="s">
        <v>753</v>
      </c>
      <c r="BB450" s="397" t="s">
        <v>753</v>
      </c>
      <c r="BC450" s="195" t="s">
        <v>754</v>
      </c>
      <c r="BD450" s="397" t="s">
        <v>753</v>
      </c>
      <c r="BE450" s="397" t="s">
        <v>753</v>
      </c>
      <c r="BF450" s="397" t="s">
        <v>753</v>
      </c>
      <c r="BG450" s="397" t="s">
        <v>753</v>
      </c>
      <c r="BH450" s="397" t="s">
        <v>753</v>
      </c>
      <c r="BI450" s="397" t="s">
        <v>753</v>
      </c>
      <c r="BJ450" s="397" t="s">
        <v>753</v>
      </c>
      <c r="BK450" s="397" t="s">
        <v>753</v>
      </c>
      <c r="BL450" s="397" t="s">
        <v>753</v>
      </c>
      <c r="BM450" s="397" t="s">
        <v>753</v>
      </c>
      <c r="BN450" s="180"/>
      <c r="BO450" s="179"/>
      <c r="BP450" s="170" t="s">
        <v>741</v>
      </c>
      <c r="BQ450" s="177"/>
      <c r="BR450" s="177"/>
      <c r="BS450" s="177"/>
      <c r="BT450" s="177"/>
      <c r="BU450" s="177"/>
      <c r="BV450" s="177"/>
      <c r="BW450" s="177"/>
    </row>
    <row r="451" spans="2:75" ht="15">
      <c r="B451" s="591" t="s">
        <v>9961</v>
      </c>
      <c r="C451" s="699" t="s">
        <v>9963</v>
      </c>
      <c r="D451" s="193" t="s">
        <v>7070</v>
      </c>
      <c r="E451" s="193" t="s">
        <v>7069</v>
      </c>
      <c r="F451" s="192" t="str">
        <f t="shared" si="65"/>
        <v>E0</v>
      </c>
      <c r="G451" s="224" t="s">
        <v>23</v>
      </c>
      <c r="H451" s="223"/>
      <c r="J451" s="297"/>
      <c r="K451" s="298"/>
      <c r="L451" s="297"/>
      <c r="M451" s="299"/>
      <c r="N451" s="298"/>
      <c r="O451" s="297"/>
      <c r="P451" s="299"/>
      <c r="Q451" s="298"/>
      <c r="R451" s="297"/>
      <c r="S451" s="299"/>
      <c r="T451" s="298"/>
      <c r="U451" s="297"/>
      <c r="V451" s="299"/>
      <c r="W451" s="298"/>
      <c r="X451" s="297"/>
      <c r="Y451" s="299"/>
      <c r="Z451" s="298"/>
      <c r="AA451" s="297"/>
      <c r="AB451" s="299"/>
      <c r="AC451" s="298"/>
      <c r="AD451" s="297"/>
      <c r="AE451" s="296"/>
      <c r="AG451" s="308" t="s">
        <v>2177</v>
      </c>
      <c r="AH451" s="193" t="str">
        <f t="shared" si="70"/>
        <v>5E8D B800</v>
      </c>
      <c r="AI451" s="193" t="str">
        <f t="shared" si="71"/>
        <v>5E8D B80F</v>
      </c>
      <c r="AJ451" s="192" t="str">
        <f t="shared" si="72"/>
        <v>10</v>
      </c>
      <c r="AK451" s="179" t="s">
        <v>7028</v>
      </c>
      <c r="AL451" s="188"/>
      <c r="AO451" s="409" t="s">
        <v>6927</v>
      </c>
      <c r="AP451" s="403" t="s">
        <v>7030</v>
      </c>
      <c r="AQ451" s="403" t="s">
        <v>7029</v>
      </c>
      <c r="AR451" s="179" t="str">
        <f t="shared" si="73"/>
        <v>10</v>
      </c>
      <c r="AS451" s="179" t="s">
        <v>7028</v>
      </c>
      <c r="AT451" s="242"/>
      <c r="AU451" s="179" t="s">
        <v>7028</v>
      </c>
      <c r="AV451" s="179" t="s">
        <v>751</v>
      </c>
      <c r="AW451" s="179"/>
      <c r="AX451" s="397" t="s">
        <v>741</v>
      </c>
      <c r="AY451" s="397" t="s">
        <v>741</v>
      </c>
      <c r="AZ451" s="397" t="s">
        <v>741</v>
      </c>
      <c r="BA451" s="397" t="s">
        <v>741</v>
      </c>
      <c r="BB451" s="397" t="s">
        <v>741</v>
      </c>
      <c r="BC451" s="195" t="s">
        <v>741</v>
      </c>
      <c r="BD451" s="397" t="s">
        <v>741</v>
      </c>
      <c r="BE451" s="397" t="s">
        <v>741</v>
      </c>
      <c r="BF451" s="397" t="s">
        <v>741</v>
      </c>
      <c r="BG451" s="397" t="s">
        <v>741</v>
      </c>
      <c r="BH451" s="397" t="s">
        <v>741</v>
      </c>
      <c r="BI451" s="397" t="s">
        <v>741</v>
      </c>
      <c r="BJ451" s="397" t="s">
        <v>741</v>
      </c>
      <c r="BK451" s="397" t="s">
        <v>741</v>
      </c>
      <c r="BL451" s="397" t="s">
        <v>741</v>
      </c>
      <c r="BM451" s="397" t="s">
        <v>741</v>
      </c>
      <c r="BN451" s="180"/>
      <c r="BO451" s="179"/>
      <c r="BP451" s="170" t="s">
        <v>741</v>
      </c>
      <c r="BQ451" s="177" t="s">
        <v>998</v>
      </c>
      <c r="BR451" s="178">
        <v>44810</v>
      </c>
      <c r="BS451" s="177" t="s">
        <v>6265</v>
      </c>
      <c r="BT451" s="178" t="s">
        <v>759</v>
      </c>
      <c r="BU451" s="178">
        <v>44818</v>
      </c>
      <c r="BV451" s="177" t="s">
        <v>2861</v>
      </c>
      <c r="BW451" s="177" t="s">
        <v>737</v>
      </c>
    </row>
    <row r="452" spans="2:75" ht="15">
      <c r="B452" s="591" t="s">
        <v>9961</v>
      </c>
      <c r="C452" s="699" t="s">
        <v>9963</v>
      </c>
      <c r="D452" s="193" t="s">
        <v>7066</v>
      </c>
      <c r="E452" s="193" t="s">
        <v>7065</v>
      </c>
      <c r="F452" s="192" t="str">
        <f t="shared" si="65"/>
        <v>20</v>
      </c>
      <c r="G452" s="224" t="s">
        <v>1405</v>
      </c>
      <c r="H452" s="223" t="s">
        <v>9545</v>
      </c>
      <c r="J452" s="297" t="s">
        <v>6994</v>
      </c>
      <c r="K452" s="298"/>
      <c r="L452" s="297"/>
      <c r="M452" s="296"/>
      <c r="N452" s="298"/>
      <c r="O452" s="297"/>
      <c r="P452" s="296"/>
      <c r="Q452" s="298">
        <v>45113</v>
      </c>
      <c r="R452" s="297" t="s">
        <v>9460</v>
      </c>
      <c r="S452" s="296" t="s">
        <v>759</v>
      </c>
      <c r="T452" s="298">
        <v>45080</v>
      </c>
      <c r="U452" s="297" t="s">
        <v>9693</v>
      </c>
      <c r="V452" s="296" t="s">
        <v>759</v>
      </c>
      <c r="W452" s="298">
        <v>45055</v>
      </c>
      <c r="X452" s="297" t="s">
        <v>9459</v>
      </c>
      <c r="Y452" s="296" t="s">
        <v>6992</v>
      </c>
      <c r="Z452" s="298">
        <v>45037</v>
      </c>
      <c r="AA452" s="297" t="s">
        <v>6993</v>
      </c>
      <c r="AB452" s="299" t="s">
        <v>6992</v>
      </c>
      <c r="AC452" s="297"/>
      <c r="AD452" s="297"/>
      <c r="AE452" s="296"/>
      <c r="AG452" s="308" t="s">
        <v>2177</v>
      </c>
      <c r="AH452" s="193" t="str">
        <f t="shared" si="70"/>
        <v>5E8D B810</v>
      </c>
      <c r="AI452" s="193" t="str">
        <f t="shared" si="71"/>
        <v>5E8D BBFF</v>
      </c>
      <c r="AJ452" s="192" t="str">
        <f t="shared" si="72"/>
        <v>3F0</v>
      </c>
      <c r="AK452" s="192" t="s">
        <v>23</v>
      </c>
      <c r="AL452" s="188"/>
      <c r="AO452" s="409" t="s">
        <v>6927</v>
      </c>
      <c r="AP452" s="403" t="s">
        <v>7025</v>
      </c>
      <c r="AQ452" s="403" t="s">
        <v>7024</v>
      </c>
      <c r="AR452" s="179" t="str">
        <f t="shared" si="73"/>
        <v>3F0</v>
      </c>
      <c r="AS452" s="179" t="s">
        <v>23</v>
      </c>
      <c r="AT452" s="242"/>
      <c r="AU452" s="179" t="s">
        <v>1311</v>
      </c>
      <c r="AV452" s="179"/>
      <c r="AW452" s="179"/>
      <c r="AX452" s="397" t="s">
        <v>753</v>
      </c>
      <c r="AY452" s="397" t="s">
        <v>753</v>
      </c>
      <c r="AZ452" s="397" t="s">
        <v>753</v>
      </c>
      <c r="BA452" s="397" t="s">
        <v>753</v>
      </c>
      <c r="BB452" s="397" t="s">
        <v>753</v>
      </c>
      <c r="BC452" s="195" t="s">
        <v>754</v>
      </c>
      <c r="BD452" s="397" t="s">
        <v>753</v>
      </c>
      <c r="BE452" s="397" t="s">
        <v>753</v>
      </c>
      <c r="BF452" s="397" t="s">
        <v>753</v>
      </c>
      <c r="BG452" s="397" t="s">
        <v>753</v>
      </c>
      <c r="BH452" s="397" t="s">
        <v>753</v>
      </c>
      <c r="BI452" s="397" t="s">
        <v>753</v>
      </c>
      <c r="BJ452" s="397" t="s">
        <v>753</v>
      </c>
      <c r="BK452" s="397" t="s">
        <v>753</v>
      </c>
      <c r="BL452" s="397" t="s">
        <v>753</v>
      </c>
      <c r="BM452" s="397" t="s">
        <v>753</v>
      </c>
      <c r="BN452" s="180"/>
      <c r="BO452" s="179"/>
      <c r="BP452" s="170" t="s">
        <v>741</v>
      </c>
      <c r="BQ452" s="177"/>
      <c r="BR452" s="177"/>
      <c r="BS452" s="177"/>
      <c r="BT452" s="177"/>
      <c r="BU452" s="177"/>
      <c r="BV452" s="177"/>
      <c r="BW452" s="177"/>
    </row>
    <row r="453" spans="2:75" ht="15">
      <c r="B453" s="591" t="s">
        <v>9961</v>
      </c>
      <c r="C453" s="699" t="s">
        <v>9963</v>
      </c>
      <c r="D453" s="193" t="s">
        <v>7062</v>
      </c>
      <c r="E453" s="193" t="s">
        <v>7061</v>
      </c>
      <c r="F453" s="192" t="str">
        <f t="shared" si="65"/>
        <v>E0</v>
      </c>
      <c r="G453" s="224" t="s">
        <v>23</v>
      </c>
      <c r="H453" s="223"/>
      <c r="J453" s="297"/>
      <c r="K453" s="298"/>
      <c r="L453" s="297"/>
      <c r="M453" s="299"/>
      <c r="N453" s="298"/>
      <c r="O453" s="297"/>
      <c r="P453" s="299"/>
      <c r="Q453" s="298"/>
      <c r="R453" s="297"/>
      <c r="S453" s="299"/>
      <c r="T453" s="298"/>
      <c r="U453" s="297"/>
      <c r="V453" s="299"/>
      <c r="W453" s="298"/>
      <c r="X453" s="297"/>
      <c r="Y453" s="299"/>
      <c r="Z453" s="298"/>
      <c r="AA453" s="297"/>
      <c r="AB453" s="299"/>
      <c r="AC453" s="298"/>
      <c r="AD453" s="297"/>
      <c r="AE453" s="296"/>
      <c r="AG453" s="308" t="s">
        <v>2177</v>
      </c>
      <c r="AH453" s="193" t="str">
        <f t="shared" si="70"/>
        <v>5E8D BC00</v>
      </c>
      <c r="AI453" s="193" t="str">
        <f t="shared" si="71"/>
        <v>5E8D BC0F</v>
      </c>
      <c r="AJ453" s="192" t="str">
        <f t="shared" si="72"/>
        <v>10</v>
      </c>
      <c r="AK453" s="179" t="s">
        <v>7019</v>
      </c>
      <c r="AL453" s="188"/>
      <c r="AO453" s="409" t="s">
        <v>6927</v>
      </c>
      <c r="AP453" s="403" t="s">
        <v>7021</v>
      </c>
      <c r="AQ453" s="403" t="s">
        <v>7020</v>
      </c>
      <c r="AR453" s="179" t="str">
        <f t="shared" si="73"/>
        <v>10</v>
      </c>
      <c r="AS453" s="179" t="s">
        <v>7019</v>
      </c>
      <c r="AT453" s="242"/>
      <c r="AU453" s="179" t="s">
        <v>7019</v>
      </c>
      <c r="AV453" s="179" t="s">
        <v>751</v>
      </c>
      <c r="AW453" s="179"/>
      <c r="AX453" s="397" t="s">
        <v>741</v>
      </c>
      <c r="AY453" s="397" t="s">
        <v>741</v>
      </c>
      <c r="AZ453" s="397" t="s">
        <v>741</v>
      </c>
      <c r="BA453" s="397" t="s">
        <v>741</v>
      </c>
      <c r="BB453" s="397" t="s">
        <v>741</v>
      </c>
      <c r="BC453" s="195" t="s">
        <v>741</v>
      </c>
      <c r="BD453" s="397" t="s">
        <v>741</v>
      </c>
      <c r="BE453" s="397" t="s">
        <v>741</v>
      </c>
      <c r="BF453" s="397" t="s">
        <v>741</v>
      </c>
      <c r="BG453" s="397" t="s">
        <v>741</v>
      </c>
      <c r="BH453" s="397" t="s">
        <v>741</v>
      </c>
      <c r="BI453" s="397" t="s">
        <v>741</v>
      </c>
      <c r="BJ453" s="397" t="s">
        <v>741</v>
      </c>
      <c r="BK453" s="397" t="s">
        <v>741</v>
      </c>
      <c r="BL453" s="397" t="s">
        <v>741</v>
      </c>
      <c r="BM453" s="397" t="s">
        <v>741</v>
      </c>
      <c r="BN453" s="180"/>
      <c r="BO453" s="179"/>
      <c r="BP453" s="170" t="s">
        <v>741</v>
      </c>
      <c r="BQ453" s="177" t="s">
        <v>998</v>
      </c>
      <c r="BR453" s="178">
        <v>44810</v>
      </c>
      <c r="BS453" s="177" t="s">
        <v>6265</v>
      </c>
      <c r="BT453" s="178" t="s">
        <v>759</v>
      </c>
      <c r="BU453" s="178">
        <v>44818</v>
      </c>
      <c r="BV453" s="177" t="s">
        <v>2861</v>
      </c>
      <c r="BW453" s="177" t="s">
        <v>737</v>
      </c>
    </row>
    <row r="454" spans="2:75" ht="15">
      <c r="B454" s="591" t="s">
        <v>9961</v>
      </c>
      <c r="C454" s="699" t="s">
        <v>9963</v>
      </c>
      <c r="D454" s="193" t="s">
        <v>7058</v>
      </c>
      <c r="E454" s="193" t="s">
        <v>7057</v>
      </c>
      <c r="F454" s="192" t="str">
        <f t="shared" si="65"/>
        <v>20</v>
      </c>
      <c r="G454" s="224" t="s">
        <v>1405</v>
      </c>
      <c r="H454" s="223" t="s">
        <v>9546</v>
      </c>
      <c r="J454" s="297" t="s">
        <v>6994</v>
      </c>
      <c r="K454" s="298"/>
      <c r="L454" s="297"/>
      <c r="M454" s="296"/>
      <c r="N454" s="298"/>
      <c r="O454" s="297"/>
      <c r="P454" s="296"/>
      <c r="Q454" s="298">
        <v>45113</v>
      </c>
      <c r="R454" s="297" t="s">
        <v>9460</v>
      </c>
      <c r="S454" s="296" t="s">
        <v>759</v>
      </c>
      <c r="T454" s="298">
        <v>45080</v>
      </c>
      <c r="U454" s="297" t="s">
        <v>9693</v>
      </c>
      <c r="V454" s="296" t="s">
        <v>759</v>
      </c>
      <c r="W454" s="298">
        <v>45055</v>
      </c>
      <c r="X454" s="297" t="s">
        <v>9459</v>
      </c>
      <c r="Y454" s="296" t="s">
        <v>6992</v>
      </c>
      <c r="Z454" s="298">
        <v>45037</v>
      </c>
      <c r="AA454" s="297" t="s">
        <v>6993</v>
      </c>
      <c r="AB454" s="299" t="s">
        <v>6992</v>
      </c>
      <c r="AC454" s="297"/>
      <c r="AD454" s="297"/>
      <c r="AE454" s="296"/>
      <c r="AG454" s="308" t="s">
        <v>2177</v>
      </c>
      <c r="AH454" s="193" t="str">
        <f t="shared" si="70"/>
        <v>5E8D BC10</v>
      </c>
      <c r="AI454" s="193" t="str">
        <f t="shared" si="71"/>
        <v>5E8D BFFF</v>
      </c>
      <c r="AJ454" s="192" t="str">
        <f t="shared" si="72"/>
        <v>3F0</v>
      </c>
      <c r="AK454" s="192" t="s">
        <v>23</v>
      </c>
      <c r="AL454" s="188"/>
      <c r="AO454" s="409" t="s">
        <v>6927</v>
      </c>
      <c r="AP454" s="403" t="s">
        <v>7016</v>
      </c>
      <c r="AQ454" s="403" t="s">
        <v>7015</v>
      </c>
      <c r="AR454" s="179" t="str">
        <f t="shared" si="73"/>
        <v>3F0</v>
      </c>
      <c r="AS454" s="179" t="s">
        <v>23</v>
      </c>
      <c r="AT454" s="242"/>
      <c r="AU454" s="179" t="s">
        <v>1311</v>
      </c>
      <c r="AV454" s="179"/>
      <c r="AW454" s="179"/>
      <c r="AX454" s="397" t="s">
        <v>753</v>
      </c>
      <c r="AY454" s="397" t="s">
        <v>753</v>
      </c>
      <c r="AZ454" s="397" t="s">
        <v>753</v>
      </c>
      <c r="BA454" s="397" t="s">
        <v>753</v>
      </c>
      <c r="BB454" s="397" t="s">
        <v>753</v>
      </c>
      <c r="BC454" s="195" t="s">
        <v>754</v>
      </c>
      <c r="BD454" s="397" t="s">
        <v>753</v>
      </c>
      <c r="BE454" s="397" t="s">
        <v>753</v>
      </c>
      <c r="BF454" s="397" t="s">
        <v>753</v>
      </c>
      <c r="BG454" s="397" t="s">
        <v>753</v>
      </c>
      <c r="BH454" s="397" t="s">
        <v>753</v>
      </c>
      <c r="BI454" s="397" t="s">
        <v>753</v>
      </c>
      <c r="BJ454" s="397" t="s">
        <v>753</v>
      </c>
      <c r="BK454" s="397" t="s">
        <v>753</v>
      </c>
      <c r="BL454" s="397" t="s">
        <v>753</v>
      </c>
      <c r="BM454" s="397" t="s">
        <v>753</v>
      </c>
      <c r="BN454" s="180"/>
      <c r="BO454" s="179"/>
      <c r="BP454" s="170" t="s">
        <v>741</v>
      </c>
      <c r="BQ454" s="177"/>
      <c r="BR454" s="177"/>
      <c r="BS454" s="177"/>
      <c r="BT454" s="177"/>
      <c r="BU454" s="177"/>
      <c r="BV454" s="177"/>
      <c r="BW454" s="177"/>
    </row>
    <row r="455" spans="2:75" ht="15">
      <c r="B455" s="591" t="s">
        <v>9961</v>
      </c>
      <c r="C455" s="699" t="s">
        <v>9963</v>
      </c>
      <c r="D455" s="193" t="s">
        <v>7054</v>
      </c>
      <c r="E455" s="193" t="s">
        <v>7053</v>
      </c>
      <c r="F455" s="192" t="str">
        <f t="shared" si="65"/>
        <v>E0</v>
      </c>
      <c r="G455" s="224" t="s">
        <v>23</v>
      </c>
      <c r="H455" s="223"/>
      <c r="J455" s="297"/>
      <c r="K455" s="298"/>
      <c r="L455" s="297"/>
      <c r="M455" s="299"/>
      <c r="N455" s="298"/>
      <c r="O455" s="297"/>
      <c r="P455" s="299"/>
      <c r="Q455" s="298"/>
      <c r="R455" s="297"/>
      <c r="S455" s="299"/>
      <c r="T455" s="298"/>
      <c r="U455" s="297"/>
      <c r="V455" s="299"/>
      <c r="W455" s="298"/>
      <c r="X455" s="297"/>
      <c r="Y455" s="299"/>
      <c r="Z455" s="298"/>
      <c r="AA455" s="297"/>
      <c r="AB455" s="299"/>
      <c r="AC455" s="298"/>
      <c r="AD455" s="297"/>
      <c r="AE455" s="296"/>
      <c r="AG455" s="308" t="s">
        <v>2177</v>
      </c>
      <c r="AH455" s="193" t="str">
        <f t="shared" si="70"/>
        <v>5E8D C000</v>
      </c>
      <c r="AI455" s="193" t="str">
        <f t="shared" si="71"/>
        <v>5E8D C00F</v>
      </c>
      <c r="AJ455" s="192" t="str">
        <f t="shared" si="72"/>
        <v>10</v>
      </c>
      <c r="AK455" s="179" t="s">
        <v>7010</v>
      </c>
      <c r="AL455" s="188"/>
      <c r="AO455" s="409" t="s">
        <v>6927</v>
      </c>
      <c r="AP455" s="403" t="s">
        <v>7012</v>
      </c>
      <c r="AQ455" s="403" t="s">
        <v>7011</v>
      </c>
      <c r="AR455" s="179" t="str">
        <f t="shared" si="73"/>
        <v>10</v>
      </c>
      <c r="AS455" s="179" t="s">
        <v>7010</v>
      </c>
      <c r="AT455" s="242"/>
      <c r="AU455" s="179" t="s">
        <v>7010</v>
      </c>
      <c r="AV455" s="179" t="s">
        <v>751</v>
      </c>
      <c r="AW455" s="179"/>
      <c r="AX455" s="397" t="s">
        <v>741</v>
      </c>
      <c r="AY455" s="397" t="s">
        <v>741</v>
      </c>
      <c r="AZ455" s="397" t="s">
        <v>741</v>
      </c>
      <c r="BA455" s="397" t="s">
        <v>741</v>
      </c>
      <c r="BB455" s="397" t="s">
        <v>741</v>
      </c>
      <c r="BC455" s="195" t="s">
        <v>741</v>
      </c>
      <c r="BD455" s="397" t="s">
        <v>741</v>
      </c>
      <c r="BE455" s="397" t="s">
        <v>741</v>
      </c>
      <c r="BF455" s="397" t="s">
        <v>741</v>
      </c>
      <c r="BG455" s="397" t="s">
        <v>741</v>
      </c>
      <c r="BH455" s="397" t="s">
        <v>741</v>
      </c>
      <c r="BI455" s="397" t="s">
        <v>741</v>
      </c>
      <c r="BJ455" s="397" t="s">
        <v>741</v>
      </c>
      <c r="BK455" s="397" t="s">
        <v>741</v>
      </c>
      <c r="BL455" s="397" t="s">
        <v>741</v>
      </c>
      <c r="BM455" s="397" t="s">
        <v>741</v>
      </c>
      <c r="BN455" s="180"/>
      <c r="BO455" s="179"/>
      <c r="BP455" s="170" t="s">
        <v>741</v>
      </c>
      <c r="BQ455" s="177" t="s">
        <v>998</v>
      </c>
      <c r="BR455" s="178">
        <v>44810</v>
      </c>
      <c r="BS455" s="177" t="s">
        <v>6265</v>
      </c>
      <c r="BT455" s="178" t="s">
        <v>759</v>
      </c>
      <c r="BU455" s="178">
        <v>44818</v>
      </c>
      <c r="BV455" s="177" t="s">
        <v>2861</v>
      </c>
      <c r="BW455" s="177" t="s">
        <v>737</v>
      </c>
    </row>
    <row r="456" spans="2:75" ht="15">
      <c r="B456" s="591" t="s">
        <v>9961</v>
      </c>
      <c r="C456" s="699" t="s">
        <v>9963</v>
      </c>
      <c r="D456" s="193" t="s">
        <v>7050</v>
      </c>
      <c r="E456" s="193" t="s">
        <v>7049</v>
      </c>
      <c r="F456" s="192" t="str">
        <f t="shared" si="65"/>
        <v>20</v>
      </c>
      <c r="G456" s="224" t="s">
        <v>1405</v>
      </c>
      <c r="H456" s="223" t="s">
        <v>9547</v>
      </c>
      <c r="J456" s="297" t="s">
        <v>6994</v>
      </c>
      <c r="K456" s="298"/>
      <c r="L456" s="297"/>
      <c r="M456" s="296"/>
      <c r="N456" s="298"/>
      <c r="O456" s="297"/>
      <c r="P456" s="296"/>
      <c r="Q456" s="298">
        <v>45113</v>
      </c>
      <c r="R456" s="297" t="s">
        <v>9460</v>
      </c>
      <c r="S456" s="296" t="s">
        <v>759</v>
      </c>
      <c r="T456" s="298">
        <v>45080</v>
      </c>
      <c r="U456" s="297" t="s">
        <v>9693</v>
      </c>
      <c r="V456" s="296" t="s">
        <v>759</v>
      </c>
      <c r="W456" s="298">
        <v>45055</v>
      </c>
      <c r="X456" s="297" t="s">
        <v>9459</v>
      </c>
      <c r="Y456" s="296" t="s">
        <v>6992</v>
      </c>
      <c r="Z456" s="298">
        <v>45037</v>
      </c>
      <c r="AA456" s="297" t="s">
        <v>6993</v>
      </c>
      <c r="AB456" s="299" t="s">
        <v>6992</v>
      </c>
      <c r="AC456" s="297"/>
      <c r="AD456" s="297"/>
      <c r="AE456" s="296"/>
      <c r="AG456" s="308" t="s">
        <v>2177</v>
      </c>
      <c r="AH456" s="193" t="str">
        <f t="shared" si="70"/>
        <v>5E8D C010</v>
      </c>
      <c r="AI456" s="193" t="str">
        <f t="shared" si="71"/>
        <v>5E8D C3FF</v>
      </c>
      <c r="AJ456" s="192" t="str">
        <f t="shared" si="72"/>
        <v>3F0</v>
      </c>
      <c r="AK456" s="192" t="s">
        <v>23</v>
      </c>
      <c r="AL456" s="188"/>
      <c r="AO456" s="409" t="s">
        <v>6927</v>
      </c>
      <c r="AP456" s="403" t="s">
        <v>7007</v>
      </c>
      <c r="AQ456" s="403" t="s">
        <v>7006</v>
      </c>
      <c r="AR456" s="179" t="str">
        <f t="shared" si="73"/>
        <v>3F0</v>
      </c>
      <c r="AS456" s="179" t="s">
        <v>23</v>
      </c>
      <c r="AT456" s="242"/>
      <c r="AU456" s="179" t="s">
        <v>1311</v>
      </c>
      <c r="AV456" s="179"/>
      <c r="AW456" s="179"/>
      <c r="AX456" s="397" t="s">
        <v>753</v>
      </c>
      <c r="AY456" s="397" t="s">
        <v>753</v>
      </c>
      <c r="AZ456" s="397" t="s">
        <v>753</v>
      </c>
      <c r="BA456" s="397" t="s">
        <v>753</v>
      </c>
      <c r="BB456" s="397" t="s">
        <v>753</v>
      </c>
      <c r="BC456" s="195" t="s">
        <v>754</v>
      </c>
      <c r="BD456" s="397" t="s">
        <v>753</v>
      </c>
      <c r="BE456" s="397" t="s">
        <v>753</v>
      </c>
      <c r="BF456" s="397" t="s">
        <v>753</v>
      </c>
      <c r="BG456" s="397" t="s">
        <v>753</v>
      </c>
      <c r="BH456" s="397" t="s">
        <v>753</v>
      </c>
      <c r="BI456" s="397" t="s">
        <v>753</v>
      </c>
      <c r="BJ456" s="397" t="s">
        <v>753</v>
      </c>
      <c r="BK456" s="397" t="s">
        <v>753</v>
      </c>
      <c r="BL456" s="397" t="s">
        <v>753</v>
      </c>
      <c r="BM456" s="397" t="s">
        <v>753</v>
      </c>
      <c r="BN456" s="180"/>
      <c r="BO456" s="179"/>
      <c r="BP456" s="170" t="s">
        <v>741</v>
      </c>
      <c r="BQ456" s="177"/>
      <c r="BR456" s="177"/>
      <c r="BS456" s="177"/>
      <c r="BT456" s="177"/>
      <c r="BU456" s="177"/>
      <c r="BV456" s="177"/>
      <c r="BW456" s="177"/>
    </row>
    <row r="457" spans="2:75" ht="15">
      <c r="B457" s="591" t="s">
        <v>9961</v>
      </c>
      <c r="C457" s="699" t="s">
        <v>9963</v>
      </c>
      <c r="D457" s="193" t="s">
        <v>7046</v>
      </c>
      <c r="E457" s="193" t="s">
        <v>7045</v>
      </c>
      <c r="F457" s="192" t="str">
        <f t="shared" ref="F457:F520" si="74">DEC2HEX((HEX2DEC(LEFT(E457,4))*256*256+HEX2DEC(RIGHT(E457,4)))-(HEX2DEC(LEFT(D457,4))*256*256+HEX2DEC(RIGHT(D457,4)))+1)</f>
        <v>E0</v>
      </c>
      <c r="G457" s="224" t="s">
        <v>23</v>
      </c>
      <c r="H457" s="223"/>
      <c r="J457" s="297"/>
      <c r="K457" s="298"/>
      <c r="L457" s="297"/>
      <c r="M457" s="299"/>
      <c r="N457" s="298"/>
      <c r="O457" s="297"/>
      <c r="P457" s="299"/>
      <c r="Q457" s="298"/>
      <c r="R457" s="297"/>
      <c r="S457" s="299"/>
      <c r="T457" s="298"/>
      <c r="U457" s="297"/>
      <c r="V457" s="299"/>
      <c r="W457" s="298"/>
      <c r="X457" s="297"/>
      <c r="Y457" s="299"/>
      <c r="Z457" s="298"/>
      <c r="AA457" s="297"/>
      <c r="AB457" s="299"/>
      <c r="AC457" s="298"/>
      <c r="AD457" s="297"/>
      <c r="AE457" s="296"/>
      <c r="AG457" s="308" t="s">
        <v>2177</v>
      </c>
      <c r="AH457" s="193" t="str">
        <f t="shared" si="70"/>
        <v>5E8D C400</v>
      </c>
      <c r="AI457" s="193" t="str">
        <f t="shared" si="71"/>
        <v>5E8D C40F</v>
      </c>
      <c r="AJ457" s="192" t="str">
        <f t="shared" si="72"/>
        <v>10</v>
      </c>
      <c r="AK457" s="179" t="s">
        <v>7001</v>
      </c>
      <c r="AL457" s="188"/>
      <c r="AO457" s="409" t="s">
        <v>6927</v>
      </c>
      <c r="AP457" s="403" t="s">
        <v>7003</v>
      </c>
      <c r="AQ457" s="403" t="s">
        <v>7002</v>
      </c>
      <c r="AR457" s="179" t="str">
        <f t="shared" si="73"/>
        <v>10</v>
      </c>
      <c r="AS457" s="179" t="s">
        <v>7001</v>
      </c>
      <c r="AT457" s="242"/>
      <c r="AU457" s="179" t="s">
        <v>7001</v>
      </c>
      <c r="AV457" s="179" t="s">
        <v>751</v>
      </c>
      <c r="AW457" s="179"/>
      <c r="AX457" s="397" t="s">
        <v>741</v>
      </c>
      <c r="AY457" s="397" t="s">
        <v>741</v>
      </c>
      <c r="AZ457" s="397" t="s">
        <v>741</v>
      </c>
      <c r="BA457" s="397" t="s">
        <v>741</v>
      </c>
      <c r="BB457" s="397" t="s">
        <v>741</v>
      </c>
      <c r="BC457" s="195" t="s">
        <v>741</v>
      </c>
      <c r="BD457" s="397" t="s">
        <v>741</v>
      </c>
      <c r="BE457" s="397" t="s">
        <v>741</v>
      </c>
      <c r="BF457" s="397" t="s">
        <v>741</v>
      </c>
      <c r="BG457" s="397" t="s">
        <v>741</v>
      </c>
      <c r="BH457" s="397" t="s">
        <v>741</v>
      </c>
      <c r="BI457" s="397" t="s">
        <v>741</v>
      </c>
      <c r="BJ457" s="397" t="s">
        <v>741</v>
      </c>
      <c r="BK457" s="397" t="s">
        <v>741</v>
      </c>
      <c r="BL457" s="397" t="s">
        <v>741</v>
      </c>
      <c r="BM457" s="397" t="s">
        <v>741</v>
      </c>
      <c r="BN457" s="180"/>
      <c r="BO457" s="179"/>
      <c r="BP457" s="170" t="s">
        <v>741</v>
      </c>
      <c r="BQ457" s="177" t="s">
        <v>998</v>
      </c>
      <c r="BR457" s="178">
        <v>44810</v>
      </c>
      <c r="BS457" s="177" t="s">
        <v>6265</v>
      </c>
      <c r="BT457" s="178" t="s">
        <v>759</v>
      </c>
      <c r="BU457" s="178">
        <v>44818</v>
      </c>
      <c r="BV457" s="177" t="s">
        <v>2861</v>
      </c>
      <c r="BW457" s="177" t="s">
        <v>737</v>
      </c>
    </row>
    <row r="458" spans="2:75" ht="15">
      <c r="B458" s="591" t="s">
        <v>9961</v>
      </c>
      <c r="C458" s="699" t="s">
        <v>9963</v>
      </c>
      <c r="D458" s="193" t="s">
        <v>7042</v>
      </c>
      <c r="E458" s="193" t="s">
        <v>7041</v>
      </c>
      <c r="F458" s="192" t="str">
        <f t="shared" si="74"/>
        <v>20</v>
      </c>
      <c r="G458" s="224" t="s">
        <v>23</v>
      </c>
      <c r="H458" s="223" t="s">
        <v>9671</v>
      </c>
      <c r="J458" s="297"/>
      <c r="K458" s="298"/>
      <c r="L458" s="297"/>
      <c r="M458" s="299"/>
      <c r="N458" s="298"/>
      <c r="O458" s="297"/>
      <c r="P458" s="299"/>
      <c r="Q458" s="298"/>
      <c r="R458" s="297"/>
      <c r="S458" s="299"/>
      <c r="T458" s="298"/>
      <c r="U458" s="297"/>
      <c r="V458" s="299"/>
      <c r="W458" s="298"/>
      <c r="X458" s="297"/>
      <c r="Y458" s="299"/>
      <c r="Z458" s="298">
        <v>45037</v>
      </c>
      <c r="AA458" s="297" t="s">
        <v>6993</v>
      </c>
      <c r="AB458" s="299" t="s">
        <v>7040</v>
      </c>
      <c r="AC458" s="297"/>
      <c r="AD458" s="297"/>
      <c r="AE458" s="296"/>
      <c r="AG458" s="308" t="s">
        <v>2177</v>
      </c>
      <c r="AH458" s="193" t="str">
        <f t="shared" si="70"/>
        <v>5E8D C410</v>
      </c>
      <c r="AI458" s="193" t="str">
        <f t="shared" si="71"/>
        <v>5E8D C7FF</v>
      </c>
      <c r="AJ458" s="192" t="str">
        <f t="shared" si="72"/>
        <v>3F0</v>
      </c>
      <c r="AK458" s="192" t="s">
        <v>23</v>
      </c>
      <c r="AL458" s="188"/>
      <c r="AO458" s="409" t="s">
        <v>6927</v>
      </c>
      <c r="AP458" s="403" t="s">
        <v>6998</v>
      </c>
      <c r="AQ458" s="403" t="s">
        <v>6997</v>
      </c>
      <c r="AR458" s="179" t="str">
        <f t="shared" si="73"/>
        <v>3F0</v>
      </c>
      <c r="AS458" s="179" t="s">
        <v>23</v>
      </c>
      <c r="AT458" s="242"/>
      <c r="AU458" s="179" t="s">
        <v>1311</v>
      </c>
      <c r="AV458" s="179"/>
      <c r="AW458" s="179"/>
      <c r="AX458" s="397" t="s">
        <v>753</v>
      </c>
      <c r="AY458" s="397" t="s">
        <v>753</v>
      </c>
      <c r="AZ458" s="397" t="s">
        <v>753</v>
      </c>
      <c r="BA458" s="397" t="s">
        <v>753</v>
      </c>
      <c r="BB458" s="397" t="s">
        <v>753</v>
      </c>
      <c r="BC458" s="195" t="s">
        <v>754</v>
      </c>
      <c r="BD458" s="397" t="s">
        <v>753</v>
      </c>
      <c r="BE458" s="397" t="s">
        <v>753</v>
      </c>
      <c r="BF458" s="397" t="s">
        <v>753</v>
      </c>
      <c r="BG458" s="397" t="s">
        <v>753</v>
      </c>
      <c r="BH458" s="397" t="s">
        <v>753</v>
      </c>
      <c r="BI458" s="397" t="s">
        <v>753</v>
      </c>
      <c r="BJ458" s="397" t="s">
        <v>753</v>
      </c>
      <c r="BK458" s="397" t="s">
        <v>753</v>
      </c>
      <c r="BL458" s="397" t="s">
        <v>753</v>
      </c>
      <c r="BM458" s="397" t="s">
        <v>753</v>
      </c>
      <c r="BN458" s="180"/>
      <c r="BO458" s="179"/>
      <c r="BP458" s="170" t="s">
        <v>741</v>
      </c>
      <c r="BQ458" s="177"/>
      <c r="BR458" s="177"/>
      <c r="BS458" s="177"/>
      <c r="BT458" s="177"/>
      <c r="BU458" s="177"/>
      <c r="BV458" s="177"/>
      <c r="BW458" s="177"/>
    </row>
    <row r="459" spans="2:75" ht="15">
      <c r="B459" s="591" t="s">
        <v>9961</v>
      </c>
      <c r="C459" s="699" t="s">
        <v>9963</v>
      </c>
      <c r="D459" s="193" t="s">
        <v>7036</v>
      </c>
      <c r="E459" s="193" t="s">
        <v>7035</v>
      </c>
      <c r="F459" s="192" t="str">
        <f t="shared" si="74"/>
        <v>E0</v>
      </c>
      <c r="G459" s="224" t="s">
        <v>23</v>
      </c>
      <c r="H459" s="223"/>
      <c r="J459" s="297"/>
      <c r="K459" s="298"/>
      <c r="L459" s="297"/>
      <c r="M459" s="299"/>
      <c r="N459" s="298"/>
      <c r="O459" s="297"/>
      <c r="P459" s="299"/>
      <c r="Q459" s="298"/>
      <c r="R459" s="297"/>
      <c r="S459" s="299"/>
      <c r="T459" s="298"/>
      <c r="U459" s="297"/>
      <c r="V459" s="299"/>
      <c r="W459" s="298"/>
      <c r="X459" s="297"/>
      <c r="Y459" s="299"/>
      <c r="Z459" s="298"/>
      <c r="AA459" s="297"/>
      <c r="AB459" s="299"/>
      <c r="AC459" s="298"/>
      <c r="AD459" s="297"/>
      <c r="AE459" s="296"/>
      <c r="AG459" s="308" t="s">
        <v>2177</v>
      </c>
      <c r="AH459" s="193" t="str">
        <f t="shared" si="70"/>
        <v>5E8D C800</v>
      </c>
      <c r="AI459" s="193" t="str">
        <f t="shared" si="71"/>
        <v>5E8D C80F</v>
      </c>
      <c r="AJ459" s="192" t="str">
        <f t="shared" si="72"/>
        <v>10</v>
      </c>
      <c r="AK459" s="179" t="s">
        <v>6989</v>
      </c>
      <c r="AL459" s="188"/>
      <c r="AO459" s="409" t="s">
        <v>6927</v>
      </c>
      <c r="AP459" s="403" t="s">
        <v>6991</v>
      </c>
      <c r="AQ459" s="403" t="s">
        <v>6990</v>
      </c>
      <c r="AR459" s="179" t="str">
        <f t="shared" si="73"/>
        <v>10</v>
      </c>
      <c r="AS459" s="179" t="s">
        <v>6989</v>
      </c>
      <c r="AT459" s="242"/>
      <c r="AU459" s="179" t="s">
        <v>6989</v>
      </c>
      <c r="AV459" s="179" t="s">
        <v>751</v>
      </c>
      <c r="AW459" s="179"/>
      <c r="AX459" s="397" t="s">
        <v>741</v>
      </c>
      <c r="AY459" s="397" t="s">
        <v>741</v>
      </c>
      <c r="AZ459" s="397" t="s">
        <v>741</v>
      </c>
      <c r="BA459" s="397" t="s">
        <v>741</v>
      </c>
      <c r="BB459" s="397" t="s">
        <v>741</v>
      </c>
      <c r="BC459" s="195" t="s">
        <v>741</v>
      </c>
      <c r="BD459" s="397" t="s">
        <v>741</v>
      </c>
      <c r="BE459" s="397" t="s">
        <v>741</v>
      </c>
      <c r="BF459" s="397" t="s">
        <v>741</v>
      </c>
      <c r="BG459" s="397" t="s">
        <v>741</v>
      </c>
      <c r="BH459" s="397" t="s">
        <v>741</v>
      </c>
      <c r="BI459" s="397" t="s">
        <v>741</v>
      </c>
      <c r="BJ459" s="397" t="s">
        <v>741</v>
      </c>
      <c r="BK459" s="397" t="s">
        <v>741</v>
      </c>
      <c r="BL459" s="397" t="s">
        <v>741</v>
      </c>
      <c r="BM459" s="397" t="s">
        <v>741</v>
      </c>
      <c r="BN459" s="180"/>
      <c r="BO459" s="179"/>
      <c r="BP459" s="170" t="s">
        <v>741</v>
      </c>
      <c r="BQ459" s="177" t="s">
        <v>998</v>
      </c>
      <c r="BR459" s="178">
        <v>44810</v>
      </c>
      <c r="BS459" s="177" t="s">
        <v>6265</v>
      </c>
      <c r="BT459" s="178" t="s">
        <v>759</v>
      </c>
      <c r="BU459" s="178">
        <v>44818</v>
      </c>
      <c r="BV459" s="177" t="s">
        <v>2861</v>
      </c>
      <c r="BW459" s="177" t="s">
        <v>737</v>
      </c>
    </row>
    <row r="460" spans="2:75" ht="15">
      <c r="B460" s="591" t="s">
        <v>9961</v>
      </c>
      <c r="C460" s="699" t="s">
        <v>9963</v>
      </c>
      <c r="D460" s="193" t="s">
        <v>7032</v>
      </c>
      <c r="E460" s="193" t="s">
        <v>7031</v>
      </c>
      <c r="F460" s="192" t="str">
        <f t="shared" si="74"/>
        <v>20</v>
      </c>
      <c r="G460" s="224" t="s">
        <v>1405</v>
      </c>
      <c r="H460" s="223" t="s">
        <v>9548</v>
      </c>
      <c r="J460" s="297" t="s">
        <v>6994</v>
      </c>
      <c r="K460" s="298"/>
      <c r="L460" s="297"/>
      <c r="M460" s="296"/>
      <c r="N460" s="298"/>
      <c r="O460" s="297"/>
      <c r="P460" s="296"/>
      <c r="Q460" s="298">
        <v>45113</v>
      </c>
      <c r="R460" s="297" t="s">
        <v>9460</v>
      </c>
      <c r="S460" s="296" t="s">
        <v>759</v>
      </c>
      <c r="T460" s="298">
        <v>45080</v>
      </c>
      <c r="U460" s="297" t="s">
        <v>9693</v>
      </c>
      <c r="V460" s="296" t="s">
        <v>759</v>
      </c>
      <c r="W460" s="298">
        <v>45055</v>
      </c>
      <c r="X460" s="297" t="s">
        <v>9459</v>
      </c>
      <c r="Y460" s="296" t="s">
        <v>6992</v>
      </c>
      <c r="Z460" s="298">
        <v>45037</v>
      </c>
      <c r="AA460" s="297" t="s">
        <v>6993</v>
      </c>
      <c r="AB460" s="299" t="s">
        <v>6992</v>
      </c>
      <c r="AC460" s="297"/>
      <c r="AD460" s="297"/>
      <c r="AE460" s="296"/>
      <c r="AG460" s="308" t="s">
        <v>2177</v>
      </c>
      <c r="AH460" s="193" t="str">
        <f t="shared" si="70"/>
        <v>5E8D C810</v>
      </c>
      <c r="AI460" s="193" t="str">
        <f t="shared" si="71"/>
        <v>5E8D CBFF</v>
      </c>
      <c r="AJ460" s="192" t="str">
        <f t="shared" si="72"/>
        <v>3F0</v>
      </c>
      <c r="AK460" s="192" t="s">
        <v>23</v>
      </c>
      <c r="AL460" s="188"/>
      <c r="AO460" s="409" t="s">
        <v>6927</v>
      </c>
      <c r="AP460" s="403" t="s">
        <v>6986</v>
      </c>
      <c r="AQ460" s="403" t="s">
        <v>6985</v>
      </c>
      <c r="AR460" s="179" t="str">
        <f t="shared" si="73"/>
        <v>3F0</v>
      </c>
      <c r="AS460" s="179" t="s">
        <v>23</v>
      </c>
      <c r="AT460" s="242"/>
      <c r="AU460" s="179" t="s">
        <v>1311</v>
      </c>
      <c r="AV460" s="179"/>
      <c r="AW460" s="179"/>
      <c r="AX460" s="397" t="s">
        <v>753</v>
      </c>
      <c r="AY460" s="397" t="s">
        <v>753</v>
      </c>
      <c r="AZ460" s="397" t="s">
        <v>753</v>
      </c>
      <c r="BA460" s="397" t="s">
        <v>753</v>
      </c>
      <c r="BB460" s="397" t="s">
        <v>753</v>
      </c>
      <c r="BC460" s="195" t="s">
        <v>754</v>
      </c>
      <c r="BD460" s="397" t="s">
        <v>753</v>
      </c>
      <c r="BE460" s="397" t="s">
        <v>753</v>
      </c>
      <c r="BF460" s="397" t="s">
        <v>753</v>
      </c>
      <c r="BG460" s="397" t="s">
        <v>753</v>
      </c>
      <c r="BH460" s="397" t="s">
        <v>753</v>
      </c>
      <c r="BI460" s="397" t="s">
        <v>753</v>
      </c>
      <c r="BJ460" s="397" t="s">
        <v>753</v>
      </c>
      <c r="BK460" s="397" t="s">
        <v>753</v>
      </c>
      <c r="BL460" s="397" t="s">
        <v>753</v>
      </c>
      <c r="BM460" s="397" t="s">
        <v>753</v>
      </c>
      <c r="BN460" s="180"/>
      <c r="BO460" s="179"/>
      <c r="BP460" s="170" t="s">
        <v>741</v>
      </c>
      <c r="BQ460" s="177"/>
      <c r="BR460" s="177"/>
      <c r="BS460" s="177"/>
      <c r="BT460" s="177"/>
      <c r="BU460" s="177"/>
      <c r="BV460" s="177"/>
      <c r="BW460" s="177"/>
    </row>
    <row r="461" spans="2:75" ht="15">
      <c r="B461" s="591" t="s">
        <v>9961</v>
      </c>
      <c r="C461" s="699" t="s">
        <v>9963</v>
      </c>
      <c r="D461" s="193" t="s">
        <v>7027</v>
      </c>
      <c r="E461" s="193" t="s">
        <v>7026</v>
      </c>
      <c r="F461" s="192" t="str">
        <f t="shared" si="74"/>
        <v>E0</v>
      </c>
      <c r="G461" s="224" t="s">
        <v>23</v>
      </c>
      <c r="H461" s="223"/>
      <c r="J461" s="297"/>
      <c r="K461" s="298"/>
      <c r="L461" s="297"/>
      <c r="M461" s="299"/>
      <c r="N461" s="298"/>
      <c r="O461" s="297"/>
      <c r="P461" s="299"/>
      <c r="Q461" s="298"/>
      <c r="R461" s="297"/>
      <c r="S461" s="299"/>
      <c r="T461" s="298"/>
      <c r="U461" s="297"/>
      <c r="V461" s="299"/>
      <c r="W461" s="298"/>
      <c r="X461" s="297"/>
      <c r="Y461" s="299"/>
      <c r="Z461" s="298"/>
      <c r="AA461" s="297"/>
      <c r="AB461" s="299"/>
      <c r="AC461" s="298"/>
      <c r="AD461" s="297"/>
      <c r="AE461" s="296"/>
      <c r="AG461" s="308" t="s">
        <v>2177</v>
      </c>
      <c r="AH461" s="193" t="str">
        <f t="shared" si="70"/>
        <v>5E8D CC00</v>
      </c>
      <c r="AI461" s="193" t="str">
        <f t="shared" si="71"/>
        <v>5E8D CC0F</v>
      </c>
      <c r="AJ461" s="192" t="str">
        <f t="shared" si="72"/>
        <v>10</v>
      </c>
      <c r="AK461" s="179" t="s">
        <v>6980</v>
      </c>
      <c r="AL461" s="188"/>
      <c r="AO461" s="409" t="s">
        <v>6927</v>
      </c>
      <c r="AP461" s="403" t="s">
        <v>6982</v>
      </c>
      <c r="AQ461" s="403" t="s">
        <v>6981</v>
      </c>
      <c r="AR461" s="179" t="str">
        <f t="shared" si="73"/>
        <v>10</v>
      </c>
      <c r="AS461" s="179" t="s">
        <v>6980</v>
      </c>
      <c r="AT461" s="242"/>
      <c r="AU461" s="179" t="s">
        <v>6980</v>
      </c>
      <c r="AV461" s="179" t="s">
        <v>751</v>
      </c>
      <c r="AW461" s="179"/>
      <c r="AX461" s="397" t="s">
        <v>741</v>
      </c>
      <c r="AY461" s="397" t="s">
        <v>741</v>
      </c>
      <c r="AZ461" s="397" t="s">
        <v>741</v>
      </c>
      <c r="BA461" s="397" t="s">
        <v>741</v>
      </c>
      <c r="BB461" s="397" t="s">
        <v>741</v>
      </c>
      <c r="BC461" s="195" t="s">
        <v>741</v>
      </c>
      <c r="BD461" s="397" t="s">
        <v>741</v>
      </c>
      <c r="BE461" s="397" t="s">
        <v>741</v>
      </c>
      <c r="BF461" s="397" t="s">
        <v>741</v>
      </c>
      <c r="BG461" s="397" t="s">
        <v>741</v>
      </c>
      <c r="BH461" s="397" t="s">
        <v>741</v>
      </c>
      <c r="BI461" s="397" t="s">
        <v>741</v>
      </c>
      <c r="BJ461" s="397" t="s">
        <v>741</v>
      </c>
      <c r="BK461" s="397" t="s">
        <v>741</v>
      </c>
      <c r="BL461" s="397" t="s">
        <v>741</v>
      </c>
      <c r="BM461" s="397" t="s">
        <v>741</v>
      </c>
      <c r="BN461" s="180"/>
      <c r="BO461" s="179"/>
      <c r="BP461" s="170" t="s">
        <v>741</v>
      </c>
      <c r="BQ461" s="177" t="s">
        <v>998</v>
      </c>
      <c r="BR461" s="178">
        <v>44810</v>
      </c>
      <c r="BS461" s="177" t="s">
        <v>6265</v>
      </c>
      <c r="BT461" s="178" t="s">
        <v>759</v>
      </c>
      <c r="BU461" s="178">
        <v>44818</v>
      </c>
      <c r="BV461" s="177" t="s">
        <v>2861</v>
      </c>
      <c r="BW461" s="177" t="s">
        <v>737</v>
      </c>
    </row>
    <row r="462" spans="2:75" ht="27.6">
      <c r="B462" s="590" t="s">
        <v>9958</v>
      </c>
      <c r="C462" s="699" t="s">
        <v>9959</v>
      </c>
      <c r="D462" s="193" t="s">
        <v>7023</v>
      </c>
      <c r="E462" s="193" t="s">
        <v>7022</v>
      </c>
      <c r="F462" s="192" t="str">
        <f t="shared" si="74"/>
        <v>20</v>
      </c>
      <c r="G462" s="224" t="s">
        <v>9687</v>
      </c>
      <c r="H462" s="582" t="s">
        <v>9898</v>
      </c>
      <c r="J462" s="297" t="s">
        <v>6994</v>
      </c>
      <c r="K462" s="298"/>
      <c r="L462" s="297"/>
      <c r="M462" s="296"/>
      <c r="N462" s="298"/>
      <c r="O462" s="297"/>
      <c r="P462" s="296"/>
      <c r="Q462" s="298">
        <v>45113</v>
      </c>
      <c r="R462" s="297" t="s">
        <v>9460</v>
      </c>
      <c r="S462" s="296" t="s">
        <v>9891</v>
      </c>
      <c r="T462" s="298">
        <v>45080</v>
      </c>
      <c r="U462" s="297" t="s">
        <v>9693</v>
      </c>
      <c r="V462" s="296" t="s">
        <v>759</v>
      </c>
      <c r="W462" s="298">
        <v>45055</v>
      </c>
      <c r="X462" s="297" t="s">
        <v>9459</v>
      </c>
      <c r="Y462" s="296" t="s">
        <v>6992</v>
      </c>
      <c r="Z462" s="298">
        <v>45037</v>
      </c>
      <c r="AA462" s="297" t="s">
        <v>6993</v>
      </c>
      <c r="AB462" s="299" t="s">
        <v>6992</v>
      </c>
      <c r="AC462" s="297"/>
      <c r="AD462" s="297"/>
      <c r="AE462" s="296"/>
      <c r="AG462" s="308" t="s">
        <v>2177</v>
      </c>
      <c r="AH462" s="193" t="str">
        <f t="shared" si="70"/>
        <v>5E8D CC10</v>
      </c>
      <c r="AI462" s="193" t="str">
        <f t="shared" si="71"/>
        <v>5E8D CFFF</v>
      </c>
      <c r="AJ462" s="192" t="str">
        <f t="shared" si="72"/>
        <v>3F0</v>
      </c>
      <c r="AK462" s="192" t="s">
        <v>23</v>
      </c>
      <c r="AL462" s="188"/>
      <c r="AO462" s="409" t="s">
        <v>6927</v>
      </c>
      <c r="AP462" s="403" t="s">
        <v>6977</v>
      </c>
      <c r="AQ462" s="403" t="s">
        <v>6976</v>
      </c>
      <c r="AR462" s="179" t="str">
        <f t="shared" si="73"/>
        <v>3F0</v>
      </c>
      <c r="AS462" s="179" t="s">
        <v>23</v>
      </c>
      <c r="AT462" s="242"/>
      <c r="AU462" s="179" t="s">
        <v>1311</v>
      </c>
      <c r="AV462" s="179"/>
      <c r="AW462" s="179"/>
      <c r="AX462" s="397" t="s">
        <v>753</v>
      </c>
      <c r="AY462" s="397" t="s">
        <v>753</v>
      </c>
      <c r="AZ462" s="397" t="s">
        <v>753</v>
      </c>
      <c r="BA462" s="397" t="s">
        <v>753</v>
      </c>
      <c r="BB462" s="397" t="s">
        <v>753</v>
      </c>
      <c r="BC462" s="195" t="s">
        <v>754</v>
      </c>
      <c r="BD462" s="397" t="s">
        <v>753</v>
      </c>
      <c r="BE462" s="397" t="s">
        <v>753</v>
      </c>
      <c r="BF462" s="397" t="s">
        <v>753</v>
      </c>
      <c r="BG462" s="397" t="s">
        <v>753</v>
      </c>
      <c r="BH462" s="397" t="s">
        <v>753</v>
      </c>
      <c r="BI462" s="397" t="s">
        <v>753</v>
      </c>
      <c r="BJ462" s="397" t="s">
        <v>753</v>
      </c>
      <c r="BK462" s="397" t="s">
        <v>753</v>
      </c>
      <c r="BL462" s="397" t="s">
        <v>753</v>
      </c>
      <c r="BM462" s="397" t="s">
        <v>753</v>
      </c>
      <c r="BN462" s="180"/>
      <c r="BO462" s="179"/>
      <c r="BP462" s="170" t="s">
        <v>741</v>
      </c>
      <c r="BQ462" s="177"/>
      <c r="BR462" s="177"/>
      <c r="BS462" s="177"/>
      <c r="BT462" s="177"/>
      <c r="BU462" s="177"/>
      <c r="BV462" s="177"/>
      <c r="BW462" s="177"/>
    </row>
    <row r="463" spans="2:75" ht="15">
      <c r="B463" s="590" t="s">
        <v>9958</v>
      </c>
      <c r="C463" s="699" t="s">
        <v>9959</v>
      </c>
      <c r="D463" s="193" t="s">
        <v>7018</v>
      </c>
      <c r="E463" s="193" t="s">
        <v>7017</v>
      </c>
      <c r="F463" s="192" t="str">
        <f t="shared" si="74"/>
        <v>E0</v>
      </c>
      <c r="G463" s="224" t="s">
        <v>23</v>
      </c>
      <c r="H463" s="223"/>
      <c r="J463" s="297"/>
      <c r="K463" s="298"/>
      <c r="L463" s="297"/>
      <c r="M463" s="299"/>
      <c r="N463" s="298"/>
      <c r="O463" s="297"/>
      <c r="P463" s="299"/>
      <c r="Q463" s="298"/>
      <c r="R463" s="297"/>
      <c r="S463" s="299"/>
      <c r="T463" s="298"/>
      <c r="U463" s="297"/>
      <c r="V463" s="299"/>
      <c r="W463" s="298"/>
      <c r="X463" s="297"/>
      <c r="Y463" s="299"/>
      <c r="Z463" s="298"/>
      <c r="AA463" s="297"/>
      <c r="AB463" s="299"/>
      <c r="AC463" s="298"/>
      <c r="AD463" s="297"/>
      <c r="AE463" s="296"/>
      <c r="AG463" s="308" t="s">
        <v>2177</v>
      </c>
      <c r="AH463" s="193" t="str">
        <f t="shared" si="70"/>
        <v>5E8D D000</v>
      </c>
      <c r="AI463" s="193" t="str">
        <f t="shared" si="71"/>
        <v>5E8D D00F</v>
      </c>
      <c r="AJ463" s="192" t="str">
        <f t="shared" si="72"/>
        <v>10</v>
      </c>
      <c r="AK463" s="179" t="s">
        <v>6971</v>
      </c>
      <c r="AL463" s="188"/>
      <c r="AO463" s="409" t="s">
        <v>6927</v>
      </c>
      <c r="AP463" s="403" t="s">
        <v>6973</v>
      </c>
      <c r="AQ463" s="403" t="s">
        <v>6972</v>
      </c>
      <c r="AR463" s="179" t="str">
        <f t="shared" si="73"/>
        <v>10</v>
      </c>
      <c r="AS463" s="179" t="s">
        <v>6971</v>
      </c>
      <c r="AT463" s="242"/>
      <c r="AU463" s="179" t="s">
        <v>6971</v>
      </c>
      <c r="AV463" s="179" t="s">
        <v>751</v>
      </c>
      <c r="AW463" s="179"/>
      <c r="AX463" s="397" t="s">
        <v>741</v>
      </c>
      <c r="AY463" s="397" t="s">
        <v>741</v>
      </c>
      <c r="AZ463" s="397" t="s">
        <v>741</v>
      </c>
      <c r="BA463" s="397" t="s">
        <v>741</v>
      </c>
      <c r="BB463" s="397" t="s">
        <v>741</v>
      </c>
      <c r="BC463" s="195" t="s">
        <v>741</v>
      </c>
      <c r="BD463" s="397" t="s">
        <v>741</v>
      </c>
      <c r="BE463" s="397" t="s">
        <v>741</v>
      </c>
      <c r="BF463" s="397" t="s">
        <v>741</v>
      </c>
      <c r="BG463" s="397" t="s">
        <v>741</v>
      </c>
      <c r="BH463" s="397" t="s">
        <v>741</v>
      </c>
      <c r="BI463" s="397" t="s">
        <v>741</v>
      </c>
      <c r="BJ463" s="397" t="s">
        <v>741</v>
      </c>
      <c r="BK463" s="397" t="s">
        <v>741</v>
      </c>
      <c r="BL463" s="397" t="s">
        <v>741</v>
      </c>
      <c r="BM463" s="397" t="s">
        <v>741</v>
      </c>
      <c r="BN463" s="180"/>
      <c r="BO463" s="179"/>
      <c r="BP463" s="170" t="s">
        <v>741</v>
      </c>
      <c r="BQ463" s="177" t="s">
        <v>998</v>
      </c>
      <c r="BR463" s="178">
        <v>44810</v>
      </c>
      <c r="BS463" s="177" t="s">
        <v>6265</v>
      </c>
      <c r="BT463" s="178" t="s">
        <v>759</v>
      </c>
      <c r="BU463" s="178">
        <v>44818</v>
      </c>
      <c r="BV463" s="177" t="s">
        <v>2861</v>
      </c>
      <c r="BW463" s="177" t="s">
        <v>737</v>
      </c>
    </row>
    <row r="464" spans="2:75" ht="27.6">
      <c r="B464" s="590" t="s">
        <v>9958</v>
      </c>
      <c r="C464" s="699" t="s">
        <v>9959</v>
      </c>
      <c r="D464" s="193" t="s">
        <v>7014</v>
      </c>
      <c r="E464" s="193" t="s">
        <v>7013</v>
      </c>
      <c r="F464" s="192" t="str">
        <f t="shared" si="74"/>
        <v>20</v>
      </c>
      <c r="G464" s="224" t="s">
        <v>9687</v>
      </c>
      <c r="H464" s="582" t="s">
        <v>9899</v>
      </c>
      <c r="J464" s="297" t="s">
        <v>6994</v>
      </c>
      <c r="K464" s="298"/>
      <c r="L464" s="297"/>
      <c r="M464" s="296"/>
      <c r="N464" s="298"/>
      <c r="O464" s="297"/>
      <c r="P464" s="296"/>
      <c r="Q464" s="298">
        <v>45113</v>
      </c>
      <c r="R464" s="297" t="s">
        <v>9460</v>
      </c>
      <c r="S464" s="296" t="s">
        <v>9891</v>
      </c>
      <c r="T464" s="298">
        <v>45080</v>
      </c>
      <c r="U464" s="297" t="s">
        <v>9693</v>
      </c>
      <c r="V464" s="296" t="s">
        <v>759</v>
      </c>
      <c r="W464" s="298">
        <v>45055</v>
      </c>
      <c r="X464" s="297" t="s">
        <v>9459</v>
      </c>
      <c r="Y464" s="296" t="s">
        <v>6992</v>
      </c>
      <c r="Z464" s="298">
        <v>45037</v>
      </c>
      <c r="AA464" s="297" t="s">
        <v>6993</v>
      </c>
      <c r="AB464" s="299" t="s">
        <v>6992</v>
      </c>
      <c r="AC464" s="297"/>
      <c r="AD464" s="297"/>
      <c r="AE464" s="296"/>
      <c r="AG464" s="308" t="s">
        <v>2177</v>
      </c>
      <c r="AH464" s="193" t="str">
        <f t="shared" si="70"/>
        <v>5E8D D010</v>
      </c>
      <c r="AI464" s="193" t="str">
        <f t="shared" si="71"/>
        <v>5E8D DFFF</v>
      </c>
      <c r="AJ464" s="192" t="str">
        <f t="shared" si="72"/>
        <v>FF0</v>
      </c>
      <c r="AK464" s="192" t="s">
        <v>23</v>
      </c>
      <c r="AL464" s="188"/>
      <c r="AO464" s="409" t="s">
        <v>6927</v>
      </c>
      <c r="AP464" s="403" t="s">
        <v>6968</v>
      </c>
      <c r="AQ464" s="403" t="s">
        <v>6967</v>
      </c>
      <c r="AR464" s="179" t="str">
        <f t="shared" si="73"/>
        <v>FF0</v>
      </c>
      <c r="AS464" s="179" t="s">
        <v>23</v>
      </c>
      <c r="AT464" s="242"/>
      <c r="AU464" s="179" t="s">
        <v>1311</v>
      </c>
      <c r="AV464" s="179"/>
      <c r="AW464" s="179"/>
      <c r="AX464" s="397" t="s">
        <v>753</v>
      </c>
      <c r="AY464" s="397" t="s">
        <v>753</v>
      </c>
      <c r="AZ464" s="397" t="s">
        <v>753</v>
      </c>
      <c r="BA464" s="397" t="s">
        <v>753</v>
      </c>
      <c r="BB464" s="397" t="s">
        <v>753</v>
      </c>
      <c r="BC464" s="195" t="s">
        <v>754</v>
      </c>
      <c r="BD464" s="397" t="s">
        <v>753</v>
      </c>
      <c r="BE464" s="397" t="s">
        <v>753</v>
      </c>
      <c r="BF464" s="397" t="s">
        <v>753</v>
      </c>
      <c r="BG464" s="397" t="s">
        <v>753</v>
      </c>
      <c r="BH464" s="397" t="s">
        <v>753</v>
      </c>
      <c r="BI464" s="397" t="s">
        <v>753</v>
      </c>
      <c r="BJ464" s="397" t="s">
        <v>753</v>
      </c>
      <c r="BK464" s="397" t="s">
        <v>753</v>
      </c>
      <c r="BL464" s="397" t="s">
        <v>753</v>
      </c>
      <c r="BM464" s="397" t="s">
        <v>753</v>
      </c>
      <c r="BN464" s="180"/>
      <c r="BO464" s="179"/>
      <c r="BP464" s="170" t="s">
        <v>741</v>
      </c>
      <c r="BQ464" s="177"/>
      <c r="BR464" s="177"/>
      <c r="BS464" s="177"/>
      <c r="BT464" s="177"/>
      <c r="BU464" s="177"/>
      <c r="BV464" s="177"/>
      <c r="BW464" s="177"/>
    </row>
    <row r="465" spans="2:75" ht="15">
      <c r="B465" s="590" t="s">
        <v>9958</v>
      </c>
      <c r="C465" s="699" t="s">
        <v>9959</v>
      </c>
      <c r="D465" s="193" t="s">
        <v>7009</v>
      </c>
      <c r="E465" s="193" t="s">
        <v>7008</v>
      </c>
      <c r="F465" s="192" t="str">
        <f t="shared" si="74"/>
        <v>E0</v>
      </c>
      <c r="G465" s="224" t="s">
        <v>23</v>
      </c>
      <c r="H465" s="223"/>
      <c r="J465" s="297"/>
      <c r="K465" s="298"/>
      <c r="L465" s="297"/>
      <c r="M465" s="299"/>
      <c r="N465" s="298"/>
      <c r="O465" s="297"/>
      <c r="P465" s="299"/>
      <c r="Q465" s="298"/>
      <c r="R465" s="297"/>
      <c r="S465" s="299"/>
      <c r="T465" s="298"/>
      <c r="U465" s="297"/>
      <c r="V465" s="299"/>
      <c r="W465" s="298"/>
      <c r="X465" s="297"/>
      <c r="Y465" s="299"/>
      <c r="Z465" s="298"/>
      <c r="AA465" s="297"/>
      <c r="AB465" s="299"/>
      <c r="AC465" s="298"/>
      <c r="AD465" s="297"/>
      <c r="AE465" s="296"/>
      <c r="AG465" s="191" t="s">
        <v>2177</v>
      </c>
      <c r="AH465" s="189" t="s">
        <v>748</v>
      </c>
      <c r="AI465" s="189" t="s">
        <v>748</v>
      </c>
      <c r="AJ465" s="238" t="s">
        <v>748</v>
      </c>
      <c r="AK465" s="237" t="s">
        <v>748</v>
      </c>
      <c r="AL465" s="236"/>
      <c r="AO465" s="245" t="s">
        <v>6927</v>
      </c>
      <c r="AP465" s="404" t="s">
        <v>6964</v>
      </c>
      <c r="AQ465" s="404" t="s">
        <v>6963</v>
      </c>
      <c r="AR465" s="242" t="str">
        <f t="shared" si="73"/>
        <v>11800</v>
      </c>
      <c r="AS465" s="242" t="s">
        <v>23</v>
      </c>
      <c r="AT465" s="242"/>
      <c r="AU465" s="242" t="s">
        <v>1311</v>
      </c>
      <c r="AV465" s="242"/>
      <c r="AW465" s="242"/>
      <c r="AX465" s="410" t="s">
        <v>753</v>
      </c>
      <c r="AY465" s="410" t="s">
        <v>753</v>
      </c>
      <c r="AZ465" s="410" t="s">
        <v>753</v>
      </c>
      <c r="BA465" s="410" t="s">
        <v>753</v>
      </c>
      <c r="BB465" s="410" t="s">
        <v>753</v>
      </c>
      <c r="BC465" s="241" t="s">
        <v>754</v>
      </c>
      <c r="BD465" s="410" t="s">
        <v>753</v>
      </c>
      <c r="BE465" s="410" t="s">
        <v>753</v>
      </c>
      <c r="BF465" s="410" t="s">
        <v>753</v>
      </c>
      <c r="BG465" s="410" t="s">
        <v>753</v>
      </c>
      <c r="BH465" s="410" t="s">
        <v>753</v>
      </c>
      <c r="BI465" s="410" t="s">
        <v>753</v>
      </c>
      <c r="BJ465" s="410" t="s">
        <v>753</v>
      </c>
      <c r="BK465" s="410" t="s">
        <v>753</v>
      </c>
      <c r="BL465" s="410" t="s">
        <v>753</v>
      </c>
      <c r="BM465" s="410" t="s">
        <v>753</v>
      </c>
      <c r="BN465" s="249"/>
      <c r="BO465" s="179"/>
      <c r="BP465" s="170" t="s">
        <v>753</v>
      </c>
      <c r="BQ465" s="177"/>
      <c r="BR465" s="177"/>
      <c r="BS465" s="177"/>
      <c r="BT465" s="177"/>
      <c r="BU465" s="177"/>
      <c r="BV465" s="177"/>
      <c r="BW465" s="177"/>
    </row>
    <row r="466" spans="2:75" ht="27.6">
      <c r="B466" s="590" t="s">
        <v>9958</v>
      </c>
      <c r="C466" s="699" t="s">
        <v>9959</v>
      </c>
      <c r="D466" s="193" t="s">
        <v>7005</v>
      </c>
      <c r="E466" s="193" t="s">
        <v>7004</v>
      </c>
      <c r="F466" s="192" t="str">
        <f t="shared" si="74"/>
        <v>20</v>
      </c>
      <c r="G466" s="224" t="s">
        <v>9687</v>
      </c>
      <c r="H466" s="582" t="s">
        <v>9900</v>
      </c>
      <c r="J466" s="297" t="s">
        <v>6994</v>
      </c>
      <c r="K466" s="298"/>
      <c r="L466" s="297"/>
      <c r="M466" s="296"/>
      <c r="N466" s="298"/>
      <c r="O466" s="297"/>
      <c r="P466" s="296"/>
      <c r="Q466" s="298">
        <v>45113</v>
      </c>
      <c r="R466" s="297" t="s">
        <v>9460</v>
      </c>
      <c r="S466" s="296" t="s">
        <v>9891</v>
      </c>
      <c r="T466" s="298">
        <v>45080</v>
      </c>
      <c r="U466" s="297" t="s">
        <v>9693</v>
      </c>
      <c r="V466" s="296" t="s">
        <v>9461</v>
      </c>
      <c r="W466" s="298">
        <v>45055</v>
      </c>
      <c r="X466" s="297" t="s">
        <v>9459</v>
      </c>
      <c r="Y466" s="296" t="s">
        <v>6992</v>
      </c>
      <c r="Z466" s="298">
        <v>45037</v>
      </c>
      <c r="AA466" s="297" t="s">
        <v>6993</v>
      </c>
      <c r="AB466" s="299" t="s">
        <v>6992</v>
      </c>
      <c r="AC466" s="297"/>
      <c r="AD466" s="297"/>
      <c r="AE466" s="296"/>
      <c r="AG466" s="191" t="s">
        <v>2177</v>
      </c>
      <c r="AH466" s="189" t="s">
        <v>748</v>
      </c>
      <c r="AI466" s="189" t="s">
        <v>748</v>
      </c>
      <c r="AJ466" s="238" t="s">
        <v>748</v>
      </c>
      <c r="AK466" s="237" t="s">
        <v>748</v>
      </c>
      <c r="AL466" s="236"/>
      <c r="AO466" s="245" t="s">
        <v>6927</v>
      </c>
      <c r="AP466" s="404" t="s">
        <v>6960</v>
      </c>
      <c r="AQ466" s="404" t="s">
        <v>6959</v>
      </c>
      <c r="AR466" s="242" t="str">
        <f t="shared" si="73"/>
        <v>100</v>
      </c>
      <c r="AS466" s="242" t="s">
        <v>6958</v>
      </c>
      <c r="AT466" s="242"/>
      <c r="AU466" s="242" t="s">
        <v>6958</v>
      </c>
      <c r="AV466" s="242" t="s">
        <v>751</v>
      </c>
      <c r="AW466" s="242"/>
      <c r="AX466" s="410" t="s">
        <v>741</v>
      </c>
      <c r="AY466" s="410" t="s">
        <v>741</v>
      </c>
      <c r="AZ466" s="410"/>
      <c r="BA466" s="410" t="s">
        <v>741</v>
      </c>
      <c r="BB466" s="410"/>
      <c r="BC466" s="241" t="s">
        <v>741</v>
      </c>
      <c r="BD466" s="410"/>
      <c r="BE466" s="410"/>
      <c r="BF466" s="410"/>
      <c r="BG466" s="410"/>
      <c r="BH466" s="410"/>
      <c r="BI466" s="410" t="s">
        <v>741</v>
      </c>
      <c r="BJ466" s="410"/>
      <c r="BK466" s="410"/>
      <c r="BL466" s="410"/>
      <c r="BM466" s="410"/>
      <c r="BN466" s="249"/>
      <c r="BO466" s="179"/>
      <c r="BP466" s="170" t="s">
        <v>753</v>
      </c>
      <c r="BQ466" s="177" t="s">
        <v>998</v>
      </c>
      <c r="BR466" s="177" t="s">
        <v>2853</v>
      </c>
      <c r="BS466" s="177" t="s">
        <v>1217</v>
      </c>
      <c r="BT466" s="178">
        <v>44403</v>
      </c>
      <c r="BU466" s="177" t="s">
        <v>3818</v>
      </c>
      <c r="BV466" s="177" t="s">
        <v>6143</v>
      </c>
      <c r="BW466" s="177" t="s">
        <v>6142</v>
      </c>
    </row>
    <row r="467" spans="2:75" ht="15">
      <c r="B467" s="590" t="s">
        <v>9958</v>
      </c>
      <c r="C467" s="699" t="s">
        <v>9959</v>
      </c>
      <c r="D467" s="193" t="s">
        <v>7000</v>
      </c>
      <c r="E467" s="193" t="s">
        <v>6999</v>
      </c>
      <c r="F467" s="192" t="str">
        <f t="shared" si="74"/>
        <v>E0</v>
      </c>
      <c r="G467" s="224" t="s">
        <v>23</v>
      </c>
      <c r="H467" s="223"/>
      <c r="J467" s="297"/>
      <c r="K467" s="298"/>
      <c r="L467" s="297"/>
      <c r="M467" s="299"/>
      <c r="N467" s="298"/>
      <c r="O467" s="297"/>
      <c r="P467" s="299"/>
      <c r="Q467" s="298"/>
      <c r="R467" s="297"/>
      <c r="S467" s="299"/>
      <c r="T467" s="298"/>
      <c r="U467" s="297"/>
      <c r="V467" s="299"/>
      <c r="W467" s="298"/>
      <c r="X467" s="297"/>
      <c r="Y467" s="299"/>
      <c r="Z467" s="298"/>
      <c r="AA467" s="297"/>
      <c r="AB467" s="299"/>
      <c r="AC467" s="298"/>
      <c r="AD467" s="297"/>
      <c r="AE467" s="296"/>
      <c r="AG467" s="191" t="s">
        <v>2177</v>
      </c>
      <c r="AH467" s="189" t="s">
        <v>748</v>
      </c>
      <c r="AI467" s="189" t="s">
        <v>748</v>
      </c>
      <c r="AJ467" s="238" t="s">
        <v>748</v>
      </c>
      <c r="AK467" s="237" t="s">
        <v>748</v>
      </c>
      <c r="AL467" s="236"/>
      <c r="AO467" s="245" t="s">
        <v>6927</v>
      </c>
      <c r="AP467" s="404" t="s">
        <v>6955</v>
      </c>
      <c r="AQ467" s="404" t="s">
        <v>6947</v>
      </c>
      <c r="AR467" s="242" t="str">
        <f t="shared" si="73"/>
        <v>7F00</v>
      </c>
      <c r="AS467" s="242" t="s">
        <v>23</v>
      </c>
      <c r="AT467" s="242"/>
      <c r="AU467" s="242" t="s">
        <v>1311</v>
      </c>
      <c r="AV467" s="242"/>
      <c r="AW467" s="242"/>
      <c r="AX467" s="410" t="s">
        <v>753</v>
      </c>
      <c r="AY467" s="410" t="s">
        <v>753</v>
      </c>
      <c r="AZ467" s="410" t="s">
        <v>753</v>
      </c>
      <c r="BA467" s="410" t="s">
        <v>753</v>
      </c>
      <c r="BB467" s="410" t="s">
        <v>753</v>
      </c>
      <c r="BC467" s="241" t="s">
        <v>754</v>
      </c>
      <c r="BD467" s="410" t="s">
        <v>753</v>
      </c>
      <c r="BE467" s="410" t="s">
        <v>753</v>
      </c>
      <c r="BF467" s="410" t="s">
        <v>753</v>
      </c>
      <c r="BG467" s="410" t="s">
        <v>753</v>
      </c>
      <c r="BH467" s="410" t="s">
        <v>753</v>
      </c>
      <c r="BI467" s="410" t="s">
        <v>753</v>
      </c>
      <c r="BJ467" s="410" t="s">
        <v>753</v>
      </c>
      <c r="BK467" s="410" t="s">
        <v>753</v>
      </c>
      <c r="BL467" s="410" t="s">
        <v>753</v>
      </c>
      <c r="BM467" s="410" t="s">
        <v>753</v>
      </c>
      <c r="BN467" s="249"/>
      <c r="BO467" s="179"/>
      <c r="BP467" s="170" t="s">
        <v>753</v>
      </c>
      <c r="BQ467" s="177"/>
      <c r="BR467" s="177"/>
      <c r="BS467" s="177"/>
      <c r="BT467" s="178"/>
      <c r="BU467" s="177"/>
      <c r="BV467" s="177"/>
      <c r="BW467" s="177"/>
    </row>
    <row r="468" spans="2:75" ht="27.6">
      <c r="B468" s="590" t="s">
        <v>9958</v>
      </c>
      <c r="C468" s="699" t="s">
        <v>9959</v>
      </c>
      <c r="D468" s="193" t="s">
        <v>6996</v>
      </c>
      <c r="E468" s="193" t="s">
        <v>6995</v>
      </c>
      <c r="F468" s="192" t="str">
        <f t="shared" si="74"/>
        <v>20</v>
      </c>
      <c r="G468" s="224" t="s">
        <v>9687</v>
      </c>
      <c r="H468" s="582" t="s">
        <v>9901</v>
      </c>
      <c r="J468" s="297" t="s">
        <v>6994</v>
      </c>
      <c r="K468" s="298"/>
      <c r="L468" s="297"/>
      <c r="M468" s="296"/>
      <c r="N468" s="298"/>
      <c r="O468" s="297"/>
      <c r="P468" s="296"/>
      <c r="Q468" s="298">
        <v>45113</v>
      </c>
      <c r="R468" s="297" t="s">
        <v>9460</v>
      </c>
      <c r="S468" s="296" t="s">
        <v>9891</v>
      </c>
      <c r="T468" s="298">
        <v>45080</v>
      </c>
      <c r="U468" s="297" t="s">
        <v>9693</v>
      </c>
      <c r="V468" s="296" t="s">
        <v>9461</v>
      </c>
      <c r="W468" s="298">
        <v>45055</v>
      </c>
      <c r="X468" s="297" t="s">
        <v>9459</v>
      </c>
      <c r="Y468" s="296" t="s">
        <v>6992</v>
      </c>
      <c r="Z468" s="298">
        <v>45037</v>
      </c>
      <c r="AA468" s="297" t="s">
        <v>6993</v>
      </c>
      <c r="AB468" s="299" t="s">
        <v>6992</v>
      </c>
      <c r="AC468" s="297"/>
      <c r="AD468" s="297"/>
      <c r="AE468" s="296"/>
      <c r="AG468" s="308" t="s">
        <v>2177</v>
      </c>
      <c r="AH468" s="193" t="str">
        <f t="shared" ref="AH468:AH477" si="75">"5E"&amp;RIGHT(AP468,7)</f>
        <v>5E8D E000</v>
      </c>
      <c r="AI468" s="193" t="str">
        <f t="shared" ref="AI468:AI477" si="76">"5E"&amp;RIGHT(AQ468,7)</f>
        <v>5E8D E7FF</v>
      </c>
      <c r="AJ468" s="192" t="str">
        <f t="shared" ref="AJ468:AJ477" si="77">DEC2HEX((HEX2DEC(LEFT(AI468,4))*256*256+HEX2DEC(RIGHT(AI468,4)))-(HEX2DEC(LEFT(AH468,4))*256*256+HEX2DEC(RIGHT(AH468,4)))+1)</f>
        <v>800</v>
      </c>
      <c r="AK468" s="192" t="s">
        <v>2200</v>
      </c>
      <c r="AL468" s="188"/>
      <c r="AO468" s="409" t="s">
        <v>6927</v>
      </c>
      <c r="AP468" s="403" t="s">
        <v>6952</v>
      </c>
      <c r="AQ468" s="403" t="s">
        <v>6951</v>
      </c>
      <c r="AR468" s="179" t="str">
        <f t="shared" si="73"/>
        <v>800</v>
      </c>
      <c r="AS468" s="179" t="s">
        <v>2200</v>
      </c>
      <c r="AT468" s="242"/>
      <c r="AU468" s="179" t="s">
        <v>2200</v>
      </c>
      <c r="AV468" s="179" t="s">
        <v>751</v>
      </c>
      <c r="AW468" s="179"/>
      <c r="AX468" s="397" t="s">
        <v>741</v>
      </c>
      <c r="AY468" s="397" t="s">
        <v>741</v>
      </c>
      <c r="AZ468" s="397" t="s">
        <v>741</v>
      </c>
      <c r="BA468" s="397" t="s">
        <v>741</v>
      </c>
      <c r="BB468" s="397" t="s">
        <v>741</v>
      </c>
      <c r="BC468" s="195" t="s">
        <v>741</v>
      </c>
      <c r="BD468" s="397" t="s">
        <v>741</v>
      </c>
      <c r="BE468" s="397" t="s">
        <v>741</v>
      </c>
      <c r="BF468" s="397" t="s">
        <v>741</v>
      </c>
      <c r="BG468" s="397" t="s">
        <v>741</v>
      </c>
      <c r="BH468" s="397" t="s">
        <v>741</v>
      </c>
      <c r="BI468" s="397" t="s">
        <v>741</v>
      </c>
      <c r="BJ468" s="397" t="s">
        <v>741</v>
      </c>
      <c r="BK468" s="397" t="s">
        <v>741</v>
      </c>
      <c r="BL468" s="397" t="s">
        <v>741</v>
      </c>
      <c r="BM468" s="397" t="s">
        <v>741</v>
      </c>
      <c r="BN468" s="180"/>
      <c r="BO468" s="179"/>
      <c r="BP468" s="170" t="s">
        <v>741</v>
      </c>
      <c r="BQ468" s="177" t="s">
        <v>998</v>
      </c>
      <c r="BR468" s="178">
        <v>44810</v>
      </c>
      <c r="BS468" s="177" t="s">
        <v>6265</v>
      </c>
      <c r="BT468" s="178" t="s">
        <v>759</v>
      </c>
      <c r="BU468" s="178">
        <v>44818</v>
      </c>
      <c r="BV468" s="177" t="s">
        <v>2861</v>
      </c>
      <c r="BW468" s="177" t="s">
        <v>737</v>
      </c>
    </row>
    <row r="469" spans="2:75" ht="15">
      <c r="B469" s="590" t="s">
        <v>9958</v>
      </c>
      <c r="C469" s="699" t="s">
        <v>9959</v>
      </c>
      <c r="D469" s="193" t="s">
        <v>6988</v>
      </c>
      <c r="E469" s="193" t="s">
        <v>6987</v>
      </c>
      <c r="F469" s="192" t="str">
        <f t="shared" si="74"/>
        <v>CE0</v>
      </c>
      <c r="G469" s="224" t="s">
        <v>23</v>
      </c>
      <c r="H469" s="223"/>
      <c r="J469" s="297"/>
      <c r="K469" s="298"/>
      <c r="L469" s="297"/>
      <c r="M469" s="299"/>
      <c r="N469" s="298"/>
      <c r="O469" s="297"/>
      <c r="P469" s="299"/>
      <c r="Q469" s="298"/>
      <c r="R469" s="297"/>
      <c r="S469" s="299"/>
      <c r="T469" s="298"/>
      <c r="U469" s="297"/>
      <c r="V469" s="299"/>
      <c r="W469" s="298"/>
      <c r="X469" s="297"/>
      <c r="Y469" s="299"/>
      <c r="Z469" s="298"/>
      <c r="AA469" s="297"/>
      <c r="AB469" s="299"/>
      <c r="AC469" s="298"/>
      <c r="AD469" s="297"/>
      <c r="AE469" s="296"/>
      <c r="AG469" s="308" t="s">
        <v>2177</v>
      </c>
      <c r="AH469" s="193" t="str">
        <f t="shared" si="75"/>
        <v>5E8D E800</v>
      </c>
      <c r="AI469" s="193" t="str">
        <f t="shared" si="76"/>
        <v>5E8F 7FFF</v>
      </c>
      <c r="AJ469" s="192" t="str">
        <f t="shared" si="77"/>
        <v>19800</v>
      </c>
      <c r="AK469" s="192" t="s">
        <v>23</v>
      </c>
      <c r="AL469" s="188"/>
      <c r="AO469" s="409" t="s">
        <v>6927</v>
      </c>
      <c r="AP469" s="403" t="s">
        <v>6948</v>
      </c>
      <c r="AQ469" s="403" t="s">
        <v>6947</v>
      </c>
      <c r="AR469" s="179" t="str">
        <f t="shared" si="73"/>
        <v>19800</v>
      </c>
      <c r="AS469" s="179" t="s">
        <v>23</v>
      </c>
      <c r="AT469" s="242"/>
      <c r="AU469" s="179" t="s">
        <v>1311</v>
      </c>
      <c r="AV469" s="179"/>
      <c r="AW469" s="179"/>
      <c r="AX469" s="181" t="s">
        <v>753</v>
      </c>
      <c r="AY469" s="181" t="s">
        <v>753</v>
      </c>
      <c r="AZ469" s="181" t="s">
        <v>753</v>
      </c>
      <c r="BA469" s="181" t="s">
        <v>753</v>
      </c>
      <c r="BB469" s="181" t="s">
        <v>753</v>
      </c>
      <c r="BC469" s="195" t="s">
        <v>754</v>
      </c>
      <c r="BD469" s="181" t="s">
        <v>753</v>
      </c>
      <c r="BE469" s="181" t="s">
        <v>753</v>
      </c>
      <c r="BF469" s="181" t="s">
        <v>753</v>
      </c>
      <c r="BG469" s="181" t="s">
        <v>753</v>
      </c>
      <c r="BH469" s="181" t="s">
        <v>753</v>
      </c>
      <c r="BI469" s="181" t="s">
        <v>753</v>
      </c>
      <c r="BJ469" s="181" t="s">
        <v>753</v>
      </c>
      <c r="BK469" s="181" t="s">
        <v>753</v>
      </c>
      <c r="BL469" s="181" t="s">
        <v>753</v>
      </c>
      <c r="BM469" s="181" t="s">
        <v>753</v>
      </c>
      <c r="BN469" s="180"/>
      <c r="BO469" s="179"/>
      <c r="BP469" s="170" t="s">
        <v>741</v>
      </c>
      <c r="BQ469" s="177"/>
      <c r="BR469" s="177"/>
      <c r="BS469" s="177"/>
      <c r="BT469" s="177"/>
      <c r="BU469" s="177"/>
      <c r="BV469" s="177"/>
      <c r="BW469" s="177"/>
    </row>
    <row r="470" spans="2:75" ht="15">
      <c r="B470" s="590" t="s">
        <v>9958</v>
      </c>
      <c r="C470" s="699" t="s">
        <v>9959</v>
      </c>
      <c r="D470" s="193" t="s">
        <v>6984</v>
      </c>
      <c r="E470" s="193" t="s">
        <v>6983</v>
      </c>
      <c r="F470" s="192" t="str">
        <f t="shared" si="74"/>
        <v>1B00</v>
      </c>
      <c r="G470" s="224" t="s">
        <v>23</v>
      </c>
      <c r="H470" s="223"/>
      <c r="J470" s="297"/>
      <c r="K470" s="297"/>
      <c r="L470" s="297"/>
      <c r="M470" s="296"/>
      <c r="N470" s="297"/>
      <c r="O470" s="297"/>
      <c r="P470" s="296"/>
      <c r="Q470" s="297"/>
      <c r="R470" s="297"/>
      <c r="S470" s="296"/>
      <c r="T470" s="297"/>
      <c r="U470" s="297"/>
      <c r="V470" s="296"/>
      <c r="W470" s="297"/>
      <c r="X470" s="297"/>
      <c r="Y470" s="296"/>
      <c r="Z470" s="297"/>
      <c r="AA470" s="297"/>
      <c r="AB470" s="296"/>
      <c r="AC470" s="297"/>
      <c r="AD470" s="297"/>
      <c r="AE470" s="296"/>
      <c r="AG470" s="308" t="s">
        <v>2177</v>
      </c>
      <c r="AH470" s="193" t="str">
        <f t="shared" si="75"/>
        <v>5E8F 8000</v>
      </c>
      <c r="AI470" s="193" t="str">
        <f t="shared" si="76"/>
        <v>5E8F 807F</v>
      </c>
      <c r="AJ470" s="192" t="str">
        <f t="shared" si="77"/>
        <v>80</v>
      </c>
      <c r="AK470" s="179" t="s">
        <v>6942</v>
      </c>
      <c r="AL470" s="223" t="s">
        <v>766</v>
      </c>
      <c r="AO470" s="409" t="s">
        <v>6927</v>
      </c>
      <c r="AP470" s="403" t="s">
        <v>6944</v>
      </c>
      <c r="AQ470" s="403" t="s">
        <v>6943</v>
      </c>
      <c r="AR470" s="179" t="str">
        <f t="shared" si="73"/>
        <v>80</v>
      </c>
      <c r="AS470" s="179" t="s">
        <v>6942</v>
      </c>
      <c r="AT470" s="242"/>
      <c r="AU470" s="179" t="s">
        <v>6942</v>
      </c>
      <c r="AV470" s="179" t="s">
        <v>751</v>
      </c>
      <c r="AW470" s="179"/>
      <c r="AX470" s="181" t="s">
        <v>741</v>
      </c>
      <c r="AY470" s="181" t="s">
        <v>741</v>
      </c>
      <c r="AZ470" s="181" t="s">
        <v>741</v>
      </c>
      <c r="BA470" s="181" t="s">
        <v>741</v>
      </c>
      <c r="BB470" s="181" t="s">
        <v>741</v>
      </c>
      <c r="BC470" s="181" t="s">
        <v>741</v>
      </c>
      <c r="BD470" s="181" t="s">
        <v>741</v>
      </c>
      <c r="BE470" s="181" t="s">
        <v>741</v>
      </c>
      <c r="BF470" s="181" t="s">
        <v>741</v>
      </c>
      <c r="BG470" s="181" t="s">
        <v>741</v>
      </c>
      <c r="BH470" s="181" t="s">
        <v>741</v>
      </c>
      <c r="BI470" s="181" t="s">
        <v>741</v>
      </c>
      <c r="BJ470" s="181" t="s">
        <v>741</v>
      </c>
      <c r="BK470" s="181" t="s">
        <v>741</v>
      </c>
      <c r="BL470" s="181" t="s">
        <v>741</v>
      </c>
      <c r="BM470" s="181" t="s">
        <v>741</v>
      </c>
      <c r="BN470" s="180"/>
      <c r="BO470" s="179"/>
      <c r="BP470" s="170" t="s">
        <v>741</v>
      </c>
      <c r="BQ470" s="177" t="s">
        <v>761</v>
      </c>
      <c r="BR470" s="178">
        <v>44812</v>
      </c>
      <c r="BS470" s="177" t="s">
        <v>760</v>
      </c>
      <c r="BT470" s="178" t="s">
        <v>759</v>
      </c>
      <c r="BU470" s="178">
        <v>44826</v>
      </c>
      <c r="BV470" s="177" t="s">
        <v>758</v>
      </c>
      <c r="BW470" s="177" t="s">
        <v>737</v>
      </c>
    </row>
    <row r="471" spans="2:75" ht="15">
      <c r="B471" s="590" t="s">
        <v>9958</v>
      </c>
      <c r="C471" s="699" t="s">
        <v>9959</v>
      </c>
      <c r="D471" s="193" t="s">
        <v>6979</v>
      </c>
      <c r="E471" s="193" t="s">
        <v>6978</v>
      </c>
      <c r="F471" s="192" t="str">
        <f t="shared" si="74"/>
        <v>300</v>
      </c>
      <c r="G471" s="224" t="s">
        <v>23</v>
      </c>
      <c r="H471" s="223"/>
      <c r="J471" s="297"/>
      <c r="K471" s="298"/>
      <c r="L471" s="297"/>
      <c r="M471" s="299"/>
      <c r="N471" s="298"/>
      <c r="O471" s="297"/>
      <c r="P471" s="299"/>
      <c r="Q471" s="298"/>
      <c r="R471" s="297"/>
      <c r="S471" s="299"/>
      <c r="T471" s="298"/>
      <c r="U471" s="297"/>
      <c r="V471" s="299"/>
      <c r="W471" s="298"/>
      <c r="X471" s="297"/>
      <c r="Y471" s="299"/>
      <c r="Z471" s="298"/>
      <c r="AA471" s="297"/>
      <c r="AB471" s="299"/>
      <c r="AC471" s="298"/>
      <c r="AD471" s="297"/>
      <c r="AE471" s="296"/>
      <c r="AG471" s="308" t="s">
        <v>2177</v>
      </c>
      <c r="AH471" s="193" t="str">
        <f t="shared" si="75"/>
        <v>5E8F 8080</v>
      </c>
      <c r="AI471" s="193" t="str">
        <f t="shared" si="76"/>
        <v>5E8F 80FF</v>
      </c>
      <c r="AJ471" s="192" t="str">
        <f t="shared" si="77"/>
        <v>80</v>
      </c>
      <c r="AK471" s="192" t="s">
        <v>23</v>
      </c>
      <c r="AL471" s="188"/>
      <c r="AO471" s="409" t="s">
        <v>6927</v>
      </c>
      <c r="AP471" s="403" t="s">
        <v>6939</v>
      </c>
      <c r="AQ471" s="403" t="s">
        <v>6938</v>
      </c>
      <c r="AR471" s="179" t="str">
        <f t="shared" si="73"/>
        <v>80</v>
      </c>
      <c r="AS471" s="179" t="s">
        <v>23</v>
      </c>
      <c r="AT471" s="242"/>
      <c r="AU471" s="179" t="s">
        <v>1311</v>
      </c>
      <c r="AV471" s="179"/>
      <c r="AW471" s="179"/>
      <c r="AX471" s="181" t="s">
        <v>753</v>
      </c>
      <c r="AY471" s="181" t="s">
        <v>753</v>
      </c>
      <c r="AZ471" s="181" t="s">
        <v>753</v>
      </c>
      <c r="BA471" s="181" t="s">
        <v>753</v>
      </c>
      <c r="BB471" s="181" t="s">
        <v>753</v>
      </c>
      <c r="BC471" s="195" t="s">
        <v>754</v>
      </c>
      <c r="BD471" s="181" t="s">
        <v>753</v>
      </c>
      <c r="BE471" s="181" t="s">
        <v>753</v>
      </c>
      <c r="BF471" s="181" t="s">
        <v>753</v>
      </c>
      <c r="BG471" s="181" t="s">
        <v>753</v>
      </c>
      <c r="BH471" s="181" t="s">
        <v>753</v>
      </c>
      <c r="BI471" s="181" t="s">
        <v>753</v>
      </c>
      <c r="BJ471" s="181" t="s">
        <v>753</v>
      </c>
      <c r="BK471" s="181" t="s">
        <v>753</v>
      </c>
      <c r="BL471" s="181" t="s">
        <v>753</v>
      </c>
      <c r="BM471" s="181" t="s">
        <v>753</v>
      </c>
      <c r="BN471" s="180"/>
      <c r="BO471" s="179"/>
      <c r="BP471" s="170" t="s">
        <v>741</v>
      </c>
      <c r="BQ471" s="177"/>
      <c r="BR471" s="177"/>
      <c r="BS471" s="177"/>
      <c r="BT471" s="177"/>
      <c r="BU471" s="177"/>
      <c r="BV471" s="177"/>
      <c r="BW471" s="177"/>
    </row>
    <row r="472" spans="2:75" ht="15">
      <c r="B472" s="590" t="s">
        <v>9958</v>
      </c>
      <c r="C472" s="699" t="s">
        <v>9959</v>
      </c>
      <c r="D472" s="193" t="s">
        <v>6975</v>
      </c>
      <c r="E472" s="193" t="s">
        <v>6974</v>
      </c>
      <c r="F472" s="192" t="str">
        <f t="shared" si="74"/>
        <v>8200</v>
      </c>
      <c r="G472" s="224" t="s">
        <v>23</v>
      </c>
      <c r="H472" s="223"/>
      <c r="J472" s="297"/>
      <c r="K472" s="297"/>
      <c r="L472" s="297"/>
      <c r="M472" s="296"/>
      <c r="N472" s="297"/>
      <c r="O472" s="297"/>
      <c r="P472" s="296"/>
      <c r="Q472" s="297"/>
      <c r="R472" s="297"/>
      <c r="S472" s="296"/>
      <c r="T472" s="297"/>
      <c r="U472" s="297"/>
      <c r="V472" s="296"/>
      <c r="W472" s="297"/>
      <c r="X472" s="297"/>
      <c r="Y472" s="296"/>
      <c r="Z472" s="297"/>
      <c r="AA472" s="297"/>
      <c r="AB472" s="296"/>
      <c r="AC472" s="297"/>
      <c r="AD472" s="297"/>
      <c r="AE472" s="296"/>
      <c r="AG472" s="308" t="s">
        <v>2177</v>
      </c>
      <c r="AH472" s="193" t="str">
        <f t="shared" si="75"/>
        <v>5E8F 8100</v>
      </c>
      <c r="AI472" s="193" t="str">
        <f t="shared" si="76"/>
        <v>5E8F 811F</v>
      </c>
      <c r="AJ472" s="192" t="str">
        <f t="shared" si="77"/>
        <v>20</v>
      </c>
      <c r="AK472" s="192" t="s">
        <v>6935</v>
      </c>
      <c r="AL472" s="223" t="s">
        <v>766</v>
      </c>
      <c r="AN472" s="174"/>
      <c r="AO472" s="409" t="s">
        <v>6927</v>
      </c>
      <c r="AP472" s="403" t="s">
        <v>6934</v>
      </c>
      <c r="AQ472" s="403" t="s">
        <v>6933</v>
      </c>
      <c r="AR472" s="179" t="str">
        <f t="shared" si="73"/>
        <v>20</v>
      </c>
      <c r="AS472" s="179" t="s">
        <v>6932</v>
      </c>
      <c r="AT472" s="242"/>
      <c r="AU472" s="179" t="s">
        <v>6931</v>
      </c>
      <c r="AV472" s="179" t="s">
        <v>751</v>
      </c>
      <c r="AW472" s="179"/>
      <c r="AX472" s="181" t="s">
        <v>741</v>
      </c>
      <c r="AY472" s="181" t="s">
        <v>741</v>
      </c>
      <c r="AZ472" s="181" t="s">
        <v>741</v>
      </c>
      <c r="BA472" s="181" t="s">
        <v>741</v>
      </c>
      <c r="BB472" s="181" t="s">
        <v>741</v>
      </c>
      <c r="BC472" s="181" t="s">
        <v>741</v>
      </c>
      <c r="BD472" s="181" t="s">
        <v>741</v>
      </c>
      <c r="BE472" s="181" t="s">
        <v>741</v>
      </c>
      <c r="BF472" s="181" t="s">
        <v>741</v>
      </c>
      <c r="BG472" s="181" t="s">
        <v>741</v>
      </c>
      <c r="BH472" s="181" t="s">
        <v>741</v>
      </c>
      <c r="BI472" s="181" t="s">
        <v>741</v>
      </c>
      <c r="BJ472" s="181" t="s">
        <v>741</v>
      </c>
      <c r="BK472" s="181" t="s">
        <v>741</v>
      </c>
      <c r="BL472" s="181" t="s">
        <v>741</v>
      </c>
      <c r="BM472" s="181" t="s">
        <v>741</v>
      </c>
      <c r="BN472" s="180"/>
      <c r="BO472" s="179"/>
      <c r="BP472" s="170" t="s">
        <v>741</v>
      </c>
      <c r="BQ472" s="177" t="s">
        <v>761</v>
      </c>
      <c r="BR472" s="178">
        <v>44812</v>
      </c>
      <c r="BS472" s="177" t="s">
        <v>760</v>
      </c>
      <c r="BT472" s="178" t="s">
        <v>759</v>
      </c>
      <c r="BU472" s="178">
        <v>44826</v>
      </c>
      <c r="BV472" s="177" t="s">
        <v>758</v>
      </c>
      <c r="BW472" s="177" t="s">
        <v>737</v>
      </c>
    </row>
    <row r="473" spans="2:75" ht="15">
      <c r="B473" s="592" t="s">
        <v>9964</v>
      </c>
      <c r="C473" s="699" t="s">
        <v>9957</v>
      </c>
      <c r="D473" s="193" t="s">
        <v>6970</v>
      </c>
      <c r="E473" s="193" t="s">
        <v>6969</v>
      </c>
      <c r="F473" s="192" t="str">
        <f t="shared" si="74"/>
        <v>2000</v>
      </c>
      <c r="G473" s="224" t="s">
        <v>23</v>
      </c>
      <c r="H473" s="223"/>
      <c r="J473" s="297"/>
      <c r="K473" s="298"/>
      <c r="L473" s="297"/>
      <c r="M473" s="299"/>
      <c r="N473" s="298"/>
      <c r="O473" s="297"/>
      <c r="P473" s="299"/>
      <c r="Q473" s="298"/>
      <c r="R473" s="297"/>
      <c r="S473" s="299"/>
      <c r="T473" s="298"/>
      <c r="U473" s="297"/>
      <c r="V473" s="299"/>
      <c r="W473" s="298"/>
      <c r="X473" s="297"/>
      <c r="Y473" s="299"/>
      <c r="Z473" s="298"/>
      <c r="AA473" s="297"/>
      <c r="AB473" s="299"/>
      <c r="AC473" s="298"/>
      <c r="AD473" s="297"/>
      <c r="AE473" s="296"/>
      <c r="AG473" s="308" t="s">
        <v>2177</v>
      </c>
      <c r="AH473" s="193" t="str">
        <f t="shared" si="75"/>
        <v>5E8F 8120</v>
      </c>
      <c r="AI473" s="193" t="str">
        <f t="shared" si="76"/>
        <v>5E8F FFFF</v>
      </c>
      <c r="AJ473" s="192" t="str">
        <f t="shared" si="77"/>
        <v>7EE0</v>
      </c>
      <c r="AK473" s="192" t="s">
        <v>23</v>
      </c>
      <c r="AL473" s="188"/>
      <c r="AN473" s="174"/>
      <c r="AO473" s="409" t="s">
        <v>6927</v>
      </c>
      <c r="AP473" s="403" t="s">
        <v>6926</v>
      </c>
      <c r="AQ473" s="403" t="s">
        <v>6925</v>
      </c>
      <c r="AR473" s="179" t="str">
        <f t="shared" si="73"/>
        <v>7EE0</v>
      </c>
      <c r="AS473" s="179" t="s">
        <v>23</v>
      </c>
      <c r="AT473" s="242"/>
      <c r="AU473" s="179" t="s">
        <v>1311</v>
      </c>
      <c r="AV473" s="179"/>
      <c r="AW473" s="179"/>
      <c r="AX473" s="181" t="s">
        <v>753</v>
      </c>
      <c r="AY473" s="181" t="s">
        <v>753</v>
      </c>
      <c r="AZ473" s="181" t="s">
        <v>753</v>
      </c>
      <c r="BA473" s="181" t="s">
        <v>753</v>
      </c>
      <c r="BB473" s="181" t="s">
        <v>753</v>
      </c>
      <c r="BC473" s="195" t="s">
        <v>754</v>
      </c>
      <c r="BD473" s="181" t="s">
        <v>753</v>
      </c>
      <c r="BE473" s="181" t="s">
        <v>753</v>
      </c>
      <c r="BF473" s="181" t="s">
        <v>753</v>
      </c>
      <c r="BG473" s="181" t="s">
        <v>753</v>
      </c>
      <c r="BH473" s="181" t="s">
        <v>753</v>
      </c>
      <c r="BI473" s="181" t="s">
        <v>753</v>
      </c>
      <c r="BJ473" s="181" t="s">
        <v>753</v>
      </c>
      <c r="BK473" s="181" t="s">
        <v>753</v>
      </c>
      <c r="BL473" s="181" t="s">
        <v>753</v>
      </c>
      <c r="BM473" s="181" t="s">
        <v>753</v>
      </c>
      <c r="BN473" s="180"/>
      <c r="BO473" s="179"/>
      <c r="BP473" s="170" t="s">
        <v>741</v>
      </c>
      <c r="BQ473" s="177"/>
      <c r="BR473" s="177"/>
      <c r="BS473" s="177"/>
      <c r="BT473" s="177"/>
      <c r="BU473" s="177"/>
      <c r="BV473" s="177"/>
      <c r="BW473" s="177"/>
    </row>
    <row r="474" spans="2:75" ht="15">
      <c r="B474" s="592" t="s">
        <v>9964</v>
      </c>
      <c r="C474" s="699" t="s">
        <v>9957</v>
      </c>
      <c r="D474" s="193" t="s">
        <v>6966</v>
      </c>
      <c r="E474" s="193" t="s">
        <v>6965</v>
      </c>
      <c r="F474" s="192" t="str">
        <f t="shared" si="74"/>
        <v>80</v>
      </c>
      <c r="G474" s="192" t="s">
        <v>23</v>
      </c>
      <c r="H474" s="223" t="s">
        <v>1191</v>
      </c>
      <c r="J474" s="297"/>
      <c r="K474" s="297"/>
      <c r="L474" s="297"/>
      <c r="M474" s="296"/>
      <c r="N474" s="297"/>
      <c r="O474" s="297"/>
      <c r="P474" s="296"/>
      <c r="Q474" s="297"/>
      <c r="R474" s="297"/>
      <c r="S474" s="296"/>
      <c r="T474" s="297"/>
      <c r="U474" s="297"/>
      <c r="V474" s="296"/>
      <c r="W474" s="297"/>
      <c r="X474" s="297"/>
      <c r="Y474" s="296"/>
      <c r="Z474" s="297"/>
      <c r="AA474" s="297"/>
      <c r="AB474" s="296"/>
      <c r="AC474" s="297"/>
      <c r="AD474" s="297"/>
      <c r="AE474" s="296"/>
      <c r="AG474" s="225" t="s">
        <v>830</v>
      </c>
      <c r="AH474" s="193" t="str">
        <f t="shared" si="75"/>
        <v>5E90 0000</v>
      </c>
      <c r="AI474" s="193" t="str">
        <f t="shared" si="76"/>
        <v>5E93 FFFF</v>
      </c>
      <c r="AJ474" s="192" t="str">
        <f t="shared" si="77"/>
        <v>40000</v>
      </c>
      <c r="AK474" s="192" t="s">
        <v>23</v>
      </c>
      <c r="AL474" s="188"/>
      <c r="AN474" s="174"/>
      <c r="AO474" s="222" t="s">
        <v>829</v>
      </c>
      <c r="AP474" s="403" t="s">
        <v>6922</v>
      </c>
      <c r="AQ474" s="403" t="s">
        <v>6921</v>
      </c>
      <c r="AR474" s="179" t="str">
        <f t="shared" si="73"/>
        <v>40000</v>
      </c>
      <c r="AS474" s="179" t="s">
        <v>23</v>
      </c>
      <c r="AT474" s="242"/>
      <c r="AU474" s="179" t="s">
        <v>1311</v>
      </c>
      <c r="AV474" s="179"/>
      <c r="AW474" s="179"/>
      <c r="AX474" s="181" t="s">
        <v>753</v>
      </c>
      <c r="AY474" s="181" t="s">
        <v>753</v>
      </c>
      <c r="AZ474" s="181" t="s">
        <v>753</v>
      </c>
      <c r="BA474" s="181" t="s">
        <v>753</v>
      </c>
      <c r="BB474" s="181" t="s">
        <v>753</v>
      </c>
      <c r="BC474" s="195" t="s">
        <v>754</v>
      </c>
      <c r="BD474" s="181" t="s">
        <v>753</v>
      </c>
      <c r="BE474" s="181" t="s">
        <v>753</v>
      </c>
      <c r="BF474" s="181" t="s">
        <v>753</v>
      </c>
      <c r="BG474" s="181" t="s">
        <v>753</v>
      </c>
      <c r="BH474" s="181" t="s">
        <v>753</v>
      </c>
      <c r="BI474" s="181" t="s">
        <v>753</v>
      </c>
      <c r="BJ474" s="181" t="s">
        <v>753</v>
      </c>
      <c r="BK474" s="181" t="s">
        <v>753</v>
      </c>
      <c r="BL474" s="181" t="s">
        <v>753</v>
      </c>
      <c r="BM474" s="181" t="s">
        <v>753</v>
      </c>
      <c r="BN474" s="180"/>
      <c r="BO474" s="179"/>
      <c r="BP474" s="170" t="s">
        <v>741</v>
      </c>
      <c r="BQ474" s="177"/>
      <c r="BR474" s="177"/>
      <c r="BS474" s="177"/>
      <c r="BT474" s="177"/>
      <c r="BU474" s="177"/>
      <c r="BV474" s="177"/>
      <c r="BW474" s="177"/>
    </row>
    <row r="475" spans="2:75" ht="15">
      <c r="B475" s="592" t="s">
        <v>9964</v>
      </c>
      <c r="C475" s="699" t="s">
        <v>9957</v>
      </c>
      <c r="D475" s="193" t="s">
        <v>6962</v>
      </c>
      <c r="E475" s="193" t="s">
        <v>6961</v>
      </c>
      <c r="F475" s="192" t="str">
        <f t="shared" si="74"/>
        <v>80</v>
      </c>
      <c r="G475" s="224" t="s">
        <v>23</v>
      </c>
      <c r="H475" s="223"/>
      <c r="J475" s="297"/>
      <c r="K475" s="298"/>
      <c r="L475" s="297"/>
      <c r="M475" s="299"/>
      <c r="N475" s="298"/>
      <c r="O475" s="297"/>
      <c r="P475" s="299"/>
      <c r="Q475" s="298"/>
      <c r="R475" s="297"/>
      <c r="S475" s="299"/>
      <c r="T475" s="298"/>
      <c r="U475" s="297"/>
      <c r="V475" s="299"/>
      <c r="W475" s="298"/>
      <c r="X475" s="297"/>
      <c r="Y475" s="299"/>
      <c r="Z475" s="298"/>
      <c r="AA475" s="297"/>
      <c r="AB475" s="299"/>
      <c r="AC475" s="298"/>
      <c r="AD475" s="297"/>
      <c r="AE475" s="296"/>
      <c r="AG475" s="225" t="s">
        <v>830</v>
      </c>
      <c r="AH475" s="193" t="str">
        <f t="shared" si="75"/>
        <v>5E94 0000</v>
      </c>
      <c r="AI475" s="193" t="str">
        <f t="shared" si="76"/>
        <v>5E94 3FFF</v>
      </c>
      <c r="AJ475" s="192" t="str">
        <f t="shared" si="77"/>
        <v>4000</v>
      </c>
      <c r="AK475" s="192" t="s">
        <v>4970</v>
      </c>
      <c r="AL475" s="188"/>
      <c r="AN475" s="212"/>
      <c r="AO475" s="222" t="s">
        <v>829</v>
      </c>
      <c r="AP475" s="403" t="s">
        <v>6918</v>
      </c>
      <c r="AQ475" s="403" t="s">
        <v>6917</v>
      </c>
      <c r="AR475" s="179" t="str">
        <f t="shared" si="73"/>
        <v>4000</v>
      </c>
      <c r="AS475" s="179" t="s">
        <v>6916</v>
      </c>
      <c r="AT475" s="242"/>
      <c r="AU475" s="179" t="s">
        <v>6915</v>
      </c>
      <c r="AV475" s="179" t="s">
        <v>751</v>
      </c>
      <c r="AW475" s="179"/>
      <c r="AX475" s="181" t="s">
        <v>741</v>
      </c>
      <c r="AY475" s="181" t="s">
        <v>741</v>
      </c>
      <c r="AZ475" s="181" t="s">
        <v>741</v>
      </c>
      <c r="BA475" s="181" t="s">
        <v>741</v>
      </c>
      <c r="BB475" s="181" t="s">
        <v>741</v>
      </c>
      <c r="BC475" s="408" t="s">
        <v>741</v>
      </c>
      <c r="BD475" s="181" t="s">
        <v>741</v>
      </c>
      <c r="BE475" s="181" t="s">
        <v>741</v>
      </c>
      <c r="BF475" s="181" t="s">
        <v>741</v>
      </c>
      <c r="BG475" s="181" t="s">
        <v>741</v>
      </c>
      <c r="BH475" s="181" t="s">
        <v>741</v>
      </c>
      <c r="BI475" s="181" t="s">
        <v>753</v>
      </c>
      <c r="BJ475" s="181" t="s">
        <v>753</v>
      </c>
      <c r="BK475" s="181" t="s">
        <v>753</v>
      </c>
      <c r="BL475" s="181" t="s">
        <v>753</v>
      </c>
      <c r="BM475" s="181" t="s">
        <v>753</v>
      </c>
      <c r="BN475" s="180"/>
      <c r="BO475" s="179"/>
      <c r="BP475" s="170" t="s">
        <v>741</v>
      </c>
      <c r="BQ475" s="177" t="s">
        <v>998</v>
      </c>
      <c r="BR475" s="178">
        <v>44811</v>
      </c>
      <c r="BS475" s="177" t="s">
        <v>6569</v>
      </c>
      <c r="BT475" s="178" t="s">
        <v>759</v>
      </c>
      <c r="BU475" s="178">
        <v>44818</v>
      </c>
      <c r="BV475" s="177" t="s">
        <v>2861</v>
      </c>
      <c r="BW475" s="177" t="s">
        <v>737</v>
      </c>
    </row>
    <row r="476" spans="2:75" ht="15">
      <c r="B476" s="592" t="s">
        <v>9964</v>
      </c>
      <c r="C476" s="699" t="s">
        <v>9957</v>
      </c>
      <c r="D476" s="193" t="s">
        <v>6957</v>
      </c>
      <c r="E476" s="193" t="s">
        <v>6956</v>
      </c>
      <c r="F476" s="192" t="str">
        <f t="shared" si="74"/>
        <v>80</v>
      </c>
      <c r="G476" s="192" t="s">
        <v>23</v>
      </c>
      <c r="H476" s="223" t="s">
        <v>1191</v>
      </c>
      <c r="J476" s="297"/>
      <c r="K476" s="297"/>
      <c r="L476" s="297"/>
      <c r="M476" s="296"/>
      <c r="N476" s="297"/>
      <c r="O476" s="297"/>
      <c r="P476" s="296"/>
      <c r="Q476" s="297"/>
      <c r="R476" s="297"/>
      <c r="S476" s="296"/>
      <c r="T476" s="297"/>
      <c r="U476" s="297"/>
      <c r="V476" s="296"/>
      <c r="W476" s="297"/>
      <c r="X476" s="297"/>
      <c r="Y476" s="296"/>
      <c r="Z476" s="297"/>
      <c r="AA476" s="297"/>
      <c r="AB476" s="296"/>
      <c r="AC476" s="297"/>
      <c r="AD476" s="297"/>
      <c r="AE476" s="296"/>
      <c r="AG476" s="225" t="s">
        <v>830</v>
      </c>
      <c r="AH476" s="193" t="str">
        <f t="shared" si="75"/>
        <v>5E94 4000</v>
      </c>
      <c r="AI476" s="193" t="str">
        <f t="shared" si="76"/>
        <v>5E94 FFFF</v>
      </c>
      <c r="AJ476" s="192" t="str">
        <f t="shared" si="77"/>
        <v>C000</v>
      </c>
      <c r="AK476" s="192" t="s">
        <v>23</v>
      </c>
      <c r="AL476" s="188"/>
      <c r="AN476" s="212"/>
      <c r="AO476" s="222" t="s">
        <v>829</v>
      </c>
      <c r="AP476" s="403" t="s">
        <v>6912</v>
      </c>
      <c r="AQ476" s="403" t="s">
        <v>6911</v>
      </c>
      <c r="AR476" s="179" t="str">
        <f t="shared" si="73"/>
        <v>C000</v>
      </c>
      <c r="AS476" s="179" t="s">
        <v>23</v>
      </c>
      <c r="AT476" s="242"/>
      <c r="AU476" s="179" t="s">
        <v>1311</v>
      </c>
      <c r="AV476" s="179"/>
      <c r="AW476" s="179"/>
      <c r="AX476" s="181" t="s">
        <v>753</v>
      </c>
      <c r="AY476" s="181" t="s">
        <v>753</v>
      </c>
      <c r="AZ476" s="181" t="s">
        <v>753</v>
      </c>
      <c r="BA476" s="181" t="s">
        <v>753</v>
      </c>
      <c r="BB476" s="181" t="s">
        <v>753</v>
      </c>
      <c r="BC476" s="195" t="s">
        <v>754</v>
      </c>
      <c r="BD476" s="181" t="s">
        <v>753</v>
      </c>
      <c r="BE476" s="181" t="s">
        <v>753</v>
      </c>
      <c r="BF476" s="181" t="s">
        <v>753</v>
      </c>
      <c r="BG476" s="181" t="s">
        <v>753</v>
      </c>
      <c r="BH476" s="181" t="s">
        <v>753</v>
      </c>
      <c r="BI476" s="181" t="s">
        <v>753</v>
      </c>
      <c r="BJ476" s="181" t="s">
        <v>753</v>
      </c>
      <c r="BK476" s="181" t="s">
        <v>753</v>
      </c>
      <c r="BL476" s="181" t="s">
        <v>753</v>
      </c>
      <c r="BM476" s="181" t="s">
        <v>753</v>
      </c>
      <c r="BN476" s="180"/>
      <c r="BO476" s="179"/>
      <c r="BP476" s="170" t="s">
        <v>741</v>
      </c>
      <c r="BQ476" s="177"/>
      <c r="BR476" s="177"/>
      <c r="BS476" s="177"/>
      <c r="BT476" s="177"/>
      <c r="BU476" s="177"/>
      <c r="BV476" s="177"/>
      <c r="BW476" s="177"/>
    </row>
    <row r="477" spans="2:75" ht="15">
      <c r="B477" s="592" t="s">
        <v>9964</v>
      </c>
      <c r="C477" s="699" t="s">
        <v>9957</v>
      </c>
      <c r="D477" s="193" t="s">
        <v>6954</v>
      </c>
      <c r="E477" s="193" t="s">
        <v>6953</v>
      </c>
      <c r="F477" s="192" t="str">
        <f t="shared" si="74"/>
        <v>80</v>
      </c>
      <c r="G477" s="224" t="s">
        <v>23</v>
      </c>
      <c r="H477" s="223"/>
      <c r="J477" s="297"/>
      <c r="K477" s="298"/>
      <c r="L477" s="297"/>
      <c r="M477" s="299"/>
      <c r="N477" s="298"/>
      <c r="O477" s="297"/>
      <c r="P477" s="299"/>
      <c r="Q477" s="298"/>
      <c r="R477" s="297"/>
      <c r="S477" s="299"/>
      <c r="T477" s="298"/>
      <c r="U477" s="297"/>
      <c r="V477" s="299"/>
      <c r="W477" s="298"/>
      <c r="X477" s="297"/>
      <c r="Y477" s="299"/>
      <c r="Z477" s="298"/>
      <c r="AA477" s="297"/>
      <c r="AB477" s="299"/>
      <c r="AC477" s="298"/>
      <c r="AD477" s="297"/>
      <c r="AE477" s="296"/>
      <c r="AG477" s="225" t="s">
        <v>830</v>
      </c>
      <c r="AH477" s="193" t="str">
        <f t="shared" si="75"/>
        <v>5E95 0000</v>
      </c>
      <c r="AI477" s="193" t="str">
        <f t="shared" si="76"/>
        <v>5E95 3FFF</v>
      </c>
      <c r="AJ477" s="192" t="str">
        <f t="shared" si="77"/>
        <v>4000</v>
      </c>
      <c r="AK477" s="192" t="s">
        <v>23</v>
      </c>
      <c r="AL477" s="188" t="s">
        <v>4827</v>
      </c>
      <c r="AN477" s="212"/>
      <c r="AO477" s="222" t="s">
        <v>829</v>
      </c>
      <c r="AP477" s="403" t="s">
        <v>6908</v>
      </c>
      <c r="AQ477" s="403" t="s">
        <v>6907</v>
      </c>
      <c r="AR477" s="179" t="str">
        <f t="shared" si="73"/>
        <v>4000</v>
      </c>
      <c r="AS477" s="179" t="s">
        <v>6906</v>
      </c>
      <c r="AT477" s="242"/>
      <c r="AU477" s="179" t="s">
        <v>6905</v>
      </c>
      <c r="AV477" s="179" t="s">
        <v>751</v>
      </c>
      <c r="AW477" s="179"/>
      <c r="AX477" s="181" t="s">
        <v>741</v>
      </c>
      <c r="AY477" s="181" t="s">
        <v>741</v>
      </c>
      <c r="AZ477" s="181" t="s">
        <v>840</v>
      </c>
      <c r="BA477" s="181" t="s">
        <v>741</v>
      </c>
      <c r="BB477" s="181" t="s">
        <v>840</v>
      </c>
      <c r="BC477" s="195" t="s">
        <v>754</v>
      </c>
      <c r="BD477" s="181" t="s">
        <v>753</v>
      </c>
      <c r="BE477" s="181" t="s">
        <v>753</v>
      </c>
      <c r="BF477" s="181" t="s">
        <v>753</v>
      </c>
      <c r="BG477" s="181" t="s">
        <v>753</v>
      </c>
      <c r="BH477" s="181" t="s">
        <v>753</v>
      </c>
      <c r="BI477" s="181" t="s">
        <v>753</v>
      </c>
      <c r="BJ477" s="181" t="s">
        <v>753</v>
      </c>
      <c r="BK477" s="181" t="s">
        <v>753</v>
      </c>
      <c r="BL477" s="181" t="s">
        <v>753</v>
      </c>
      <c r="BM477" s="181" t="s">
        <v>753</v>
      </c>
      <c r="BN477" s="180"/>
      <c r="BO477" s="179"/>
      <c r="BP477" s="170" t="s">
        <v>741</v>
      </c>
      <c r="BQ477" s="177" t="s">
        <v>998</v>
      </c>
      <c r="BR477" s="178">
        <v>44811</v>
      </c>
      <c r="BS477" s="177" t="s">
        <v>6569</v>
      </c>
      <c r="BT477" s="178" t="s">
        <v>759</v>
      </c>
      <c r="BU477" s="178">
        <v>44818</v>
      </c>
      <c r="BV477" s="177" t="s">
        <v>2861</v>
      </c>
      <c r="BW477" s="177" t="s">
        <v>737</v>
      </c>
    </row>
    <row r="478" spans="2:75" ht="15">
      <c r="B478" s="592" t="s">
        <v>9964</v>
      </c>
      <c r="C478" s="699" t="s">
        <v>9957</v>
      </c>
      <c r="D478" s="193" t="s">
        <v>6950</v>
      </c>
      <c r="E478" s="193" t="s">
        <v>6949</v>
      </c>
      <c r="F478" s="192" t="str">
        <f t="shared" si="74"/>
        <v>100</v>
      </c>
      <c r="G478" s="192" t="s">
        <v>23</v>
      </c>
      <c r="H478" s="223" t="s">
        <v>1191</v>
      </c>
      <c r="J478" s="297"/>
      <c r="K478" s="297"/>
      <c r="L478" s="297"/>
      <c r="M478" s="296"/>
      <c r="N478" s="297"/>
      <c r="O478" s="297"/>
      <c r="P478" s="296"/>
      <c r="Q478" s="297"/>
      <c r="R478" s="297"/>
      <c r="S478" s="296"/>
      <c r="T478" s="297"/>
      <c r="U478" s="297"/>
      <c r="V478" s="296"/>
      <c r="W478" s="297"/>
      <c r="X478" s="297"/>
      <c r="Y478" s="296"/>
      <c r="Z478" s="297"/>
      <c r="AA478" s="297"/>
      <c r="AB478" s="296"/>
      <c r="AC478" s="297"/>
      <c r="AD478" s="297"/>
      <c r="AE478" s="296"/>
      <c r="AG478" s="210" t="s">
        <v>830</v>
      </c>
      <c r="AH478" s="189" t="s">
        <v>748</v>
      </c>
      <c r="AI478" s="189" t="s">
        <v>748</v>
      </c>
      <c r="AJ478" s="238" t="s">
        <v>748</v>
      </c>
      <c r="AK478" s="237" t="s">
        <v>748</v>
      </c>
      <c r="AL478" s="236"/>
      <c r="AN478" s="174" t="s">
        <v>6898</v>
      </c>
      <c r="AO478" s="235" t="s">
        <v>829</v>
      </c>
      <c r="AP478" s="407" t="s">
        <v>6902</v>
      </c>
      <c r="AQ478" s="407" t="s">
        <v>390</v>
      </c>
      <c r="AR478" s="257" t="e">
        <f t="shared" si="73"/>
        <v>#NUM!</v>
      </c>
      <c r="AS478" s="257" t="s">
        <v>6901</v>
      </c>
      <c r="AT478" s="257"/>
      <c r="AU478" s="257" t="s">
        <v>6901</v>
      </c>
      <c r="AV478" s="257" t="s">
        <v>751</v>
      </c>
      <c r="AW478" s="257"/>
      <c r="AX478" s="229" t="s">
        <v>741</v>
      </c>
      <c r="AY478" s="229" t="s">
        <v>741</v>
      </c>
      <c r="AZ478" s="229"/>
      <c r="BA478" s="229" t="s">
        <v>741</v>
      </c>
      <c r="BB478" s="229"/>
      <c r="BC478" s="230" t="s">
        <v>741</v>
      </c>
      <c r="BD478" s="229"/>
      <c r="BE478" s="229"/>
      <c r="BF478" s="229"/>
      <c r="BG478" s="229"/>
      <c r="BH478" s="229"/>
      <c r="BI478" s="229" t="s">
        <v>741</v>
      </c>
      <c r="BJ478" s="229"/>
      <c r="BK478" s="229"/>
      <c r="BL478" s="229"/>
      <c r="BM478" s="229"/>
      <c r="BN478" s="228"/>
      <c r="BO478" s="179"/>
      <c r="BP478" s="170" t="s">
        <v>753</v>
      </c>
      <c r="BQ478" s="177"/>
      <c r="BR478" s="177"/>
      <c r="BS478" s="177"/>
      <c r="BT478" s="178"/>
      <c r="BU478" s="177"/>
      <c r="BV478" s="177"/>
      <c r="BW478" s="177"/>
    </row>
    <row r="479" spans="2:75" ht="15">
      <c r="B479" s="592" t="s">
        <v>9964</v>
      </c>
      <c r="C479" s="699" t="s">
        <v>9957</v>
      </c>
      <c r="D479" s="193" t="s">
        <v>6946</v>
      </c>
      <c r="E479" s="193" t="s">
        <v>6945</v>
      </c>
      <c r="F479" s="192" t="str">
        <f t="shared" si="74"/>
        <v>600</v>
      </c>
      <c r="G479" s="224" t="s">
        <v>23</v>
      </c>
      <c r="H479" s="223"/>
      <c r="J479" s="297"/>
      <c r="K479" s="298"/>
      <c r="L479" s="297"/>
      <c r="M479" s="299"/>
      <c r="N479" s="298"/>
      <c r="O479" s="297"/>
      <c r="P479" s="299"/>
      <c r="Q479" s="298"/>
      <c r="R479" s="297"/>
      <c r="S479" s="299"/>
      <c r="T479" s="298"/>
      <c r="U479" s="297"/>
      <c r="V479" s="299"/>
      <c r="W479" s="298"/>
      <c r="X479" s="297"/>
      <c r="Y479" s="299"/>
      <c r="Z479" s="298"/>
      <c r="AA479" s="297"/>
      <c r="AB479" s="299"/>
      <c r="AC479" s="298"/>
      <c r="AD479" s="297"/>
      <c r="AE479" s="296"/>
      <c r="AG479" s="210" t="s">
        <v>830</v>
      </c>
      <c r="AH479" s="189" t="s">
        <v>748</v>
      </c>
      <c r="AI479" s="189" t="s">
        <v>748</v>
      </c>
      <c r="AJ479" s="238" t="s">
        <v>748</v>
      </c>
      <c r="AK479" s="237" t="s">
        <v>748</v>
      </c>
      <c r="AL479" s="236"/>
      <c r="AN479" s="174" t="s">
        <v>6898</v>
      </c>
      <c r="AO479" s="235" t="s">
        <v>829</v>
      </c>
      <c r="AP479" s="407" t="s">
        <v>390</v>
      </c>
      <c r="AQ479" s="407" t="s">
        <v>6897</v>
      </c>
      <c r="AR479" s="257" t="e">
        <f t="shared" si="73"/>
        <v>#NUM!</v>
      </c>
      <c r="AS479" s="257" t="s">
        <v>23</v>
      </c>
      <c r="AT479" s="257"/>
      <c r="AU479" s="257" t="s">
        <v>1311</v>
      </c>
      <c r="AV479" s="257"/>
      <c r="AW479" s="257"/>
      <c r="AX479" s="229" t="s">
        <v>741</v>
      </c>
      <c r="AY479" s="229" t="s">
        <v>741</v>
      </c>
      <c r="AZ479" s="229"/>
      <c r="BA479" s="229" t="s">
        <v>741</v>
      </c>
      <c r="BB479" s="229"/>
      <c r="BC479" s="230" t="s">
        <v>741</v>
      </c>
      <c r="BD479" s="229"/>
      <c r="BE479" s="229"/>
      <c r="BF479" s="229"/>
      <c r="BG479" s="229"/>
      <c r="BH479" s="229"/>
      <c r="BI479" s="229" t="s">
        <v>741</v>
      </c>
      <c r="BJ479" s="229"/>
      <c r="BK479" s="229"/>
      <c r="BL479" s="229"/>
      <c r="BM479" s="229"/>
      <c r="BN479" s="228"/>
      <c r="BO479" s="179"/>
      <c r="BP479" s="170" t="s">
        <v>753</v>
      </c>
      <c r="BQ479" s="177"/>
      <c r="BR479" s="177"/>
      <c r="BS479" s="177"/>
      <c r="BT479" s="177"/>
      <c r="BU479" s="177"/>
      <c r="BV479" s="177"/>
      <c r="BW479" s="177"/>
    </row>
    <row r="480" spans="2:75" ht="15">
      <c r="B480" s="592" t="s">
        <v>9964</v>
      </c>
      <c r="C480" s="699" t="s">
        <v>9957</v>
      </c>
      <c r="D480" s="193" t="s">
        <v>6941</v>
      </c>
      <c r="E480" s="193" t="s">
        <v>6940</v>
      </c>
      <c r="F480" s="192" t="str">
        <f t="shared" si="74"/>
        <v>4</v>
      </c>
      <c r="G480" s="224" t="s">
        <v>23</v>
      </c>
      <c r="H480" s="223"/>
      <c r="J480" s="297"/>
      <c r="K480" s="297"/>
      <c r="L480" s="297"/>
      <c r="M480" s="296"/>
      <c r="N480" s="297"/>
      <c r="O480" s="297"/>
      <c r="P480" s="296"/>
      <c r="Q480" s="297"/>
      <c r="R480" s="297"/>
      <c r="S480" s="296"/>
      <c r="T480" s="297"/>
      <c r="U480" s="297"/>
      <c r="V480" s="296"/>
      <c r="W480" s="297"/>
      <c r="X480" s="297"/>
      <c r="Y480" s="296"/>
      <c r="Z480" s="297"/>
      <c r="AA480" s="297"/>
      <c r="AB480" s="296"/>
      <c r="AC480" s="297"/>
      <c r="AD480" s="297"/>
      <c r="AE480" s="296"/>
      <c r="AG480" s="225" t="s">
        <v>830</v>
      </c>
      <c r="AH480" s="193" t="str">
        <f t="shared" ref="AH480:AH488" si="78">"5E"&amp;RIGHT(AP480,7)</f>
        <v>5E95 4000</v>
      </c>
      <c r="AI480" s="193" t="str">
        <f t="shared" ref="AI480:AI488" si="79">"5E"&amp;RIGHT(AQ480,7)</f>
        <v>5E97 3FFF</v>
      </c>
      <c r="AJ480" s="192" t="str">
        <f t="shared" ref="AJ480:AJ488" si="80">DEC2HEX((HEX2DEC(LEFT(AI480,4))*256*256+HEX2DEC(RIGHT(AI480,4)))-(HEX2DEC(LEFT(AH480,4))*256*256+HEX2DEC(RIGHT(AH480,4)))+1)</f>
        <v>20000</v>
      </c>
      <c r="AK480" s="192" t="s">
        <v>23</v>
      </c>
      <c r="AL480" s="188"/>
      <c r="AN480" s="174"/>
      <c r="AO480" s="222" t="s">
        <v>829</v>
      </c>
      <c r="AP480" s="403" t="s">
        <v>6894</v>
      </c>
      <c r="AQ480" s="403" t="s">
        <v>6893</v>
      </c>
      <c r="AR480" s="179" t="str">
        <f t="shared" ref="AR480:AR511" si="81">DEC2HEX((HEX2DEC(LEFT(AQ480,4))*256*256+HEX2DEC(RIGHT(AQ480,4)))-(HEX2DEC(LEFT(AP480,4))*256*256+HEX2DEC(RIGHT(AP480,4)))+1)</f>
        <v>20000</v>
      </c>
      <c r="AS480" s="179" t="s">
        <v>23</v>
      </c>
      <c r="AT480" s="242"/>
      <c r="AU480" s="179" t="s">
        <v>1311</v>
      </c>
      <c r="AV480" s="179"/>
      <c r="AW480" s="179"/>
      <c r="AX480" s="181" t="s">
        <v>753</v>
      </c>
      <c r="AY480" s="181" t="s">
        <v>753</v>
      </c>
      <c r="AZ480" s="181" t="s">
        <v>753</v>
      </c>
      <c r="BA480" s="181" t="s">
        <v>753</v>
      </c>
      <c r="BB480" s="181" t="s">
        <v>753</v>
      </c>
      <c r="BC480" s="195" t="s">
        <v>754</v>
      </c>
      <c r="BD480" s="181" t="s">
        <v>753</v>
      </c>
      <c r="BE480" s="181" t="s">
        <v>753</v>
      </c>
      <c r="BF480" s="181" t="s">
        <v>753</v>
      </c>
      <c r="BG480" s="181" t="s">
        <v>753</v>
      </c>
      <c r="BH480" s="181" t="s">
        <v>753</v>
      </c>
      <c r="BI480" s="181" t="s">
        <v>753</v>
      </c>
      <c r="BJ480" s="181" t="s">
        <v>753</v>
      </c>
      <c r="BK480" s="181" t="s">
        <v>753</v>
      </c>
      <c r="BL480" s="181" t="s">
        <v>753</v>
      </c>
      <c r="BM480" s="181" t="s">
        <v>753</v>
      </c>
      <c r="BN480" s="180"/>
      <c r="BO480" s="179"/>
      <c r="BP480" s="170" t="s">
        <v>741</v>
      </c>
      <c r="BQ480" s="177"/>
      <c r="BR480" s="177"/>
      <c r="BS480" s="177"/>
      <c r="BT480" s="177"/>
      <c r="BU480" s="177"/>
      <c r="BV480" s="177"/>
      <c r="BW480" s="177"/>
    </row>
    <row r="481" spans="2:75" ht="15">
      <c r="B481" s="592" t="s">
        <v>9964</v>
      </c>
      <c r="C481" s="699" t="s">
        <v>9957</v>
      </c>
      <c r="D481" s="193" t="s">
        <v>6937</v>
      </c>
      <c r="E481" s="193" t="s">
        <v>6936</v>
      </c>
      <c r="F481" s="192" t="str">
        <f t="shared" si="74"/>
        <v>1FC</v>
      </c>
      <c r="G481" s="224" t="s">
        <v>23</v>
      </c>
      <c r="H481" s="223"/>
      <c r="J481" s="297"/>
      <c r="K481" s="298"/>
      <c r="L481" s="297"/>
      <c r="M481" s="299"/>
      <c r="N481" s="298"/>
      <c r="O481" s="297"/>
      <c r="P481" s="299"/>
      <c r="Q481" s="298"/>
      <c r="R481" s="297"/>
      <c r="S481" s="299"/>
      <c r="T481" s="298"/>
      <c r="U481" s="297"/>
      <c r="V481" s="299"/>
      <c r="W481" s="298"/>
      <c r="X481" s="297"/>
      <c r="Y481" s="299"/>
      <c r="Z481" s="298"/>
      <c r="AA481" s="297"/>
      <c r="AB481" s="299"/>
      <c r="AC481" s="298"/>
      <c r="AD481" s="297"/>
      <c r="AE481" s="296"/>
      <c r="AG481" s="225" t="s">
        <v>830</v>
      </c>
      <c r="AH481" s="193" t="str">
        <f t="shared" si="78"/>
        <v>5E97 4000</v>
      </c>
      <c r="AI481" s="193" t="str">
        <f t="shared" si="79"/>
        <v>5E97 43FF</v>
      </c>
      <c r="AJ481" s="192" t="str">
        <f t="shared" si="80"/>
        <v>400</v>
      </c>
      <c r="AK481" s="192" t="s">
        <v>4950</v>
      </c>
      <c r="AL481" s="188"/>
      <c r="AN481" s="174"/>
      <c r="AO481" s="222" t="s">
        <v>829</v>
      </c>
      <c r="AP481" s="403" t="s">
        <v>6890</v>
      </c>
      <c r="AQ481" s="403" t="s">
        <v>6889</v>
      </c>
      <c r="AR481" s="179" t="str">
        <f t="shared" si="81"/>
        <v>400</v>
      </c>
      <c r="AS481" s="179" t="s">
        <v>4950</v>
      </c>
      <c r="AT481" s="242"/>
      <c r="AU481" s="179" t="s">
        <v>4950</v>
      </c>
      <c r="AV481" s="179" t="s">
        <v>751</v>
      </c>
      <c r="AW481" s="179"/>
      <c r="AX481" s="181" t="s">
        <v>741</v>
      </c>
      <c r="AY481" s="181" t="s">
        <v>741</v>
      </c>
      <c r="AZ481" s="181" t="s">
        <v>741</v>
      </c>
      <c r="BA481" s="181" t="s">
        <v>741</v>
      </c>
      <c r="BB481" s="181" t="s">
        <v>741</v>
      </c>
      <c r="BC481" s="195" t="s">
        <v>741</v>
      </c>
      <c r="BD481" s="195" t="s">
        <v>741</v>
      </c>
      <c r="BE481" s="195" t="s">
        <v>741</v>
      </c>
      <c r="BF481" s="195" t="s">
        <v>741</v>
      </c>
      <c r="BG481" s="195" t="s">
        <v>741</v>
      </c>
      <c r="BH481" s="195" t="s">
        <v>741</v>
      </c>
      <c r="BI481" s="195" t="s">
        <v>741</v>
      </c>
      <c r="BJ481" s="195" t="s">
        <v>741</v>
      </c>
      <c r="BK481" s="195" t="s">
        <v>741</v>
      </c>
      <c r="BL481" s="195" t="s">
        <v>741</v>
      </c>
      <c r="BM481" s="195" t="s">
        <v>741</v>
      </c>
      <c r="BN481" s="180"/>
      <c r="BO481" s="179"/>
      <c r="BP481" s="170" t="s">
        <v>741</v>
      </c>
      <c r="BQ481" s="177" t="s">
        <v>998</v>
      </c>
      <c r="BR481" s="178">
        <v>44820</v>
      </c>
      <c r="BS481" s="177" t="s">
        <v>3731</v>
      </c>
      <c r="BT481" s="177" t="s">
        <v>759</v>
      </c>
      <c r="BU481" s="178">
        <v>44819</v>
      </c>
      <c r="BV481" s="177" t="s">
        <v>6859</v>
      </c>
      <c r="BW481" s="177" t="s">
        <v>737</v>
      </c>
    </row>
    <row r="482" spans="2:75" ht="15">
      <c r="B482" s="592" t="s">
        <v>9964</v>
      </c>
      <c r="C482" s="699" t="s">
        <v>9957</v>
      </c>
      <c r="D482" s="193" t="s">
        <v>6930</v>
      </c>
      <c r="E482" s="193" t="s">
        <v>6929</v>
      </c>
      <c r="F482" s="192" t="str">
        <f t="shared" si="74"/>
        <v>80</v>
      </c>
      <c r="G482" s="224" t="s">
        <v>6928</v>
      </c>
      <c r="H482" s="223" t="s">
        <v>9421</v>
      </c>
      <c r="I482" s="322"/>
      <c r="J482" s="297" t="s">
        <v>2104</v>
      </c>
      <c r="K482" s="298"/>
      <c r="L482" s="297"/>
      <c r="M482" s="296"/>
      <c r="N482" s="298"/>
      <c r="O482" s="297"/>
      <c r="P482" s="296"/>
      <c r="Q482" s="298"/>
      <c r="R482" s="297"/>
      <c r="S482" s="296"/>
      <c r="T482" s="298"/>
      <c r="U482" s="297"/>
      <c r="V482" s="296"/>
      <c r="W482" s="298"/>
      <c r="X482" s="297"/>
      <c r="Y482" s="296"/>
      <c r="Z482" s="298">
        <v>45029</v>
      </c>
      <c r="AA482" s="297" t="s">
        <v>2181</v>
      </c>
      <c r="AB482" s="296" t="s">
        <v>2180</v>
      </c>
      <c r="AC482" s="297"/>
      <c r="AD482" s="297"/>
      <c r="AE482" s="296"/>
      <c r="AG482" s="225" t="s">
        <v>830</v>
      </c>
      <c r="AH482" s="193" t="str">
        <f t="shared" si="78"/>
        <v>5E97 4400</v>
      </c>
      <c r="AI482" s="193" t="str">
        <f t="shared" si="79"/>
        <v>5E97 47FF</v>
      </c>
      <c r="AJ482" s="192" t="str">
        <f t="shared" si="80"/>
        <v>400</v>
      </c>
      <c r="AK482" s="192" t="s">
        <v>23</v>
      </c>
      <c r="AL482" s="188"/>
      <c r="AN482" s="174"/>
      <c r="AO482" s="222" t="s">
        <v>829</v>
      </c>
      <c r="AP482" s="403" t="s">
        <v>6886</v>
      </c>
      <c r="AQ482" s="403" t="s">
        <v>6885</v>
      </c>
      <c r="AR482" s="179" t="str">
        <f t="shared" si="81"/>
        <v>400</v>
      </c>
      <c r="AS482" s="179" t="s">
        <v>23</v>
      </c>
      <c r="AT482" s="242"/>
      <c r="AU482" s="179" t="s">
        <v>1311</v>
      </c>
      <c r="AV482" s="179"/>
      <c r="AW482" s="179"/>
      <c r="AX482" s="181" t="s">
        <v>753</v>
      </c>
      <c r="AY482" s="181" t="s">
        <v>753</v>
      </c>
      <c r="AZ482" s="181" t="s">
        <v>753</v>
      </c>
      <c r="BA482" s="181" t="s">
        <v>753</v>
      </c>
      <c r="BB482" s="181" t="s">
        <v>753</v>
      </c>
      <c r="BC482" s="195" t="s">
        <v>754</v>
      </c>
      <c r="BD482" s="181" t="s">
        <v>753</v>
      </c>
      <c r="BE482" s="181" t="s">
        <v>753</v>
      </c>
      <c r="BF482" s="181" t="s">
        <v>753</v>
      </c>
      <c r="BG482" s="181" t="s">
        <v>753</v>
      </c>
      <c r="BH482" s="181" t="s">
        <v>753</v>
      </c>
      <c r="BI482" s="181" t="s">
        <v>753</v>
      </c>
      <c r="BJ482" s="181" t="s">
        <v>753</v>
      </c>
      <c r="BK482" s="181" t="s">
        <v>753</v>
      </c>
      <c r="BL482" s="181" t="s">
        <v>753</v>
      </c>
      <c r="BM482" s="181" t="s">
        <v>753</v>
      </c>
      <c r="BN482" s="180"/>
      <c r="BO482" s="179"/>
      <c r="BP482" s="170" t="s">
        <v>741</v>
      </c>
      <c r="BQ482" s="177"/>
      <c r="BR482" s="177"/>
      <c r="BS482" s="177"/>
      <c r="BT482" s="177"/>
      <c r="BU482" s="177"/>
      <c r="BV482" s="177"/>
      <c r="BW482" s="177"/>
    </row>
    <row r="483" spans="2:75" ht="15">
      <c r="B483" s="592" t="s">
        <v>9964</v>
      </c>
      <c r="C483" s="699" t="s">
        <v>9957</v>
      </c>
      <c r="D483" s="193" t="s">
        <v>6924</v>
      </c>
      <c r="E483" s="193" t="s">
        <v>6923</v>
      </c>
      <c r="F483" s="192" t="str">
        <f t="shared" si="74"/>
        <v>80</v>
      </c>
      <c r="G483" s="224" t="s">
        <v>23</v>
      </c>
      <c r="H483" s="223"/>
      <c r="J483" s="297"/>
      <c r="K483" s="297"/>
      <c r="L483" s="297"/>
      <c r="M483" s="296"/>
      <c r="N483" s="297"/>
      <c r="O483" s="297"/>
      <c r="P483" s="296"/>
      <c r="Q483" s="297"/>
      <c r="R483" s="297"/>
      <c r="S483" s="296"/>
      <c r="T483" s="297"/>
      <c r="U483" s="297"/>
      <c r="V483" s="296"/>
      <c r="W483" s="297"/>
      <c r="X483" s="297"/>
      <c r="Y483" s="296"/>
      <c r="Z483" s="297"/>
      <c r="AA483" s="297"/>
      <c r="AB483" s="296"/>
      <c r="AC483" s="297"/>
      <c r="AD483" s="297"/>
      <c r="AE483" s="296"/>
      <c r="AG483" s="225" t="s">
        <v>830</v>
      </c>
      <c r="AH483" s="193" t="str">
        <f t="shared" si="78"/>
        <v>5E97 4800</v>
      </c>
      <c r="AI483" s="193" t="str">
        <f t="shared" si="79"/>
        <v>5E97 4BFF</v>
      </c>
      <c r="AJ483" s="192" t="str">
        <f t="shared" si="80"/>
        <v>400</v>
      </c>
      <c r="AK483" s="253" t="s">
        <v>23</v>
      </c>
      <c r="AL483" s="188"/>
      <c r="AN483" s="174"/>
      <c r="AO483" s="222" t="s">
        <v>829</v>
      </c>
      <c r="AP483" s="403" t="s">
        <v>6882</v>
      </c>
      <c r="AQ483" s="403" t="s">
        <v>6881</v>
      </c>
      <c r="AR483" s="179" t="str">
        <f t="shared" si="81"/>
        <v>400</v>
      </c>
      <c r="AS483" s="179" t="s">
        <v>6880</v>
      </c>
      <c r="AT483" s="242"/>
      <c r="AU483" s="179" t="s">
        <v>6880</v>
      </c>
      <c r="AV483" s="179" t="s">
        <v>751</v>
      </c>
      <c r="AW483" s="179"/>
      <c r="AX483" s="181" t="s">
        <v>741</v>
      </c>
      <c r="AY483" s="181" t="s">
        <v>741</v>
      </c>
      <c r="AZ483" s="181" t="s">
        <v>741</v>
      </c>
      <c r="BA483" s="181" t="s">
        <v>741</v>
      </c>
      <c r="BB483" s="181" t="s">
        <v>741</v>
      </c>
      <c r="BC483" s="195" t="s">
        <v>741</v>
      </c>
      <c r="BD483" s="195" t="s">
        <v>741</v>
      </c>
      <c r="BE483" s="195" t="s">
        <v>741</v>
      </c>
      <c r="BF483" s="195" t="s">
        <v>741</v>
      </c>
      <c r="BG483" s="195" t="s">
        <v>741</v>
      </c>
      <c r="BH483" s="195" t="s">
        <v>741</v>
      </c>
      <c r="BI483" s="181" t="s">
        <v>741</v>
      </c>
      <c r="BJ483" s="195" t="s">
        <v>741</v>
      </c>
      <c r="BK483" s="195" t="s">
        <v>741</v>
      </c>
      <c r="BL483" s="195" t="s">
        <v>741</v>
      </c>
      <c r="BM483" s="195" t="s">
        <v>741</v>
      </c>
      <c r="BN483" s="180"/>
      <c r="BO483" s="179"/>
      <c r="BP483" s="170" t="s">
        <v>741</v>
      </c>
      <c r="BQ483" s="177" t="s">
        <v>998</v>
      </c>
      <c r="BR483" s="178">
        <v>44820</v>
      </c>
      <c r="BS483" s="177" t="s">
        <v>3731</v>
      </c>
      <c r="BT483" s="177" t="s">
        <v>759</v>
      </c>
      <c r="BU483" s="178">
        <v>44819</v>
      </c>
      <c r="BV483" s="177" t="s">
        <v>6859</v>
      </c>
      <c r="BW483" s="177" t="s">
        <v>737</v>
      </c>
    </row>
    <row r="484" spans="2:75" ht="15">
      <c r="B484" s="592" t="s">
        <v>9964</v>
      </c>
      <c r="C484" s="699" t="s">
        <v>9957</v>
      </c>
      <c r="D484" s="193" t="s">
        <v>6920</v>
      </c>
      <c r="E484" s="193" t="s">
        <v>6919</v>
      </c>
      <c r="F484" s="192" t="str">
        <f t="shared" si="74"/>
        <v>80</v>
      </c>
      <c r="G484" s="224" t="s">
        <v>23</v>
      </c>
      <c r="H484" s="223" t="s">
        <v>9422</v>
      </c>
      <c r="J484" s="297"/>
      <c r="K484" s="298"/>
      <c r="L484" s="297"/>
      <c r="M484" s="296"/>
      <c r="N484" s="298"/>
      <c r="O484" s="297"/>
      <c r="P484" s="296"/>
      <c r="Q484" s="298"/>
      <c r="R484" s="297"/>
      <c r="S484" s="296"/>
      <c r="T484" s="298"/>
      <c r="U484" s="297"/>
      <c r="V484" s="296"/>
      <c r="W484" s="298"/>
      <c r="X484" s="297"/>
      <c r="Y484" s="296"/>
      <c r="Z484" s="298">
        <v>45029</v>
      </c>
      <c r="AA484" s="297" t="s">
        <v>2181</v>
      </c>
      <c r="AB484" s="296" t="s">
        <v>2180</v>
      </c>
      <c r="AC484" s="297"/>
      <c r="AD484" s="297"/>
      <c r="AE484" s="296"/>
      <c r="AG484" s="225" t="s">
        <v>830</v>
      </c>
      <c r="AH484" s="193" t="str">
        <f t="shared" si="78"/>
        <v>5E97 4C00</v>
      </c>
      <c r="AI484" s="193" t="str">
        <f t="shared" si="79"/>
        <v>5E97 4FFF</v>
      </c>
      <c r="AJ484" s="192" t="str">
        <f t="shared" si="80"/>
        <v>400</v>
      </c>
      <c r="AK484" s="192" t="s">
        <v>23</v>
      </c>
      <c r="AL484" s="188"/>
      <c r="AN484" s="174"/>
      <c r="AO484" s="222" t="s">
        <v>829</v>
      </c>
      <c r="AP484" s="403" t="s">
        <v>6877</v>
      </c>
      <c r="AQ484" s="403" t="s">
        <v>6876</v>
      </c>
      <c r="AR484" s="179" t="str">
        <f t="shared" si="81"/>
        <v>400</v>
      </c>
      <c r="AS484" s="179" t="s">
        <v>23</v>
      </c>
      <c r="AT484" s="242"/>
      <c r="AU484" s="179" t="s">
        <v>1311</v>
      </c>
      <c r="AV484" s="179"/>
      <c r="AW484" s="179"/>
      <c r="AX484" s="181" t="s">
        <v>753</v>
      </c>
      <c r="AY484" s="181" t="s">
        <v>753</v>
      </c>
      <c r="AZ484" s="181" t="s">
        <v>753</v>
      </c>
      <c r="BA484" s="181" t="s">
        <v>753</v>
      </c>
      <c r="BB484" s="181" t="s">
        <v>753</v>
      </c>
      <c r="BC484" s="195" t="s">
        <v>754</v>
      </c>
      <c r="BD484" s="181" t="s">
        <v>753</v>
      </c>
      <c r="BE484" s="181" t="s">
        <v>753</v>
      </c>
      <c r="BF484" s="181" t="s">
        <v>753</v>
      </c>
      <c r="BG484" s="181" t="s">
        <v>753</v>
      </c>
      <c r="BH484" s="181" t="s">
        <v>753</v>
      </c>
      <c r="BI484" s="181" t="s">
        <v>753</v>
      </c>
      <c r="BJ484" s="181" t="s">
        <v>753</v>
      </c>
      <c r="BK484" s="181" t="s">
        <v>753</v>
      </c>
      <c r="BL484" s="181" t="s">
        <v>753</v>
      </c>
      <c r="BM484" s="181" t="s">
        <v>753</v>
      </c>
      <c r="BN484" s="180"/>
      <c r="BO484" s="179"/>
      <c r="BP484" s="170" t="s">
        <v>741</v>
      </c>
      <c r="BQ484" s="177"/>
      <c r="BR484" s="177"/>
      <c r="BS484" s="177"/>
      <c r="BT484" s="177"/>
      <c r="BU484" s="177"/>
      <c r="BV484" s="177"/>
      <c r="BW484" s="177"/>
    </row>
    <row r="485" spans="2:75" ht="15">
      <c r="B485" s="592" t="s">
        <v>9964</v>
      </c>
      <c r="C485" s="699" t="s">
        <v>9957</v>
      </c>
      <c r="D485" s="193" t="s">
        <v>6914</v>
      </c>
      <c r="E485" s="193" t="s">
        <v>6913</v>
      </c>
      <c r="F485" s="192" t="str">
        <f t="shared" si="74"/>
        <v>580</v>
      </c>
      <c r="G485" s="224" t="s">
        <v>23</v>
      </c>
      <c r="H485" s="223"/>
      <c r="J485" s="297"/>
      <c r="K485" s="297"/>
      <c r="L485" s="297"/>
      <c r="M485" s="299"/>
      <c r="N485" s="297"/>
      <c r="O485" s="297"/>
      <c r="P485" s="299"/>
      <c r="Q485" s="297"/>
      <c r="R485" s="297"/>
      <c r="S485" s="299"/>
      <c r="T485" s="297"/>
      <c r="U485" s="297"/>
      <c r="V485" s="299"/>
      <c r="W485" s="297"/>
      <c r="X485" s="297"/>
      <c r="Y485" s="299"/>
      <c r="Z485" s="297"/>
      <c r="AA485" s="297"/>
      <c r="AB485" s="299"/>
      <c r="AC485" s="297"/>
      <c r="AD485" s="297"/>
      <c r="AE485" s="296"/>
      <c r="AG485" s="225" t="s">
        <v>830</v>
      </c>
      <c r="AH485" s="193" t="str">
        <f t="shared" si="78"/>
        <v>5E97 5000</v>
      </c>
      <c r="AI485" s="193" t="str">
        <f t="shared" si="79"/>
        <v>5E97 53FF</v>
      </c>
      <c r="AJ485" s="192" t="str">
        <f t="shared" si="80"/>
        <v>400</v>
      </c>
      <c r="AK485" s="192" t="s">
        <v>23</v>
      </c>
      <c r="AL485" s="188"/>
      <c r="AN485" s="174"/>
      <c r="AO485" s="222" t="s">
        <v>829</v>
      </c>
      <c r="AP485" s="403" t="s">
        <v>6873</v>
      </c>
      <c r="AQ485" s="403" t="s">
        <v>6872</v>
      </c>
      <c r="AR485" s="179" t="str">
        <f t="shared" si="81"/>
        <v>400</v>
      </c>
      <c r="AS485" s="179" t="s">
        <v>6871</v>
      </c>
      <c r="AT485" s="242"/>
      <c r="AU485" s="179" t="s">
        <v>6871</v>
      </c>
      <c r="AV485" s="179" t="s">
        <v>751</v>
      </c>
      <c r="AW485" s="179"/>
      <c r="AX485" s="181" t="s">
        <v>741</v>
      </c>
      <c r="AY485" s="181" t="s">
        <v>741</v>
      </c>
      <c r="AZ485" s="181" t="s">
        <v>741</v>
      </c>
      <c r="BA485" s="181" t="s">
        <v>741</v>
      </c>
      <c r="BB485" s="181" t="s">
        <v>741</v>
      </c>
      <c r="BC485" s="195" t="s">
        <v>741</v>
      </c>
      <c r="BD485" s="195" t="s">
        <v>741</v>
      </c>
      <c r="BE485" s="195" t="s">
        <v>741</v>
      </c>
      <c r="BF485" s="195" t="s">
        <v>741</v>
      </c>
      <c r="BG485" s="195" t="s">
        <v>741</v>
      </c>
      <c r="BH485" s="195" t="s">
        <v>741</v>
      </c>
      <c r="BI485" s="181" t="s">
        <v>741</v>
      </c>
      <c r="BJ485" s="195" t="s">
        <v>741</v>
      </c>
      <c r="BK485" s="195" t="s">
        <v>741</v>
      </c>
      <c r="BL485" s="195" t="s">
        <v>741</v>
      </c>
      <c r="BM485" s="195" t="s">
        <v>741</v>
      </c>
      <c r="BN485" s="180"/>
      <c r="BO485" s="179"/>
      <c r="BP485" s="170" t="s">
        <v>741</v>
      </c>
      <c r="BQ485" s="177" t="s">
        <v>998</v>
      </c>
      <c r="BR485" s="178">
        <v>44820</v>
      </c>
      <c r="BS485" s="177" t="s">
        <v>3731</v>
      </c>
      <c r="BT485" s="177" t="s">
        <v>759</v>
      </c>
      <c r="BU485" s="178">
        <v>44819</v>
      </c>
      <c r="BV485" s="177" t="s">
        <v>6859</v>
      </c>
      <c r="BW485" s="177" t="s">
        <v>737</v>
      </c>
    </row>
    <row r="486" spans="2:75" ht="15">
      <c r="B486" s="592" t="s">
        <v>9964</v>
      </c>
      <c r="C486" s="699" t="s">
        <v>9957</v>
      </c>
      <c r="D486" s="193" t="s">
        <v>6910</v>
      </c>
      <c r="E486" s="193" t="s">
        <v>6909</v>
      </c>
      <c r="F486" s="192" t="str">
        <f t="shared" si="74"/>
        <v>20</v>
      </c>
      <c r="G486" s="192" t="s">
        <v>10084</v>
      </c>
      <c r="H486" s="223" t="s">
        <v>9421</v>
      </c>
      <c r="J486" s="297" t="s">
        <v>2104</v>
      </c>
      <c r="K486" s="298"/>
      <c r="L486" s="297"/>
      <c r="M486" s="296"/>
      <c r="N486" s="298"/>
      <c r="O486" s="297"/>
      <c r="P486" s="296"/>
      <c r="Q486" s="298"/>
      <c r="R486" s="297"/>
      <c r="S486" s="296"/>
      <c r="T486" s="298"/>
      <c r="U486" s="297"/>
      <c r="V486" s="296"/>
      <c r="W486" s="298"/>
      <c r="X486" s="297"/>
      <c r="Y486" s="296"/>
      <c r="Z486" s="298">
        <v>45029</v>
      </c>
      <c r="AA486" s="297" t="s">
        <v>2181</v>
      </c>
      <c r="AB486" s="296" t="s">
        <v>2180</v>
      </c>
      <c r="AC486" s="298"/>
      <c r="AD486" s="297"/>
      <c r="AE486" s="296"/>
      <c r="AG486" s="225" t="s">
        <v>830</v>
      </c>
      <c r="AH486" s="193" t="str">
        <f t="shared" si="78"/>
        <v>5E97 5400</v>
      </c>
      <c r="AI486" s="193" t="str">
        <f t="shared" si="79"/>
        <v>5E97 57FF</v>
      </c>
      <c r="AJ486" s="192" t="str">
        <f t="shared" si="80"/>
        <v>400</v>
      </c>
      <c r="AK486" s="192" t="s">
        <v>23</v>
      </c>
      <c r="AL486" s="188"/>
      <c r="AN486" s="174"/>
      <c r="AO486" s="222" t="s">
        <v>6864</v>
      </c>
      <c r="AP486" s="403" t="s">
        <v>6868</v>
      </c>
      <c r="AQ486" s="403" t="s">
        <v>6867</v>
      </c>
      <c r="AR486" s="179" t="str">
        <f t="shared" si="81"/>
        <v>400</v>
      </c>
      <c r="AS486" s="179" t="s">
        <v>23</v>
      </c>
      <c r="AT486" s="242"/>
      <c r="AU486" s="179" t="s">
        <v>1311</v>
      </c>
      <c r="AV486" s="179"/>
      <c r="AW486" s="179"/>
      <c r="AX486" s="181" t="s">
        <v>753</v>
      </c>
      <c r="AY486" s="181" t="s">
        <v>753</v>
      </c>
      <c r="AZ486" s="181" t="s">
        <v>753</v>
      </c>
      <c r="BA486" s="348" t="s">
        <v>753</v>
      </c>
      <c r="BB486" s="348" t="s">
        <v>753</v>
      </c>
      <c r="BC486" s="349" t="s">
        <v>754</v>
      </c>
      <c r="BD486" s="348" t="s">
        <v>753</v>
      </c>
      <c r="BE486" s="348" t="s">
        <v>753</v>
      </c>
      <c r="BF486" s="348" t="s">
        <v>753</v>
      </c>
      <c r="BG486" s="348" t="s">
        <v>753</v>
      </c>
      <c r="BH486" s="348" t="s">
        <v>753</v>
      </c>
      <c r="BI486" s="348" t="s">
        <v>753</v>
      </c>
      <c r="BJ486" s="348" t="s">
        <v>753</v>
      </c>
      <c r="BK486" s="348" t="s">
        <v>753</v>
      </c>
      <c r="BL486" s="348" t="s">
        <v>753</v>
      </c>
      <c r="BM486" s="348" t="s">
        <v>753</v>
      </c>
      <c r="BN486" s="180"/>
      <c r="BO486" s="179"/>
      <c r="BP486" s="170" t="s">
        <v>741</v>
      </c>
      <c r="BQ486" s="177"/>
      <c r="BR486" s="177"/>
      <c r="BS486" s="177"/>
      <c r="BT486" s="178"/>
      <c r="BU486" s="177"/>
      <c r="BV486" s="177"/>
      <c r="BW486" s="177"/>
    </row>
    <row r="487" spans="2:75" ht="15">
      <c r="B487" s="592" t="s">
        <v>9964</v>
      </c>
      <c r="C487" s="699" t="s">
        <v>9957</v>
      </c>
      <c r="D487" s="193" t="s">
        <v>6904</v>
      </c>
      <c r="E487" s="193" t="s">
        <v>6903</v>
      </c>
      <c r="F487" s="192" t="str">
        <f t="shared" si="74"/>
        <v>1CDE0</v>
      </c>
      <c r="G487" s="224" t="s">
        <v>23</v>
      </c>
      <c r="H487" s="188"/>
      <c r="J487" s="297"/>
      <c r="K487" s="297"/>
      <c r="L487" s="297"/>
      <c r="M487" s="296"/>
      <c r="N487" s="297"/>
      <c r="O487" s="297"/>
      <c r="P487" s="296"/>
      <c r="Q487" s="297"/>
      <c r="R487" s="297"/>
      <c r="S487" s="296"/>
      <c r="T487" s="297"/>
      <c r="U487" s="297"/>
      <c r="V487" s="296"/>
      <c r="W487" s="297"/>
      <c r="X487" s="297"/>
      <c r="Y487" s="296"/>
      <c r="Z487" s="297"/>
      <c r="AA487" s="297"/>
      <c r="AB487" s="296"/>
      <c r="AC487" s="297"/>
      <c r="AD487" s="297"/>
      <c r="AE487" s="296"/>
      <c r="AG487" s="225" t="s">
        <v>830</v>
      </c>
      <c r="AH487" s="193" t="str">
        <f t="shared" si="78"/>
        <v>5E97 5800</v>
      </c>
      <c r="AI487" s="193" t="str">
        <f t="shared" si="79"/>
        <v>5E97 5BFF</v>
      </c>
      <c r="AJ487" s="192" t="str">
        <f t="shared" si="80"/>
        <v>400</v>
      </c>
      <c r="AK487" s="192" t="s">
        <v>23</v>
      </c>
      <c r="AL487" s="188"/>
      <c r="AN487" s="174"/>
      <c r="AO487" s="222" t="s">
        <v>6864</v>
      </c>
      <c r="AP487" s="403" t="s">
        <v>6863</v>
      </c>
      <c r="AQ487" s="403" t="s">
        <v>6862</v>
      </c>
      <c r="AR487" s="179" t="str">
        <f t="shared" si="81"/>
        <v>400</v>
      </c>
      <c r="AS487" s="179" t="s">
        <v>6861</v>
      </c>
      <c r="AT487" s="242"/>
      <c r="AU487" s="179" t="s">
        <v>6861</v>
      </c>
      <c r="AV487" s="179" t="s">
        <v>751</v>
      </c>
      <c r="AW487" s="179"/>
      <c r="AX487" s="181" t="s">
        <v>741</v>
      </c>
      <c r="AY487" s="181" t="s">
        <v>741</v>
      </c>
      <c r="AZ487" s="181" t="s">
        <v>741</v>
      </c>
      <c r="BA487" s="406" t="s">
        <v>6860</v>
      </c>
      <c r="BB487" s="406" t="s">
        <v>6860</v>
      </c>
      <c r="BC487" s="195" t="s">
        <v>754</v>
      </c>
      <c r="BD487" s="181" t="s">
        <v>753</v>
      </c>
      <c r="BE487" s="181" t="s">
        <v>753</v>
      </c>
      <c r="BF487" s="181" t="s">
        <v>753</v>
      </c>
      <c r="BG487" s="181" t="s">
        <v>753</v>
      </c>
      <c r="BH487" s="181" t="s">
        <v>753</v>
      </c>
      <c r="BI487" s="285" t="s">
        <v>754</v>
      </c>
      <c r="BJ487" s="285" t="s">
        <v>754</v>
      </c>
      <c r="BK487" s="285" t="s">
        <v>754</v>
      </c>
      <c r="BL487" s="285" t="s">
        <v>754</v>
      </c>
      <c r="BM487" s="285" t="s">
        <v>754</v>
      </c>
      <c r="BN487" s="180"/>
      <c r="BO487" s="179"/>
      <c r="BP487" s="170" t="s">
        <v>741</v>
      </c>
      <c r="BQ487" s="177" t="s">
        <v>998</v>
      </c>
      <c r="BR487" s="178">
        <v>44820</v>
      </c>
      <c r="BS487" s="177" t="s">
        <v>3731</v>
      </c>
      <c r="BT487" s="177" t="s">
        <v>759</v>
      </c>
      <c r="BU487" s="178">
        <v>44819</v>
      </c>
      <c r="BV487" s="177" t="s">
        <v>6859</v>
      </c>
      <c r="BW487" s="177" t="s">
        <v>737</v>
      </c>
    </row>
    <row r="488" spans="2:75" ht="15">
      <c r="B488" s="592" t="s">
        <v>9964</v>
      </c>
      <c r="C488" s="699" t="s">
        <v>9957</v>
      </c>
      <c r="D488" s="193" t="s">
        <v>6900</v>
      </c>
      <c r="E488" s="193" t="s">
        <v>6899</v>
      </c>
      <c r="F488" s="192" t="str">
        <f t="shared" si="74"/>
        <v>33600</v>
      </c>
      <c r="G488" s="224" t="s">
        <v>23</v>
      </c>
      <c r="H488" s="223"/>
      <c r="J488" s="297"/>
      <c r="K488" s="298"/>
      <c r="L488" s="297"/>
      <c r="M488" s="299"/>
      <c r="N488" s="298"/>
      <c r="O488" s="297"/>
      <c r="P488" s="299"/>
      <c r="Q488" s="298"/>
      <c r="R488" s="297"/>
      <c r="S488" s="299"/>
      <c r="T488" s="298"/>
      <c r="U488" s="297"/>
      <c r="V488" s="299"/>
      <c r="W488" s="298"/>
      <c r="X488" s="297"/>
      <c r="Y488" s="299"/>
      <c r="Z488" s="298"/>
      <c r="AA488" s="297"/>
      <c r="AB488" s="299"/>
      <c r="AC488" s="298"/>
      <c r="AD488" s="297"/>
      <c r="AE488" s="296"/>
      <c r="AG488" s="225" t="s">
        <v>830</v>
      </c>
      <c r="AH488" s="193" t="str">
        <f t="shared" si="78"/>
        <v>5E97 5C00</v>
      </c>
      <c r="AI488" s="193" t="str">
        <f t="shared" si="79"/>
        <v>5E97 7FFF</v>
      </c>
      <c r="AJ488" s="192" t="str">
        <f t="shared" si="80"/>
        <v>2400</v>
      </c>
      <c r="AK488" s="192" t="s">
        <v>23</v>
      </c>
      <c r="AL488" s="188"/>
      <c r="AN488" s="174"/>
      <c r="AO488" s="222" t="s">
        <v>829</v>
      </c>
      <c r="AP488" s="403" t="s">
        <v>6856</v>
      </c>
      <c r="AQ488" s="403" t="s">
        <v>6855</v>
      </c>
      <c r="AR488" s="179" t="str">
        <f t="shared" si="81"/>
        <v>2400</v>
      </c>
      <c r="AS488" s="179" t="s">
        <v>23</v>
      </c>
      <c r="AT488" s="242"/>
      <c r="AU488" s="179" t="s">
        <v>1311</v>
      </c>
      <c r="AV488" s="179"/>
      <c r="AW488" s="179"/>
      <c r="AX488" s="181" t="s">
        <v>753</v>
      </c>
      <c r="AY488" s="181" t="s">
        <v>753</v>
      </c>
      <c r="AZ488" s="181" t="s">
        <v>753</v>
      </c>
      <c r="BA488" s="181" t="s">
        <v>753</v>
      </c>
      <c r="BB488" s="181" t="s">
        <v>753</v>
      </c>
      <c r="BC488" s="195" t="s">
        <v>754</v>
      </c>
      <c r="BD488" s="181" t="s">
        <v>753</v>
      </c>
      <c r="BE488" s="181" t="s">
        <v>753</v>
      </c>
      <c r="BF488" s="181" t="s">
        <v>753</v>
      </c>
      <c r="BG488" s="181" t="s">
        <v>753</v>
      </c>
      <c r="BH488" s="181" t="s">
        <v>753</v>
      </c>
      <c r="BI488" s="181" t="s">
        <v>753</v>
      </c>
      <c r="BJ488" s="181" t="s">
        <v>753</v>
      </c>
      <c r="BK488" s="181" t="s">
        <v>753</v>
      </c>
      <c r="BL488" s="181" t="s">
        <v>753</v>
      </c>
      <c r="BM488" s="181" t="s">
        <v>753</v>
      </c>
      <c r="BN488" s="180"/>
      <c r="BO488" s="179"/>
      <c r="BP488" s="170" t="s">
        <v>741</v>
      </c>
      <c r="BQ488" s="177"/>
      <c r="BR488" s="177"/>
      <c r="BS488" s="177"/>
      <c r="BT488" s="177"/>
      <c r="BU488" s="177"/>
      <c r="BV488" s="177"/>
      <c r="BW488" s="177"/>
    </row>
    <row r="489" spans="2:75" ht="15">
      <c r="B489" s="592" t="s">
        <v>9964</v>
      </c>
      <c r="C489" s="699" t="s">
        <v>9957</v>
      </c>
      <c r="D489" s="193" t="s">
        <v>6896</v>
      </c>
      <c r="E489" s="193" t="s">
        <v>6895</v>
      </c>
      <c r="F489" s="192" t="str">
        <f t="shared" si="74"/>
        <v>80</v>
      </c>
      <c r="G489" s="239" t="s">
        <v>3604</v>
      </c>
      <c r="H489" s="223"/>
      <c r="J489" s="297" t="s">
        <v>2199</v>
      </c>
      <c r="K489" s="298"/>
      <c r="L489" s="297"/>
      <c r="M489" s="296"/>
      <c r="N489" s="298"/>
      <c r="O489" s="297"/>
      <c r="P489" s="296"/>
      <c r="Q489" s="298">
        <v>45111</v>
      </c>
      <c r="R489" s="297" t="s">
        <v>9878</v>
      </c>
      <c r="S489" s="296" t="s">
        <v>737</v>
      </c>
      <c r="T489" s="298"/>
      <c r="U489" s="297"/>
      <c r="V489" s="296"/>
      <c r="W489" s="298">
        <v>45062</v>
      </c>
      <c r="X489" s="297" t="s">
        <v>9557</v>
      </c>
      <c r="Y489" s="296" t="s">
        <v>9558</v>
      </c>
      <c r="Z489" s="298">
        <v>45030</v>
      </c>
      <c r="AA489" s="297" t="s">
        <v>3512</v>
      </c>
      <c r="AB489" s="296" t="s">
        <v>2180</v>
      </c>
      <c r="AC489" s="297"/>
      <c r="AD489" s="297"/>
      <c r="AE489" s="296"/>
      <c r="AG489" s="210" t="s">
        <v>830</v>
      </c>
      <c r="AH489" s="189" t="s">
        <v>748</v>
      </c>
      <c r="AI489" s="189" t="s">
        <v>748</v>
      </c>
      <c r="AJ489" s="238" t="s">
        <v>748</v>
      </c>
      <c r="AK489" s="237" t="s">
        <v>748</v>
      </c>
      <c r="AL489" s="236"/>
      <c r="AN489" s="174"/>
      <c r="AO489" s="405" t="s">
        <v>829</v>
      </c>
      <c r="AP489" s="404" t="s">
        <v>6852</v>
      </c>
      <c r="AQ489" s="404" t="s">
        <v>6851</v>
      </c>
      <c r="AR489" s="242" t="str">
        <f t="shared" si="81"/>
        <v>1C0</v>
      </c>
      <c r="AS489" s="242" t="s">
        <v>23</v>
      </c>
      <c r="AT489" s="242"/>
      <c r="AU489" s="242" t="s">
        <v>1311</v>
      </c>
      <c r="AV489" s="242"/>
      <c r="AW489" s="242"/>
      <c r="AX489" s="240" t="s">
        <v>753</v>
      </c>
      <c r="AY489" s="240" t="s">
        <v>753</v>
      </c>
      <c r="AZ489" s="240" t="s">
        <v>753</v>
      </c>
      <c r="BA489" s="240" t="s">
        <v>753</v>
      </c>
      <c r="BB489" s="240" t="s">
        <v>753</v>
      </c>
      <c r="BC489" s="241" t="s">
        <v>754</v>
      </c>
      <c r="BD489" s="240" t="s">
        <v>753</v>
      </c>
      <c r="BE489" s="240" t="s">
        <v>753</v>
      </c>
      <c r="BF489" s="240" t="s">
        <v>753</v>
      </c>
      <c r="BG489" s="240" t="s">
        <v>753</v>
      </c>
      <c r="BH489" s="240" t="s">
        <v>753</v>
      </c>
      <c r="BI489" s="240" t="s">
        <v>753</v>
      </c>
      <c r="BJ489" s="240" t="s">
        <v>753</v>
      </c>
      <c r="BK489" s="240" t="s">
        <v>753</v>
      </c>
      <c r="BL489" s="240" t="s">
        <v>753</v>
      </c>
      <c r="BM489" s="240" t="s">
        <v>753</v>
      </c>
      <c r="BN489" s="249"/>
      <c r="BO489" s="179"/>
      <c r="BP489" s="170" t="s">
        <v>753</v>
      </c>
      <c r="BQ489" s="177"/>
      <c r="BR489" s="177"/>
      <c r="BS489" s="177"/>
      <c r="BT489" s="177"/>
      <c r="BU489" s="177"/>
      <c r="BV489" s="177"/>
      <c r="BW489" s="177"/>
    </row>
    <row r="490" spans="2:75" ht="15">
      <c r="B490" s="592" t="s">
        <v>9964</v>
      </c>
      <c r="C490" s="699" t="s">
        <v>9957</v>
      </c>
      <c r="D490" s="193" t="s">
        <v>6892</v>
      </c>
      <c r="E490" s="193" t="s">
        <v>6891</v>
      </c>
      <c r="F490" s="192" t="str">
        <f t="shared" si="74"/>
        <v>80</v>
      </c>
      <c r="G490" s="224" t="s">
        <v>23</v>
      </c>
      <c r="H490" s="223"/>
      <c r="J490" s="297"/>
      <c r="K490" s="298"/>
      <c r="L490" s="297"/>
      <c r="M490" s="299"/>
      <c r="N490" s="298"/>
      <c r="O490" s="297"/>
      <c r="P490" s="299"/>
      <c r="Q490" s="298"/>
      <c r="R490" s="297"/>
      <c r="S490" s="299"/>
      <c r="T490" s="298"/>
      <c r="U490" s="297"/>
      <c r="V490" s="299"/>
      <c r="W490" s="298"/>
      <c r="X490" s="297"/>
      <c r="Y490" s="299"/>
      <c r="Z490" s="298"/>
      <c r="AA490" s="297"/>
      <c r="AB490" s="299"/>
      <c r="AC490" s="298"/>
      <c r="AD490" s="297"/>
      <c r="AE490" s="296"/>
      <c r="AG490" s="210" t="s">
        <v>830</v>
      </c>
      <c r="AH490" s="189" t="s">
        <v>748</v>
      </c>
      <c r="AI490" s="189" t="s">
        <v>748</v>
      </c>
      <c r="AJ490" s="238" t="s">
        <v>748</v>
      </c>
      <c r="AK490" s="237" t="s">
        <v>748</v>
      </c>
      <c r="AL490" s="236"/>
      <c r="AN490" s="174"/>
      <c r="AO490" s="405" t="s">
        <v>829</v>
      </c>
      <c r="AP490" s="404" t="s">
        <v>6848</v>
      </c>
      <c r="AQ490" s="404" t="s">
        <v>6847</v>
      </c>
      <c r="AR490" s="242" t="str">
        <f t="shared" si="81"/>
        <v>100</v>
      </c>
      <c r="AS490" s="242" t="s">
        <v>6846</v>
      </c>
      <c r="AT490" s="242"/>
      <c r="AU490" s="242" t="s">
        <v>6846</v>
      </c>
      <c r="AV490" s="242" t="s">
        <v>751</v>
      </c>
      <c r="AW490" s="242"/>
      <c r="AX490" s="240" t="s">
        <v>753</v>
      </c>
      <c r="AY490" s="240" t="s">
        <v>753</v>
      </c>
      <c r="AZ490" s="240" t="s">
        <v>753</v>
      </c>
      <c r="BA490" s="240" t="s">
        <v>753</v>
      </c>
      <c r="BB490" s="240" t="s">
        <v>753</v>
      </c>
      <c r="BC490" s="241" t="s">
        <v>754</v>
      </c>
      <c r="BD490" s="240" t="s">
        <v>753</v>
      </c>
      <c r="BE490" s="240" t="s">
        <v>753</v>
      </c>
      <c r="BF490" s="240" t="s">
        <v>753</v>
      </c>
      <c r="BG490" s="240" t="s">
        <v>753</v>
      </c>
      <c r="BH490" s="240" t="s">
        <v>753</v>
      </c>
      <c r="BI490" s="240" t="s">
        <v>753</v>
      </c>
      <c r="BJ490" s="240" t="s">
        <v>753</v>
      </c>
      <c r="BK490" s="240" t="s">
        <v>753</v>
      </c>
      <c r="BL490" s="240" t="s">
        <v>753</v>
      </c>
      <c r="BM490" s="240" t="s">
        <v>753</v>
      </c>
      <c r="BN490" s="249"/>
      <c r="BO490" s="179"/>
      <c r="BP490" s="170" t="s">
        <v>753</v>
      </c>
      <c r="BQ490" s="177" t="s">
        <v>998</v>
      </c>
      <c r="BR490" s="177" t="s">
        <v>6569</v>
      </c>
      <c r="BS490" s="177" t="s">
        <v>1217</v>
      </c>
      <c r="BT490" s="178">
        <v>44400</v>
      </c>
      <c r="BU490" s="177" t="s">
        <v>6845</v>
      </c>
      <c r="BV490" s="177" t="s">
        <v>6844</v>
      </c>
      <c r="BW490" s="177" t="s">
        <v>6843</v>
      </c>
    </row>
    <row r="491" spans="2:75" ht="15">
      <c r="B491" s="592" t="s">
        <v>9964</v>
      </c>
      <c r="C491" s="699" t="s">
        <v>9957</v>
      </c>
      <c r="D491" s="193" t="s">
        <v>6888</v>
      </c>
      <c r="E491" s="193" t="s">
        <v>6887</v>
      </c>
      <c r="F491" s="192" t="str">
        <f t="shared" si="74"/>
        <v>80</v>
      </c>
      <c r="G491" s="224" t="s">
        <v>3594</v>
      </c>
      <c r="H491" s="223"/>
      <c r="J491" s="297" t="s">
        <v>2199</v>
      </c>
      <c r="K491" s="298"/>
      <c r="L491" s="297"/>
      <c r="M491" s="296"/>
      <c r="N491" s="298"/>
      <c r="O491" s="297"/>
      <c r="P491" s="296"/>
      <c r="Q491" s="298">
        <v>45111</v>
      </c>
      <c r="R491" s="297" t="s">
        <v>9878</v>
      </c>
      <c r="S491" s="296" t="s">
        <v>737</v>
      </c>
      <c r="T491" s="298"/>
      <c r="U491" s="297"/>
      <c r="V491" s="296"/>
      <c r="W491" s="298">
        <v>45062</v>
      </c>
      <c r="X491" s="297" t="s">
        <v>9557</v>
      </c>
      <c r="Y491" s="296" t="s">
        <v>9558</v>
      </c>
      <c r="Z491" s="298">
        <v>45030</v>
      </c>
      <c r="AA491" s="297" t="s">
        <v>3512</v>
      </c>
      <c r="AB491" s="296" t="s">
        <v>2180</v>
      </c>
      <c r="AC491" s="297"/>
      <c r="AD491" s="297"/>
      <c r="AE491" s="296"/>
      <c r="AG491" s="225" t="s">
        <v>830</v>
      </c>
      <c r="AH491" s="193" t="str">
        <f>"5E"&amp;RIGHT(AP491,7)</f>
        <v>5E97 8000</v>
      </c>
      <c r="AI491" s="193" t="str">
        <f>"5E"&amp;RIGHT(AQ491,7)</f>
        <v>5E97 803F</v>
      </c>
      <c r="AJ491" s="192" t="str">
        <f>DEC2HEX((HEX2DEC(LEFT(AI491,4))*256*256+HEX2DEC(RIGHT(AI491,4)))-(HEX2DEC(LEFT(AH491,4))*256*256+HEX2DEC(RIGHT(AH491,4)))+1)</f>
        <v>40</v>
      </c>
      <c r="AK491" s="192" t="s">
        <v>23</v>
      </c>
      <c r="AL491" s="188"/>
      <c r="AN491" s="174"/>
      <c r="AO491" s="222" t="s">
        <v>829</v>
      </c>
      <c r="AP491" s="403" t="s">
        <v>6840</v>
      </c>
      <c r="AQ491" s="403" t="s">
        <v>6839</v>
      </c>
      <c r="AR491" s="179" t="str">
        <f t="shared" si="81"/>
        <v>40</v>
      </c>
      <c r="AS491" s="179" t="s">
        <v>6838</v>
      </c>
      <c r="AT491" s="242"/>
      <c r="AU491" s="179" t="s">
        <v>6838</v>
      </c>
      <c r="AV491" s="179" t="s">
        <v>751</v>
      </c>
      <c r="AW491" s="179"/>
      <c r="AX491" s="181" t="s">
        <v>741</v>
      </c>
      <c r="AY491" s="181" t="s">
        <v>741</v>
      </c>
      <c r="AZ491" s="181" t="s">
        <v>741</v>
      </c>
      <c r="BA491" s="181" t="s">
        <v>741</v>
      </c>
      <c r="BB491" s="181" t="s">
        <v>741</v>
      </c>
      <c r="BC491" s="181" t="s">
        <v>741</v>
      </c>
      <c r="BD491" s="181" t="s">
        <v>741</v>
      </c>
      <c r="BE491" s="181" t="s">
        <v>741</v>
      </c>
      <c r="BF491" s="181" t="s">
        <v>741</v>
      </c>
      <c r="BG491" s="181" t="s">
        <v>741</v>
      </c>
      <c r="BH491" s="181" t="s">
        <v>741</v>
      </c>
      <c r="BI491" s="181" t="s">
        <v>741</v>
      </c>
      <c r="BJ491" s="181" t="s">
        <v>741</v>
      </c>
      <c r="BK491" s="181" t="s">
        <v>741</v>
      </c>
      <c r="BL491" s="181" t="s">
        <v>741</v>
      </c>
      <c r="BM491" s="181" t="s">
        <v>741</v>
      </c>
      <c r="BN491" s="180"/>
      <c r="BO491" s="179"/>
      <c r="BP491" s="170" t="s">
        <v>741</v>
      </c>
      <c r="BQ491" s="177" t="s">
        <v>998</v>
      </c>
      <c r="BR491" s="178">
        <v>44811</v>
      </c>
      <c r="BS491" s="177" t="s">
        <v>997</v>
      </c>
      <c r="BT491" s="178" t="s">
        <v>759</v>
      </c>
      <c r="BU491" s="178">
        <v>44816</v>
      </c>
      <c r="BV491" s="177" t="s">
        <v>996</v>
      </c>
      <c r="BW491" s="177" t="s">
        <v>737</v>
      </c>
    </row>
    <row r="492" spans="2:75" ht="15">
      <c r="B492" s="592" t="s">
        <v>9964</v>
      </c>
      <c r="C492" s="699" t="s">
        <v>9957</v>
      </c>
      <c r="D492" s="193" t="s">
        <v>6884</v>
      </c>
      <c r="E492" s="193" t="s">
        <v>6883</v>
      </c>
      <c r="F492" s="192" t="str">
        <f t="shared" si="74"/>
        <v>80</v>
      </c>
      <c r="G492" s="224" t="s">
        <v>23</v>
      </c>
      <c r="H492" s="223"/>
      <c r="J492" s="297"/>
      <c r="K492" s="297"/>
      <c r="L492" s="297"/>
      <c r="M492" s="296"/>
      <c r="N492" s="297"/>
      <c r="O492" s="297"/>
      <c r="P492" s="296"/>
      <c r="Q492" s="297"/>
      <c r="R492" s="297"/>
      <c r="S492" s="296"/>
      <c r="T492" s="297"/>
      <c r="U492" s="297"/>
      <c r="V492" s="296"/>
      <c r="W492" s="297"/>
      <c r="X492" s="297"/>
      <c r="Y492" s="296"/>
      <c r="Z492" s="297"/>
      <c r="AA492" s="297"/>
      <c r="AB492" s="296"/>
      <c r="AC492" s="297"/>
      <c r="AD492" s="297"/>
      <c r="AE492" s="296"/>
      <c r="AG492" s="225" t="s">
        <v>830</v>
      </c>
      <c r="AH492" s="193" t="str">
        <f>"5E"&amp;RIGHT(AP492,7)</f>
        <v>5E97 8040</v>
      </c>
      <c r="AI492" s="193" t="str">
        <f>"5E"&amp;RIGHT(AQ492,7)</f>
        <v>5E97 83FF</v>
      </c>
      <c r="AJ492" s="192" t="str">
        <f>DEC2HEX((HEX2DEC(LEFT(AI492,4))*256*256+HEX2DEC(RIGHT(AI492,4)))-(HEX2DEC(LEFT(AH492,4))*256*256+HEX2DEC(RIGHT(AH492,4)))+1)</f>
        <v>3C0</v>
      </c>
      <c r="AK492" s="192" t="s">
        <v>23</v>
      </c>
      <c r="AL492" s="188"/>
      <c r="AN492" s="212"/>
      <c r="AO492" s="222" t="s">
        <v>829</v>
      </c>
      <c r="AP492" s="403" t="s">
        <v>6835</v>
      </c>
      <c r="AQ492" s="403" t="s">
        <v>6834</v>
      </c>
      <c r="AR492" s="179" t="str">
        <f t="shared" si="81"/>
        <v>3C0</v>
      </c>
      <c r="AS492" s="179" t="s">
        <v>23</v>
      </c>
      <c r="AT492" s="242"/>
      <c r="AU492" s="179" t="s">
        <v>1311</v>
      </c>
      <c r="AV492" s="179"/>
      <c r="AW492" s="179"/>
      <c r="AX492" s="181" t="s">
        <v>753</v>
      </c>
      <c r="AY492" s="181" t="s">
        <v>753</v>
      </c>
      <c r="AZ492" s="181" t="s">
        <v>753</v>
      </c>
      <c r="BA492" s="181" t="s">
        <v>753</v>
      </c>
      <c r="BB492" s="181" t="s">
        <v>753</v>
      </c>
      <c r="BC492" s="195" t="s">
        <v>754</v>
      </c>
      <c r="BD492" s="181" t="s">
        <v>753</v>
      </c>
      <c r="BE492" s="181" t="s">
        <v>753</v>
      </c>
      <c r="BF492" s="181" t="s">
        <v>753</v>
      </c>
      <c r="BG492" s="181" t="s">
        <v>753</v>
      </c>
      <c r="BH492" s="181" t="s">
        <v>753</v>
      </c>
      <c r="BI492" s="181" t="s">
        <v>753</v>
      </c>
      <c r="BJ492" s="181" t="s">
        <v>753</v>
      </c>
      <c r="BK492" s="181" t="s">
        <v>753</v>
      </c>
      <c r="BL492" s="181" t="s">
        <v>753</v>
      </c>
      <c r="BM492" s="181" t="s">
        <v>753</v>
      </c>
      <c r="BN492" s="180"/>
      <c r="BO492" s="179"/>
      <c r="BP492" s="170" t="s">
        <v>741</v>
      </c>
      <c r="BQ492" s="177"/>
      <c r="BR492" s="177"/>
      <c r="BS492" s="177"/>
      <c r="BT492" s="177"/>
      <c r="BU492" s="177"/>
      <c r="BV492" s="177"/>
      <c r="BW492" s="177"/>
    </row>
    <row r="493" spans="2:75" ht="15">
      <c r="B493" s="592" t="s">
        <v>9964</v>
      </c>
      <c r="C493" s="699" t="s">
        <v>9957</v>
      </c>
      <c r="D493" s="193" t="s">
        <v>6879</v>
      </c>
      <c r="E493" s="193" t="s">
        <v>6878</v>
      </c>
      <c r="F493" s="192" t="str">
        <f t="shared" si="74"/>
        <v>80</v>
      </c>
      <c r="G493" s="239" t="s">
        <v>3584</v>
      </c>
      <c r="H493" s="223"/>
      <c r="J493" s="297" t="s">
        <v>2199</v>
      </c>
      <c r="K493" s="298"/>
      <c r="L493" s="297"/>
      <c r="M493" s="296"/>
      <c r="N493" s="298"/>
      <c r="O493" s="297"/>
      <c r="P493" s="296"/>
      <c r="Q493" s="298">
        <v>45111</v>
      </c>
      <c r="R493" s="297" t="s">
        <v>9878</v>
      </c>
      <c r="S493" s="296" t="s">
        <v>737</v>
      </c>
      <c r="T493" s="298"/>
      <c r="U493" s="297"/>
      <c r="V493" s="296"/>
      <c r="W493" s="298">
        <v>45062</v>
      </c>
      <c r="X493" s="297" t="s">
        <v>9557</v>
      </c>
      <c r="Y493" s="296" t="s">
        <v>9558</v>
      </c>
      <c r="Z493" s="298">
        <v>45030</v>
      </c>
      <c r="AA493" s="297" t="s">
        <v>3512</v>
      </c>
      <c r="AB493" s="296" t="s">
        <v>2180</v>
      </c>
      <c r="AC493" s="298"/>
      <c r="AD493" s="297"/>
      <c r="AE493" s="296"/>
      <c r="AG493" s="210" t="s">
        <v>830</v>
      </c>
      <c r="AH493" s="189" t="s">
        <v>748</v>
      </c>
      <c r="AI493" s="189" t="s">
        <v>748</v>
      </c>
      <c r="AJ493" s="238" t="s">
        <v>748</v>
      </c>
      <c r="AK493" s="237" t="s">
        <v>748</v>
      </c>
      <c r="AL493" s="236"/>
      <c r="AN493" s="174"/>
      <c r="AO493" s="405" t="s">
        <v>829</v>
      </c>
      <c r="AP493" s="404" t="s">
        <v>6831</v>
      </c>
      <c r="AQ493" s="404" t="s">
        <v>6822</v>
      </c>
      <c r="AR493" s="242" t="str">
        <f t="shared" si="81"/>
        <v>1F0</v>
      </c>
      <c r="AS493" s="242" t="s">
        <v>23</v>
      </c>
      <c r="AT493" s="242"/>
      <c r="AU493" s="242" t="s">
        <v>1311</v>
      </c>
      <c r="AV493" s="242"/>
      <c r="AW493" s="242"/>
      <c r="AX493" s="240" t="s">
        <v>753</v>
      </c>
      <c r="AY493" s="240" t="s">
        <v>753</v>
      </c>
      <c r="AZ493" s="240" t="s">
        <v>753</v>
      </c>
      <c r="BA493" s="240" t="s">
        <v>753</v>
      </c>
      <c r="BB493" s="240" t="s">
        <v>753</v>
      </c>
      <c r="BC493" s="241" t="s">
        <v>754</v>
      </c>
      <c r="BD493" s="240" t="s">
        <v>753</v>
      </c>
      <c r="BE493" s="240" t="s">
        <v>753</v>
      </c>
      <c r="BF493" s="240" t="s">
        <v>753</v>
      </c>
      <c r="BG493" s="240" t="s">
        <v>753</v>
      </c>
      <c r="BH493" s="240" t="s">
        <v>753</v>
      </c>
      <c r="BI493" s="240" t="s">
        <v>753</v>
      </c>
      <c r="BJ493" s="240" t="s">
        <v>753</v>
      </c>
      <c r="BK493" s="240" t="s">
        <v>753</v>
      </c>
      <c r="BL493" s="240" t="s">
        <v>753</v>
      </c>
      <c r="BM493" s="240" t="s">
        <v>753</v>
      </c>
      <c r="BN493" s="249"/>
      <c r="BO493" s="179"/>
      <c r="BP493" s="170" t="s">
        <v>753</v>
      </c>
      <c r="BQ493" s="177"/>
      <c r="BR493" s="177"/>
      <c r="BS493" s="177"/>
      <c r="BT493" s="178"/>
      <c r="BU493" s="177"/>
      <c r="BV493" s="177"/>
      <c r="BW493" s="177"/>
    </row>
    <row r="494" spans="2:75" ht="15">
      <c r="B494" s="592" t="s">
        <v>9964</v>
      </c>
      <c r="C494" s="699" t="s">
        <v>9957</v>
      </c>
      <c r="D494" s="193" t="s">
        <v>6875</v>
      </c>
      <c r="E494" s="193" t="s">
        <v>6874</v>
      </c>
      <c r="F494" s="192" t="str">
        <f t="shared" si="74"/>
        <v>80</v>
      </c>
      <c r="G494" s="224" t="s">
        <v>23</v>
      </c>
      <c r="H494" s="223"/>
      <c r="J494" s="297"/>
      <c r="K494" s="297"/>
      <c r="L494" s="297"/>
      <c r="M494" s="296"/>
      <c r="N494" s="297"/>
      <c r="O494" s="297"/>
      <c r="P494" s="296"/>
      <c r="Q494" s="297"/>
      <c r="R494" s="297"/>
      <c r="S494" s="296"/>
      <c r="T494" s="297"/>
      <c r="U494" s="297"/>
      <c r="V494" s="296"/>
      <c r="W494" s="297"/>
      <c r="X494" s="297"/>
      <c r="Y494" s="296"/>
      <c r="Z494" s="297"/>
      <c r="AA494" s="297"/>
      <c r="AB494" s="296"/>
      <c r="AC494" s="297"/>
      <c r="AD494" s="297"/>
      <c r="AE494" s="296"/>
      <c r="AG494" s="225" t="s">
        <v>830</v>
      </c>
      <c r="AH494" s="193" t="str">
        <f t="shared" ref="AH494:AH513" si="82">"5E"&amp;RIGHT(AP494,7)</f>
        <v>5E97 8400</v>
      </c>
      <c r="AI494" s="193" t="str">
        <f t="shared" ref="AI494:AI513" si="83">"5E"&amp;RIGHT(AQ494,7)</f>
        <v>5E97 840F</v>
      </c>
      <c r="AJ494" s="192" t="str">
        <f t="shared" ref="AJ494:AJ513" si="84">DEC2HEX((HEX2DEC(LEFT(AI494,4))*256*256+HEX2DEC(RIGHT(AI494,4)))-(HEX2DEC(LEFT(AH494,4))*256*256+HEX2DEC(RIGHT(AH494,4)))+1)</f>
        <v>10</v>
      </c>
      <c r="AK494" s="333" t="s">
        <v>4898</v>
      </c>
      <c r="AL494" s="188" t="s">
        <v>6799</v>
      </c>
      <c r="AN494" s="212"/>
      <c r="AO494" s="222" t="s">
        <v>829</v>
      </c>
      <c r="AP494" s="403" t="s">
        <v>6828</v>
      </c>
      <c r="AQ494" s="403" t="s">
        <v>6827</v>
      </c>
      <c r="AR494" s="179" t="str">
        <f t="shared" si="81"/>
        <v>10</v>
      </c>
      <c r="AS494" s="179" t="s">
        <v>6826</v>
      </c>
      <c r="AT494" s="242"/>
      <c r="AU494" s="179" t="s">
        <v>6826</v>
      </c>
      <c r="AV494" s="179" t="s">
        <v>751</v>
      </c>
      <c r="AW494" s="179"/>
      <c r="AX494" s="181" t="s">
        <v>741</v>
      </c>
      <c r="AY494" s="181" t="s">
        <v>741</v>
      </c>
      <c r="AZ494" s="181" t="s">
        <v>741</v>
      </c>
      <c r="BA494" s="181" t="s">
        <v>741</v>
      </c>
      <c r="BB494" s="181" t="s">
        <v>741</v>
      </c>
      <c r="BC494" s="195" t="s">
        <v>741</v>
      </c>
      <c r="BD494" s="181" t="s">
        <v>741</v>
      </c>
      <c r="BE494" s="181" t="s">
        <v>741</v>
      </c>
      <c r="BF494" s="181" t="s">
        <v>741</v>
      </c>
      <c r="BG494" s="181" t="s">
        <v>741</v>
      </c>
      <c r="BH494" s="181" t="s">
        <v>741</v>
      </c>
      <c r="BI494" s="181" t="s">
        <v>753</v>
      </c>
      <c r="BJ494" s="181" t="s">
        <v>753</v>
      </c>
      <c r="BK494" s="181" t="s">
        <v>753</v>
      </c>
      <c r="BL494" s="181" t="s">
        <v>753</v>
      </c>
      <c r="BM494" s="181" t="s">
        <v>753</v>
      </c>
      <c r="BN494" s="180"/>
      <c r="BO494" s="179"/>
      <c r="BP494" s="170" t="s">
        <v>741</v>
      </c>
      <c r="BQ494" s="177" t="s">
        <v>998</v>
      </c>
      <c r="BR494" s="178">
        <v>44811</v>
      </c>
      <c r="BS494" s="177" t="s">
        <v>6569</v>
      </c>
      <c r="BT494" s="178" t="s">
        <v>759</v>
      </c>
      <c r="BU494" s="178">
        <v>44818</v>
      </c>
      <c r="BV494" s="177" t="s">
        <v>2861</v>
      </c>
      <c r="BW494" s="177" t="s">
        <v>737</v>
      </c>
    </row>
    <row r="495" spans="2:75" ht="15">
      <c r="B495" s="592" t="s">
        <v>9964</v>
      </c>
      <c r="C495" s="699" t="s">
        <v>9957</v>
      </c>
      <c r="D495" s="193" t="s">
        <v>6870</v>
      </c>
      <c r="E495" s="193" t="s">
        <v>6869</v>
      </c>
      <c r="F495" s="192" t="str">
        <f t="shared" si="74"/>
        <v>80</v>
      </c>
      <c r="G495" s="224" t="s">
        <v>3371</v>
      </c>
      <c r="H495" s="223"/>
      <c r="J495" s="297" t="s">
        <v>2199</v>
      </c>
      <c r="K495" s="298"/>
      <c r="L495" s="297"/>
      <c r="M495" s="296"/>
      <c r="N495" s="298"/>
      <c r="O495" s="297"/>
      <c r="P495" s="296"/>
      <c r="Q495" s="298">
        <v>45111</v>
      </c>
      <c r="R495" s="297" t="s">
        <v>9878</v>
      </c>
      <c r="S495" s="296" t="s">
        <v>737</v>
      </c>
      <c r="T495" s="298"/>
      <c r="U495" s="297"/>
      <c r="V495" s="296"/>
      <c r="W495" s="298">
        <v>45062</v>
      </c>
      <c r="X495" s="297" t="s">
        <v>9557</v>
      </c>
      <c r="Y495" s="296" t="s">
        <v>9558</v>
      </c>
      <c r="Z495" s="298">
        <v>45030</v>
      </c>
      <c r="AA495" s="297" t="s">
        <v>3512</v>
      </c>
      <c r="AB495" s="296" t="s">
        <v>2180</v>
      </c>
      <c r="AC495" s="298"/>
      <c r="AD495" s="297"/>
      <c r="AE495" s="296"/>
      <c r="AG495" s="225" t="s">
        <v>830</v>
      </c>
      <c r="AH495" s="193" t="str">
        <f t="shared" si="82"/>
        <v>5E97 8410</v>
      </c>
      <c r="AI495" s="193" t="str">
        <f t="shared" si="83"/>
        <v>5E97 85FF</v>
      </c>
      <c r="AJ495" s="192" t="str">
        <f t="shared" si="84"/>
        <v>1F0</v>
      </c>
      <c r="AK495" s="192" t="s">
        <v>23</v>
      </c>
      <c r="AL495" s="188"/>
      <c r="AN495" s="174"/>
      <c r="AO495" s="222" t="s">
        <v>829</v>
      </c>
      <c r="AP495" s="403" t="s">
        <v>6823</v>
      </c>
      <c r="AQ495" s="403" t="s">
        <v>6822</v>
      </c>
      <c r="AR495" s="179" t="str">
        <f t="shared" si="81"/>
        <v>1F0</v>
      </c>
      <c r="AS495" s="179" t="s">
        <v>23</v>
      </c>
      <c r="AT495" s="242"/>
      <c r="AU495" s="179" t="s">
        <v>1311</v>
      </c>
      <c r="AV495" s="179"/>
      <c r="AW495" s="179"/>
      <c r="AX495" s="181" t="s">
        <v>753</v>
      </c>
      <c r="AY495" s="181" t="s">
        <v>753</v>
      </c>
      <c r="AZ495" s="181" t="s">
        <v>753</v>
      </c>
      <c r="BA495" s="181" t="s">
        <v>753</v>
      </c>
      <c r="BB495" s="181" t="s">
        <v>753</v>
      </c>
      <c r="BC495" s="195" t="s">
        <v>754</v>
      </c>
      <c r="BD495" s="181" t="s">
        <v>753</v>
      </c>
      <c r="BE495" s="181" t="s">
        <v>753</v>
      </c>
      <c r="BF495" s="181" t="s">
        <v>753</v>
      </c>
      <c r="BG495" s="181" t="s">
        <v>753</v>
      </c>
      <c r="BH495" s="181" t="s">
        <v>753</v>
      </c>
      <c r="BI495" s="181" t="s">
        <v>753</v>
      </c>
      <c r="BJ495" s="181" t="s">
        <v>753</v>
      </c>
      <c r="BK495" s="181" t="s">
        <v>753</v>
      </c>
      <c r="BL495" s="181" t="s">
        <v>753</v>
      </c>
      <c r="BM495" s="181" t="s">
        <v>753</v>
      </c>
      <c r="BN495" s="180"/>
      <c r="BO495" s="179"/>
      <c r="BP495" s="170" t="s">
        <v>741</v>
      </c>
      <c r="BQ495" s="177"/>
      <c r="BR495" s="177"/>
      <c r="BS495" s="177"/>
      <c r="BT495" s="177"/>
      <c r="BU495" s="177"/>
      <c r="BV495" s="177"/>
      <c r="BW495" s="177"/>
    </row>
    <row r="496" spans="2:75" ht="15">
      <c r="B496" s="592" t="s">
        <v>9964</v>
      </c>
      <c r="C496" s="699" t="s">
        <v>9957</v>
      </c>
      <c r="D496" s="193" t="s">
        <v>6866</v>
      </c>
      <c r="E496" s="193" t="s">
        <v>6865</v>
      </c>
      <c r="F496" s="192" t="str">
        <f t="shared" si="74"/>
        <v>B80</v>
      </c>
      <c r="G496" s="224" t="s">
        <v>23</v>
      </c>
      <c r="H496" s="223"/>
      <c r="J496" s="297"/>
      <c r="K496" s="297"/>
      <c r="L496" s="297"/>
      <c r="M496" s="299"/>
      <c r="N496" s="297"/>
      <c r="O496" s="297"/>
      <c r="P496" s="299"/>
      <c r="Q496" s="297"/>
      <c r="R496" s="297"/>
      <c r="S496" s="299"/>
      <c r="T496" s="297"/>
      <c r="U496" s="297"/>
      <c r="V496" s="299"/>
      <c r="W496" s="297"/>
      <c r="X496" s="297"/>
      <c r="Y496" s="299"/>
      <c r="Z496" s="297"/>
      <c r="AA496" s="297"/>
      <c r="AB496" s="299"/>
      <c r="AC496" s="297"/>
      <c r="AD496" s="297"/>
      <c r="AE496" s="296"/>
      <c r="AG496" s="225" t="s">
        <v>830</v>
      </c>
      <c r="AH496" s="193" t="str">
        <f t="shared" si="82"/>
        <v>5E97 8600</v>
      </c>
      <c r="AI496" s="193" t="str">
        <f t="shared" si="83"/>
        <v>5E97 86FF</v>
      </c>
      <c r="AJ496" s="192" t="str">
        <f t="shared" si="84"/>
        <v>100</v>
      </c>
      <c r="AK496" s="333" t="s">
        <v>6819</v>
      </c>
      <c r="AL496" s="188" t="s">
        <v>6799</v>
      </c>
      <c r="AN496" s="174"/>
      <c r="AO496" s="222" t="s">
        <v>829</v>
      </c>
      <c r="AP496" s="403" t="s">
        <v>6818</v>
      </c>
      <c r="AQ496" s="403" t="s">
        <v>6817</v>
      </c>
      <c r="AR496" s="179" t="str">
        <f t="shared" si="81"/>
        <v>100</v>
      </c>
      <c r="AS496" s="179" t="s">
        <v>6816</v>
      </c>
      <c r="AT496" s="242"/>
      <c r="AU496" s="179" t="s">
        <v>6816</v>
      </c>
      <c r="AV496" s="179" t="s">
        <v>751</v>
      </c>
      <c r="AW496" s="179"/>
      <c r="AX496" s="181" t="s">
        <v>741</v>
      </c>
      <c r="AY496" s="181" t="s">
        <v>741</v>
      </c>
      <c r="AZ496" s="181" t="s">
        <v>840</v>
      </c>
      <c r="BA496" s="181" t="s">
        <v>741</v>
      </c>
      <c r="BB496" s="181" t="s">
        <v>840</v>
      </c>
      <c r="BC496" s="195" t="s">
        <v>754</v>
      </c>
      <c r="BD496" s="181" t="s">
        <v>753</v>
      </c>
      <c r="BE496" s="181" t="s">
        <v>753</v>
      </c>
      <c r="BF496" s="181" t="s">
        <v>753</v>
      </c>
      <c r="BG496" s="181" t="s">
        <v>753</v>
      </c>
      <c r="BH496" s="181" t="s">
        <v>753</v>
      </c>
      <c r="BI496" s="181" t="s">
        <v>753</v>
      </c>
      <c r="BJ496" s="181" t="s">
        <v>753</v>
      </c>
      <c r="BK496" s="181" t="s">
        <v>753</v>
      </c>
      <c r="BL496" s="181" t="s">
        <v>753</v>
      </c>
      <c r="BM496" s="181" t="s">
        <v>753</v>
      </c>
      <c r="BN496" s="180"/>
      <c r="BO496" s="179"/>
      <c r="BP496" s="170" t="s">
        <v>741</v>
      </c>
      <c r="BQ496" s="177" t="s">
        <v>998</v>
      </c>
      <c r="BR496" s="178">
        <v>44811</v>
      </c>
      <c r="BS496" s="177" t="s">
        <v>6569</v>
      </c>
      <c r="BT496" s="178" t="s">
        <v>759</v>
      </c>
      <c r="BU496" s="178">
        <v>44818</v>
      </c>
      <c r="BV496" s="177" t="s">
        <v>2861</v>
      </c>
      <c r="BW496" s="177" t="s">
        <v>737</v>
      </c>
    </row>
    <row r="497" spans="2:76" ht="15">
      <c r="B497" s="592" t="s">
        <v>9964</v>
      </c>
      <c r="C497" s="699" t="s">
        <v>9957</v>
      </c>
      <c r="D497" s="193" t="s">
        <v>6858</v>
      </c>
      <c r="E497" s="193" t="s">
        <v>6857</v>
      </c>
      <c r="F497" s="192" t="str">
        <f t="shared" si="74"/>
        <v>20</v>
      </c>
      <c r="G497" s="224" t="s">
        <v>3359</v>
      </c>
      <c r="H497" s="223"/>
      <c r="J497" s="297" t="s">
        <v>2199</v>
      </c>
      <c r="K497" s="298"/>
      <c r="L497" s="297"/>
      <c r="M497" s="296"/>
      <c r="N497" s="298"/>
      <c r="O497" s="297"/>
      <c r="P497" s="296"/>
      <c r="Q497" s="298">
        <v>45111</v>
      </c>
      <c r="R497" s="297" t="s">
        <v>9878</v>
      </c>
      <c r="S497" s="296" t="s">
        <v>737</v>
      </c>
      <c r="T497" s="298"/>
      <c r="U497" s="297"/>
      <c r="V497" s="296"/>
      <c r="W497" s="298">
        <v>45062</v>
      </c>
      <c r="X497" s="297" t="s">
        <v>9557</v>
      </c>
      <c r="Y497" s="296" t="s">
        <v>9558</v>
      </c>
      <c r="Z497" s="298">
        <v>45030</v>
      </c>
      <c r="AA497" s="297" t="s">
        <v>3512</v>
      </c>
      <c r="AB497" s="296" t="s">
        <v>2180</v>
      </c>
      <c r="AC497" s="297"/>
      <c r="AD497" s="297"/>
      <c r="AE497" s="296"/>
      <c r="AG497" s="225" t="s">
        <v>830</v>
      </c>
      <c r="AH497" s="193" t="str">
        <f t="shared" si="82"/>
        <v>5E97 8700</v>
      </c>
      <c r="AI497" s="193" t="str">
        <f t="shared" si="83"/>
        <v>5E97 87FF</v>
      </c>
      <c r="AJ497" s="192" t="str">
        <f t="shared" si="84"/>
        <v>100</v>
      </c>
      <c r="AK497" s="192" t="s">
        <v>23</v>
      </c>
      <c r="AL497" s="188"/>
      <c r="AN497" s="174"/>
      <c r="AO497" s="222" t="s">
        <v>829</v>
      </c>
      <c r="AP497" s="403" t="s">
        <v>6813</v>
      </c>
      <c r="AQ497" s="403" t="s">
        <v>6812</v>
      </c>
      <c r="AR497" s="179" t="str">
        <f t="shared" si="81"/>
        <v>100</v>
      </c>
      <c r="AS497" s="179" t="s">
        <v>23</v>
      </c>
      <c r="AT497" s="242"/>
      <c r="AU497" s="179" t="s">
        <v>1311</v>
      </c>
      <c r="AV497" s="179"/>
      <c r="AW497" s="179"/>
      <c r="AX497" s="181" t="s">
        <v>753</v>
      </c>
      <c r="AY497" s="181" t="s">
        <v>753</v>
      </c>
      <c r="AZ497" s="181" t="s">
        <v>753</v>
      </c>
      <c r="BA497" s="181" t="s">
        <v>753</v>
      </c>
      <c r="BB497" s="181" t="s">
        <v>753</v>
      </c>
      <c r="BC497" s="195" t="s">
        <v>754</v>
      </c>
      <c r="BD497" s="181" t="s">
        <v>753</v>
      </c>
      <c r="BE497" s="181" t="s">
        <v>753</v>
      </c>
      <c r="BF497" s="181" t="s">
        <v>753</v>
      </c>
      <c r="BG497" s="181" t="s">
        <v>753</v>
      </c>
      <c r="BH497" s="181" t="s">
        <v>753</v>
      </c>
      <c r="BI497" s="181" t="s">
        <v>753</v>
      </c>
      <c r="BJ497" s="181" t="s">
        <v>753</v>
      </c>
      <c r="BK497" s="181" t="s">
        <v>753</v>
      </c>
      <c r="BL497" s="181" t="s">
        <v>753</v>
      </c>
      <c r="BM497" s="181" t="s">
        <v>753</v>
      </c>
      <c r="BN497" s="180"/>
      <c r="BO497" s="179"/>
      <c r="BP497" s="170" t="s">
        <v>741</v>
      </c>
      <c r="BQ497" s="177"/>
      <c r="BR497" s="177"/>
      <c r="BS497" s="177"/>
      <c r="BT497" s="177"/>
      <c r="BU497" s="177"/>
      <c r="BV497" s="177"/>
      <c r="BW497" s="177"/>
    </row>
    <row r="498" spans="2:76" ht="15">
      <c r="B498" s="592" t="s">
        <v>9964</v>
      </c>
      <c r="C498" s="699" t="s">
        <v>9957</v>
      </c>
      <c r="D498" s="193" t="s">
        <v>6854</v>
      </c>
      <c r="E498" s="193" t="s">
        <v>6853</v>
      </c>
      <c r="F498" s="192" t="str">
        <f t="shared" si="74"/>
        <v>BAE0</v>
      </c>
      <c r="G498" s="224" t="s">
        <v>23</v>
      </c>
      <c r="H498" s="223"/>
      <c r="J498" s="297"/>
      <c r="K498" s="297"/>
      <c r="L498" s="297"/>
      <c r="M498" s="296"/>
      <c r="N498" s="297"/>
      <c r="O498" s="297"/>
      <c r="P498" s="296"/>
      <c r="Q498" s="297"/>
      <c r="R498" s="297"/>
      <c r="S498" s="296"/>
      <c r="T498" s="297"/>
      <c r="U498" s="297"/>
      <c r="V498" s="296"/>
      <c r="W498" s="297"/>
      <c r="X498" s="297"/>
      <c r="Y498" s="296"/>
      <c r="Z498" s="297"/>
      <c r="AA498" s="297"/>
      <c r="AB498" s="296"/>
      <c r="AC498" s="297"/>
      <c r="AD498" s="297"/>
      <c r="AE498" s="296"/>
      <c r="AG498" s="225" t="s">
        <v>830</v>
      </c>
      <c r="AH498" s="193" t="str">
        <f t="shared" si="82"/>
        <v>5E97 8800</v>
      </c>
      <c r="AI498" s="193" t="str">
        <f t="shared" si="83"/>
        <v>5E97 880F</v>
      </c>
      <c r="AJ498" s="192" t="str">
        <f t="shared" si="84"/>
        <v>10</v>
      </c>
      <c r="AK498" s="333" t="s">
        <v>6809</v>
      </c>
      <c r="AL498" s="188" t="s">
        <v>6799</v>
      </c>
      <c r="AN498" s="174"/>
      <c r="AO498" s="222" t="s">
        <v>829</v>
      </c>
      <c r="AP498" s="403" t="s">
        <v>6808</v>
      </c>
      <c r="AQ498" s="403" t="s">
        <v>6807</v>
      </c>
      <c r="AR498" s="179" t="str">
        <f t="shared" si="81"/>
        <v>10</v>
      </c>
      <c r="AS498" s="179" t="s">
        <v>6806</v>
      </c>
      <c r="AT498" s="242"/>
      <c r="AU498" s="179" t="s">
        <v>6806</v>
      </c>
      <c r="AV498" s="179" t="s">
        <v>751</v>
      </c>
      <c r="AW498" s="179"/>
      <c r="AX498" s="181" t="s">
        <v>741</v>
      </c>
      <c r="AY498" s="181" t="s">
        <v>741</v>
      </c>
      <c r="AZ498" s="181" t="s">
        <v>840</v>
      </c>
      <c r="BA498" s="181" t="s">
        <v>741</v>
      </c>
      <c r="BB498" s="181" t="s">
        <v>840</v>
      </c>
      <c r="BC498" s="195" t="s">
        <v>754</v>
      </c>
      <c r="BD498" s="181" t="s">
        <v>753</v>
      </c>
      <c r="BE498" s="181" t="s">
        <v>753</v>
      </c>
      <c r="BF498" s="181" t="s">
        <v>753</v>
      </c>
      <c r="BG498" s="181" t="s">
        <v>753</v>
      </c>
      <c r="BH498" s="181" t="s">
        <v>753</v>
      </c>
      <c r="BI498" s="181" t="s">
        <v>753</v>
      </c>
      <c r="BJ498" s="181" t="s">
        <v>753</v>
      </c>
      <c r="BK498" s="181" t="s">
        <v>753</v>
      </c>
      <c r="BL498" s="181" t="s">
        <v>753</v>
      </c>
      <c r="BM498" s="181" t="s">
        <v>753</v>
      </c>
      <c r="BN498" s="180"/>
      <c r="BO498" s="179"/>
      <c r="BP498" s="170" t="s">
        <v>741</v>
      </c>
      <c r="BQ498" s="177" t="s">
        <v>998</v>
      </c>
      <c r="BR498" s="178">
        <v>44811</v>
      </c>
      <c r="BS498" s="177" t="s">
        <v>6569</v>
      </c>
      <c r="BT498" s="178" t="s">
        <v>759</v>
      </c>
      <c r="BU498" s="178">
        <v>44818</v>
      </c>
      <c r="BV498" s="177" t="s">
        <v>2861</v>
      </c>
      <c r="BW498" s="177" t="s">
        <v>737</v>
      </c>
    </row>
    <row r="499" spans="2:76" ht="15">
      <c r="B499" s="592" t="s">
        <v>9964</v>
      </c>
      <c r="C499" s="699" t="s">
        <v>9957</v>
      </c>
      <c r="D499" s="193" t="s">
        <v>6850</v>
      </c>
      <c r="E499" s="193" t="s">
        <v>6849</v>
      </c>
      <c r="F499" s="192" t="str">
        <f t="shared" si="74"/>
        <v>100</v>
      </c>
      <c r="G499" s="219" t="s">
        <v>3349</v>
      </c>
      <c r="H499" s="188"/>
      <c r="J499" s="297" t="s">
        <v>2199</v>
      </c>
      <c r="K499" s="298"/>
      <c r="L499" s="297"/>
      <c r="M499" s="296"/>
      <c r="N499" s="298"/>
      <c r="O499" s="297"/>
      <c r="P499" s="296"/>
      <c r="Q499" s="298">
        <v>45111</v>
      </c>
      <c r="R499" s="297" t="s">
        <v>9878</v>
      </c>
      <c r="S499" s="296" t="s">
        <v>737</v>
      </c>
      <c r="T499" s="298"/>
      <c r="U499" s="297"/>
      <c r="V499" s="296"/>
      <c r="W499" s="298">
        <v>45058</v>
      </c>
      <c r="X499" s="297" t="s">
        <v>9483</v>
      </c>
      <c r="Y499" s="296" t="s">
        <v>759</v>
      </c>
      <c r="Z499" s="298">
        <v>45030</v>
      </c>
      <c r="AA499" s="297" t="s">
        <v>3512</v>
      </c>
      <c r="AB499" s="296" t="s">
        <v>2180</v>
      </c>
      <c r="AC499" s="298"/>
      <c r="AD499" s="297"/>
      <c r="AE499" s="296"/>
      <c r="AG499" s="225" t="s">
        <v>830</v>
      </c>
      <c r="AH499" s="193" t="str">
        <f t="shared" si="82"/>
        <v>5E97 8810</v>
      </c>
      <c r="AI499" s="193" t="str">
        <f t="shared" si="83"/>
        <v>5E97 8FFF</v>
      </c>
      <c r="AJ499" s="192" t="str">
        <f t="shared" si="84"/>
        <v>7F0</v>
      </c>
      <c r="AK499" s="192" t="s">
        <v>23</v>
      </c>
      <c r="AL499" s="188"/>
      <c r="AN499" s="174"/>
      <c r="AO499" s="222" t="s">
        <v>829</v>
      </c>
      <c r="AP499" s="403" t="s">
        <v>6803</v>
      </c>
      <c r="AQ499" s="403" t="s">
        <v>6802</v>
      </c>
      <c r="AR499" s="179" t="str">
        <f t="shared" si="81"/>
        <v>7F0</v>
      </c>
      <c r="AS499" s="179" t="s">
        <v>23</v>
      </c>
      <c r="AT499" s="242"/>
      <c r="AU499" s="179" t="s">
        <v>1311</v>
      </c>
      <c r="AV499" s="179"/>
      <c r="AW499" s="179"/>
      <c r="AX499" s="181" t="s">
        <v>753</v>
      </c>
      <c r="AY499" s="181" t="s">
        <v>753</v>
      </c>
      <c r="AZ499" s="181" t="s">
        <v>753</v>
      </c>
      <c r="BA499" s="181" t="s">
        <v>753</v>
      </c>
      <c r="BB499" s="181" t="s">
        <v>753</v>
      </c>
      <c r="BC499" s="195" t="s">
        <v>754</v>
      </c>
      <c r="BD499" s="181" t="s">
        <v>753</v>
      </c>
      <c r="BE499" s="181" t="s">
        <v>753</v>
      </c>
      <c r="BF499" s="181" t="s">
        <v>753</v>
      </c>
      <c r="BG499" s="181" t="s">
        <v>753</v>
      </c>
      <c r="BH499" s="181" t="s">
        <v>753</v>
      </c>
      <c r="BI499" s="181" t="s">
        <v>753</v>
      </c>
      <c r="BJ499" s="181" t="s">
        <v>753</v>
      </c>
      <c r="BK499" s="181" t="s">
        <v>753</v>
      </c>
      <c r="BL499" s="181" t="s">
        <v>753</v>
      </c>
      <c r="BM499" s="181" t="s">
        <v>753</v>
      </c>
      <c r="BN499" s="180"/>
      <c r="BO499" s="179"/>
      <c r="BP499" s="170" t="s">
        <v>741</v>
      </c>
      <c r="BQ499" s="177"/>
      <c r="BR499" s="177"/>
      <c r="BS499" s="177"/>
      <c r="BT499" s="177"/>
      <c r="BU499" s="177"/>
      <c r="BV499" s="177"/>
      <c r="BW499" s="177"/>
    </row>
    <row r="500" spans="2:76" ht="15">
      <c r="B500" s="592" t="s">
        <v>9964</v>
      </c>
      <c r="C500" s="699" t="s">
        <v>9957</v>
      </c>
      <c r="D500" s="193" t="s">
        <v>6842</v>
      </c>
      <c r="E500" s="193" t="s">
        <v>6841</v>
      </c>
      <c r="F500" s="192" t="str">
        <f t="shared" si="74"/>
        <v>100</v>
      </c>
      <c r="G500" s="179" t="s">
        <v>822</v>
      </c>
      <c r="H500" s="223"/>
      <c r="J500" s="297"/>
      <c r="K500" s="297"/>
      <c r="L500" s="297"/>
      <c r="M500" s="296"/>
      <c r="N500" s="297"/>
      <c r="O500" s="297"/>
      <c r="P500" s="296"/>
      <c r="Q500" s="297"/>
      <c r="R500" s="297"/>
      <c r="S500" s="296"/>
      <c r="T500" s="297"/>
      <c r="U500" s="297"/>
      <c r="V500" s="296"/>
      <c r="W500" s="297"/>
      <c r="X500" s="297"/>
      <c r="Y500" s="296"/>
      <c r="Z500" s="297"/>
      <c r="AA500" s="297"/>
      <c r="AB500" s="296"/>
      <c r="AC500" s="297"/>
      <c r="AD500" s="297"/>
      <c r="AE500" s="296"/>
      <c r="AG500" s="225" t="s">
        <v>830</v>
      </c>
      <c r="AH500" s="193" t="str">
        <f t="shared" si="82"/>
        <v>5E97 9000</v>
      </c>
      <c r="AI500" s="193" t="str">
        <f t="shared" si="83"/>
        <v>5E97 97FF</v>
      </c>
      <c r="AJ500" s="192" t="str">
        <f t="shared" si="84"/>
        <v>800</v>
      </c>
      <c r="AK500" s="333" t="s">
        <v>4869</v>
      </c>
      <c r="AL500" s="188" t="s">
        <v>6799</v>
      </c>
      <c r="AN500" s="174"/>
      <c r="AO500" s="222" t="s">
        <v>829</v>
      </c>
      <c r="AP500" s="403" t="s">
        <v>6798</v>
      </c>
      <c r="AQ500" s="403" t="s">
        <v>6797</v>
      </c>
      <c r="AR500" s="179" t="str">
        <f t="shared" si="81"/>
        <v>800</v>
      </c>
      <c r="AS500" s="179" t="s">
        <v>6796</v>
      </c>
      <c r="AT500" s="242"/>
      <c r="AU500" s="179" t="s">
        <v>6796</v>
      </c>
      <c r="AV500" s="179" t="s">
        <v>751</v>
      </c>
      <c r="AW500" s="179"/>
      <c r="AX500" s="181" t="s">
        <v>741</v>
      </c>
      <c r="AY500" s="181" t="s">
        <v>741</v>
      </c>
      <c r="AZ500" s="181" t="s">
        <v>741</v>
      </c>
      <c r="BA500" s="181" t="s">
        <v>741</v>
      </c>
      <c r="BB500" s="181" t="s">
        <v>741</v>
      </c>
      <c r="BC500" s="195" t="s">
        <v>741</v>
      </c>
      <c r="BD500" s="181" t="s">
        <v>741</v>
      </c>
      <c r="BE500" s="181" t="s">
        <v>741</v>
      </c>
      <c r="BF500" s="181" t="s">
        <v>741</v>
      </c>
      <c r="BG500" s="181" t="s">
        <v>741</v>
      </c>
      <c r="BH500" s="181" t="s">
        <v>741</v>
      </c>
      <c r="BI500" s="181" t="s">
        <v>753</v>
      </c>
      <c r="BJ500" s="181" t="s">
        <v>753</v>
      </c>
      <c r="BK500" s="181" t="s">
        <v>753</v>
      </c>
      <c r="BL500" s="181" t="s">
        <v>753</v>
      </c>
      <c r="BM500" s="181" t="s">
        <v>753</v>
      </c>
      <c r="BN500" s="180"/>
      <c r="BO500" s="179"/>
      <c r="BP500" s="170" t="s">
        <v>741</v>
      </c>
      <c r="BQ500" s="177" t="s">
        <v>998</v>
      </c>
      <c r="BR500" s="178">
        <v>44811</v>
      </c>
      <c r="BS500" s="177" t="s">
        <v>6569</v>
      </c>
      <c r="BT500" s="178" t="s">
        <v>759</v>
      </c>
      <c r="BU500" s="178">
        <v>44818</v>
      </c>
      <c r="BV500" s="177" t="s">
        <v>2861</v>
      </c>
      <c r="BW500" s="177" t="s">
        <v>737</v>
      </c>
    </row>
    <row r="501" spans="2:76" ht="15">
      <c r="B501" s="592" t="s">
        <v>9964</v>
      </c>
      <c r="C501" s="699" t="s">
        <v>9957</v>
      </c>
      <c r="D501" s="193" t="s">
        <v>6837</v>
      </c>
      <c r="E501" s="193" t="s">
        <v>6836</v>
      </c>
      <c r="F501" s="192" t="str">
        <f t="shared" si="74"/>
        <v>100</v>
      </c>
      <c r="G501" s="220" t="s">
        <v>3339</v>
      </c>
      <c r="H501" s="188"/>
      <c r="J501" s="297" t="s">
        <v>2199</v>
      </c>
      <c r="K501" s="298"/>
      <c r="L501" s="297"/>
      <c r="M501" s="296"/>
      <c r="N501" s="298"/>
      <c r="O501" s="297"/>
      <c r="P501" s="296"/>
      <c r="Q501" s="298">
        <v>45111</v>
      </c>
      <c r="R501" s="297" t="s">
        <v>9878</v>
      </c>
      <c r="S501" s="296" t="s">
        <v>737</v>
      </c>
      <c r="T501" s="298"/>
      <c r="U501" s="297"/>
      <c r="V501" s="296"/>
      <c r="W501" s="298">
        <v>45058</v>
      </c>
      <c r="X501" s="297" t="s">
        <v>9483</v>
      </c>
      <c r="Y501" s="296" t="s">
        <v>759</v>
      </c>
      <c r="Z501" s="298">
        <v>45030</v>
      </c>
      <c r="AA501" s="297" t="s">
        <v>3512</v>
      </c>
      <c r="AB501" s="296" t="s">
        <v>2180</v>
      </c>
      <c r="AC501" s="298"/>
      <c r="AD501" s="297"/>
      <c r="AE501" s="296"/>
      <c r="AG501" s="225" t="s">
        <v>830</v>
      </c>
      <c r="AH501" s="193" t="str">
        <f t="shared" si="82"/>
        <v>5E97 9800</v>
      </c>
      <c r="AI501" s="193" t="str">
        <f t="shared" si="83"/>
        <v>5E97 9FFF</v>
      </c>
      <c r="AJ501" s="192" t="str">
        <f t="shared" si="84"/>
        <v>800</v>
      </c>
      <c r="AK501" s="192" t="s">
        <v>23</v>
      </c>
      <c r="AL501" s="188"/>
      <c r="AN501" s="174"/>
      <c r="AO501" s="222" t="s">
        <v>829</v>
      </c>
      <c r="AP501" s="403" t="s">
        <v>6793</v>
      </c>
      <c r="AQ501" s="403" t="s">
        <v>6792</v>
      </c>
      <c r="AR501" s="179" t="str">
        <f t="shared" si="81"/>
        <v>800</v>
      </c>
      <c r="AS501" s="179" t="s">
        <v>23</v>
      </c>
      <c r="AT501" s="242"/>
      <c r="AU501" s="179" t="s">
        <v>1311</v>
      </c>
      <c r="AV501" s="179"/>
      <c r="AW501" s="179"/>
      <c r="AX501" s="181" t="s">
        <v>753</v>
      </c>
      <c r="AY501" s="181" t="s">
        <v>753</v>
      </c>
      <c r="AZ501" s="181" t="s">
        <v>753</v>
      </c>
      <c r="BA501" s="181" t="s">
        <v>753</v>
      </c>
      <c r="BB501" s="181" t="s">
        <v>753</v>
      </c>
      <c r="BC501" s="195" t="s">
        <v>754</v>
      </c>
      <c r="BD501" s="181" t="s">
        <v>753</v>
      </c>
      <c r="BE501" s="181" t="s">
        <v>753</v>
      </c>
      <c r="BF501" s="181" t="s">
        <v>753</v>
      </c>
      <c r="BG501" s="181" t="s">
        <v>753</v>
      </c>
      <c r="BH501" s="181" t="s">
        <v>753</v>
      </c>
      <c r="BI501" s="181" t="s">
        <v>753</v>
      </c>
      <c r="BJ501" s="181" t="s">
        <v>753</v>
      </c>
      <c r="BK501" s="181" t="s">
        <v>753</v>
      </c>
      <c r="BL501" s="181" t="s">
        <v>753</v>
      </c>
      <c r="BM501" s="181" t="s">
        <v>753</v>
      </c>
      <c r="BN501" s="180"/>
      <c r="BO501" s="179"/>
      <c r="BP501" s="170" t="s">
        <v>741</v>
      </c>
      <c r="BQ501" s="177"/>
      <c r="BR501" s="177"/>
      <c r="BS501" s="177"/>
      <c r="BT501" s="177"/>
      <c r="BU501" s="177"/>
      <c r="BV501" s="177"/>
      <c r="BW501" s="177"/>
    </row>
    <row r="502" spans="2:76" ht="15">
      <c r="B502" s="592" t="s">
        <v>9964</v>
      </c>
      <c r="C502" s="699" t="s">
        <v>9957</v>
      </c>
      <c r="D502" s="193" t="s">
        <v>6833</v>
      </c>
      <c r="E502" s="193" t="s">
        <v>6832</v>
      </c>
      <c r="F502" s="192" t="str">
        <f t="shared" si="74"/>
        <v>100</v>
      </c>
      <c r="G502" s="179" t="s">
        <v>822</v>
      </c>
      <c r="H502" s="223"/>
      <c r="J502" s="297"/>
      <c r="K502" s="297"/>
      <c r="L502" s="297"/>
      <c r="M502" s="296"/>
      <c r="N502" s="297"/>
      <c r="O502" s="297"/>
      <c r="P502" s="296"/>
      <c r="Q502" s="297"/>
      <c r="R502" s="297"/>
      <c r="S502" s="296"/>
      <c r="T502" s="297"/>
      <c r="U502" s="297"/>
      <c r="V502" s="296"/>
      <c r="W502" s="297"/>
      <c r="X502" s="297"/>
      <c r="Y502" s="296"/>
      <c r="Z502" s="297"/>
      <c r="AA502" s="297"/>
      <c r="AB502" s="296"/>
      <c r="AC502" s="297"/>
      <c r="AD502" s="297"/>
      <c r="AE502" s="296"/>
      <c r="AG502" s="225" t="s">
        <v>830</v>
      </c>
      <c r="AH502" s="193" t="str">
        <f t="shared" si="82"/>
        <v>5E97 A000</v>
      </c>
      <c r="AI502" s="193" t="str">
        <f t="shared" si="83"/>
        <v>5E97 A07F</v>
      </c>
      <c r="AJ502" s="192" t="str">
        <f t="shared" si="84"/>
        <v>80</v>
      </c>
      <c r="AK502" s="179" t="s">
        <v>6787</v>
      </c>
      <c r="AL502" s="223" t="s">
        <v>766</v>
      </c>
      <c r="AN502" s="174"/>
      <c r="AO502" s="222" t="s">
        <v>829</v>
      </c>
      <c r="AP502" s="403" t="s">
        <v>6789</v>
      </c>
      <c r="AQ502" s="403" t="s">
        <v>6788</v>
      </c>
      <c r="AR502" s="179" t="str">
        <f t="shared" si="81"/>
        <v>80</v>
      </c>
      <c r="AS502" s="179" t="s">
        <v>6787</v>
      </c>
      <c r="AT502" s="242"/>
      <c r="AU502" s="179" t="s">
        <v>6787</v>
      </c>
      <c r="AV502" s="179" t="s">
        <v>751</v>
      </c>
      <c r="AW502" s="179"/>
      <c r="AX502" s="181" t="s">
        <v>741</v>
      </c>
      <c r="AY502" s="181" t="s">
        <v>741</v>
      </c>
      <c r="AZ502" s="181" t="s">
        <v>741</v>
      </c>
      <c r="BA502" s="181" t="s">
        <v>741</v>
      </c>
      <c r="BB502" s="181" t="s">
        <v>741</v>
      </c>
      <c r="BC502" s="181" t="s">
        <v>741</v>
      </c>
      <c r="BD502" s="181" t="s">
        <v>741</v>
      </c>
      <c r="BE502" s="181" t="s">
        <v>741</v>
      </c>
      <c r="BF502" s="181" t="s">
        <v>741</v>
      </c>
      <c r="BG502" s="181" t="s">
        <v>741</v>
      </c>
      <c r="BH502" s="181" t="s">
        <v>741</v>
      </c>
      <c r="BI502" s="181" t="s">
        <v>741</v>
      </c>
      <c r="BJ502" s="181" t="s">
        <v>741</v>
      </c>
      <c r="BK502" s="181" t="s">
        <v>741</v>
      </c>
      <c r="BL502" s="181" t="s">
        <v>741</v>
      </c>
      <c r="BM502" s="181" t="s">
        <v>741</v>
      </c>
      <c r="BN502" s="180"/>
      <c r="BO502" s="179"/>
      <c r="BP502" s="170" t="s">
        <v>741</v>
      </c>
      <c r="BQ502" s="177" t="s">
        <v>761</v>
      </c>
      <c r="BR502" s="178">
        <v>44812</v>
      </c>
      <c r="BS502" s="177" t="s">
        <v>760</v>
      </c>
      <c r="BT502" s="178" t="s">
        <v>759</v>
      </c>
      <c r="BU502" s="178">
        <v>44826</v>
      </c>
      <c r="BV502" s="177" t="s">
        <v>758</v>
      </c>
      <c r="BW502" s="177" t="s">
        <v>737</v>
      </c>
    </row>
    <row r="503" spans="2:76" ht="15">
      <c r="B503" s="592" t="s">
        <v>9964</v>
      </c>
      <c r="C503" s="699" t="s">
        <v>9957</v>
      </c>
      <c r="D503" s="193" t="s">
        <v>6830</v>
      </c>
      <c r="E503" s="193" t="s">
        <v>6829</v>
      </c>
      <c r="F503" s="192" t="str">
        <f t="shared" si="74"/>
        <v>100</v>
      </c>
      <c r="G503" s="219" t="s">
        <v>3329</v>
      </c>
      <c r="H503" s="188"/>
      <c r="J503" s="297" t="s">
        <v>2199</v>
      </c>
      <c r="K503" s="298"/>
      <c r="L503" s="297"/>
      <c r="M503" s="296"/>
      <c r="N503" s="298"/>
      <c r="O503" s="297"/>
      <c r="P503" s="296"/>
      <c r="Q503" s="298">
        <v>45111</v>
      </c>
      <c r="R503" s="297" t="s">
        <v>9878</v>
      </c>
      <c r="S503" s="296" t="s">
        <v>737</v>
      </c>
      <c r="T503" s="298"/>
      <c r="U503" s="297"/>
      <c r="V503" s="296"/>
      <c r="W503" s="298">
        <v>45058</v>
      </c>
      <c r="X503" s="297" t="s">
        <v>9483</v>
      </c>
      <c r="Y503" s="296" t="s">
        <v>759</v>
      </c>
      <c r="Z503" s="298">
        <v>45030</v>
      </c>
      <c r="AA503" s="297" t="s">
        <v>3512</v>
      </c>
      <c r="AB503" s="296" t="s">
        <v>2180</v>
      </c>
      <c r="AC503" s="298"/>
      <c r="AD503" s="297"/>
      <c r="AE503" s="296"/>
      <c r="AG503" s="225" t="s">
        <v>830</v>
      </c>
      <c r="AH503" s="193" t="str">
        <f t="shared" si="82"/>
        <v>5E97 A080</v>
      </c>
      <c r="AI503" s="193" t="str">
        <f t="shared" si="83"/>
        <v>5E97 A1FF</v>
      </c>
      <c r="AJ503" s="192" t="str">
        <f t="shared" si="84"/>
        <v>180</v>
      </c>
      <c r="AK503" s="192" t="s">
        <v>23</v>
      </c>
      <c r="AL503" s="188"/>
      <c r="AN503" s="174"/>
      <c r="AO503" s="222" t="s">
        <v>829</v>
      </c>
      <c r="AP503" s="403" t="s">
        <v>6784</v>
      </c>
      <c r="AQ503" s="403" t="s">
        <v>6783</v>
      </c>
      <c r="AR503" s="179" t="str">
        <f t="shared" si="81"/>
        <v>180</v>
      </c>
      <c r="AS503" s="179" t="s">
        <v>23</v>
      </c>
      <c r="AT503" s="242"/>
      <c r="AU503" s="179" t="s">
        <v>1311</v>
      </c>
      <c r="AV503" s="179"/>
      <c r="AW503" s="179"/>
      <c r="AX503" s="181" t="s">
        <v>753</v>
      </c>
      <c r="AY503" s="181" t="s">
        <v>753</v>
      </c>
      <c r="AZ503" s="181" t="s">
        <v>753</v>
      </c>
      <c r="BA503" s="181" t="s">
        <v>753</v>
      </c>
      <c r="BB503" s="181" t="s">
        <v>753</v>
      </c>
      <c r="BC503" s="195" t="s">
        <v>754</v>
      </c>
      <c r="BD503" s="181" t="s">
        <v>753</v>
      </c>
      <c r="BE503" s="181" t="s">
        <v>753</v>
      </c>
      <c r="BF503" s="181" t="s">
        <v>753</v>
      </c>
      <c r="BG503" s="181" t="s">
        <v>753</v>
      </c>
      <c r="BH503" s="181" t="s">
        <v>753</v>
      </c>
      <c r="BI503" s="181" t="s">
        <v>753</v>
      </c>
      <c r="BJ503" s="181" t="s">
        <v>753</v>
      </c>
      <c r="BK503" s="181" t="s">
        <v>753</v>
      </c>
      <c r="BL503" s="181" t="s">
        <v>753</v>
      </c>
      <c r="BM503" s="181" t="s">
        <v>753</v>
      </c>
      <c r="BN503" s="180"/>
      <c r="BO503" s="179"/>
      <c r="BP503" s="170" t="s">
        <v>741</v>
      </c>
      <c r="BQ503" s="177"/>
      <c r="BR503" s="177"/>
      <c r="BS503" s="177"/>
      <c r="BT503" s="177"/>
      <c r="BU503" s="177"/>
      <c r="BV503" s="177"/>
      <c r="BW503" s="177"/>
    </row>
    <row r="504" spans="2:76" ht="15">
      <c r="B504" s="592" t="s">
        <v>9964</v>
      </c>
      <c r="C504" s="699" t="s">
        <v>9957</v>
      </c>
      <c r="D504" s="193" t="s">
        <v>6825</v>
      </c>
      <c r="E504" s="193" t="s">
        <v>6824</v>
      </c>
      <c r="F504" s="192" t="str">
        <f t="shared" si="74"/>
        <v>100</v>
      </c>
      <c r="G504" s="179" t="s">
        <v>822</v>
      </c>
      <c r="H504" s="223"/>
      <c r="J504" s="297"/>
      <c r="K504" s="297"/>
      <c r="L504" s="297"/>
      <c r="M504" s="299"/>
      <c r="N504" s="297"/>
      <c r="O504" s="297"/>
      <c r="P504" s="299"/>
      <c r="Q504" s="297"/>
      <c r="R504" s="297"/>
      <c r="S504" s="299"/>
      <c r="T504" s="297"/>
      <c r="U504" s="297"/>
      <c r="V504" s="299"/>
      <c r="W504" s="297"/>
      <c r="X504" s="297"/>
      <c r="Y504" s="299"/>
      <c r="Z504" s="297"/>
      <c r="AA504" s="297"/>
      <c r="AB504" s="299"/>
      <c r="AC504" s="297"/>
      <c r="AD504" s="297"/>
      <c r="AE504" s="296"/>
      <c r="AG504" s="225" t="s">
        <v>830</v>
      </c>
      <c r="AH504" s="193" t="str">
        <f t="shared" si="82"/>
        <v>5E97 A200</v>
      </c>
      <c r="AI504" s="193" t="str">
        <f t="shared" si="83"/>
        <v>5E97 A21F</v>
      </c>
      <c r="AJ504" s="192" t="str">
        <f t="shared" si="84"/>
        <v>20</v>
      </c>
      <c r="AK504" s="192" t="s">
        <v>6780</v>
      </c>
      <c r="AL504" s="223" t="s">
        <v>766</v>
      </c>
      <c r="AN504" s="174"/>
      <c r="AO504" s="222" t="s">
        <v>829</v>
      </c>
      <c r="AP504" s="403" t="s">
        <v>6779</v>
      </c>
      <c r="AQ504" s="403" t="s">
        <v>6778</v>
      </c>
      <c r="AR504" s="179" t="str">
        <f t="shared" si="81"/>
        <v>20</v>
      </c>
      <c r="AS504" s="179" t="s">
        <v>6777</v>
      </c>
      <c r="AT504" s="242"/>
      <c r="AU504" s="179" t="s">
        <v>6776</v>
      </c>
      <c r="AV504" s="179" t="s">
        <v>751</v>
      </c>
      <c r="AW504" s="179"/>
      <c r="AX504" s="181" t="s">
        <v>741</v>
      </c>
      <c r="AY504" s="181" t="s">
        <v>741</v>
      </c>
      <c r="AZ504" s="181" t="s">
        <v>741</v>
      </c>
      <c r="BA504" s="181" t="s">
        <v>741</v>
      </c>
      <c r="BB504" s="181" t="s">
        <v>741</v>
      </c>
      <c r="BC504" s="181" t="s">
        <v>741</v>
      </c>
      <c r="BD504" s="181" t="s">
        <v>741</v>
      </c>
      <c r="BE504" s="181" t="s">
        <v>741</v>
      </c>
      <c r="BF504" s="181" t="s">
        <v>741</v>
      </c>
      <c r="BG504" s="181" t="s">
        <v>741</v>
      </c>
      <c r="BH504" s="181" t="s">
        <v>741</v>
      </c>
      <c r="BI504" s="181" t="s">
        <v>741</v>
      </c>
      <c r="BJ504" s="181" t="s">
        <v>741</v>
      </c>
      <c r="BK504" s="181" t="s">
        <v>741</v>
      </c>
      <c r="BL504" s="181" t="s">
        <v>741</v>
      </c>
      <c r="BM504" s="181" t="s">
        <v>741</v>
      </c>
      <c r="BN504" s="180"/>
      <c r="BO504" s="179"/>
      <c r="BP504" s="170" t="s">
        <v>741</v>
      </c>
      <c r="BQ504" s="177" t="s">
        <v>761</v>
      </c>
      <c r="BR504" s="178">
        <v>44812</v>
      </c>
      <c r="BS504" s="177" t="s">
        <v>760</v>
      </c>
      <c r="BT504" s="178" t="s">
        <v>759</v>
      </c>
      <c r="BU504" s="178">
        <v>44826</v>
      </c>
      <c r="BV504" s="177" t="s">
        <v>758</v>
      </c>
      <c r="BW504" s="177" t="s">
        <v>737</v>
      </c>
    </row>
    <row r="505" spans="2:76" ht="15">
      <c r="B505" s="592" t="s">
        <v>9964</v>
      </c>
      <c r="C505" s="699" t="s">
        <v>9957</v>
      </c>
      <c r="D505" s="193" t="s">
        <v>6821</v>
      </c>
      <c r="E505" s="193" t="s">
        <v>6820</v>
      </c>
      <c r="F505" s="192" t="str">
        <f t="shared" si="74"/>
        <v>100</v>
      </c>
      <c r="G505" s="239" t="s">
        <v>3250</v>
      </c>
      <c r="H505" s="188"/>
      <c r="J505" s="297" t="s">
        <v>2199</v>
      </c>
      <c r="K505" s="298"/>
      <c r="L505" s="297"/>
      <c r="M505" s="296"/>
      <c r="N505" s="298"/>
      <c r="O505" s="297"/>
      <c r="P505" s="296"/>
      <c r="Q505" s="298">
        <v>45111</v>
      </c>
      <c r="R505" s="297" t="s">
        <v>9878</v>
      </c>
      <c r="S505" s="296" t="s">
        <v>737</v>
      </c>
      <c r="T505" s="298"/>
      <c r="U505" s="297"/>
      <c r="V505" s="296"/>
      <c r="W505" s="298">
        <v>45058</v>
      </c>
      <c r="X505" s="297" t="s">
        <v>9483</v>
      </c>
      <c r="Y505" s="296" t="s">
        <v>759</v>
      </c>
      <c r="Z505" s="298">
        <v>45030</v>
      </c>
      <c r="AA505" s="297" t="s">
        <v>3512</v>
      </c>
      <c r="AB505" s="296" t="s">
        <v>2180</v>
      </c>
      <c r="AC505" s="298"/>
      <c r="AD505" s="297"/>
      <c r="AE505" s="296"/>
      <c r="AG505" s="225" t="s">
        <v>830</v>
      </c>
      <c r="AH505" s="193" t="str">
        <f t="shared" si="82"/>
        <v>5E97 A220</v>
      </c>
      <c r="AI505" s="193" t="str">
        <f t="shared" si="83"/>
        <v>5E97 EFFF</v>
      </c>
      <c r="AJ505" s="192" t="str">
        <f t="shared" si="84"/>
        <v>4DE0</v>
      </c>
      <c r="AK505" s="192" t="s">
        <v>23</v>
      </c>
      <c r="AL505" s="188"/>
      <c r="AN505" s="212"/>
      <c r="AO505" s="222" t="s">
        <v>829</v>
      </c>
      <c r="AP505" s="403" t="s">
        <v>6773</v>
      </c>
      <c r="AQ505" s="403" t="s">
        <v>6772</v>
      </c>
      <c r="AR505" s="179" t="str">
        <f t="shared" si="81"/>
        <v>4DE0</v>
      </c>
      <c r="AS505" s="179" t="s">
        <v>23</v>
      </c>
      <c r="AT505" s="242"/>
      <c r="AU505" s="179" t="s">
        <v>1311</v>
      </c>
      <c r="AV505" s="179"/>
      <c r="AW505" s="179"/>
      <c r="AX505" s="181" t="s">
        <v>753</v>
      </c>
      <c r="AY505" s="181" t="s">
        <v>753</v>
      </c>
      <c r="AZ505" s="181" t="s">
        <v>753</v>
      </c>
      <c r="BA505" s="181" t="s">
        <v>753</v>
      </c>
      <c r="BB505" s="181" t="s">
        <v>753</v>
      </c>
      <c r="BC505" s="195" t="s">
        <v>754</v>
      </c>
      <c r="BD505" s="181" t="s">
        <v>753</v>
      </c>
      <c r="BE505" s="181" t="s">
        <v>753</v>
      </c>
      <c r="BF505" s="181" t="s">
        <v>753</v>
      </c>
      <c r="BG505" s="181" t="s">
        <v>753</v>
      </c>
      <c r="BH505" s="181" t="s">
        <v>753</v>
      </c>
      <c r="BI505" s="181" t="s">
        <v>753</v>
      </c>
      <c r="BJ505" s="181" t="s">
        <v>753</v>
      </c>
      <c r="BK505" s="181" t="s">
        <v>753</v>
      </c>
      <c r="BL505" s="181" t="s">
        <v>753</v>
      </c>
      <c r="BM505" s="181" t="s">
        <v>753</v>
      </c>
      <c r="BN505" s="180"/>
      <c r="BO505" s="179"/>
      <c r="BP505" s="170" t="s">
        <v>741</v>
      </c>
      <c r="BQ505" s="177"/>
      <c r="BR505" s="177"/>
      <c r="BS505" s="177"/>
      <c r="BT505" s="177"/>
      <c r="BU505" s="177"/>
      <c r="BV505" s="177"/>
      <c r="BW505" s="177"/>
    </row>
    <row r="506" spans="2:76" ht="15">
      <c r="B506" s="592" t="s">
        <v>9964</v>
      </c>
      <c r="C506" s="699" t="s">
        <v>9957</v>
      </c>
      <c r="D506" s="193" t="s">
        <v>6815</v>
      </c>
      <c r="E506" s="193" t="s">
        <v>6814</v>
      </c>
      <c r="F506" s="192" t="str">
        <f t="shared" si="74"/>
        <v>1D900</v>
      </c>
      <c r="G506" s="224" t="s">
        <v>23</v>
      </c>
      <c r="H506" s="223"/>
      <c r="J506" s="297"/>
      <c r="K506" s="297"/>
      <c r="L506" s="297"/>
      <c r="M506" s="296"/>
      <c r="N506" s="297"/>
      <c r="O506" s="297"/>
      <c r="P506" s="296"/>
      <c r="Q506" s="297"/>
      <c r="R506" s="297"/>
      <c r="S506" s="296"/>
      <c r="T506" s="297"/>
      <c r="U506" s="297"/>
      <c r="V506" s="296"/>
      <c r="W506" s="297"/>
      <c r="X506" s="297"/>
      <c r="Y506" s="296"/>
      <c r="Z506" s="297"/>
      <c r="AA506" s="297"/>
      <c r="AB506" s="296"/>
      <c r="AC506" s="297"/>
      <c r="AD506" s="297"/>
      <c r="AE506" s="296"/>
      <c r="AG506" s="225" t="s">
        <v>830</v>
      </c>
      <c r="AH506" s="193" t="str">
        <f t="shared" si="82"/>
        <v>5E97 F000</v>
      </c>
      <c r="AI506" s="193" t="str">
        <f t="shared" si="83"/>
        <v>5E97 F00F</v>
      </c>
      <c r="AJ506" s="192" t="str">
        <f t="shared" si="84"/>
        <v>10</v>
      </c>
      <c r="AK506" s="192" t="s">
        <v>4834</v>
      </c>
      <c r="AL506" s="188"/>
      <c r="AN506" s="212"/>
      <c r="AO506" s="222" t="s">
        <v>829</v>
      </c>
      <c r="AP506" s="403" t="s">
        <v>6769</v>
      </c>
      <c r="AQ506" s="403" t="s">
        <v>6768</v>
      </c>
      <c r="AR506" s="179" t="str">
        <f t="shared" si="81"/>
        <v>10</v>
      </c>
      <c r="AS506" s="179" t="s">
        <v>6767</v>
      </c>
      <c r="AT506" s="242"/>
      <c r="AU506" s="179" t="s">
        <v>6766</v>
      </c>
      <c r="AV506" s="179" t="s">
        <v>751</v>
      </c>
      <c r="AW506" s="179"/>
      <c r="AX506" s="181" t="s">
        <v>741</v>
      </c>
      <c r="AY506" s="181" t="s">
        <v>741</v>
      </c>
      <c r="AZ506" s="181" t="s">
        <v>741</v>
      </c>
      <c r="BA506" s="181" t="s">
        <v>741</v>
      </c>
      <c r="BB506" s="181" t="s">
        <v>741</v>
      </c>
      <c r="BC506" s="181" t="s">
        <v>741</v>
      </c>
      <c r="BD506" s="181" t="s">
        <v>741</v>
      </c>
      <c r="BE506" s="181" t="s">
        <v>741</v>
      </c>
      <c r="BF506" s="181" t="s">
        <v>741</v>
      </c>
      <c r="BG506" s="181" t="s">
        <v>741</v>
      </c>
      <c r="BH506" s="181" t="s">
        <v>741</v>
      </c>
      <c r="BI506" s="181" t="s">
        <v>753</v>
      </c>
      <c r="BJ506" s="181" t="s">
        <v>753</v>
      </c>
      <c r="BK506" s="181" t="s">
        <v>753</v>
      </c>
      <c r="BL506" s="181" t="s">
        <v>753</v>
      </c>
      <c r="BM506" s="181" t="s">
        <v>753</v>
      </c>
      <c r="BN506" s="180"/>
      <c r="BO506" s="179"/>
      <c r="BP506" s="170" t="s">
        <v>741</v>
      </c>
      <c r="BQ506" s="177" t="s">
        <v>998</v>
      </c>
      <c r="BR506" s="178">
        <v>44810</v>
      </c>
      <c r="BS506" s="177" t="s">
        <v>2853</v>
      </c>
      <c r="BT506" s="178" t="s">
        <v>759</v>
      </c>
      <c r="BU506" s="178">
        <v>44817</v>
      </c>
      <c r="BV506" s="177" t="s">
        <v>1297</v>
      </c>
      <c r="BW506" s="177" t="s">
        <v>737</v>
      </c>
    </row>
    <row r="507" spans="2:76" ht="15">
      <c r="B507" s="592" t="s">
        <v>9964</v>
      </c>
      <c r="C507" s="699" t="s">
        <v>9957</v>
      </c>
      <c r="D507" s="193" t="s">
        <v>6811</v>
      </c>
      <c r="E507" s="193" t="s">
        <v>6810</v>
      </c>
      <c r="F507" s="192" t="str">
        <f t="shared" si="74"/>
        <v>2000</v>
      </c>
      <c r="G507" s="192" t="s">
        <v>23</v>
      </c>
      <c r="H507" s="223" t="s">
        <v>2858</v>
      </c>
      <c r="J507" s="297"/>
      <c r="K507" s="297"/>
      <c r="L507" s="297"/>
      <c r="M507" s="296"/>
      <c r="N507" s="297"/>
      <c r="O507" s="297"/>
      <c r="P507" s="296"/>
      <c r="Q507" s="297"/>
      <c r="R507" s="297"/>
      <c r="S507" s="296"/>
      <c r="T507" s="297"/>
      <c r="U507" s="297"/>
      <c r="V507" s="296"/>
      <c r="W507" s="297"/>
      <c r="X507" s="297"/>
      <c r="Y507" s="296"/>
      <c r="Z507" s="297"/>
      <c r="AA507" s="297"/>
      <c r="AB507" s="296"/>
      <c r="AC507" s="297"/>
      <c r="AD507" s="297"/>
      <c r="AE507" s="296"/>
      <c r="AG507" s="225" t="s">
        <v>830</v>
      </c>
      <c r="AH507" s="193" t="str">
        <f t="shared" si="82"/>
        <v>5E97 F010</v>
      </c>
      <c r="AI507" s="193" t="str">
        <f t="shared" si="83"/>
        <v>5E97 F01F</v>
      </c>
      <c r="AJ507" s="192" t="str">
        <f t="shared" si="84"/>
        <v>10</v>
      </c>
      <c r="AK507" s="192" t="s">
        <v>23</v>
      </c>
      <c r="AL507" s="188" t="s">
        <v>4827</v>
      </c>
      <c r="AN507" s="212" t="s">
        <v>6763</v>
      </c>
      <c r="AO507" s="222" t="s">
        <v>829</v>
      </c>
      <c r="AP507" s="403" t="s">
        <v>6762</v>
      </c>
      <c r="AQ507" s="403" t="s">
        <v>6761</v>
      </c>
      <c r="AR507" s="179" t="str">
        <f t="shared" si="81"/>
        <v>10</v>
      </c>
      <c r="AS507" s="179" t="s">
        <v>6760</v>
      </c>
      <c r="AT507" s="242"/>
      <c r="AU507" s="302" t="s">
        <v>1311</v>
      </c>
      <c r="AV507" s="179"/>
      <c r="AW507" s="179"/>
      <c r="AX507" s="181" t="s">
        <v>753</v>
      </c>
      <c r="AY507" s="181" t="s">
        <v>753</v>
      </c>
      <c r="AZ507" s="181" t="s">
        <v>753</v>
      </c>
      <c r="BA507" s="181" t="s">
        <v>753</v>
      </c>
      <c r="BB507" s="181" t="s">
        <v>753</v>
      </c>
      <c r="BC507" s="195" t="s">
        <v>754</v>
      </c>
      <c r="BD507" s="181" t="s">
        <v>753</v>
      </c>
      <c r="BE507" s="181" t="s">
        <v>753</v>
      </c>
      <c r="BF507" s="181" t="s">
        <v>753</v>
      </c>
      <c r="BG507" s="181" t="s">
        <v>753</v>
      </c>
      <c r="BH507" s="181" t="s">
        <v>753</v>
      </c>
      <c r="BI507" s="181" t="s">
        <v>753</v>
      </c>
      <c r="BJ507" s="181" t="s">
        <v>753</v>
      </c>
      <c r="BK507" s="181" t="s">
        <v>753</v>
      </c>
      <c r="BL507" s="181" t="s">
        <v>753</v>
      </c>
      <c r="BM507" s="181" t="s">
        <v>753</v>
      </c>
      <c r="BN507" s="180"/>
      <c r="BO507" s="179"/>
      <c r="BP507" s="170" t="s">
        <v>741</v>
      </c>
      <c r="BQ507" s="177" t="s">
        <v>998</v>
      </c>
      <c r="BR507" s="178">
        <v>44810</v>
      </c>
      <c r="BS507" s="177" t="s">
        <v>2853</v>
      </c>
      <c r="BT507" s="178" t="s">
        <v>759</v>
      </c>
      <c r="BU507" s="178">
        <v>44817</v>
      </c>
      <c r="BV507" s="177" t="s">
        <v>1297</v>
      </c>
      <c r="BW507" s="177" t="s">
        <v>737</v>
      </c>
    </row>
    <row r="508" spans="2:76" ht="15">
      <c r="B508" s="592" t="s">
        <v>9964</v>
      </c>
      <c r="C508" s="699" t="s">
        <v>9957</v>
      </c>
      <c r="D508" s="193" t="s">
        <v>6805</v>
      </c>
      <c r="E508" s="193" t="s">
        <v>6804</v>
      </c>
      <c r="F508" s="192" t="str">
        <f t="shared" si="74"/>
        <v>2000</v>
      </c>
      <c r="G508" s="192" t="s">
        <v>23</v>
      </c>
      <c r="H508" s="223" t="s">
        <v>2858</v>
      </c>
      <c r="J508" s="297"/>
      <c r="K508" s="297"/>
      <c r="L508" s="297"/>
      <c r="M508" s="299"/>
      <c r="N508" s="297"/>
      <c r="O508" s="297"/>
      <c r="P508" s="299"/>
      <c r="Q508" s="297"/>
      <c r="R508" s="297"/>
      <c r="S508" s="299"/>
      <c r="T508" s="297"/>
      <c r="U508" s="297"/>
      <c r="V508" s="299"/>
      <c r="W508" s="297"/>
      <c r="X508" s="297"/>
      <c r="Y508" s="299"/>
      <c r="Z508" s="297"/>
      <c r="AA508" s="297"/>
      <c r="AB508" s="299"/>
      <c r="AC508" s="297"/>
      <c r="AD508" s="297"/>
      <c r="AE508" s="296"/>
      <c r="AG508" s="225" t="s">
        <v>830</v>
      </c>
      <c r="AH508" s="193" t="str">
        <f t="shared" si="82"/>
        <v>5E97 F020</v>
      </c>
      <c r="AI508" s="193" t="str">
        <f t="shared" si="83"/>
        <v>5E97 FFFF</v>
      </c>
      <c r="AJ508" s="192" t="str">
        <f t="shared" si="84"/>
        <v>FE0</v>
      </c>
      <c r="AK508" s="192" t="s">
        <v>23</v>
      </c>
      <c r="AL508" s="223"/>
      <c r="AM508" s="174"/>
      <c r="AN508" s="212"/>
      <c r="AO508" s="222" t="s">
        <v>829</v>
      </c>
      <c r="AP508" s="403" t="s">
        <v>6757</v>
      </c>
      <c r="AQ508" s="403" t="s">
        <v>6756</v>
      </c>
      <c r="AR508" s="179" t="str">
        <f t="shared" si="81"/>
        <v>FE0</v>
      </c>
      <c r="AS508" s="179" t="s">
        <v>23</v>
      </c>
      <c r="AT508" s="242"/>
      <c r="AU508" s="179" t="s">
        <v>1311</v>
      </c>
      <c r="AV508" s="179"/>
      <c r="AW508" s="179"/>
      <c r="AX508" s="181" t="s">
        <v>753</v>
      </c>
      <c r="AY508" s="181" t="s">
        <v>753</v>
      </c>
      <c r="AZ508" s="181" t="s">
        <v>753</v>
      </c>
      <c r="BA508" s="181" t="s">
        <v>753</v>
      </c>
      <c r="BB508" s="181" t="s">
        <v>753</v>
      </c>
      <c r="BC508" s="195" t="s">
        <v>754</v>
      </c>
      <c r="BD508" s="181" t="s">
        <v>753</v>
      </c>
      <c r="BE508" s="181" t="s">
        <v>753</v>
      </c>
      <c r="BF508" s="181" t="s">
        <v>753</v>
      </c>
      <c r="BG508" s="181" t="s">
        <v>753</v>
      </c>
      <c r="BH508" s="181" t="s">
        <v>753</v>
      </c>
      <c r="BI508" s="181" t="s">
        <v>753</v>
      </c>
      <c r="BJ508" s="181" t="s">
        <v>753</v>
      </c>
      <c r="BK508" s="181" t="s">
        <v>753</v>
      </c>
      <c r="BL508" s="181" t="s">
        <v>753</v>
      </c>
      <c r="BM508" s="181" t="s">
        <v>753</v>
      </c>
      <c r="BN508" s="180"/>
      <c r="BO508" s="179"/>
      <c r="BP508" s="170" t="s">
        <v>741</v>
      </c>
      <c r="BQ508" s="177"/>
      <c r="BR508" s="177"/>
      <c r="BS508" s="177"/>
      <c r="BT508" s="177"/>
      <c r="BU508" s="177"/>
      <c r="BV508" s="177"/>
      <c r="BW508" s="177"/>
      <c r="BX508" s="174"/>
    </row>
    <row r="509" spans="2:76" ht="15">
      <c r="B509" s="592" t="s">
        <v>9964</v>
      </c>
      <c r="C509" s="699" t="s">
        <v>9957</v>
      </c>
      <c r="D509" s="193" t="s">
        <v>6801</v>
      </c>
      <c r="E509" s="193" t="s">
        <v>6800</v>
      </c>
      <c r="F509" s="192" t="str">
        <f t="shared" si="74"/>
        <v>2000</v>
      </c>
      <c r="G509" s="192" t="s">
        <v>23</v>
      </c>
      <c r="H509" s="223" t="s">
        <v>2858</v>
      </c>
      <c r="J509" s="297"/>
      <c r="K509" s="298"/>
      <c r="L509" s="297"/>
      <c r="M509" s="299"/>
      <c r="N509" s="298"/>
      <c r="O509" s="297"/>
      <c r="P509" s="299"/>
      <c r="Q509" s="298"/>
      <c r="R509" s="297"/>
      <c r="S509" s="299"/>
      <c r="T509" s="298"/>
      <c r="U509" s="297"/>
      <c r="V509" s="299"/>
      <c r="W509" s="298"/>
      <c r="X509" s="297"/>
      <c r="Y509" s="299"/>
      <c r="Z509" s="298"/>
      <c r="AA509" s="297"/>
      <c r="AB509" s="299"/>
      <c r="AC509" s="298"/>
      <c r="AD509" s="297"/>
      <c r="AE509" s="296"/>
      <c r="AG509" s="260" t="s">
        <v>1315</v>
      </c>
      <c r="AH509" s="193" t="str">
        <f t="shared" si="82"/>
        <v>5E98 0000</v>
      </c>
      <c r="AI509" s="193" t="str">
        <f t="shared" si="83"/>
        <v>5E98 5FFF</v>
      </c>
      <c r="AJ509" s="224" t="str">
        <f t="shared" si="84"/>
        <v>6000</v>
      </c>
      <c r="AK509" s="224" t="s">
        <v>6753</v>
      </c>
      <c r="AL509" s="223"/>
      <c r="AM509" s="174"/>
      <c r="AN509" s="174"/>
      <c r="AO509" s="293" t="s">
        <v>1314</v>
      </c>
      <c r="AP509" s="220" t="s">
        <v>6724</v>
      </c>
      <c r="AQ509" s="220" t="s">
        <v>6752</v>
      </c>
      <c r="AR509" s="220" t="str">
        <f t="shared" si="81"/>
        <v>6000</v>
      </c>
      <c r="AS509" s="220" t="s">
        <v>6751</v>
      </c>
      <c r="AT509" s="275"/>
      <c r="AU509" s="290" t="s">
        <v>6750</v>
      </c>
      <c r="AV509" s="220" t="s">
        <v>743</v>
      </c>
      <c r="AW509" s="284" t="s">
        <v>742</v>
      </c>
      <c r="AX509" s="181" t="s">
        <v>741</v>
      </c>
      <c r="AY509" s="181" t="s">
        <v>741</v>
      </c>
      <c r="AZ509" s="181" t="s">
        <v>741</v>
      </c>
      <c r="BA509" s="181" t="s">
        <v>741</v>
      </c>
      <c r="BB509" s="181" t="s">
        <v>741</v>
      </c>
      <c r="BC509" s="195" t="s">
        <v>741</v>
      </c>
      <c r="BD509" s="181" t="s">
        <v>741</v>
      </c>
      <c r="BE509" s="181" t="s">
        <v>741</v>
      </c>
      <c r="BF509" s="181" t="s">
        <v>741</v>
      </c>
      <c r="BG509" s="181" t="s">
        <v>741</v>
      </c>
      <c r="BH509" s="181" t="s">
        <v>741</v>
      </c>
      <c r="BI509" s="181" t="s">
        <v>741</v>
      </c>
      <c r="BJ509" s="181" t="s">
        <v>741</v>
      </c>
      <c r="BK509" s="181" t="s">
        <v>741</v>
      </c>
      <c r="BL509" s="181" t="s">
        <v>741</v>
      </c>
      <c r="BM509" s="181" t="s">
        <v>741</v>
      </c>
      <c r="BN509" s="315"/>
      <c r="BO509" s="220"/>
      <c r="BP509" s="170" t="s">
        <v>741</v>
      </c>
      <c r="BQ509" s="177" t="s">
        <v>6680</v>
      </c>
      <c r="BR509" s="178">
        <v>44804</v>
      </c>
      <c r="BS509" s="177" t="s">
        <v>6679</v>
      </c>
      <c r="BT509" s="178" t="s">
        <v>759</v>
      </c>
      <c r="BU509" s="178">
        <v>44805</v>
      </c>
      <c r="BV509" s="177" t="s">
        <v>6678</v>
      </c>
      <c r="BW509" s="177" t="s">
        <v>737</v>
      </c>
      <c r="BX509" s="174"/>
    </row>
    <row r="510" spans="2:76" ht="15">
      <c r="B510" s="592" t="s">
        <v>9964</v>
      </c>
      <c r="C510" s="699" t="s">
        <v>9957</v>
      </c>
      <c r="D510" s="193" t="s">
        <v>6795</v>
      </c>
      <c r="E510" s="193" t="s">
        <v>6794</v>
      </c>
      <c r="F510" s="192" t="str">
        <f t="shared" si="74"/>
        <v>2000</v>
      </c>
      <c r="G510" s="192" t="s">
        <v>23</v>
      </c>
      <c r="H510" s="223" t="s">
        <v>2858</v>
      </c>
      <c r="J510" s="297"/>
      <c r="K510" s="297"/>
      <c r="L510" s="297"/>
      <c r="M510" s="296"/>
      <c r="N510" s="297"/>
      <c r="O510" s="297"/>
      <c r="P510" s="296"/>
      <c r="Q510" s="297"/>
      <c r="R510" s="297"/>
      <c r="S510" s="296"/>
      <c r="T510" s="297"/>
      <c r="U510" s="297"/>
      <c r="V510" s="296"/>
      <c r="W510" s="297"/>
      <c r="X510" s="297"/>
      <c r="Y510" s="296"/>
      <c r="Z510" s="297"/>
      <c r="AA510" s="297"/>
      <c r="AB510" s="296"/>
      <c r="AC510" s="297"/>
      <c r="AD510" s="297"/>
      <c r="AE510" s="296"/>
      <c r="AG510" s="260" t="s">
        <v>1315</v>
      </c>
      <c r="AH510" s="193" t="str">
        <f t="shared" si="82"/>
        <v>5E98 6000</v>
      </c>
      <c r="AI510" s="193" t="str">
        <f t="shared" si="83"/>
        <v>5E98 7FFF</v>
      </c>
      <c r="AJ510" s="224" t="str">
        <f t="shared" si="84"/>
        <v>2000</v>
      </c>
      <c r="AK510" s="192" t="s">
        <v>23</v>
      </c>
      <c r="AL510" s="223" t="s">
        <v>6747</v>
      </c>
      <c r="AM510" s="174"/>
      <c r="AN510" s="174"/>
      <c r="AO510" s="293" t="s">
        <v>1314</v>
      </c>
      <c r="AP510" s="220" t="s">
        <v>6746</v>
      </c>
      <c r="AQ510" s="220" t="s">
        <v>6745</v>
      </c>
      <c r="AR510" s="220" t="str">
        <f t="shared" si="81"/>
        <v>2000</v>
      </c>
      <c r="AS510" s="220" t="s">
        <v>6744</v>
      </c>
      <c r="AT510" s="275"/>
      <c r="AU510" s="290" t="s">
        <v>6744</v>
      </c>
      <c r="AV510" s="220" t="s">
        <v>743</v>
      </c>
      <c r="AW510" s="284" t="s">
        <v>742</v>
      </c>
      <c r="AX510" s="181" t="s">
        <v>741</v>
      </c>
      <c r="AY510" s="181" t="s">
        <v>741</v>
      </c>
      <c r="AZ510" s="181" t="s">
        <v>741</v>
      </c>
      <c r="BA510" s="181" t="s">
        <v>741</v>
      </c>
      <c r="BB510" s="181" t="s">
        <v>741</v>
      </c>
      <c r="BC510" s="195" t="s">
        <v>741</v>
      </c>
      <c r="BD510" s="181" t="s">
        <v>741</v>
      </c>
      <c r="BE510" s="181" t="s">
        <v>741</v>
      </c>
      <c r="BF510" s="181" t="s">
        <v>741</v>
      </c>
      <c r="BG510" s="181" t="s">
        <v>741</v>
      </c>
      <c r="BH510" s="181" t="s">
        <v>741</v>
      </c>
      <c r="BI510" s="181" t="s">
        <v>741</v>
      </c>
      <c r="BJ510" s="181" t="s">
        <v>741</v>
      </c>
      <c r="BK510" s="181" t="s">
        <v>741</v>
      </c>
      <c r="BL510" s="181" t="s">
        <v>741</v>
      </c>
      <c r="BM510" s="181" t="s">
        <v>741</v>
      </c>
      <c r="BN510" s="315"/>
      <c r="BO510" s="220"/>
      <c r="BP510" s="170" t="s">
        <v>741</v>
      </c>
      <c r="BQ510" s="177" t="s">
        <v>6680</v>
      </c>
      <c r="BR510" s="178">
        <v>44804</v>
      </c>
      <c r="BS510" s="177" t="s">
        <v>6679</v>
      </c>
      <c r="BT510" s="178" t="s">
        <v>759</v>
      </c>
      <c r="BU510" s="178">
        <v>44805</v>
      </c>
      <c r="BV510" s="177" t="s">
        <v>6678</v>
      </c>
      <c r="BW510" s="177" t="s">
        <v>737</v>
      </c>
      <c r="BX510" s="174"/>
    </row>
    <row r="511" spans="2:76" ht="15">
      <c r="B511" s="592" t="s">
        <v>9964</v>
      </c>
      <c r="C511" s="699" t="s">
        <v>9957</v>
      </c>
      <c r="D511" s="193" t="s">
        <v>6791</v>
      </c>
      <c r="E511" s="193" t="s">
        <v>6790</v>
      </c>
      <c r="F511" s="192" t="str">
        <f t="shared" si="74"/>
        <v>2000</v>
      </c>
      <c r="G511" s="192" t="s">
        <v>23</v>
      </c>
      <c r="H511" s="223" t="s">
        <v>2858</v>
      </c>
      <c r="J511" s="297"/>
      <c r="K511" s="297"/>
      <c r="L511" s="297"/>
      <c r="M511" s="299"/>
      <c r="N511" s="297"/>
      <c r="O511" s="297"/>
      <c r="P511" s="299"/>
      <c r="Q511" s="297"/>
      <c r="R511" s="297"/>
      <c r="S511" s="299"/>
      <c r="T511" s="297"/>
      <c r="U511" s="297"/>
      <c r="V511" s="299"/>
      <c r="W511" s="297"/>
      <c r="X511" s="297"/>
      <c r="Y511" s="299"/>
      <c r="Z511" s="297"/>
      <c r="AA511" s="297"/>
      <c r="AB511" s="299"/>
      <c r="AC511" s="297"/>
      <c r="AD511" s="297"/>
      <c r="AE511" s="296"/>
      <c r="AG511" s="271" t="s">
        <v>1345</v>
      </c>
      <c r="AH511" s="193" t="str">
        <f t="shared" si="82"/>
        <v>5E98 8000</v>
      </c>
      <c r="AI511" s="193" t="str">
        <f t="shared" si="83"/>
        <v>5E98 BFFF</v>
      </c>
      <c r="AJ511" s="224" t="str">
        <f t="shared" si="84"/>
        <v>4000</v>
      </c>
      <c r="AK511" s="224" t="s">
        <v>6741</v>
      </c>
      <c r="AL511" s="223"/>
      <c r="AM511" s="174"/>
      <c r="AN511" s="174"/>
      <c r="AO511" s="268" t="s">
        <v>1333</v>
      </c>
      <c r="AP511" s="220" t="s">
        <v>6740</v>
      </c>
      <c r="AQ511" s="220" t="s">
        <v>6739</v>
      </c>
      <c r="AR511" s="220" t="str">
        <f t="shared" si="81"/>
        <v>4000</v>
      </c>
      <c r="AS511" s="220" t="s">
        <v>6738</v>
      </c>
      <c r="AT511" s="275"/>
      <c r="AU511" s="290" t="s">
        <v>6738</v>
      </c>
      <c r="AV511" s="220" t="s">
        <v>743</v>
      </c>
      <c r="AW511" s="284" t="s">
        <v>742</v>
      </c>
      <c r="AX511" s="181" t="s">
        <v>741</v>
      </c>
      <c r="AY511" s="181" t="s">
        <v>741</v>
      </c>
      <c r="AZ511" s="181" t="s">
        <v>741</v>
      </c>
      <c r="BA511" s="181" t="s">
        <v>741</v>
      </c>
      <c r="BB511" s="181" t="s">
        <v>741</v>
      </c>
      <c r="BC511" s="195" t="s">
        <v>741</v>
      </c>
      <c r="BD511" s="181" t="s">
        <v>741</v>
      </c>
      <c r="BE511" s="181" t="s">
        <v>741</v>
      </c>
      <c r="BF511" s="181" t="s">
        <v>741</v>
      </c>
      <c r="BG511" s="181" t="s">
        <v>741</v>
      </c>
      <c r="BH511" s="181" t="s">
        <v>741</v>
      </c>
      <c r="BI511" s="181" t="s">
        <v>741</v>
      </c>
      <c r="BJ511" s="181" t="s">
        <v>741</v>
      </c>
      <c r="BK511" s="181" t="s">
        <v>741</v>
      </c>
      <c r="BL511" s="181" t="s">
        <v>741</v>
      </c>
      <c r="BM511" s="181" t="s">
        <v>741</v>
      </c>
      <c r="BN511" s="396"/>
      <c r="BO511" s="220"/>
      <c r="BP511" s="170" t="s">
        <v>741</v>
      </c>
      <c r="BQ511" s="177" t="s">
        <v>6680</v>
      </c>
      <c r="BR511" s="178">
        <v>44804</v>
      </c>
      <c r="BS511" s="177" t="s">
        <v>6679</v>
      </c>
      <c r="BT511" s="178" t="s">
        <v>759</v>
      </c>
      <c r="BU511" s="178">
        <v>44805</v>
      </c>
      <c r="BV511" s="177" t="s">
        <v>6678</v>
      </c>
      <c r="BW511" s="177" t="s">
        <v>737</v>
      </c>
      <c r="BX511" s="174"/>
    </row>
    <row r="512" spans="2:76" ht="15">
      <c r="B512" s="592" t="s">
        <v>9964</v>
      </c>
      <c r="C512" s="699" t="s">
        <v>9957</v>
      </c>
      <c r="D512" s="193" t="s">
        <v>6786</v>
      </c>
      <c r="E512" s="193" t="s">
        <v>6785</v>
      </c>
      <c r="F512" s="192" t="str">
        <f t="shared" si="74"/>
        <v>700</v>
      </c>
      <c r="G512" s="224" t="s">
        <v>23</v>
      </c>
      <c r="H512" s="223"/>
      <c r="J512" s="297"/>
      <c r="K512" s="298"/>
      <c r="L512" s="297"/>
      <c r="M512" s="299"/>
      <c r="N512" s="298"/>
      <c r="O512" s="297"/>
      <c r="P512" s="299"/>
      <c r="Q512" s="298"/>
      <c r="R512" s="297"/>
      <c r="S512" s="299"/>
      <c r="T512" s="298"/>
      <c r="U512" s="297"/>
      <c r="V512" s="299"/>
      <c r="W512" s="298"/>
      <c r="X512" s="297"/>
      <c r="Y512" s="299"/>
      <c r="Z512" s="298"/>
      <c r="AA512" s="297"/>
      <c r="AB512" s="299"/>
      <c r="AC512" s="298"/>
      <c r="AD512" s="297"/>
      <c r="AE512" s="296"/>
      <c r="AG512" s="271" t="s">
        <v>1345</v>
      </c>
      <c r="AH512" s="193" t="str">
        <f t="shared" si="82"/>
        <v>5E98 C000</v>
      </c>
      <c r="AI512" s="193" t="str">
        <f t="shared" si="83"/>
        <v>5E98 DFFF</v>
      </c>
      <c r="AJ512" s="224" t="str">
        <f t="shared" si="84"/>
        <v>2000</v>
      </c>
      <c r="AK512" s="224" t="s">
        <v>1661</v>
      </c>
      <c r="AL512" s="223"/>
      <c r="AM512" s="174"/>
      <c r="AN512" s="212"/>
      <c r="AO512" s="268" t="s">
        <v>1333</v>
      </c>
      <c r="AP512" s="220" t="s">
        <v>6735</v>
      </c>
      <c r="AQ512" s="220" t="s">
        <v>6734</v>
      </c>
      <c r="AR512" s="220" t="str">
        <f t="shared" ref="AR512:AR519" si="85">DEC2HEX((HEX2DEC(LEFT(AQ512,4))*256*256+HEX2DEC(RIGHT(AQ512,4)))-(HEX2DEC(LEFT(AP512,4))*256*256+HEX2DEC(RIGHT(AP512,4)))+1)</f>
        <v>2000</v>
      </c>
      <c r="AS512" s="220" t="s">
        <v>6733</v>
      </c>
      <c r="AT512" s="275"/>
      <c r="AU512" s="284" t="s">
        <v>6732</v>
      </c>
      <c r="AV512" s="220" t="s">
        <v>743</v>
      </c>
      <c r="AW512" s="284" t="s">
        <v>742</v>
      </c>
      <c r="AX512" s="285" t="s">
        <v>1763</v>
      </c>
      <c r="AY512" s="285" t="s">
        <v>1763</v>
      </c>
      <c r="AZ512" s="285" t="s">
        <v>1763</v>
      </c>
      <c r="BA512" s="285" t="s">
        <v>1763</v>
      </c>
      <c r="BB512" s="285" t="s">
        <v>1763</v>
      </c>
      <c r="BC512" s="195" t="s">
        <v>1763</v>
      </c>
      <c r="BD512" s="285" t="s">
        <v>1763</v>
      </c>
      <c r="BE512" s="285" t="s">
        <v>1763</v>
      </c>
      <c r="BF512" s="285" t="s">
        <v>1763</v>
      </c>
      <c r="BG512" s="285" t="s">
        <v>1763</v>
      </c>
      <c r="BH512" s="285" t="s">
        <v>1763</v>
      </c>
      <c r="BI512" s="285" t="s">
        <v>1763</v>
      </c>
      <c r="BJ512" s="285" t="s">
        <v>1763</v>
      </c>
      <c r="BK512" s="285" t="s">
        <v>1763</v>
      </c>
      <c r="BL512" s="285" t="s">
        <v>1763</v>
      </c>
      <c r="BM512" s="285" t="s">
        <v>1763</v>
      </c>
      <c r="BN512" s="396"/>
      <c r="BO512" s="220"/>
      <c r="BP512" s="170" t="s">
        <v>741</v>
      </c>
      <c r="BQ512" s="177" t="s">
        <v>6680</v>
      </c>
      <c r="BR512" s="178">
        <v>44804</v>
      </c>
      <c r="BS512" s="177" t="s">
        <v>6679</v>
      </c>
      <c r="BT512" s="178" t="s">
        <v>759</v>
      </c>
      <c r="BU512" s="178">
        <v>44805</v>
      </c>
      <c r="BV512" s="177" t="s">
        <v>6678</v>
      </c>
      <c r="BW512" s="177" t="s">
        <v>737</v>
      </c>
      <c r="BX512" s="174"/>
    </row>
    <row r="513" spans="1:76" ht="15">
      <c r="B513" s="592" t="s">
        <v>9964</v>
      </c>
      <c r="C513" s="699" t="s">
        <v>9957</v>
      </c>
      <c r="D513" s="193" t="s">
        <v>6782</v>
      </c>
      <c r="E513" s="193" t="s">
        <v>6781</v>
      </c>
      <c r="F513" s="192" t="str">
        <f t="shared" si="74"/>
        <v>20</v>
      </c>
      <c r="G513" s="192" t="s">
        <v>23</v>
      </c>
      <c r="H513" s="223"/>
      <c r="J513" s="297"/>
      <c r="K513" s="297"/>
      <c r="L513" s="297"/>
      <c r="M513" s="296"/>
      <c r="N513" s="297"/>
      <c r="O513" s="297"/>
      <c r="P513" s="296"/>
      <c r="Q513" s="297"/>
      <c r="R513" s="297"/>
      <c r="S513" s="296"/>
      <c r="T513" s="297"/>
      <c r="U513" s="297"/>
      <c r="V513" s="296"/>
      <c r="W513" s="297"/>
      <c r="X513" s="297"/>
      <c r="Y513" s="296"/>
      <c r="Z513" s="297"/>
      <c r="AA513" s="297"/>
      <c r="AB513" s="296"/>
      <c r="AC513" s="297"/>
      <c r="AD513" s="297"/>
      <c r="AE513" s="296"/>
      <c r="AG513" s="271" t="s">
        <v>1345</v>
      </c>
      <c r="AH513" s="193" t="str">
        <f t="shared" si="82"/>
        <v>5E98 E000</v>
      </c>
      <c r="AI513" s="193" t="str">
        <f t="shared" si="83"/>
        <v>5E98 FFFF</v>
      </c>
      <c r="AJ513" s="224" t="str">
        <f t="shared" si="84"/>
        <v>2000</v>
      </c>
      <c r="AK513" s="224" t="s">
        <v>6728</v>
      </c>
      <c r="AL513" s="223"/>
      <c r="AM513" s="174"/>
      <c r="AN513" s="174"/>
      <c r="AO513" s="268" t="s">
        <v>6620</v>
      </c>
      <c r="AP513" s="220" t="s">
        <v>6729</v>
      </c>
      <c r="AQ513" s="220" t="s">
        <v>6723</v>
      </c>
      <c r="AR513" s="220" t="str">
        <f t="shared" si="85"/>
        <v>2000</v>
      </c>
      <c r="AS513" s="220" t="s">
        <v>6728</v>
      </c>
      <c r="AT513" s="275"/>
      <c r="AU513" s="290" t="s">
        <v>6728</v>
      </c>
      <c r="AV513" s="220" t="s">
        <v>743</v>
      </c>
      <c r="AW513" s="284" t="s">
        <v>742</v>
      </c>
      <c r="AX513" s="181" t="s">
        <v>741</v>
      </c>
      <c r="AY513" s="181" t="s">
        <v>741</v>
      </c>
      <c r="AZ513" s="181" t="s">
        <v>741</v>
      </c>
      <c r="BA513" s="181" t="s">
        <v>741</v>
      </c>
      <c r="BB513" s="181" t="s">
        <v>741</v>
      </c>
      <c r="BC513" s="195" t="s">
        <v>741</v>
      </c>
      <c r="BD513" s="181" t="s">
        <v>741</v>
      </c>
      <c r="BE513" s="181" t="s">
        <v>741</v>
      </c>
      <c r="BF513" s="181" t="s">
        <v>741</v>
      </c>
      <c r="BG513" s="181" t="s">
        <v>741</v>
      </c>
      <c r="BH513" s="181" t="s">
        <v>741</v>
      </c>
      <c r="BI513" s="181" t="s">
        <v>741</v>
      </c>
      <c r="BJ513" s="181" t="s">
        <v>741</v>
      </c>
      <c r="BK513" s="181" t="s">
        <v>741</v>
      </c>
      <c r="BL513" s="181" t="s">
        <v>741</v>
      </c>
      <c r="BM513" s="181" t="s">
        <v>741</v>
      </c>
      <c r="BN513" s="396"/>
      <c r="BO513" s="220"/>
      <c r="BP513" s="170" t="s">
        <v>741</v>
      </c>
      <c r="BQ513" s="177" t="s">
        <v>6680</v>
      </c>
      <c r="BR513" s="178">
        <v>44804</v>
      </c>
      <c r="BS513" s="177" t="s">
        <v>6679</v>
      </c>
      <c r="BT513" s="178" t="s">
        <v>759</v>
      </c>
      <c r="BU513" s="178">
        <v>44805</v>
      </c>
      <c r="BV513" s="177" t="s">
        <v>6678</v>
      </c>
      <c r="BW513" s="177" t="s">
        <v>737</v>
      </c>
      <c r="BX513" s="174"/>
    </row>
    <row r="514" spans="1:76" ht="82.8">
      <c r="B514" s="592" t="s">
        <v>9964</v>
      </c>
      <c r="C514" s="699" t="s">
        <v>9957</v>
      </c>
      <c r="D514" s="193" t="s">
        <v>6775</v>
      </c>
      <c r="E514" s="193" t="s">
        <v>6774</v>
      </c>
      <c r="F514" s="192" t="str">
        <f t="shared" si="74"/>
        <v>20</v>
      </c>
      <c r="G514" s="224" t="s">
        <v>23</v>
      </c>
      <c r="H514" s="223"/>
      <c r="J514" s="297"/>
      <c r="K514" s="298"/>
      <c r="L514" s="297"/>
      <c r="M514" s="299"/>
      <c r="N514" s="298"/>
      <c r="O514" s="297"/>
      <c r="P514" s="299"/>
      <c r="Q514" s="298"/>
      <c r="R514" s="297"/>
      <c r="S514" s="299"/>
      <c r="T514" s="298"/>
      <c r="U514" s="297"/>
      <c r="V514" s="299"/>
      <c r="W514" s="298"/>
      <c r="X514" s="297"/>
      <c r="Y514" s="299"/>
      <c r="Z514" s="298"/>
      <c r="AA514" s="297"/>
      <c r="AB514" s="299"/>
      <c r="AC514" s="298"/>
      <c r="AD514" s="297"/>
      <c r="AE514" s="296"/>
      <c r="AG514" s="402" t="s">
        <v>1649</v>
      </c>
      <c r="AH514" s="189" t="s">
        <v>748</v>
      </c>
      <c r="AI514" s="189" t="s">
        <v>748</v>
      </c>
      <c r="AJ514" s="238" t="s">
        <v>748</v>
      </c>
      <c r="AK514" s="237" t="s">
        <v>748</v>
      </c>
      <c r="AL514" s="223"/>
      <c r="AM514" s="174"/>
      <c r="AN514" s="174"/>
      <c r="AO514" s="268" t="s">
        <v>6725</v>
      </c>
      <c r="AP514" s="220" t="s">
        <v>6724</v>
      </c>
      <c r="AQ514" s="220" t="s">
        <v>6723</v>
      </c>
      <c r="AR514" s="220" t="str">
        <f t="shared" si="85"/>
        <v>10000</v>
      </c>
      <c r="AS514" s="219" t="s">
        <v>6680</v>
      </c>
      <c r="AT514" s="275"/>
      <c r="AU514" s="219" t="s">
        <v>6722</v>
      </c>
      <c r="AV514" s="220" t="s">
        <v>776</v>
      </c>
      <c r="AW514" s="284"/>
      <c r="AX514" s="181" t="s">
        <v>741</v>
      </c>
      <c r="AY514" s="181" t="s">
        <v>741</v>
      </c>
      <c r="AZ514" s="181" t="s">
        <v>741</v>
      </c>
      <c r="BA514" s="181" t="s">
        <v>741</v>
      </c>
      <c r="BB514" s="181" t="s">
        <v>741</v>
      </c>
      <c r="BC514" s="195" t="s">
        <v>741</v>
      </c>
      <c r="BD514" s="181" t="s">
        <v>741</v>
      </c>
      <c r="BE514" s="181" t="s">
        <v>741</v>
      </c>
      <c r="BF514" s="181" t="s">
        <v>741</v>
      </c>
      <c r="BG514" s="181" t="s">
        <v>741</v>
      </c>
      <c r="BH514" s="181" t="s">
        <v>741</v>
      </c>
      <c r="BI514" s="181" t="s">
        <v>741</v>
      </c>
      <c r="BJ514" s="181" t="s">
        <v>741</v>
      </c>
      <c r="BK514" s="181" t="s">
        <v>741</v>
      </c>
      <c r="BL514" s="181" t="s">
        <v>741</v>
      </c>
      <c r="BM514" s="181" t="s">
        <v>741</v>
      </c>
      <c r="BN514" s="396"/>
      <c r="BO514" s="220"/>
      <c r="BP514" s="170" t="s">
        <v>741</v>
      </c>
      <c r="BQ514" s="177" t="s">
        <v>6680</v>
      </c>
      <c r="BR514" s="178">
        <v>44804</v>
      </c>
      <c r="BS514" s="177" t="s">
        <v>6679</v>
      </c>
      <c r="BT514" s="178" t="s">
        <v>759</v>
      </c>
      <c r="BU514" s="178">
        <v>44805</v>
      </c>
      <c r="BV514" s="177" t="s">
        <v>6678</v>
      </c>
      <c r="BW514" s="177" t="s">
        <v>737</v>
      </c>
      <c r="BX514" s="174"/>
    </row>
    <row r="515" spans="1:76" ht="15">
      <c r="B515" s="592" t="s">
        <v>9964</v>
      </c>
      <c r="C515" s="699" t="s">
        <v>9957</v>
      </c>
      <c r="D515" s="193" t="s">
        <v>6771</v>
      </c>
      <c r="E515" s="193" t="s">
        <v>6770</v>
      </c>
      <c r="F515" s="192" t="str">
        <f t="shared" si="74"/>
        <v>10</v>
      </c>
      <c r="G515" s="192" t="s">
        <v>23</v>
      </c>
      <c r="H515" s="223" t="s">
        <v>2858</v>
      </c>
      <c r="J515" s="297"/>
      <c r="K515" s="297"/>
      <c r="L515" s="297"/>
      <c r="M515" s="296"/>
      <c r="N515" s="297"/>
      <c r="O515" s="297"/>
      <c r="P515" s="296"/>
      <c r="Q515" s="297"/>
      <c r="R515" s="297"/>
      <c r="S515" s="296"/>
      <c r="T515" s="297"/>
      <c r="U515" s="297"/>
      <c r="V515" s="296"/>
      <c r="W515" s="297"/>
      <c r="X515" s="297"/>
      <c r="Y515" s="296"/>
      <c r="Z515" s="297"/>
      <c r="AA515" s="297"/>
      <c r="AB515" s="296"/>
      <c r="AC515" s="297"/>
      <c r="AD515" s="297"/>
      <c r="AE515" s="296"/>
      <c r="AG515" s="271" t="s">
        <v>1345</v>
      </c>
      <c r="AH515" s="193" t="str">
        <f t="shared" ref="AH515:AH536" si="86">"5E"&amp;RIGHT(AP515,7)</f>
        <v>5E99 0000</v>
      </c>
      <c r="AI515" s="193" t="str">
        <f t="shared" ref="AI515:AI536" si="87">"5E"&amp;RIGHT(AQ515,7)</f>
        <v>5E99 6FFF</v>
      </c>
      <c r="AJ515" s="224" t="str">
        <f t="shared" ref="AJ515:AJ536" si="88">DEC2HEX((HEX2DEC(LEFT(AI515,4))*256*256+HEX2DEC(RIGHT(AI515,4)))-(HEX2DEC(LEFT(AH515,4))*256*256+HEX2DEC(RIGHT(AH515,4)))+1)</f>
        <v>7000</v>
      </c>
      <c r="AK515" s="224" t="s">
        <v>23</v>
      </c>
      <c r="AL515" s="223"/>
      <c r="AM515" s="174"/>
      <c r="AN515" s="174"/>
      <c r="AO515" s="268" t="s">
        <v>1333</v>
      </c>
      <c r="AP515" s="220" t="s">
        <v>6719</v>
      </c>
      <c r="AQ515" s="220" t="s">
        <v>6718</v>
      </c>
      <c r="AR515" s="220" t="str">
        <f t="shared" si="85"/>
        <v>7000</v>
      </c>
      <c r="AS515" s="220" t="s">
        <v>822</v>
      </c>
      <c r="AT515" s="275"/>
      <c r="AU515" s="220" t="s">
        <v>755</v>
      </c>
      <c r="AV515" s="220"/>
      <c r="AW515" s="220"/>
      <c r="AX515" s="181" t="s">
        <v>753</v>
      </c>
      <c r="AY515" s="181" t="s">
        <v>753</v>
      </c>
      <c r="AZ515" s="181" t="s">
        <v>753</v>
      </c>
      <c r="BA515" s="181" t="s">
        <v>753</v>
      </c>
      <c r="BB515" s="181" t="s">
        <v>753</v>
      </c>
      <c r="BC515" s="195" t="s">
        <v>754</v>
      </c>
      <c r="BD515" s="181" t="s">
        <v>753</v>
      </c>
      <c r="BE515" s="181" t="s">
        <v>753</v>
      </c>
      <c r="BF515" s="181" t="s">
        <v>753</v>
      </c>
      <c r="BG515" s="181" t="s">
        <v>753</v>
      </c>
      <c r="BH515" s="181" t="s">
        <v>753</v>
      </c>
      <c r="BI515" s="181" t="s">
        <v>753</v>
      </c>
      <c r="BJ515" s="181" t="s">
        <v>753</v>
      </c>
      <c r="BK515" s="181" t="s">
        <v>753</v>
      </c>
      <c r="BL515" s="181" t="s">
        <v>753</v>
      </c>
      <c r="BM515" s="181" t="s">
        <v>753</v>
      </c>
      <c r="BN515" s="396"/>
      <c r="BO515" s="220"/>
      <c r="BP515" s="170" t="s">
        <v>741</v>
      </c>
      <c r="BQ515" s="177"/>
      <c r="BR515" s="177"/>
      <c r="BS515" s="177"/>
      <c r="BT515" s="177"/>
      <c r="BU515" s="177"/>
      <c r="BV515" s="177"/>
      <c r="BW515" s="177"/>
      <c r="BX515" s="174"/>
    </row>
    <row r="516" spans="1:76" s="174" customFormat="1" ht="15">
      <c r="A516" s="170"/>
      <c r="B516" s="592" t="s">
        <v>9964</v>
      </c>
      <c r="C516" s="699" t="s">
        <v>9957</v>
      </c>
      <c r="D516" s="193" t="s">
        <v>6765</v>
      </c>
      <c r="E516" s="193" t="s">
        <v>6764</v>
      </c>
      <c r="F516" s="192" t="str">
        <f t="shared" si="74"/>
        <v>20</v>
      </c>
      <c r="G516" s="224" t="s">
        <v>23</v>
      </c>
      <c r="H516" s="223"/>
      <c r="I516" s="173"/>
      <c r="J516" s="297"/>
      <c r="K516" s="298"/>
      <c r="L516" s="297"/>
      <c r="M516" s="299"/>
      <c r="N516" s="298"/>
      <c r="O516" s="297"/>
      <c r="P516" s="299"/>
      <c r="Q516" s="298"/>
      <c r="R516" s="297"/>
      <c r="S516" s="299"/>
      <c r="T516" s="298"/>
      <c r="U516" s="297"/>
      <c r="V516" s="299"/>
      <c r="W516" s="298"/>
      <c r="X516" s="297"/>
      <c r="Y516" s="299"/>
      <c r="Z516" s="298"/>
      <c r="AA516" s="297"/>
      <c r="AB516" s="299"/>
      <c r="AC516" s="298"/>
      <c r="AD516" s="297"/>
      <c r="AE516" s="296"/>
      <c r="AF516" s="170"/>
      <c r="AG516" s="271" t="s">
        <v>1345</v>
      </c>
      <c r="AH516" s="193" t="str">
        <f t="shared" si="86"/>
        <v>5E99 7000</v>
      </c>
      <c r="AI516" s="193" t="str">
        <f t="shared" si="87"/>
        <v>5E99 707F</v>
      </c>
      <c r="AJ516" s="224" t="str">
        <f t="shared" si="88"/>
        <v>80</v>
      </c>
      <c r="AK516" s="224" t="s">
        <v>6715</v>
      </c>
      <c r="AL516" s="223"/>
      <c r="AO516" s="268" t="s">
        <v>1333</v>
      </c>
      <c r="AP516" s="220" t="s">
        <v>6714</v>
      </c>
      <c r="AQ516" s="220" t="s">
        <v>6713</v>
      </c>
      <c r="AR516" s="220" t="str">
        <f t="shared" si="85"/>
        <v>80</v>
      </c>
      <c r="AS516" s="220" t="s">
        <v>6712</v>
      </c>
      <c r="AT516" s="275"/>
      <c r="AU516" s="220" t="s">
        <v>6711</v>
      </c>
      <c r="AV516" s="220" t="s">
        <v>751</v>
      </c>
      <c r="AW516" s="220"/>
      <c r="AX516" s="181" t="s">
        <v>741</v>
      </c>
      <c r="AY516" s="181" t="s">
        <v>741</v>
      </c>
      <c r="AZ516" s="181" t="s">
        <v>741</v>
      </c>
      <c r="BA516" s="181" t="s">
        <v>741</v>
      </c>
      <c r="BB516" s="181" t="s">
        <v>741</v>
      </c>
      <c r="BC516" s="195" t="s">
        <v>741</v>
      </c>
      <c r="BD516" s="181" t="s">
        <v>741</v>
      </c>
      <c r="BE516" s="181" t="s">
        <v>741</v>
      </c>
      <c r="BF516" s="181" t="s">
        <v>741</v>
      </c>
      <c r="BG516" s="181" t="s">
        <v>741</v>
      </c>
      <c r="BH516" s="181" t="s">
        <v>741</v>
      </c>
      <c r="BI516" s="181" t="s">
        <v>741</v>
      </c>
      <c r="BJ516" s="181" t="s">
        <v>741</v>
      </c>
      <c r="BK516" s="181" t="s">
        <v>741</v>
      </c>
      <c r="BL516" s="181" t="s">
        <v>741</v>
      </c>
      <c r="BM516" s="181" t="s">
        <v>741</v>
      </c>
      <c r="BN516" s="396"/>
      <c r="BO516" s="220"/>
      <c r="BP516" s="170" t="s">
        <v>741</v>
      </c>
      <c r="BQ516" s="177" t="s">
        <v>998</v>
      </c>
      <c r="BR516" s="178">
        <v>44810</v>
      </c>
      <c r="BS516" s="177" t="s">
        <v>2624</v>
      </c>
      <c r="BT516" s="178" t="s">
        <v>759</v>
      </c>
      <c r="BU516" s="178">
        <v>44817</v>
      </c>
      <c r="BV516" s="177" t="s">
        <v>1297</v>
      </c>
      <c r="BW516" s="177" t="s">
        <v>737</v>
      </c>
    </row>
    <row r="517" spans="1:76" s="174" customFormat="1" ht="15">
      <c r="A517" s="170"/>
      <c r="B517" s="592" t="s">
        <v>9964</v>
      </c>
      <c r="C517" s="699" t="s">
        <v>9957</v>
      </c>
      <c r="D517" s="193" t="s">
        <v>6759</v>
      </c>
      <c r="E517" s="193" t="s">
        <v>6758</v>
      </c>
      <c r="F517" s="192" t="str">
        <f t="shared" si="74"/>
        <v>10</v>
      </c>
      <c r="G517" s="192" t="s">
        <v>23</v>
      </c>
      <c r="H517" s="223" t="s">
        <v>2858</v>
      </c>
      <c r="I517" s="173"/>
      <c r="J517" s="297"/>
      <c r="K517" s="297"/>
      <c r="L517" s="297"/>
      <c r="M517" s="296"/>
      <c r="N517" s="297"/>
      <c r="O517" s="297"/>
      <c r="P517" s="296"/>
      <c r="Q517" s="297"/>
      <c r="R517" s="297"/>
      <c r="S517" s="296"/>
      <c r="T517" s="297"/>
      <c r="U517" s="297"/>
      <c r="V517" s="296"/>
      <c r="W517" s="297"/>
      <c r="X517" s="297"/>
      <c r="Y517" s="296"/>
      <c r="Z517" s="297"/>
      <c r="AA517" s="297"/>
      <c r="AB517" s="296"/>
      <c r="AC517" s="297"/>
      <c r="AD517" s="297"/>
      <c r="AE517" s="296"/>
      <c r="AF517" s="170"/>
      <c r="AG517" s="271" t="s">
        <v>1345</v>
      </c>
      <c r="AH517" s="193" t="str">
        <f t="shared" si="86"/>
        <v>5E99 7080</v>
      </c>
      <c r="AI517" s="193" t="str">
        <f t="shared" si="87"/>
        <v>5E9A 1FFF</v>
      </c>
      <c r="AJ517" s="224" t="str">
        <f t="shared" si="88"/>
        <v>AF80</v>
      </c>
      <c r="AK517" s="224" t="s">
        <v>23</v>
      </c>
      <c r="AL517" s="223"/>
      <c r="AN517" s="212" t="s">
        <v>6675</v>
      </c>
      <c r="AO517" s="268" t="s">
        <v>1333</v>
      </c>
      <c r="AP517" s="220" t="s">
        <v>6708</v>
      </c>
      <c r="AQ517" s="220" t="s">
        <v>6707</v>
      </c>
      <c r="AR517" s="220" t="str">
        <f t="shared" si="85"/>
        <v>AF80</v>
      </c>
      <c r="AS517" s="220" t="s">
        <v>822</v>
      </c>
      <c r="AT517" s="275"/>
      <c r="AU517" s="220" t="s">
        <v>755</v>
      </c>
      <c r="AV517" s="220"/>
      <c r="AW517" s="220"/>
      <c r="AX517" s="181" t="s">
        <v>753</v>
      </c>
      <c r="AY517" s="181" t="s">
        <v>753</v>
      </c>
      <c r="AZ517" s="181" t="s">
        <v>753</v>
      </c>
      <c r="BA517" s="181" t="s">
        <v>753</v>
      </c>
      <c r="BB517" s="181" t="s">
        <v>753</v>
      </c>
      <c r="BC517" s="195" t="s">
        <v>754</v>
      </c>
      <c r="BD517" s="181" t="s">
        <v>753</v>
      </c>
      <c r="BE517" s="181" t="s">
        <v>753</v>
      </c>
      <c r="BF517" s="181" t="s">
        <v>753</v>
      </c>
      <c r="BG517" s="181" t="s">
        <v>753</v>
      </c>
      <c r="BH517" s="181" t="s">
        <v>753</v>
      </c>
      <c r="BI517" s="181" t="s">
        <v>753</v>
      </c>
      <c r="BJ517" s="181" t="s">
        <v>753</v>
      </c>
      <c r="BK517" s="181" t="s">
        <v>753</v>
      </c>
      <c r="BL517" s="181" t="s">
        <v>753</v>
      </c>
      <c r="BM517" s="181" t="s">
        <v>753</v>
      </c>
      <c r="BN517" s="396"/>
      <c r="BO517" s="220"/>
      <c r="BP517" s="170" t="s">
        <v>741</v>
      </c>
      <c r="BQ517" s="177"/>
      <c r="BR517" s="177"/>
      <c r="BS517" s="177"/>
      <c r="BT517" s="177"/>
      <c r="BU517" s="177"/>
      <c r="BV517" s="177"/>
      <c r="BW517" s="177"/>
    </row>
    <row r="518" spans="1:76" s="174" customFormat="1" ht="15">
      <c r="A518" s="170"/>
      <c r="B518" s="592" t="s">
        <v>9964</v>
      </c>
      <c r="C518" s="699" t="s">
        <v>9957</v>
      </c>
      <c r="D518" s="193" t="s">
        <v>6755</v>
      </c>
      <c r="E518" s="193" t="s">
        <v>6754</v>
      </c>
      <c r="F518" s="192" t="str">
        <f t="shared" si="74"/>
        <v>20</v>
      </c>
      <c r="G518" s="224" t="s">
        <v>23</v>
      </c>
      <c r="H518" s="223"/>
      <c r="I518" s="173"/>
      <c r="J518" s="297"/>
      <c r="K518" s="298"/>
      <c r="L518" s="297"/>
      <c r="M518" s="299"/>
      <c r="N518" s="298"/>
      <c r="O518" s="297"/>
      <c r="P518" s="299"/>
      <c r="Q518" s="298"/>
      <c r="R518" s="297"/>
      <c r="S518" s="299"/>
      <c r="T518" s="298"/>
      <c r="U518" s="297"/>
      <c r="V518" s="299"/>
      <c r="W518" s="298"/>
      <c r="X518" s="297"/>
      <c r="Y518" s="299"/>
      <c r="Z518" s="298"/>
      <c r="AA518" s="297"/>
      <c r="AB518" s="299"/>
      <c r="AC518" s="298"/>
      <c r="AD518" s="297"/>
      <c r="AE518" s="296"/>
      <c r="AF518" s="170"/>
      <c r="AG518" s="271" t="s">
        <v>1345</v>
      </c>
      <c r="AH518" s="193" t="str">
        <f t="shared" si="86"/>
        <v>5E9A 2000</v>
      </c>
      <c r="AI518" s="193" t="str">
        <f t="shared" si="87"/>
        <v>5E9A 2FFF</v>
      </c>
      <c r="AJ518" s="224" t="str">
        <f t="shared" si="88"/>
        <v>1000</v>
      </c>
      <c r="AK518" s="224" t="s">
        <v>6704</v>
      </c>
      <c r="AL518" s="223"/>
      <c r="AO518" s="268" t="s">
        <v>6688</v>
      </c>
      <c r="AP518" s="220" t="s">
        <v>6703</v>
      </c>
      <c r="AQ518" s="220" t="s">
        <v>6702</v>
      </c>
      <c r="AR518" s="220" t="str">
        <f t="shared" si="85"/>
        <v>1000</v>
      </c>
      <c r="AS518" s="220" t="s">
        <v>6701</v>
      </c>
      <c r="AT518" s="275"/>
      <c r="AU518" s="220" t="s">
        <v>6701</v>
      </c>
      <c r="AV518" s="220" t="s">
        <v>751</v>
      </c>
      <c r="AW518" s="220"/>
      <c r="AX518" s="181" t="s">
        <v>741</v>
      </c>
      <c r="AY518" s="181" t="s">
        <v>741</v>
      </c>
      <c r="AZ518" s="181" t="s">
        <v>741</v>
      </c>
      <c r="BA518" s="181" t="s">
        <v>741</v>
      </c>
      <c r="BB518" s="181" t="s">
        <v>741</v>
      </c>
      <c r="BC518" s="195" t="s">
        <v>741</v>
      </c>
      <c r="BD518" s="181" t="s">
        <v>741</v>
      </c>
      <c r="BE518" s="181" t="s">
        <v>741</v>
      </c>
      <c r="BF518" s="181" t="s">
        <v>741</v>
      </c>
      <c r="BG518" s="181" t="s">
        <v>741</v>
      </c>
      <c r="BH518" s="181" t="s">
        <v>741</v>
      </c>
      <c r="BI518" s="181" t="s">
        <v>741</v>
      </c>
      <c r="BJ518" s="181" t="s">
        <v>741</v>
      </c>
      <c r="BK518" s="181" t="s">
        <v>741</v>
      </c>
      <c r="BL518" s="181" t="s">
        <v>741</v>
      </c>
      <c r="BM518" s="181" t="s">
        <v>741</v>
      </c>
      <c r="BN518" s="396"/>
      <c r="BO518" s="220"/>
      <c r="BP518" s="170" t="s">
        <v>741</v>
      </c>
      <c r="BQ518" s="177" t="s">
        <v>998</v>
      </c>
      <c r="BR518" s="178">
        <v>44811</v>
      </c>
      <c r="BS518" s="177" t="s">
        <v>1298</v>
      </c>
      <c r="BT518" s="178" t="s">
        <v>759</v>
      </c>
      <c r="BU518" s="178">
        <v>44817</v>
      </c>
      <c r="BV518" s="177" t="s">
        <v>1297</v>
      </c>
      <c r="BW518" s="177" t="s">
        <v>737</v>
      </c>
    </row>
    <row r="519" spans="1:76" s="174" customFormat="1" ht="15">
      <c r="A519" s="170"/>
      <c r="B519" s="592" t="s">
        <v>9964</v>
      </c>
      <c r="C519" s="699" t="s">
        <v>9957</v>
      </c>
      <c r="D519" s="193" t="s">
        <v>6749</v>
      </c>
      <c r="E519" s="193" t="s">
        <v>6748</v>
      </c>
      <c r="F519" s="192" t="str">
        <f t="shared" si="74"/>
        <v>10</v>
      </c>
      <c r="G519" s="192" t="s">
        <v>23</v>
      </c>
      <c r="H519" s="223" t="s">
        <v>2858</v>
      </c>
      <c r="I519" s="173"/>
      <c r="J519" s="297"/>
      <c r="K519" s="297"/>
      <c r="L519" s="297"/>
      <c r="M519" s="296"/>
      <c r="N519" s="297"/>
      <c r="O519" s="297"/>
      <c r="P519" s="296"/>
      <c r="Q519" s="297"/>
      <c r="R519" s="297"/>
      <c r="S519" s="296"/>
      <c r="T519" s="297"/>
      <c r="U519" s="297"/>
      <c r="V519" s="296"/>
      <c r="W519" s="297"/>
      <c r="X519" s="297"/>
      <c r="Y519" s="296"/>
      <c r="Z519" s="297"/>
      <c r="AA519" s="297"/>
      <c r="AB519" s="296"/>
      <c r="AC519" s="297"/>
      <c r="AD519" s="297"/>
      <c r="AE519" s="296"/>
      <c r="AF519" s="170"/>
      <c r="AG519" s="271" t="s">
        <v>1345</v>
      </c>
      <c r="AH519" s="193" t="str">
        <f t="shared" si="86"/>
        <v>5E9A 3000</v>
      </c>
      <c r="AI519" s="193" t="str">
        <f t="shared" si="87"/>
        <v>5E9A 301F</v>
      </c>
      <c r="AJ519" s="224" t="str">
        <f t="shared" si="88"/>
        <v>20</v>
      </c>
      <c r="AK519" s="224" t="s">
        <v>6696</v>
      </c>
      <c r="AL519" s="223"/>
      <c r="AO519" s="268" t="s">
        <v>6688</v>
      </c>
      <c r="AP519" s="220" t="s">
        <v>6698</v>
      </c>
      <c r="AQ519" s="220" t="s">
        <v>6697</v>
      </c>
      <c r="AR519" s="220" t="str">
        <f t="shared" si="85"/>
        <v>20</v>
      </c>
      <c r="AS519" s="220" t="s">
        <v>6696</v>
      </c>
      <c r="AT519" s="275"/>
      <c r="AU519" s="220" t="s">
        <v>6696</v>
      </c>
      <c r="AV519" s="220" t="s">
        <v>751</v>
      </c>
      <c r="AW519" s="220"/>
      <c r="AX519" s="181" t="s">
        <v>741</v>
      </c>
      <c r="AY519" s="181" t="s">
        <v>741</v>
      </c>
      <c r="AZ519" s="181" t="s">
        <v>741</v>
      </c>
      <c r="BA519" s="181" t="s">
        <v>741</v>
      </c>
      <c r="BB519" s="181" t="s">
        <v>741</v>
      </c>
      <c r="BC519" s="195" t="s">
        <v>741</v>
      </c>
      <c r="BD519" s="181" t="s">
        <v>741</v>
      </c>
      <c r="BE519" s="181" t="s">
        <v>741</v>
      </c>
      <c r="BF519" s="181" t="s">
        <v>741</v>
      </c>
      <c r="BG519" s="181" t="s">
        <v>741</v>
      </c>
      <c r="BH519" s="181" t="s">
        <v>741</v>
      </c>
      <c r="BI519" s="181" t="s">
        <v>741</v>
      </c>
      <c r="BJ519" s="181" t="s">
        <v>741</v>
      </c>
      <c r="BK519" s="181" t="s">
        <v>741</v>
      </c>
      <c r="BL519" s="181" t="s">
        <v>741</v>
      </c>
      <c r="BM519" s="181" t="s">
        <v>741</v>
      </c>
      <c r="BN519" s="396"/>
      <c r="BO519" s="220"/>
      <c r="BP519" s="170" t="s">
        <v>741</v>
      </c>
      <c r="BQ519" s="177" t="s">
        <v>998</v>
      </c>
      <c r="BR519" s="178">
        <v>44811</v>
      </c>
      <c r="BS519" s="177" t="s">
        <v>1298</v>
      </c>
      <c r="BT519" s="178" t="s">
        <v>759</v>
      </c>
      <c r="BU519" s="178">
        <v>44817</v>
      </c>
      <c r="BV519" s="177" t="s">
        <v>1297</v>
      </c>
      <c r="BW519" s="177" t="s">
        <v>737</v>
      </c>
    </row>
    <row r="520" spans="1:76" s="174" customFormat="1" ht="15">
      <c r="A520" s="170"/>
      <c r="B520" s="592" t="s">
        <v>9964</v>
      </c>
      <c r="C520" s="699" t="s">
        <v>9957</v>
      </c>
      <c r="D520" s="193" t="s">
        <v>6743</v>
      </c>
      <c r="E520" s="193" t="s">
        <v>6742</v>
      </c>
      <c r="F520" s="192" t="str">
        <f t="shared" si="74"/>
        <v>20</v>
      </c>
      <c r="G520" s="224" t="s">
        <v>23</v>
      </c>
      <c r="H520" s="223"/>
      <c r="I520" s="173"/>
      <c r="J520" s="297"/>
      <c r="K520" s="298"/>
      <c r="L520" s="297"/>
      <c r="M520" s="299"/>
      <c r="N520" s="298"/>
      <c r="O520" s="297"/>
      <c r="P520" s="299"/>
      <c r="Q520" s="298"/>
      <c r="R520" s="297"/>
      <c r="S520" s="299"/>
      <c r="T520" s="298"/>
      <c r="U520" s="297"/>
      <c r="V520" s="299"/>
      <c r="W520" s="298"/>
      <c r="X520" s="297"/>
      <c r="Y520" s="299"/>
      <c r="Z520" s="298"/>
      <c r="AA520" s="297"/>
      <c r="AB520" s="299"/>
      <c r="AC520" s="298"/>
      <c r="AD520" s="297"/>
      <c r="AE520" s="296"/>
      <c r="AF520" s="170"/>
      <c r="AG520" s="271" t="s">
        <v>1345</v>
      </c>
      <c r="AH520" s="193" t="str">
        <f t="shared" si="86"/>
        <v>5E9A 3020</v>
      </c>
      <c r="AI520" s="193" t="str">
        <f t="shared" si="87"/>
        <v>5E9A 33FF</v>
      </c>
      <c r="AJ520" s="224" t="str">
        <f t="shared" si="88"/>
        <v>3E0</v>
      </c>
      <c r="AK520" s="224" t="s">
        <v>23</v>
      </c>
      <c r="AL520" s="223"/>
      <c r="AN520" s="212" t="s">
        <v>6675</v>
      </c>
      <c r="AO520" s="268" t="s">
        <v>6688</v>
      </c>
      <c r="AP520" s="220" t="s">
        <v>6693</v>
      </c>
      <c r="AQ520" s="220" t="s">
        <v>6692</v>
      </c>
      <c r="AR520" s="401" t="s">
        <v>6691</v>
      </c>
      <c r="AS520" s="220" t="s">
        <v>822</v>
      </c>
      <c r="AT520" s="275"/>
      <c r="AU520" s="220" t="s">
        <v>1311</v>
      </c>
      <c r="AV520" s="220"/>
      <c r="AW520" s="220"/>
      <c r="AX520" s="181" t="s">
        <v>753</v>
      </c>
      <c r="AY520" s="181" t="s">
        <v>753</v>
      </c>
      <c r="AZ520" s="181" t="s">
        <v>753</v>
      </c>
      <c r="BA520" s="181" t="s">
        <v>753</v>
      </c>
      <c r="BB520" s="181" t="s">
        <v>753</v>
      </c>
      <c r="BC520" s="195" t="s">
        <v>754</v>
      </c>
      <c r="BD520" s="181" t="s">
        <v>753</v>
      </c>
      <c r="BE520" s="181" t="s">
        <v>753</v>
      </c>
      <c r="BF520" s="181" t="s">
        <v>753</v>
      </c>
      <c r="BG520" s="181" t="s">
        <v>753</v>
      </c>
      <c r="BH520" s="181" t="s">
        <v>753</v>
      </c>
      <c r="BI520" s="181" t="s">
        <v>753</v>
      </c>
      <c r="BJ520" s="181" t="s">
        <v>753</v>
      </c>
      <c r="BK520" s="181" t="s">
        <v>753</v>
      </c>
      <c r="BL520" s="181" t="s">
        <v>753</v>
      </c>
      <c r="BM520" s="181" t="s">
        <v>753</v>
      </c>
      <c r="BN520" s="396"/>
      <c r="BO520" s="220"/>
      <c r="BP520" s="170" t="s">
        <v>741</v>
      </c>
      <c r="BQ520" s="177"/>
      <c r="BR520" s="177"/>
      <c r="BS520" s="177"/>
      <c r="BT520" s="178"/>
      <c r="BU520" s="177"/>
      <c r="BV520" s="177"/>
      <c r="BW520" s="177"/>
    </row>
    <row r="521" spans="1:76" s="174" customFormat="1" ht="15">
      <c r="A521" s="170"/>
      <c r="B521" s="592" t="s">
        <v>9964</v>
      </c>
      <c r="C521" s="699" t="s">
        <v>9957</v>
      </c>
      <c r="D521" s="193" t="s">
        <v>6737</v>
      </c>
      <c r="E521" s="193" t="s">
        <v>6736</v>
      </c>
      <c r="F521" s="192" t="str">
        <f t="shared" ref="F521:F584" si="89">DEC2HEX((HEX2DEC(LEFT(E521,4))*256*256+HEX2DEC(RIGHT(E521,4)))-(HEX2DEC(LEFT(D521,4))*256*256+HEX2DEC(RIGHT(D521,4)))+1)</f>
        <v>10</v>
      </c>
      <c r="G521" s="192" t="s">
        <v>23</v>
      </c>
      <c r="H521" s="223" t="s">
        <v>2858</v>
      </c>
      <c r="I521" s="173"/>
      <c r="J521" s="297"/>
      <c r="K521" s="297"/>
      <c r="L521" s="297"/>
      <c r="M521" s="296"/>
      <c r="N521" s="297"/>
      <c r="O521" s="297"/>
      <c r="P521" s="296"/>
      <c r="Q521" s="297"/>
      <c r="R521" s="297"/>
      <c r="S521" s="296"/>
      <c r="T521" s="297"/>
      <c r="U521" s="297"/>
      <c r="V521" s="296"/>
      <c r="W521" s="297"/>
      <c r="X521" s="297"/>
      <c r="Y521" s="296"/>
      <c r="Z521" s="297"/>
      <c r="AA521" s="297"/>
      <c r="AB521" s="296"/>
      <c r="AC521" s="297"/>
      <c r="AD521" s="297"/>
      <c r="AE521" s="296"/>
      <c r="AF521" s="170"/>
      <c r="AG521" s="271" t="s">
        <v>1345</v>
      </c>
      <c r="AH521" s="193" t="str">
        <f t="shared" si="86"/>
        <v>5E9A 3400</v>
      </c>
      <c r="AI521" s="193" t="str">
        <f t="shared" si="87"/>
        <v>5E9A 37FF</v>
      </c>
      <c r="AJ521" s="224" t="str">
        <f t="shared" si="88"/>
        <v>400</v>
      </c>
      <c r="AK521" s="399" t="s">
        <v>3813</v>
      </c>
      <c r="AL521" s="223" t="s">
        <v>781</v>
      </c>
      <c r="AO521" s="268" t="s">
        <v>6688</v>
      </c>
      <c r="AP521" s="220" t="s">
        <v>6687</v>
      </c>
      <c r="AQ521" s="220" t="s">
        <v>6686</v>
      </c>
      <c r="AR521" s="220">
        <v>400</v>
      </c>
      <c r="AS521" s="220" t="s">
        <v>3813</v>
      </c>
      <c r="AT521" s="275"/>
      <c r="AU521" s="220" t="s">
        <v>3813</v>
      </c>
      <c r="AV521" s="220" t="s">
        <v>751</v>
      </c>
      <c r="AW521" s="220"/>
      <c r="AX521" s="181" t="s">
        <v>741</v>
      </c>
      <c r="AY521" s="181" t="s">
        <v>741</v>
      </c>
      <c r="AZ521" s="181" t="s">
        <v>741</v>
      </c>
      <c r="BA521" s="181" t="s">
        <v>741</v>
      </c>
      <c r="BB521" s="181" t="s">
        <v>741</v>
      </c>
      <c r="BC521" s="195" t="s">
        <v>741</v>
      </c>
      <c r="BD521" s="181" t="s">
        <v>741</v>
      </c>
      <c r="BE521" s="181" t="s">
        <v>741</v>
      </c>
      <c r="BF521" s="181" t="s">
        <v>741</v>
      </c>
      <c r="BG521" s="181" t="s">
        <v>741</v>
      </c>
      <c r="BH521" s="181" t="s">
        <v>741</v>
      </c>
      <c r="BI521" s="181" t="s">
        <v>741</v>
      </c>
      <c r="BJ521" s="181" t="s">
        <v>741</v>
      </c>
      <c r="BK521" s="181" t="s">
        <v>741</v>
      </c>
      <c r="BL521" s="181" t="s">
        <v>741</v>
      </c>
      <c r="BM521" s="181" t="s">
        <v>741</v>
      </c>
      <c r="BN521" s="396"/>
      <c r="BO521" s="220"/>
      <c r="BP521" s="170" t="s">
        <v>741</v>
      </c>
      <c r="BQ521" s="177" t="s">
        <v>998</v>
      </c>
      <c r="BR521" s="178">
        <v>44811</v>
      </c>
      <c r="BS521" s="177" t="s">
        <v>1298</v>
      </c>
      <c r="BT521" s="178" t="s">
        <v>759</v>
      </c>
      <c r="BU521" s="178">
        <v>44817</v>
      </c>
      <c r="BV521" s="177" t="s">
        <v>1297</v>
      </c>
      <c r="BW521" s="177" t="s">
        <v>737</v>
      </c>
    </row>
    <row r="522" spans="1:76" s="174" customFormat="1" ht="15">
      <c r="A522" s="170"/>
      <c r="B522" s="592" t="s">
        <v>9964</v>
      </c>
      <c r="C522" s="699" t="s">
        <v>9957</v>
      </c>
      <c r="D522" s="193" t="s">
        <v>6731</v>
      </c>
      <c r="E522" s="193" t="s">
        <v>6730</v>
      </c>
      <c r="F522" s="192" t="str">
        <f t="shared" si="89"/>
        <v>20</v>
      </c>
      <c r="G522" s="224" t="s">
        <v>23</v>
      </c>
      <c r="H522" s="223"/>
      <c r="I522" s="173"/>
      <c r="J522" s="297"/>
      <c r="K522" s="298"/>
      <c r="L522" s="297"/>
      <c r="M522" s="299"/>
      <c r="N522" s="298"/>
      <c r="O522" s="297"/>
      <c r="P522" s="299"/>
      <c r="Q522" s="298"/>
      <c r="R522" s="297"/>
      <c r="S522" s="299"/>
      <c r="T522" s="298"/>
      <c r="U522" s="297"/>
      <c r="V522" s="299"/>
      <c r="W522" s="298"/>
      <c r="X522" s="297"/>
      <c r="Y522" s="299"/>
      <c r="Z522" s="298"/>
      <c r="AA522" s="297"/>
      <c r="AB522" s="299"/>
      <c r="AC522" s="298"/>
      <c r="AD522" s="297"/>
      <c r="AE522" s="296"/>
      <c r="AF522" s="170"/>
      <c r="AG522" s="271" t="s">
        <v>1345</v>
      </c>
      <c r="AH522" s="193" t="str">
        <f t="shared" si="86"/>
        <v>5E9A 3800</v>
      </c>
      <c r="AI522" s="193" t="str">
        <f t="shared" si="87"/>
        <v>5E9A 387F</v>
      </c>
      <c r="AJ522" s="224" t="str">
        <f t="shared" si="88"/>
        <v>80</v>
      </c>
      <c r="AK522" s="192" t="s">
        <v>23</v>
      </c>
      <c r="AL522" s="223"/>
      <c r="AO522" s="268" t="s">
        <v>6620</v>
      </c>
      <c r="AP522" s="220" t="s">
        <v>6683</v>
      </c>
      <c r="AQ522" s="220" t="s">
        <v>6682</v>
      </c>
      <c r="AR522" s="220" t="str">
        <f t="shared" ref="AR522:AR567" si="90">DEC2HEX((HEX2DEC(LEFT(AQ522,4))*256*256+HEX2DEC(RIGHT(AQ522,4)))-(HEX2DEC(LEFT(AP522,4))*256*256+HEX2DEC(RIGHT(AP522,4)))+1)</f>
        <v>80</v>
      </c>
      <c r="AS522" s="220" t="s">
        <v>6681</v>
      </c>
      <c r="AT522" s="275"/>
      <c r="AU522" s="220" t="s">
        <v>6681</v>
      </c>
      <c r="AV522" s="220" t="s">
        <v>751</v>
      </c>
      <c r="AW522" s="220"/>
      <c r="AX522" s="181" t="s">
        <v>741</v>
      </c>
      <c r="AY522" s="181" t="s">
        <v>741</v>
      </c>
      <c r="AZ522" s="181" t="s">
        <v>741</v>
      </c>
      <c r="BA522" s="181" t="s">
        <v>741</v>
      </c>
      <c r="BB522" s="181" t="s">
        <v>741</v>
      </c>
      <c r="BC522" s="181" t="s">
        <v>741</v>
      </c>
      <c r="BD522" s="181" t="s">
        <v>741</v>
      </c>
      <c r="BE522" s="181" t="s">
        <v>741</v>
      </c>
      <c r="BF522" s="181" t="s">
        <v>741</v>
      </c>
      <c r="BG522" s="181" t="s">
        <v>741</v>
      </c>
      <c r="BH522" s="181" t="s">
        <v>741</v>
      </c>
      <c r="BI522" s="181" t="s">
        <v>741</v>
      </c>
      <c r="BJ522" s="181" t="s">
        <v>741</v>
      </c>
      <c r="BK522" s="181" t="s">
        <v>741</v>
      </c>
      <c r="BL522" s="181" t="s">
        <v>741</v>
      </c>
      <c r="BM522" s="181" t="s">
        <v>741</v>
      </c>
      <c r="BN522" s="396"/>
      <c r="BO522" s="220"/>
      <c r="BP522" s="170" t="s">
        <v>741</v>
      </c>
      <c r="BQ522" s="177" t="s">
        <v>6680</v>
      </c>
      <c r="BR522" s="178">
        <v>44804</v>
      </c>
      <c r="BS522" s="177" t="s">
        <v>6679</v>
      </c>
      <c r="BT522" s="178" t="s">
        <v>759</v>
      </c>
      <c r="BU522" s="178">
        <v>44805</v>
      </c>
      <c r="BV522" s="177" t="s">
        <v>6678</v>
      </c>
      <c r="BW522" s="177" t="s">
        <v>737</v>
      </c>
    </row>
    <row r="523" spans="1:76" s="174" customFormat="1" ht="15">
      <c r="A523" s="170"/>
      <c r="B523" s="592" t="s">
        <v>9964</v>
      </c>
      <c r="C523" s="699" t="s">
        <v>9957</v>
      </c>
      <c r="D523" s="193" t="s">
        <v>6727</v>
      </c>
      <c r="E523" s="193" t="s">
        <v>6726</v>
      </c>
      <c r="F523" s="192" t="str">
        <f t="shared" si="89"/>
        <v>20</v>
      </c>
      <c r="G523" s="192" t="s">
        <v>23</v>
      </c>
      <c r="H523" s="223"/>
      <c r="I523" s="173"/>
      <c r="J523" s="297"/>
      <c r="K523" s="297"/>
      <c r="L523" s="297"/>
      <c r="M523" s="296"/>
      <c r="N523" s="297"/>
      <c r="O523" s="297"/>
      <c r="P523" s="296"/>
      <c r="Q523" s="297"/>
      <c r="R523" s="297"/>
      <c r="S523" s="296"/>
      <c r="T523" s="297"/>
      <c r="U523" s="297"/>
      <c r="V523" s="296"/>
      <c r="W523" s="297"/>
      <c r="X523" s="297"/>
      <c r="Y523" s="296"/>
      <c r="Z523" s="297"/>
      <c r="AA523" s="297"/>
      <c r="AB523" s="296"/>
      <c r="AC523" s="297"/>
      <c r="AD523" s="297"/>
      <c r="AE523" s="296"/>
      <c r="AG523" s="271" t="s">
        <v>1345</v>
      </c>
      <c r="AH523" s="193" t="str">
        <f t="shared" si="86"/>
        <v>5E9A 3880</v>
      </c>
      <c r="AI523" s="193" t="str">
        <f t="shared" si="87"/>
        <v>5E9A 39FF</v>
      </c>
      <c r="AJ523" s="224" t="str">
        <f t="shared" si="88"/>
        <v>180</v>
      </c>
      <c r="AK523" s="224" t="s">
        <v>23</v>
      </c>
      <c r="AL523" s="223"/>
      <c r="AN523" s="212" t="s">
        <v>6675</v>
      </c>
      <c r="AO523" s="268" t="s">
        <v>6620</v>
      </c>
      <c r="AP523" s="220" t="s">
        <v>6674</v>
      </c>
      <c r="AQ523" s="220" t="s">
        <v>6673</v>
      </c>
      <c r="AR523" s="220" t="str">
        <f t="shared" si="90"/>
        <v>180</v>
      </c>
      <c r="AS523" s="220" t="s">
        <v>822</v>
      </c>
      <c r="AT523" s="275"/>
      <c r="AU523" s="220" t="s">
        <v>1311</v>
      </c>
      <c r="AV523" s="220"/>
      <c r="AW523" s="220"/>
      <c r="AX523" s="181" t="s">
        <v>753</v>
      </c>
      <c r="AY523" s="181" t="s">
        <v>753</v>
      </c>
      <c r="AZ523" s="181" t="s">
        <v>753</v>
      </c>
      <c r="BA523" s="181" t="s">
        <v>753</v>
      </c>
      <c r="BB523" s="181" t="s">
        <v>753</v>
      </c>
      <c r="BC523" s="195" t="s">
        <v>754</v>
      </c>
      <c r="BD523" s="181" t="s">
        <v>753</v>
      </c>
      <c r="BE523" s="181" t="s">
        <v>753</v>
      </c>
      <c r="BF523" s="181" t="s">
        <v>753</v>
      </c>
      <c r="BG523" s="181" t="s">
        <v>753</v>
      </c>
      <c r="BH523" s="181" t="s">
        <v>753</v>
      </c>
      <c r="BI523" s="181" t="s">
        <v>753</v>
      </c>
      <c r="BJ523" s="181" t="s">
        <v>753</v>
      </c>
      <c r="BK523" s="181" t="s">
        <v>753</v>
      </c>
      <c r="BL523" s="181" t="s">
        <v>753</v>
      </c>
      <c r="BM523" s="181" t="s">
        <v>753</v>
      </c>
      <c r="BN523" s="396"/>
      <c r="BO523" s="220"/>
      <c r="BP523" s="170" t="s">
        <v>741</v>
      </c>
      <c r="BQ523" s="177"/>
      <c r="BR523" s="177"/>
      <c r="BS523" s="177"/>
      <c r="BT523" s="177"/>
      <c r="BU523" s="177"/>
      <c r="BV523" s="177"/>
      <c r="BW523" s="177"/>
    </row>
    <row r="524" spans="1:76" s="174" customFormat="1" ht="15">
      <c r="A524" s="170"/>
      <c r="B524" s="592" t="s">
        <v>9964</v>
      </c>
      <c r="C524" s="699" t="s">
        <v>9957</v>
      </c>
      <c r="D524" s="193" t="s">
        <v>6721</v>
      </c>
      <c r="E524" s="193" t="s">
        <v>6720</v>
      </c>
      <c r="F524" s="192" t="str">
        <f t="shared" si="89"/>
        <v>20</v>
      </c>
      <c r="G524" s="224" t="s">
        <v>23</v>
      </c>
      <c r="H524" s="223"/>
      <c r="I524" s="173"/>
      <c r="J524" s="297"/>
      <c r="K524" s="298"/>
      <c r="L524" s="297"/>
      <c r="M524" s="299"/>
      <c r="N524" s="298"/>
      <c r="O524" s="297"/>
      <c r="P524" s="299"/>
      <c r="Q524" s="298"/>
      <c r="R524" s="297"/>
      <c r="S524" s="299"/>
      <c r="T524" s="298"/>
      <c r="U524" s="297"/>
      <c r="V524" s="299"/>
      <c r="W524" s="298"/>
      <c r="X524" s="297"/>
      <c r="Y524" s="299"/>
      <c r="Z524" s="298"/>
      <c r="AA524" s="297"/>
      <c r="AB524" s="299"/>
      <c r="AC524" s="298"/>
      <c r="AD524" s="297"/>
      <c r="AE524" s="296"/>
      <c r="AG524" s="271" t="s">
        <v>1345</v>
      </c>
      <c r="AH524" s="193" t="str">
        <f t="shared" si="86"/>
        <v>5E9A 3A00</v>
      </c>
      <c r="AI524" s="193" t="str">
        <f t="shared" si="87"/>
        <v>5E9A 3A0F</v>
      </c>
      <c r="AJ524" s="224" t="str">
        <f t="shared" si="88"/>
        <v>10</v>
      </c>
      <c r="AK524" s="399" t="s">
        <v>6666</v>
      </c>
      <c r="AL524" s="223" t="s">
        <v>781</v>
      </c>
      <c r="AN524" s="227" t="s">
        <v>6670</v>
      </c>
      <c r="AO524" s="268" t="s">
        <v>6620</v>
      </c>
      <c r="AP524" s="220" t="s">
        <v>6669</v>
      </c>
      <c r="AQ524" s="220" t="s">
        <v>6668</v>
      </c>
      <c r="AR524" s="220" t="str">
        <f t="shared" si="90"/>
        <v>10</v>
      </c>
      <c r="AS524" s="220" t="s">
        <v>6667</v>
      </c>
      <c r="AT524" s="275"/>
      <c r="AU524" s="399" t="s">
        <v>6666</v>
      </c>
      <c r="AV524" s="220" t="s">
        <v>751</v>
      </c>
      <c r="AW524" s="220"/>
      <c r="AX524" s="181" t="s">
        <v>741</v>
      </c>
      <c r="AY524" s="181" t="s">
        <v>741</v>
      </c>
      <c r="AZ524" s="181" t="s">
        <v>741</v>
      </c>
      <c r="BA524" s="181" t="s">
        <v>741</v>
      </c>
      <c r="BB524" s="181" t="s">
        <v>741</v>
      </c>
      <c r="BC524" s="195" t="s">
        <v>741</v>
      </c>
      <c r="BD524" s="195" t="s">
        <v>741</v>
      </c>
      <c r="BE524" s="195" t="s">
        <v>741</v>
      </c>
      <c r="BF524" s="195" t="s">
        <v>741</v>
      </c>
      <c r="BG524" s="195" t="s">
        <v>741</v>
      </c>
      <c r="BH524" s="195" t="s">
        <v>741</v>
      </c>
      <c r="BI524" s="181" t="s">
        <v>741</v>
      </c>
      <c r="BJ524" s="181" t="s">
        <v>741</v>
      </c>
      <c r="BK524" s="181" t="s">
        <v>741</v>
      </c>
      <c r="BL524" s="181" t="s">
        <v>741</v>
      </c>
      <c r="BM524" s="181" t="s">
        <v>741</v>
      </c>
      <c r="BN524" s="396"/>
      <c r="BO524" s="220"/>
      <c r="BP524" s="170" t="s">
        <v>741</v>
      </c>
      <c r="BQ524" s="177" t="s">
        <v>740</v>
      </c>
      <c r="BR524" s="178">
        <v>44809</v>
      </c>
      <c r="BS524" s="177" t="s">
        <v>739</v>
      </c>
      <c r="BT524" s="178" t="s">
        <v>737</v>
      </c>
      <c r="BU524" s="178">
        <v>44816</v>
      </c>
      <c r="BV524" s="177" t="s">
        <v>738</v>
      </c>
      <c r="BW524" s="177" t="s">
        <v>737</v>
      </c>
    </row>
    <row r="525" spans="1:76" s="174" customFormat="1" ht="15">
      <c r="A525" s="170"/>
      <c r="B525" s="592" t="s">
        <v>9964</v>
      </c>
      <c r="C525" s="699" t="s">
        <v>9957</v>
      </c>
      <c r="D525" s="193" t="s">
        <v>6717</v>
      </c>
      <c r="E525" s="193" t="s">
        <v>6716</v>
      </c>
      <c r="F525" s="192" t="str">
        <f t="shared" si="89"/>
        <v>10</v>
      </c>
      <c r="G525" s="192" t="s">
        <v>23</v>
      </c>
      <c r="H525" s="223" t="s">
        <v>2858</v>
      </c>
      <c r="I525" s="173"/>
      <c r="J525" s="297"/>
      <c r="K525" s="298"/>
      <c r="L525" s="297"/>
      <c r="M525" s="299"/>
      <c r="N525" s="298"/>
      <c r="O525" s="297"/>
      <c r="P525" s="299"/>
      <c r="Q525" s="298"/>
      <c r="R525" s="297"/>
      <c r="S525" s="299"/>
      <c r="T525" s="298"/>
      <c r="U525" s="297"/>
      <c r="V525" s="299"/>
      <c r="W525" s="298"/>
      <c r="X525" s="297"/>
      <c r="Y525" s="299"/>
      <c r="Z525" s="298"/>
      <c r="AA525" s="297"/>
      <c r="AB525" s="299"/>
      <c r="AC525" s="298"/>
      <c r="AD525" s="297"/>
      <c r="AE525" s="296"/>
      <c r="AG525" s="271" t="s">
        <v>1345</v>
      </c>
      <c r="AH525" s="193" t="str">
        <f t="shared" si="86"/>
        <v>5E9A 3A10</v>
      </c>
      <c r="AI525" s="193" t="str">
        <f t="shared" si="87"/>
        <v>5E9A 3AFF</v>
      </c>
      <c r="AJ525" s="224" t="str">
        <f t="shared" si="88"/>
        <v>F0</v>
      </c>
      <c r="AK525" s="224" t="s">
        <v>23</v>
      </c>
      <c r="AL525" s="223"/>
      <c r="AO525" s="268" t="s">
        <v>6620</v>
      </c>
      <c r="AP525" s="220" t="s">
        <v>6663</v>
      </c>
      <c r="AQ525" s="220" t="s">
        <v>6662</v>
      </c>
      <c r="AR525" s="220" t="str">
        <f t="shared" si="90"/>
        <v>F0</v>
      </c>
      <c r="AS525" s="220" t="s">
        <v>822</v>
      </c>
      <c r="AT525" s="275"/>
      <c r="AU525" s="220" t="s">
        <v>1311</v>
      </c>
      <c r="AV525" s="220"/>
      <c r="AW525" s="220"/>
      <c r="AX525" s="181" t="s">
        <v>753</v>
      </c>
      <c r="AY525" s="181" t="s">
        <v>753</v>
      </c>
      <c r="AZ525" s="181" t="s">
        <v>753</v>
      </c>
      <c r="BA525" s="181" t="s">
        <v>753</v>
      </c>
      <c r="BB525" s="181" t="s">
        <v>753</v>
      </c>
      <c r="BC525" s="195" t="s">
        <v>754</v>
      </c>
      <c r="BD525" s="181" t="s">
        <v>753</v>
      </c>
      <c r="BE525" s="181" t="s">
        <v>753</v>
      </c>
      <c r="BF525" s="181" t="s">
        <v>753</v>
      </c>
      <c r="BG525" s="181" t="s">
        <v>753</v>
      </c>
      <c r="BH525" s="181" t="s">
        <v>753</v>
      </c>
      <c r="BI525" s="181" t="s">
        <v>753</v>
      </c>
      <c r="BJ525" s="181" t="s">
        <v>753</v>
      </c>
      <c r="BK525" s="181" t="s">
        <v>753</v>
      </c>
      <c r="BL525" s="181" t="s">
        <v>753</v>
      </c>
      <c r="BM525" s="181" t="s">
        <v>753</v>
      </c>
      <c r="BN525" s="396"/>
      <c r="BO525" s="220"/>
      <c r="BP525" s="170" t="s">
        <v>741</v>
      </c>
      <c r="BQ525" s="177"/>
      <c r="BR525" s="177"/>
      <c r="BS525" s="177"/>
      <c r="BT525" s="177"/>
      <c r="BU525" s="177"/>
      <c r="BV525" s="177"/>
      <c r="BW525" s="177"/>
    </row>
    <row r="526" spans="1:76" s="174" customFormat="1" ht="15">
      <c r="A526" s="170"/>
      <c r="B526" s="592" t="s">
        <v>9964</v>
      </c>
      <c r="C526" s="699" t="s">
        <v>9957</v>
      </c>
      <c r="D526" s="193" t="s">
        <v>6710</v>
      </c>
      <c r="E526" s="193" t="s">
        <v>6709</v>
      </c>
      <c r="F526" s="192" t="str">
        <f t="shared" si="89"/>
        <v>20</v>
      </c>
      <c r="G526" s="224" t="s">
        <v>23</v>
      </c>
      <c r="H526" s="223"/>
      <c r="I526" s="322"/>
      <c r="J526" s="297"/>
      <c r="K526" s="297"/>
      <c r="L526" s="297"/>
      <c r="M526" s="296"/>
      <c r="N526" s="297"/>
      <c r="O526" s="297"/>
      <c r="P526" s="296"/>
      <c r="Q526" s="297"/>
      <c r="R526" s="297"/>
      <c r="S526" s="296"/>
      <c r="T526" s="297"/>
      <c r="U526" s="297"/>
      <c r="V526" s="296"/>
      <c r="W526" s="297"/>
      <c r="X526" s="297"/>
      <c r="Y526" s="296"/>
      <c r="Z526" s="297"/>
      <c r="AA526" s="297"/>
      <c r="AB526" s="296"/>
      <c r="AC526" s="297"/>
      <c r="AD526" s="297"/>
      <c r="AE526" s="296"/>
      <c r="AG526" s="271" t="s">
        <v>1345</v>
      </c>
      <c r="AH526" s="193" t="str">
        <f t="shared" si="86"/>
        <v>5E9A 3B00</v>
      </c>
      <c r="AI526" s="193" t="str">
        <f t="shared" si="87"/>
        <v>5E9A 3B0F</v>
      </c>
      <c r="AJ526" s="224" t="str">
        <f t="shared" si="88"/>
        <v>10</v>
      </c>
      <c r="AK526" s="399" t="s">
        <v>6655</v>
      </c>
      <c r="AL526" s="223" t="s">
        <v>781</v>
      </c>
      <c r="AN526" s="212" t="s">
        <v>6659</v>
      </c>
      <c r="AO526" s="268" t="s">
        <v>6620</v>
      </c>
      <c r="AP526" s="220" t="s">
        <v>6658</v>
      </c>
      <c r="AQ526" s="220" t="s">
        <v>6657</v>
      </c>
      <c r="AR526" s="220" t="str">
        <f t="shared" si="90"/>
        <v>10</v>
      </c>
      <c r="AS526" s="220" t="s">
        <v>6656</v>
      </c>
      <c r="AT526" s="275"/>
      <c r="AU526" s="399" t="s">
        <v>6655</v>
      </c>
      <c r="AV526" s="220" t="s">
        <v>751</v>
      </c>
      <c r="AW526" s="220"/>
      <c r="AX526" s="181" t="s">
        <v>741</v>
      </c>
      <c r="AY526" s="181" t="s">
        <v>741</v>
      </c>
      <c r="AZ526" s="181" t="s">
        <v>741</v>
      </c>
      <c r="BA526" s="181" t="s">
        <v>741</v>
      </c>
      <c r="BB526" s="181" t="s">
        <v>741</v>
      </c>
      <c r="BC526" s="195" t="s">
        <v>741</v>
      </c>
      <c r="BD526" s="195" t="s">
        <v>741</v>
      </c>
      <c r="BE526" s="195" t="s">
        <v>741</v>
      </c>
      <c r="BF526" s="195" t="s">
        <v>741</v>
      </c>
      <c r="BG526" s="195" t="s">
        <v>741</v>
      </c>
      <c r="BH526" s="195" t="s">
        <v>741</v>
      </c>
      <c r="BI526" s="181" t="s">
        <v>741</v>
      </c>
      <c r="BJ526" s="181" t="s">
        <v>741</v>
      </c>
      <c r="BK526" s="181" t="s">
        <v>741</v>
      </c>
      <c r="BL526" s="181" t="s">
        <v>741</v>
      </c>
      <c r="BM526" s="181" t="s">
        <v>741</v>
      </c>
      <c r="BN526" s="396"/>
      <c r="BO526" s="220"/>
      <c r="BP526" s="170" t="s">
        <v>741</v>
      </c>
      <c r="BQ526" s="177" t="s">
        <v>740</v>
      </c>
      <c r="BR526" s="178">
        <v>44809</v>
      </c>
      <c r="BS526" s="177" t="s">
        <v>739</v>
      </c>
      <c r="BT526" s="178" t="s">
        <v>737</v>
      </c>
      <c r="BU526" s="178">
        <v>44816</v>
      </c>
      <c r="BV526" s="177" t="s">
        <v>738</v>
      </c>
      <c r="BW526" s="177" t="s">
        <v>737</v>
      </c>
    </row>
    <row r="527" spans="1:76" s="174" customFormat="1" ht="15">
      <c r="A527" s="170"/>
      <c r="B527" s="592" t="s">
        <v>9964</v>
      </c>
      <c r="C527" s="699" t="s">
        <v>9957</v>
      </c>
      <c r="D527" s="193" t="s">
        <v>6706</v>
      </c>
      <c r="E527" s="193" t="s">
        <v>6705</v>
      </c>
      <c r="F527" s="192" t="str">
        <f t="shared" si="89"/>
        <v>10</v>
      </c>
      <c r="G527" s="192" t="s">
        <v>23</v>
      </c>
      <c r="H527" s="223" t="s">
        <v>2858</v>
      </c>
      <c r="I527" s="322"/>
      <c r="J527" s="297"/>
      <c r="K527" s="298"/>
      <c r="L527" s="297"/>
      <c r="M527" s="299"/>
      <c r="N527" s="298"/>
      <c r="O527" s="297"/>
      <c r="P527" s="299"/>
      <c r="Q527" s="298"/>
      <c r="R527" s="297"/>
      <c r="S527" s="299"/>
      <c r="T527" s="298"/>
      <c r="U527" s="297"/>
      <c r="V527" s="299"/>
      <c r="W527" s="298"/>
      <c r="X527" s="297"/>
      <c r="Y527" s="299"/>
      <c r="Z527" s="298"/>
      <c r="AA527" s="297"/>
      <c r="AB527" s="299"/>
      <c r="AC527" s="298"/>
      <c r="AD527" s="297"/>
      <c r="AE527" s="296"/>
      <c r="AG527" s="271" t="s">
        <v>1345</v>
      </c>
      <c r="AH527" s="193" t="str">
        <f t="shared" si="86"/>
        <v>5E9A 3B10</v>
      </c>
      <c r="AI527" s="193" t="str">
        <f t="shared" si="87"/>
        <v>5E9A 3BFF</v>
      </c>
      <c r="AJ527" s="224" t="str">
        <f t="shared" si="88"/>
        <v>F0</v>
      </c>
      <c r="AK527" s="224" t="s">
        <v>23</v>
      </c>
      <c r="AL527" s="223"/>
      <c r="AO527" s="268" t="s">
        <v>6620</v>
      </c>
      <c r="AP527" s="220" t="s">
        <v>6652</v>
      </c>
      <c r="AQ527" s="220" t="s">
        <v>6651</v>
      </c>
      <c r="AR527" s="220" t="str">
        <f t="shared" si="90"/>
        <v>F0</v>
      </c>
      <c r="AS527" s="220" t="s">
        <v>822</v>
      </c>
      <c r="AT527" s="275"/>
      <c r="AU527" s="220" t="s">
        <v>1311</v>
      </c>
      <c r="AV527" s="220"/>
      <c r="AW527" s="220"/>
      <c r="AX527" s="181" t="s">
        <v>753</v>
      </c>
      <c r="AY527" s="181" t="s">
        <v>753</v>
      </c>
      <c r="AZ527" s="181" t="s">
        <v>753</v>
      </c>
      <c r="BA527" s="181" t="s">
        <v>753</v>
      </c>
      <c r="BB527" s="181" t="s">
        <v>753</v>
      </c>
      <c r="BC527" s="195" t="s">
        <v>754</v>
      </c>
      <c r="BD527" s="181" t="s">
        <v>753</v>
      </c>
      <c r="BE527" s="181" t="s">
        <v>753</v>
      </c>
      <c r="BF527" s="181" t="s">
        <v>753</v>
      </c>
      <c r="BG527" s="181" t="s">
        <v>753</v>
      </c>
      <c r="BH527" s="181" t="s">
        <v>753</v>
      </c>
      <c r="BI527" s="181" t="s">
        <v>753</v>
      </c>
      <c r="BJ527" s="181" t="s">
        <v>753</v>
      </c>
      <c r="BK527" s="181" t="s">
        <v>753</v>
      </c>
      <c r="BL527" s="181" t="s">
        <v>753</v>
      </c>
      <c r="BM527" s="181" t="s">
        <v>753</v>
      </c>
      <c r="BN527" s="396"/>
      <c r="BO527" s="220"/>
      <c r="BP527" s="170" t="s">
        <v>741</v>
      </c>
      <c r="BQ527" s="177"/>
      <c r="BR527" s="177"/>
      <c r="BS527" s="177"/>
      <c r="BT527" s="177"/>
      <c r="BU527" s="177"/>
      <c r="BV527" s="177"/>
      <c r="BW527" s="177"/>
    </row>
    <row r="528" spans="1:76" s="174" customFormat="1" ht="15">
      <c r="A528" s="170"/>
      <c r="B528" s="592" t="s">
        <v>9964</v>
      </c>
      <c r="C528" s="699" t="s">
        <v>9957</v>
      </c>
      <c r="D528" s="193" t="s">
        <v>6700</v>
      </c>
      <c r="E528" s="193" t="s">
        <v>6699</v>
      </c>
      <c r="F528" s="192" t="str">
        <f t="shared" si="89"/>
        <v>20</v>
      </c>
      <c r="G528" s="224" t="s">
        <v>23</v>
      </c>
      <c r="H528" s="223"/>
      <c r="I528" s="322"/>
      <c r="J528" s="297"/>
      <c r="K528" s="298"/>
      <c r="L528" s="297"/>
      <c r="M528" s="299"/>
      <c r="N528" s="298"/>
      <c r="O528" s="297"/>
      <c r="P528" s="299"/>
      <c r="Q528" s="298"/>
      <c r="R528" s="297"/>
      <c r="S528" s="299"/>
      <c r="T528" s="298"/>
      <c r="U528" s="297"/>
      <c r="V528" s="299"/>
      <c r="W528" s="298"/>
      <c r="X528" s="297"/>
      <c r="Y528" s="299"/>
      <c r="Z528" s="298"/>
      <c r="AA528" s="297"/>
      <c r="AB528" s="299"/>
      <c r="AC528" s="298"/>
      <c r="AD528" s="297"/>
      <c r="AE528" s="296"/>
      <c r="AG528" s="271" t="s">
        <v>1345</v>
      </c>
      <c r="AH528" s="193" t="str">
        <f t="shared" si="86"/>
        <v>5E9A 3C00</v>
      </c>
      <c r="AI528" s="193" t="str">
        <f t="shared" si="87"/>
        <v>5E9A 3C0F</v>
      </c>
      <c r="AJ528" s="224" t="str">
        <f t="shared" si="88"/>
        <v>10</v>
      </c>
      <c r="AK528" s="399" t="s">
        <v>6644</v>
      </c>
      <c r="AL528" s="223" t="s">
        <v>781</v>
      </c>
      <c r="AN528" s="212" t="s">
        <v>6648</v>
      </c>
      <c r="AO528" s="268" t="s">
        <v>6620</v>
      </c>
      <c r="AP528" s="220" t="s">
        <v>6647</v>
      </c>
      <c r="AQ528" s="220" t="s">
        <v>6646</v>
      </c>
      <c r="AR528" s="220" t="str">
        <f t="shared" si="90"/>
        <v>10</v>
      </c>
      <c r="AS528" s="220" t="s">
        <v>6645</v>
      </c>
      <c r="AT528" s="275"/>
      <c r="AU528" s="399" t="s">
        <v>6644</v>
      </c>
      <c r="AV528" s="220" t="s">
        <v>751</v>
      </c>
      <c r="AW528" s="220"/>
      <c r="AX528" s="272" t="s">
        <v>741</v>
      </c>
      <c r="AY528" s="272" t="s">
        <v>741</v>
      </c>
      <c r="AZ528" s="181" t="s">
        <v>741</v>
      </c>
      <c r="BA528" s="272" t="s">
        <v>741</v>
      </c>
      <c r="BB528" s="181" t="s">
        <v>741</v>
      </c>
      <c r="BC528" s="273" t="s">
        <v>741</v>
      </c>
      <c r="BD528" s="181" t="s">
        <v>741</v>
      </c>
      <c r="BE528" s="181" t="s">
        <v>741</v>
      </c>
      <c r="BF528" s="181" t="s">
        <v>741</v>
      </c>
      <c r="BG528" s="181" t="s">
        <v>741</v>
      </c>
      <c r="BH528" s="181" t="s">
        <v>741</v>
      </c>
      <c r="BI528" s="181" t="s">
        <v>753</v>
      </c>
      <c r="BJ528" s="181" t="s">
        <v>753</v>
      </c>
      <c r="BK528" s="181" t="s">
        <v>753</v>
      </c>
      <c r="BL528" s="181" t="s">
        <v>753</v>
      </c>
      <c r="BM528" s="181" t="s">
        <v>753</v>
      </c>
      <c r="BN528" s="396"/>
      <c r="BO528" s="220"/>
      <c r="BP528" s="170" t="s">
        <v>741</v>
      </c>
      <c r="BQ528" s="177" t="s">
        <v>740</v>
      </c>
      <c r="BR528" s="178">
        <v>44809</v>
      </c>
      <c r="BS528" s="177" t="s">
        <v>739</v>
      </c>
      <c r="BT528" s="178" t="s">
        <v>737</v>
      </c>
      <c r="BU528" s="178">
        <v>44816</v>
      </c>
      <c r="BV528" s="177" t="s">
        <v>738</v>
      </c>
      <c r="BW528" s="177" t="s">
        <v>737</v>
      </c>
    </row>
    <row r="529" spans="1:76" s="174" customFormat="1" ht="15">
      <c r="A529" s="170"/>
      <c r="B529" s="592" t="s">
        <v>9964</v>
      </c>
      <c r="C529" s="699" t="s">
        <v>9957</v>
      </c>
      <c r="D529" s="193" t="s">
        <v>6695</v>
      </c>
      <c r="E529" s="193" t="s">
        <v>6694</v>
      </c>
      <c r="F529" s="192" t="str">
        <f t="shared" si="89"/>
        <v>10</v>
      </c>
      <c r="G529" s="192" t="s">
        <v>23</v>
      </c>
      <c r="H529" s="223" t="s">
        <v>2858</v>
      </c>
      <c r="I529" s="322"/>
      <c r="J529" s="297"/>
      <c r="K529" s="298"/>
      <c r="L529" s="297"/>
      <c r="M529" s="299"/>
      <c r="N529" s="298"/>
      <c r="O529" s="297"/>
      <c r="P529" s="299"/>
      <c r="Q529" s="298"/>
      <c r="R529" s="297"/>
      <c r="S529" s="299"/>
      <c r="T529" s="298"/>
      <c r="U529" s="297"/>
      <c r="V529" s="299"/>
      <c r="W529" s="298"/>
      <c r="X529" s="297"/>
      <c r="Y529" s="299"/>
      <c r="Z529" s="298"/>
      <c r="AA529" s="297"/>
      <c r="AB529" s="299"/>
      <c r="AC529" s="298"/>
      <c r="AD529" s="297"/>
      <c r="AE529" s="296"/>
      <c r="AG529" s="271" t="s">
        <v>1345</v>
      </c>
      <c r="AH529" s="193" t="str">
        <f t="shared" si="86"/>
        <v>5E9A 3C10</v>
      </c>
      <c r="AI529" s="193" t="str">
        <f t="shared" si="87"/>
        <v>5E9A 3CFF</v>
      </c>
      <c r="AJ529" s="224" t="str">
        <f t="shared" si="88"/>
        <v>F0</v>
      </c>
      <c r="AK529" s="224" t="s">
        <v>23</v>
      </c>
      <c r="AL529" s="223"/>
      <c r="AO529" s="268" t="s">
        <v>6620</v>
      </c>
      <c r="AP529" s="220" t="s">
        <v>6641</v>
      </c>
      <c r="AQ529" s="220" t="s">
        <v>6640</v>
      </c>
      <c r="AR529" s="220" t="str">
        <f t="shared" si="90"/>
        <v>F0</v>
      </c>
      <c r="AS529" s="220" t="s">
        <v>822</v>
      </c>
      <c r="AT529" s="275"/>
      <c r="AU529" s="220" t="s">
        <v>1311</v>
      </c>
      <c r="AV529" s="220"/>
      <c r="AW529" s="220"/>
      <c r="AX529" s="181" t="s">
        <v>753</v>
      </c>
      <c r="AY529" s="181" t="s">
        <v>753</v>
      </c>
      <c r="AZ529" s="181" t="s">
        <v>753</v>
      </c>
      <c r="BA529" s="181" t="s">
        <v>753</v>
      </c>
      <c r="BB529" s="181" t="s">
        <v>753</v>
      </c>
      <c r="BC529" s="195" t="s">
        <v>754</v>
      </c>
      <c r="BD529" s="181" t="s">
        <v>753</v>
      </c>
      <c r="BE529" s="181" t="s">
        <v>753</v>
      </c>
      <c r="BF529" s="181" t="s">
        <v>753</v>
      </c>
      <c r="BG529" s="181" t="s">
        <v>753</v>
      </c>
      <c r="BH529" s="181" t="s">
        <v>753</v>
      </c>
      <c r="BI529" s="181" t="s">
        <v>753</v>
      </c>
      <c r="BJ529" s="181" t="s">
        <v>753</v>
      </c>
      <c r="BK529" s="181" t="s">
        <v>753</v>
      </c>
      <c r="BL529" s="181" t="s">
        <v>753</v>
      </c>
      <c r="BM529" s="181" t="s">
        <v>753</v>
      </c>
      <c r="BN529" s="396"/>
      <c r="BO529" s="220"/>
      <c r="BP529" s="170" t="s">
        <v>741</v>
      </c>
      <c r="BQ529" s="177"/>
      <c r="BR529" s="177"/>
      <c r="BS529" s="177"/>
      <c r="BT529" s="177"/>
      <c r="BU529" s="177"/>
      <c r="BV529" s="177"/>
      <c r="BW529" s="177"/>
    </row>
    <row r="530" spans="1:76" s="174" customFormat="1" ht="15">
      <c r="A530" s="170"/>
      <c r="B530" s="592" t="s">
        <v>9964</v>
      </c>
      <c r="C530" s="699" t="s">
        <v>9957</v>
      </c>
      <c r="D530" s="193" t="s">
        <v>6690</v>
      </c>
      <c r="E530" s="193" t="s">
        <v>6689</v>
      </c>
      <c r="F530" s="192" t="str">
        <f t="shared" si="89"/>
        <v>20</v>
      </c>
      <c r="G530" s="224" t="s">
        <v>23</v>
      </c>
      <c r="H530" s="223"/>
      <c r="I530" s="322"/>
      <c r="J530" s="297"/>
      <c r="K530" s="298"/>
      <c r="L530" s="297"/>
      <c r="M530" s="299"/>
      <c r="N530" s="298"/>
      <c r="O530" s="297"/>
      <c r="P530" s="299"/>
      <c r="Q530" s="298"/>
      <c r="R530" s="297"/>
      <c r="S530" s="299"/>
      <c r="T530" s="298"/>
      <c r="U530" s="297"/>
      <c r="V530" s="299"/>
      <c r="W530" s="298"/>
      <c r="X530" s="297"/>
      <c r="Y530" s="299"/>
      <c r="Z530" s="298"/>
      <c r="AA530" s="297"/>
      <c r="AB530" s="299"/>
      <c r="AC530" s="298"/>
      <c r="AD530" s="297"/>
      <c r="AE530" s="296"/>
      <c r="AG530" s="271" t="s">
        <v>1345</v>
      </c>
      <c r="AH530" s="193" t="str">
        <f t="shared" si="86"/>
        <v>5E9A 3D00</v>
      </c>
      <c r="AI530" s="193" t="str">
        <f t="shared" si="87"/>
        <v>5E9A 3D0F</v>
      </c>
      <c r="AJ530" s="224" t="str">
        <f t="shared" si="88"/>
        <v>10</v>
      </c>
      <c r="AK530" s="192" t="s">
        <v>23</v>
      </c>
      <c r="AL530" s="223"/>
      <c r="AN530" s="309" t="s">
        <v>6628</v>
      </c>
      <c r="AO530" s="268" t="s">
        <v>6620</v>
      </c>
      <c r="AP530" s="220" t="s">
        <v>6637</v>
      </c>
      <c r="AQ530" s="220" t="s">
        <v>6636</v>
      </c>
      <c r="AR530" s="220" t="str">
        <f t="shared" si="90"/>
        <v>10</v>
      </c>
      <c r="AS530" s="220" t="s">
        <v>6635</v>
      </c>
      <c r="AT530" s="275"/>
      <c r="AU530" s="399" t="s">
        <v>755</v>
      </c>
      <c r="AV530" s="220"/>
      <c r="AW530" s="220"/>
      <c r="AX530" s="388" t="s">
        <v>6623</v>
      </c>
      <c r="AY530" s="388" t="s">
        <v>6623</v>
      </c>
      <c r="AZ530" s="181" t="s">
        <v>840</v>
      </c>
      <c r="BA530" s="388" t="s">
        <v>6623</v>
      </c>
      <c r="BB530" s="181" t="s">
        <v>840</v>
      </c>
      <c r="BC530" s="388" t="s">
        <v>753</v>
      </c>
      <c r="BD530" s="181" t="s">
        <v>753</v>
      </c>
      <c r="BE530" s="181" t="s">
        <v>753</v>
      </c>
      <c r="BF530" s="181" t="s">
        <v>753</v>
      </c>
      <c r="BG530" s="181" t="s">
        <v>753</v>
      </c>
      <c r="BH530" s="181" t="s">
        <v>753</v>
      </c>
      <c r="BI530" s="181" t="s">
        <v>753</v>
      </c>
      <c r="BJ530" s="181" t="s">
        <v>753</v>
      </c>
      <c r="BK530" s="181" t="s">
        <v>753</v>
      </c>
      <c r="BL530" s="181" t="s">
        <v>753</v>
      </c>
      <c r="BM530" s="181" t="s">
        <v>753</v>
      </c>
      <c r="BN530" s="396"/>
      <c r="BO530" s="220"/>
      <c r="BP530" s="170" t="s">
        <v>741</v>
      </c>
      <c r="BQ530" s="177" t="s">
        <v>740</v>
      </c>
      <c r="BR530" s="178">
        <v>44809</v>
      </c>
      <c r="BS530" s="177" t="s">
        <v>739</v>
      </c>
      <c r="BT530" s="178" t="s">
        <v>737</v>
      </c>
      <c r="BU530" s="178">
        <v>44816</v>
      </c>
      <c r="BV530" s="177" t="s">
        <v>738</v>
      </c>
      <c r="BW530" s="177" t="s">
        <v>737</v>
      </c>
    </row>
    <row r="531" spans="1:76" s="174" customFormat="1" ht="15">
      <c r="A531" s="170"/>
      <c r="B531" s="592" t="s">
        <v>9964</v>
      </c>
      <c r="C531" s="699" t="s">
        <v>9957</v>
      </c>
      <c r="D531" s="193" t="s">
        <v>6685</v>
      </c>
      <c r="E531" s="193" t="s">
        <v>6684</v>
      </c>
      <c r="F531" s="192" t="str">
        <f t="shared" si="89"/>
        <v>10</v>
      </c>
      <c r="G531" s="192" t="s">
        <v>23</v>
      </c>
      <c r="H531" s="223" t="s">
        <v>2858</v>
      </c>
      <c r="I531" s="322"/>
      <c r="J531" s="297"/>
      <c r="K531" s="298"/>
      <c r="L531" s="297"/>
      <c r="M531" s="299"/>
      <c r="N531" s="298"/>
      <c r="O531" s="297"/>
      <c r="P531" s="299"/>
      <c r="Q531" s="298"/>
      <c r="R531" s="297"/>
      <c r="S531" s="299"/>
      <c r="T531" s="298"/>
      <c r="U531" s="297"/>
      <c r="V531" s="299"/>
      <c r="W531" s="298"/>
      <c r="X531" s="297"/>
      <c r="Y531" s="299"/>
      <c r="Z531" s="298"/>
      <c r="AA531" s="297"/>
      <c r="AB531" s="299"/>
      <c r="AC531" s="298"/>
      <c r="AD531" s="297"/>
      <c r="AE531" s="296"/>
      <c r="AG531" s="271" t="s">
        <v>1345</v>
      </c>
      <c r="AH531" s="193" t="str">
        <f t="shared" si="86"/>
        <v>5E9A 3D10</v>
      </c>
      <c r="AI531" s="193" t="str">
        <f t="shared" si="87"/>
        <v>5E9A 3DFF</v>
      </c>
      <c r="AJ531" s="224" t="str">
        <f t="shared" si="88"/>
        <v>F0</v>
      </c>
      <c r="AK531" s="224" t="s">
        <v>23</v>
      </c>
      <c r="AL531" s="223"/>
      <c r="AO531" s="268" t="s">
        <v>6620</v>
      </c>
      <c r="AP531" s="220" t="s">
        <v>6632</v>
      </c>
      <c r="AQ531" s="220" t="s">
        <v>6631</v>
      </c>
      <c r="AR531" s="220" t="str">
        <f t="shared" si="90"/>
        <v>F0</v>
      </c>
      <c r="AS531" s="220" t="s">
        <v>822</v>
      </c>
      <c r="AT531" s="275"/>
      <c r="AU531" s="220" t="s">
        <v>1311</v>
      </c>
      <c r="AV531" s="220"/>
      <c r="AW531" s="220"/>
      <c r="AX531" s="181" t="s">
        <v>753</v>
      </c>
      <c r="AY531" s="181" t="s">
        <v>753</v>
      </c>
      <c r="AZ531" s="181" t="s">
        <v>753</v>
      </c>
      <c r="BA531" s="181" t="s">
        <v>753</v>
      </c>
      <c r="BB531" s="181" t="s">
        <v>753</v>
      </c>
      <c r="BC531" s="195" t="s">
        <v>754</v>
      </c>
      <c r="BD531" s="181" t="s">
        <v>753</v>
      </c>
      <c r="BE531" s="181" t="s">
        <v>753</v>
      </c>
      <c r="BF531" s="181" t="s">
        <v>753</v>
      </c>
      <c r="BG531" s="181" t="s">
        <v>753</v>
      </c>
      <c r="BH531" s="181" t="s">
        <v>753</v>
      </c>
      <c r="BI531" s="181" t="s">
        <v>753</v>
      </c>
      <c r="BJ531" s="181" t="s">
        <v>753</v>
      </c>
      <c r="BK531" s="181" t="s">
        <v>753</v>
      </c>
      <c r="BL531" s="181" t="s">
        <v>753</v>
      </c>
      <c r="BM531" s="181" t="s">
        <v>753</v>
      </c>
      <c r="BN531" s="396"/>
      <c r="BO531" s="220"/>
      <c r="BP531" s="170" t="s">
        <v>741</v>
      </c>
      <c r="BQ531" s="177"/>
      <c r="BR531" s="177"/>
      <c r="BS531" s="177"/>
      <c r="BT531" s="177"/>
      <c r="BU531" s="177"/>
      <c r="BV531" s="177"/>
      <c r="BW531" s="177"/>
    </row>
    <row r="532" spans="1:76" s="174" customFormat="1" ht="15">
      <c r="A532" s="170"/>
      <c r="B532" s="592" t="s">
        <v>9964</v>
      </c>
      <c r="C532" s="699" t="s">
        <v>9957</v>
      </c>
      <c r="D532" s="193" t="s">
        <v>6677</v>
      </c>
      <c r="E532" s="193" t="s">
        <v>6676</v>
      </c>
      <c r="F532" s="192" t="str">
        <f t="shared" si="89"/>
        <v>20</v>
      </c>
      <c r="G532" s="224" t="s">
        <v>23</v>
      </c>
      <c r="H532" s="223"/>
      <c r="I532" s="322"/>
      <c r="J532" s="297"/>
      <c r="K532" s="298"/>
      <c r="L532" s="297"/>
      <c r="M532" s="299"/>
      <c r="N532" s="298"/>
      <c r="O532" s="297"/>
      <c r="P532" s="299"/>
      <c r="Q532" s="298"/>
      <c r="R532" s="297"/>
      <c r="S532" s="299"/>
      <c r="T532" s="298"/>
      <c r="U532" s="297"/>
      <c r="V532" s="299"/>
      <c r="W532" s="298"/>
      <c r="X532" s="297"/>
      <c r="Y532" s="299"/>
      <c r="Z532" s="298"/>
      <c r="AA532" s="297"/>
      <c r="AB532" s="299"/>
      <c r="AC532" s="298"/>
      <c r="AD532" s="297"/>
      <c r="AE532" s="296"/>
      <c r="AG532" s="271" t="s">
        <v>1345</v>
      </c>
      <c r="AH532" s="193" t="str">
        <f t="shared" si="86"/>
        <v>5E9A 3E00</v>
      </c>
      <c r="AI532" s="193" t="str">
        <f t="shared" si="87"/>
        <v>5E9A 3E0F</v>
      </c>
      <c r="AJ532" s="224" t="str">
        <f t="shared" si="88"/>
        <v>10</v>
      </c>
      <c r="AK532" s="192" t="s">
        <v>23</v>
      </c>
      <c r="AL532" s="223"/>
      <c r="AN532" s="309" t="s">
        <v>6628</v>
      </c>
      <c r="AO532" s="268" t="s">
        <v>6620</v>
      </c>
      <c r="AP532" s="220" t="s">
        <v>6627</v>
      </c>
      <c r="AQ532" s="220" t="s">
        <v>6626</v>
      </c>
      <c r="AR532" s="220" t="str">
        <f t="shared" si="90"/>
        <v>10</v>
      </c>
      <c r="AS532" s="220" t="s">
        <v>6625</v>
      </c>
      <c r="AT532" s="275"/>
      <c r="AU532" s="399" t="s">
        <v>755</v>
      </c>
      <c r="AV532" s="220"/>
      <c r="AW532" s="220"/>
      <c r="AX532" s="388" t="s">
        <v>6624</v>
      </c>
      <c r="AY532" s="388" t="s">
        <v>6624</v>
      </c>
      <c r="AZ532" s="400" t="s">
        <v>840</v>
      </c>
      <c r="BA532" s="388" t="s">
        <v>6623</v>
      </c>
      <c r="BB532" s="285" t="s">
        <v>840</v>
      </c>
      <c r="BC532" s="195" t="s">
        <v>754</v>
      </c>
      <c r="BD532" s="181" t="s">
        <v>753</v>
      </c>
      <c r="BE532" s="181" t="s">
        <v>753</v>
      </c>
      <c r="BF532" s="181" t="s">
        <v>753</v>
      </c>
      <c r="BG532" s="181" t="s">
        <v>753</v>
      </c>
      <c r="BH532" s="181" t="s">
        <v>753</v>
      </c>
      <c r="BI532" s="181" t="s">
        <v>753</v>
      </c>
      <c r="BJ532" s="181" t="s">
        <v>753</v>
      </c>
      <c r="BK532" s="181" t="s">
        <v>753</v>
      </c>
      <c r="BL532" s="181" t="s">
        <v>753</v>
      </c>
      <c r="BM532" s="181" t="s">
        <v>753</v>
      </c>
      <c r="BN532" s="396"/>
      <c r="BO532" s="220"/>
      <c r="BP532" s="170" t="s">
        <v>741</v>
      </c>
      <c r="BQ532" s="177" t="s">
        <v>740</v>
      </c>
      <c r="BR532" s="178">
        <v>44809</v>
      </c>
      <c r="BS532" s="177" t="s">
        <v>739</v>
      </c>
      <c r="BT532" s="178" t="s">
        <v>737</v>
      </c>
      <c r="BU532" s="178">
        <v>44816</v>
      </c>
      <c r="BV532" s="177" t="s">
        <v>738</v>
      </c>
      <c r="BW532" s="177" t="s">
        <v>737</v>
      </c>
    </row>
    <row r="533" spans="1:76" s="174" customFormat="1" ht="15">
      <c r="A533" s="170"/>
      <c r="B533" s="592" t="s">
        <v>9964</v>
      </c>
      <c r="C533" s="699" t="s">
        <v>9957</v>
      </c>
      <c r="D533" s="193" t="s">
        <v>6672</v>
      </c>
      <c r="E533" s="193" t="s">
        <v>6671</v>
      </c>
      <c r="F533" s="192" t="str">
        <f t="shared" si="89"/>
        <v>20</v>
      </c>
      <c r="G533" s="192" t="s">
        <v>23</v>
      </c>
      <c r="H533" s="223"/>
      <c r="I533" s="322"/>
      <c r="J533" s="297"/>
      <c r="K533" s="297"/>
      <c r="L533" s="297"/>
      <c r="M533" s="296"/>
      <c r="N533" s="297"/>
      <c r="O533" s="297"/>
      <c r="P533" s="296"/>
      <c r="Q533" s="297"/>
      <c r="R533" s="297"/>
      <c r="S533" s="296"/>
      <c r="T533" s="297"/>
      <c r="U533" s="297"/>
      <c r="V533" s="296"/>
      <c r="W533" s="297"/>
      <c r="X533" s="297"/>
      <c r="Y533" s="296"/>
      <c r="Z533" s="297"/>
      <c r="AA533" s="297"/>
      <c r="AB533" s="296"/>
      <c r="AC533" s="297"/>
      <c r="AD533" s="297"/>
      <c r="AE533" s="296"/>
      <c r="AG533" s="271" t="s">
        <v>1345</v>
      </c>
      <c r="AH533" s="193" t="str">
        <f t="shared" si="86"/>
        <v>5E9A 3E10</v>
      </c>
      <c r="AI533" s="193" t="str">
        <f t="shared" si="87"/>
        <v>5E9A 4FFF</v>
      </c>
      <c r="AJ533" s="224" t="str">
        <f t="shared" si="88"/>
        <v>11F0</v>
      </c>
      <c r="AK533" s="224" t="s">
        <v>23</v>
      </c>
      <c r="AL533" s="223"/>
      <c r="AO533" s="268" t="s">
        <v>6620</v>
      </c>
      <c r="AP533" s="220" t="s">
        <v>6619</v>
      </c>
      <c r="AQ533" s="220" t="s">
        <v>6618</v>
      </c>
      <c r="AR533" s="220" t="str">
        <f t="shared" si="90"/>
        <v>11F0</v>
      </c>
      <c r="AS533" s="220" t="s">
        <v>822</v>
      </c>
      <c r="AT533" s="275"/>
      <c r="AU533" s="220" t="s">
        <v>1311</v>
      </c>
      <c r="AV533" s="220"/>
      <c r="AW533" s="220"/>
      <c r="AX533" s="181" t="s">
        <v>753</v>
      </c>
      <c r="AY533" s="181" t="s">
        <v>753</v>
      </c>
      <c r="AZ533" s="181" t="s">
        <v>753</v>
      </c>
      <c r="BA533" s="181" t="s">
        <v>753</v>
      </c>
      <c r="BB533" s="181" t="s">
        <v>753</v>
      </c>
      <c r="BC533" s="195" t="s">
        <v>754</v>
      </c>
      <c r="BD533" s="181" t="s">
        <v>753</v>
      </c>
      <c r="BE533" s="181" t="s">
        <v>753</v>
      </c>
      <c r="BF533" s="181" t="s">
        <v>753</v>
      </c>
      <c r="BG533" s="181" t="s">
        <v>753</v>
      </c>
      <c r="BH533" s="181" t="s">
        <v>753</v>
      </c>
      <c r="BI533" s="181" t="s">
        <v>753</v>
      </c>
      <c r="BJ533" s="181" t="s">
        <v>753</v>
      </c>
      <c r="BK533" s="181" t="s">
        <v>753</v>
      </c>
      <c r="BL533" s="181" t="s">
        <v>753</v>
      </c>
      <c r="BM533" s="181" t="s">
        <v>753</v>
      </c>
      <c r="BN533" s="396"/>
      <c r="BO533" s="220"/>
      <c r="BP533" s="170" t="s">
        <v>741</v>
      </c>
      <c r="BQ533" s="177"/>
      <c r="BR533" s="177"/>
      <c r="BS533" s="177"/>
      <c r="BT533" s="177"/>
      <c r="BU533" s="177"/>
      <c r="BV533" s="177"/>
      <c r="BW533" s="177"/>
    </row>
    <row r="534" spans="1:76" s="174" customFormat="1" ht="15">
      <c r="A534" s="170"/>
      <c r="B534" s="592" t="s">
        <v>9964</v>
      </c>
      <c r="C534" s="699" t="s">
        <v>9957</v>
      </c>
      <c r="D534" s="193" t="s">
        <v>6665</v>
      </c>
      <c r="E534" s="193" t="s">
        <v>6664</v>
      </c>
      <c r="F534" s="192" t="str">
        <f t="shared" si="89"/>
        <v>20</v>
      </c>
      <c r="G534" s="224" t="s">
        <v>23</v>
      </c>
      <c r="H534" s="223"/>
      <c r="I534" s="322"/>
      <c r="J534" s="297"/>
      <c r="K534" s="298"/>
      <c r="L534" s="297"/>
      <c r="M534" s="299"/>
      <c r="N534" s="298"/>
      <c r="O534" s="297"/>
      <c r="P534" s="299"/>
      <c r="Q534" s="298"/>
      <c r="R534" s="297"/>
      <c r="S534" s="299"/>
      <c r="T534" s="298"/>
      <c r="U534" s="297"/>
      <c r="V534" s="299"/>
      <c r="W534" s="298"/>
      <c r="X534" s="297"/>
      <c r="Y534" s="299"/>
      <c r="Z534" s="298"/>
      <c r="AA534" s="297"/>
      <c r="AB534" s="299"/>
      <c r="AC534" s="298"/>
      <c r="AD534" s="297"/>
      <c r="AE534" s="296"/>
      <c r="AG534" s="271" t="s">
        <v>1345</v>
      </c>
      <c r="AH534" s="193" t="str">
        <f t="shared" si="86"/>
        <v>5E9A 5000</v>
      </c>
      <c r="AI534" s="193" t="str">
        <f t="shared" si="87"/>
        <v>5E9A 501F</v>
      </c>
      <c r="AJ534" s="224" t="str">
        <f t="shared" si="88"/>
        <v>20</v>
      </c>
      <c r="AK534" s="224" t="s">
        <v>6615</v>
      </c>
      <c r="AL534" s="223"/>
      <c r="AN534" s="227"/>
      <c r="AO534" s="268" t="s">
        <v>1333</v>
      </c>
      <c r="AP534" s="220" t="s">
        <v>6614</v>
      </c>
      <c r="AQ534" s="220" t="s">
        <v>6613</v>
      </c>
      <c r="AR534" s="220" t="str">
        <f t="shared" si="90"/>
        <v>20</v>
      </c>
      <c r="AS534" s="220" t="s">
        <v>6612</v>
      </c>
      <c r="AT534" s="275"/>
      <c r="AU534" s="220" t="s">
        <v>6612</v>
      </c>
      <c r="AV534" s="220" t="s">
        <v>751</v>
      </c>
      <c r="AW534" s="220"/>
      <c r="AX534" s="181" t="s">
        <v>741</v>
      </c>
      <c r="AY534" s="181" t="s">
        <v>741</v>
      </c>
      <c r="AZ534" s="285" t="s">
        <v>741</v>
      </c>
      <c r="BA534" s="181" t="s">
        <v>741</v>
      </c>
      <c r="BB534" s="285" t="s">
        <v>741</v>
      </c>
      <c r="BC534" s="181" t="s">
        <v>741</v>
      </c>
      <c r="BD534" s="181" t="s">
        <v>741</v>
      </c>
      <c r="BE534" s="181" t="s">
        <v>741</v>
      </c>
      <c r="BF534" s="181" t="s">
        <v>741</v>
      </c>
      <c r="BG534" s="181" t="s">
        <v>741</v>
      </c>
      <c r="BH534" s="181" t="s">
        <v>741</v>
      </c>
      <c r="BI534" s="181" t="s">
        <v>741</v>
      </c>
      <c r="BJ534" s="181" t="s">
        <v>741</v>
      </c>
      <c r="BK534" s="181" t="s">
        <v>741</v>
      </c>
      <c r="BL534" s="181" t="s">
        <v>741</v>
      </c>
      <c r="BM534" s="181" t="s">
        <v>741</v>
      </c>
      <c r="BN534" s="396"/>
      <c r="BO534" s="220"/>
      <c r="BP534" s="170" t="s">
        <v>741</v>
      </c>
      <c r="BQ534" s="177" t="s">
        <v>998</v>
      </c>
      <c r="BR534" s="178">
        <v>44811</v>
      </c>
      <c r="BS534" s="177" t="s">
        <v>1650</v>
      </c>
      <c r="BT534" s="177" t="s">
        <v>759</v>
      </c>
      <c r="BU534" s="178">
        <v>44816</v>
      </c>
      <c r="BV534" s="177" t="s">
        <v>996</v>
      </c>
      <c r="BW534" s="177" t="s">
        <v>737</v>
      </c>
    </row>
    <row r="535" spans="1:76" s="174" customFormat="1" ht="15">
      <c r="A535" s="170"/>
      <c r="B535" s="592" t="s">
        <v>9964</v>
      </c>
      <c r="C535" s="699" t="s">
        <v>9957</v>
      </c>
      <c r="D535" s="193" t="s">
        <v>6661</v>
      </c>
      <c r="E535" s="193" t="s">
        <v>6660</v>
      </c>
      <c r="F535" s="192" t="str">
        <f t="shared" si="89"/>
        <v>10</v>
      </c>
      <c r="G535" s="192" t="s">
        <v>23</v>
      </c>
      <c r="H535" s="223" t="s">
        <v>2858</v>
      </c>
      <c r="I535" s="322"/>
      <c r="J535" s="297"/>
      <c r="K535" s="297"/>
      <c r="L535" s="297"/>
      <c r="M535" s="296"/>
      <c r="N535" s="297"/>
      <c r="O535" s="297"/>
      <c r="P535" s="296"/>
      <c r="Q535" s="297"/>
      <c r="R535" s="297"/>
      <c r="S535" s="296"/>
      <c r="T535" s="297"/>
      <c r="U535" s="297"/>
      <c r="V535" s="296"/>
      <c r="W535" s="297"/>
      <c r="X535" s="297"/>
      <c r="Y535" s="296"/>
      <c r="Z535" s="297"/>
      <c r="AA535" s="297"/>
      <c r="AB535" s="296"/>
      <c r="AC535" s="297"/>
      <c r="AD535" s="297"/>
      <c r="AE535" s="296"/>
      <c r="AG535" s="271" t="s">
        <v>1345</v>
      </c>
      <c r="AH535" s="193" t="str">
        <f t="shared" si="86"/>
        <v>5E9A 5020</v>
      </c>
      <c r="AI535" s="193" t="str">
        <f t="shared" si="87"/>
        <v>5E9A 5FFF</v>
      </c>
      <c r="AJ535" s="224" t="str">
        <f t="shared" si="88"/>
        <v>FE0</v>
      </c>
      <c r="AK535" s="224" t="s">
        <v>23</v>
      </c>
      <c r="AL535" s="223"/>
      <c r="AO535" s="268" t="s">
        <v>1333</v>
      </c>
      <c r="AP535" s="220" t="s">
        <v>6609</v>
      </c>
      <c r="AQ535" s="220" t="s">
        <v>6608</v>
      </c>
      <c r="AR535" s="220" t="str">
        <f t="shared" si="90"/>
        <v>FE0</v>
      </c>
      <c r="AS535" s="220" t="s">
        <v>822</v>
      </c>
      <c r="AT535" s="275"/>
      <c r="AU535" s="220" t="s">
        <v>755</v>
      </c>
      <c r="AV535" s="220"/>
      <c r="AW535" s="220"/>
      <c r="AX535" s="181" t="s">
        <v>753</v>
      </c>
      <c r="AY535" s="181" t="s">
        <v>753</v>
      </c>
      <c r="AZ535" s="181" t="s">
        <v>753</v>
      </c>
      <c r="BA535" s="181" t="s">
        <v>753</v>
      </c>
      <c r="BB535" s="181" t="s">
        <v>753</v>
      </c>
      <c r="BC535" s="195" t="s">
        <v>754</v>
      </c>
      <c r="BD535" s="181" t="s">
        <v>753</v>
      </c>
      <c r="BE535" s="181" t="s">
        <v>753</v>
      </c>
      <c r="BF535" s="181" t="s">
        <v>753</v>
      </c>
      <c r="BG535" s="181" t="s">
        <v>753</v>
      </c>
      <c r="BH535" s="181" t="s">
        <v>753</v>
      </c>
      <c r="BI535" s="181" t="s">
        <v>753</v>
      </c>
      <c r="BJ535" s="181" t="s">
        <v>753</v>
      </c>
      <c r="BK535" s="181" t="s">
        <v>753</v>
      </c>
      <c r="BL535" s="181" t="s">
        <v>753</v>
      </c>
      <c r="BM535" s="181" t="s">
        <v>753</v>
      </c>
      <c r="BN535" s="396"/>
      <c r="BO535" s="220"/>
      <c r="BP535" s="170" t="s">
        <v>741</v>
      </c>
      <c r="BQ535" s="177"/>
      <c r="BR535" s="177"/>
      <c r="BS535" s="177"/>
      <c r="BT535" s="177"/>
      <c r="BU535" s="177"/>
      <c r="BV535" s="177"/>
      <c r="BW535" s="177"/>
    </row>
    <row r="536" spans="1:76" s="174" customFormat="1" ht="15">
      <c r="A536" s="170"/>
      <c r="B536" s="592" t="s">
        <v>9964</v>
      </c>
      <c r="C536" s="699" t="s">
        <v>9957</v>
      </c>
      <c r="D536" s="193" t="s">
        <v>6654</v>
      </c>
      <c r="E536" s="193" t="s">
        <v>6653</v>
      </c>
      <c r="F536" s="192" t="str">
        <f t="shared" si="89"/>
        <v>20</v>
      </c>
      <c r="G536" s="224" t="s">
        <v>23</v>
      </c>
      <c r="H536" s="223"/>
      <c r="I536" s="322"/>
      <c r="J536" s="297"/>
      <c r="K536" s="298"/>
      <c r="L536" s="297"/>
      <c r="M536" s="299"/>
      <c r="N536" s="298"/>
      <c r="O536" s="297"/>
      <c r="P536" s="299"/>
      <c r="Q536" s="298"/>
      <c r="R536" s="297"/>
      <c r="S536" s="299"/>
      <c r="T536" s="298"/>
      <c r="U536" s="297"/>
      <c r="V536" s="299"/>
      <c r="W536" s="298"/>
      <c r="X536" s="297"/>
      <c r="Y536" s="299"/>
      <c r="Z536" s="298"/>
      <c r="AA536" s="297"/>
      <c r="AB536" s="299"/>
      <c r="AC536" s="298"/>
      <c r="AD536" s="297"/>
      <c r="AE536" s="296"/>
      <c r="AG536" s="260" t="s">
        <v>1315</v>
      </c>
      <c r="AH536" s="193" t="str">
        <f t="shared" si="86"/>
        <v>5E9A 6000</v>
      </c>
      <c r="AI536" s="193" t="str">
        <f t="shared" si="87"/>
        <v>5E9A 63FF</v>
      </c>
      <c r="AJ536" s="224" t="str">
        <f t="shared" si="88"/>
        <v>400</v>
      </c>
      <c r="AK536" s="192" t="s">
        <v>23</v>
      </c>
      <c r="AL536" s="223"/>
      <c r="AN536" s="398" t="s">
        <v>6605</v>
      </c>
      <c r="AO536" s="293" t="s">
        <v>1314</v>
      </c>
      <c r="AP536" s="220" t="s">
        <v>6602</v>
      </c>
      <c r="AQ536" s="220" t="s">
        <v>6601</v>
      </c>
      <c r="AR536" s="220" t="str">
        <f t="shared" si="90"/>
        <v>400</v>
      </c>
      <c r="AS536" s="220" t="s">
        <v>6600</v>
      </c>
      <c r="AT536" s="275"/>
      <c r="AU536" s="399" t="s">
        <v>6579</v>
      </c>
      <c r="AV536" s="220" t="s">
        <v>751</v>
      </c>
      <c r="AW536" s="284"/>
      <c r="AX536" s="181" t="s">
        <v>741</v>
      </c>
      <c r="AY536" s="181" t="s">
        <v>6039</v>
      </c>
      <c r="AZ536" s="181" t="s">
        <v>6039</v>
      </c>
      <c r="BA536" s="181" t="s">
        <v>6039</v>
      </c>
      <c r="BB536" s="181" t="s">
        <v>6039</v>
      </c>
      <c r="BC536" s="397" t="s">
        <v>6039</v>
      </c>
      <c r="BD536" s="181" t="s">
        <v>6039</v>
      </c>
      <c r="BE536" s="181" t="s">
        <v>6039</v>
      </c>
      <c r="BF536" s="181" t="s">
        <v>6039</v>
      </c>
      <c r="BG536" s="181" t="s">
        <v>6039</v>
      </c>
      <c r="BH536" s="181" t="s">
        <v>6039</v>
      </c>
      <c r="BI536" s="181" t="s">
        <v>6039</v>
      </c>
      <c r="BJ536" s="181" t="s">
        <v>6039</v>
      </c>
      <c r="BK536" s="181" t="s">
        <v>6039</v>
      </c>
      <c r="BL536" s="181" t="s">
        <v>6039</v>
      </c>
      <c r="BM536" s="181" t="s">
        <v>6039</v>
      </c>
      <c r="BN536" s="396"/>
      <c r="BO536" s="220"/>
      <c r="BP536" s="170" t="s">
        <v>741</v>
      </c>
      <c r="BQ536" s="177" t="s">
        <v>6570</v>
      </c>
      <c r="BR536" s="178">
        <v>44813</v>
      </c>
      <c r="BS536" s="177" t="s">
        <v>6036</v>
      </c>
      <c r="BT536" s="178" t="s">
        <v>737</v>
      </c>
      <c r="BU536" s="178">
        <v>44813</v>
      </c>
      <c r="BV536" s="177" t="s">
        <v>6569</v>
      </c>
      <c r="BW536" s="177" t="s">
        <v>759</v>
      </c>
    </row>
    <row r="537" spans="1:76" s="174" customFormat="1" ht="15">
      <c r="A537" s="170"/>
      <c r="B537" s="592" t="s">
        <v>9964</v>
      </c>
      <c r="C537" s="699" t="s">
        <v>9957</v>
      </c>
      <c r="D537" s="193" t="s">
        <v>6650</v>
      </c>
      <c r="E537" s="193" t="s">
        <v>6649</v>
      </c>
      <c r="F537" s="192" t="str">
        <f t="shared" si="89"/>
        <v>10</v>
      </c>
      <c r="G537" s="192" t="s">
        <v>23</v>
      </c>
      <c r="H537" s="223" t="s">
        <v>2858</v>
      </c>
      <c r="I537" s="322"/>
      <c r="J537" s="297"/>
      <c r="K537" s="298"/>
      <c r="L537" s="297"/>
      <c r="M537" s="299"/>
      <c r="N537" s="298"/>
      <c r="O537" s="297"/>
      <c r="P537" s="299"/>
      <c r="Q537" s="298"/>
      <c r="R537" s="297"/>
      <c r="S537" s="299"/>
      <c r="T537" s="298"/>
      <c r="U537" s="297"/>
      <c r="V537" s="299"/>
      <c r="W537" s="298"/>
      <c r="X537" s="297"/>
      <c r="Y537" s="299"/>
      <c r="Z537" s="298"/>
      <c r="AA537" s="297"/>
      <c r="AB537" s="299"/>
      <c r="AC537" s="298"/>
      <c r="AD537" s="297"/>
      <c r="AE537" s="296"/>
      <c r="AG537" s="270" t="s">
        <v>1315</v>
      </c>
      <c r="AH537" s="189" t="s">
        <v>748</v>
      </c>
      <c r="AI537" s="189" t="s">
        <v>748</v>
      </c>
      <c r="AJ537" s="238" t="s">
        <v>748</v>
      </c>
      <c r="AK537" s="237" t="s">
        <v>748</v>
      </c>
      <c r="AL537" s="223"/>
      <c r="AN537" s="398" t="s">
        <v>6576</v>
      </c>
      <c r="AO537" s="293" t="s">
        <v>1314</v>
      </c>
      <c r="AP537" s="220" t="s">
        <v>6602</v>
      </c>
      <c r="AQ537" s="220" t="s">
        <v>6601</v>
      </c>
      <c r="AR537" s="220" t="str">
        <f t="shared" si="90"/>
        <v>400</v>
      </c>
      <c r="AS537" s="220" t="s">
        <v>6600</v>
      </c>
      <c r="AT537" s="275"/>
      <c r="AU537" s="290" t="s">
        <v>6599</v>
      </c>
      <c r="AV537" s="179" t="s">
        <v>743</v>
      </c>
      <c r="AW537" s="284" t="s">
        <v>742</v>
      </c>
      <c r="AX537" s="181" t="s">
        <v>741</v>
      </c>
      <c r="AY537" s="181" t="s">
        <v>6039</v>
      </c>
      <c r="AZ537" s="181" t="s">
        <v>6039</v>
      </c>
      <c r="BA537" s="181" t="s">
        <v>6039</v>
      </c>
      <c r="BB537" s="181" t="s">
        <v>6039</v>
      </c>
      <c r="BC537" s="397" t="s">
        <v>6039</v>
      </c>
      <c r="BD537" s="181" t="s">
        <v>6039</v>
      </c>
      <c r="BE537" s="181" t="s">
        <v>6039</v>
      </c>
      <c r="BF537" s="181" t="s">
        <v>6039</v>
      </c>
      <c r="BG537" s="181" t="s">
        <v>6039</v>
      </c>
      <c r="BH537" s="181" t="s">
        <v>6039</v>
      </c>
      <c r="BI537" s="181" t="s">
        <v>6039</v>
      </c>
      <c r="BJ537" s="181" t="s">
        <v>6039</v>
      </c>
      <c r="BK537" s="181" t="s">
        <v>6039</v>
      </c>
      <c r="BL537" s="181" t="s">
        <v>6039</v>
      </c>
      <c r="BM537" s="181" t="s">
        <v>6039</v>
      </c>
      <c r="BN537" s="396"/>
      <c r="BO537" s="220"/>
      <c r="BP537" s="170" t="s">
        <v>741</v>
      </c>
      <c r="BQ537" s="177" t="s">
        <v>6570</v>
      </c>
      <c r="BR537" s="178">
        <v>44819</v>
      </c>
      <c r="BS537" s="177" t="s">
        <v>6036</v>
      </c>
      <c r="BT537" s="178" t="s">
        <v>737</v>
      </c>
      <c r="BU537" s="178">
        <v>44819</v>
      </c>
      <c r="BV537" s="177" t="s">
        <v>6569</v>
      </c>
      <c r="BW537" s="177" t="s">
        <v>759</v>
      </c>
    </row>
    <row r="538" spans="1:76" s="174" customFormat="1" ht="15">
      <c r="A538" s="170"/>
      <c r="B538" s="592" t="s">
        <v>9964</v>
      </c>
      <c r="C538" s="699" t="s">
        <v>9957</v>
      </c>
      <c r="D538" s="193" t="s">
        <v>6643</v>
      </c>
      <c r="E538" s="193" t="s">
        <v>6642</v>
      </c>
      <c r="F538" s="192" t="str">
        <f t="shared" si="89"/>
        <v>20</v>
      </c>
      <c r="G538" s="224" t="s">
        <v>23</v>
      </c>
      <c r="H538" s="223"/>
      <c r="I538" s="322"/>
      <c r="J538" s="297"/>
      <c r="K538" s="297"/>
      <c r="L538" s="297"/>
      <c r="M538" s="299"/>
      <c r="N538" s="297"/>
      <c r="O538" s="297"/>
      <c r="P538" s="299"/>
      <c r="Q538" s="297"/>
      <c r="R538" s="297"/>
      <c r="S538" s="299"/>
      <c r="T538" s="297"/>
      <c r="U538" s="297"/>
      <c r="V538" s="299"/>
      <c r="W538" s="297"/>
      <c r="X538" s="297"/>
      <c r="Y538" s="299"/>
      <c r="Z538" s="297"/>
      <c r="AA538" s="297"/>
      <c r="AB538" s="299"/>
      <c r="AC538" s="297"/>
      <c r="AD538" s="297"/>
      <c r="AE538" s="296"/>
      <c r="AG538" s="260" t="s">
        <v>1315</v>
      </c>
      <c r="AH538" s="193" t="str">
        <f>"5E"&amp;RIGHT(AP538,7)</f>
        <v>5E9A 6400</v>
      </c>
      <c r="AI538" s="193" t="str">
        <f>"5E"&amp;RIGHT(AQ538,7)</f>
        <v>5E9E FFFF</v>
      </c>
      <c r="AJ538" s="224" t="str">
        <f>DEC2HEX((HEX2DEC(LEFT(AI538,4))*256*256+HEX2DEC(RIGHT(AI538,4)))-(HEX2DEC(LEFT(AH538,4))*256*256+HEX2DEC(RIGHT(AH538,4)))+1)</f>
        <v>49C00</v>
      </c>
      <c r="AK538" s="224" t="s">
        <v>23</v>
      </c>
      <c r="AL538" s="223"/>
      <c r="AO538" s="293" t="s">
        <v>1314</v>
      </c>
      <c r="AP538" s="220" t="s">
        <v>6596</v>
      </c>
      <c r="AQ538" s="220" t="s">
        <v>6595</v>
      </c>
      <c r="AR538" s="220" t="str">
        <f t="shared" si="90"/>
        <v>49C00</v>
      </c>
      <c r="AS538" s="220" t="s">
        <v>822</v>
      </c>
      <c r="AT538" s="275"/>
      <c r="AU538" s="220" t="s">
        <v>755</v>
      </c>
      <c r="AV538" s="220"/>
      <c r="AW538" s="220"/>
      <c r="AX538" s="181" t="s">
        <v>753</v>
      </c>
      <c r="AY538" s="181" t="s">
        <v>753</v>
      </c>
      <c r="AZ538" s="181" t="s">
        <v>753</v>
      </c>
      <c r="BA538" s="181" t="s">
        <v>753</v>
      </c>
      <c r="BB538" s="181" t="s">
        <v>753</v>
      </c>
      <c r="BC538" s="195" t="s">
        <v>754</v>
      </c>
      <c r="BD538" s="181" t="s">
        <v>753</v>
      </c>
      <c r="BE538" s="181" t="s">
        <v>753</v>
      </c>
      <c r="BF538" s="181" t="s">
        <v>753</v>
      </c>
      <c r="BG538" s="181" t="s">
        <v>753</v>
      </c>
      <c r="BH538" s="181" t="s">
        <v>753</v>
      </c>
      <c r="BI538" s="181" t="s">
        <v>753</v>
      </c>
      <c r="BJ538" s="181" t="s">
        <v>753</v>
      </c>
      <c r="BK538" s="181" t="s">
        <v>753</v>
      </c>
      <c r="BL538" s="181" t="s">
        <v>753</v>
      </c>
      <c r="BM538" s="181" t="s">
        <v>753</v>
      </c>
      <c r="BN538" s="396"/>
      <c r="BO538" s="220"/>
      <c r="BP538" s="170" t="s">
        <v>741</v>
      </c>
      <c r="BQ538" s="177"/>
      <c r="BR538" s="177"/>
      <c r="BS538" s="177"/>
      <c r="BT538" s="177"/>
      <c r="BU538" s="177"/>
      <c r="BV538" s="177"/>
      <c r="BW538" s="177"/>
    </row>
    <row r="539" spans="1:76" s="174" customFormat="1" ht="15">
      <c r="A539" s="170"/>
      <c r="B539" s="592" t="s">
        <v>9964</v>
      </c>
      <c r="C539" s="699" t="s">
        <v>9957</v>
      </c>
      <c r="D539" s="193" t="s">
        <v>6639</v>
      </c>
      <c r="E539" s="193" t="s">
        <v>6638</v>
      </c>
      <c r="F539" s="192" t="str">
        <f t="shared" si="89"/>
        <v>10</v>
      </c>
      <c r="G539" s="192" t="s">
        <v>23</v>
      </c>
      <c r="H539" s="223" t="s">
        <v>2858</v>
      </c>
      <c r="I539" s="322"/>
      <c r="J539" s="297"/>
      <c r="K539" s="298"/>
      <c r="L539" s="297"/>
      <c r="M539" s="299"/>
      <c r="N539" s="298"/>
      <c r="O539" s="297"/>
      <c r="P539" s="299"/>
      <c r="Q539" s="298"/>
      <c r="R539" s="297"/>
      <c r="S539" s="299"/>
      <c r="T539" s="298"/>
      <c r="U539" s="297"/>
      <c r="V539" s="299"/>
      <c r="W539" s="298"/>
      <c r="X539" s="297"/>
      <c r="Y539" s="299"/>
      <c r="Z539" s="298"/>
      <c r="AA539" s="297"/>
      <c r="AB539" s="299"/>
      <c r="AC539" s="298"/>
      <c r="AD539" s="297"/>
      <c r="AE539" s="296"/>
      <c r="AG539" s="271" t="s">
        <v>1345</v>
      </c>
      <c r="AH539" s="193" t="str">
        <f>"5E"&amp;RIGHT(AP539,7)</f>
        <v>5E9F 0000</v>
      </c>
      <c r="AI539" s="193" t="str">
        <f>"5E"&amp;RIGHT(AQ539,7)</f>
        <v>5E9F 001F</v>
      </c>
      <c r="AJ539" s="224" t="str">
        <f>DEC2HEX((HEX2DEC(LEFT(AI539,4))*256*256+HEX2DEC(RIGHT(AI539,4)))-(HEX2DEC(LEFT(AH539,4))*256*256+HEX2DEC(RIGHT(AH539,4)))+1)</f>
        <v>20</v>
      </c>
      <c r="AK539" s="192" t="s">
        <v>23</v>
      </c>
      <c r="AL539" s="223"/>
      <c r="AO539" s="268" t="s">
        <v>1333</v>
      </c>
      <c r="AP539" s="220" t="s">
        <v>6590</v>
      </c>
      <c r="AQ539" s="220" t="s">
        <v>6589</v>
      </c>
      <c r="AR539" s="220" t="str">
        <f t="shared" si="90"/>
        <v>20</v>
      </c>
      <c r="AS539" s="220" t="s">
        <v>6588</v>
      </c>
      <c r="AT539" s="275"/>
      <c r="AU539" s="220" t="s">
        <v>752</v>
      </c>
      <c r="AV539" s="220" t="s">
        <v>751</v>
      </c>
      <c r="AW539" s="284"/>
      <c r="AX539" s="285" t="s">
        <v>6039</v>
      </c>
      <c r="AY539" s="285" t="s">
        <v>6039</v>
      </c>
      <c r="AZ539" s="285" t="s">
        <v>6039</v>
      </c>
      <c r="BA539" s="285" t="s">
        <v>6039</v>
      </c>
      <c r="BB539" s="285" t="s">
        <v>6039</v>
      </c>
      <c r="BC539" s="285" t="s">
        <v>6039</v>
      </c>
      <c r="BD539" s="285" t="s">
        <v>6039</v>
      </c>
      <c r="BE539" s="285" t="s">
        <v>6039</v>
      </c>
      <c r="BF539" s="285" t="s">
        <v>6039</v>
      </c>
      <c r="BG539" s="285" t="s">
        <v>6039</v>
      </c>
      <c r="BH539" s="285" t="s">
        <v>6039</v>
      </c>
      <c r="BI539" s="285" t="s">
        <v>6039</v>
      </c>
      <c r="BJ539" s="285" t="s">
        <v>6039</v>
      </c>
      <c r="BK539" s="285" t="s">
        <v>6039</v>
      </c>
      <c r="BL539" s="285" t="s">
        <v>6039</v>
      </c>
      <c r="BM539" s="285" t="s">
        <v>6039</v>
      </c>
      <c r="BN539" s="396"/>
      <c r="BO539" s="220"/>
      <c r="BP539" s="170" t="s">
        <v>741</v>
      </c>
      <c r="BQ539" s="177" t="s">
        <v>6570</v>
      </c>
      <c r="BR539" s="178">
        <v>44805</v>
      </c>
      <c r="BS539" s="177" t="s">
        <v>6036</v>
      </c>
      <c r="BT539" s="178" t="s">
        <v>737</v>
      </c>
      <c r="BU539" s="178">
        <v>44811</v>
      </c>
      <c r="BV539" s="177" t="s">
        <v>6569</v>
      </c>
      <c r="BW539" s="177" t="s">
        <v>759</v>
      </c>
    </row>
    <row r="540" spans="1:76" s="174" customFormat="1" ht="15">
      <c r="A540" s="170"/>
      <c r="B540" s="592" t="s">
        <v>9964</v>
      </c>
      <c r="C540" s="699" t="s">
        <v>9957</v>
      </c>
      <c r="D540" s="193" t="s">
        <v>6634</v>
      </c>
      <c r="E540" s="193" t="s">
        <v>6633</v>
      </c>
      <c r="F540" s="192" t="str">
        <f t="shared" si="89"/>
        <v>20</v>
      </c>
      <c r="G540" s="224" t="s">
        <v>23</v>
      </c>
      <c r="H540" s="223"/>
      <c r="I540" s="322"/>
      <c r="J540" s="297"/>
      <c r="K540" s="298"/>
      <c r="L540" s="297"/>
      <c r="M540" s="299"/>
      <c r="N540" s="298"/>
      <c r="O540" s="297"/>
      <c r="P540" s="299"/>
      <c r="Q540" s="298"/>
      <c r="R540" s="297"/>
      <c r="S540" s="299"/>
      <c r="T540" s="298"/>
      <c r="U540" s="297"/>
      <c r="V540" s="299"/>
      <c r="W540" s="298"/>
      <c r="X540" s="297"/>
      <c r="Y540" s="299"/>
      <c r="Z540" s="298"/>
      <c r="AA540" s="297"/>
      <c r="AB540" s="299"/>
      <c r="AC540" s="298"/>
      <c r="AD540" s="297"/>
      <c r="AE540" s="296"/>
      <c r="AG540" s="270" t="s">
        <v>1345</v>
      </c>
      <c r="AH540" s="189" t="s">
        <v>748</v>
      </c>
      <c r="AI540" s="189" t="s">
        <v>748</v>
      </c>
      <c r="AJ540" s="238" t="s">
        <v>748</v>
      </c>
      <c r="AK540" s="237" t="s">
        <v>748</v>
      </c>
      <c r="AL540" s="223"/>
      <c r="AO540" s="268" t="s">
        <v>1333</v>
      </c>
      <c r="AP540" s="220" t="s">
        <v>6590</v>
      </c>
      <c r="AQ540" s="220" t="s">
        <v>6589</v>
      </c>
      <c r="AR540" s="220" t="str">
        <f t="shared" si="90"/>
        <v>20</v>
      </c>
      <c r="AS540" s="220" t="s">
        <v>6588</v>
      </c>
      <c r="AT540" s="275"/>
      <c r="AU540" s="290" t="s">
        <v>6588</v>
      </c>
      <c r="AV540" s="220" t="s">
        <v>743</v>
      </c>
      <c r="AW540" s="284" t="s">
        <v>742</v>
      </c>
      <c r="AX540" s="181" t="s">
        <v>741</v>
      </c>
      <c r="AY540" s="181" t="s">
        <v>6039</v>
      </c>
      <c r="AZ540" s="181" t="s">
        <v>6039</v>
      </c>
      <c r="BA540" s="181" t="s">
        <v>6039</v>
      </c>
      <c r="BB540" s="181" t="s">
        <v>6039</v>
      </c>
      <c r="BC540" s="397" t="s">
        <v>6039</v>
      </c>
      <c r="BD540" s="181" t="s">
        <v>6039</v>
      </c>
      <c r="BE540" s="181" t="s">
        <v>6039</v>
      </c>
      <c r="BF540" s="181" t="s">
        <v>6039</v>
      </c>
      <c r="BG540" s="181" t="s">
        <v>6039</v>
      </c>
      <c r="BH540" s="181" t="s">
        <v>6039</v>
      </c>
      <c r="BI540" s="181" t="s">
        <v>6039</v>
      </c>
      <c r="BJ540" s="181" t="s">
        <v>6039</v>
      </c>
      <c r="BK540" s="181" t="s">
        <v>6039</v>
      </c>
      <c r="BL540" s="181" t="s">
        <v>6039</v>
      </c>
      <c r="BM540" s="181" t="s">
        <v>6039</v>
      </c>
      <c r="BN540" s="396"/>
      <c r="BO540" s="220"/>
      <c r="BP540" s="170" t="s">
        <v>741</v>
      </c>
      <c r="BQ540" s="177" t="s">
        <v>6570</v>
      </c>
      <c r="BR540" s="178">
        <v>44805</v>
      </c>
      <c r="BS540" s="177" t="s">
        <v>6036</v>
      </c>
      <c r="BT540" s="178" t="s">
        <v>737</v>
      </c>
      <c r="BU540" s="178">
        <v>44811</v>
      </c>
      <c r="BV540" s="177" t="s">
        <v>6569</v>
      </c>
      <c r="BW540" s="177" t="s">
        <v>759</v>
      </c>
    </row>
    <row r="541" spans="1:76" s="174" customFormat="1" ht="15">
      <c r="A541" s="170"/>
      <c r="B541" s="592" t="s">
        <v>9964</v>
      </c>
      <c r="C541" s="699" t="s">
        <v>9957</v>
      </c>
      <c r="D541" s="193" t="s">
        <v>6630</v>
      </c>
      <c r="E541" s="193" t="s">
        <v>6629</v>
      </c>
      <c r="F541" s="192" t="str">
        <f t="shared" si="89"/>
        <v>10</v>
      </c>
      <c r="G541" s="192" t="s">
        <v>23</v>
      </c>
      <c r="H541" s="223" t="s">
        <v>2858</v>
      </c>
      <c r="I541" s="322"/>
      <c r="J541" s="297"/>
      <c r="K541" s="297"/>
      <c r="L541" s="297"/>
      <c r="M541" s="296"/>
      <c r="N541" s="297"/>
      <c r="O541" s="297"/>
      <c r="P541" s="296"/>
      <c r="Q541" s="297"/>
      <c r="R541" s="297"/>
      <c r="S541" s="296"/>
      <c r="T541" s="297"/>
      <c r="U541" s="297"/>
      <c r="V541" s="296"/>
      <c r="W541" s="297"/>
      <c r="X541" s="297"/>
      <c r="Y541" s="296"/>
      <c r="Z541" s="297"/>
      <c r="AA541" s="297"/>
      <c r="AB541" s="296"/>
      <c r="AC541" s="297"/>
      <c r="AD541" s="297"/>
      <c r="AE541" s="296"/>
      <c r="AG541" s="271" t="s">
        <v>1345</v>
      </c>
      <c r="AH541" s="193" t="str">
        <f>"5E"&amp;RIGHT(AP541,7)</f>
        <v>5E9F 0020</v>
      </c>
      <c r="AI541" s="193" t="str">
        <f>"5E"&amp;RIGHT(AQ541,7)</f>
        <v>5E9F 00FF</v>
      </c>
      <c r="AJ541" s="224" t="str">
        <f>DEC2HEX((HEX2DEC(LEFT(AI541,4))*256*256+HEX2DEC(RIGHT(AI541,4)))-(HEX2DEC(LEFT(AH541,4))*256*256+HEX2DEC(RIGHT(AH541,4)))+1)</f>
        <v>E0</v>
      </c>
      <c r="AK541" s="224" t="s">
        <v>23</v>
      </c>
      <c r="AL541" s="223"/>
      <c r="AO541" s="268" t="s">
        <v>1333</v>
      </c>
      <c r="AP541" s="220" t="s">
        <v>6585</v>
      </c>
      <c r="AQ541" s="220" t="s">
        <v>6584</v>
      </c>
      <c r="AR541" s="220" t="str">
        <f t="shared" si="90"/>
        <v>E0</v>
      </c>
      <c r="AS541" s="220" t="s">
        <v>822</v>
      </c>
      <c r="AT541" s="275"/>
      <c r="AU541" s="220" t="s">
        <v>755</v>
      </c>
      <c r="AV541" s="220"/>
      <c r="AW541" s="220"/>
      <c r="AX541" s="181" t="s">
        <v>753</v>
      </c>
      <c r="AY541" s="181" t="s">
        <v>753</v>
      </c>
      <c r="AZ541" s="181" t="s">
        <v>753</v>
      </c>
      <c r="BA541" s="181" t="s">
        <v>753</v>
      </c>
      <c r="BB541" s="181" t="s">
        <v>753</v>
      </c>
      <c r="BC541" s="195" t="s">
        <v>754</v>
      </c>
      <c r="BD541" s="181" t="s">
        <v>753</v>
      </c>
      <c r="BE541" s="181" t="s">
        <v>753</v>
      </c>
      <c r="BF541" s="181" t="s">
        <v>753</v>
      </c>
      <c r="BG541" s="181" t="s">
        <v>753</v>
      </c>
      <c r="BH541" s="181" t="s">
        <v>753</v>
      </c>
      <c r="BI541" s="181" t="s">
        <v>753</v>
      </c>
      <c r="BJ541" s="181" t="s">
        <v>753</v>
      </c>
      <c r="BK541" s="181" t="s">
        <v>753</v>
      </c>
      <c r="BL541" s="181" t="s">
        <v>753</v>
      </c>
      <c r="BM541" s="181" t="s">
        <v>753</v>
      </c>
      <c r="BN541" s="396"/>
      <c r="BO541" s="220"/>
      <c r="BP541" s="170" t="s">
        <v>741</v>
      </c>
      <c r="BQ541" s="177"/>
      <c r="BR541" s="177"/>
      <c r="BS541" s="177"/>
      <c r="BT541" s="177"/>
      <c r="BU541" s="177"/>
      <c r="BV541" s="177"/>
      <c r="BW541" s="177"/>
    </row>
    <row r="542" spans="1:76" s="174" customFormat="1" ht="15">
      <c r="A542" s="170"/>
      <c r="B542" s="592" t="s">
        <v>9964</v>
      </c>
      <c r="C542" s="699" t="s">
        <v>9957</v>
      </c>
      <c r="D542" s="193" t="s">
        <v>6622</v>
      </c>
      <c r="E542" s="193" t="s">
        <v>6621</v>
      </c>
      <c r="F542" s="192" t="str">
        <f t="shared" si="89"/>
        <v>20</v>
      </c>
      <c r="G542" s="224" t="s">
        <v>23</v>
      </c>
      <c r="H542" s="223"/>
      <c r="I542" s="322"/>
      <c r="J542" s="297"/>
      <c r="K542" s="298"/>
      <c r="L542" s="297"/>
      <c r="M542" s="299"/>
      <c r="N542" s="298"/>
      <c r="O542" s="297"/>
      <c r="P542" s="299"/>
      <c r="Q542" s="298"/>
      <c r="R542" s="297"/>
      <c r="S542" s="299"/>
      <c r="T542" s="298"/>
      <c r="U542" s="297"/>
      <c r="V542" s="299"/>
      <c r="W542" s="298"/>
      <c r="X542" s="297"/>
      <c r="Y542" s="299"/>
      <c r="Z542" s="298"/>
      <c r="AA542" s="297"/>
      <c r="AB542" s="299"/>
      <c r="AC542" s="298"/>
      <c r="AD542" s="297"/>
      <c r="AE542" s="296"/>
      <c r="AG542" s="271" t="s">
        <v>1345</v>
      </c>
      <c r="AH542" s="193" t="str">
        <f>"5E"&amp;RIGHT(AP542,7)</f>
        <v>5E9F 0100</v>
      </c>
      <c r="AI542" s="193" t="str">
        <f>"5E"&amp;RIGHT(AQ542,7)</f>
        <v>5E9F 011F</v>
      </c>
      <c r="AJ542" s="224" t="str">
        <f>DEC2HEX((HEX2DEC(LEFT(AI542,4))*256*256+HEX2DEC(RIGHT(AI542,4)))-(HEX2DEC(LEFT(AH542,4))*256*256+HEX2DEC(RIGHT(AH542,4)))+1)</f>
        <v>20</v>
      </c>
      <c r="AK542" s="192" t="s">
        <v>23</v>
      </c>
      <c r="AL542" s="223"/>
      <c r="AN542" s="398" t="s">
        <v>6581</v>
      </c>
      <c r="AO542" s="268" t="s">
        <v>1333</v>
      </c>
      <c r="AP542" s="220" t="s">
        <v>6580</v>
      </c>
      <c r="AQ542" s="220" t="s">
        <v>6574</v>
      </c>
      <c r="AR542" s="220" t="str">
        <f t="shared" si="90"/>
        <v>20</v>
      </c>
      <c r="AS542" s="220" t="s">
        <v>6573</v>
      </c>
      <c r="AT542" s="275"/>
      <c r="AU542" s="399" t="s">
        <v>6579</v>
      </c>
      <c r="AV542" s="220" t="s">
        <v>751</v>
      </c>
      <c r="AW542" s="284"/>
      <c r="AX542" s="181" t="s">
        <v>6039</v>
      </c>
      <c r="AY542" s="181" t="s">
        <v>6039</v>
      </c>
      <c r="AZ542" s="181" t="s">
        <v>6039</v>
      </c>
      <c r="BA542" s="181" t="s">
        <v>6039</v>
      </c>
      <c r="BB542" s="181" t="s">
        <v>6039</v>
      </c>
      <c r="BC542" s="397" t="s">
        <v>6039</v>
      </c>
      <c r="BD542" s="181" t="s">
        <v>6039</v>
      </c>
      <c r="BE542" s="181" t="s">
        <v>6039</v>
      </c>
      <c r="BF542" s="181" t="s">
        <v>6039</v>
      </c>
      <c r="BG542" s="181" t="s">
        <v>6039</v>
      </c>
      <c r="BH542" s="181" t="s">
        <v>6039</v>
      </c>
      <c r="BI542" s="181" t="s">
        <v>6039</v>
      </c>
      <c r="BJ542" s="181" t="s">
        <v>6039</v>
      </c>
      <c r="BK542" s="181" t="s">
        <v>6039</v>
      </c>
      <c r="BL542" s="181" t="s">
        <v>6039</v>
      </c>
      <c r="BM542" s="181" t="s">
        <v>6039</v>
      </c>
      <c r="BN542" s="396"/>
      <c r="BO542" s="220"/>
      <c r="BP542" s="170" t="s">
        <v>741</v>
      </c>
      <c r="BQ542" s="177" t="s">
        <v>6570</v>
      </c>
      <c r="BR542" s="178">
        <v>44813</v>
      </c>
      <c r="BS542" s="177" t="s">
        <v>6036</v>
      </c>
      <c r="BT542" s="178" t="s">
        <v>737</v>
      </c>
      <c r="BU542" s="178">
        <v>44813</v>
      </c>
      <c r="BV542" s="177" t="s">
        <v>6569</v>
      </c>
      <c r="BW542" s="177" t="s">
        <v>759</v>
      </c>
    </row>
    <row r="543" spans="1:76" s="174" customFormat="1" ht="15">
      <c r="A543" s="170"/>
      <c r="B543" s="592" t="s">
        <v>9964</v>
      </c>
      <c r="C543" s="699" t="s">
        <v>9957</v>
      </c>
      <c r="D543" s="193" t="s">
        <v>6617</v>
      </c>
      <c r="E543" s="193" t="s">
        <v>6616</v>
      </c>
      <c r="F543" s="192" t="str">
        <f t="shared" si="89"/>
        <v>20</v>
      </c>
      <c r="G543" s="192" t="s">
        <v>23</v>
      </c>
      <c r="H543" s="223"/>
      <c r="I543" s="322"/>
      <c r="J543" s="297"/>
      <c r="K543" s="297"/>
      <c r="L543" s="297"/>
      <c r="M543" s="296"/>
      <c r="N543" s="297"/>
      <c r="O543" s="297"/>
      <c r="P543" s="296"/>
      <c r="Q543" s="297"/>
      <c r="R543" s="297"/>
      <c r="S543" s="296"/>
      <c r="T543" s="297"/>
      <c r="U543" s="297"/>
      <c r="V543" s="296"/>
      <c r="W543" s="297"/>
      <c r="X543" s="297"/>
      <c r="Y543" s="296"/>
      <c r="Z543" s="297"/>
      <c r="AA543" s="297"/>
      <c r="AB543" s="296"/>
      <c r="AC543" s="297"/>
      <c r="AD543" s="297"/>
      <c r="AE543" s="296"/>
      <c r="AG543" s="270" t="s">
        <v>1345</v>
      </c>
      <c r="AH543" s="189" t="s">
        <v>748</v>
      </c>
      <c r="AI543" s="189" t="s">
        <v>748</v>
      </c>
      <c r="AJ543" s="238" t="s">
        <v>748</v>
      </c>
      <c r="AK543" s="237" t="s">
        <v>748</v>
      </c>
      <c r="AL543" s="223"/>
      <c r="AN543" s="398" t="s">
        <v>6576</v>
      </c>
      <c r="AO543" s="268" t="s">
        <v>1333</v>
      </c>
      <c r="AP543" s="220" t="s">
        <v>6575</v>
      </c>
      <c r="AQ543" s="220" t="s">
        <v>6574</v>
      </c>
      <c r="AR543" s="220" t="str">
        <f t="shared" si="90"/>
        <v>20</v>
      </c>
      <c r="AS543" s="220" t="s">
        <v>6573</v>
      </c>
      <c r="AT543" s="275"/>
      <c r="AU543" s="290" t="s">
        <v>6572</v>
      </c>
      <c r="AV543" s="220" t="s">
        <v>6571</v>
      </c>
      <c r="AW543" s="284" t="s">
        <v>742</v>
      </c>
      <c r="AX543" s="181" t="s">
        <v>6039</v>
      </c>
      <c r="AY543" s="181" t="s">
        <v>6039</v>
      </c>
      <c r="AZ543" s="181" t="s">
        <v>6039</v>
      </c>
      <c r="BA543" s="181" t="s">
        <v>6039</v>
      </c>
      <c r="BB543" s="181" t="s">
        <v>6039</v>
      </c>
      <c r="BC543" s="397" t="s">
        <v>6039</v>
      </c>
      <c r="BD543" s="181" t="s">
        <v>6039</v>
      </c>
      <c r="BE543" s="181" t="s">
        <v>6039</v>
      </c>
      <c r="BF543" s="181" t="s">
        <v>6039</v>
      </c>
      <c r="BG543" s="181" t="s">
        <v>6039</v>
      </c>
      <c r="BH543" s="181" t="s">
        <v>6039</v>
      </c>
      <c r="BI543" s="181" t="s">
        <v>6039</v>
      </c>
      <c r="BJ543" s="181" t="s">
        <v>6039</v>
      </c>
      <c r="BK543" s="181" t="s">
        <v>6039</v>
      </c>
      <c r="BL543" s="181" t="s">
        <v>6039</v>
      </c>
      <c r="BM543" s="181" t="s">
        <v>6039</v>
      </c>
      <c r="BN543" s="396"/>
      <c r="BO543" s="220"/>
      <c r="BP543" s="170" t="s">
        <v>741</v>
      </c>
      <c r="BQ543" s="177" t="s">
        <v>6570</v>
      </c>
      <c r="BR543" s="178">
        <v>44819</v>
      </c>
      <c r="BS543" s="177" t="s">
        <v>6036</v>
      </c>
      <c r="BT543" s="178" t="s">
        <v>737</v>
      </c>
      <c r="BU543" s="178">
        <v>44819</v>
      </c>
      <c r="BV543" s="177" t="s">
        <v>6569</v>
      </c>
      <c r="BW543" s="177" t="s">
        <v>737</v>
      </c>
    </row>
    <row r="544" spans="1:76" s="174" customFormat="1" ht="15">
      <c r="A544" s="170"/>
      <c r="B544" s="592" t="s">
        <v>9964</v>
      </c>
      <c r="C544" s="699" t="s">
        <v>9957</v>
      </c>
      <c r="D544" s="193" t="s">
        <v>6611</v>
      </c>
      <c r="E544" s="193" t="s">
        <v>6610</v>
      </c>
      <c r="F544" s="192" t="str">
        <f t="shared" si="89"/>
        <v>20</v>
      </c>
      <c r="G544" s="224" t="s">
        <v>23</v>
      </c>
      <c r="H544" s="223"/>
      <c r="I544" s="322"/>
      <c r="J544" s="297"/>
      <c r="K544" s="298"/>
      <c r="L544" s="297"/>
      <c r="M544" s="299"/>
      <c r="N544" s="298"/>
      <c r="O544" s="297"/>
      <c r="P544" s="299"/>
      <c r="Q544" s="298"/>
      <c r="R544" s="297"/>
      <c r="S544" s="299"/>
      <c r="T544" s="298"/>
      <c r="U544" s="297"/>
      <c r="V544" s="299"/>
      <c r="W544" s="298"/>
      <c r="X544" s="297"/>
      <c r="Y544" s="299"/>
      <c r="Z544" s="298"/>
      <c r="AA544" s="297"/>
      <c r="AB544" s="299"/>
      <c r="AC544" s="298"/>
      <c r="AD544" s="297"/>
      <c r="AE544" s="296"/>
      <c r="AG544" s="271" t="s">
        <v>1345</v>
      </c>
      <c r="AH544" s="193" t="str">
        <f>"5E"&amp;RIGHT(AP544,7)</f>
        <v>5E9F 0120</v>
      </c>
      <c r="AI544" s="193" t="str">
        <f>"5E"&amp;RIGHT(AQ544,7)</f>
        <v>5E9F FFFF</v>
      </c>
      <c r="AJ544" s="224" t="str">
        <f>DEC2HEX((HEX2DEC(LEFT(AI544,4))*256*256+HEX2DEC(RIGHT(AI544,4)))-(HEX2DEC(LEFT(AH544,4))*256*256+HEX2DEC(RIGHT(AH544,4)))+1)</f>
        <v>FEE0</v>
      </c>
      <c r="AK544" s="224" t="s">
        <v>23</v>
      </c>
      <c r="AL544" s="188"/>
      <c r="AM544" s="170"/>
      <c r="AO544" s="268" t="s">
        <v>1333</v>
      </c>
      <c r="AP544" s="220" t="s">
        <v>6566</v>
      </c>
      <c r="AQ544" s="220" t="s">
        <v>6565</v>
      </c>
      <c r="AR544" s="220" t="str">
        <f t="shared" si="90"/>
        <v>FEE0</v>
      </c>
      <c r="AS544" s="220" t="s">
        <v>822</v>
      </c>
      <c r="AT544" s="275"/>
      <c r="AU544" s="220" t="s">
        <v>755</v>
      </c>
      <c r="AV544" s="220"/>
      <c r="AW544" s="220"/>
      <c r="AX544" s="181" t="s">
        <v>753</v>
      </c>
      <c r="AY544" s="181" t="s">
        <v>753</v>
      </c>
      <c r="AZ544" s="181" t="s">
        <v>753</v>
      </c>
      <c r="BA544" s="181" t="s">
        <v>753</v>
      </c>
      <c r="BB544" s="181" t="s">
        <v>753</v>
      </c>
      <c r="BC544" s="195" t="s">
        <v>754</v>
      </c>
      <c r="BD544" s="181" t="s">
        <v>753</v>
      </c>
      <c r="BE544" s="181" t="s">
        <v>753</v>
      </c>
      <c r="BF544" s="181" t="s">
        <v>753</v>
      </c>
      <c r="BG544" s="181" t="s">
        <v>753</v>
      </c>
      <c r="BH544" s="181" t="s">
        <v>753</v>
      </c>
      <c r="BI544" s="181" t="s">
        <v>753</v>
      </c>
      <c r="BJ544" s="181" t="s">
        <v>753</v>
      </c>
      <c r="BK544" s="181" t="s">
        <v>753</v>
      </c>
      <c r="BL544" s="181" t="s">
        <v>753</v>
      </c>
      <c r="BM544" s="181" t="s">
        <v>753</v>
      </c>
      <c r="BN544" s="396"/>
      <c r="BO544" s="220"/>
      <c r="BP544" s="170" t="s">
        <v>741</v>
      </c>
      <c r="BQ544" s="177"/>
      <c r="BR544" s="177"/>
      <c r="BS544" s="177"/>
      <c r="BT544" s="177"/>
      <c r="BU544" s="177"/>
      <c r="BV544" s="177"/>
      <c r="BW544" s="177"/>
      <c r="BX544" s="170"/>
    </row>
    <row r="545" spans="1:76" s="174" customFormat="1" ht="15">
      <c r="A545" s="170"/>
      <c r="B545" s="592" t="s">
        <v>9964</v>
      </c>
      <c r="C545" s="699" t="s">
        <v>9957</v>
      </c>
      <c r="D545" s="193" t="s">
        <v>6607</v>
      </c>
      <c r="E545" s="193" t="s">
        <v>6606</v>
      </c>
      <c r="F545" s="192" t="str">
        <f t="shared" si="89"/>
        <v>10</v>
      </c>
      <c r="G545" s="192" t="s">
        <v>23</v>
      </c>
      <c r="H545" s="223" t="s">
        <v>2858</v>
      </c>
      <c r="I545" s="322"/>
      <c r="J545" s="297"/>
      <c r="K545" s="297"/>
      <c r="L545" s="297"/>
      <c r="M545" s="296"/>
      <c r="N545" s="297"/>
      <c r="O545" s="297"/>
      <c r="P545" s="296"/>
      <c r="Q545" s="297"/>
      <c r="R545" s="297"/>
      <c r="S545" s="296"/>
      <c r="T545" s="297"/>
      <c r="U545" s="297"/>
      <c r="V545" s="296"/>
      <c r="W545" s="297"/>
      <c r="X545" s="297"/>
      <c r="Y545" s="296"/>
      <c r="Z545" s="297"/>
      <c r="AA545" s="297"/>
      <c r="AB545" s="296"/>
      <c r="AC545" s="297"/>
      <c r="AD545" s="297"/>
      <c r="AE545" s="296"/>
      <c r="AG545" s="218" t="s">
        <v>826</v>
      </c>
      <c r="AH545" s="193" t="str">
        <f>"5E"&amp;RIGHT(AP545,7)</f>
        <v>5EA0 0000</v>
      </c>
      <c r="AI545" s="193" t="str">
        <f>"5E"&amp;RIGHT(AQ545,7)</f>
        <v>5EA0 001F</v>
      </c>
      <c r="AJ545" s="192" t="str">
        <f>DEC2HEX((HEX2DEC(LEFT(AI545,4))*256*256+HEX2DEC(RIGHT(AI545,4)))-(HEX2DEC(LEFT(AH545,4))*256*256+HEX2DEC(RIGHT(AH545,4)))+1)</f>
        <v>20</v>
      </c>
      <c r="AK545" s="192" t="s">
        <v>5342</v>
      </c>
      <c r="AL545" s="188" t="s">
        <v>5327</v>
      </c>
      <c r="AM545" s="170"/>
      <c r="AN545" s="212"/>
      <c r="AO545" s="216" t="s">
        <v>825</v>
      </c>
      <c r="AP545" s="215" t="s">
        <v>6560</v>
      </c>
      <c r="AQ545" s="215" t="s">
        <v>6559</v>
      </c>
      <c r="AR545" s="179" t="str">
        <f t="shared" si="90"/>
        <v>20</v>
      </c>
      <c r="AS545" s="213" t="s">
        <v>6558</v>
      </c>
      <c r="AT545" s="214"/>
      <c r="AU545" s="213" t="s">
        <v>752</v>
      </c>
      <c r="AV545" s="213" t="s">
        <v>776</v>
      </c>
      <c r="AW545" s="213"/>
      <c r="AX545" s="181" t="s">
        <v>741</v>
      </c>
      <c r="AY545" s="181" t="s">
        <v>741</v>
      </c>
      <c r="AZ545" s="181" t="s">
        <v>741</v>
      </c>
      <c r="BA545" s="181" t="s">
        <v>741</v>
      </c>
      <c r="BB545" s="181" t="s">
        <v>741</v>
      </c>
      <c r="BC545" s="195" t="s">
        <v>741</v>
      </c>
      <c r="BD545" s="181" t="s">
        <v>741</v>
      </c>
      <c r="BE545" s="181" t="s">
        <v>741</v>
      </c>
      <c r="BF545" s="181" t="s">
        <v>741</v>
      </c>
      <c r="BG545" s="181" t="s">
        <v>741</v>
      </c>
      <c r="BH545" s="181" t="s">
        <v>741</v>
      </c>
      <c r="BI545" s="181" t="s">
        <v>741</v>
      </c>
      <c r="BJ545" s="181" t="s">
        <v>741</v>
      </c>
      <c r="BK545" s="181" t="s">
        <v>741</v>
      </c>
      <c r="BL545" s="181" t="s">
        <v>741</v>
      </c>
      <c r="BM545" s="181" t="s">
        <v>741</v>
      </c>
      <c r="BN545" s="180"/>
      <c r="BO545" s="213"/>
      <c r="BP545" s="170" t="s">
        <v>741</v>
      </c>
      <c r="BQ545" s="177" t="s">
        <v>3649</v>
      </c>
      <c r="BR545" s="178">
        <v>44813</v>
      </c>
      <c r="BS545" s="177" t="s">
        <v>3648</v>
      </c>
      <c r="BT545" s="178" t="s">
        <v>759</v>
      </c>
      <c r="BU545" s="178">
        <v>44817</v>
      </c>
      <c r="BV545" s="177" t="s">
        <v>3647</v>
      </c>
      <c r="BW545" s="177" t="s">
        <v>737</v>
      </c>
      <c r="BX545" s="170"/>
    </row>
    <row r="546" spans="1:76" s="174" customFormat="1" ht="15">
      <c r="A546" s="170"/>
      <c r="B546" s="592" t="s">
        <v>9964</v>
      </c>
      <c r="C546" s="699" t="s">
        <v>9957</v>
      </c>
      <c r="D546" s="193" t="s">
        <v>6604</v>
      </c>
      <c r="E546" s="193" t="s">
        <v>6603</v>
      </c>
      <c r="F546" s="192" t="str">
        <f t="shared" si="89"/>
        <v>20</v>
      </c>
      <c r="G546" s="224" t="s">
        <v>23</v>
      </c>
      <c r="H546" s="223"/>
      <c r="I546" s="322"/>
      <c r="J546" s="297"/>
      <c r="K546" s="298"/>
      <c r="L546" s="297"/>
      <c r="M546" s="299"/>
      <c r="N546" s="298"/>
      <c r="O546" s="297"/>
      <c r="P546" s="299"/>
      <c r="Q546" s="298"/>
      <c r="R546" s="297"/>
      <c r="S546" s="299"/>
      <c r="T546" s="298"/>
      <c r="U546" s="297"/>
      <c r="V546" s="299"/>
      <c r="W546" s="298"/>
      <c r="X546" s="297"/>
      <c r="Y546" s="299"/>
      <c r="Z546" s="298"/>
      <c r="AA546" s="297"/>
      <c r="AB546" s="299"/>
      <c r="AC546" s="298"/>
      <c r="AD546" s="297"/>
      <c r="AE546" s="296"/>
      <c r="AG546" s="191" t="s">
        <v>826</v>
      </c>
      <c r="AH546" s="189" t="s">
        <v>749</v>
      </c>
      <c r="AI546" s="189" t="s">
        <v>749</v>
      </c>
      <c r="AJ546" s="190" t="s">
        <v>749</v>
      </c>
      <c r="AK546" s="190" t="s">
        <v>749</v>
      </c>
      <c r="AL546" s="188"/>
      <c r="AM546" s="170"/>
      <c r="AN546" s="212"/>
      <c r="AO546" s="216" t="s">
        <v>825</v>
      </c>
      <c r="AP546" s="215" t="s">
        <v>6560</v>
      </c>
      <c r="AQ546" s="215" t="s">
        <v>6559</v>
      </c>
      <c r="AR546" s="179" t="str">
        <f t="shared" si="90"/>
        <v>20</v>
      </c>
      <c r="AS546" s="213" t="s">
        <v>6558</v>
      </c>
      <c r="AT546" s="214"/>
      <c r="AU546" s="283" t="s">
        <v>6558</v>
      </c>
      <c r="AV546" s="213" t="s">
        <v>743</v>
      </c>
      <c r="AW546" s="284" t="s">
        <v>742</v>
      </c>
      <c r="AX546" s="181" t="s">
        <v>741</v>
      </c>
      <c r="AY546" s="181" t="s">
        <v>741</v>
      </c>
      <c r="AZ546" s="181" t="s">
        <v>741</v>
      </c>
      <c r="BA546" s="181" t="s">
        <v>741</v>
      </c>
      <c r="BB546" s="181" t="s">
        <v>741</v>
      </c>
      <c r="BC546" s="195" t="s">
        <v>741</v>
      </c>
      <c r="BD546" s="181" t="s">
        <v>741</v>
      </c>
      <c r="BE546" s="181" t="s">
        <v>741</v>
      </c>
      <c r="BF546" s="181" t="s">
        <v>741</v>
      </c>
      <c r="BG546" s="181" t="s">
        <v>741</v>
      </c>
      <c r="BH546" s="181" t="s">
        <v>741</v>
      </c>
      <c r="BI546" s="181" t="s">
        <v>741</v>
      </c>
      <c r="BJ546" s="181" t="s">
        <v>741</v>
      </c>
      <c r="BK546" s="181" t="s">
        <v>741</v>
      </c>
      <c r="BL546" s="181" t="s">
        <v>741</v>
      </c>
      <c r="BM546" s="181" t="s">
        <v>741</v>
      </c>
      <c r="BN546" s="180"/>
      <c r="BO546" s="213"/>
      <c r="BP546" s="170" t="s">
        <v>741</v>
      </c>
      <c r="BQ546" s="177" t="s">
        <v>3649</v>
      </c>
      <c r="BR546" s="178">
        <v>44813</v>
      </c>
      <c r="BS546" s="177" t="s">
        <v>3648</v>
      </c>
      <c r="BT546" s="178" t="s">
        <v>759</v>
      </c>
      <c r="BU546" s="178">
        <v>44817</v>
      </c>
      <c r="BV546" s="177" t="s">
        <v>3647</v>
      </c>
      <c r="BW546" s="177" t="s">
        <v>737</v>
      </c>
      <c r="BX546" s="170"/>
    </row>
    <row r="547" spans="1:76" s="174" customFormat="1" ht="15">
      <c r="A547" s="170"/>
      <c r="B547" s="592" t="s">
        <v>9964</v>
      </c>
      <c r="C547" s="699" t="s">
        <v>9957</v>
      </c>
      <c r="D547" s="193" t="s">
        <v>6598</v>
      </c>
      <c r="E547" s="193" t="s">
        <v>6597</v>
      </c>
      <c r="F547" s="192" t="str">
        <f t="shared" si="89"/>
        <v>10</v>
      </c>
      <c r="G547" s="192" t="s">
        <v>23</v>
      </c>
      <c r="H547" s="223" t="s">
        <v>2858</v>
      </c>
      <c r="I547" s="322"/>
      <c r="J547" s="297"/>
      <c r="K547" s="297"/>
      <c r="L547" s="297"/>
      <c r="M547" s="296"/>
      <c r="N547" s="297"/>
      <c r="O547" s="297"/>
      <c r="P547" s="296"/>
      <c r="Q547" s="297"/>
      <c r="R547" s="297"/>
      <c r="S547" s="296"/>
      <c r="T547" s="297"/>
      <c r="U547" s="297"/>
      <c r="V547" s="296"/>
      <c r="W547" s="297"/>
      <c r="X547" s="297"/>
      <c r="Y547" s="296"/>
      <c r="Z547" s="297"/>
      <c r="AA547" s="297"/>
      <c r="AB547" s="296"/>
      <c r="AC547" s="297"/>
      <c r="AD547" s="297"/>
      <c r="AE547" s="296"/>
      <c r="AG547" s="218" t="s">
        <v>826</v>
      </c>
      <c r="AH547" s="193" t="str">
        <f>"5E"&amp;RIGHT(AP547,7)</f>
        <v>5EA0 0020</v>
      </c>
      <c r="AI547" s="193" t="str">
        <f>"5E"&amp;RIGHT(AQ547,7)</f>
        <v>5EA0 7FFF</v>
      </c>
      <c r="AJ547" s="192" t="str">
        <f>DEC2HEX((HEX2DEC(LEFT(AI547,4))*256*256+HEX2DEC(RIGHT(AI547,4)))-(HEX2DEC(LEFT(AH547,4))*256*256+HEX2DEC(RIGHT(AH547,4)))+1)</f>
        <v>7FE0</v>
      </c>
      <c r="AK547" s="217" t="s">
        <v>23</v>
      </c>
      <c r="AL547" s="188"/>
      <c r="AM547" s="170"/>
      <c r="AO547" s="216" t="s">
        <v>825</v>
      </c>
      <c r="AP547" s="215" t="s">
        <v>6555</v>
      </c>
      <c r="AQ547" s="215" t="s">
        <v>6554</v>
      </c>
      <c r="AR547" s="179" t="str">
        <f t="shared" si="90"/>
        <v>7FE0</v>
      </c>
      <c r="AS547" s="213" t="s">
        <v>822</v>
      </c>
      <c r="AT547" s="214"/>
      <c r="AU547" s="220" t="s">
        <v>755</v>
      </c>
      <c r="AV547" s="213"/>
      <c r="AW547" s="213"/>
      <c r="AX547" s="181" t="s">
        <v>753</v>
      </c>
      <c r="AY547" s="181" t="s">
        <v>753</v>
      </c>
      <c r="AZ547" s="181" t="s">
        <v>753</v>
      </c>
      <c r="BA547" s="181" t="s">
        <v>753</v>
      </c>
      <c r="BB547" s="181" t="s">
        <v>753</v>
      </c>
      <c r="BC547" s="195" t="s">
        <v>754</v>
      </c>
      <c r="BD547" s="181" t="s">
        <v>753</v>
      </c>
      <c r="BE547" s="181" t="s">
        <v>753</v>
      </c>
      <c r="BF547" s="181" t="s">
        <v>753</v>
      </c>
      <c r="BG547" s="181" t="s">
        <v>753</v>
      </c>
      <c r="BH547" s="181" t="s">
        <v>753</v>
      </c>
      <c r="BI547" s="181" t="s">
        <v>753</v>
      </c>
      <c r="BJ547" s="181" t="s">
        <v>753</v>
      </c>
      <c r="BK547" s="181" t="s">
        <v>753</v>
      </c>
      <c r="BL547" s="181" t="s">
        <v>753</v>
      </c>
      <c r="BM547" s="181" t="s">
        <v>753</v>
      </c>
      <c r="BN547" s="180"/>
      <c r="BO547" s="213"/>
      <c r="BP547" s="170" t="s">
        <v>741</v>
      </c>
      <c r="BQ547" s="177"/>
      <c r="BR547" s="177"/>
      <c r="BS547" s="177"/>
      <c r="BT547" s="177"/>
      <c r="BU547" s="177"/>
      <c r="BV547" s="177"/>
      <c r="BW547" s="177"/>
      <c r="BX547" s="170"/>
    </row>
    <row r="548" spans="1:76" s="174" customFormat="1" ht="15">
      <c r="A548" s="170"/>
      <c r="B548" s="592" t="s">
        <v>9964</v>
      </c>
      <c r="C548" s="699" t="s">
        <v>9957</v>
      </c>
      <c r="D548" s="193" t="s">
        <v>6594</v>
      </c>
      <c r="E548" s="193" t="s">
        <v>6593</v>
      </c>
      <c r="F548" s="192" t="str">
        <f t="shared" si="89"/>
        <v>20</v>
      </c>
      <c r="G548" s="224" t="s">
        <v>23</v>
      </c>
      <c r="H548" s="223"/>
      <c r="I548" s="322"/>
      <c r="J548" s="297"/>
      <c r="K548" s="298"/>
      <c r="L548" s="297"/>
      <c r="M548" s="299"/>
      <c r="N548" s="298"/>
      <c r="O548" s="297"/>
      <c r="P548" s="299"/>
      <c r="Q548" s="298"/>
      <c r="R548" s="297"/>
      <c r="S548" s="299"/>
      <c r="T548" s="298"/>
      <c r="U548" s="297"/>
      <c r="V548" s="299"/>
      <c r="W548" s="298"/>
      <c r="X548" s="297"/>
      <c r="Y548" s="299"/>
      <c r="Z548" s="298"/>
      <c r="AA548" s="297"/>
      <c r="AB548" s="299"/>
      <c r="AC548" s="298"/>
      <c r="AD548" s="297"/>
      <c r="AE548" s="296"/>
      <c r="AG548" s="218" t="s">
        <v>826</v>
      </c>
      <c r="AH548" s="193" t="str">
        <f>"5E"&amp;RIGHT(AP548,7)</f>
        <v>5EA0 8000</v>
      </c>
      <c r="AI548" s="193" t="str">
        <f>"5E"&amp;RIGHT(AQ548,7)</f>
        <v>5EA0 81FF</v>
      </c>
      <c r="AJ548" s="192" t="str">
        <f>DEC2HEX((HEX2DEC(LEFT(AI548,4))*256*256+HEX2DEC(RIGHT(AI548,4)))-(HEX2DEC(LEFT(AH548,4))*256*256+HEX2DEC(RIGHT(AH548,4)))+1)</f>
        <v>200</v>
      </c>
      <c r="AK548" s="192" t="s">
        <v>5332</v>
      </c>
      <c r="AL548" s="188" t="s">
        <v>5327</v>
      </c>
      <c r="AM548" s="170"/>
      <c r="AN548" s="212"/>
      <c r="AO548" s="216" t="s">
        <v>825</v>
      </c>
      <c r="AP548" s="215" t="s">
        <v>6549</v>
      </c>
      <c r="AQ548" s="215" t="s">
        <v>6548</v>
      </c>
      <c r="AR548" s="179" t="str">
        <f t="shared" si="90"/>
        <v>200</v>
      </c>
      <c r="AS548" s="213" t="s">
        <v>6547</v>
      </c>
      <c r="AT548" s="214"/>
      <c r="AU548" s="213" t="s">
        <v>752</v>
      </c>
      <c r="AV548" s="213" t="s">
        <v>776</v>
      </c>
      <c r="AW548" s="213"/>
      <c r="AX548" s="181" t="s">
        <v>741</v>
      </c>
      <c r="AY548" s="181" t="s">
        <v>741</v>
      </c>
      <c r="AZ548" s="181" t="s">
        <v>741</v>
      </c>
      <c r="BA548" s="181" t="s">
        <v>741</v>
      </c>
      <c r="BB548" s="181" t="s">
        <v>741</v>
      </c>
      <c r="BC548" s="195" t="s">
        <v>741</v>
      </c>
      <c r="BD548" s="181" t="s">
        <v>741</v>
      </c>
      <c r="BE548" s="181" t="s">
        <v>741</v>
      </c>
      <c r="BF548" s="181" t="s">
        <v>741</v>
      </c>
      <c r="BG548" s="181" t="s">
        <v>741</v>
      </c>
      <c r="BH548" s="181" t="s">
        <v>741</v>
      </c>
      <c r="BI548" s="181" t="s">
        <v>741</v>
      </c>
      <c r="BJ548" s="181" t="s">
        <v>741</v>
      </c>
      <c r="BK548" s="181" t="s">
        <v>741</v>
      </c>
      <c r="BL548" s="181" t="s">
        <v>741</v>
      </c>
      <c r="BM548" s="181" t="s">
        <v>741</v>
      </c>
      <c r="BN548" s="180"/>
      <c r="BO548" s="213"/>
      <c r="BP548" s="170" t="s">
        <v>741</v>
      </c>
      <c r="BQ548" s="177" t="s">
        <v>3649</v>
      </c>
      <c r="BR548" s="178">
        <v>44813</v>
      </c>
      <c r="BS548" s="177" t="s">
        <v>3648</v>
      </c>
      <c r="BT548" s="178" t="s">
        <v>759</v>
      </c>
      <c r="BU548" s="178">
        <v>44817</v>
      </c>
      <c r="BV548" s="177" t="s">
        <v>3647</v>
      </c>
      <c r="BW548" s="177" t="s">
        <v>737</v>
      </c>
      <c r="BX548" s="170"/>
    </row>
    <row r="549" spans="1:76" s="174" customFormat="1" ht="15">
      <c r="A549" s="170"/>
      <c r="B549" s="592" t="s">
        <v>9964</v>
      </c>
      <c r="C549" s="699" t="s">
        <v>9957</v>
      </c>
      <c r="D549" s="193" t="s">
        <v>6592</v>
      </c>
      <c r="E549" s="193" t="s">
        <v>6591</v>
      </c>
      <c r="F549" s="192" t="str">
        <f t="shared" si="89"/>
        <v>10</v>
      </c>
      <c r="G549" s="192" t="s">
        <v>23</v>
      </c>
      <c r="H549" s="223" t="s">
        <v>2858</v>
      </c>
      <c r="I549" s="322"/>
      <c r="J549" s="297"/>
      <c r="K549" s="297"/>
      <c r="L549" s="297"/>
      <c r="M549" s="296"/>
      <c r="N549" s="297"/>
      <c r="O549" s="297"/>
      <c r="P549" s="296"/>
      <c r="Q549" s="297"/>
      <c r="R549" s="297"/>
      <c r="S549" s="296"/>
      <c r="T549" s="297"/>
      <c r="U549" s="297"/>
      <c r="V549" s="296"/>
      <c r="W549" s="297"/>
      <c r="X549" s="297"/>
      <c r="Y549" s="296"/>
      <c r="Z549" s="297"/>
      <c r="AA549" s="297"/>
      <c r="AB549" s="296"/>
      <c r="AC549" s="297"/>
      <c r="AD549" s="297"/>
      <c r="AE549" s="296"/>
      <c r="AG549" s="191" t="s">
        <v>826</v>
      </c>
      <c r="AH549" s="189" t="s">
        <v>749</v>
      </c>
      <c r="AI549" s="189" t="s">
        <v>749</v>
      </c>
      <c r="AJ549" s="190" t="s">
        <v>749</v>
      </c>
      <c r="AK549" s="190" t="s">
        <v>749</v>
      </c>
      <c r="AL549" s="188"/>
      <c r="AM549" s="170"/>
      <c r="AN549" s="212"/>
      <c r="AO549" s="216" t="s">
        <v>825</v>
      </c>
      <c r="AP549" s="215" t="s">
        <v>6549</v>
      </c>
      <c r="AQ549" s="215" t="s">
        <v>6548</v>
      </c>
      <c r="AR549" s="179" t="str">
        <f t="shared" si="90"/>
        <v>200</v>
      </c>
      <c r="AS549" s="213" t="s">
        <v>6547</v>
      </c>
      <c r="AT549" s="214"/>
      <c r="AU549" s="283" t="s">
        <v>6547</v>
      </c>
      <c r="AV549" s="213" t="s">
        <v>743</v>
      </c>
      <c r="AW549" s="284" t="s">
        <v>742</v>
      </c>
      <c r="AX549" s="181" t="s">
        <v>741</v>
      </c>
      <c r="AY549" s="181" t="s">
        <v>741</v>
      </c>
      <c r="AZ549" s="181" t="s">
        <v>741</v>
      </c>
      <c r="BA549" s="181" t="s">
        <v>741</v>
      </c>
      <c r="BB549" s="181" t="s">
        <v>741</v>
      </c>
      <c r="BC549" s="195" t="s">
        <v>741</v>
      </c>
      <c r="BD549" s="181" t="s">
        <v>741</v>
      </c>
      <c r="BE549" s="181" t="s">
        <v>741</v>
      </c>
      <c r="BF549" s="181" t="s">
        <v>741</v>
      </c>
      <c r="BG549" s="181" t="s">
        <v>741</v>
      </c>
      <c r="BH549" s="181" t="s">
        <v>741</v>
      </c>
      <c r="BI549" s="181" t="s">
        <v>741</v>
      </c>
      <c r="BJ549" s="181" t="s">
        <v>741</v>
      </c>
      <c r="BK549" s="181" t="s">
        <v>741</v>
      </c>
      <c r="BL549" s="181" t="s">
        <v>741</v>
      </c>
      <c r="BM549" s="181" t="s">
        <v>741</v>
      </c>
      <c r="BN549" s="180"/>
      <c r="BO549" s="213"/>
      <c r="BP549" s="170" t="s">
        <v>741</v>
      </c>
      <c r="BQ549" s="177" t="s">
        <v>3649</v>
      </c>
      <c r="BR549" s="178">
        <v>44813</v>
      </c>
      <c r="BS549" s="177" t="s">
        <v>3648</v>
      </c>
      <c r="BT549" s="178" t="s">
        <v>759</v>
      </c>
      <c r="BU549" s="178">
        <v>44817</v>
      </c>
      <c r="BV549" s="177" t="s">
        <v>3647</v>
      </c>
      <c r="BW549" s="177" t="s">
        <v>737</v>
      </c>
      <c r="BX549" s="170"/>
    </row>
    <row r="550" spans="1:76" s="174" customFormat="1" ht="15">
      <c r="A550" s="170"/>
      <c r="B550" s="592" t="s">
        <v>9964</v>
      </c>
      <c r="C550" s="699" t="s">
        <v>9957</v>
      </c>
      <c r="D550" s="193" t="s">
        <v>6587</v>
      </c>
      <c r="E550" s="193" t="s">
        <v>6586</v>
      </c>
      <c r="F550" s="192" t="str">
        <f t="shared" si="89"/>
        <v>20</v>
      </c>
      <c r="G550" s="224" t="s">
        <v>23</v>
      </c>
      <c r="H550" s="223"/>
      <c r="I550" s="322"/>
      <c r="J550" s="297"/>
      <c r="K550" s="298"/>
      <c r="L550" s="297"/>
      <c r="M550" s="299"/>
      <c r="N550" s="298"/>
      <c r="O550" s="297"/>
      <c r="P550" s="299"/>
      <c r="Q550" s="298"/>
      <c r="R550" s="297"/>
      <c r="S550" s="299"/>
      <c r="T550" s="298"/>
      <c r="U550" s="297"/>
      <c r="V550" s="299"/>
      <c r="W550" s="298"/>
      <c r="X550" s="297"/>
      <c r="Y550" s="299"/>
      <c r="Z550" s="298"/>
      <c r="AA550" s="297"/>
      <c r="AB550" s="299"/>
      <c r="AC550" s="298"/>
      <c r="AD550" s="297"/>
      <c r="AE550" s="296"/>
      <c r="AG550" s="218" t="s">
        <v>826</v>
      </c>
      <c r="AH550" s="193" t="str">
        <f>"5E"&amp;RIGHT(AP550,7)</f>
        <v>5EA0 8200</v>
      </c>
      <c r="AI550" s="193" t="str">
        <f>"5E"&amp;RIGHT(AQ550,7)</f>
        <v>5EA0 83FF</v>
      </c>
      <c r="AJ550" s="192" t="str">
        <f>DEC2HEX((HEX2DEC(LEFT(AI550,4))*256*256+HEX2DEC(RIGHT(AI550,4)))-(HEX2DEC(LEFT(AH550,4))*256*256+HEX2DEC(RIGHT(AH550,4)))+1)</f>
        <v>200</v>
      </c>
      <c r="AK550" s="192" t="s">
        <v>5328</v>
      </c>
      <c r="AL550" s="188" t="s">
        <v>5327</v>
      </c>
      <c r="AM550" s="170"/>
      <c r="AN550" s="212"/>
      <c r="AO550" s="216" t="s">
        <v>825</v>
      </c>
      <c r="AP550" s="215" t="s">
        <v>6542</v>
      </c>
      <c r="AQ550" s="215" t="s">
        <v>6541</v>
      </c>
      <c r="AR550" s="179" t="str">
        <f t="shared" si="90"/>
        <v>200</v>
      </c>
      <c r="AS550" s="213" t="s">
        <v>6540</v>
      </c>
      <c r="AT550" s="214"/>
      <c r="AU550" s="213" t="s">
        <v>752</v>
      </c>
      <c r="AV550" s="213" t="s">
        <v>776</v>
      </c>
      <c r="AW550" s="213"/>
      <c r="AX550" s="181" t="s">
        <v>741</v>
      </c>
      <c r="AY550" s="181" t="s">
        <v>741</v>
      </c>
      <c r="AZ550" s="181" t="s">
        <v>741</v>
      </c>
      <c r="BA550" s="181" t="s">
        <v>741</v>
      </c>
      <c r="BB550" s="181" t="s">
        <v>741</v>
      </c>
      <c r="BC550" s="195" t="s">
        <v>741</v>
      </c>
      <c r="BD550" s="181" t="s">
        <v>741</v>
      </c>
      <c r="BE550" s="181" t="s">
        <v>741</v>
      </c>
      <c r="BF550" s="181" t="s">
        <v>741</v>
      </c>
      <c r="BG550" s="181" t="s">
        <v>741</v>
      </c>
      <c r="BH550" s="181" t="s">
        <v>741</v>
      </c>
      <c r="BI550" s="181" t="s">
        <v>741</v>
      </c>
      <c r="BJ550" s="181" t="s">
        <v>741</v>
      </c>
      <c r="BK550" s="181" t="s">
        <v>741</v>
      </c>
      <c r="BL550" s="181" t="s">
        <v>741</v>
      </c>
      <c r="BM550" s="181" t="s">
        <v>741</v>
      </c>
      <c r="BN550" s="180"/>
      <c r="BO550" s="213"/>
      <c r="BP550" s="170" t="s">
        <v>741</v>
      </c>
      <c r="BQ550" s="177" t="s">
        <v>3649</v>
      </c>
      <c r="BR550" s="178">
        <v>44813</v>
      </c>
      <c r="BS550" s="177" t="s">
        <v>3648</v>
      </c>
      <c r="BT550" s="178" t="s">
        <v>759</v>
      </c>
      <c r="BU550" s="178">
        <v>44817</v>
      </c>
      <c r="BV550" s="177" t="s">
        <v>3647</v>
      </c>
      <c r="BW550" s="177" t="s">
        <v>737</v>
      </c>
      <c r="BX550" s="170"/>
    </row>
    <row r="551" spans="1:76" s="174" customFormat="1" ht="15">
      <c r="A551" s="170"/>
      <c r="B551" s="592" t="s">
        <v>9964</v>
      </c>
      <c r="C551" s="699" t="s">
        <v>9957</v>
      </c>
      <c r="D551" s="193" t="s">
        <v>6583</v>
      </c>
      <c r="E551" s="193" t="s">
        <v>6582</v>
      </c>
      <c r="F551" s="192" t="str">
        <f t="shared" si="89"/>
        <v>10</v>
      </c>
      <c r="G551" s="192" t="s">
        <v>23</v>
      </c>
      <c r="H551" s="223" t="s">
        <v>2858</v>
      </c>
      <c r="I551" s="322"/>
      <c r="J551" s="297"/>
      <c r="K551" s="297"/>
      <c r="L551" s="297"/>
      <c r="M551" s="296"/>
      <c r="N551" s="297"/>
      <c r="O551" s="297"/>
      <c r="P551" s="296"/>
      <c r="Q551" s="297"/>
      <c r="R551" s="297"/>
      <c r="S551" s="296"/>
      <c r="T551" s="297"/>
      <c r="U551" s="297"/>
      <c r="V551" s="296"/>
      <c r="W551" s="297"/>
      <c r="X551" s="297"/>
      <c r="Y551" s="296"/>
      <c r="Z551" s="297"/>
      <c r="AA551" s="297"/>
      <c r="AB551" s="296"/>
      <c r="AC551" s="297"/>
      <c r="AD551" s="297"/>
      <c r="AE551" s="296"/>
      <c r="AG551" s="191" t="s">
        <v>826</v>
      </c>
      <c r="AH551" s="189" t="s">
        <v>749</v>
      </c>
      <c r="AI551" s="189" t="s">
        <v>749</v>
      </c>
      <c r="AJ551" s="190" t="s">
        <v>749</v>
      </c>
      <c r="AK551" s="190" t="s">
        <v>749</v>
      </c>
      <c r="AL551" s="188"/>
      <c r="AM551" s="170"/>
      <c r="AN551" s="212"/>
      <c r="AO551" s="216" t="s">
        <v>825</v>
      </c>
      <c r="AP551" s="215" t="s">
        <v>6542</v>
      </c>
      <c r="AQ551" s="215" t="s">
        <v>6541</v>
      </c>
      <c r="AR551" s="179" t="str">
        <f t="shared" si="90"/>
        <v>200</v>
      </c>
      <c r="AS551" s="213" t="s">
        <v>6540</v>
      </c>
      <c r="AT551" s="214"/>
      <c r="AU551" s="283" t="s">
        <v>6540</v>
      </c>
      <c r="AV551" s="213" t="s">
        <v>743</v>
      </c>
      <c r="AW551" s="284" t="s">
        <v>742</v>
      </c>
      <c r="AX551" s="181" t="s">
        <v>741</v>
      </c>
      <c r="AY551" s="181" t="s">
        <v>741</v>
      </c>
      <c r="AZ551" s="181" t="s">
        <v>741</v>
      </c>
      <c r="BA551" s="181" t="s">
        <v>741</v>
      </c>
      <c r="BB551" s="181" t="s">
        <v>741</v>
      </c>
      <c r="BC551" s="195" t="s">
        <v>741</v>
      </c>
      <c r="BD551" s="181" t="s">
        <v>741</v>
      </c>
      <c r="BE551" s="181" t="s">
        <v>741</v>
      </c>
      <c r="BF551" s="181" t="s">
        <v>741</v>
      </c>
      <c r="BG551" s="181" t="s">
        <v>741</v>
      </c>
      <c r="BH551" s="181" t="s">
        <v>741</v>
      </c>
      <c r="BI551" s="181" t="s">
        <v>741</v>
      </c>
      <c r="BJ551" s="181" t="s">
        <v>741</v>
      </c>
      <c r="BK551" s="181" t="s">
        <v>741</v>
      </c>
      <c r="BL551" s="181" t="s">
        <v>741</v>
      </c>
      <c r="BM551" s="181" t="s">
        <v>741</v>
      </c>
      <c r="BN551" s="180"/>
      <c r="BO551" s="213"/>
      <c r="BP551" s="170" t="s">
        <v>741</v>
      </c>
      <c r="BQ551" s="177" t="s">
        <v>3649</v>
      </c>
      <c r="BR551" s="178">
        <v>44813</v>
      </c>
      <c r="BS551" s="177" t="s">
        <v>3648</v>
      </c>
      <c r="BT551" s="178" t="s">
        <v>759</v>
      </c>
      <c r="BU551" s="178">
        <v>44817</v>
      </c>
      <c r="BV551" s="177" t="s">
        <v>3647</v>
      </c>
      <c r="BW551" s="177" t="s">
        <v>737</v>
      </c>
      <c r="BX551" s="170"/>
    </row>
    <row r="552" spans="1:76" ht="15">
      <c r="B552" s="592" t="s">
        <v>9964</v>
      </c>
      <c r="C552" s="699" t="s">
        <v>9957</v>
      </c>
      <c r="D552" s="193" t="s">
        <v>6578</v>
      </c>
      <c r="E552" s="193" t="s">
        <v>6577</v>
      </c>
      <c r="F552" s="192" t="str">
        <f t="shared" si="89"/>
        <v>20</v>
      </c>
      <c r="G552" s="224" t="s">
        <v>23</v>
      </c>
      <c r="H552" s="223"/>
      <c r="I552" s="322"/>
      <c r="J552" s="297"/>
      <c r="K552" s="298"/>
      <c r="L552" s="297"/>
      <c r="M552" s="296"/>
      <c r="N552" s="298"/>
      <c r="O552" s="297"/>
      <c r="P552" s="296"/>
      <c r="Q552" s="298"/>
      <c r="R552" s="297"/>
      <c r="S552" s="296"/>
      <c r="T552" s="298"/>
      <c r="U552" s="297"/>
      <c r="V552" s="296"/>
      <c r="W552" s="298"/>
      <c r="X552" s="297"/>
      <c r="Y552" s="296"/>
      <c r="Z552" s="298"/>
      <c r="AA552" s="297"/>
      <c r="AB552" s="296"/>
      <c r="AC552" s="298"/>
      <c r="AD552" s="297"/>
      <c r="AE552" s="296"/>
      <c r="AF552" s="174"/>
      <c r="AG552" s="218" t="s">
        <v>826</v>
      </c>
      <c r="AH552" s="193" t="str">
        <f>"5E"&amp;RIGHT(AP552,7)</f>
        <v>5EA0 8400</v>
      </c>
      <c r="AI552" s="193" t="str">
        <f>"5E"&amp;RIGHT(AQ552,7)</f>
        <v>5EA0 FFFF</v>
      </c>
      <c r="AJ552" s="192" t="str">
        <f>DEC2HEX((HEX2DEC(LEFT(AI552,4))*256*256+HEX2DEC(RIGHT(AI552,4)))-(HEX2DEC(LEFT(AH552,4))*256*256+HEX2DEC(RIGHT(AH552,4)))+1)</f>
        <v>7C00</v>
      </c>
      <c r="AK552" s="217" t="s">
        <v>23</v>
      </c>
      <c r="AL552" s="188"/>
      <c r="AN552" s="174"/>
      <c r="AO552" s="216" t="s">
        <v>825</v>
      </c>
      <c r="AP552" s="215" t="s">
        <v>6537</v>
      </c>
      <c r="AQ552" s="215" t="s">
        <v>6536</v>
      </c>
      <c r="AR552" s="179" t="str">
        <f t="shared" si="90"/>
        <v>7C00</v>
      </c>
      <c r="AS552" s="213" t="s">
        <v>822</v>
      </c>
      <c r="AT552" s="214"/>
      <c r="AU552" s="220" t="s">
        <v>755</v>
      </c>
      <c r="AV552" s="213"/>
      <c r="AW552" s="213"/>
      <c r="AX552" s="181" t="s">
        <v>753</v>
      </c>
      <c r="AY552" s="181" t="s">
        <v>753</v>
      </c>
      <c r="AZ552" s="181" t="s">
        <v>753</v>
      </c>
      <c r="BA552" s="181" t="s">
        <v>753</v>
      </c>
      <c r="BB552" s="181" t="s">
        <v>753</v>
      </c>
      <c r="BC552" s="195" t="s">
        <v>754</v>
      </c>
      <c r="BD552" s="181" t="s">
        <v>753</v>
      </c>
      <c r="BE552" s="181" t="s">
        <v>753</v>
      </c>
      <c r="BF552" s="181" t="s">
        <v>753</v>
      </c>
      <c r="BG552" s="181" t="s">
        <v>753</v>
      </c>
      <c r="BH552" s="181" t="s">
        <v>753</v>
      </c>
      <c r="BI552" s="181" t="s">
        <v>753</v>
      </c>
      <c r="BJ552" s="181" t="s">
        <v>753</v>
      </c>
      <c r="BK552" s="181" t="s">
        <v>753</v>
      </c>
      <c r="BL552" s="181" t="s">
        <v>753</v>
      </c>
      <c r="BM552" s="181" t="s">
        <v>753</v>
      </c>
      <c r="BN552" s="180"/>
      <c r="BO552" s="213"/>
      <c r="BP552" s="170" t="s">
        <v>741</v>
      </c>
      <c r="BQ552" s="177"/>
      <c r="BR552" s="177"/>
      <c r="BS552" s="177"/>
      <c r="BT552" s="177"/>
      <c r="BU552" s="177"/>
      <c r="BV552" s="177"/>
      <c r="BW552" s="177"/>
    </row>
    <row r="553" spans="1:76" ht="15">
      <c r="B553" s="592" t="s">
        <v>9964</v>
      </c>
      <c r="C553" s="699" t="s">
        <v>9957</v>
      </c>
      <c r="D553" s="193" t="s">
        <v>6568</v>
      </c>
      <c r="E553" s="193" t="s">
        <v>6567</v>
      </c>
      <c r="F553" s="192" t="str">
        <f t="shared" si="89"/>
        <v>20</v>
      </c>
      <c r="G553" s="192" t="s">
        <v>23</v>
      </c>
      <c r="H553" s="223"/>
      <c r="I553" s="322"/>
      <c r="J553" s="297"/>
      <c r="K553" s="297"/>
      <c r="L553" s="297"/>
      <c r="M553" s="296"/>
      <c r="N553" s="297"/>
      <c r="O553" s="297"/>
      <c r="P553" s="296"/>
      <c r="Q553" s="297"/>
      <c r="R553" s="297"/>
      <c r="S553" s="296"/>
      <c r="T553" s="297"/>
      <c r="U553" s="297"/>
      <c r="V553" s="296"/>
      <c r="W553" s="297"/>
      <c r="X553" s="297"/>
      <c r="Y553" s="296"/>
      <c r="Z553" s="297"/>
      <c r="AA553" s="297"/>
      <c r="AB553" s="296"/>
      <c r="AC553" s="297"/>
      <c r="AD553" s="297"/>
      <c r="AE553" s="296"/>
      <c r="AF553" s="174"/>
      <c r="AG553" s="191" t="s">
        <v>826</v>
      </c>
      <c r="AH553" s="189" t="s">
        <v>749</v>
      </c>
      <c r="AI553" s="189" t="s">
        <v>749</v>
      </c>
      <c r="AJ553" s="190" t="s">
        <v>749</v>
      </c>
      <c r="AK553" s="190" t="s">
        <v>749</v>
      </c>
      <c r="AL553" s="188"/>
      <c r="AN553" s="174"/>
      <c r="AO553" s="245" t="s">
        <v>825</v>
      </c>
      <c r="AP553" s="244" t="s">
        <v>6533</v>
      </c>
      <c r="AQ553" s="244" t="s">
        <v>6532</v>
      </c>
      <c r="AR553" s="242" t="str">
        <f t="shared" si="90"/>
        <v>2000</v>
      </c>
      <c r="AS553" s="214" t="s">
        <v>822</v>
      </c>
      <c r="AT553" s="214"/>
      <c r="AU553" s="275" t="s">
        <v>755</v>
      </c>
      <c r="AV553" s="214"/>
      <c r="AW553" s="214"/>
      <c r="AX553" s="240" t="s">
        <v>753</v>
      </c>
      <c r="AY553" s="240" t="s">
        <v>753</v>
      </c>
      <c r="AZ553" s="240" t="s">
        <v>753</v>
      </c>
      <c r="BA553" s="240" t="s">
        <v>753</v>
      </c>
      <c r="BB553" s="240" t="s">
        <v>753</v>
      </c>
      <c r="BC553" s="241" t="s">
        <v>754</v>
      </c>
      <c r="BD553" s="240" t="s">
        <v>753</v>
      </c>
      <c r="BE553" s="240" t="s">
        <v>753</v>
      </c>
      <c r="BF553" s="240" t="s">
        <v>753</v>
      </c>
      <c r="BG553" s="240" t="s">
        <v>753</v>
      </c>
      <c r="BH553" s="240" t="s">
        <v>753</v>
      </c>
      <c r="BI553" s="240" t="s">
        <v>753</v>
      </c>
      <c r="BJ553" s="240" t="s">
        <v>753</v>
      </c>
      <c r="BK553" s="240" t="s">
        <v>753</v>
      </c>
      <c r="BL553" s="240" t="s">
        <v>753</v>
      </c>
      <c r="BM553" s="240" t="s">
        <v>753</v>
      </c>
      <c r="BN553" s="249"/>
      <c r="BO553" s="213"/>
      <c r="BP553" s="170" t="s">
        <v>753</v>
      </c>
      <c r="BQ553" s="177"/>
      <c r="BR553" s="177"/>
      <c r="BS553" s="177"/>
      <c r="BT553" s="177"/>
      <c r="BU553" s="177"/>
      <c r="BV553" s="177"/>
      <c r="BW553" s="177"/>
    </row>
    <row r="554" spans="1:76" ht="15">
      <c r="B554" s="592" t="s">
        <v>9964</v>
      </c>
      <c r="C554" s="699" t="s">
        <v>9957</v>
      </c>
      <c r="D554" s="193" t="s">
        <v>6564</v>
      </c>
      <c r="E554" s="193" t="s">
        <v>6563</v>
      </c>
      <c r="F554" s="192" t="str">
        <f t="shared" si="89"/>
        <v>20</v>
      </c>
      <c r="G554" s="224" t="s">
        <v>23</v>
      </c>
      <c r="H554" s="223"/>
      <c r="I554" s="322"/>
      <c r="J554" s="297"/>
      <c r="K554" s="298"/>
      <c r="L554" s="297"/>
      <c r="M554" s="299"/>
      <c r="N554" s="298"/>
      <c r="O554" s="297"/>
      <c r="P554" s="299"/>
      <c r="Q554" s="298"/>
      <c r="R554" s="297"/>
      <c r="S554" s="299"/>
      <c r="T554" s="298"/>
      <c r="U554" s="297"/>
      <c r="V554" s="299"/>
      <c r="W554" s="298"/>
      <c r="X554" s="297"/>
      <c r="Y554" s="299"/>
      <c r="Z554" s="298"/>
      <c r="AA554" s="297"/>
      <c r="AB554" s="299"/>
      <c r="AC554" s="298"/>
      <c r="AD554" s="297"/>
      <c r="AE554" s="296"/>
      <c r="AF554" s="174"/>
      <c r="AG554" s="191" t="s">
        <v>826</v>
      </c>
      <c r="AH554" s="189" t="s">
        <v>749</v>
      </c>
      <c r="AI554" s="189" t="s">
        <v>749</v>
      </c>
      <c r="AJ554" s="190" t="s">
        <v>749</v>
      </c>
      <c r="AK554" s="190" t="s">
        <v>749</v>
      </c>
      <c r="AL554" s="188"/>
      <c r="AN554" s="174"/>
      <c r="AO554" s="245" t="s">
        <v>825</v>
      </c>
      <c r="AP554" s="244" t="s">
        <v>6529</v>
      </c>
      <c r="AQ554" s="244" t="s">
        <v>6528</v>
      </c>
      <c r="AR554" s="242" t="str">
        <f t="shared" si="90"/>
        <v>2000</v>
      </c>
      <c r="AS554" s="214" t="s">
        <v>6527</v>
      </c>
      <c r="AT554" s="214"/>
      <c r="AU554" s="214" t="s">
        <v>6527</v>
      </c>
      <c r="AV554" s="214" t="s">
        <v>751</v>
      </c>
      <c r="AW554" s="214"/>
      <c r="AX554" s="240" t="s">
        <v>753</v>
      </c>
      <c r="AY554" s="240" t="s">
        <v>753</v>
      </c>
      <c r="AZ554" s="240" t="s">
        <v>753</v>
      </c>
      <c r="BA554" s="240" t="s">
        <v>753</v>
      </c>
      <c r="BB554" s="240" t="s">
        <v>753</v>
      </c>
      <c r="BC554" s="241" t="s">
        <v>754</v>
      </c>
      <c r="BD554" s="240" t="s">
        <v>753</v>
      </c>
      <c r="BE554" s="240" t="s">
        <v>753</v>
      </c>
      <c r="BF554" s="240" t="s">
        <v>753</v>
      </c>
      <c r="BG554" s="240" t="s">
        <v>753</v>
      </c>
      <c r="BH554" s="240" t="s">
        <v>753</v>
      </c>
      <c r="BI554" s="240" t="s">
        <v>753</v>
      </c>
      <c r="BJ554" s="240" t="s">
        <v>753</v>
      </c>
      <c r="BK554" s="240" t="s">
        <v>753</v>
      </c>
      <c r="BL554" s="240" t="s">
        <v>753</v>
      </c>
      <c r="BM554" s="240" t="s">
        <v>753</v>
      </c>
      <c r="BN554" s="249"/>
      <c r="BO554" s="213"/>
      <c r="BP554" s="170" t="s">
        <v>753</v>
      </c>
      <c r="BQ554" s="177" t="s">
        <v>3649</v>
      </c>
      <c r="BR554" s="177" t="s">
        <v>6433</v>
      </c>
      <c r="BS554" s="177" t="s">
        <v>1217</v>
      </c>
      <c r="BT554" s="178">
        <v>44401</v>
      </c>
      <c r="BU554" s="392" t="s">
        <v>6432</v>
      </c>
      <c r="BV554" s="392" t="s">
        <v>6432</v>
      </c>
      <c r="BW554" s="392" t="s">
        <v>6432</v>
      </c>
    </row>
    <row r="555" spans="1:76" ht="15">
      <c r="B555" s="592" t="s">
        <v>9964</v>
      </c>
      <c r="C555" s="699" t="s">
        <v>9957</v>
      </c>
      <c r="D555" s="193" t="s">
        <v>6562</v>
      </c>
      <c r="E555" s="193" t="s">
        <v>6561</v>
      </c>
      <c r="F555" s="192" t="str">
        <f t="shared" si="89"/>
        <v>10</v>
      </c>
      <c r="G555" s="192" t="s">
        <v>23</v>
      </c>
      <c r="H555" s="223" t="s">
        <v>2858</v>
      </c>
      <c r="I555" s="322"/>
      <c r="J555" s="297"/>
      <c r="K555" s="298"/>
      <c r="L555" s="297"/>
      <c r="M555" s="299"/>
      <c r="N555" s="298"/>
      <c r="O555" s="297"/>
      <c r="P555" s="299"/>
      <c r="Q555" s="298"/>
      <c r="R555" s="297"/>
      <c r="S555" s="299"/>
      <c r="T555" s="298"/>
      <c r="U555" s="297"/>
      <c r="V555" s="299"/>
      <c r="W555" s="298"/>
      <c r="X555" s="297"/>
      <c r="Y555" s="299"/>
      <c r="Z555" s="298"/>
      <c r="AA555" s="297"/>
      <c r="AB555" s="299"/>
      <c r="AC555" s="298"/>
      <c r="AD555" s="297"/>
      <c r="AE555" s="296"/>
      <c r="AF555" s="174"/>
      <c r="AG555" s="191" t="s">
        <v>826</v>
      </c>
      <c r="AH555" s="189" t="s">
        <v>749</v>
      </c>
      <c r="AI555" s="189" t="s">
        <v>749</v>
      </c>
      <c r="AJ555" s="190" t="s">
        <v>749</v>
      </c>
      <c r="AK555" s="190" t="s">
        <v>749</v>
      </c>
      <c r="AL555" s="188"/>
      <c r="AN555" s="174"/>
      <c r="AO555" s="245" t="s">
        <v>825</v>
      </c>
      <c r="AP555" s="244" t="s">
        <v>6524</v>
      </c>
      <c r="AQ555" s="244" t="s">
        <v>6515</v>
      </c>
      <c r="AR555" s="242" t="str">
        <f t="shared" si="90"/>
        <v>2000</v>
      </c>
      <c r="AS555" s="214" t="s">
        <v>822</v>
      </c>
      <c r="AT555" s="214"/>
      <c r="AU555" s="275" t="s">
        <v>755</v>
      </c>
      <c r="AV555" s="279"/>
      <c r="AW555" s="214"/>
      <c r="AX555" s="240" t="s">
        <v>753</v>
      </c>
      <c r="AY555" s="240" t="s">
        <v>753</v>
      </c>
      <c r="AZ555" s="240" t="s">
        <v>753</v>
      </c>
      <c r="BA555" s="240" t="s">
        <v>753</v>
      </c>
      <c r="BB555" s="240" t="s">
        <v>753</v>
      </c>
      <c r="BC555" s="241" t="s">
        <v>754</v>
      </c>
      <c r="BD555" s="240" t="s">
        <v>753</v>
      </c>
      <c r="BE555" s="240" t="s">
        <v>753</v>
      </c>
      <c r="BF555" s="240" t="s">
        <v>753</v>
      </c>
      <c r="BG555" s="240" t="s">
        <v>753</v>
      </c>
      <c r="BH555" s="240" t="s">
        <v>753</v>
      </c>
      <c r="BI555" s="240" t="s">
        <v>753</v>
      </c>
      <c r="BJ555" s="240" t="s">
        <v>753</v>
      </c>
      <c r="BK555" s="240" t="s">
        <v>753</v>
      </c>
      <c r="BL555" s="240" t="s">
        <v>753</v>
      </c>
      <c r="BM555" s="240" t="s">
        <v>753</v>
      </c>
      <c r="BN555" s="249"/>
      <c r="BO555" s="213"/>
      <c r="BP555" s="170" t="s">
        <v>753</v>
      </c>
      <c r="BQ555" s="177"/>
      <c r="BR555" s="177"/>
      <c r="BS555" s="177"/>
      <c r="BT555" s="178"/>
      <c r="BU555" s="392"/>
      <c r="BV555" s="392"/>
      <c r="BW555" s="392"/>
    </row>
    <row r="556" spans="1:76" ht="15">
      <c r="B556" s="592" t="s">
        <v>9964</v>
      </c>
      <c r="C556" s="699" t="s">
        <v>9957</v>
      </c>
      <c r="D556" s="193" t="s">
        <v>6557</v>
      </c>
      <c r="E556" s="193" t="s">
        <v>6556</v>
      </c>
      <c r="F556" s="192" t="str">
        <f t="shared" si="89"/>
        <v>20</v>
      </c>
      <c r="G556" s="224" t="s">
        <v>23</v>
      </c>
      <c r="H556" s="223"/>
      <c r="I556" s="322"/>
      <c r="J556" s="297"/>
      <c r="K556" s="297"/>
      <c r="L556" s="297"/>
      <c r="M556" s="296"/>
      <c r="N556" s="297"/>
      <c r="O556" s="297"/>
      <c r="P556" s="296"/>
      <c r="Q556" s="297"/>
      <c r="R556" s="297"/>
      <c r="S556" s="296"/>
      <c r="T556" s="297"/>
      <c r="U556" s="297"/>
      <c r="V556" s="296"/>
      <c r="W556" s="297"/>
      <c r="X556" s="297"/>
      <c r="Y556" s="296"/>
      <c r="Z556" s="297"/>
      <c r="AA556" s="297"/>
      <c r="AB556" s="296"/>
      <c r="AC556" s="297"/>
      <c r="AD556" s="297"/>
      <c r="AE556" s="296"/>
      <c r="AF556" s="174"/>
      <c r="AG556" s="218" t="s">
        <v>826</v>
      </c>
      <c r="AH556" s="193" t="str">
        <f t="shared" ref="AH556:AI559" si="91">"5E"&amp;RIGHT(AP556,7)</f>
        <v>5EA1 0000</v>
      </c>
      <c r="AI556" s="193" t="str">
        <f t="shared" si="91"/>
        <v>5EA1 1FFF</v>
      </c>
      <c r="AJ556" s="192" t="str">
        <f>DEC2HEX((HEX2DEC(LEFT(AI556,4))*256*256+HEX2DEC(RIGHT(AI556,4)))-(HEX2DEC(LEFT(AH556,4))*256*256+HEX2DEC(RIGHT(AH556,4)))+1)</f>
        <v>2000</v>
      </c>
      <c r="AK556" s="253" t="s">
        <v>5317</v>
      </c>
      <c r="AL556" s="188" t="s">
        <v>781</v>
      </c>
      <c r="AM556" s="188" t="s">
        <v>5327</v>
      </c>
      <c r="AN556" s="174"/>
      <c r="AO556" s="216" t="s">
        <v>825</v>
      </c>
      <c r="AP556" s="215" t="s">
        <v>6521</v>
      </c>
      <c r="AQ556" s="215" t="s">
        <v>6520</v>
      </c>
      <c r="AR556" s="179" t="str">
        <f t="shared" si="90"/>
        <v>2000</v>
      </c>
      <c r="AS556" s="213" t="s">
        <v>6519</v>
      </c>
      <c r="AT556" s="214"/>
      <c r="AU556" s="213" t="s">
        <v>6519</v>
      </c>
      <c r="AV556" s="213" t="s">
        <v>751</v>
      </c>
      <c r="AW556" s="213"/>
      <c r="AX556" s="181" t="s">
        <v>741</v>
      </c>
      <c r="AY556" s="181" t="s">
        <v>741</v>
      </c>
      <c r="AZ556" s="181" t="s">
        <v>741</v>
      </c>
      <c r="BA556" s="181" t="s">
        <v>741</v>
      </c>
      <c r="BB556" s="181" t="s">
        <v>741</v>
      </c>
      <c r="BC556" s="195" t="s">
        <v>741</v>
      </c>
      <c r="BD556" s="181" t="s">
        <v>741</v>
      </c>
      <c r="BE556" s="181" t="s">
        <v>741</v>
      </c>
      <c r="BF556" s="181" t="s">
        <v>741</v>
      </c>
      <c r="BG556" s="181" t="s">
        <v>741</v>
      </c>
      <c r="BH556" s="181" t="s">
        <v>741</v>
      </c>
      <c r="BI556" s="181" t="s">
        <v>741</v>
      </c>
      <c r="BJ556" s="181" t="s">
        <v>741</v>
      </c>
      <c r="BK556" s="181" t="s">
        <v>741</v>
      </c>
      <c r="BL556" s="181" t="s">
        <v>741</v>
      </c>
      <c r="BM556" s="181" t="s">
        <v>741</v>
      </c>
      <c r="BN556" s="180"/>
      <c r="BO556" s="213"/>
      <c r="BP556" s="170" t="s">
        <v>741</v>
      </c>
      <c r="BQ556" s="177" t="s">
        <v>3649</v>
      </c>
      <c r="BR556" s="178">
        <v>44813</v>
      </c>
      <c r="BS556" s="177" t="s">
        <v>3648</v>
      </c>
      <c r="BT556" s="178" t="s">
        <v>759</v>
      </c>
      <c r="BU556" s="178">
        <v>44817</v>
      </c>
      <c r="BV556" s="177" t="s">
        <v>3647</v>
      </c>
      <c r="BW556" s="177" t="s">
        <v>737</v>
      </c>
    </row>
    <row r="557" spans="1:76" ht="15">
      <c r="B557" s="592" t="s">
        <v>9964</v>
      </c>
      <c r="C557" s="699" t="s">
        <v>9957</v>
      </c>
      <c r="D557" s="193" t="s">
        <v>6553</v>
      </c>
      <c r="E557" s="193" t="s">
        <v>6552</v>
      </c>
      <c r="F557" s="192" t="str">
        <f t="shared" si="89"/>
        <v>10</v>
      </c>
      <c r="G557" s="192" t="s">
        <v>23</v>
      </c>
      <c r="H557" s="223" t="s">
        <v>2858</v>
      </c>
      <c r="I557" s="322"/>
      <c r="J557" s="297"/>
      <c r="K557" s="298"/>
      <c r="L557" s="297"/>
      <c r="M557" s="299"/>
      <c r="N557" s="298"/>
      <c r="O557" s="297"/>
      <c r="P557" s="299"/>
      <c r="Q557" s="298"/>
      <c r="R557" s="297"/>
      <c r="S557" s="299"/>
      <c r="T557" s="298"/>
      <c r="U557" s="297"/>
      <c r="V557" s="299"/>
      <c r="W557" s="298"/>
      <c r="X557" s="297"/>
      <c r="Y557" s="299"/>
      <c r="Z557" s="298"/>
      <c r="AA557" s="297"/>
      <c r="AB557" s="299"/>
      <c r="AC557" s="298"/>
      <c r="AD557" s="297"/>
      <c r="AE557" s="296"/>
      <c r="AF557" s="174"/>
      <c r="AG557" s="218" t="s">
        <v>826</v>
      </c>
      <c r="AH557" s="193" t="str">
        <f t="shared" si="91"/>
        <v>5EA1 2000</v>
      </c>
      <c r="AI557" s="193" t="str">
        <f t="shared" si="91"/>
        <v>5EA1 7FFF</v>
      </c>
      <c r="AJ557" s="192" t="str">
        <f>DEC2HEX((HEX2DEC(LEFT(AI557,4))*256*256+HEX2DEC(RIGHT(AI557,4)))-(HEX2DEC(LEFT(AH557,4))*256*256+HEX2DEC(RIGHT(AH557,4)))+1)</f>
        <v>6000</v>
      </c>
      <c r="AK557" s="217" t="s">
        <v>23</v>
      </c>
      <c r="AL557" s="188"/>
      <c r="AN557" s="174"/>
      <c r="AO557" s="216" t="s">
        <v>825</v>
      </c>
      <c r="AP557" s="215" t="s">
        <v>6516</v>
      </c>
      <c r="AQ557" s="215" t="s">
        <v>6515</v>
      </c>
      <c r="AR557" s="179" t="str">
        <f t="shared" si="90"/>
        <v>6000</v>
      </c>
      <c r="AS557" s="213" t="s">
        <v>822</v>
      </c>
      <c r="AT557" s="214"/>
      <c r="AU557" s="220" t="s">
        <v>755</v>
      </c>
      <c r="AV557" s="213"/>
      <c r="AW557" s="213"/>
      <c r="AX557" s="181" t="s">
        <v>753</v>
      </c>
      <c r="AY557" s="181" t="s">
        <v>753</v>
      </c>
      <c r="AZ557" s="181" t="s">
        <v>753</v>
      </c>
      <c r="BA557" s="181" t="s">
        <v>753</v>
      </c>
      <c r="BB557" s="181" t="s">
        <v>753</v>
      </c>
      <c r="BC557" s="195" t="s">
        <v>754</v>
      </c>
      <c r="BD557" s="181" t="s">
        <v>753</v>
      </c>
      <c r="BE557" s="181" t="s">
        <v>753</v>
      </c>
      <c r="BF557" s="181" t="s">
        <v>753</v>
      </c>
      <c r="BG557" s="181" t="s">
        <v>753</v>
      </c>
      <c r="BH557" s="181" t="s">
        <v>753</v>
      </c>
      <c r="BI557" s="181" t="s">
        <v>753</v>
      </c>
      <c r="BJ557" s="181" t="s">
        <v>753</v>
      </c>
      <c r="BK557" s="181" t="s">
        <v>753</v>
      </c>
      <c r="BL557" s="181" t="s">
        <v>753</v>
      </c>
      <c r="BM557" s="181" t="s">
        <v>753</v>
      </c>
      <c r="BN557" s="180"/>
      <c r="BO557" s="213"/>
      <c r="BP557" s="170" t="s">
        <v>741</v>
      </c>
      <c r="BQ557" s="177"/>
      <c r="BR557" s="177"/>
      <c r="BS557" s="177"/>
      <c r="BT557" s="177"/>
      <c r="BU557" s="177"/>
      <c r="BV557" s="177"/>
      <c r="BW557" s="177"/>
    </row>
    <row r="558" spans="1:76" ht="15">
      <c r="B558" s="592" t="s">
        <v>9964</v>
      </c>
      <c r="C558" s="699" t="s">
        <v>9957</v>
      </c>
      <c r="D558" s="193" t="s">
        <v>6551</v>
      </c>
      <c r="E558" s="193" t="s">
        <v>6550</v>
      </c>
      <c r="F558" s="192" t="str">
        <f t="shared" si="89"/>
        <v>20</v>
      </c>
      <c r="G558" s="224" t="s">
        <v>23</v>
      </c>
      <c r="H558" s="223"/>
      <c r="I558" s="322"/>
      <c r="J558" s="297"/>
      <c r="K558" s="298"/>
      <c r="L558" s="297"/>
      <c r="M558" s="299"/>
      <c r="N558" s="298"/>
      <c r="O558" s="297"/>
      <c r="P558" s="299"/>
      <c r="Q558" s="298"/>
      <c r="R558" s="297"/>
      <c r="S558" s="299"/>
      <c r="T558" s="298"/>
      <c r="U558" s="297"/>
      <c r="V558" s="299"/>
      <c r="W558" s="298"/>
      <c r="X558" s="297"/>
      <c r="Y558" s="299"/>
      <c r="Z558" s="298"/>
      <c r="AA558" s="297"/>
      <c r="AB558" s="299"/>
      <c r="AC558" s="298"/>
      <c r="AD558" s="297"/>
      <c r="AE558" s="296"/>
      <c r="AF558" s="174"/>
      <c r="AG558" s="218" t="s">
        <v>826</v>
      </c>
      <c r="AH558" s="193" t="str">
        <f t="shared" si="91"/>
        <v>5EA1 8000</v>
      </c>
      <c r="AI558" s="193" t="str">
        <f t="shared" si="91"/>
        <v>5EA1 9FFF</v>
      </c>
      <c r="AJ558" s="192" t="str">
        <f>DEC2HEX((HEX2DEC(LEFT(AI558,4))*256*256+HEX2DEC(RIGHT(AI558,4)))-(HEX2DEC(LEFT(AH558,4))*256*256+HEX2DEC(RIGHT(AH558,4)))+1)</f>
        <v>2000</v>
      </c>
      <c r="AK558" s="253" t="s">
        <v>5307</v>
      </c>
      <c r="AL558" s="188" t="s">
        <v>781</v>
      </c>
      <c r="AM558" s="188" t="s">
        <v>5327</v>
      </c>
      <c r="AN558" s="174"/>
      <c r="AO558" s="216" t="s">
        <v>825</v>
      </c>
      <c r="AP558" s="215" t="s">
        <v>6512</v>
      </c>
      <c r="AQ558" s="215" t="s">
        <v>6511</v>
      </c>
      <c r="AR558" s="179" t="str">
        <f t="shared" si="90"/>
        <v>2000</v>
      </c>
      <c r="AS558" s="213" t="s">
        <v>6510</v>
      </c>
      <c r="AT558" s="214"/>
      <c r="AU558" s="213" t="s">
        <v>6510</v>
      </c>
      <c r="AV558" s="213" t="s">
        <v>751</v>
      </c>
      <c r="AW558" s="213"/>
      <c r="AX558" s="181" t="s">
        <v>741</v>
      </c>
      <c r="AY558" s="181" t="s">
        <v>741</v>
      </c>
      <c r="AZ558" s="181" t="s">
        <v>741</v>
      </c>
      <c r="BA558" s="181" t="s">
        <v>741</v>
      </c>
      <c r="BB558" s="181" t="s">
        <v>741</v>
      </c>
      <c r="BC558" s="195" t="s">
        <v>741</v>
      </c>
      <c r="BD558" s="181" t="s">
        <v>741</v>
      </c>
      <c r="BE558" s="181" t="s">
        <v>741</v>
      </c>
      <c r="BF558" s="181" t="s">
        <v>741</v>
      </c>
      <c r="BG558" s="181" t="s">
        <v>741</v>
      </c>
      <c r="BH558" s="181" t="s">
        <v>741</v>
      </c>
      <c r="BI558" s="181" t="s">
        <v>741</v>
      </c>
      <c r="BJ558" s="181" t="s">
        <v>741</v>
      </c>
      <c r="BK558" s="181" t="s">
        <v>741</v>
      </c>
      <c r="BL558" s="181" t="s">
        <v>741</v>
      </c>
      <c r="BM558" s="181" t="s">
        <v>741</v>
      </c>
      <c r="BN558" s="180"/>
      <c r="BO558" s="213"/>
      <c r="BP558" s="170" t="s">
        <v>741</v>
      </c>
      <c r="BQ558" s="177" t="s">
        <v>3649</v>
      </c>
      <c r="BR558" s="178">
        <v>44813</v>
      </c>
      <c r="BS558" s="177" t="s">
        <v>3648</v>
      </c>
      <c r="BT558" s="178" t="s">
        <v>759</v>
      </c>
      <c r="BU558" s="178">
        <v>44817</v>
      </c>
      <c r="BV558" s="177" t="s">
        <v>3647</v>
      </c>
      <c r="BW558" s="177" t="s">
        <v>737</v>
      </c>
    </row>
    <row r="559" spans="1:76" ht="15">
      <c r="B559" s="592" t="s">
        <v>9964</v>
      </c>
      <c r="C559" s="699" t="s">
        <v>9957</v>
      </c>
      <c r="D559" s="193" t="s">
        <v>6546</v>
      </c>
      <c r="E559" s="193" t="s">
        <v>6545</v>
      </c>
      <c r="F559" s="192" t="str">
        <f t="shared" si="89"/>
        <v>10</v>
      </c>
      <c r="G559" s="192" t="s">
        <v>23</v>
      </c>
      <c r="H559" s="223" t="s">
        <v>2858</v>
      </c>
      <c r="I559" s="322"/>
      <c r="J559" s="297"/>
      <c r="K559" s="297"/>
      <c r="L559" s="297"/>
      <c r="M559" s="296"/>
      <c r="N559" s="297"/>
      <c r="O559" s="297"/>
      <c r="P559" s="296"/>
      <c r="Q559" s="297"/>
      <c r="R559" s="297"/>
      <c r="S559" s="296"/>
      <c r="T559" s="297"/>
      <c r="U559" s="297"/>
      <c r="V559" s="296"/>
      <c r="W559" s="297"/>
      <c r="X559" s="297"/>
      <c r="Y559" s="296"/>
      <c r="Z559" s="297"/>
      <c r="AA559" s="297"/>
      <c r="AB559" s="296"/>
      <c r="AC559" s="297"/>
      <c r="AD559" s="297"/>
      <c r="AE559" s="296"/>
      <c r="AG559" s="218" t="s">
        <v>826</v>
      </c>
      <c r="AH559" s="193" t="str">
        <f t="shared" si="91"/>
        <v>5EA1 A000</v>
      </c>
      <c r="AI559" s="193" t="str">
        <f t="shared" si="91"/>
        <v>5EA1 FFFF</v>
      </c>
      <c r="AJ559" s="192" t="str">
        <f>DEC2HEX((HEX2DEC(LEFT(AI559,4))*256*256+HEX2DEC(RIGHT(AI559,4)))-(HEX2DEC(LEFT(AH559,4))*256*256+HEX2DEC(RIGHT(AH559,4)))+1)</f>
        <v>6000</v>
      </c>
      <c r="AK559" s="217" t="s">
        <v>23</v>
      </c>
      <c r="AL559" s="188"/>
      <c r="AN559" s="174"/>
      <c r="AO559" s="216" t="s">
        <v>825</v>
      </c>
      <c r="AP559" s="215" t="s">
        <v>6507</v>
      </c>
      <c r="AQ559" s="215" t="s">
        <v>6506</v>
      </c>
      <c r="AR559" s="179" t="str">
        <f t="shared" si="90"/>
        <v>6000</v>
      </c>
      <c r="AS559" s="213" t="s">
        <v>822</v>
      </c>
      <c r="AT559" s="214"/>
      <c r="AU559" s="220" t="s">
        <v>755</v>
      </c>
      <c r="AV559" s="213"/>
      <c r="AW559" s="213"/>
      <c r="AX559" s="181" t="s">
        <v>753</v>
      </c>
      <c r="AY559" s="181" t="s">
        <v>753</v>
      </c>
      <c r="AZ559" s="181" t="s">
        <v>753</v>
      </c>
      <c r="BA559" s="181" t="s">
        <v>753</v>
      </c>
      <c r="BB559" s="181" t="s">
        <v>753</v>
      </c>
      <c r="BC559" s="195" t="s">
        <v>754</v>
      </c>
      <c r="BD559" s="181" t="s">
        <v>753</v>
      </c>
      <c r="BE559" s="181" t="s">
        <v>753</v>
      </c>
      <c r="BF559" s="181" t="s">
        <v>753</v>
      </c>
      <c r="BG559" s="181" t="s">
        <v>753</v>
      </c>
      <c r="BH559" s="181" t="s">
        <v>753</v>
      </c>
      <c r="BI559" s="181" t="s">
        <v>753</v>
      </c>
      <c r="BJ559" s="181" t="s">
        <v>753</v>
      </c>
      <c r="BK559" s="181" t="s">
        <v>753</v>
      </c>
      <c r="BL559" s="181" t="s">
        <v>753</v>
      </c>
      <c r="BM559" s="181" t="s">
        <v>753</v>
      </c>
      <c r="BN559" s="180"/>
      <c r="BO559" s="213"/>
      <c r="BP559" s="170" t="s">
        <v>741</v>
      </c>
      <c r="BQ559" s="177"/>
      <c r="BR559" s="177"/>
      <c r="BS559" s="177"/>
      <c r="BT559" s="177"/>
      <c r="BU559" s="177"/>
      <c r="BV559" s="177"/>
      <c r="BW559" s="177"/>
    </row>
    <row r="560" spans="1:76" ht="15">
      <c r="B560" s="592" t="s">
        <v>9964</v>
      </c>
      <c r="C560" s="699" t="s">
        <v>9957</v>
      </c>
      <c r="D560" s="193" t="s">
        <v>6544</v>
      </c>
      <c r="E560" s="193" t="s">
        <v>6543</v>
      </c>
      <c r="F560" s="192" t="str">
        <f t="shared" si="89"/>
        <v>20</v>
      </c>
      <c r="G560" s="224" t="s">
        <v>23</v>
      </c>
      <c r="H560" s="223"/>
      <c r="I560" s="322"/>
      <c r="J560" s="297"/>
      <c r="K560" s="298"/>
      <c r="L560" s="297"/>
      <c r="M560" s="299"/>
      <c r="N560" s="298"/>
      <c r="O560" s="297"/>
      <c r="P560" s="299"/>
      <c r="Q560" s="298"/>
      <c r="R560" s="297"/>
      <c r="S560" s="299"/>
      <c r="T560" s="298"/>
      <c r="U560" s="297"/>
      <c r="V560" s="299"/>
      <c r="W560" s="298"/>
      <c r="X560" s="297"/>
      <c r="Y560" s="299"/>
      <c r="Z560" s="298"/>
      <c r="AA560" s="297"/>
      <c r="AB560" s="299"/>
      <c r="AC560" s="298"/>
      <c r="AD560" s="297"/>
      <c r="AE560" s="296"/>
      <c r="AG560" s="191" t="s">
        <v>826</v>
      </c>
      <c r="AH560" s="189" t="s">
        <v>749</v>
      </c>
      <c r="AI560" s="189" t="s">
        <v>749</v>
      </c>
      <c r="AJ560" s="190" t="s">
        <v>749</v>
      </c>
      <c r="AK560" s="190" t="s">
        <v>749</v>
      </c>
      <c r="AL560" s="188"/>
      <c r="AN560" s="174"/>
      <c r="AO560" s="245" t="s">
        <v>825</v>
      </c>
      <c r="AP560" s="244" t="s">
        <v>6503</v>
      </c>
      <c r="AQ560" s="244" t="s">
        <v>6502</v>
      </c>
      <c r="AR560" s="242" t="str">
        <f t="shared" si="90"/>
        <v>10000</v>
      </c>
      <c r="AS560" s="214" t="s">
        <v>6501</v>
      </c>
      <c r="AT560" s="242"/>
      <c r="AU560" s="214" t="s">
        <v>6501</v>
      </c>
      <c r="AV560" s="214" t="s">
        <v>776</v>
      </c>
      <c r="AW560" s="214"/>
      <c r="AX560" s="240" t="s">
        <v>753</v>
      </c>
      <c r="AY560" s="240" t="s">
        <v>753</v>
      </c>
      <c r="AZ560" s="240" t="s">
        <v>753</v>
      </c>
      <c r="BA560" s="240" t="s">
        <v>753</v>
      </c>
      <c r="BB560" s="240" t="s">
        <v>753</v>
      </c>
      <c r="BC560" s="241" t="s">
        <v>754</v>
      </c>
      <c r="BD560" s="240" t="s">
        <v>753</v>
      </c>
      <c r="BE560" s="240" t="s">
        <v>753</v>
      </c>
      <c r="BF560" s="240" t="s">
        <v>753</v>
      </c>
      <c r="BG560" s="240" t="s">
        <v>753</v>
      </c>
      <c r="BH560" s="240" t="s">
        <v>753</v>
      </c>
      <c r="BI560" s="240" t="s">
        <v>753</v>
      </c>
      <c r="BJ560" s="240" t="s">
        <v>753</v>
      </c>
      <c r="BK560" s="240" t="s">
        <v>753</v>
      </c>
      <c r="BL560" s="240" t="s">
        <v>753</v>
      </c>
      <c r="BM560" s="240" t="s">
        <v>753</v>
      </c>
      <c r="BN560" s="249"/>
      <c r="BO560" s="213"/>
      <c r="BP560" s="170" t="s">
        <v>753</v>
      </c>
      <c r="BQ560" s="177" t="s">
        <v>3649</v>
      </c>
      <c r="BR560" s="177" t="s">
        <v>6433</v>
      </c>
      <c r="BS560" s="177" t="s">
        <v>1217</v>
      </c>
      <c r="BT560" s="178">
        <v>44401</v>
      </c>
      <c r="BU560" s="392" t="s">
        <v>6432</v>
      </c>
      <c r="BV560" s="392" t="s">
        <v>6432</v>
      </c>
      <c r="BW560" s="392" t="s">
        <v>6432</v>
      </c>
    </row>
    <row r="561" spans="2:75" ht="15">
      <c r="B561" s="592" t="s">
        <v>9964</v>
      </c>
      <c r="C561" s="699" t="s">
        <v>9957</v>
      </c>
      <c r="D561" s="193" t="s">
        <v>6539</v>
      </c>
      <c r="E561" s="193" t="s">
        <v>6538</v>
      </c>
      <c r="F561" s="192" t="str">
        <f t="shared" si="89"/>
        <v>10</v>
      </c>
      <c r="G561" s="192" t="s">
        <v>23</v>
      </c>
      <c r="H561" s="223" t="s">
        <v>2858</v>
      </c>
      <c r="I561" s="322"/>
      <c r="J561" s="297"/>
      <c r="K561" s="298"/>
      <c r="L561" s="297"/>
      <c r="M561" s="299"/>
      <c r="N561" s="298"/>
      <c r="O561" s="297"/>
      <c r="P561" s="299"/>
      <c r="Q561" s="298"/>
      <c r="R561" s="297"/>
      <c r="S561" s="299"/>
      <c r="T561" s="298"/>
      <c r="U561" s="297"/>
      <c r="V561" s="299"/>
      <c r="W561" s="298"/>
      <c r="X561" s="297"/>
      <c r="Y561" s="299"/>
      <c r="Z561" s="298"/>
      <c r="AA561" s="297"/>
      <c r="AB561" s="299"/>
      <c r="AC561" s="298"/>
      <c r="AD561" s="297"/>
      <c r="AE561" s="296"/>
      <c r="AG561" s="218" t="s">
        <v>826</v>
      </c>
      <c r="AH561" s="193" t="str">
        <f>"5E"&amp;RIGHT(AP561,7)</f>
        <v>5EA2 0000</v>
      </c>
      <c r="AI561" s="193" t="str">
        <f>"5E"&amp;RIGHT(AQ561,7)</f>
        <v>5EA2 FFFF</v>
      </c>
      <c r="AJ561" s="192" t="str">
        <f>DEC2HEX((HEX2DEC(LEFT(AI561,4))*256*256+HEX2DEC(RIGHT(AI561,4)))-(HEX2DEC(LEFT(AH561,4))*256*256+HEX2DEC(RIGHT(AH561,4)))+1)</f>
        <v>10000</v>
      </c>
      <c r="AK561" s="253" t="s">
        <v>5299</v>
      </c>
      <c r="AL561" s="188" t="s">
        <v>781</v>
      </c>
      <c r="AM561" s="188" t="s">
        <v>5327</v>
      </c>
      <c r="AN561" s="212"/>
      <c r="AO561" s="216" t="s">
        <v>825</v>
      </c>
      <c r="AP561" s="215" t="s">
        <v>6496</v>
      </c>
      <c r="AQ561" s="215" t="s">
        <v>6495</v>
      </c>
      <c r="AR561" s="179" t="str">
        <f t="shared" si="90"/>
        <v>10000</v>
      </c>
      <c r="AS561" s="213" t="s">
        <v>5299</v>
      </c>
      <c r="AT561" s="242"/>
      <c r="AU561" s="213" t="s">
        <v>752</v>
      </c>
      <c r="AV561" s="213" t="s">
        <v>776</v>
      </c>
      <c r="AW561" s="213"/>
      <c r="AX561" s="181" t="s">
        <v>741</v>
      </c>
      <c r="AY561" s="181" t="s">
        <v>741</v>
      </c>
      <c r="AZ561" s="181" t="s">
        <v>741</v>
      </c>
      <c r="BA561" s="181" t="s">
        <v>741</v>
      </c>
      <c r="BB561" s="181" t="s">
        <v>741</v>
      </c>
      <c r="BC561" s="195" t="s">
        <v>741</v>
      </c>
      <c r="BD561" s="195" t="s">
        <v>741</v>
      </c>
      <c r="BE561" s="195" t="s">
        <v>741</v>
      </c>
      <c r="BF561" s="195" t="s">
        <v>741</v>
      </c>
      <c r="BG561" s="195" t="s">
        <v>741</v>
      </c>
      <c r="BH561" s="195" t="s">
        <v>741</v>
      </c>
      <c r="BI561" s="195" t="s">
        <v>741</v>
      </c>
      <c r="BJ561" s="195" t="s">
        <v>741</v>
      </c>
      <c r="BK561" s="195" t="s">
        <v>741</v>
      </c>
      <c r="BL561" s="195" t="s">
        <v>741</v>
      </c>
      <c r="BM561" s="195" t="s">
        <v>741</v>
      </c>
      <c r="BN561" s="180"/>
      <c r="BO561" s="213"/>
      <c r="BP561" s="170" t="s">
        <v>741</v>
      </c>
      <c r="BQ561" s="177" t="s">
        <v>3649</v>
      </c>
      <c r="BR561" s="178">
        <v>44813</v>
      </c>
      <c r="BS561" s="177" t="s">
        <v>3648</v>
      </c>
      <c r="BT561" s="178" t="s">
        <v>759</v>
      </c>
      <c r="BU561" s="178">
        <v>44817</v>
      </c>
      <c r="BV561" s="177" t="s">
        <v>3647</v>
      </c>
      <c r="BW561" s="177" t="s">
        <v>737</v>
      </c>
    </row>
    <row r="562" spans="2:75" ht="15">
      <c r="B562" s="592" t="s">
        <v>9964</v>
      </c>
      <c r="C562" s="699" t="s">
        <v>9957</v>
      </c>
      <c r="D562" s="193" t="s">
        <v>6535</v>
      </c>
      <c r="E562" s="193" t="s">
        <v>6534</v>
      </c>
      <c r="F562" s="192" t="str">
        <f t="shared" si="89"/>
        <v>D420</v>
      </c>
      <c r="G562" s="224" t="s">
        <v>23</v>
      </c>
      <c r="H562" s="223"/>
      <c r="J562" s="297"/>
      <c r="K562" s="297"/>
      <c r="L562" s="297"/>
      <c r="M562" s="296"/>
      <c r="N562" s="297"/>
      <c r="O562" s="297"/>
      <c r="P562" s="296"/>
      <c r="Q562" s="297"/>
      <c r="R562" s="297"/>
      <c r="S562" s="296"/>
      <c r="T562" s="297"/>
      <c r="U562" s="297"/>
      <c r="V562" s="296"/>
      <c r="W562" s="297"/>
      <c r="X562" s="297"/>
      <c r="Y562" s="296"/>
      <c r="Z562" s="297"/>
      <c r="AA562" s="297"/>
      <c r="AB562" s="296"/>
      <c r="AC562" s="297"/>
      <c r="AD562" s="297"/>
      <c r="AE562" s="296"/>
      <c r="AG562" s="191" t="s">
        <v>826</v>
      </c>
      <c r="AH562" s="189" t="s">
        <v>749</v>
      </c>
      <c r="AI562" s="189" t="s">
        <v>749</v>
      </c>
      <c r="AJ562" s="190" t="s">
        <v>749</v>
      </c>
      <c r="AK562" s="190" t="s">
        <v>749</v>
      </c>
      <c r="AL562" s="188"/>
      <c r="AN562" s="212"/>
      <c r="AO562" s="216" t="s">
        <v>825</v>
      </c>
      <c r="AP562" s="215" t="s">
        <v>6496</v>
      </c>
      <c r="AQ562" s="215" t="s">
        <v>6495</v>
      </c>
      <c r="AR562" s="179" t="str">
        <f t="shared" si="90"/>
        <v>10000</v>
      </c>
      <c r="AS562" s="213" t="s">
        <v>6494</v>
      </c>
      <c r="AT562" s="242"/>
      <c r="AU562" s="283" t="s">
        <v>6494</v>
      </c>
      <c r="AV562" s="213" t="s">
        <v>743</v>
      </c>
      <c r="AW562" s="284" t="s">
        <v>742</v>
      </c>
      <c r="AX562" s="181" t="s">
        <v>741</v>
      </c>
      <c r="AY562" s="181" t="s">
        <v>741</v>
      </c>
      <c r="AZ562" s="181" t="s">
        <v>741</v>
      </c>
      <c r="BA562" s="181" t="s">
        <v>741</v>
      </c>
      <c r="BB562" s="181" t="s">
        <v>741</v>
      </c>
      <c r="BC562" s="195" t="s">
        <v>741</v>
      </c>
      <c r="BD562" s="195" t="s">
        <v>741</v>
      </c>
      <c r="BE562" s="195" t="s">
        <v>741</v>
      </c>
      <c r="BF562" s="195" t="s">
        <v>741</v>
      </c>
      <c r="BG562" s="195" t="s">
        <v>741</v>
      </c>
      <c r="BH562" s="195" t="s">
        <v>741</v>
      </c>
      <c r="BI562" s="195" t="s">
        <v>741</v>
      </c>
      <c r="BJ562" s="195" t="s">
        <v>741</v>
      </c>
      <c r="BK562" s="195" t="s">
        <v>741</v>
      </c>
      <c r="BL562" s="195" t="s">
        <v>741</v>
      </c>
      <c r="BM562" s="195" t="s">
        <v>741</v>
      </c>
      <c r="BN562" s="180"/>
      <c r="BO562" s="213"/>
      <c r="BP562" s="170" t="s">
        <v>741</v>
      </c>
      <c r="BQ562" s="177" t="s">
        <v>3649</v>
      </c>
      <c r="BR562" s="178">
        <v>44813</v>
      </c>
      <c r="BS562" s="177" t="s">
        <v>3648</v>
      </c>
      <c r="BT562" s="178" t="s">
        <v>759</v>
      </c>
      <c r="BU562" s="178">
        <v>44817</v>
      </c>
      <c r="BV562" s="177" t="s">
        <v>3647</v>
      </c>
      <c r="BW562" s="177" t="s">
        <v>737</v>
      </c>
    </row>
    <row r="563" spans="2:75" ht="15">
      <c r="B563" s="592" t="s">
        <v>9964</v>
      </c>
      <c r="C563" s="699" t="s">
        <v>9957</v>
      </c>
      <c r="D563" s="193" t="s">
        <v>6531</v>
      </c>
      <c r="E563" s="193" t="s">
        <v>6530</v>
      </c>
      <c r="F563" s="192" t="str">
        <f t="shared" si="89"/>
        <v>A000</v>
      </c>
      <c r="G563" s="224" t="s">
        <v>23</v>
      </c>
      <c r="H563" s="223"/>
      <c r="J563" s="297"/>
      <c r="K563" s="298"/>
      <c r="L563" s="297"/>
      <c r="M563" s="299"/>
      <c r="N563" s="298"/>
      <c r="O563" s="297"/>
      <c r="P563" s="299"/>
      <c r="Q563" s="298"/>
      <c r="R563" s="297"/>
      <c r="S563" s="299"/>
      <c r="T563" s="298"/>
      <c r="U563" s="297"/>
      <c r="V563" s="299"/>
      <c r="W563" s="298"/>
      <c r="X563" s="297"/>
      <c r="Y563" s="299"/>
      <c r="Z563" s="298"/>
      <c r="AA563" s="297"/>
      <c r="AB563" s="299"/>
      <c r="AC563" s="298"/>
      <c r="AD563" s="297"/>
      <c r="AE563" s="296"/>
      <c r="AG563" s="218" t="s">
        <v>826</v>
      </c>
      <c r="AH563" s="193" t="str">
        <f>"5E"&amp;RIGHT(AP563,7)</f>
        <v>5EA3 0000</v>
      </c>
      <c r="AI563" s="193" t="str">
        <f>"5E"&amp;RIGHT(AQ563,7)</f>
        <v>5EA3 FFFF</v>
      </c>
      <c r="AJ563" s="192" t="str">
        <f>DEC2HEX((HEX2DEC(LEFT(AI563,4))*256*256+HEX2DEC(RIGHT(AI563,4)))-(HEX2DEC(LEFT(AH563,4))*256*256+HEX2DEC(RIGHT(AH563,4)))+1)</f>
        <v>10000</v>
      </c>
      <c r="AK563" s="217" t="s">
        <v>23</v>
      </c>
      <c r="AL563" s="188"/>
      <c r="AN563" s="174"/>
      <c r="AO563" s="216" t="s">
        <v>825</v>
      </c>
      <c r="AP563" s="215" t="s">
        <v>6490</v>
      </c>
      <c r="AQ563" s="215" t="s">
        <v>6489</v>
      </c>
      <c r="AR563" s="179" t="str">
        <f t="shared" si="90"/>
        <v>10000</v>
      </c>
      <c r="AS563" s="213" t="s">
        <v>822</v>
      </c>
      <c r="AT563" s="214"/>
      <c r="AU563" s="220" t="s">
        <v>755</v>
      </c>
      <c r="AV563" s="213"/>
      <c r="AW563" s="213"/>
      <c r="AX563" s="181" t="s">
        <v>753</v>
      </c>
      <c r="AY563" s="181" t="s">
        <v>753</v>
      </c>
      <c r="AZ563" s="181" t="s">
        <v>753</v>
      </c>
      <c r="BA563" s="181" t="s">
        <v>753</v>
      </c>
      <c r="BB563" s="181" t="s">
        <v>753</v>
      </c>
      <c r="BC563" s="195" t="s">
        <v>754</v>
      </c>
      <c r="BD563" s="181" t="s">
        <v>753</v>
      </c>
      <c r="BE563" s="181" t="s">
        <v>753</v>
      </c>
      <c r="BF563" s="181" t="s">
        <v>753</v>
      </c>
      <c r="BG563" s="181" t="s">
        <v>753</v>
      </c>
      <c r="BH563" s="181" t="s">
        <v>753</v>
      </c>
      <c r="BI563" s="181" t="s">
        <v>753</v>
      </c>
      <c r="BJ563" s="181" t="s">
        <v>753</v>
      </c>
      <c r="BK563" s="181" t="s">
        <v>753</v>
      </c>
      <c r="BL563" s="181" t="s">
        <v>753</v>
      </c>
      <c r="BM563" s="181" t="s">
        <v>753</v>
      </c>
      <c r="BN563" s="180"/>
      <c r="BO563" s="213"/>
      <c r="BP563" s="170" t="s">
        <v>741</v>
      </c>
      <c r="BQ563" s="177"/>
      <c r="BR563" s="177"/>
      <c r="BS563" s="177"/>
      <c r="BT563" s="178"/>
      <c r="BU563" s="395"/>
      <c r="BV563" s="395"/>
      <c r="BW563" s="395"/>
    </row>
    <row r="564" spans="2:75" ht="15">
      <c r="B564" s="593" t="s">
        <v>9965</v>
      </c>
      <c r="C564" s="698" t="s">
        <v>9957</v>
      </c>
      <c r="D564" s="193" t="s">
        <v>6526</v>
      </c>
      <c r="E564" s="193" t="s">
        <v>6525</v>
      </c>
      <c r="F564" s="192" t="str">
        <f t="shared" si="89"/>
        <v>80</v>
      </c>
      <c r="G564" s="192" t="s">
        <v>23</v>
      </c>
      <c r="H564" s="223" t="s">
        <v>1191</v>
      </c>
      <c r="J564" s="297"/>
      <c r="K564" s="298"/>
      <c r="L564" s="297"/>
      <c r="M564" s="299"/>
      <c r="N564" s="298"/>
      <c r="O564" s="297"/>
      <c r="P564" s="299"/>
      <c r="Q564" s="298"/>
      <c r="R564" s="297"/>
      <c r="S564" s="299"/>
      <c r="T564" s="298"/>
      <c r="U564" s="297"/>
      <c r="V564" s="299"/>
      <c r="W564" s="298"/>
      <c r="X564" s="297"/>
      <c r="Y564" s="299"/>
      <c r="Z564" s="298"/>
      <c r="AA564" s="297"/>
      <c r="AB564" s="299"/>
      <c r="AC564" s="298"/>
      <c r="AD564" s="297"/>
      <c r="AE564" s="296"/>
      <c r="AG564" s="218" t="s">
        <v>826</v>
      </c>
      <c r="AH564" s="193" t="str">
        <f>"5E"&amp;RIGHT(AP564,7)</f>
        <v>5EA4 0000</v>
      </c>
      <c r="AI564" s="193" t="str">
        <f>"5E"&amp;RIGHT(AQ564,7)</f>
        <v>5EA4 FFFF</v>
      </c>
      <c r="AJ564" s="192" t="str">
        <f>DEC2HEX((HEX2DEC(LEFT(AI564,4))*256*256+HEX2DEC(RIGHT(AI564,4)))-(HEX2DEC(LEFT(AH564,4))*256*256+HEX2DEC(RIGHT(AH564,4)))+1)</f>
        <v>10000</v>
      </c>
      <c r="AK564" s="253" t="s">
        <v>5289</v>
      </c>
      <c r="AL564" s="188" t="s">
        <v>781</v>
      </c>
      <c r="AM564" s="188" t="s">
        <v>5327</v>
      </c>
      <c r="AN564" s="212"/>
      <c r="AO564" s="216" t="s">
        <v>825</v>
      </c>
      <c r="AP564" s="215" t="s">
        <v>6484</v>
      </c>
      <c r="AQ564" s="215" t="s">
        <v>6483</v>
      </c>
      <c r="AR564" s="179" t="str">
        <f t="shared" si="90"/>
        <v>10000</v>
      </c>
      <c r="AS564" s="213" t="s">
        <v>6482</v>
      </c>
      <c r="AT564" s="242"/>
      <c r="AU564" s="213" t="s">
        <v>752</v>
      </c>
      <c r="AV564" s="213" t="s">
        <v>776</v>
      </c>
      <c r="AW564" s="213"/>
      <c r="AX564" s="181" t="s">
        <v>741</v>
      </c>
      <c r="AY564" s="181" t="s">
        <v>741</v>
      </c>
      <c r="AZ564" s="181" t="s">
        <v>741</v>
      </c>
      <c r="BA564" s="181" t="s">
        <v>741</v>
      </c>
      <c r="BB564" s="181" t="s">
        <v>741</v>
      </c>
      <c r="BC564" s="195" t="s">
        <v>741</v>
      </c>
      <c r="BD564" s="195" t="s">
        <v>741</v>
      </c>
      <c r="BE564" s="195" t="s">
        <v>741</v>
      </c>
      <c r="BF564" s="195" t="s">
        <v>741</v>
      </c>
      <c r="BG564" s="195" t="s">
        <v>741</v>
      </c>
      <c r="BH564" s="195" t="s">
        <v>741</v>
      </c>
      <c r="BI564" s="195" t="s">
        <v>741</v>
      </c>
      <c r="BJ564" s="195" t="s">
        <v>741</v>
      </c>
      <c r="BK564" s="195" t="s">
        <v>741</v>
      </c>
      <c r="BL564" s="195" t="s">
        <v>741</v>
      </c>
      <c r="BM564" s="195" t="s">
        <v>741</v>
      </c>
      <c r="BN564" s="180"/>
      <c r="BO564" s="213"/>
      <c r="BP564" s="170" t="s">
        <v>741</v>
      </c>
      <c r="BQ564" s="177" t="s">
        <v>3649</v>
      </c>
      <c r="BR564" s="178">
        <v>44813</v>
      </c>
      <c r="BS564" s="177" t="s">
        <v>3648</v>
      </c>
      <c r="BT564" s="178" t="s">
        <v>759</v>
      </c>
      <c r="BU564" s="178">
        <v>44817</v>
      </c>
      <c r="BV564" s="177" t="s">
        <v>3647</v>
      </c>
      <c r="BW564" s="177" t="s">
        <v>737</v>
      </c>
    </row>
    <row r="565" spans="2:75" ht="15">
      <c r="B565" s="593" t="s">
        <v>9965</v>
      </c>
      <c r="C565" s="698" t="s">
        <v>9957</v>
      </c>
      <c r="D565" s="193" t="s">
        <v>6523</v>
      </c>
      <c r="E565" s="193" t="s">
        <v>6522</v>
      </c>
      <c r="F565" s="192" t="str">
        <f t="shared" si="89"/>
        <v>80</v>
      </c>
      <c r="G565" s="224" t="s">
        <v>23</v>
      </c>
      <c r="H565" s="223"/>
      <c r="J565" s="297"/>
      <c r="K565" s="297"/>
      <c r="L565" s="297"/>
      <c r="M565" s="296"/>
      <c r="N565" s="297"/>
      <c r="O565" s="297"/>
      <c r="P565" s="296"/>
      <c r="Q565" s="297"/>
      <c r="R565" s="297"/>
      <c r="S565" s="296"/>
      <c r="T565" s="297"/>
      <c r="U565" s="297"/>
      <c r="V565" s="296"/>
      <c r="W565" s="297"/>
      <c r="X565" s="297"/>
      <c r="Y565" s="296"/>
      <c r="Z565" s="297"/>
      <c r="AA565" s="297"/>
      <c r="AB565" s="296"/>
      <c r="AC565" s="297"/>
      <c r="AD565" s="297"/>
      <c r="AE565" s="296"/>
      <c r="AG565" s="191" t="s">
        <v>826</v>
      </c>
      <c r="AH565" s="189" t="s">
        <v>749</v>
      </c>
      <c r="AI565" s="189" t="s">
        <v>749</v>
      </c>
      <c r="AJ565" s="190" t="s">
        <v>749</v>
      </c>
      <c r="AK565" s="190" t="s">
        <v>749</v>
      </c>
      <c r="AL565" s="188"/>
      <c r="AN565" s="212"/>
      <c r="AO565" s="216" t="s">
        <v>825</v>
      </c>
      <c r="AP565" s="215" t="s">
        <v>6484</v>
      </c>
      <c r="AQ565" s="215" t="s">
        <v>6483</v>
      </c>
      <c r="AR565" s="179" t="str">
        <f t="shared" si="90"/>
        <v>10000</v>
      </c>
      <c r="AS565" s="213" t="s">
        <v>6482</v>
      </c>
      <c r="AT565" s="242"/>
      <c r="AU565" s="283" t="s">
        <v>6482</v>
      </c>
      <c r="AV565" s="213" t="s">
        <v>743</v>
      </c>
      <c r="AW565" s="284" t="s">
        <v>742</v>
      </c>
      <c r="AX565" s="181" t="s">
        <v>741</v>
      </c>
      <c r="AY565" s="181" t="s">
        <v>741</v>
      </c>
      <c r="AZ565" s="181" t="s">
        <v>741</v>
      </c>
      <c r="BA565" s="181" t="s">
        <v>741</v>
      </c>
      <c r="BB565" s="195" t="s">
        <v>741</v>
      </c>
      <c r="BC565" s="195" t="s">
        <v>741</v>
      </c>
      <c r="BD565" s="195" t="s">
        <v>741</v>
      </c>
      <c r="BE565" s="195" t="s">
        <v>741</v>
      </c>
      <c r="BF565" s="195" t="s">
        <v>741</v>
      </c>
      <c r="BG565" s="195" t="s">
        <v>741</v>
      </c>
      <c r="BH565" s="195" t="s">
        <v>741</v>
      </c>
      <c r="BI565" s="195" t="s">
        <v>741</v>
      </c>
      <c r="BJ565" s="195" t="s">
        <v>741</v>
      </c>
      <c r="BK565" s="195" t="s">
        <v>741</v>
      </c>
      <c r="BL565" s="195" t="s">
        <v>741</v>
      </c>
      <c r="BM565" s="195" t="s">
        <v>741</v>
      </c>
      <c r="BN565" s="180"/>
      <c r="BO565" s="213"/>
      <c r="BP565" s="170" t="s">
        <v>741</v>
      </c>
      <c r="BQ565" s="177" t="s">
        <v>3649</v>
      </c>
      <c r="BR565" s="178">
        <v>44813</v>
      </c>
      <c r="BS565" s="177" t="s">
        <v>3648</v>
      </c>
      <c r="BT565" s="178" t="s">
        <v>759</v>
      </c>
      <c r="BU565" s="178">
        <v>44817</v>
      </c>
      <c r="BV565" s="177" t="s">
        <v>3647</v>
      </c>
      <c r="BW565" s="177" t="s">
        <v>737</v>
      </c>
    </row>
    <row r="566" spans="2:75" ht="15">
      <c r="B566" s="593" t="s">
        <v>9965</v>
      </c>
      <c r="C566" s="698" t="s">
        <v>9957</v>
      </c>
      <c r="D566" s="193" t="s">
        <v>6518</v>
      </c>
      <c r="E566" s="193" t="s">
        <v>6517</v>
      </c>
      <c r="F566" s="192" t="str">
        <f t="shared" si="89"/>
        <v>80</v>
      </c>
      <c r="G566" s="192" t="s">
        <v>23</v>
      </c>
      <c r="H566" s="223" t="s">
        <v>1191</v>
      </c>
      <c r="J566" s="297"/>
      <c r="K566" s="298"/>
      <c r="L566" s="297"/>
      <c r="M566" s="299"/>
      <c r="N566" s="298"/>
      <c r="O566" s="297"/>
      <c r="P566" s="299"/>
      <c r="Q566" s="298"/>
      <c r="R566" s="297"/>
      <c r="S566" s="299"/>
      <c r="T566" s="298"/>
      <c r="U566" s="297"/>
      <c r="V566" s="299"/>
      <c r="W566" s="298"/>
      <c r="X566" s="297"/>
      <c r="Y566" s="299"/>
      <c r="Z566" s="298"/>
      <c r="AA566" s="297"/>
      <c r="AB566" s="299"/>
      <c r="AC566" s="298"/>
      <c r="AD566" s="297"/>
      <c r="AE566" s="296"/>
      <c r="AG566" s="218" t="s">
        <v>826</v>
      </c>
      <c r="AH566" s="193" t="str">
        <f>"5E"&amp;RIGHT(AP566,7)</f>
        <v>5EA5 0000</v>
      </c>
      <c r="AI566" s="193" t="str">
        <f>"5E"&amp;RIGHT(AQ566,7)</f>
        <v>5EB0 FFFF</v>
      </c>
      <c r="AJ566" s="192" t="str">
        <f>DEC2HEX((HEX2DEC(LEFT(AI566,4))*256*256+HEX2DEC(RIGHT(AI566,4)))-(HEX2DEC(LEFT(AH566,4))*256*256+HEX2DEC(RIGHT(AH566,4)))+1)</f>
        <v>C0000</v>
      </c>
      <c r="AK566" s="217" t="s">
        <v>23</v>
      </c>
      <c r="AL566" s="188"/>
      <c r="AO566" s="216" t="s">
        <v>825</v>
      </c>
      <c r="AP566" s="215" t="s">
        <v>6479</v>
      </c>
      <c r="AQ566" s="215" t="s">
        <v>6478</v>
      </c>
      <c r="AR566" s="179" t="str">
        <f t="shared" si="90"/>
        <v>C0000</v>
      </c>
      <c r="AS566" s="213" t="s">
        <v>822</v>
      </c>
      <c r="AT566" s="214"/>
      <c r="AU566" s="213" t="s">
        <v>755</v>
      </c>
      <c r="AV566" s="385"/>
      <c r="AW566" s="213"/>
      <c r="AX566" s="181" t="s">
        <v>753</v>
      </c>
      <c r="AY566" s="181" t="s">
        <v>753</v>
      </c>
      <c r="AZ566" s="181" t="s">
        <v>753</v>
      </c>
      <c r="BA566" s="181" t="s">
        <v>753</v>
      </c>
      <c r="BB566" s="181" t="s">
        <v>753</v>
      </c>
      <c r="BC566" s="195" t="s">
        <v>754</v>
      </c>
      <c r="BD566" s="181" t="s">
        <v>753</v>
      </c>
      <c r="BE566" s="181" t="s">
        <v>753</v>
      </c>
      <c r="BF566" s="181" t="s">
        <v>753</v>
      </c>
      <c r="BG566" s="181" t="s">
        <v>753</v>
      </c>
      <c r="BH566" s="181" t="s">
        <v>753</v>
      </c>
      <c r="BI566" s="181" t="s">
        <v>753</v>
      </c>
      <c r="BJ566" s="181" t="s">
        <v>753</v>
      </c>
      <c r="BK566" s="181" t="s">
        <v>753</v>
      </c>
      <c r="BL566" s="181" t="s">
        <v>753</v>
      </c>
      <c r="BM566" s="181" t="s">
        <v>753</v>
      </c>
      <c r="BN566" s="180"/>
      <c r="BO566" s="213"/>
      <c r="BP566" s="170" t="s">
        <v>741</v>
      </c>
      <c r="BQ566" s="177"/>
      <c r="BR566" s="177"/>
      <c r="BS566" s="177"/>
      <c r="BT566" s="177"/>
      <c r="BU566" s="177"/>
      <c r="BV566" s="177"/>
      <c r="BW566" s="177"/>
    </row>
    <row r="567" spans="2:75" ht="15">
      <c r="B567" s="593" t="s">
        <v>9965</v>
      </c>
      <c r="C567" s="698" t="s">
        <v>9957</v>
      </c>
      <c r="D567" s="193" t="s">
        <v>6514</v>
      </c>
      <c r="E567" s="193" t="s">
        <v>6513</v>
      </c>
      <c r="F567" s="192" t="str">
        <f t="shared" si="89"/>
        <v>80</v>
      </c>
      <c r="G567" s="224" t="s">
        <v>23</v>
      </c>
      <c r="H567" s="223"/>
      <c r="J567" s="297"/>
      <c r="K567" s="298"/>
      <c r="L567" s="297"/>
      <c r="M567" s="299"/>
      <c r="N567" s="298"/>
      <c r="O567" s="297"/>
      <c r="P567" s="299"/>
      <c r="Q567" s="298"/>
      <c r="R567" s="297"/>
      <c r="S567" s="299"/>
      <c r="T567" s="298"/>
      <c r="U567" s="297"/>
      <c r="V567" s="299"/>
      <c r="W567" s="298"/>
      <c r="X567" s="297"/>
      <c r="Y567" s="299"/>
      <c r="Z567" s="298"/>
      <c r="AA567" s="297"/>
      <c r="AB567" s="299"/>
      <c r="AC567" s="298"/>
      <c r="AD567" s="297"/>
      <c r="AE567" s="296"/>
      <c r="AG567" s="218" t="s">
        <v>826</v>
      </c>
      <c r="AH567" s="193" t="str">
        <f>"5E"&amp;RIGHT(AP567,7)</f>
        <v>5EB1 0000</v>
      </c>
      <c r="AI567" s="193" t="str">
        <f>"5E"&amp;RIGHT(AQ567,7)</f>
        <v>5EB1 1FFF</v>
      </c>
      <c r="AJ567" s="192" t="str">
        <f>DEC2HEX((HEX2DEC(LEFT(AI567,4))*256*256+HEX2DEC(RIGHT(AI567,4)))-(HEX2DEC(LEFT(AH567,4))*256*256+HEX2DEC(RIGHT(AH567,4)))+1)</f>
        <v>2000</v>
      </c>
      <c r="AK567" s="253" t="s">
        <v>5279</v>
      </c>
      <c r="AL567" s="188" t="s">
        <v>781</v>
      </c>
      <c r="AM567" s="188" t="s">
        <v>5327</v>
      </c>
      <c r="AN567" s="227"/>
      <c r="AO567" s="216" t="s">
        <v>825</v>
      </c>
      <c r="AP567" s="215" t="s">
        <v>6458</v>
      </c>
      <c r="AQ567" s="215" t="s">
        <v>6457</v>
      </c>
      <c r="AR567" s="179" t="str">
        <f t="shared" si="90"/>
        <v>2000</v>
      </c>
      <c r="AS567" s="213" t="s">
        <v>5279</v>
      </c>
      <c r="AT567" s="214"/>
      <c r="AU567" s="213" t="s">
        <v>755</v>
      </c>
      <c r="AV567" s="213"/>
      <c r="AW567" s="283"/>
      <c r="AX567" s="285" t="s">
        <v>754</v>
      </c>
      <c r="AY567" s="285" t="s">
        <v>754</v>
      </c>
      <c r="AZ567" s="285" t="s">
        <v>754</v>
      </c>
      <c r="BA567" s="285" t="s">
        <v>754</v>
      </c>
      <c r="BB567" s="285" t="s">
        <v>754</v>
      </c>
      <c r="BC567" s="195" t="s">
        <v>754</v>
      </c>
      <c r="BD567" s="285" t="s">
        <v>754</v>
      </c>
      <c r="BE567" s="285" t="s">
        <v>754</v>
      </c>
      <c r="BF567" s="285" t="s">
        <v>754</v>
      </c>
      <c r="BG567" s="285" t="s">
        <v>754</v>
      </c>
      <c r="BH567" s="285" t="s">
        <v>754</v>
      </c>
      <c r="BI567" s="285" t="s">
        <v>754</v>
      </c>
      <c r="BJ567" s="285" t="s">
        <v>754</v>
      </c>
      <c r="BK567" s="285" t="s">
        <v>754</v>
      </c>
      <c r="BL567" s="285" t="s">
        <v>754</v>
      </c>
      <c r="BM567" s="285" t="s">
        <v>754</v>
      </c>
      <c r="BN567" s="180"/>
      <c r="BO567" s="213"/>
      <c r="BP567" s="170" t="s">
        <v>741</v>
      </c>
      <c r="BQ567" s="177" t="s">
        <v>3649</v>
      </c>
      <c r="BR567" s="178">
        <v>44813</v>
      </c>
      <c r="BS567" s="177" t="s">
        <v>3648</v>
      </c>
      <c r="BT567" s="178" t="s">
        <v>759</v>
      </c>
      <c r="BU567" s="178">
        <v>44817</v>
      </c>
      <c r="BV567" s="177" t="s">
        <v>3647</v>
      </c>
      <c r="BW567" s="177" t="s">
        <v>737</v>
      </c>
    </row>
    <row r="568" spans="2:75" ht="15">
      <c r="B568" s="593" t="s">
        <v>9965</v>
      </c>
      <c r="C568" s="698" t="s">
        <v>9957</v>
      </c>
      <c r="D568" s="193" t="s">
        <v>6509</v>
      </c>
      <c r="E568" s="193" t="s">
        <v>6508</v>
      </c>
      <c r="F568" s="192" t="str">
        <f t="shared" si="89"/>
        <v>100</v>
      </c>
      <c r="G568" s="192" t="s">
        <v>23</v>
      </c>
      <c r="H568" s="223" t="s">
        <v>1191</v>
      </c>
      <c r="J568" s="297"/>
      <c r="K568" s="298"/>
      <c r="L568" s="297"/>
      <c r="M568" s="299"/>
      <c r="N568" s="298"/>
      <c r="O568" s="297"/>
      <c r="P568" s="299"/>
      <c r="Q568" s="298"/>
      <c r="R568" s="297"/>
      <c r="S568" s="299"/>
      <c r="T568" s="298"/>
      <c r="U568" s="297"/>
      <c r="V568" s="299"/>
      <c r="W568" s="298"/>
      <c r="X568" s="297"/>
      <c r="Y568" s="299"/>
      <c r="Z568" s="298"/>
      <c r="AA568" s="297"/>
      <c r="AB568" s="299"/>
      <c r="AC568" s="298"/>
      <c r="AD568" s="297"/>
      <c r="AE568" s="296"/>
      <c r="AG568" s="191" t="s">
        <v>826</v>
      </c>
      <c r="AH568" s="189" t="s">
        <v>749</v>
      </c>
      <c r="AI568" s="189" t="s">
        <v>749</v>
      </c>
      <c r="AJ568" s="190" t="s">
        <v>749</v>
      </c>
      <c r="AK568" s="190" t="s">
        <v>749</v>
      </c>
      <c r="AL568" s="188"/>
      <c r="AO568" s="245" t="s">
        <v>825</v>
      </c>
      <c r="AP568" s="244" t="s">
        <v>6473</v>
      </c>
      <c r="AQ568" s="244" t="s">
        <v>6472</v>
      </c>
      <c r="AR568" s="242" t="s">
        <v>6461</v>
      </c>
      <c r="AS568" s="214" t="s">
        <v>822</v>
      </c>
      <c r="AT568" s="214"/>
      <c r="AU568" s="214" t="s">
        <v>755</v>
      </c>
      <c r="AV568" s="386"/>
      <c r="AW568" s="214"/>
      <c r="AX568" s="240" t="s">
        <v>753</v>
      </c>
      <c r="AY568" s="240" t="s">
        <v>753</v>
      </c>
      <c r="AZ568" s="240" t="s">
        <v>753</v>
      </c>
      <c r="BA568" s="240" t="s">
        <v>753</v>
      </c>
      <c r="BB568" s="240" t="s">
        <v>753</v>
      </c>
      <c r="BC568" s="241" t="s">
        <v>754</v>
      </c>
      <c r="BD568" s="240" t="s">
        <v>753</v>
      </c>
      <c r="BE568" s="240" t="s">
        <v>753</v>
      </c>
      <c r="BF568" s="240" t="s">
        <v>753</v>
      </c>
      <c r="BG568" s="240" t="s">
        <v>753</v>
      </c>
      <c r="BH568" s="240" t="s">
        <v>753</v>
      </c>
      <c r="BI568" s="240" t="s">
        <v>753</v>
      </c>
      <c r="BJ568" s="240" t="s">
        <v>753</v>
      </c>
      <c r="BK568" s="240" t="s">
        <v>753</v>
      </c>
      <c r="BL568" s="240" t="s">
        <v>753</v>
      </c>
      <c r="BM568" s="240" t="s">
        <v>753</v>
      </c>
      <c r="BN568" s="249"/>
      <c r="BO568" s="213"/>
      <c r="BP568" s="170" t="s">
        <v>753</v>
      </c>
      <c r="BQ568" s="177"/>
      <c r="BR568" s="177"/>
      <c r="BS568" s="177"/>
      <c r="BT568" s="177"/>
      <c r="BU568" s="177"/>
      <c r="BV568" s="177"/>
      <c r="BW568" s="177"/>
    </row>
    <row r="569" spans="2:75" ht="15">
      <c r="B569" s="593" t="s">
        <v>9965</v>
      </c>
      <c r="C569" s="698" t="s">
        <v>9957</v>
      </c>
      <c r="D569" s="193" t="s">
        <v>6505</v>
      </c>
      <c r="E569" s="193" t="s">
        <v>6504</v>
      </c>
      <c r="F569" s="192" t="str">
        <f t="shared" si="89"/>
        <v>E00</v>
      </c>
      <c r="G569" s="224" t="s">
        <v>23</v>
      </c>
      <c r="H569" s="223"/>
      <c r="J569" s="297"/>
      <c r="K569" s="298"/>
      <c r="L569" s="297"/>
      <c r="M569" s="299"/>
      <c r="N569" s="298"/>
      <c r="O569" s="297"/>
      <c r="P569" s="299"/>
      <c r="Q569" s="298"/>
      <c r="R569" s="297"/>
      <c r="S569" s="299"/>
      <c r="T569" s="298"/>
      <c r="U569" s="297"/>
      <c r="V569" s="299"/>
      <c r="W569" s="298"/>
      <c r="X569" s="297"/>
      <c r="Y569" s="299"/>
      <c r="Z569" s="298"/>
      <c r="AA569" s="297"/>
      <c r="AB569" s="299"/>
      <c r="AC569" s="298"/>
      <c r="AD569" s="297"/>
      <c r="AE569" s="296"/>
      <c r="AG569" s="191" t="s">
        <v>826</v>
      </c>
      <c r="AH569" s="189" t="s">
        <v>749</v>
      </c>
      <c r="AI569" s="189" t="s">
        <v>749</v>
      </c>
      <c r="AJ569" s="190" t="s">
        <v>749</v>
      </c>
      <c r="AK569" s="190" t="s">
        <v>749</v>
      </c>
      <c r="AL569" s="188"/>
      <c r="AO569" s="245" t="s">
        <v>825</v>
      </c>
      <c r="AP569" s="244" t="s">
        <v>6467</v>
      </c>
      <c r="AQ569" s="244" t="s">
        <v>6466</v>
      </c>
      <c r="AR569" s="242" t="s">
        <v>6461</v>
      </c>
      <c r="AS569" s="214" t="s">
        <v>6465</v>
      </c>
      <c r="AT569" s="214"/>
      <c r="AU569" s="214" t="s">
        <v>755</v>
      </c>
      <c r="AV569" s="214" t="s">
        <v>776</v>
      </c>
      <c r="AW569" s="214"/>
      <c r="AX569" s="240" t="s">
        <v>753</v>
      </c>
      <c r="AY569" s="240" t="s">
        <v>753</v>
      </c>
      <c r="AZ569" s="240" t="s">
        <v>753</v>
      </c>
      <c r="BA569" s="240" t="s">
        <v>753</v>
      </c>
      <c r="BB569" s="240" t="s">
        <v>753</v>
      </c>
      <c r="BC569" s="241" t="s">
        <v>754</v>
      </c>
      <c r="BD569" s="240" t="s">
        <v>753</v>
      </c>
      <c r="BE569" s="240" t="s">
        <v>753</v>
      </c>
      <c r="BF569" s="240" t="s">
        <v>753</v>
      </c>
      <c r="BG569" s="240" t="s">
        <v>753</v>
      </c>
      <c r="BH569" s="240" t="s">
        <v>753</v>
      </c>
      <c r="BI569" s="240" t="s">
        <v>753</v>
      </c>
      <c r="BJ569" s="240" t="s">
        <v>753</v>
      </c>
      <c r="BK569" s="240" t="s">
        <v>753</v>
      </c>
      <c r="BL569" s="240" t="s">
        <v>753</v>
      </c>
      <c r="BM569" s="240" t="s">
        <v>753</v>
      </c>
      <c r="BN569" s="249"/>
      <c r="BO569" s="213"/>
      <c r="BP569" s="170" t="s">
        <v>753</v>
      </c>
      <c r="BQ569" s="177" t="s">
        <v>3649</v>
      </c>
      <c r="BR569" s="177" t="s">
        <v>6433</v>
      </c>
      <c r="BS569" s="177" t="s">
        <v>1217</v>
      </c>
      <c r="BT569" s="178">
        <v>44401</v>
      </c>
      <c r="BU569" s="392" t="s">
        <v>6432</v>
      </c>
      <c r="BV569" s="392" t="s">
        <v>6432</v>
      </c>
      <c r="BW569" s="392" t="s">
        <v>6432</v>
      </c>
    </row>
    <row r="570" spans="2:75" ht="15">
      <c r="B570" s="593" t="s">
        <v>9965</v>
      </c>
      <c r="C570" s="698" t="s">
        <v>9957</v>
      </c>
      <c r="D570" s="193" t="s">
        <v>6500</v>
      </c>
      <c r="E570" s="193" t="s">
        <v>6499</v>
      </c>
      <c r="F570" s="192" t="str">
        <f t="shared" si="89"/>
        <v>4</v>
      </c>
      <c r="G570" s="224" t="s">
        <v>23</v>
      </c>
      <c r="H570" s="223"/>
      <c r="J570" s="297"/>
      <c r="K570" s="297"/>
      <c r="L570" s="297"/>
      <c r="M570" s="296"/>
      <c r="N570" s="297"/>
      <c r="O570" s="297"/>
      <c r="P570" s="296"/>
      <c r="Q570" s="297"/>
      <c r="R570" s="297"/>
      <c r="S570" s="296"/>
      <c r="T570" s="297"/>
      <c r="U570" s="297"/>
      <c r="V570" s="296"/>
      <c r="W570" s="297"/>
      <c r="X570" s="297"/>
      <c r="Y570" s="296"/>
      <c r="Z570" s="297"/>
      <c r="AA570" s="297"/>
      <c r="AB570" s="296"/>
      <c r="AC570" s="297"/>
      <c r="AD570" s="297"/>
      <c r="AE570" s="296"/>
      <c r="AG570" s="191" t="s">
        <v>826</v>
      </c>
      <c r="AH570" s="189" t="s">
        <v>749</v>
      </c>
      <c r="AI570" s="189" t="s">
        <v>749</v>
      </c>
      <c r="AJ570" s="190" t="s">
        <v>749</v>
      </c>
      <c r="AK570" s="190" t="s">
        <v>749</v>
      </c>
      <c r="AL570" s="188"/>
      <c r="AO570" s="245" t="s">
        <v>825</v>
      </c>
      <c r="AP570" s="244" t="s">
        <v>6467</v>
      </c>
      <c r="AQ570" s="244" t="s">
        <v>6466</v>
      </c>
      <c r="AR570" s="242" t="s">
        <v>6461</v>
      </c>
      <c r="AS570" s="214" t="s">
        <v>6465</v>
      </c>
      <c r="AT570" s="214"/>
      <c r="AU570" s="339" t="s">
        <v>6465</v>
      </c>
      <c r="AV570" s="214" t="s">
        <v>1685</v>
      </c>
      <c r="AW570" s="339" t="s">
        <v>1684</v>
      </c>
      <c r="AX570" s="240" t="s">
        <v>753</v>
      </c>
      <c r="AY570" s="240" t="s">
        <v>753</v>
      </c>
      <c r="AZ570" s="240" t="s">
        <v>753</v>
      </c>
      <c r="BA570" s="240" t="s">
        <v>753</v>
      </c>
      <c r="BB570" s="240" t="s">
        <v>753</v>
      </c>
      <c r="BC570" s="241" t="s">
        <v>754</v>
      </c>
      <c r="BD570" s="240" t="s">
        <v>753</v>
      </c>
      <c r="BE570" s="240" t="s">
        <v>753</v>
      </c>
      <c r="BF570" s="240" t="s">
        <v>753</v>
      </c>
      <c r="BG570" s="240" t="s">
        <v>753</v>
      </c>
      <c r="BH570" s="240" t="s">
        <v>753</v>
      </c>
      <c r="BI570" s="240" t="s">
        <v>753</v>
      </c>
      <c r="BJ570" s="240" t="s">
        <v>753</v>
      </c>
      <c r="BK570" s="240" t="s">
        <v>753</v>
      </c>
      <c r="BL570" s="240" t="s">
        <v>753</v>
      </c>
      <c r="BM570" s="240" t="s">
        <v>753</v>
      </c>
      <c r="BN570" s="249"/>
      <c r="BO570" s="213"/>
      <c r="BP570" s="170" t="s">
        <v>753</v>
      </c>
      <c r="BQ570" s="177" t="s">
        <v>3649</v>
      </c>
      <c r="BR570" s="177" t="s">
        <v>6433</v>
      </c>
      <c r="BS570" s="177" t="s">
        <v>1217</v>
      </c>
      <c r="BT570" s="178">
        <v>44401</v>
      </c>
      <c r="BU570" s="392" t="s">
        <v>6432</v>
      </c>
      <c r="BV570" s="392" t="s">
        <v>6432</v>
      </c>
      <c r="BW570" s="392" t="s">
        <v>6432</v>
      </c>
    </row>
    <row r="571" spans="2:75" ht="15">
      <c r="B571" s="593" t="s">
        <v>9965</v>
      </c>
      <c r="C571" s="698" t="s">
        <v>9957</v>
      </c>
      <c r="D571" s="193" t="s">
        <v>6498</v>
      </c>
      <c r="E571" s="193" t="s">
        <v>6497</v>
      </c>
      <c r="F571" s="192" t="str">
        <f t="shared" si="89"/>
        <v>1FC</v>
      </c>
      <c r="G571" s="224" t="s">
        <v>23</v>
      </c>
      <c r="H571" s="223"/>
      <c r="J571" s="297"/>
      <c r="K571" s="297"/>
      <c r="L571" s="297"/>
      <c r="M571" s="296"/>
      <c r="N571" s="297"/>
      <c r="O571" s="297"/>
      <c r="P571" s="296"/>
      <c r="Q571" s="297"/>
      <c r="R571" s="297"/>
      <c r="S571" s="296"/>
      <c r="T571" s="297"/>
      <c r="U571" s="297"/>
      <c r="V571" s="296"/>
      <c r="W571" s="297"/>
      <c r="X571" s="297"/>
      <c r="Y571" s="296"/>
      <c r="Z571" s="297"/>
      <c r="AA571" s="297"/>
      <c r="AB571" s="296"/>
      <c r="AC571" s="297"/>
      <c r="AD571" s="297"/>
      <c r="AE571" s="296"/>
      <c r="AG571" s="191" t="s">
        <v>826</v>
      </c>
      <c r="AH571" s="189" t="s">
        <v>749</v>
      </c>
      <c r="AI571" s="189" t="s">
        <v>749</v>
      </c>
      <c r="AJ571" s="190" t="s">
        <v>749</v>
      </c>
      <c r="AK571" s="190" t="s">
        <v>749</v>
      </c>
      <c r="AL571" s="188"/>
      <c r="AO571" s="245" t="s">
        <v>825</v>
      </c>
      <c r="AP571" s="244" t="s">
        <v>6462</v>
      </c>
      <c r="AQ571" s="244" t="s">
        <v>6453</v>
      </c>
      <c r="AR571" s="242" t="s">
        <v>6461</v>
      </c>
      <c r="AS571" s="214" t="s">
        <v>822</v>
      </c>
      <c r="AT571" s="214"/>
      <c r="AU571" s="214" t="s">
        <v>755</v>
      </c>
      <c r="AV571" s="279"/>
      <c r="AW571" s="339"/>
      <c r="AX571" s="240" t="s">
        <v>753</v>
      </c>
      <c r="AY571" s="240" t="s">
        <v>753</v>
      </c>
      <c r="AZ571" s="240" t="s">
        <v>753</v>
      </c>
      <c r="BA571" s="240" t="s">
        <v>753</v>
      </c>
      <c r="BB571" s="240" t="s">
        <v>753</v>
      </c>
      <c r="BC571" s="241" t="s">
        <v>754</v>
      </c>
      <c r="BD571" s="240" t="s">
        <v>753</v>
      </c>
      <c r="BE571" s="240" t="s">
        <v>753</v>
      </c>
      <c r="BF571" s="240" t="s">
        <v>753</v>
      </c>
      <c r="BG571" s="240" t="s">
        <v>753</v>
      </c>
      <c r="BH571" s="240" t="s">
        <v>753</v>
      </c>
      <c r="BI571" s="240" t="s">
        <v>753</v>
      </c>
      <c r="BJ571" s="240" t="s">
        <v>753</v>
      </c>
      <c r="BK571" s="240" t="s">
        <v>753</v>
      </c>
      <c r="BL571" s="240" t="s">
        <v>753</v>
      </c>
      <c r="BM571" s="240" t="s">
        <v>753</v>
      </c>
      <c r="BN571" s="249"/>
      <c r="BO571" s="213"/>
      <c r="BP571" s="170" t="s">
        <v>753</v>
      </c>
      <c r="BQ571" s="177"/>
      <c r="BR571" s="177"/>
      <c r="BS571" s="177"/>
      <c r="BT571" s="178"/>
      <c r="BU571" s="392"/>
      <c r="BV571" s="392"/>
      <c r="BW571" s="392"/>
    </row>
    <row r="572" spans="2:75" ht="15">
      <c r="B572" s="593" t="s">
        <v>9965</v>
      </c>
      <c r="C572" s="698" t="s">
        <v>9957</v>
      </c>
      <c r="D572" s="193" t="s">
        <v>6493</v>
      </c>
      <c r="E572" s="193" t="s">
        <v>6492</v>
      </c>
      <c r="F572" s="192" t="str">
        <f t="shared" si="89"/>
        <v>80</v>
      </c>
      <c r="G572" s="224" t="s">
        <v>6491</v>
      </c>
      <c r="H572" s="223" t="s">
        <v>9421</v>
      </c>
      <c r="I572" s="322"/>
      <c r="J572" s="297" t="s">
        <v>2104</v>
      </c>
      <c r="K572" s="298"/>
      <c r="L572" s="297"/>
      <c r="M572" s="296"/>
      <c r="N572" s="298"/>
      <c r="O572" s="297"/>
      <c r="P572" s="296"/>
      <c r="Q572" s="298"/>
      <c r="R572" s="297"/>
      <c r="S572" s="296"/>
      <c r="T572" s="298"/>
      <c r="U572" s="297"/>
      <c r="V572" s="296"/>
      <c r="W572" s="298"/>
      <c r="X572" s="297"/>
      <c r="Y572" s="296"/>
      <c r="Z572" s="298">
        <v>45029</v>
      </c>
      <c r="AA572" s="297" t="s">
        <v>2181</v>
      </c>
      <c r="AB572" s="296" t="s">
        <v>2180</v>
      </c>
      <c r="AC572" s="391"/>
      <c r="AD572" s="391"/>
      <c r="AE572" s="390"/>
      <c r="AG572" s="191" t="s">
        <v>826</v>
      </c>
      <c r="AH572" s="189" t="s">
        <v>749</v>
      </c>
      <c r="AI572" s="189" t="s">
        <v>749</v>
      </c>
      <c r="AJ572" s="190" t="s">
        <v>749</v>
      </c>
      <c r="AK572" s="190" t="s">
        <v>749</v>
      </c>
      <c r="AL572" s="188"/>
      <c r="AO572" s="216" t="s">
        <v>825</v>
      </c>
      <c r="AP572" s="215" t="s">
        <v>6458</v>
      </c>
      <c r="AQ572" s="215" t="s">
        <v>6457</v>
      </c>
      <c r="AR572" s="179" t="str">
        <f t="shared" ref="AR572:AR597" si="92">DEC2HEX((HEX2DEC(LEFT(AQ572,4))*256*256+HEX2DEC(RIGHT(AQ572,4)))-(HEX2DEC(LEFT(AP572,4))*256*256+HEX2DEC(RIGHT(AP572,4)))+1)</f>
        <v>2000</v>
      </c>
      <c r="AS572" s="213" t="s">
        <v>5279</v>
      </c>
      <c r="AT572" s="214"/>
      <c r="AU572" s="283" t="s">
        <v>5279</v>
      </c>
      <c r="AV572" s="213" t="s">
        <v>1685</v>
      </c>
      <c r="AW572" s="283" t="s">
        <v>1684</v>
      </c>
      <c r="AX572" s="181" t="s">
        <v>741</v>
      </c>
      <c r="AY572" s="181" t="s">
        <v>741</v>
      </c>
      <c r="AZ572" s="181" t="s">
        <v>741</v>
      </c>
      <c r="BA572" s="181" t="s">
        <v>741</v>
      </c>
      <c r="BB572" s="195" t="s">
        <v>741</v>
      </c>
      <c r="BC572" s="195" t="s">
        <v>741</v>
      </c>
      <c r="BD572" s="195" t="s">
        <v>741</v>
      </c>
      <c r="BE572" s="195" t="s">
        <v>741</v>
      </c>
      <c r="BF572" s="195" t="s">
        <v>741</v>
      </c>
      <c r="BG572" s="195" t="s">
        <v>741</v>
      </c>
      <c r="BH572" s="195" t="s">
        <v>741</v>
      </c>
      <c r="BI572" s="195" t="s">
        <v>741</v>
      </c>
      <c r="BJ572" s="195" t="s">
        <v>741</v>
      </c>
      <c r="BK572" s="195" t="s">
        <v>741</v>
      </c>
      <c r="BL572" s="195" t="s">
        <v>741</v>
      </c>
      <c r="BM572" s="195" t="s">
        <v>741</v>
      </c>
      <c r="BN572" s="180"/>
      <c r="BO572" s="213"/>
      <c r="BP572" s="170" t="s">
        <v>741</v>
      </c>
      <c r="BQ572" s="177" t="s">
        <v>3649</v>
      </c>
      <c r="BR572" s="178">
        <v>44813</v>
      </c>
      <c r="BS572" s="177" t="s">
        <v>3648</v>
      </c>
      <c r="BT572" s="178" t="s">
        <v>759</v>
      </c>
      <c r="BU572" s="178">
        <v>44817</v>
      </c>
      <c r="BV572" s="177" t="s">
        <v>3647</v>
      </c>
      <c r="BW572" s="177" t="s">
        <v>737</v>
      </c>
    </row>
    <row r="573" spans="2:75" ht="15">
      <c r="B573" s="593" t="s">
        <v>9965</v>
      </c>
      <c r="C573" s="698" t="s">
        <v>9957</v>
      </c>
      <c r="D573" s="193" t="s">
        <v>6488</v>
      </c>
      <c r="E573" s="193" t="s">
        <v>6487</v>
      </c>
      <c r="F573" s="192" t="str">
        <f t="shared" si="89"/>
        <v>80</v>
      </c>
      <c r="G573" s="224" t="s">
        <v>23</v>
      </c>
      <c r="H573" s="223" t="s">
        <v>9423</v>
      </c>
      <c r="J573" s="297"/>
      <c r="K573" s="298"/>
      <c r="L573" s="297"/>
      <c r="M573" s="296"/>
      <c r="N573" s="298"/>
      <c r="O573" s="297"/>
      <c r="P573" s="296"/>
      <c r="Q573" s="298"/>
      <c r="R573" s="297"/>
      <c r="S573" s="296"/>
      <c r="T573" s="298"/>
      <c r="U573" s="297"/>
      <c r="V573" s="296"/>
      <c r="W573" s="298"/>
      <c r="X573" s="297"/>
      <c r="Y573" s="296"/>
      <c r="Z573" s="298">
        <v>45029</v>
      </c>
      <c r="AA573" s="297" t="s">
        <v>2181</v>
      </c>
      <c r="AB573" s="296" t="s">
        <v>2180</v>
      </c>
      <c r="AC573" s="391"/>
      <c r="AD573" s="391"/>
      <c r="AE573" s="390"/>
      <c r="AG573" s="218" t="s">
        <v>826</v>
      </c>
      <c r="AH573" s="193" t="str">
        <f>"5E"&amp;RIGHT(AP573,7)</f>
        <v>5EB1 2000</v>
      </c>
      <c r="AI573" s="193" t="str">
        <f>"5E"&amp;RIGHT(AQ573,7)</f>
        <v>5EB1 7FFF</v>
      </c>
      <c r="AJ573" s="192" t="str">
        <f>DEC2HEX((HEX2DEC(LEFT(AI573,4))*256*256+HEX2DEC(RIGHT(AI573,4)))-(HEX2DEC(LEFT(AH573,4))*256*256+HEX2DEC(RIGHT(AH573,4)))+1)</f>
        <v>6000</v>
      </c>
      <c r="AK573" s="217" t="s">
        <v>23</v>
      </c>
      <c r="AL573" s="188"/>
      <c r="AO573" s="216" t="s">
        <v>825</v>
      </c>
      <c r="AP573" s="215" t="s">
        <v>6454</v>
      </c>
      <c r="AQ573" s="215" t="s">
        <v>6453</v>
      </c>
      <c r="AR573" s="179" t="str">
        <f t="shared" si="92"/>
        <v>6000</v>
      </c>
      <c r="AS573" s="213" t="s">
        <v>822</v>
      </c>
      <c r="AT573" s="214"/>
      <c r="AU573" s="213" t="s">
        <v>755</v>
      </c>
      <c r="AV573" s="213"/>
      <c r="AW573" s="283"/>
      <c r="AX573" s="181" t="s">
        <v>753</v>
      </c>
      <c r="AY573" s="181" t="s">
        <v>753</v>
      </c>
      <c r="AZ573" s="181" t="s">
        <v>753</v>
      </c>
      <c r="BA573" s="181" t="s">
        <v>753</v>
      </c>
      <c r="BB573" s="181" t="s">
        <v>753</v>
      </c>
      <c r="BC573" s="195" t="s">
        <v>754</v>
      </c>
      <c r="BD573" s="181" t="s">
        <v>753</v>
      </c>
      <c r="BE573" s="181" t="s">
        <v>753</v>
      </c>
      <c r="BF573" s="181" t="s">
        <v>753</v>
      </c>
      <c r="BG573" s="181" t="s">
        <v>753</v>
      </c>
      <c r="BH573" s="181" t="s">
        <v>753</v>
      </c>
      <c r="BI573" s="181" t="s">
        <v>753</v>
      </c>
      <c r="BJ573" s="181" t="s">
        <v>753</v>
      </c>
      <c r="BK573" s="181" t="s">
        <v>753</v>
      </c>
      <c r="BL573" s="181" t="s">
        <v>753</v>
      </c>
      <c r="BM573" s="181" t="s">
        <v>753</v>
      </c>
      <c r="BN573" s="180"/>
      <c r="BO573" s="213"/>
      <c r="BP573" s="170" t="s">
        <v>741</v>
      </c>
      <c r="BQ573" s="177"/>
      <c r="BR573" s="177"/>
      <c r="BS573" s="177"/>
      <c r="BT573" s="177"/>
      <c r="BU573" s="177"/>
      <c r="BV573" s="177"/>
      <c r="BW573" s="177"/>
    </row>
    <row r="574" spans="2:75" ht="15">
      <c r="B574" s="593" t="s">
        <v>9965</v>
      </c>
      <c r="C574" s="698" t="s">
        <v>9957</v>
      </c>
      <c r="D574" s="193" t="s">
        <v>6486</v>
      </c>
      <c r="E574" s="193" t="s">
        <v>6485</v>
      </c>
      <c r="F574" s="192" t="str">
        <f t="shared" si="89"/>
        <v>20</v>
      </c>
      <c r="G574" s="192" t="s">
        <v>10085</v>
      </c>
      <c r="H574" s="223" t="s">
        <v>9421</v>
      </c>
      <c r="J574" s="297" t="s">
        <v>2104</v>
      </c>
      <c r="K574" s="298"/>
      <c r="L574" s="297"/>
      <c r="M574" s="296"/>
      <c r="N574" s="298"/>
      <c r="O574" s="297"/>
      <c r="P574" s="296"/>
      <c r="Q574" s="298"/>
      <c r="R574" s="297"/>
      <c r="S574" s="296"/>
      <c r="T574" s="298"/>
      <c r="U574" s="297"/>
      <c r="V574" s="296"/>
      <c r="W574" s="298"/>
      <c r="X574" s="297"/>
      <c r="Y574" s="296"/>
      <c r="Z574" s="298">
        <v>45029</v>
      </c>
      <c r="AA574" s="297" t="s">
        <v>2181</v>
      </c>
      <c r="AB574" s="296" t="s">
        <v>2180</v>
      </c>
      <c r="AC574" s="298"/>
      <c r="AD574" s="297"/>
      <c r="AE574" s="296"/>
      <c r="AG574" s="218" t="s">
        <v>826</v>
      </c>
      <c r="AH574" s="193" t="str">
        <f>"5E"&amp;RIGHT(AP574,7)</f>
        <v>5EB1 8000</v>
      </c>
      <c r="AI574" s="193" t="str">
        <f>"5E"&amp;RIGHT(AQ574,7)</f>
        <v>5EB1 9FFF</v>
      </c>
      <c r="AJ574" s="192" t="str">
        <f>DEC2HEX((HEX2DEC(LEFT(AI574,4))*256*256+HEX2DEC(RIGHT(AI574,4)))-(HEX2DEC(LEFT(AH574,4))*256*256+HEX2DEC(RIGHT(AH574,4)))+1)</f>
        <v>2000</v>
      </c>
      <c r="AK574" s="253" t="s">
        <v>5269</v>
      </c>
      <c r="AL574" s="188" t="s">
        <v>781</v>
      </c>
      <c r="AM574" s="188" t="s">
        <v>5327</v>
      </c>
      <c r="AN574" s="227"/>
      <c r="AO574" s="216" t="s">
        <v>825</v>
      </c>
      <c r="AP574" s="215" t="s">
        <v>6448</v>
      </c>
      <c r="AQ574" s="215" t="s">
        <v>6447</v>
      </c>
      <c r="AR574" s="179" t="str">
        <f t="shared" si="92"/>
        <v>2000</v>
      </c>
      <c r="AS574" s="213" t="s">
        <v>5269</v>
      </c>
      <c r="AT574" s="214"/>
      <c r="AU574" s="213" t="s">
        <v>755</v>
      </c>
      <c r="AV574" s="213"/>
      <c r="AW574" s="283"/>
      <c r="AX574" s="285" t="s">
        <v>754</v>
      </c>
      <c r="AY574" s="285" t="s">
        <v>754</v>
      </c>
      <c r="AZ574" s="285" t="s">
        <v>754</v>
      </c>
      <c r="BA574" s="285" t="s">
        <v>754</v>
      </c>
      <c r="BB574" s="285" t="s">
        <v>754</v>
      </c>
      <c r="BC574" s="195" t="s">
        <v>754</v>
      </c>
      <c r="BD574" s="285" t="s">
        <v>754</v>
      </c>
      <c r="BE574" s="285" t="s">
        <v>754</v>
      </c>
      <c r="BF574" s="285" t="s">
        <v>754</v>
      </c>
      <c r="BG574" s="285" t="s">
        <v>754</v>
      </c>
      <c r="BH574" s="285" t="s">
        <v>754</v>
      </c>
      <c r="BI574" s="285" t="s">
        <v>754</v>
      </c>
      <c r="BJ574" s="285" t="s">
        <v>754</v>
      </c>
      <c r="BK574" s="285" t="s">
        <v>754</v>
      </c>
      <c r="BL574" s="285" t="s">
        <v>754</v>
      </c>
      <c r="BM574" s="285" t="s">
        <v>754</v>
      </c>
      <c r="BN574" s="180"/>
      <c r="BO574" s="213"/>
      <c r="BP574" s="170" t="s">
        <v>741</v>
      </c>
      <c r="BQ574" s="177" t="s">
        <v>3649</v>
      </c>
      <c r="BR574" s="178">
        <v>44813</v>
      </c>
      <c r="BS574" s="177" t="s">
        <v>3648</v>
      </c>
      <c r="BT574" s="178" t="s">
        <v>759</v>
      </c>
      <c r="BU574" s="178">
        <v>44817</v>
      </c>
      <c r="BV574" s="177" t="s">
        <v>3647</v>
      </c>
      <c r="BW574" s="177" t="s">
        <v>737</v>
      </c>
    </row>
    <row r="575" spans="2:75" ht="15">
      <c r="B575" s="593" t="s">
        <v>9965</v>
      </c>
      <c r="C575" s="698" t="s">
        <v>9957</v>
      </c>
      <c r="D575" s="193" t="s">
        <v>6481</v>
      </c>
      <c r="E575" s="193" t="s">
        <v>6480</v>
      </c>
      <c r="F575" s="192" t="str">
        <f t="shared" si="89"/>
        <v>2E0</v>
      </c>
      <c r="G575" s="224" t="s">
        <v>23</v>
      </c>
      <c r="H575" s="188"/>
      <c r="J575" s="297"/>
      <c r="K575" s="297"/>
      <c r="L575" s="297"/>
      <c r="M575" s="296"/>
      <c r="N575" s="297"/>
      <c r="O575" s="297"/>
      <c r="P575" s="296"/>
      <c r="Q575" s="297"/>
      <c r="R575" s="297"/>
      <c r="S575" s="296"/>
      <c r="T575" s="297"/>
      <c r="U575" s="297"/>
      <c r="V575" s="296"/>
      <c r="W575" s="297"/>
      <c r="X575" s="297"/>
      <c r="Y575" s="296"/>
      <c r="Z575" s="297"/>
      <c r="AA575" s="297"/>
      <c r="AB575" s="296"/>
      <c r="AC575" s="297"/>
      <c r="AD575" s="297"/>
      <c r="AE575" s="296"/>
      <c r="AG575" s="191" t="s">
        <v>826</v>
      </c>
      <c r="AH575" s="189" t="s">
        <v>749</v>
      </c>
      <c r="AI575" s="189" t="s">
        <v>749</v>
      </c>
      <c r="AJ575" s="190" t="s">
        <v>749</v>
      </c>
      <c r="AK575" s="190" t="s">
        <v>749</v>
      </c>
      <c r="AL575" s="188"/>
      <c r="AO575" s="216" t="s">
        <v>825</v>
      </c>
      <c r="AP575" s="215" t="s">
        <v>6448</v>
      </c>
      <c r="AQ575" s="215" t="s">
        <v>6447</v>
      </c>
      <c r="AR575" s="179" t="str">
        <f t="shared" si="92"/>
        <v>2000</v>
      </c>
      <c r="AS575" s="213" t="s">
        <v>5269</v>
      </c>
      <c r="AT575" s="214"/>
      <c r="AU575" s="283" t="s">
        <v>5269</v>
      </c>
      <c r="AV575" s="213" t="s">
        <v>1685</v>
      </c>
      <c r="AW575" s="283" t="s">
        <v>1684</v>
      </c>
      <c r="AX575" s="181" t="s">
        <v>741</v>
      </c>
      <c r="AY575" s="181" t="s">
        <v>741</v>
      </c>
      <c r="AZ575" s="181" t="s">
        <v>741</v>
      </c>
      <c r="BA575" s="181" t="s">
        <v>741</v>
      </c>
      <c r="BB575" s="195" t="s">
        <v>741</v>
      </c>
      <c r="BC575" s="195" t="s">
        <v>741</v>
      </c>
      <c r="BD575" s="195" t="s">
        <v>741</v>
      </c>
      <c r="BE575" s="195" t="s">
        <v>741</v>
      </c>
      <c r="BF575" s="195" t="s">
        <v>741</v>
      </c>
      <c r="BG575" s="195" t="s">
        <v>741</v>
      </c>
      <c r="BH575" s="195" t="s">
        <v>741</v>
      </c>
      <c r="BI575" s="195" t="s">
        <v>741</v>
      </c>
      <c r="BJ575" s="195" t="s">
        <v>741</v>
      </c>
      <c r="BK575" s="195" t="s">
        <v>741</v>
      </c>
      <c r="BL575" s="195" t="s">
        <v>741</v>
      </c>
      <c r="BM575" s="195" t="s">
        <v>741</v>
      </c>
      <c r="BN575" s="180"/>
      <c r="BO575" s="213"/>
      <c r="BP575" s="170" t="s">
        <v>741</v>
      </c>
      <c r="BQ575" s="177" t="s">
        <v>3649</v>
      </c>
      <c r="BR575" s="178">
        <v>44813</v>
      </c>
      <c r="BS575" s="177" t="s">
        <v>3648</v>
      </c>
      <c r="BT575" s="178" t="s">
        <v>759</v>
      </c>
      <c r="BU575" s="178">
        <v>44817</v>
      </c>
      <c r="BV575" s="177" t="s">
        <v>3647</v>
      </c>
      <c r="BW575" s="177" t="s">
        <v>737</v>
      </c>
    </row>
    <row r="576" spans="2:75" ht="124.2">
      <c r="B576" s="593" t="s">
        <v>9965</v>
      </c>
      <c r="C576" s="698" t="s">
        <v>9957</v>
      </c>
      <c r="D576" s="193" t="s">
        <v>6477</v>
      </c>
      <c r="E576" s="193" t="s">
        <v>6476</v>
      </c>
      <c r="F576" s="192" t="str">
        <f t="shared" si="89"/>
        <v>20</v>
      </c>
      <c r="G576" s="192" t="s">
        <v>23</v>
      </c>
      <c r="H576" s="223"/>
      <c r="J576" s="297"/>
      <c r="K576" s="298"/>
      <c r="L576" s="297"/>
      <c r="M576" s="299"/>
      <c r="N576" s="298"/>
      <c r="O576" s="297"/>
      <c r="P576" s="299"/>
      <c r="Q576" s="298"/>
      <c r="R576" s="297"/>
      <c r="S576" s="299"/>
      <c r="T576" s="298"/>
      <c r="U576" s="297"/>
      <c r="V576" s="299"/>
      <c r="W576" s="298"/>
      <c r="X576" s="297"/>
      <c r="Y576" s="299"/>
      <c r="Z576" s="298"/>
      <c r="AA576" s="297"/>
      <c r="AB576" s="299"/>
      <c r="AC576" s="298"/>
      <c r="AD576" s="297"/>
      <c r="AE576" s="296"/>
      <c r="AG576" s="191" t="s">
        <v>826</v>
      </c>
      <c r="AH576" s="189" t="s">
        <v>749</v>
      </c>
      <c r="AI576" s="189" t="s">
        <v>749</v>
      </c>
      <c r="AJ576" s="190" t="s">
        <v>749</v>
      </c>
      <c r="AK576" s="190" t="s">
        <v>749</v>
      </c>
      <c r="AL576" s="188"/>
      <c r="AO576" s="245" t="s">
        <v>825</v>
      </c>
      <c r="AP576" s="244" t="s">
        <v>6425</v>
      </c>
      <c r="AQ576" s="244" t="s">
        <v>6414</v>
      </c>
      <c r="AR576" s="242" t="str">
        <f t="shared" si="92"/>
        <v>30000</v>
      </c>
      <c r="AS576" s="214" t="s">
        <v>6444</v>
      </c>
      <c r="AT576" s="214"/>
      <c r="AU576" s="214" t="s">
        <v>755</v>
      </c>
      <c r="AV576" s="214" t="s">
        <v>776</v>
      </c>
      <c r="AW576" s="214"/>
      <c r="AX576" s="240" t="s">
        <v>741</v>
      </c>
      <c r="AY576" s="240" t="s">
        <v>741</v>
      </c>
      <c r="AZ576" s="240"/>
      <c r="BA576" s="240" t="s">
        <v>741</v>
      </c>
      <c r="BB576" s="240"/>
      <c r="BC576" s="241" t="s">
        <v>741</v>
      </c>
      <c r="BD576" s="240"/>
      <c r="BE576" s="240"/>
      <c r="BF576" s="240"/>
      <c r="BG576" s="240"/>
      <c r="BH576" s="240"/>
      <c r="BI576" s="240" t="s">
        <v>741</v>
      </c>
      <c r="BJ576" s="240"/>
      <c r="BK576" s="240"/>
      <c r="BL576" s="240"/>
      <c r="BM576" s="240"/>
      <c r="BN576" s="249"/>
      <c r="BO576" s="213"/>
      <c r="BP576" s="170" t="s">
        <v>753</v>
      </c>
      <c r="BQ576" s="177" t="s">
        <v>3649</v>
      </c>
      <c r="BR576" s="177" t="s">
        <v>6433</v>
      </c>
      <c r="BS576" s="177" t="s">
        <v>1217</v>
      </c>
      <c r="BT576" s="178">
        <v>44401</v>
      </c>
      <c r="BU576" s="380" t="s">
        <v>6443</v>
      </c>
      <c r="BV576" s="380" t="s">
        <v>6442</v>
      </c>
      <c r="BW576" s="380" t="s">
        <v>6441</v>
      </c>
    </row>
    <row r="577" spans="2:75" ht="15">
      <c r="B577" s="593" t="s">
        <v>9965</v>
      </c>
      <c r="C577" s="698" t="s">
        <v>9957</v>
      </c>
      <c r="D577" s="193" t="s">
        <v>6475</v>
      </c>
      <c r="E577" s="193" t="s">
        <v>6474</v>
      </c>
      <c r="F577" s="192" t="str">
        <f t="shared" si="89"/>
        <v>20</v>
      </c>
      <c r="G577" s="224" t="s">
        <v>23</v>
      </c>
      <c r="H577" s="223"/>
      <c r="J577" s="297"/>
      <c r="K577" s="297"/>
      <c r="L577" s="297"/>
      <c r="M577" s="296"/>
      <c r="N577" s="297"/>
      <c r="O577" s="297"/>
      <c r="P577" s="296"/>
      <c r="Q577" s="297"/>
      <c r="R577" s="297"/>
      <c r="S577" s="296"/>
      <c r="T577" s="297"/>
      <c r="U577" s="297"/>
      <c r="V577" s="296"/>
      <c r="W577" s="297"/>
      <c r="X577" s="297"/>
      <c r="Y577" s="296"/>
      <c r="Z577" s="297"/>
      <c r="AA577" s="297"/>
      <c r="AB577" s="296"/>
      <c r="AC577" s="297"/>
      <c r="AD577" s="297"/>
      <c r="AE577" s="296"/>
      <c r="AG577" s="218" t="s">
        <v>826</v>
      </c>
      <c r="AH577" s="193" t="str">
        <f>"5E"&amp;RIGHT(AP577,7)</f>
        <v>5EB1 A000</v>
      </c>
      <c r="AI577" s="193" t="str">
        <f>"5E"&amp;RIGHT(AQ577,7)</f>
        <v>5EB1 FFFF</v>
      </c>
      <c r="AJ577" s="192" t="str">
        <f>DEC2HEX((HEX2DEC(LEFT(AI577,4))*256*256+HEX2DEC(RIGHT(AI577,4)))-(HEX2DEC(LEFT(AH577,4))*256*256+HEX2DEC(RIGHT(AH577,4)))+1)</f>
        <v>6000</v>
      </c>
      <c r="AK577" s="217" t="s">
        <v>23</v>
      </c>
      <c r="AL577" s="188"/>
      <c r="AO577" s="216" t="s">
        <v>825</v>
      </c>
      <c r="AP577" s="215" t="s">
        <v>6438</v>
      </c>
      <c r="AQ577" s="215" t="s">
        <v>6437</v>
      </c>
      <c r="AR577" s="179" t="str">
        <f t="shared" si="92"/>
        <v>6000</v>
      </c>
      <c r="AS577" s="213" t="s">
        <v>822</v>
      </c>
      <c r="AT577" s="214"/>
      <c r="AU577" s="213" t="s">
        <v>755</v>
      </c>
      <c r="AV577" s="213"/>
      <c r="AW577" s="213"/>
      <c r="AX577" s="181" t="s">
        <v>753</v>
      </c>
      <c r="AY577" s="181" t="s">
        <v>753</v>
      </c>
      <c r="AZ577" s="181" t="s">
        <v>753</v>
      </c>
      <c r="BA577" s="181" t="s">
        <v>753</v>
      </c>
      <c r="BB577" s="181" t="s">
        <v>753</v>
      </c>
      <c r="BC577" s="195" t="s">
        <v>754</v>
      </c>
      <c r="BD577" s="181" t="s">
        <v>753</v>
      </c>
      <c r="BE577" s="181" t="s">
        <v>753</v>
      </c>
      <c r="BF577" s="181" t="s">
        <v>753</v>
      </c>
      <c r="BG577" s="181" t="s">
        <v>753</v>
      </c>
      <c r="BH577" s="181" t="s">
        <v>753</v>
      </c>
      <c r="BI577" s="181" t="s">
        <v>753</v>
      </c>
      <c r="BJ577" s="181" t="s">
        <v>753</v>
      </c>
      <c r="BK577" s="181" t="s">
        <v>753</v>
      </c>
      <c r="BL577" s="181" t="s">
        <v>753</v>
      </c>
      <c r="BM577" s="181" t="s">
        <v>753</v>
      </c>
      <c r="BN577" s="180"/>
      <c r="BO577" s="213"/>
      <c r="BP577" s="170" t="s">
        <v>741</v>
      </c>
      <c r="BQ577" s="177"/>
      <c r="BR577" s="177"/>
      <c r="BS577" s="177"/>
      <c r="BT577" s="177"/>
      <c r="BU577" s="177"/>
      <c r="BV577" s="177"/>
      <c r="BW577" s="177"/>
    </row>
    <row r="578" spans="2:75" ht="15">
      <c r="B578" s="593" t="s">
        <v>9965</v>
      </c>
      <c r="C578" s="698" t="s">
        <v>9957</v>
      </c>
      <c r="D578" s="193" t="s">
        <v>6471</v>
      </c>
      <c r="E578" s="193" t="s">
        <v>6470</v>
      </c>
      <c r="F578" s="192" t="str">
        <f t="shared" si="89"/>
        <v>10</v>
      </c>
      <c r="G578" s="192" t="s">
        <v>23</v>
      </c>
      <c r="H578" s="223" t="s">
        <v>2858</v>
      </c>
      <c r="J578" s="297"/>
      <c r="K578" s="297"/>
      <c r="L578" s="297"/>
      <c r="M578" s="299"/>
      <c r="N578" s="297"/>
      <c r="O578" s="297"/>
      <c r="P578" s="299"/>
      <c r="Q578" s="297"/>
      <c r="R578" s="297"/>
      <c r="S578" s="299"/>
      <c r="T578" s="297"/>
      <c r="U578" s="297"/>
      <c r="V578" s="299"/>
      <c r="W578" s="297"/>
      <c r="X578" s="297"/>
      <c r="Y578" s="299"/>
      <c r="Z578" s="297"/>
      <c r="AA578" s="297"/>
      <c r="AB578" s="299"/>
      <c r="AC578" s="391"/>
      <c r="AD578" s="391"/>
      <c r="AE578" s="390"/>
      <c r="AG578" s="191" t="s">
        <v>826</v>
      </c>
      <c r="AH578" s="189" t="s">
        <v>749</v>
      </c>
      <c r="AI578" s="189" t="s">
        <v>749</v>
      </c>
      <c r="AJ578" s="190" t="s">
        <v>749</v>
      </c>
      <c r="AK578" s="190" t="s">
        <v>749</v>
      </c>
      <c r="AL578" s="188"/>
      <c r="AO578" s="245" t="s">
        <v>825</v>
      </c>
      <c r="AP578" s="244" t="s">
        <v>6421</v>
      </c>
      <c r="AQ578" s="244" t="s">
        <v>6420</v>
      </c>
      <c r="AR578" s="242" t="str">
        <f t="shared" si="92"/>
        <v>10000</v>
      </c>
      <c r="AS578" s="214" t="s">
        <v>6434</v>
      </c>
      <c r="AT578" s="242"/>
      <c r="AU578" s="339" t="s">
        <v>6434</v>
      </c>
      <c r="AV578" s="214" t="s">
        <v>1685</v>
      </c>
      <c r="AW578" s="339" t="s">
        <v>1684</v>
      </c>
      <c r="AX578" s="240" t="s">
        <v>753</v>
      </c>
      <c r="AY578" s="240" t="s">
        <v>753</v>
      </c>
      <c r="AZ578" s="240" t="s">
        <v>753</v>
      </c>
      <c r="BA578" s="240" t="s">
        <v>753</v>
      </c>
      <c r="BB578" s="240" t="s">
        <v>753</v>
      </c>
      <c r="BC578" s="241" t="s">
        <v>754</v>
      </c>
      <c r="BD578" s="240" t="s">
        <v>753</v>
      </c>
      <c r="BE578" s="240" t="s">
        <v>753</v>
      </c>
      <c r="BF578" s="240" t="s">
        <v>753</v>
      </c>
      <c r="BG578" s="240" t="s">
        <v>753</v>
      </c>
      <c r="BH578" s="240" t="s">
        <v>753</v>
      </c>
      <c r="BI578" s="240" t="s">
        <v>753</v>
      </c>
      <c r="BJ578" s="240" t="s">
        <v>753</v>
      </c>
      <c r="BK578" s="240" t="s">
        <v>753</v>
      </c>
      <c r="BL578" s="240" t="s">
        <v>753</v>
      </c>
      <c r="BM578" s="240" t="s">
        <v>753</v>
      </c>
      <c r="BN578" s="249"/>
      <c r="BO578" s="213"/>
      <c r="BP578" s="170" t="s">
        <v>753</v>
      </c>
      <c r="BQ578" s="177" t="s">
        <v>3649</v>
      </c>
      <c r="BR578" s="177" t="s">
        <v>6433</v>
      </c>
      <c r="BS578" s="177" t="s">
        <v>1217</v>
      </c>
      <c r="BT578" s="178">
        <v>44401</v>
      </c>
      <c r="BU578" s="392" t="s">
        <v>6432</v>
      </c>
      <c r="BV578" s="392" t="s">
        <v>6431</v>
      </c>
      <c r="BW578" s="392" t="s">
        <v>6430</v>
      </c>
    </row>
    <row r="579" spans="2:75" ht="15">
      <c r="B579" s="593" t="s">
        <v>9965</v>
      </c>
      <c r="C579" s="698" t="s">
        <v>9957</v>
      </c>
      <c r="D579" s="193" t="s">
        <v>6469</v>
      </c>
      <c r="E579" s="193" t="s">
        <v>6468</v>
      </c>
      <c r="F579" s="192" t="str">
        <f t="shared" si="89"/>
        <v>20</v>
      </c>
      <c r="G579" s="224" t="s">
        <v>23</v>
      </c>
      <c r="H579" s="223"/>
      <c r="J579" s="297"/>
      <c r="K579" s="298"/>
      <c r="L579" s="297"/>
      <c r="M579" s="299"/>
      <c r="N579" s="298"/>
      <c r="O579" s="297"/>
      <c r="P579" s="299"/>
      <c r="Q579" s="298"/>
      <c r="R579" s="297"/>
      <c r="S579" s="299"/>
      <c r="T579" s="298"/>
      <c r="U579" s="297"/>
      <c r="V579" s="299"/>
      <c r="W579" s="298"/>
      <c r="X579" s="297"/>
      <c r="Y579" s="299"/>
      <c r="Z579" s="298"/>
      <c r="AA579" s="297"/>
      <c r="AB579" s="299"/>
      <c r="AC579" s="298"/>
      <c r="AD579" s="297"/>
      <c r="AE579" s="296"/>
      <c r="AG579" s="218" t="s">
        <v>826</v>
      </c>
      <c r="AH579" s="193" t="str">
        <f>"5E"&amp;RIGHT(AP579,7)</f>
        <v>5EB2 0000</v>
      </c>
      <c r="AI579" s="193" t="str">
        <f>"5E"&amp;RIGHT(AQ579,7)</f>
        <v>5EB2 FFFF</v>
      </c>
      <c r="AJ579" s="192" t="str">
        <f>DEC2HEX((HEX2DEC(LEFT(AI579,4))*256*256+HEX2DEC(RIGHT(AI579,4)))-(HEX2DEC(LEFT(AH579,4))*256*256+HEX2DEC(RIGHT(AH579,4)))+1)</f>
        <v>10000</v>
      </c>
      <c r="AK579" s="253" t="s">
        <v>5259</v>
      </c>
      <c r="AL579" s="188" t="s">
        <v>781</v>
      </c>
      <c r="AM579" s="188" t="s">
        <v>5327</v>
      </c>
      <c r="AN579" s="227"/>
      <c r="AO579" s="216" t="s">
        <v>825</v>
      </c>
      <c r="AP579" s="215" t="s">
        <v>6425</v>
      </c>
      <c r="AQ579" s="215" t="s">
        <v>6424</v>
      </c>
      <c r="AR579" s="179" t="str">
        <f t="shared" si="92"/>
        <v>10000</v>
      </c>
      <c r="AS579" s="213" t="s">
        <v>5259</v>
      </c>
      <c r="AT579" s="242"/>
      <c r="AU579" s="213" t="s">
        <v>755</v>
      </c>
      <c r="AV579" s="213"/>
      <c r="AW579" s="283"/>
      <c r="AX579" s="285" t="s">
        <v>754</v>
      </c>
      <c r="AY579" s="285" t="s">
        <v>754</v>
      </c>
      <c r="AZ579" s="285" t="s">
        <v>754</v>
      </c>
      <c r="BA579" s="285" t="s">
        <v>754</v>
      </c>
      <c r="BB579" s="285" t="s">
        <v>754</v>
      </c>
      <c r="BC579" s="195" t="s">
        <v>754</v>
      </c>
      <c r="BD579" s="285" t="s">
        <v>754</v>
      </c>
      <c r="BE579" s="285" t="s">
        <v>754</v>
      </c>
      <c r="BF579" s="285" t="s">
        <v>754</v>
      </c>
      <c r="BG579" s="285" t="s">
        <v>754</v>
      </c>
      <c r="BH579" s="285" t="s">
        <v>754</v>
      </c>
      <c r="BI579" s="285" t="s">
        <v>754</v>
      </c>
      <c r="BJ579" s="285" t="s">
        <v>754</v>
      </c>
      <c r="BK579" s="285" t="s">
        <v>754</v>
      </c>
      <c r="BL579" s="285" t="s">
        <v>754</v>
      </c>
      <c r="BM579" s="285" t="s">
        <v>754</v>
      </c>
      <c r="BN579" s="180"/>
      <c r="BO579" s="213"/>
      <c r="BP579" s="170" t="s">
        <v>741</v>
      </c>
      <c r="BQ579" s="177" t="s">
        <v>3649</v>
      </c>
      <c r="BR579" s="178">
        <v>44813</v>
      </c>
      <c r="BS579" s="177" t="s">
        <v>3648</v>
      </c>
      <c r="BT579" s="178" t="s">
        <v>759</v>
      </c>
      <c r="BU579" s="178">
        <v>44817</v>
      </c>
      <c r="BV579" s="177" t="s">
        <v>3647</v>
      </c>
      <c r="BW579" s="177" t="s">
        <v>737</v>
      </c>
    </row>
    <row r="580" spans="2:75" ht="15">
      <c r="B580" s="593" t="s">
        <v>9965</v>
      </c>
      <c r="C580" s="698" t="s">
        <v>9957</v>
      </c>
      <c r="D580" s="193" t="s">
        <v>6464</v>
      </c>
      <c r="E580" s="193" t="s">
        <v>6463</v>
      </c>
      <c r="F580" s="192" t="str">
        <f t="shared" si="89"/>
        <v>10</v>
      </c>
      <c r="G580" s="192" t="s">
        <v>23</v>
      </c>
      <c r="H580" s="223" t="s">
        <v>2858</v>
      </c>
      <c r="J580" s="297"/>
      <c r="K580" s="298"/>
      <c r="L580" s="297"/>
      <c r="M580" s="299"/>
      <c r="N580" s="298"/>
      <c r="O580" s="297"/>
      <c r="P580" s="299"/>
      <c r="Q580" s="298"/>
      <c r="R580" s="297"/>
      <c r="S580" s="299"/>
      <c r="T580" s="298"/>
      <c r="U580" s="297"/>
      <c r="V580" s="299"/>
      <c r="W580" s="298"/>
      <c r="X580" s="297"/>
      <c r="Y580" s="299"/>
      <c r="Z580" s="298"/>
      <c r="AA580" s="297"/>
      <c r="AB580" s="299"/>
      <c r="AC580" s="298"/>
      <c r="AD580" s="297"/>
      <c r="AE580" s="296"/>
      <c r="AG580" s="191" t="s">
        <v>826</v>
      </c>
      <c r="AH580" s="189" t="s">
        <v>749</v>
      </c>
      <c r="AI580" s="189" t="s">
        <v>749</v>
      </c>
      <c r="AJ580" s="190" t="s">
        <v>749</v>
      </c>
      <c r="AK580" s="190" t="s">
        <v>749</v>
      </c>
      <c r="AL580" s="188"/>
      <c r="AO580" s="216" t="s">
        <v>825</v>
      </c>
      <c r="AP580" s="215" t="s">
        <v>6425</v>
      </c>
      <c r="AQ580" s="215" t="s">
        <v>6424</v>
      </c>
      <c r="AR580" s="179" t="str">
        <f t="shared" si="92"/>
        <v>10000</v>
      </c>
      <c r="AS580" s="213" t="s">
        <v>5259</v>
      </c>
      <c r="AT580" s="242"/>
      <c r="AU580" s="283" t="s">
        <v>5259</v>
      </c>
      <c r="AV580" s="213" t="s">
        <v>1685</v>
      </c>
      <c r="AW580" s="283" t="s">
        <v>1684</v>
      </c>
      <c r="AX580" s="181" t="s">
        <v>741</v>
      </c>
      <c r="AY580" s="181" t="s">
        <v>741</v>
      </c>
      <c r="AZ580" s="181" t="s">
        <v>741</v>
      </c>
      <c r="BA580" s="181" t="s">
        <v>741</v>
      </c>
      <c r="BB580" s="195" t="s">
        <v>741</v>
      </c>
      <c r="BC580" s="195" t="s">
        <v>741</v>
      </c>
      <c r="BD580" s="195" t="s">
        <v>741</v>
      </c>
      <c r="BE580" s="195" t="s">
        <v>741</v>
      </c>
      <c r="BF580" s="195" t="s">
        <v>741</v>
      </c>
      <c r="BG580" s="195" t="s">
        <v>741</v>
      </c>
      <c r="BH580" s="195" t="s">
        <v>741</v>
      </c>
      <c r="BI580" s="195" t="s">
        <v>741</v>
      </c>
      <c r="BJ580" s="195" t="s">
        <v>741</v>
      </c>
      <c r="BK580" s="195" t="s">
        <v>741</v>
      </c>
      <c r="BL580" s="195" t="s">
        <v>741</v>
      </c>
      <c r="BM580" s="195" t="s">
        <v>741</v>
      </c>
      <c r="BN580" s="180"/>
      <c r="BO580" s="213"/>
      <c r="BP580" s="170" t="s">
        <v>741</v>
      </c>
      <c r="BQ580" s="177" t="s">
        <v>3649</v>
      </c>
      <c r="BR580" s="178">
        <v>44813</v>
      </c>
      <c r="BS580" s="177" t="s">
        <v>3648</v>
      </c>
      <c r="BT580" s="178" t="s">
        <v>759</v>
      </c>
      <c r="BU580" s="178">
        <v>44817</v>
      </c>
      <c r="BV580" s="177" t="s">
        <v>3647</v>
      </c>
      <c r="BW580" s="177" t="s">
        <v>737</v>
      </c>
    </row>
    <row r="581" spans="2:75" ht="15">
      <c r="B581" s="593" t="s">
        <v>9965</v>
      </c>
      <c r="C581" s="698" t="s">
        <v>9957</v>
      </c>
      <c r="D581" s="193" t="s">
        <v>6460</v>
      </c>
      <c r="E581" s="193" t="s">
        <v>6459</v>
      </c>
      <c r="F581" s="192" t="str">
        <f t="shared" si="89"/>
        <v>20</v>
      </c>
      <c r="G581" s="224" t="s">
        <v>23</v>
      </c>
      <c r="H581" s="223"/>
      <c r="J581" s="297"/>
      <c r="K581" s="297"/>
      <c r="L581" s="297"/>
      <c r="M581" s="299"/>
      <c r="N581" s="297"/>
      <c r="O581" s="297"/>
      <c r="P581" s="299"/>
      <c r="Q581" s="297"/>
      <c r="R581" s="297"/>
      <c r="S581" s="299"/>
      <c r="T581" s="297"/>
      <c r="U581" s="297"/>
      <c r="V581" s="299"/>
      <c r="W581" s="297"/>
      <c r="X581" s="297"/>
      <c r="Y581" s="299"/>
      <c r="Z581" s="297"/>
      <c r="AA581" s="297"/>
      <c r="AB581" s="299"/>
      <c r="AC581" s="394"/>
      <c r="AD581" s="394"/>
      <c r="AE581" s="393"/>
      <c r="AG581" s="218" t="s">
        <v>826</v>
      </c>
      <c r="AH581" s="193" t="str">
        <f>"5E"&amp;RIGHT(AP581,7)</f>
        <v>5EB3 0000</v>
      </c>
      <c r="AI581" s="193" t="str">
        <f>"5E"&amp;RIGHT(AQ581,7)</f>
        <v>5EB3 FFFF</v>
      </c>
      <c r="AJ581" s="192" t="str">
        <f>DEC2HEX((HEX2DEC(LEFT(AI581,4))*256*256+HEX2DEC(RIGHT(AI581,4)))-(HEX2DEC(LEFT(AH581,4))*256*256+HEX2DEC(RIGHT(AH581,4)))+1)</f>
        <v>10000</v>
      </c>
      <c r="AK581" s="217" t="s">
        <v>23</v>
      </c>
      <c r="AL581" s="188"/>
      <c r="AO581" s="216" t="s">
        <v>825</v>
      </c>
      <c r="AP581" s="215" t="s">
        <v>6421</v>
      </c>
      <c r="AQ581" s="215" t="s">
        <v>6420</v>
      </c>
      <c r="AR581" s="179" t="str">
        <f t="shared" si="92"/>
        <v>10000</v>
      </c>
      <c r="AS581" s="213" t="s">
        <v>822</v>
      </c>
      <c r="AT581" s="242"/>
      <c r="AU581" s="213" t="s">
        <v>755</v>
      </c>
      <c r="AV581" s="213"/>
      <c r="AW581" s="283"/>
      <c r="AX581" s="181" t="s">
        <v>753</v>
      </c>
      <c r="AY581" s="181" t="s">
        <v>753</v>
      </c>
      <c r="AZ581" s="181" t="s">
        <v>753</v>
      </c>
      <c r="BA581" s="181" t="s">
        <v>753</v>
      </c>
      <c r="BB581" s="181" t="s">
        <v>753</v>
      </c>
      <c r="BC581" s="195" t="s">
        <v>754</v>
      </c>
      <c r="BD581" s="181" t="s">
        <v>753</v>
      </c>
      <c r="BE581" s="181" t="s">
        <v>753</v>
      </c>
      <c r="BF581" s="181" t="s">
        <v>753</v>
      </c>
      <c r="BG581" s="181" t="s">
        <v>753</v>
      </c>
      <c r="BH581" s="181" t="s">
        <v>753</v>
      </c>
      <c r="BI581" s="181" t="s">
        <v>753</v>
      </c>
      <c r="BJ581" s="181" t="s">
        <v>753</v>
      </c>
      <c r="BK581" s="181" t="s">
        <v>753</v>
      </c>
      <c r="BL581" s="181" t="s">
        <v>753</v>
      </c>
      <c r="BM581" s="181" t="s">
        <v>753</v>
      </c>
      <c r="BN581" s="180"/>
      <c r="BO581" s="213"/>
      <c r="BP581" s="170" t="s">
        <v>741</v>
      </c>
      <c r="BQ581" s="177"/>
      <c r="BR581" s="177"/>
      <c r="BS581" s="177"/>
      <c r="BT581" s="178"/>
      <c r="BU581" s="177"/>
      <c r="BV581" s="177"/>
      <c r="BW581" s="177"/>
    </row>
    <row r="582" spans="2:75" ht="15">
      <c r="B582" s="593" t="s">
        <v>9965</v>
      </c>
      <c r="C582" s="698" t="s">
        <v>9957</v>
      </c>
      <c r="D582" s="193" t="s">
        <v>6456</v>
      </c>
      <c r="E582" s="193" t="s">
        <v>6455</v>
      </c>
      <c r="F582" s="192" t="str">
        <f t="shared" si="89"/>
        <v>10</v>
      </c>
      <c r="G582" s="192" t="s">
        <v>23</v>
      </c>
      <c r="H582" s="223" t="s">
        <v>2858</v>
      </c>
      <c r="J582" s="297"/>
      <c r="K582" s="298"/>
      <c r="L582" s="297"/>
      <c r="M582" s="299"/>
      <c r="N582" s="298"/>
      <c r="O582" s="297"/>
      <c r="P582" s="299"/>
      <c r="Q582" s="298"/>
      <c r="R582" s="297"/>
      <c r="S582" s="299"/>
      <c r="T582" s="298"/>
      <c r="U582" s="297"/>
      <c r="V582" s="299"/>
      <c r="W582" s="298"/>
      <c r="X582" s="297"/>
      <c r="Y582" s="299"/>
      <c r="Z582" s="298"/>
      <c r="AA582" s="297"/>
      <c r="AB582" s="299"/>
      <c r="AC582" s="298"/>
      <c r="AD582" s="297"/>
      <c r="AE582" s="296"/>
      <c r="AG582" s="218" t="s">
        <v>826</v>
      </c>
      <c r="AH582" s="193" t="str">
        <f>"5E"&amp;RIGHT(AP582,7)</f>
        <v>5EB4 0000</v>
      </c>
      <c r="AI582" s="193" t="str">
        <f>"5E"&amp;RIGHT(AQ582,7)</f>
        <v>5EB4 FFFF</v>
      </c>
      <c r="AJ582" s="192" t="str">
        <f>DEC2HEX((HEX2DEC(LEFT(AI582,4))*256*256+HEX2DEC(RIGHT(AI582,4)))-(HEX2DEC(LEFT(AH582,4))*256*256+HEX2DEC(RIGHT(AH582,4)))+1)</f>
        <v>10000</v>
      </c>
      <c r="AK582" s="253" t="s">
        <v>5248</v>
      </c>
      <c r="AL582" s="188" t="s">
        <v>781</v>
      </c>
      <c r="AM582" s="188" t="s">
        <v>5327</v>
      </c>
      <c r="AN582" s="227"/>
      <c r="AO582" s="216" t="s">
        <v>825</v>
      </c>
      <c r="AP582" s="215" t="s">
        <v>6415</v>
      </c>
      <c r="AQ582" s="215" t="s">
        <v>6414</v>
      </c>
      <c r="AR582" s="179" t="str">
        <f t="shared" si="92"/>
        <v>10000</v>
      </c>
      <c r="AS582" s="213" t="s">
        <v>5248</v>
      </c>
      <c r="AT582" s="242"/>
      <c r="AU582" s="213" t="s">
        <v>755</v>
      </c>
      <c r="AV582" s="213"/>
      <c r="AW582" s="283"/>
      <c r="AX582" s="285" t="s">
        <v>754</v>
      </c>
      <c r="AY582" s="285" t="s">
        <v>754</v>
      </c>
      <c r="AZ582" s="285" t="s">
        <v>754</v>
      </c>
      <c r="BA582" s="285" t="s">
        <v>754</v>
      </c>
      <c r="BB582" s="285" t="s">
        <v>754</v>
      </c>
      <c r="BC582" s="195" t="s">
        <v>754</v>
      </c>
      <c r="BD582" s="285" t="s">
        <v>754</v>
      </c>
      <c r="BE582" s="285" t="s">
        <v>754</v>
      </c>
      <c r="BF582" s="285" t="s">
        <v>754</v>
      </c>
      <c r="BG582" s="285" t="s">
        <v>754</v>
      </c>
      <c r="BH582" s="285" t="s">
        <v>754</v>
      </c>
      <c r="BI582" s="285" t="s">
        <v>754</v>
      </c>
      <c r="BJ582" s="285" t="s">
        <v>754</v>
      </c>
      <c r="BK582" s="285" t="s">
        <v>754</v>
      </c>
      <c r="BL582" s="285" t="s">
        <v>754</v>
      </c>
      <c r="BM582" s="285" t="s">
        <v>754</v>
      </c>
      <c r="BN582" s="180"/>
      <c r="BO582" s="213"/>
      <c r="BP582" s="170" t="s">
        <v>741</v>
      </c>
      <c r="BQ582" s="177" t="s">
        <v>3649</v>
      </c>
      <c r="BR582" s="178">
        <v>44813</v>
      </c>
      <c r="BS582" s="177" t="s">
        <v>3648</v>
      </c>
      <c r="BT582" s="178" t="s">
        <v>759</v>
      </c>
      <c r="BU582" s="178">
        <v>44817</v>
      </c>
      <c r="BV582" s="177" t="s">
        <v>3647</v>
      </c>
      <c r="BW582" s="177" t="s">
        <v>737</v>
      </c>
    </row>
    <row r="583" spans="2:75" ht="15">
      <c r="B583" s="593" t="s">
        <v>9965</v>
      </c>
      <c r="C583" s="698" t="s">
        <v>9957</v>
      </c>
      <c r="D583" s="193" t="s">
        <v>6452</v>
      </c>
      <c r="E583" s="193" t="s">
        <v>6451</v>
      </c>
      <c r="F583" s="192" t="str">
        <f t="shared" si="89"/>
        <v>20</v>
      </c>
      <c r="G583" s="224" t="s">
        <v>23</v>
      </c>
      <c r="H583" s="223"/>
      <c r="J583" s="297"/>
      <c r="K583" s="298"/>
      <c r="L583" s="297"/>
      <c r="M583" s="299"/>
      <c r="N583" s="298"/>
      <c r="O583" s="297"/>
      <c r="P583" s="299"/>
      <c r="Q583" s="298"/>
      <c r="R583" s="297"/>
      <c r="S583" s="299"/>
      <c r="T583" s="298"/>
      <c r="U583" s="297"/>
      <c r="V583" s="299"/>
      <c r="W583" s="298"/>
      <c r="X583" s="297"/>
      <c r="Y583" s="299"/>
      <c r="Z583" s="298"/>
      <c r="AA583" s="297"/>
      <c r="AB583" s="299"/>
      <c r="AC583" s="298"/>
      <c r="AD583" s="297"/>
      <c r="AE583" s="296"/>
      <c r="AG583" s="191" t="s">
        <v>826</v>
      </c>
      <c r="AH583" s="189" t="s">
        <v>749</v>
      </c>
      <c r="AI583" s="189" t="s">
        <v>749</v>
      </c>
      <c r="AJ583" s="190" t="s">
        <v>749</v>
      </c>
      <c r="AK583" s="190" t="s">
        <v>749</v>
      </c>
      <c r="AL583" s="188"/>
      <c r="AO583" s="216" t="s">
        <v>825</v>
      </c>
      <c r="AP583" s="215" t="s">
        <v>6415</v>
      </c>
      <c r="AQ583" s="215" t="s">
        <v>6414</v>
      </c>
      <c r="AR583" s="179" t="str">
        <f t="shared" si="92"/>
        <v>10000</v>
      </c>
      <c r="AS583" s="213" t="s">
        <v>5248</v>
      </c>
      <c r="AT583" s="242"/>
      <c r="AU583" s="283" t="s">
        <v>5248</v>
      </c>
      <c r="AV583" s="213" t="s">
        <v>1685</v>
      </c>
      <c r="AW583" s="283" t="s">
        <v>1684</v>
      </c>
      <c r="AX583" s="181" t="s">
        <v>741</v>
      </c>
      <c r="AY583" s="181" t="s">
        <v>741</v>
      </c>
      <c r="AZ583" s="181" t="s">
        <v>741</v>
      </c>
      <c r="BA583" s="181" t="s">
        <v>741</v>
      </c>
      <c r="BB583" s="195" t="s">
        <v>741</v>
      </c>
      <c r="BC583" s="195" t="s">
        <v>741</v>
      </c>
      <c r="BD583" s="195" t="s">
        <v>741</v>
      </c>
      <c r="BE583" s="195" t="s">
        <v>741</v>
      </c>
      <c r="BF583" s="195" t="s">
        <v>741</v>
      </c>
      <c r="BG583" s="195" t="s">
        <v>741</v>
      </c>
      <c r="BH583" s="195" t="s">
        <v>741</v>
      </c>
      <c r="BI583" s="195" t="s">
        <v>741</v>
      </c>
      <c r="BJ583" s="195" t="s">
        <v>741</v>
      </c>
      <c r="BK583" s="195" t="s">
        <v>741</v>
      </c>
      <c r="BL583" s="195" t="s">
        <v>741</v>
      </c>
      <c r="BM583" s="195" t="s">
        <v>741</v>
      </c>
      <c r="BN583" s="180"/>
      <c r="BO583" s="213"/>
      <c r="BP583" s="170" t="s">
        <v>741</v>
      </c>
      <c r="BQ583" s="177" t="s">
        <v>3649</v>
      </c>
      <c r="BR583" s="178">
        <v>44813</v>
      </c>
      <c r="BS583" s="177" t="s">
        <v>3648</v>
      </c>
      <c r="BT583" s="178" t="s">
        <v>759</v>
      </c>
      <c r="BU583" s="178">
        <v>44817</v>
      </c>
      <c r="BV583" s="177" t="s">
        <v>3647</v>
      </c>
      <c r="BW583" s="177" t="s">
        <v>737</v>
      </c>
    </row>
    <row r="584" spans="2:75" ht="15">
      <c r="B584" s="593" t="s">
        <v>9965</v>
      </c>
      <c r="C584" s="698" t="s">
        <v>9957</v>
      </c>
      <c r="D584" s="193" t="s">
        <v>6450</v>
      </c>
      <c r="E584" s="193" t="s">
        <v>6449</v>
      </c>
      <c r="F584" s="192" t="str">
        <f t="shared" si="89"/>
        <v>10</v>
      </c>
      <c r="G584" s="192" t="s">
        <v>23</v>
      </c>
      <c r="H584" s="223" t="s">
        <v>2858</v>
      </c>
      <c r="J584" s="297"/>
      <c r="K584" s="297"/>
      <c r="L584" s="297"/>
      <c r="M584" s="296"/>
      <c r="N584" s="297"/>
      <c r="O584" s="297"/>
      <c r="P584" s="296"/>
      <c r="Q584" s="297"/>
      <c r="R584" s="297"/>
      <c r="S584" s="296"/>
      <c r="T584" s="297"/>
      <c r="U584" s="297"/>
      <c r="V584" s="296"/>
      <c r="W584" s="297"/>
      <c r="X584" s="297"/>
      <c r="Y584" s="296"/>
      <c r="Z584" s="297"/>
      <c r="AA584" s="297"/>
      <c r="AB584" s="296"/>
      <c r="AC584" s="297"/>
      <c r="AD584" s="297"/>
      <c r="AE584" s="296"/>
      <c r="AG584" s="218" t="s">
        <v>826</v>
      </c>
      <c r="AH584" s="193" t="str">
        <f t="shared" ref="AH584:AI586" si="93">"5E"&amp;RIGHT(AP584,7)</f>
        <v>5EB5 0000</v>
      </c>
      <c r="AI584" s="193" t="str">
        <f t="shared" si="93"/>
        <v>5EBE FFFF</v>
      </c>
      <c r="AJ584" s="192" t="str">
        <f>DEC2HEX((HEX2DEC(LEFT(AI584,4))*256*256+HEX2DEC(RIGHT(AI584,4)))-(HEX2DEC(LEFT(AH584,4))*256*256+HEX2DEC(RIGHT(AH584,4)))+1)</f>
        <v>A0000</v>
      </c>
      <c r="AK584" s="217" t="s">
        <v>23</v>
      </c>
      <c r="AL584" s="188"/>
      <c r="AO584" s="216" t="s">
        <v>825</v>
      </c>
      <c r="AP584" s="215" t="s">
        <v>6411</v>
      </c>
      <c r="AQ584" s="215" t="s">
        <v>6410</v>
      </c>
      <c r="AR584" s="179" t="str">
        <f t="shared" si="92"/>
        <v>A0000</v>
      </c>
      <c r="AS584" s="213" t="s">
        <v>822</v>
      </c>
      <c r="AT584" s="214"/>
      <c r="AU584" s="213" t="s">
        <v>755</v>
      </c>
      <c r="AV584" s="385"/>
      <c r="AW584" s="213"/>
      <c r="AX584" s="181" t="s">
        <v>753</v>
      </c>
      <c r="AY584" s="181" t="s">
        <v>753</v>
      </c>
      <c r="AZ584" s="181" t="s">
        <v>753</v>
      </c>
      <c r="BA584" s="181" t="s">
        <v>753</v>
      </c>
      <c r="BB584" s="181" t="s">
        <v>753</v>
      </c>
      <c r="BC584" s="195" t="s">
        <v>754</v>
      </c>
      <c r="BD584" s="181" t="s">
        <v>753</v>
      </c>
      <c r="BE584" s="181" t="s">
        <v>753</v>
      </c>
      <c r="BF584" s="181" t="s">
        <v>753</v>
      </c>
      <c r="BG584" s="181" t="s">
        <v>753</v>
      </c>
      <c r="BH584" s="181" t="s">
        <v>753</v>
      </c>
      <c r="BI584" s="181" t="s">
        <v>753</v>
      </c>
      <c r="BJ584" s="181" t="s">
        <v>753</v>
      </c>
      <c r="BK584" s="181" t="s">
        <v>753</v>
      </c>
      <c r="BL584" s="181" t="s">
        <v>753</v>
      </c>
      <c r="BM584" s="181" t="s">
        <v>753</v>
      </c>
      <c r="BN584" s="180"/>
      <c r="BO584" s="213"/>
      <c r="BP584" s="170" t="s">
        <v>741</v>
      </c>
      <c r="BQ584" s="177"/>
      <c r="BR584" s="177"/>
      <c r="BS584" s="177"/>
      <c r="BT584" s="177"/>
      <c r="BU584" s="177"/>
      <c r="BV584" s="177"/>
      <c r="BW584" s="177"/>
    </row>
    <row r="585" spans="2:75" ht="15">
      <c r="B585" s="593" t="s">
        <v>9965</v>
      </c>
      <c r="C585" s="698" t="s">
        <v>9957</v>
      </c>
      <c r="D585" s="193" t="s">
        <v>6446</v>
      </c>
      <c r="E585" s="193" t="s">
        <v>6445</v>
      </c>
      <c r="F585" s="192" t="str">
        <f t="shared" ref="F585:F648" si="94">DEC2HEX((HEX2DEC(LEFT(E585,4))*256*256+HEX2DEC(RIGHT(E585,4)))-(HEX2DEC(LEFT(D585,4))*256*256+HEX2DEC(RIGHT(D585,4)))+1)</f>
        <v>20</v>
      </c>
      <c r="G585" s="224" t="s">
        <v>23</v>
      </c>
      <c r="H585" s="188"/>
      <c r="J585" s="297"/>
      <c r="K585" s="298"/>
      <c r="L585" s="297"/>
      <c r="M585" s="299"/>
      <c r="N585" s="298"/>
      <c r="O585" s="297"/>
      <c r="P585" s="299"/>
      <c r="Q585" s="298"/>
      <c r="R585" s="297"/>
      <c r="S585" s="299"/>
      <c r="T585" s="298"/>
      <c r="U585" s="297"/>
      <c r="V585" s="299"/>
      <c r="W585" s="298"/>
      <c r="X585" s="297"/>
      <c r="Y585" s="299"/>
      <c r="Z585" s="298"/>
      <c r="AA585" s="297"/>
      <c r="AB585" s="299"/>
      <c r="AC585" s="298"/>
      <c r="AD585" s="297"/>
      <c r="AE585" s="296"/>
      <c r="AG585" s="313" t="s">
        <v>2614</v>
      </c>
      <c r="AH585" s="193" t="str">
        <f t="shared" si="93"/>
        <v>5EBF 0000</v>
      </c>
      <c r="AI585" s="193" t="str">
        <f t="shared" si="93"/>
        <v>5EBF 003F</v>
      </c>
      <c r="AJ585" s="192" t="str">
        <f>DEC2HEX((HEX2DEC(LEFT(AI585,4))*256*256+HEX2DEC(RIGHT(AI585,4)))-(HEX2DEC(LEFT(AH585,4))*256*256+HEX2DEC(RIGHT(AH585,4)))+1)</f>
        <v>40</v>
      </c>
      <c r="AK585" s="217" t="s">
        <v>6114</v>
      </c>
      <c r="AL585" s="223"/>
      <c r="AO585" s="331" t="s">
        <v>3671</v>
      </c>
      <c r="AP585" s="215" t="s">
        <v>6407</v>
      </c>
      <c r="AQ585" s="215" t="s">
        <v>6406</v>
      </c>
      <c r="AR585" s="179" t="str">
        <f t="shared" si="92"/>
        <v>40</v>
      </c>
      <c r="AS585" s="213" t="s">
        <v>6114</v>
      </c>
      <c r="AT585" s="214"/>
      <c r="AU585" s="213" t="s">
        <v>6114</v>
      </c>
      <c r="AV585" s="385" t="s">
        <v>751</v>
      </c>
      <c r="AW585" s="213"/>
      <c r="AX585" s="181" t="s">
        <v>741</v>
      </c>
      <c r="AY585" s="181" t="s">
        <v>741</v>
      </c>
      <c r="AZ585" s="272" t="s">
        <v>741</v>
      </c>
      <c r="BA585" s="181" t="s">
        <v>741</v>
      </c>
      <c r="BB585" s="272" t="s">
        <v>741</v>
      </c>
      <c r="BC585" s="195" t="s">
        <v>741</v>
      </c>
      <c r="BD585" s="273" t="s">
        <v>741</v>
      </c>
      <c r="BE585" s="273" t="s">
        <v>741</v>
      </c>
      <c r="BF585" s="273" t="s">
        <v>741</v>
      </c>
      <c r="BG585" s="273" t="s">
        <v>741</v>
      </c>
      <c r="BH585" s="273" t="s">
        <v>741</v>
      </c>
      <c r="BI585" s="181" t="s">
        <v>741</v>
      </c>
      <c r="BJ585" s="272" t="s">
        <v>741</v>
      </c>
      <c r="BK585" s="272" t="s">
        <v>741</v>
      </c>
      <c r="BL585" s="272" t="s">
        <v>741</v>
      </c>
      <c r="BM585" s="272" t="s">
        <v>741</v>
      </c>
      <c r="BN585" s="180"/>
      <c r="BO585" s="213"/>
      <c r="BP585" s="170" t="s">
        <v>741</v>
      </c>
      <c r="BQ585" s="177" t="s">
        <v>998</v>
      </c>
      <c r="BR585" s="178">
        <v>44811</v>
      </c>
      <c r="BS585" s="177" t="s">
        <v>6349</v>
      </c>
      <c r="BT585" s="178" t="s">
        <v>759</v>
      </c>
      <c r="BU585" s="178">
        <v>44818</v>
      </c>
      <c r="BV585" s="177" t="s">
        <v>2861</v>
      </c>
      <c r="BW585" s="177" t="s">
        <v>737</v>
      </c>
    </row>
    <row r="586" spans="2:75" ht="15">
      <c r="B586" s="593" t="s">
        <v>9965</v>
      </c>
      <c r="C586" s="698" t="s">
        <v>9957</v>
      </c>
      <c r="D586" s="193" t="s">
        <v>6440</v>
      </c>
      <c r="E586" s="193" t="s">
        <v>6439</v>
      </c>
      <c r="F586" s="192" t="str">
        <f t="shared" si="94"/>
        <v>20</v>
      </c>
      <c r="G586" s="192" t="s">
        <v>23</v>
      </c>
      <c r="H586" s="223"/>
      <c r="J586" s="297"/>
      <c r="K586" s="297"/>
      <c r="L586" s="297"/>
      <c r="M586" s="296"/>
      <c r="N586" s="297"/>
      <c r="O586" s="297"/>
      <c r="P586" s="296"/>
      <c r="Q586" s="297"/>
      <c r="R586" s="297"/>
      <c r="S586" s="296"/>
      <c r="T586" s="297"/>
      <c r="U586" s="297"/>
      <c r="V586" s="296"/>
      <c r="W586" s="297"/>
      <c r="X586" s="297"/>
      <c r="Y586" s="296"/>
      <c r="Z586" s="297"/>
      <c r="AA586" s="297"/>
      <c r="AB586" s="296"/>
      <c r="AC586" s="297"/>
      <c r="AD586" s="297"/>
      <c r="AE586" s="296"/>
      <c r="AG586" s="313" t="s">
        <v>2614</v>
      </c>
      <c r="AH586" s="193" t="str">
        <f t="shared" si="93"/>
        <v>5EBF 0040</v>
      </c>
      <c r="AI586" s="193" t="str">
        <f t="shared" si="93"/>
        <v>5EBF 01FF</v>
      </c>
      <c r="AJ586" s="192" t="str">
        <f>DEC2HEX((HEX2DEC(LEFT(AI586,4))*256*256+HEX2DEC(RIGHT(AI586,4)))-(HEX2DEC(LEFT(AH586,4))*256*256+HEX2DEC(RIGHT(AH586,4)))+1)</f>
        <v>1C0</v>
      </c>
      <c r="AK586" s="217" t="s">
        <v>23</v>
      </c>
      <c r="AL586" s="188"/>
      <c r="AN586" s="227"/>
      <c r="AO586" s="331" t="s">
        <v>3671</v>
      </c>
      <c r="AP586" s="215" t="s">
        <v>6403</v>
      </c>
      <c r="AQ586" s="215" t="s">
        <v>6402</v>
      </c>
      <c r="AR586" s="179" t="str">
        <f t="shared" si="92"/>
        <v>1C0</v>
      </c>
      <c r="AS586" s="213" t="s">
        <v>822</v>
      </c>
      <c r="AT586" s="214"/>
      <c r="AU586" s="213" t="s">
        <v>755</v>
      </c>
      <c r="AV586" s="213"/>
      <c r="AW586" s="213"/>
      <c r="AX586" s="181" t="s">
        <v>753</v>
      </c>
      <c r="AY586" s="181" t="s">
        <v>753</v>
      </c>
      <c r="AZ586" s="181" t="s">
        <v>753</v>
      </c>
      <c r="BA586" s="181" t="s">
        <v>753</v>
      </c>
      <c r="BB586" s="181" t="s">
        <v>753</v>
      </c>
      <c r="BC586" s="195" t="s">
        <v>754</v>
      </c>
      <c r="BD586" s="181" t="s">
        <v>753</v>
      </c>
      <c r="BE586" s="181" t="s">
        <v>753</v>
      </c>
      <c r="BF586" s="181" t="s">
        <v>753</v>
      </c>
      <c r="BG586" s="181" t="s">
        <v>753</v>
      </c>
      <c r="BH586" s="181" t="s">
        <v>753</v>
      </c>
      <c r="BI586" s="181" t="s">
        <v>753</v>
      </c>
      <c r="BJ586" s="181" t="s">
        <v>753</v>
      </c>
      <c r="BK586" s="181" t="s">
        <v>753</v>
      </c>
      <c r="BL586" s="181" t="s">
        <v>753</v>
      </c>
      <c r="BM586" s="181" t="s">
        <v>753</v>
      </c>
      <c r="BN586" s="180"/>
      <c r="BO586" s="213"/>
      <c r="BP586" s="170" t="s">
        <v>741</v>
      </c>
      <c r="BQ586" s="177"/>
      <c r="BR586" s="177"/>
      <c r="BS586" s="177"/>
      <c r="BT586" s="177"/>
      <c r="BU586" s="177"/>
      <c r="BV586" s="177"/>
      <c r="BW586" s="177"/>
    </row>
    <row r="587" spans="2:75" ht="15">
      <c r="B587" s="593" t="s">
        <v>9965</v>
      </c>
      <c r="C587" s="698" t="s">
        <v>9957</v>
      </c>
      <c r="D587" s="193" t="s">
        <v>6436</v>
      </c>
      <c r="E587" s="193" t="s">
        <v>6435</v>
      </c>
      <c r="F587" s="192" t="str">
        <f t="shared" si="94"/>
        <v>20</v>
      </c>
      <c r="G587" s="224" t="s">
        <v>23</v>
      </c>
      <c r="H587" s="223"/>
      <c r="J587" s="297"/>
      <c r="K587" s="297"/>
      <c r="L587" s="297"/>
      <c r="M587" s="299"/>
      <c r="N587" s="297"/>
      <c r="O587" s="297"/>
      <c r="P587" s="299"/>
      <c r="Q587" s="297"/>
      <c r="R587" s="297"/>
      <c r="S587" s="299"/>
      <c r="T587" s="297"/>
      <c r="U587" s="297"/>
      <c r="V587" s="299"/>
      <c r="W587" s="297"/>
      <c r="X587" s="297"/>
      <c r="Y587" s="299"/>
      <c r="Z587" s="297"/>
      <c r="AA587" s="297"/>
      <c r="AB587" s="299"/>
      <c r="AC587" s="391"/>
      <c r="AD587" s="391"/>
      <c r="AE587" s="390"/>
      <c r="AG587" s="191" t="s">
        <v>2614</v>
      </c>
      <c r="AH587" s="189" t="s">
        <v>749</v>
      </c>
      <c r="AI587" s="189" t="s">
        <v>749</v>
      </c>
      <c r="AJ587" s="190" t="s">
        <v>749</v>
      </c>
      <c r="AK587" s="189" t="s">
        <v>748</v>
      </c>
      <c r="AL587" s="188"/>
      <c r="AO587" s="245" t="s">
        <v>3671</v>
      </c>
      <c r="AP587" s="244" t="s">
        <v>6399</v>
      </c>
      <c r="AQ587" s="244" t="s">
        <v>6398</v>
      </c>
      <c r="AR587" s="242" t="str">
        <f t="shared" si="92"/>
        <v>1C0</v>
      </c>
      <c r="AS587" s="214" t="s">
        <v>822</v>
      </c>
      <c r="AT587" s="214"/>
      <c r="AU587" s="214" t="s">
        <v>755</v>
      </c>
      <c r="AV587" s="386"/>
      <c r="AW587" s="214"/>
      <c r="AX587" s="240" t="s">
        <v>753</v>
      </c>
      <c r="AY587" s="240" t="s">
        <v>753</v>
      </c>
      <c r="AZ587" s="240" t="s">
        <v>753</v>
      </c>
      <c r="BA587" s="240" t="s">
        <v>753</v>
      </c>
      <c r="BB587" s="240" t="s">
        <v>753</v>
      </c>
      <c r="BC587" s="241" t="s">
        <v>754</v>
      </c>
      <c r="BD587" s="240" t="s">
        <v>753</v>
      </c>
      <c r="BE587" s="240" t="s">
        <v>753</v>
      </c>
      <c r="BF587" s="240" t="s">
        <v>753</v>
      </c>
      <c r="BG587" s="240" t="s">
        <v>753</v>
      </c>
      <c r="BH587" s="240" t="s">
        <v>753</v>
      </c>
      <c r="BI587" s="240" t="s">
        <v>753</v>
      </c>
      <c r="BJ587" s="240" t="s">
        <v>753</v>
      </c>
      <c r="BK587" s="240" t="s">
        <v>753</v>
      </c>
      <c r="BL587" s="240" t="s">
        <v>753</v>
      </c>
      <c r="BM587" s="240" t="s">
        <v>753</v>
      </c>
      <c r="BN587" s="249"/>
      <c r="BO587" s="213"/>
      <c r="BP587" s="170" t="s">
        <v>753</v>
      </c>
      <c r="BQ587" s="177"/>
      <c r="BR587" s="177"/>
      <c r="BS587" s="177"/>
      <c r="BT587" s="177"/>
      <c r="BU587" s="177"/>
      <c r="BV587" s="177"/>
      <c r="BW587" s="177"/>
    </row>
    <row r="588" spans="2:75" ht="15">
      <c r="B588" s="593" t="s">
        <v>9965</v>
      </c>
      <c r="C588" s="698" t="s">
        <v>9957</v>
      </c>
      <c r="D588" s="193" t="s">
        <v>6429</v>
      </c>
      <c r="E588" s="193" t="s">
        <v>6428</v>
      </c>
      <c r="F588" s="192" t="str">
        <f t="shared" si="94"/>
        <v>10</v>
      </c>
      <c r="G588" s="192" t="s">
        <v>23</v>
      </c>
      <c r="H588" s="223" t="s">
        <v>2858</v>
      </c>
      <c r="J588" s="297"/>
      <c r="K588" s="297"/>
      <c r="L588" s="297"/>
      <c r="M588" s="299"/>
      <c r="N588" s="297"/>
      <c r="O588" s="297"/>
      <c r="P588" s="299"/>
      <c r="Q588" s="297"/>
      <c r="R588" s="297"/>
      <c r="S588" s="299"/>
      <c r="T588" s="297"/>
      <c r="U588" s="297"/>
      <c r="V588" s="299"/>
      <c r="W588" s="297"/>
      <c r="X588" s="297"/>
      <c r="Y588" s="299"/>
      <c r="Z588" s="297"/>
      <c r="AA588" s="297"/>
      <c r="AB588" s="299"/>
      <c r="AC588" s="391"/>
      <c r="AD588" s="391"/>
      <c r="AE588" s="390"/>
      <c r="AG588" s="191" t="s">
        <v>2614</v>
      </c>
      <c r="AH588" s="189" t="s">
        <v>749</v>
      </c>
      <c r="AI588" s="189" t="s">
        <v>749</v>
      </c>
      <c r="AJ588" s="190" t="s">
        <v>749</v>
      </c>
      <c r="AK588" s="189" t="s">
        <v>748</v>
      </c>
      <c r="AL588" s="188"/>
      <c r="AO588" s="245" t="s">
        <v>3671</v>
      </c>
      <c r="AP588" s="244" t="s">
        <v>6395</v>
      </c>
      <c r="AQ588" s="244" t="s">
        <v>6394</v>
      </c>
      <c r="AR588" s="242" t="str">
        <f t="shared" si="92"/>
        <v>40</v>
      </c>
      <c r="AS588" s="214" t="s">
        <v>6393</v>
      </c>
      <c r="AT588" s="214"/>
      <c r="AU588" s="214" t="s">
        <v>6393</v>
      </c>
      <c r="AV588" s="386" t="s">
        <v>751</v>
      </c>
      <c r="AW588" s="214"/>
      <c r="AX588" s="240" t="s">
        <v>1319</v>
      </c>
      <c r="AY588" s="240" t="s">
        <v>1319</v>
      </c>
      <c r="AZ588" s="338"/>
      <c r="BA588" s="240" t="s">
        <v>1319</v>
      </c>
      <c r="BB588" s="240"/>
      <c r="BC588" s="241" t="s">
        <v>1320</v>
      </c>
      <c r="BD588" s="240"/>
      <c r="BE588" s="240"/>
      <c r="BF588" s="240"/>
      <c r="BG588" s="240"/>
      <c r="BH588" s="240"/>
      <c r="BI588" s="240" t="s">
        <v>1319</v>
      </c>
      <c r="BJ588" s="240"/>
      <c r="BK588" s="240"/>
      <c r="BL588" s="240"/>
      <c r="BM588" s="240"/>
      <c r="BN588" s="249"/>
      <c r="BO588" s="213"/>
      <c r="BP588" s="170" t="s">
        <v>753</v>
      </c>
      <c r="BQ588" s="177" t="s">
        <v>998</v>
      </c>
      <c r="BR588" s="177" t="s">
        <v>6359</v>
      </c>
      <c r="BS588" s="177" t="s">
        <v>1217</v>
      </c>
      <c r="BT588" s="178">
        <v>44390</v>
      </c>
      <c r="BU588" s="177" t="s">
        <v>6392</v>
      </c>
      <c r="BV588" s="177" t="s">
        <v>6391</v>
      </c>
      <c r="BW588" s="177" t="s">
        <v>6390</v>
      </c>
    </row>
    <row r="589" spans="2:75" ht="15">
      <c r="B589" s="593" t="s">
        <v>9965</v>
      </c>
      <c r="C589" s="698" t="s">
        <v>9957</v>
      </c>
      <c r="D589" s="193" t="s">
        <v>6427</v>
      </c>
      <c r="E589" s="193" t="s">
        <v>6426</v>
      </c>
      <c r="F589" s="192" t="str">
        <f t="shared" si="94"/>
        <v>20</v>
      </c>
      <c r="G589" s="224" t="s">
        <v>23</v>
      </c>
      <c r="H589" s="223"/>
      <c r="J589" s="297"/>
      <c r="K589" s="297"/>
      <c r="L589" s="297"/>
      <c r="M589" s="299"/>
      <c r="N589" s="297"/>
      <c r="O589" s="297"/>
      <c r="P589" s="299"/>
      <c r="Q589" s="297"/>
      <c r="R589" s="297"/>
      <c r="S589" s="299"/>
      <c r="T589" s="297"/>
      <c r="U589" s="297"/>
      <c r="V589" s="299"/>
      <c r="W589" s="297"/>
      <c r="X589" s="297"/>
      <c r="Y589" s="299"/>
      <c r="Z589" s="297"/>
      <c r="AA589" s="297"/>
      <c r="AB589" s="299"/>
      <c r="AC589" s="391"/>
      <c r="AD589" s="391"/>
      <c r="AE589" s="390"/>
      <c r="AG589" s="191" t="s">
        <v>2614</v>
      </c>
      <c r="AH589" s="189" t="s">
        <v>749</v>
      </c>
      <c r="AI589" s="189" t="s">
        <v>749</v>
      </c>
      <c r="AJ589" s="190" t="s">
        <v>749</v>
      </c>
      <c r="AK589" s="189" t="s">
        <v>748</v>
      </c>
      <c r="AL589" s="188"/>
      <c r="AO589" s="245" t="s">
        <v>3671</v>
      </c>
      <c r="AP589" s="244" t="s">
        <v>6387</v>
      </c>
      <c r="AQ589" s="244" t="s">
        <v>6386</v>
      </c>
      <c r="AR589" s="242" t="str">
        <f t="shared" si="92"/>
        <v>1C0</v>
      </c>
      <c r="AS589" s="214" t="s">
        <v>822</v>
      </c>
      <c r="AT589" s="214"/>
      <c r="AU589" s="214" t="s">
        <v>755</v>
      </c>
      <c r="AV589" s="386"/>
      <c r="AW589" s="214"/>
      <c r="AX589" s="240" t="s">
        <v>753</v>
      </c>
      <c r="AY589" s="240" t="s">
        <v>753</v>
      </c>
      <c r="AZ589" s="240" t="s">
        <v>753</v>
      </c>
      <c r="BA589" s="240" t="s">
        <v>753</v>
      </c>
      <c r="BB589" s="240" t="s">
        <v>753</v>
      </c>
      <c r="BC589" s="241" t="s">
        <v>754</v>
      </c>
      <c r="BD589" s="240" t="s">
        <v>753</v>
      </c>
      <c r="BE589" s="240" t="s">
        <v>753</v>
      </c>
      <c r="BF589" s="240" t="s">
        <v>753</v>
      </c>
      <c r="BG589" s="240" t="s">
        <v>753</v>
      </c>
      <c r="BH589" s="240" t="s">
        <v>753</v>
      </c>
      <c r="BI589" s="240" t="s">
        <v>753</v>
      </c>
      <c r="BJ589" s="240" t="s">
        <v>753</v>
      </c>
      <c r="BK589" s="240" t="s">
        <v>753</v>
      </c>
      <c r="BL589" s="240" t="s">
        <v>753</v>
      </c>
      <c r="BM589" s="240" t="s">
        <v>753</v>
      </c>
      <c r="BN589" s="249"/>
      <c r="BO589" s="213"/>
      <c r="BP589" s="170" t="s">
        <v>753</v>
      </c>
      <c r="BQ589" s="177"/>
      <c r="BR589" s="177"/>
      <c r="BS589" s="177"/>
      <c r="BT589" s="177"/>
      <c r="BU589" s="177"/>
      <c r="BV589" s="177"/>
      <c r="BW589" s="177"/>
    </row>
    <row r="590" spans="2:75" ht="15">
      <c r="B590" s="593" t="s">
        <v>9965</v>
      </c>
      <c r="C590" s="698" t="s">
        <v>9957</v>
      </c>
      <c r="D590" s="193" t="s">
        <v>6423</v>
      </c>
      <c r="E590" s="193" t="s">
        <v>6422</v>
      </c>
      <c r="F590" s="192" t="str">
        <f t="shared" si="94"/>
        <v>10</v>
      </c>
      <c r="G590" s="192" t="s">
        <v>23</v>
      </c>
      <c r="H590" s="223" t="s">
        <v>2858</v>
      </c>
      <c r="J590" s="297"/>
      <c r="K590" s="298"/>
      <c r="L590" s="297"/>
      <c r="M590" s="299"/>
      <c r="N590" s="298"/>
      <c r="O590" s="297"/>
      <c r="P590" s="299"/>
      <c r="Q590" s="298"/>
      <c r="R590" s="297"/>
      <c r="S590" s="299"/>
      <c r="T590" s="298"/>
      <c r="U590" s="297"/>
      <c r="V590" s="299"/>
      <c r="W590" s="298"/>
      <c r="X590" s="297"/>
      <c r="Y590" s="299"/>
      <c r="Z590" s="298"/>
      <c r="AA590" s="297"/>
      <c r="AB590" s="299"/>
      <c r="AC590" s="298"/>
      <c r="AD590" s="297"/>
      <c r="AE590" s="296"/>
      <c r="AG590" s="191" t="s">
        <v>2614</v>
      </c>
      <c r="AH590" s="189" t="s">
        <v>749</v>
      </c>
      <c r="AI590" s="189" t="s">
        <v>749</v>
      </c>
      <c r="AJ590" s="190" t="s">
        <v>749</v>
      </c>
      <c r="AK590" s="189" t="s">
        <v>748</v>
      </c>
      <c r="AL590" s="188"/>
      <c r="AO590" s="245" t="s">
        <v>3671</v>
      </c>
      <c r="AP590" s="244" t="s">
        <v>6383</v>
      </c>
      <c r="AQ590" s="244" t="s">
        <v>6382</v>
      </c>
      <c r="AR590" s="242" t="str">
        <f t="shared" si="92"/>
        <v>40</v>
      </c>
      <c r="AS590" s="214" t="s">
        <v>6381</v>
      </c>
      <c r="AT590" s="214"/>
      <c r="AU590" s="214" t="s">
        <v>6381</v>
      </c>
      <c r="AV590" s="386" t="s">
        <v>751</v>
      </c>
      <c r="AW590" s="214"/>
      <c r="AX590" s="240" t="s">
        <v>1319</v>
      </c>
      <c r="AY590" s="240" t="s">
        <v>1319</v>
      </c>
      <c r="AZ590" s="338"/>
      <c r="BA590" s="240" t="s">
        <v>1319</v>
      </c>
      <c r="BB590" s="240"/>
      <c r="BC590" s="241" t="s">
        <v>1320</v>
      </c>
      <c r="BD590" s="240"/>
      <c r="BE590" s="240"/>
      <c r="BF590" s="240"/>
      <c r="BG590" s="240"/>
      <c r="BH590" s="240"/>
      <c r="BI590" s="240" t="s">
        <v>1319</v>
      </c>
      <c r="BJ590" s="240"/>
      <c r="BK590" s="240"/>
      <c r="BL590" s="240"/>
      <c r="BM590" s="240"/>
      <c r="BN590" s="249"/>
      <c r="BO590" s="213"/>
      <c r="BP590" s="170" t="s">
        <v>753</v>
      </c>
      <c r="BQ590" s="177" t="s">
        <v>998</v>
      </c>
      <c r="BR590" s="177" t="s">
        <v>6359</v>
      </c>
      <c r="BS590" s="177" t="s">
        <v>1217</v>
      </c>
      <c r="BT590" s="178">
        <v>44390</v>
      </c>
      <c r="BU590" s="177" t="s">
        <v>6380</v>
      </c>
      <c r="BV590" s="177" t="s">
        <v>6379</v>
      </c>
      <c r="BW590" s="177" t="s">
        <v>6378</v>
      </c>
    </row>
    <row r="591" spans="2:75" ht="15">
      <c r="B591" s="593" t="s">
        <v>9965</v>
      </c>
      <c r="C591" s="698" t="s">
        <v>9957</v>
      </c>
      <c r="D591" s="193" t="s">
        <v>6419</v>
      </c>
      <c r="E591" s="193" t="s">
        <v>6418</v>
      </c>
      <c r="F591" s="192" t="str">
        <f t="shared" si="94"/>
        <v>20</v>
      </c>
      <c r="G591" s="224" t="s">
        <v>23</v>
      </c>
      <c r="H591" s="223"/>
      <c r="J591" s="297"/>
      <c r="K591" s="297"/>
      <c r="L591" s="297"/>
      <c r="M591" s="296"/>
      <c r="N591" s="297"/>
      <c r="O591" s="297"/>
      <c r="P591" s="296"/>
      <c r="Q591" s="297"/>
      <c r="R591" s="297"/>
      <c r="S591" s="296"/>
      <c r="T591" s="297"/>
      <c r="U591" s="297"/>
      <c r="V591" s="296"/>
      <c r="W591" s="297"/>
      <c r="X591" s="297"/>
      <c r="Y591" s="296"/>
      <c r="Z591" s="297"/>
      <c r="AA591" s="297"/>
      <c r="AB591" s="296"/>
      <c r="AC591" s="297"/>
      <c r="AD591" s="297"/>
      <c r="AE591" s="296"/>
      <c r="AG591" s="191" t="s">
        <v>2614</v>
      </c>
      <c r="AH591" s="189" t="s">
        <v>749</v>
      </c>
      <c r="AI591" s="189" t="s">
        <v>749</v>
      </c>
      <c r="AJ591" s="190" t="s">
        <v>749</v>
      </c>
      <c r="AK591" s="189" t="s">
        <v>748</v>
      </c>
      <c r="AL591" s="188"/>
      <c r="AO591" s="245" t="s">
        <v>3671</v>
      </c>
      <c r="AP591" s="244" t="s">
        <v>6375</v>
      </c>
      <c r="AQ591" s="244" t="s">
        <v>6374</v>
      </c>
      <c r="AR591" s="242" t="str">
        <f t="shared" si="92"/>
        <v>1C0</v>
      </c>
      <c r="AS591" s="214" t="s">
        <v>822</v>
      </c>
      <c r="AT591" s="214"/>
      <c r="AU591" s="214" t="s">
        <v>755</v>
      </c>
      <c r="AV591" s="279"/>
      <c r="AW591" s="214"/>
      <c r="AX591" s="240" t="s">
        <v>753</v>
      </c>
      <c r="AY591" s="240" t="s">
        <v>753</v>
      </c>
      <c r="AZ591" s="240" t="s">
        <v>753</v>
      </c>
      <c r="BA591" s="240" t="s">
        <v>753</v>
      </c>
      <c r="BB591" s="240" t="s">
        <v>753</v>
      </c>
      <c r="BC591" s="241" t="s">
        <v>754</v>
      </c>
      <c r="BD591" s="240" t="s">
        <v>753</v>
      </c>
      <c r="BE591" s="240" t="s">
        <v>753</v>
      </c>
      <c r="BF591" s="240" t="s">
        <v>753</v>
      </c>
      <c r="BG591" s="240" t="s">
        <v>753</v>
      </c>
      <c r="BH591" s="240" t="s">
        <v>753</v>
      </c>
      <c r="BI591" s="240" t="s">
        <v>753</v>
      </c>
      <c r="BJ591" s="240" t="s">
        <v>753</v>
      </c>
      <c r="BK591" s="240" t="s">
        <v>753</v>
      </c>
      <c r="BL591" s="240" t="s">
        <v>753</v>
      </c>
      <c r="BM591" s="240" t="s">
        <v>753</v>
      </c>
      <c r="BN591" s="249"/>
      <c r="BO591" s="213"/>
      <c r="BP591" s="170" t="s">
        <v>753</v>
      </c>
      <c r="BQ591" s="177"/>
      <c r="BR591" s="177"/>
      <c r="BS591" s="177"/>
      <c r="BT591" s="177"/>
      <c r="BU591" s="177"/>
      <c r="BV591" s="177"/>
      <c r="BW591" s="177"/>
    </row>
    <row r="592" spans="2:75" ht="15">
      <c r="B592" s="593" t="s">
        <v>9965</v>
      </c>
      <c r="C592" s="698" t="s">
        <v>9957</v>
      </c>
      <c r="D592" s="193" t="s">
        <v>6417</v>
      </c>
      <c r="E592" s="193" t="s">
        <v>6416</v>
      </c>
      <c r="F592" s="192" t="str">
        <f t="shared" si="94"/>
        <v>10</v>
      </c>
      <c r="G592" s="192" t="s">
        <v>23</v>
      </c>
      <c r="H592" s="223" t="s">
        <v>2858</v>
      </c>
      <c r="J592" s="297"/>
      <c r="K592" s="298"/>
      <c r="L592" s="297"/>
      <c r="M592" s="299"/>
      <c r="N592" s="298"/>
      <c r="O592" s="297"/>
      <c r="P592" s="299"/>
      <c r="Q592" s="298"/>
      <c r="R592" s="297"/>
      <c r="S592" s="299"/>
      <c r="T592" s="298"/>
      <c r="U592" s="297"/>
      <c r="V592" s="299"/>
      <c r="W592" s="298"/>
      <c r="X592" s="297"/>
      <c r="Y592" s="299"/>
      <c r="Z592" s="298"/>
      <c r="AA592" s="297"/>
      <c r="AB592" s="299"/>
      <c r="AC592" s="298"/>
      <c r="AD592" s="297"/>
      <c r="AE592" s="296"/>
      <c r="AG592" s="191" t="s">
        <v>2614</v>
      </c>
      <c r="AH592" s="189" t="s">
        <v>749</v>
      </c>
      <c r="AI592" s="189" t="s">
        <v>749</v>
      </c>
      <c r="AJ592" s="190" t="s">
        <v>749</v>
      </c>
      <c r="AK592" s="189" t="s">
        <v>748</v>
      </c>
      <c r="AL592" s="188"/>
      <c r="AO592" s="245" t="s">
        <v>3671</v>
      </c>
      <c r="AP592" s="244" t="s">
        <v>6371</v>
      </c>
      <c r="AQ592" s="244" t="s">
        <v>6370</v>
      </c>
      <c r="AR592" s="242" t="str">
        <f t="shared" si="92"/>
        <v>40</v>
      </c>
      <c r="AS592" s="214" t="s">
        <v>6369</v>
      </c>
      <c r="AT592" s="214"/>
      <c r="AU592" s="214" t="s">
        <v>6369</v>
      </c>
      <c r="AV592" s="386" t="s">
        <v>751</v>
      </c>
      <c r="AW592" s="214"/>
      <c r="AX592" s="240" t="s">
        <v>1319</v>
      </c>
      <c r="AY592" s="240" t="s">
        <v>1319</v>
      </c>
      <c r="AZ592" s="338"/>
      <c r="BA592" s="240" t="s">
        <v>1319</v>
      </c>
      <c r="BB592" s="240"/>
      <c r="BC592" s="241" t="s">
        <v>1320</v>
      </c>
      <c r="BD592" s="240"/>
      <c r="BE592" s="240"/>
      <c r="BF592" s="240"/>
      <c r="BG592" s="240"/>
      <c r="BH592" s="240"/>
      <c r="BI592" s="240" t="s">
        <v>1319</v>
      </c>
      <c r="BJ592" s="240"/>
      <c r="BK592" s="240"/>
      <c r="BL592" s="240"/>
      <c r="BM592" s="240"/>
      <c r="BN592" s="249"/>
      <c r="BO592" s="213"/>
      <c r="BP592" s="170" t="s">
        <v>753</v>
      </c>
      <c r="BQ592" s="177" t="s">
        <v>998</v>
      </c>
      <c r="BR592" s="177" t="s">
        <v>6359</v>
      </c>
      <c r="BS592" s="177" t="s">
        <v>1217</v>
      </c>
      <c r="BT592" s="178">
        <v>44390</v>
      </c>
      <c r="BU592" s="177" t="s">
        <v>6358</v>
      </c>
      <c r="BV592" s="177" t="s">
        <v>6358</v>
      </c>
      <c r="BW592" s="177" t="s">
        <v>6358</v>
      </c>
    </row>
    <row r="593" spans="2:75" ht="15">
      <c r="B593" s="593" t="s">
        <v>9965</v>
      </c>
      <c r="C593" s="698" t="s">
        <v>9957</v>
      </c>
      <c r="D593" s="193" t="s">
        <v>6413</v>
      </c>
      <c r="E593" s="193" t="s">
        <v>6412</v>
      </c>
      <c r="F593" s="192" t="str">
        <f t="shared" si="94"/>
        <v>20</v>
      </c>
      <c r="G593" s="224" t="s">
        <v>23</v>
      </c>
      <c r="H593" s="223"/>
      <c r="J593" s="297"/>
      <c r="K593" s="298"/>
      <c r="L593" s="297"/>
      <c r="M593" s="299"/>
      <c r="N593" s="298"/>
      <c r="O593" s="297"/>
      <c r="P593" s="299"/>
      <c r="Q593" s="298"/>
      <c r="R593" s="297"/>
      <c r="S593" s="299"/>
      <c r="T593" s="298"/>
      <c r="U593" s="297"/>
      <c r="V593" s="299"/>
      <c r="W593" s="298"/>
      <c r="X593" s="297"/>
      <c r="Y593" s="299"/>
      <c r="Z593" s="298"/>
      <c r="AA593" s="297"/>
      <c r="AB593" s="299"/>
      <c r="AC593" s="298"/>
      <c r="AD593" s="297"/>
      <c r="AE593" s="296"/>
      <c r="AG593" s="191" t="s">
        <v>2614</v>
      </c>
      <c r="AH593" s="189" t="s">
        <v>749</v>
      </c>
      <c r="AI593" s="189" t="s">
        <v>749</v>
      </c>
      <c r="AJ593" s="190" t="s">
        <v>749</v>
      </c>
      <c r="AK593" s="189" t="s">
        <v>748</v>
      </c>
      <c r="AL593" s="188"/>
      <c r="AO593" s="245" t="s">
        <v>3671</v>
      </c>
      <c r="AP593" s="244" t="s">
        <v>6366</v>
      </c>
      <c r="AQ593" s="244" t="s">
        <v>6365</v>
      </c>
      <c r="AR593" s="242" t="str">
        <f t="shared" si="92"/>
        <v>80</v>
      </c>
      <c r="AS593" s="214" t="s">
        <v>822</v>
      </c>
      <c r="AT593" s="214"/>
      <c r="AU593" s="214" t="s">
        <v>755</v>
      </c>
      <c r="AV593" s="279"/>
      <c r="AW593" s="214"/>
      <c r="AX593" s="240" t="s">
        <v>753</v>
      </c>
      <c r="AY593" s="240" t="s">
        <v>753</v>
      </c>
      <c r="AZ593" s="240" t="s">
        <v>753</v>
      </c>
      <c r="BA593" s="240" t="s">
        <v>753</v>
      </c>
      <c r="BB593" s="240" t="s">
        <v>753</v>
      </c>
      <c r="BC593" s="241" t="s">
        <v>754</v>
      </c>
      <c r="BD593" s="240" t="s">
        <v>753</v>
      </c>
      <c r="BE593" s="240" t="s">
        <v>753</v>
      </c>
      <c r="BF593" s="240" t="s">
        <v>753</v>
      </c>
      <c r="BG593" s="240" t="s">
        <v>753</v>
      </c>
      <c r="BH593" s="240" t="s">
        <v>753</v>
      </c>
      <c r="BI593" s="240" t="s">
        <v>753</v>
      </c>
      <c r="BJ593" s="240" t="s">
        <v>753</v>
      </c>
      <c r="BK593" s="240" t="s">
        <v>753</v>
      </c>
      <c r="BL593" s="240" t="s">
        <v>753</v>
      </c>
      <c r="BM593" s="240" t="s">
        <v>753</v>
      </c>
      <c r="BN593" s="249"/>
      <c r="BO593" s="213"/>
      <c r="BP593" s="170" t="s">
        <v>753</v>
      </c>
      <c r="BQ593" s="177"/>
      <c r="BR593" s="177"/>
      <c r="BS593" s="177"/>
      <c r="BT593" s="177"/>
      <c r="BU593" s="177"/>
      <c r="BV593" s="177"/>
      <c r="BW593" s="177"/>
    </row>
    <row r="594" spans="2:75" ht="15">
      <c r="B594" s="593" t="s">
        <v>9965</v>
      </c>
      <c r="C594" s="698" t="s">
        <v>9957</v>
      </c>
      <c r="D594" s="193" t="s">
        <v>6409</v>
      </c>
      <c r="E594" s="193" t="s">
        <v>6408</v>
      </c>
      <c r="F594" s="192" t="str">
        <f t="shared" si="94"/>
        <v>10</v>
      </c>
      <c r="G594" s="192" t="s">
        <v>23</v>
      </c>
      <c r="H594" s="223" t="s">
        <v>2858</v>
      </c>
      <c r="J594" s="297"/>
      <c r="K594" s="297"/>
      <c r="L594" s="297"/>
      <c r="M594" s="299"/>
      <c r="N594" s="297"/>
      <c r="O594" s="297"/>
      <c r="P594" s="299"/>
      <c r="Q594" s="297"/>
      <c r="R594" s="297"/>
      <c r="S594" s="299"/>
      <c r="T594" s="297"/>
      <c r="U594" s="297"/>
      <c r="V594" s="299"/>
      <c r="W594" s="297"/>
      <c r="X594" s="297"/>
      <c r="Y594" s="299"/>
      <c r="Z594" s="297"/>
      <c r="AA594" s="297"/>
      <c r="AB594" s="299"/>
      <c r="AC594" s="372"/>
      <c r="AD594" s="372"/>
      <c r="AE594" s="371"/>
      <c r="AG594" s="191" t="s">
        <v>2614</v>
      </c>
      <c r="AH594" s="189" t="s">
        <v>749</v>
      </c>
      <c r="AI594" s="189" t="s">
        <v>749</v>
      </c>
      <c r="AJ594" s="190" t="s">
        <v>749</v>
      </c>
      <c r="AK594" s="189" t="s">
        <v>748</v>
      </c>
      <c r="AL594" s="188"/>
      <c r="AO594" s="245" t="s">
        <v>3671</v>
      </c>
      <c r="AP594" s="244" t="s">
        <v>6362</v>
      </c>
      <c r="AQ594" s="244" t="s">
        <v>6361</v>
      </c>
      <c r="AR594" s="242" t="str">
        <f t="shared" si="92"/>
        <v>4</v>
      </c>
      <c r="AS594" s="214" t="s">
        <v>6360</v>
      </c>
      <c r="AT594" s="279"/>
      <c r="AU594" s="214" t="s">
        <v>6360</v>
      </c>
      <c r="AV594" s="386" t="s">
        <v>751</v>
      </c>
      <c r="AW594" s="214"/>
      <c r="AX594" s="240" t="s">
        <v>1319</v>
      </c>
      <c r="AY594" s="240" t="s">
        <v>1319</v>
      </c>
      <c r="AZ594" s="338"/>
      <c r="BA594" s="240" t="s">
        <v>1319</v>
      </c>
      <c r="BB594" s="240"/>
      <c r="BC594" s="241" t="s">
        <v>1320</v>
      </c>
      <c r="BD594" s="240"/>
      <c r="BE594" s="240"/>
      <c r="BF594" s="240"/>
      <c r="BG594" s="240"/>
      <c r="BH594" s="240"/>
      <c r="BI594" s="240" t="s">
        <v>1319</v>
      </c>
      <c r="BJ594" s="240"/>
      <c r="BK594" s="240"/>
      <c r="BL594" s="240"/>
      <c r="BM594" s="240"/>
      <c r="BN594" s="249"/>
      <c r="BO594" s="213"/>
      <c r="BP594" s="170" t="s">
        <v>753</v>
      </c>
      <c r="BQ594" s="177" t="s">
        <v>998</v>
      </c>
      <c r="BR594" s="177" t="s">
        <v>6359</v>
      </c>
      <c r="BS594" s="177" t="s">
        <v>1217</v>
      </c>
      <c r="BT594" s="178">
        <v>44390</v>
      </c>
      <c r="BU594" s="177" t="s">
        <v>6358</v>
      </c>
      <c r="BV594" s="177" t="s">
        <v>6358</v>
      </c>
      <c r="BW594" s="177" t="s">
        <v>6358</v>
      </c>
    </row>
    <row r="595" spans="2:75" ht="15">
      <c r="B595" s="593" t="s">
        <v>9965</v>
      </c>
      <c r="C595" s="698" t="s">
        <v>9957</v>
      </c>
      <c r="D595" s="193" t="s">
        <v>6405</v>
      </c>
      <c r="E595" s="193" t="s">
        <v>6404</v>
      </c>
      <c r="F595" s="192" t="str">
        <f t="shared" si="94"/>
        <v>20</v>
      </c>
      <c r="G595" s="224" t="s">
        <v>23</v>
      </c>
      <c r="H595" s="188"/>
      <c r="J595" s="297"/>
      <c r="K595" s="297"/>
      <c r="L595" s="297"/>
      <c r="M595" s="296"/>
      <c r="N595" s="297"/>
      <c r="O595" s="297"/>
      <c r="P595" s="296"/>
      <c r="Q595" s="297"/>
      <c r="R595" s="297"/>
      <c r="S595" s="296"/>
      <c r="T595" s="297"/>
      <c r="U595" s="297"/>
      <c r="V595" s="296"/>
      <c r="W595" s="297"/>
      <c r="X595" s="297"/>
      <c r="Y595" s="296"/>
      <c r="Z595" s="297"/>
      <c r="AA595" s="297"/>
      <c r="AB595" s="296"/>
      <c r="AC595" s="297"/>
      <c r="AD595" s="297"/>
      <c r="AE595" s="296"/>
      <c r="AG595" s="191" t="s">
        <v>2614</v>
      </c>
      <c r="AH595" s="189" t="s">
        <v>749</v>
      </c>
      <c r="AI595" s="189" t="s">
        <v>749</v>
      </c>
      <c r="AJ595" s="190" t="s">
        <v>749</v>
      </c>
      <c r="AK595" s="189" t="s">
        <v>748</v>
      </c>
      <c r="AL595" s="188"/>
      <c r="AO595" s="245" t="s">
        <v>3671</v>
      </c>
      <c r="AP595" s="244" t="s">
        <v>6355</v>
      </c>
      <c r="AQ595" s="244" t="s">
        <v>6344</v>
      </c>
      <c r="AR595" s="242" t="str">
        <f t="shared" si="92"/>
        <v>73C</v>
      </c>
      <c r="AS595" s="214" t="s">
        <v>822</v>
      </c>
      <c r="AT595" s="214"/>
      <c r="AU595" s="214" t="s">
        <v>755</v>
      </c>
      <c r="AV595" s="279"/>
      <c r="AW595" s="214"/>
      <c r="AX595" s="240" t="s">
        <v>753</v>
      </c>
      <c r="AY595" s="240" t="s">
        <v>753</v>
      </c>
      <c r="AZ595" s="240" t="s">
        <v>753</v>
      </c>
      <c r="BA595" s="240" t="s">
        <v>753</v>
      </c>
      <c r="BB595" s="240" t="s">
        <v>753</v>
      </c>
      <c r="BC595" s="241" t="s">
        <v>754</v>
      </c>
      <c r="BD595" s="240" t="s">
        <v>753</v>
      </c>
      <c r="BE595" s="240" t="s">
        <v>753</v>
      </c>
      <c r="BF595" s="240" t="s">
        <v>753</v>
      </c>
      <c r="BG595" s="240" t="s">
        <v>753</v>
      </c>
      <c r="BH595" s="240" t="s">
        <v>753</v>
      </c>
      <c r="BI595" s="240" t="s">
        <v>753</v>
      </c>
      <c r="BJ595" s="240" t="s">
        <v>753</v>
      </c>
      <c r="BK595" s="240" t="s">
        <v>753</v>
      </c>
      <c r="BL595" s="240" t="s">
        <v>753</v>
      </c>
      <c r="BM595" s="240" t="s">
        <v>753</v>
      </c>
      <c r="BN595" s="249"/>
      <c r="BO595" s="213"/>
      <c r="BP595" s="170" t="s">
        <v>753</v>
      </c>
      <c r="BQ595" s="177"/>
      <c r="BR595" s="177"/>
      <c r="BS595" s="177"/>
      <c r="BT595" s="178"/>
      <c r="BU595" s="177"/>
      <c r="BV595" s="177"/>
      <c r="BW595" s="177"/>
    </row>
    <row r="596" spans="2:75" ht="15">
      <c r="B596" s="593" t="s">
        <v>9965</v>
      </c>
      <c r="C596" s="698" t="s">
        <v>9957</v>
      </c>
      <c r="D596" s="193" t="s">
        <v>6401</v>
      </c>
      <c r="E596" s="193" t="s">
        <v>6400</v>
      </c>
      <c r="F596" s="192" t="str">
        <f t="shared" si="94"/>
        <v>20</v>
      </c>
      <c r="G596" s="192" t="s">
        <v>23</v>
      </c>
      <c r="H596" s="223"/>
      <c r="J596" s="297"/>
      <c r="K596" s="297"/>
      <c r="L596" s="297"/>
      <c r="M596" s="299"/>
      <c r="N596" s="297"/>
      <c r="O596" s="297"/>
      <c r="P596" s="299"/>
      <c r="Q596" s="297"/>
      <c r="R596" s="297"/>
      <c r="S596" s="299"/>
      <c r="T596" s="297"/>
      <c r="U596" s="297"/>
      <c r="V596" s="299"/>
      <c r="W596" s="297"/>
      <c r="X596" s="297"/>
      <c r="Y596" s="299"/>
      <c r="Z596" s="297"/>
      <c r="AA596" s="297"/>
      <c r="AB596" s="299"/>
      <c r="AC596" s="391"/>
      <c r="AD596" s="391"/>
      <c r="AE596" s="390"/>
      <c r="AG596" s="313" t="s">
        <v>2614</v>
      </c>
      <c r="AH596" s="193" t="str">
        <f>"5E"&amp;RIGHT(AP596,7)</f>
        <v>5EBF 0200</v>
      </c>
      <c r="AI596" s="193" t="str">
        <f>"5E"&amp;RIGHT(AQ596,7)</f>
        <v>5EBF 023F</v>
      </c>
      <c r="AJ596" s="192" t="str">
        <f t="shared" ref="AJ596:AJ601" si="95">DEC2HEX((HEX2DEC(LEFT(AI596,4))*256*256+HEX2DEC(RIGHT(AI596,4)))-(HEX2DEC(LEFT(AH596,4))*256*256+HEX2DEC(RIGHT(AH596,4)))+1)</f>
        <v>40</v>
      </c>
      <c r="AK596" s="217" t="s">
        <v>6105</v>
      </c>
      <c r="AL596" s="223"/>
      <c r="AN596" s="227" t="s">
        <v>6297</v>
      </c>
      <c r="AO596" s="331" t="s">
        <v>3671</v>
      </c>
      <c r="AP596" s="215" t="s">
        <v>6352</v>
      </c>
      <c r="AQ596" s="215" t="s">
        <v>6351</v>
      </c>
      <c r="AR596" s="179" t="str">
        <f t="shared" si="92"/>
        <v>40</v>
      </c>
      <c r="AS596" s="213" t="s">
        <v>6350</v>
      </c>
      <c r="AT596" s="214"/>
      <c r="AU596" s="280" t="s">
        <v>755</v>
      </c>
      <c r="AV596" s="213"/>
      <c r="AW596" s="213"/>
      <c r="AX596" s="272" t="s">
        <v>840</v>
      </c>
      <c r="AY596" s="272" t="s">
        <v>840</v>
      </c>
      <c r="AZ596" s="272" t="s">
        <v>840</v>
      </c>
      <c r="BA596" s="272" t="s">
        <v>840</v>
      </c>
      <c r="BB596" s="272" t="s">
        <v>840</v>
      </c>
      <c r="BC596" s="273" t="s">
        <v>753</v>
      </c>
      <c r="BD596" s="273" t="s">
        <v>753</v>
      </c>
      <c r="BE596" s="273" t="s">
        <v>753</v>
      </c>
      <c r="BF596" s="273" t="s">
        <v>753</v>
      </c>
      <c r="BG596" s="273" t="s">
        <v>753</v>
      </c>
      <c r="BH596" s="273" t="s">
        <v>753</v>
      </c>
      <c r="BI596" s="181" t="s">
        <v>753</v>
      </c>
      <c r="BJ596" s="181" t="s">
        <v>753</v>
      </c>
      <c r="BK596" s="181" t="s">
        <v>753</v>
      </c>
      <c r="BL596" s="181" t="s">
        <v>753</v>
      </c>
      <c r="BM596" s="181" t="s">
        <v>753</v>
      </c>
      <c r="BN596" s="180"/>
      <c r="BO596" s="213"/>
      <c r="BP596" s="170" t="s">
        <v>741</v>
      </c>
      <c r="BQ596" s="177" t="s">
        <v>998</v>
      </c>
      <c r="BR596" s="178">
        <v>44811</v>
      </c>
      <c r="BS596" s="177" t="s">
        <v>6349</v>
      </c>
      <c r="BT596" s="178" t="s">
        <v>759</v>
      </c>
      <c r="BU596" s="178">
        <v>44818</v>
      </c>
      <c r="BV596" s="177" t="s">
        <v>2861</v>
      </c>
      <c r="BW596" s="177" t="s">
        <v>737</v>
      </c>
    </row>
    <row r="597" spans="2:75" ht="15">
      <c r="B597" s="593" t="s">
        <v>9965</v>
      </c>
      <c r="C597" s="698" t="s">
        <v>9957</v>
      </c>
      <c r="D597" s="193" t="s">
        <v>6397</v>
      </c>
      <c r="E597" s="193" t="s">
        <v>6396</v>
      </c>
      <c r="F597" s="192" t="str">
        <f t="shared" si="94"/>
        <v>20</v>
      </c>
      <c r="G597" s="224" t="s">
        <v>23</v>
      </c>
      <c r="H597" s="223"/>
      <c r="J597" s="297"/>
      <c r="K597" s="298"/>
      <c r="L597" s="297"/>
      <c r="M597" s="299"/>
      <c r="N597" s="298"/>
      <c r="O597" s="297"/>
      <c r="P597" s="299"/>
      <c r="Q597" s="298"/>
      <c r="R597" s="297"/>
      <c r="S597" s="299"/>
      <c r="T597" s="298"/>
      <c r="U597" s="297"/>
      <c r="V597" s="299"/>
      <c r="W597" s="298"/>
      <c r="X597" s="297"/>
      <c r="Y597" s="299"/>
      <c r="Z597" s="298"/>
      <c r="AA597" s="297"/>
      <c r="AB597" s="299"/>
      <c r="AC597" s="298"/>
      <c r="AD597" s="297"/>
      <c r="AE597" s="296"/>
      <c r="AG597" s="313" t="s">
        <v>2614</v>
      </c>
      <c r="AH597" s="334" t="str">
        <f>"5E"&amp;RIGHT(AP597,7)</f>
        <v>5EBF 0240</v>
      </c>
      <c r="AI597" s="334" t="s">
        <v>6346</v>
      </c>
      <c r="AJ597" s="333" t="str">
        <f t="shared" si="95"/>
        <v>1C0</v>
      </c>
      <c r="AK597" s="332" t="s">
        <v>23</v>
      </c>
      <c r="AL597" s="223" t="s">
        <v>6090</v>
      </c>
      <c r="AN597" s="227"/>
      <c r="AO597" s="331" t="s">
        <v>3671</v>
      </c>
      <c r="AP597" s="215" t="s">
        <v>6345</v>
      </c>
      <c r="AQ597" s="215" t="s">
        <v>6344</v>
      </c>
      <c r="AR597" s="179" t="str">
        <f t="shared" si="92"/>
        <v>DC0</v>
      </c>
      <c r="AS597" s="213" t="s">
        <v>822</v>
      </c>
      <c r="AT597" s="214"/>
      <c r="AU597" s="213" t="s">
        <v>755</v>
      </c>
      <c r="AV597" s="213"/>
      <c r="AW597" s="213"/>
      <c r="AX597" s="181" t="s">
        <v>753</v>
      </c>
      <c r="AY597" s="181" t="s">
        <v>753</v>
      </c>
      <c r="AZ597" s="181" t="s">
        <v>753</v>
      </c>
      <c r="BA597" s="181" t="s">
        <v>753</v>
      </c>
      <c r="BB597" s="181" t="s">
        <v>753</v>
      </c>
      <c r="BC597" s="195" t="s">
        <v>754</v>
      </c>
      <c r="BD597" s="181" t="s">
        <v>753</v>
      </c>
      <c r="BE597" s="181" t="s">
        <v>753</v>
      </c>
      <c r="BF597" s="181" t="s">
        <v>753</v>
      </c>
      <c r="BG597" s="181" t="s">
        <v>753</v>
      </c>
      <c r="BH597" s="181" t="s">
        <v>753</v>
      </c>
      <c r="BI597" s="181" t="s">
        <v>753</v>
      </c>
      <c r="BJ597" s="181" t="s">
        <v>753</v>
      </c>
      <c r="BK597" s="181" t="s">
        <v>753</v>
      </c>
      <c r="BL597" s="181" t="s">
        <v>753</v>
      </c>
      <c r="BM597" s="181" t="s">
        <v>753</v>
      </c>
      <c r="BN597" s="180"/>
      <c r="BO597" s="213"/>
      <c r="BP597" s="170" t="s">
        <v>741</v>
      </c>
      <c r="BQ597" s="177"/>
      <c r="BR597" s="177"/>
      <c r="BS597" s="177"/>
      <c r="BT597" s="177"/>
      <c r="BU597" s="177"/>
      <c r="BV597" s="177"/>
      <c r="BW597" s="177"/>
    </row>
    <row r="598" spans="2:75">
      <c r="B598" s="593" t="s">
        <v>9965</v>
      </c>
      <c r="C598" s="698" t="s">
        <v>9957</v>
      </c>
      <c r="D598" s="193" t="s">
        <v>6389</v>
      </c>
      <c r="E598" s="193" t="s">
        <v>6388</v>
      </c>
      <c r="F598" s="192" t="str">
        <f t="shared" si="94"/>
        <v>10</v>
      </c>
      <c r="G598" s="192" t="s">
        <v>23</v>
      </c>
      <c r="H598" s="223" t="s">
        <v>2858</v>
      </c>
      <c r="J598" s="297"/>
      <c r="K598" s="298"/>
      <c r="L598" s="297"/>
      <c r="M598" s="299"/>
      <c r="N598" s="298"/>
      <c r="O598" s="297"/>
      <c r="P598" s="299"/>
      <c r="Q598" s="298"/>
      <c r="R598" s="297"/>
      <c r="S598" s="299"/>
      <c r="T598" s="298"/>
      <c r="U598" s="297"/>
      <c r="V598" s="299"/>
      <c r="W598" s="298"/>
      <c r="X598" s="297"/>
      <c r="Y598" s="299"/>
      <c r="Z598" s="298"/>
      <c r="AA598" s="297"/>
      <c r="AB598" s="299"/>
      <c r="AC598" s="298"/>
      <c r="AD598" s="297"/>
      <c r="AE598" s="296"/>
      <c r="AG598" s="313" t="s">
        <v>2614</v>
      </c>
      <c r="AH598" s="334" t="s">
        <v>6341</v>
      </c>
      <c r="AI598" s="334" t="s">
        <v>6340</v>
      </c>
      <c r="AJ598" s="333" t="str">
        <f t="shared" si="95"/>
        <v>40</v>
      </c>
      <c r="AK598" s="332" t="s">
        <v>6095</v>
      </c>
      <c r="AL598" s="223" t="s">
        <v>6090</v>
      </c>
      <c r="AN598" s="227"/>
      <c r="AO598" s="227"/>
      <c r="AP598" s="227"/>
      <c r="AQ598" s="227"/>
      <c r="AR598" s="227"/>
      <c r="AS598" s="227"/>
      <c r="AT598" s="227"/>
      <c r="AU598" s="227"/>
      <c r="AV598" s="227"/>
      <c r="AW598" s="227"/>
      <c r="AX598" s="227"/>
      <c r="AY598" s="227"/>
      <c r="AZ598" s="227"/>
      <c r="BA598" s="227"/>
      <c r="BB598" s="227"/>
      <c r="BC598" s="227"/>
      <c r="BD598" s="227"/>
      <c r="BE598" s="227"/>
      <c r="BF598" s="227"/>
      <c r="BG598" s="227"/>
      <c r="BH598" s="227"/>
      <c r="BI598" s="227"/>
      <c r="BJ598" s="227"/>
      <c r="BK598" s="227"/>
      <c r="BL598" s="227"/>
      <c r="BM598" s="227"/>
      <c r="BN598" s="227"/>
      <c r="BO598" s="227"/>
      <c r="BP598" s="227"/>
    </row>
    <row r="599" spans="2:75">
      <c r="B599" s="593" t="s">
        <v>9965</v>
      </c>
      <c r="C599" s="698" t="s">
        <v>9957</v>
      </c>
      <c r="D599" s="193" t="s">
        <v>6385</v>
      </c>
      <c r="E599" s="193" t="s">
        <v>6384</v>
      </c>
      <c r="F599" s="192" t="str">
        <f t="shared" si="94"/>
        <v>20</v>
      </c>
      <c r="G599" s="224" t="s">
        <v>23</v>
      </c>
      <c r="H599" s="223"/>
      <c r="J599" s="297"/>
      <c r="K599" s="297"/>
      <c r="L599" s="297"/>
      <c r="M599" s="299"/>
      <c r="N599" s="297"/>
      <c r="O599" s="297"/>
      <c r="P599" s="299"/>
      <c r="Q599" s="297"/>
      <c r="R599" s="297"/>
      <c r="S599" s="299"/>
      <c r="T599" s="297"/>
      <c r="U599" s="297"/>
      <c r="V599" s="299"/>
      <c r="W599" s="297"/>
      <c r="X599" s="297"/>
      <c r="Y599" s="299"/>
      <c r="Z599" s="297"/>
      <c r="AA599" s="297"/>
      <c r="AB599" s="299"/>
      <c r="AC599" s="297"/>
      <c r="AD599" s="297"/>
      <c r="AE599" s="296"/>
      <c r="AG599" s="313" t="s">
        <v>2614</v>
      </c>
      <c r="AH599" s="334" t="s">
        <v>6337</v>
      </c>
      <c r="AI599" s="334" t="s">
        <v>6336</v>
      </c>
      <c r="AJ599" s="333" t="str">
        <f t="shared" si="95"/>
        <v>BC0</v>
      </c>
      <c r="AK599" s="332" t="s">
        <v>23</v>
      </c>
      <c r="AL599" s="223" t="s">
        <v>6090</v>
      </c>
      <c r="AN599" s="227"/>
      <c r="AO599" s="227"/>
      <c r="AP599" s="227"/>
      <c r="AQ599" s="227"/>
      <c r="AR599" s="227"/>
      <c r="AS599" s="227"/>
      <c r="AT599" s="227"/>
      <c r="AU599" s="227"/>
      <c r="AV599" s="227"/>
      <c r="AW599" s="227"/>
      <c r="AX599" s="227"/>
      <c r="AY599" s="227"/>
      <c r="AZ599" s="227"/>
      <c r="BA599" s="227"/>
      <c r="BB599" s="227"/>
      <c r="BC599" s="227"/>
      <c r="BD599" s="227"/>
      <c r="BE599" s="227"/>
      <c r="BF599" s="227"/>
      <c r="BG599" s="227"/>
      <c r="BH599" s="227"/>
      <c r="BI599" s="227"/>
      <c r="BJ599" s="227"/>
      <c r="BK599" s="227"/>
      <c r="BL599" s="227"/>
      <c r="BM599" s="227"/>
      <c r="BN599" s="227"/>
      <c r="BO599" s="227"/>
      <c r="BP599" s="227"/>
    </row>
    <row r="600" spans="2:75" ht="15">
      <c r="B600" s="593" t="s">
        <v>9965</v>
      </c>
      <c r="C600" s="698" t="s">
        <v>9957</v>
      </c>
      <c r="D600" s="193" t="s">
        <v>6377</v>
      </c>
      <c r="E600" s="193" t="s">
        <v>6376</v>
      </c>
      <c r="F600" s="192" t="str">
        <f t="shared" si="94"/>
        <v>10</v>
      </c>
      <c r="G600" s="192" t="s">
        <v>23</v>
      </c>
      <c r="H600" s="223" t="s">
        <v>2858</v>
      </c>
      <c r="J600" s="297"/>
      <c r="K600" s="298"/>
      <c r="L600" s="297"/>
      <c r="M600" s="299"/>
      <c r="N600" s="298"/>
      <c r="O600" s="297"/>
      <c r="P600" s="299"/>
      <c r="Q600" s="298"/>
      <c r="R600" s="297"/>
      <c r="S600" s="299"/>
      <c r="T600" s="298"/>
      <c r="U600" s="297"/>
      <c r="V600" s="299"/>
      <c r="W600" s="298"/>
      <c r="X600" s="297"/>
      <c r="Y600" s="299"/>
      <c r="Z600" s="298"/>
      <c r="AA600" s="297"/>
      <c r="AB600" s="299"/>
      <c r="AC600" s="298"/>
      <c r="AD600" s="297"/>
      <c r="AE600" s="296"/>
      <c r="AG600" s="313" t="s">
        <v>2614</v>
      </c>
      <c r="AH600" s="193" t="str">
        <f>"5E"&amp;RIGHT(AP600,7)</f>
        <v>5EBF 1000</v>
      </c>
      <c r="AI600" s="193" t="str">
        <f>"5E"&amp;RIGHT(AQ600,7)</f>
        <v>5EBF 101F</v>
      </c>
      <c r="AJ600" s="192" t="str">
        <f t="shared" si="95"/>
        <v>20</v>
      </c>
      <c r="AK600" s="217" t="s">
        <v>6085</v>
      </c>
      <c r="AL600" s="223"/>
      <c r="AO600" s="331" t="s">
        <v>3671</v>
      </c>
      <c r="AP600" s="215" t="s">
        <v>6333</v>
      </c>
      <c r="AQ600" s="215" t="s">
        <v>6332</v>
      </c>
      <c r="AR600" s="179" t="str">
        <f t="shared" ref="AR600:AR622" si="96">DEC2HEX((HEX2DEC(LEFT(AQ600,4))*256*256+HEX2DEC(RIGHT(AQ600,4)))-(HEX2DEC(LEFT(AP600,4))*256*256+HEX2DEC(RIGHT(AP600,4)))+1)</f>
        <v>20</v>
      </c>
      <c r="AS600" s="213" t="s">
        <v>6331</v>
      </c>
      <c r="AT600" s="214"/>
      <c r="AU600" s="213" t="s">
        <v>6331</v>
      </c>
      <c r="AV600" s="385" t="s">
        <v>751</v>
      </c>
      <c r="AW600" s="213"/>
      <c r="AX600" s="181" t="s">
        <v>741</v>
      </c>
      <c r="AY600" s="181" t="s">
        <v>741</v>
      </c>
      <c r="AZ600" s="285" t="s">
        <v>741</v>
      </c>
      <c r="BA600" s="181" t="s">
        <v>741</v>
      </c>
      <c r="BB600" s="285" t="s">
        <v>741</v>
      </c>
      <c r="BC600" s="195" t="s">
        <v>741</v>
      </c>
      <c r="BD600" s="181" t="s">
        <v>741</v>
      </c>
      <c r="BE600" s="181" t="s">
        <v>741</v>
      </c>
      <c r="BF600" s="181" t="s">
        <v>741</v>
      </c>
      <c r="BG600" s="181" t="s">
        <v>741</v>
      </c>
      <c r="BH600" s="181" t="s">
        <v>741</v>
      </c>
      <c r="BI600" s="181" t="s">
        <v>741</v>
      </c>
      <c r="BJ600" s="181" t="s">
        <v>741</v>
      </c>
      <c r="BK600" s="181" t="s">
        <v>741</v>
      </c>
      <c r="BL600" s="181" t="s">
        <v>741</v>
      </c>
      <c r="BM600" s="181" t="s">
        <v>741</v>
      </c>
      <c r="BN600" s="180"/>
      <c r="BO600" s="213"/>
      <c r="BP600" s="170" t="s">
        <v>741</v>
      </c>
      <c r="BQ600" s="177" t="s">
        <v>998</v>
      </c>
      <c r="BR600" s="178">
        <v>44811</v>
      </c>
      <c r="BS600" s="177" t="s">
        <v>1650</v>
      </c>
      <c r="BT600" s="177" t="s">
        <v>759</v>
      </c>
      <c r="BU600" s="178">
        <v>44816</v>
      </c>
      <c r="BV600" s="177" t="s">
        <v>996</v>
      </c>
      <c r="BW600" s="177" t="s">
        <v>737</v>
      </c>
    </row>
    <row r="601" spans="2:75" ht="15">
      <c r="B601" s="593" t="s">
        <v>9965</v>
      </c>
      <c r="C601" s="698" t="s">
        <v>9957</v>
      </c>
      <c r="D601" s="193" t="s">
        <v>6373</v>
      </c>
      <c r="E601" s="193" t="s">
        <v>6372</v>
      </c>
      <c r="F601" s="192" t="str">
        <f t="shared" si="94"/>
        <v>20</v>
      </c>
      <c r="G601" s="224" t="s">
        <v>23</v>
      </c>
      <c r="H601" s="223"/>
      <c r="J601" s="297"/>
      <c r="K601" s="298"/>
      <c r="L601" s="297"/>
      <c r="M601" s="299"/>
      <c r="N601" s="298"/>
      <c r="O601" s="297"/>
      <c r="P601" s="299"/>
      <c r="Q601" s="298"/>
      <c r="R601" s="297"/>
      <c r="S601" s="299"/>
      <c r="T601" s="298"/>
      <c r="U601" s="297"/>
      <c r="V601" s="299"/>
      <c r="W601" s="298"/>
      <c r="X601" s="297"/>
      <c r="Y601" s="299"/>
      <c r="Z601" s="298"/>
      <c r="AA601" s="297"/>
      <c r="AB601" s="299"/>
      <c r="AC601" s="298"/>
      <c r="AD601" s="297"/>
      <c r="AE601" s="296"/>
      <c r="AG601" s="313" t="s">
        <v>2614</v>
      </c>
      <c r="AH601" s="193" t="str">
        <f>"5E"&amp;RIGHT(AP601,7)</f>
        <v>5EBF 1020</v>
      </c>
      <c r="AI601" s="193" t="str">
        <f>"5E"&amp;RIGHT(AQ601,7)</f>
        <v>5EBF 11FF</v>
      </c>
      <c r="AJ601" s="192" t="str">
        <f t="shared" si="95"/>
        <v>1E0</v>
      </c>
      <c r="AK601" s="217" t="s">
        <v>23</v>
      </c>
      <c r="AL601" s="188"/>
      <c r="AO601" s="331" t="s">
        <v>3671</v>
      </c>
      <c r="AP601" s="215" t="s">
        <v>6328</v>
      </c>
      <c r="AQ601" s="215" t="s">
        <v>6327</v>
      </c>
      <c r="AR601" s="179" t="str">
        <f t="shared" si="96"/>
        <v>1E0</v>
      </c>
      <c r="AS601" s="213" t="s">
        <v>822</v>
      </c>
      <c r="AT601" s="214"/>
      <c r="AU601" s="213" t="s">
        <v>755</v>
      </c>
      <c r="AV601" s="385"/>
      <c r="AW601" s="213"/>
      <c r="AX601" s="181" t="s">
        <v>753</v>
      </c>
      <c r="AY601" s="181" t="s">
        <v>753</v>
      </c>
      <c r="AZ601" s="181" t="s">
        <v>753</v>
      </c>
      <c r="BA601" s="181" t="s">
        <v>753</v>
      </c>
      <c r="BB601" s="181" t="s">
        <v>753</v>
      </c>
      <c r="BC601" s="195" t="s">
        <v>754</v>
      </c>
      <c r="BD601" s="181" t="s">
        <v>753</v>
      </c>
      <c r="BE601" s="181" t="s">
        <v>753</v>
      </c>
      <c r="BF601" s="181" t="s">
        <v>753</v>
      </c>
      <c r="BG601" s="181" t="s">
        <v>753</v>
      </c>
      <c r="BH601" s="181" t="s">
        <v>753</v>
      </c>
      <c r="BI601" s="181" t="s">
        <v>753</v>
      </c>
      <c r="BJ601" s="181" t="s">
        <v>753</v>
      </c>
      <c r="BK601" s="181" t="s">
        <v>753</v>
      </c>
      <c r="BL601" s="181" t="s">
        <v>753</v>
      </c>
      <c r="BM601" s="181" t="s">
        <v>753</v>
      </c>
      <c r="BN601" s="180"/>
      <c r="BO601" s="213"/>
      <c r="BP601" s="170" t="s">
        <v>741</v>
      </c>
      <c r="BQ601" s="177"/>
      <c r="BR601" s="177"/>
      <c r="BS601" s="177"/>
      <c r="BT601" s="177"/>
      <c r="BU601" s="177"/>
      <c r="BV601" s="177"/>
      <c r="BW601" s="177"/>
    </row>
    <row r="602" spans="2:75" ht="15">
      <c r="B602" s="593" t="s">
        <v>9965</v>
      </c>
      <c r="C602" s="698" t="s">
        <v>9957</v>
      </c>
      <c r="D602" s="193" t="s">
        <v>6368</v>
      </c>
      <c r="E602" s="193" t="s">
        <v>6367</v>
      </c>
      <c r="F602" s="192" t="str">
        <f t="shared" si="94"/>
        <v>10</v>
      </c>
      <c r="G602" s="192" t="s">
        <v>23</v>
      </c>
      <c r="H602" s="223" t="s">
        <v>2858</v>
      </c>
      <c r="J602" s="297"/>
      <c r="K602" s="297"/>
      <c r="L602" s="297"/>
      <c r="M602" s="296"/>
      <c r="N602" s="297"/>
      <c r="O602" s="297"/>
      <c r="P602" s="296"/>
      <c r="Q602" s="297"/>
      <c r="R602" s="297"/>
      <c r="S602" s="296"/>
      <c r="T602" s="297"/>
      <c r="U602" s="297"/>
      <c r="V602" s="296"/>
      <c r="W602" s="297"/>
      <c r="X602" s="297"/>
      <c r="Y602" s="296"/>
      <c r="Z602" s="297"/>
      <c r="AA602" s="297"/>
      <c r="AB602" s="296"/>
      <c r="AC602" s="297"/>
      <c r="AD602" s="297"/>
      <c r="AE602" s="296"/>
      <c r="AG602" s="191" t="s">
        <v>2614</v>
      </c>
      <c r="AH602" s="189" t="s">
        <v>749</v>
      </c>
      <c r="AI602" s="189" t="s">
        <v>749</v>
      </c>
      <c r="AJ602" s="190" t="s">
        <v>749</v>
      </c>
      <c r="AK602" s="189" t="s">
        <v>748</v>
      </c>
      <c r="AL602" s="188"/>
      <c r="AO602" s="245" t="s">
        <v>3671</v>
      </c>
      <c r="AP602" s="244" t="s">
        <v>6324</v>
      </c>
      <c r="AQ602" s="244" t="s">
        <v>6323</v>
      </c>
      <c r="AR602" s="242" t="str">
        <f t="shared" si="96"/>
        <v>E0</v>
      </c>
      <c r="AS602" s="214" t="s">
        <v>822</v>
      </c>
      <c r="AT602" s="214"/>
      <c r="AU602" s="214" t="s">
        <v>755</v>
      </c>
      <c r="AV602" s="386"/>
      <c r="AW602" s="214"/>
      <c r="AX602" s="240" t="s">
        <v>753</v>
      </c>
      <c r="AY602" s="240" t="s">
        <v>753</v>
      </c>
      <c r="AZ602" s="240" t="s">
        <v>753</v>
      </c>
      <c r="BA602" s="240" t="s">
        <v>753</v>
      </c>
      <c r="BB602" s="240" t="s">
        <v>753</v>
      </c>
      <c r="BC602" s="241" t="s">
        <v>754</v>
      </c>
      <c r="BD602" s="240" t="s">
        <v>753</v>
      </c>
      <c r="BE602" s="240" t="s">
        <v>753</v>
      </c>
      <c r="BF602" s="240" t="s">
        <v>753</v>
      </c>
      <c r="BG602" s="240" t="s">
        <v>753</v>
      </c>
      <c r="BH602" s="240" t="s">
        <v>753</v>
      </c>
      <c r="BI602" s="240" t="s">
        <v>753</v>
      </c>
      <c r="BJ602" s="240" t="s">
        <v>753</v>
      </c>
      <c r="BK602" s="240" t="s">
        <v>753</v>
      </c>
      <c r="BL602" s="240" t="s">
        <v>753</v>
      </c>
      <c r="BM602" s="240" t="s">
        <v>753</v>
      </c>
      <c r="BN602" s="249"/>
      <c r="BO602" s="213"/>
      <c r="BP602" s="170" t="s">
        <v>753</v>
      </c>
      <c r="BQ602" s="177"/>
      <c r="BR602" s="177"/>
      <c r="BS602" s="177"/>
      <c r="BT602" s="177"/>
      <c r="BU602" s="177"/>
      <c r="BV602" s="177"/>
      <c r="BW602" s="177"/>
    </row>
    <row r="603" spans="2:75" ht="15">
      <c r="B603" s="593" t="s">
        <v>9965</v>
      </c>
      <c r="C603" s="698" t="s">
        <v>9957</v>
      </c>
      <c r="D603" s="193" t="s">
        <v>6364</v>
      </c>
      <c r="E603" s="193" t="s">
        <v>6363</v>
      </c>
      <c r="F603" s="192" t="str">
        <f t="shared" si="94"/>
        <v>20</v>
      </c>
      <c r="G603" s="224" t="s">
        <v>23</v>
      </c>
      <c r="H603" s="223"/>
      <c r="J603" s="297"/>
      <c r="K603" s="298"/>
      <c r="L603" s="297"/>
      <c r="M603" s="299"/>
      <c r="N603" s="298"/>
      <c r="O603" s="297"/>
      <c r="P603" s="299"/>
      <c r="Q603" s="298"/>
      <c r="R603" s="297"/>
      <c r="S603" s="299"/>
      <c r="T603" s="298"/>
      <c r="U603" s="297"/>
      <c r="V603" s="299"/>
      <c r="W603" s="298"/>
      <c r="X603" s="297"/>
      <c r="Y603" s="299"/>
      <c r="Z603" s="298"/>
      <c r="AA603" s="297"/>
      <c r="AB603" s="299"/>
      <c r="AC603" s="298"/>
      <c r="AD603" s="297"/>
      <c r="AE603" s="296"/>
      <c r="AG603" s="191" t="s">
        <v>2614</v>
      </c>
      <c r="AH603" s="189" t="s">
        <v>749</v>
      </c>
      <c r="AI603" s="189" t="s">
        <v>749</v>
      </c>
      <c r="AJ603" s="190" t="s">
        <v>749</v>
      </c>
      <c r="AK603" s="189" t="s">
        <v>748</v>
      </c>
      <c r="AL603" s="188"/>
      <c r="AO603" s="245" t="s">
        <v>3671</v>
      </c>
      <c r="AP603" s="244" t="s">
        <v>6320</v>
      </c>
      <c r="AQ603" s="244" t="s">
        <v>6319</v>
      </c>
      <c r="AR603" s="242" t="str">
        <f t="shared" si="96"/>
        <v>20</v>
      </c>
      <c r="AS603" s="214" t="s">
        <v>6318</v>
      </c>
      <c r="AT603" s="214"/>
      <c r="AU603" s="214" t="s">
        <v>6318</v>
      </c>
      <c r="AV603" s="386" t="s">
        <v>751</v>
      </c>
      <c r="AW603" s="214"/>
      <c r="AX603" s="240" t="s">
        <v>753</v>
      </c>
      <c r="AY603" s="240" t="s">
        <v>753</v>
      </c>
      <c r="AZ603" s="389" t="s">
        <v>754</v>
      </c>
      <c r="BA603" s="240" t="s">
        <v>753</v>
      </c>
      <c r="BB603" s="389" t="s">
        <v>754</v>
      </c>
      <c r="BC603" s="241" t="s">
        <v>754</v>
      </c>
      <c r="BD603" s="240" t="s">
        <v>753</v>
      </c>
      <c r="BE603" s="240" t="s">
        <v>753</v>
      </c>
      <c r="BF603" s="240" t="s">
        <v>753</v>
      </c>
      <c r="BG603" s="240" t="s">
        <v>753</v>
      </c>
      <c r="BH603" s="240" t="s">
        <v>753</v>
      </c>
      <c r="BI603" s="240" t="s">
        <v>753</v>
      </c>
      <c r="BJ603" s="240" t="s">
        <v>753</v>
      </c>
      <c r="BK603" s="240" t="s">
        <v>753</v>
      </c>
      <c r="BL603" s="240" t="s">
        <v>753</v>
      </c>
      <c r="BM603" s="240" t="s">
        <v>753</v>
      </c>
      <c r="BN603" s="249"/>
      <c r="BO603" s="213"/>
      <c r="BP603" s="170" t="s">
        <v>753</v>
      </c>
      <c r="BQ603" s="177" t="s">
        <v>998</v>
      </c>
      <c r="BR603" s="177" t="s">
        <v>1650</v>
      </c>
      <c r="BS603" s="177" t="s">
        <v>1217</v>
      </c>
      <c r="BT603" s="178">
        <v>44390</v>
      </c>
      <c r="BU603" s="177" t="s">
        <v>6317</v>
      </c>
      <c r="BV603" s="177" t="s">
        <v>6316</v>
      </c>
      <c r="BW603" s="177" t="s">
        <v>6315</v>
      </c>
    </row>
    <row r="604" spans="2:75" ht="15">
      <c r="B604" s="593" t="s">
        <v>9965</v>
      </c>
      <c r="C604" s="698" t="s">
        <v>9957</v>
      </c>
      <c r="D604" s="193" t="s">
        <v>6357</v>
      </c>
      <c r="E604" s="193" t="s">
        <v>6356</v>
      </c>
      <c r="F604" s="192" t="str">
        <f t="shared" si="94"/>
        <v>10</v>
      </c>
      <c r="G604" s="192" t="s">
        <v>23</v>
      </c>
      <c r="H604" s="223" t="s">
        <v>2858</v>
      </c>
      <c r="J604" s="297"/>
      <c r="K604" s="297"/>
      <c r="L604" s="297"/>
      <c r="M604" s="296"/>
      <c r="N604" s="297"/>
      <c r="O604" s="297"/>
      <c r="P604" s="296"/>
      <c r="Q604" s="297"/>
      <c r="R604" s="297"/>
      <c r="S604" s="296"/>
      <c r="T604" s="297"/>
      <c r="U604" s="297"/>
      <c r="V604" s="296"/>
      <c r="W604" s="297"/>
      <c r="X604" s="297"/>
      <c r="Y604" s="296"/>
      <c r="Z604" s="297"/>
      <c r="AA604" s="297"/>
      <c r="AB604" s="296"/>
      <c r="AC604" s="297"/>
      <c r="AD604" s="297"/>
      <c r="AE604" s="296"/>
      <c r="AG604" s="191" t="s">
        <v>2614</v>
      </c>
      <c r="AH604" s="189" t="s">
        <v>749</v>
      </c>
      <c r="AI604" s="189" t="s">
        <v>749</v>
      </c>
      <c r="AJ604" s="190" t="s">
        <v>749</v>
      </c>
      <c r="AK604" s="189" t="s">
        <v>748</v>
      </c>
      <c r="AL604" s="188"/>
      <c r="AO604" s="245" t="s">
        <v>3671</v>
      </c>
      <c r="AP604" s="244" t="s">
        <v>6312</v>
      </c>
      <c r="AQ604" s="244" t="s">
        <v>6311</v>
      </c>
      <c r="AR604" s="242" t="str">
        <f t="shared" si="96"/>
        <v>1E0</v>
      </c>
      <c r="AS604" s="214" t="s">
        <v>822</v>
      </c>
      <c r="AT604" s="214"/>
      <c r="AU604" s="214" t="s">
        <v>755</v>
      </c>
      <c r="AV604" s="386"/>
      <c r="AW604" s="214"/>
      <c r="AX604" s="240" t="s">
        <v>753</v>
      </c>
      <c r="AY604" s="240" t="s">
        <v>753</v>
      </c>
      <c r="AZ604" s="240" t="s">
        <v>753</v>
      </c>
      <c r="BA604" s="240" t="s">
        <v>753</v>
      </c>
      <c r="BB604" s="240" t="s">
        <v>753</v>
      </c>
      <c r="BC604" s="241" t="s">
        <v>754</v>
      </c>
      <c r="BD604" s="240" t="s">
        <v>753</v>
      </c>
      <c r="BE604" s="240" t="s">
        <v>753</v>
      </c>
      <c r="BF604" s="240" t="s">
        <v>753</v>
      </c>
      <c r="BG604" s="240" t="s">
        <v>753</v>
      </c>
      <c r="BH604" s="240" t="s">
        <v>753</v>
      </c>
      <c r="BI604" s="240" t="s">
        <v>753</v>
      </c>
      <c r="BJ604" s="240" t="s">
        <v>753</v>
      </c>
      <c r="BK604" s="240" t="s">
        <v>753</v>
      </c>
      <c r="BL604" s="240" t="s">
        <v>753</v>
      </c>
      <c r="BM604" s="240" t="s">
        <v>753</v>
      </c>
      <c r="BN604" s="249"/>
      <c r="BO604" s="213"/>
      <c r="BP604" s="170" t="s">
        <v>753</v>
      </c>
      <c r="BQ604" s="177"/>
      <c r="BR604" s="177"/>
      <c r="BS604" s="177"/>
      <c r="BT604" s="177"/>
      <c r="BU604" s="177"/>
      <c r="BV604" s="177"/>
      <c r="BW604" s="177"/>
    </row>
    <row r="605" spans="2:75" ht="15">
      <c r="B605" s="593" t="s">
        <v>9965</v>
      </c>
      <c r="C605" s="698" t="s">
        <v>9957</v>
      </c>
      <c r="D605" s="193" t="s">
        <v>6354</v>
      </c>
      <c r="E605" s="193" t="s">
        <v>6353</v>
      </c>
      <c r="F605" s="192" t="str">
        <f t="shared" si="94"/>
        <v>20</v>
      </c>
      <c r="G605" s="224" t="s">
        <v>23</v>
      </c>
      <c r="H605" s="188"/>
      <c r="J605" s="297"/>
      <c r="K605" s="297"/>
      <c r="L605" s="297"/>
      <c r="M605" s="296"/>
      <c r="N605" s="297"/>
      <c r="O605" s="297"/>
      <c r="P605" s="296"/>
      <c r="Q605" s="297"/>
      <c r="R605" s="297"/>
      <c r="S605" s="296"/>
      <c r="T605" s="297"/>
      <c r="U605" s="297"/>
      <c r="V605" s="296"/>
      <c r="W605" s="297"/>
      <c r="X605" s="297"/>
      <c r="Y605" s="296"/>
      <c r="Z605" s="297"/>
      <c r="AA605" s="297"/>
      <c r="AB605" s="296"/>
      <c r="AC605" s="297"/>
      <c r="AD605" s="297"/>
      <c r="AE605" s="296"/>
      <c r="AG605" s="191" t="s">
        <v>2614</v>
      </c>
      <c r="AH605" s="189" t="s">
        <v>749</v>
      </c>
      <c r="AI605" s="189" t="s">
        <v>749</v>
      </c>
      <c r="AJ605" s="190" t="s">
        <v>749</v>
      </c>
      <c r="AK605" s="189" t="s">
        <v>748</v>
      </c>
      <c r="AL605" s="188"/>
      <c r="AO605" s="245" t="s">
        <v>3671</v>
      </c>
      <c r="AP605" s="244" t="s">
        <v>6308</v>
      </c>
      <c r="AQ605" s="244" t="s">
        <v>6307</v>
      </c>
      <c r="AR605" s="242" t="str">
        <f t="shared" si="96"/>
        <v>20</v>
      </c>
      <c r="AS605" s="214" t="s">
        <v>6306</v>
      </c>
      <c r="AT605" s="214"/>
      <c r="AU605" s="214" t="s">
        <v>6306</v>
      </c>
      <c r="AV605" s="386" t="s">
        <v>751</v>
      </c>
      <c r="AW605" s="214"/>
      <c r="AX605" s="240" t="s">
        <v>753</v>
      </c>
      <c r="AY605" s="240" t="s">
        <v>753</v>
      </c>
      <c r="AZ605" s="389" t="s">
        <v>754</v>
      </c>
      <c r="BA605" s="240" t="s">
        <v>753</v>
      </c>
      <c r="BB605" s="389" t="s">
        <v>754</v>
      </c>
      <c r="BC605" s="241" t="s">
        <v>754</v>
      </c>
      <c r="BD605" s="240" t="s">
        <v>753</v>
      </c>
      <c r="BE605" s="240" t="s">
        <v>753</v>
      </c>
      <c r="BF605" s="240" t="s">
        <v>753</v>
      </c>
      <c r="BG605" s="240" t="s">
        <v>753</v>
      </c>
      <c r="BH605" s="240" t="s">
        <v>753</v>
      </c>
      <c r="BI605" s="240" t="s">
        <v>753</v>
      </c>
      <c r="BJ605" s="240" t="s">
        <v>753</v>
      </c>
      <c r="BK605" s="240" t="s">
        <v>753</v>
      </c>
      <c r="BL605" s="240" t="s">
        <v>753</v>
      </c>
      <c r="BM605" s="240" t="s">
        <v>753</v>
      </c>
      <c r="BN605" s="249"/>
      <c r="BO605" s="213"/>
      <c r="BP605" s="170" t="s">
        <v>753</v>
      </c>
      <c r="BQ605" s="177" t="s">
        <v>998</v>
      </c>
      <c r="BR605" s="177" t="s">
        <v>1650</v>
      </c>
      <c r="BS605" s="177" t="s">
        <v>1217</v>
      </c>
      <c r="BT605" s="178">
        <v>44390</v>
      </c>
      <c r="BU605" s="177" t="s">
        <v>6305</v>
      </c>
      <c r="BV605" s="177" t="s">
        <v>6304</v>
      </c>
      <c r="BW605" s="177" t="s">
        <v>6303</v>
      </c>
    </row>
    <row r="606" spans="2:75" ht="15">
      <c r="B606" s="593" t="s">
        <v>9965</v>
      </c>
      <c r="C606" s="698" t="s">
        <v>9957</v>
      </c>
      <c r="D606" s="193" t="s">
        <v>6348</v>
      </c>
      <c r="E606" s="193" t="s">
        <v>6347</v>
      </c>
      <c r="F606" s="192" t="str">
        <f t="shared" si="94"/>
        <v>20</v>
      </c>
      <c r="G606" s="192" t="s">
        <v>23</v>
      </c>
      <c r="H606" s="223"/>
      <c r="J606" s="297"/>
      <c r="K606" s="297"/>
      <c r="L606" s="297"/>
      <c r="M606" s="299"/>
      <c r="N606" s="297"/>
      <c r="O606" s="297"/>
      <c r="P606" s="299"/>
      <c r="Q606" s="297"/>
      <c r="R606" s="297"/>
      <c r="S606" s="299"/>
      <c r="T606" s="297"/>
      <c r="U606" s="297"/>
      <c r="V606" s="299"/>
      <c r="W606" s="297"/>
      <c r="X606" s="297"/>
      <c r="Y606" s="299"/>
      <c r="Z606" s="297"/>
      <c r="AA606" s="297"/>
      <c r="AB606" s="299"/>
      <c r="AC606" s="297"/>
      <c r="AD606" s="297"/>
      <c r="AE606" s="296"/>
      <c r="AG606" s="191" t="s">
        <v>2614</v>
      </c>
      <c r="AH606" s="189" t="s">
        <v>749</v>
      </c>
      <c r="AI606" s="189" t="s">
        <v>749</v>
      </c>
      <c r="AJ606" s="190" t="s">
        <v>749</v>
      </c>
      <c r="AK606" s="189" t="s">
        <v>748</v>
      </c>
      <c r="AL606" s="188"/>
      <c r="AO606" s="245" t="s">
        <v>3671</v>
      </c>
      <c r="AP606" s="244" t="s">
        <v>6300</v>
      </c>
      <c r="AQ606" s="244" t="s">
        <v>6290</v>
      </c>
      <c r="AR606" s="242" t="str">
        <f t="shared" si="96"/>
        <v>9E0</v>
      </c>
      <c r="AS606" s="214" t="s">
        <v>822</v>
      </c>
      <c r="AT606" s="214"/>
      <c r="AU606" s="214" t="s">
        <v>755</v>
      </c>
      <c r="AV606" s="386"/>
      <c r="AW606" s="214"/>
      <c r="AX606" s="240" t="s">
        <v>753</v>
      </c>
      <c r="AY606" s="240" t="s">
        <v>753</v>
      </c>
      <c r="AZ606" s="240" t="s">
        <v>753</v>
      </c>
      <c r="BA606" s="240" t="s">
        <v>753</v>
      </c>
      <c r="BB606" s="240" t="s">
        <v>753</v>
      </c>
      <c r="BC606" s="241" t="s">
        <v>754</v>
      </c>
      <c r="BD606" s="240" t="s">
        <v>753</v>
      </c>
      <c r="BE606" s="240" t="s">
        <v>753</v>
      </c>
      <c r="BF606" s="240" t="s">
        <v>753</v>
      </c>
      <c r="BG606" s="240" t="s">
        <v>753</v>
      </c>
      <c r="BH606" s="240" t="s">
        <v>753</v>
      </c>
      <c r="BI606" s="240" t="s">
        <v>753</v>
      </c>
      <c r="BJ606" s="240" t="s">
        <v>753</v>
      </c>
      <c r="BK606" s="240" t="s">
        <v>753</v>
      </c>
      <c r="BL606" s="240" t="s">
        <v>753</v>
      </c>
      <c r="BM606" s="240" t="s">
        <v>753</v>
      </c>
      <c r="BN606" s="249"/>
      <c r="BO606" s="213"/>
      <c r="BP606" s="170" t="s">
        <v>753</v>
      </c>
      <c r="BQ606" s="177"/>
      <c r="BR606" s="177"/>
      <c r="BS606" s="177"/>
      <c r="BT606" s="178"/>
      <c r="BU606" s="177"/>
      <c r="BV606" s="177"/>
      <c r="BW606" s="177"/>
    </row>
    <row r="607" spans="2:75" ht="15">
      <c r="B607" s="593" t="s">
        <v>9965</v>
      </c>
      <c r="C607" s="698" t="s">
        <v>9957</v>
      </c>
      <c r="D607" s="193" t="s">
        <v>6343</v>
      </c>
      <c r="E607" s="193" t="s">
        <v>6342</v>
      </c>
      <c r="F607" s="192" t="str">
        <f t="shared" si="94"/>
        <v>20</v>
      </c>
      <c r="G607" s="224" t="s">
        <v>23</v>
      </c>
      <c r="H607" s="223"/>
      <c r="J607" s="297"/>
      <c r="K607" s="297"/>
      <c r="L607" s="297"/>
      <c r="M607" s="296"/>
      <c r="N607" s="297"/>
      <c r="O607" s="297"/>
      <c r="P607" s="296"/>
      <c r="Q607" s="297"/>
      <c r="R607" s="297"/>
      <c r="S607" s="296"/>
      <c r="T607" s="297"/>
      <c r="U607" s="297"/>
      <c r="V607" s="296"/>
      <c r="W607" s="297"/>
      <c r="X607" s="297"/>
      <c r="Y607" s="296"/>
      <c r="Z607" s="297"/>
      <c r="AA607" s="297"/>
      <c r="AB607" s="296"/>
      <c r="AC607" s="297"/>
      <c r="AD607" s="297"/>
      <c r="AE607" s="296"/>
      <c r="AG607" s="313" t="s">
        <v>2614</v>
      </c>
      <c r="AH607" s="193" t="str">
        <f t="shared" ref="AH607:AH621" si="97">"5E"&amp;RIGHT(AP607,7)</f>
        <v>5EBF 1200</v>
      </c>
      <c r="AI607" s="193" t="str">
        <f t="shared" ref="AI607:AI621" si="98">"5E"&amp;RIGHT(AQ607,7)</f>
        <v>5EBF 121F</v>
      </c>
      <c r="AJ607" s="192" t="str">
        <f t="shared" ref="AJ607:AJ626" si="99">DEC2HEX((HEX2DEC(LEFT(AI607,4))*256*256+HEX2DEC(RIGHT(AI607,4)))-(HEX2DEC(LEFT(AH607,4))*256*256+HEX2DEC(RIGHT(AH607,4)))+1)</f>
        <v>20</v>
      </c>
      <c r="AK607" s="192" t="s">
        <v>23</v>
      </c>
      <c r="AL607" s="188" t="s">
        <v>4827</v>
      </c>
      <c r="AN607" s="227" t="s">
        <v>6297</v>
      </c>
      <c r="AO607" s="331" t="s">
        <v>3671</v>
      </c>
      <c r="AP607" s="215" t="s">
        <v>6296</v>
      </c>
      <c r="AQ607" s="215" t="s">
        <v>6295</v>
      </c>
      <c r="AR607" s="179" t="str">
        <f t="shared" si="96"/>
        <v>20</v>
      </c>
      <c r="AS607" s="213" t="s">
        <v>6294</v>
      </c>
      <c r="AT607" s="214"/>
      <c r="AU607" s="280" t="s">
        <v>755</v>
      </c>
      <c r="AV607" s="385"/>
      <c r="AW607" s="213"/>
      <c r="AX607" s="272" t="s">
        <v>840</v>
      </c>
      <c r="AY607" s="272" t="s">
        <v>840</v>
      </c>
      <c r="AZ607" s="285" t="s">
        <v>1763</v>
      </c>
      <c r="BA607" s="272" t="s">
        <v>840</v>
      </c>
      <c r="BB607" s="285" t="s">
        <v>1763</v>
      </c>
      <c r="BC607" s="272" t="s">
        <v>753</v>
      </c>
      <c r="BD607" s="181" t="s">
        <v>753</v>
      </c>
      <c r="BE607" s="285" t="s">
        <v>754</v>
      </c>
      <c r="BF607" s="285" t="s">
        <v>754</v>
      </c>
      <c r="BG607" s="285" t="s">
        <v>754</v>
      </c>
      <c r="BH607" s="285" t="s">
        <v>754</v>
      </c>
      <c r="BI607" s="181" t="s">
        <v>753</v>
      </c>
      <c r="BJ607" s="181" t="s">
        <v>753</v>
      </c>
      <c r="BK607" s="181" t="s">
        <v>753</v>
      </c>
      <c r="BL607" s="181" t="s">
        <v>753</v>
      </c>
      <c r="BM607" s="181" t="s">
        <v>753</v>
      </c>
      <c r="BN607" s="180"/>
      <c r="BO607" s="213"/>
      <c r="BP607" s="170" t="s">
        <v>741</v>
      </c>
      <c r="BQ607" s="177" t="s">
        <v>998</v>
      </c>
      <c r="BR607" s="178">
        <v>44811</v>
      </c>
      <c r="BS607" s="177" t="s">
        <v>1650</v>
      </c>
      <c r="BT607" s="178" t="s">
        <v>759</v>
      </c>
      <c r="BU607" s="178">
        <v>44816</v>
      </c>
      <c r="BV607" s="177" t="s">
        <v>996</v>
      </c>
      <c r="BW607" s="178" t="s">
        <v>759</v>
      </c>
    </row>
    <row r="608" spans="2:75" ht="15">
      <c r="B608" s="593" t="s">
        <v>9965</v>
      </c>
      <c r="C608" s="698" t="s">
        <v>9957</v>
      </c>
      <c r="D608" s="193" t="s">
        <v>6339</v>
      </c>
      <c r="E608" s="193" t="s">
        <v>6338</v>
      </c>
      <c r="F608" s="192" t="str">
        <f t="shared" si="94"/>
        <v>10</v>
      </c>
      <c r="G608" s="192" t="s">
        <v>23</v>
      </c>
      <c r="H608" s="223" t="s">
        <v>2858</v>
      </c>
      <c r="J608" s="297"/>
      <c r="K608" s="297"/>
      <c r="L608" s="297"/>
      <c r="M608" s="299"/>
      <c r="N608" s="297"/>
      <c r="O608" s="297"/>
      <c r="P608" s="299"/>
      <c r="Q608" s="297"/>
      <c r="R608" s="297"/>
      <c r="S608" s="299"/>
      <c r="T608" s="297"/>
      <c r="U608" s="297"/>
      <c r="V608" s="299"/>
      <c r="W608" s="297"/>
      <c r="X608" s="297"/>
      <c r="Y608" s="299"/>
      <c r="Z608" s="297"/>
      <c r="AA608" s="297"/>
      <c r="AB608" s="299"/>
      <c r="AC608" s="297"/>
      <c r="AD608" s="297"/>
      <c r="AE608" s="296"/>
      <c r="AG608" s="313" t="s">
        <v>2614</v>
      </c>
      <c r="AH608" s="193" t="str">
        <f t="shared" si="97"/>
        <v>5EBF 1220</v>
      </c>
      <c r="AI608" s="193" t="str">
        <f t="shared" si="98"/>
        <v>5EBF 1FFF</v>
      </c>
      <c r="AJ608" s="192" t="str">
        <f t="shared" si="99"/>
        <v>DE0</v>
      </c>
      <c r="AK608" s="217" t="s">
        <v>23</v>
      </c>
      <c r="AL608" s="188"/>
      <c r="AO608" s="331" t="s">
        <v>3671</v>
      </c>
      <c r="AP608" s="215" t="s">
        <v>6291</v>
      </c>
      <c r="AQ608" s="215" t="s">
        <v>6290</v>
      </c>
      <c r="AR608" s="179" t="str">
        <f t="shared" si="96"/>
        <v>DE0</v>
      </c>
      <c r="AS608" s="213" t="s">
        <v>822</v>
      </c>
      <c r="AT608" s="214"/>
      <c r="AU608" s="213" t="s">
        <v>755</v>
      </c>
      <c r="AV608" s="385"/>
      <c r="AW608" s="213"/>
      <c r="AX608" s="181" t="s">
        <v>753</v>
      </c>
      <c r="AY608" s="181" t="s">
        <v>753</v>
      </c>
      <c r="AZ608" s="181" t="s">
        <v>753</v>
      </c>
      <c r="BA608" s="181" t="s">
        <v>753</v>
      </c>
      <c r="BB608" s="181" t="s">
        <v>753</v>
      </c>
      <c r="BC608" s="195" t="s">
        <v>754</v>
      </c>
      <c r="BD608" s="181" t="s">
        <v>753</v>
      </c>
      <c r="BE608" s="181" t="s">
        <v>753</v>
      </c>
      <c r="BF608" s="181" t="s">
        <v>753</v>
      </c>
      <c r="BG608" s="181" t="s">
        <v>753</v>
      </c>
      <c r="BH608" s="181" t="s">
        <v>753</v>
      </c>
      <c r="BI608" s="181" t="s">
        <v>753</v>
      </c>
      <c r="BJ608" s="181" t="s">
        <v>753</v>
      </c>
      <c r="BK608" s="181" t="s">
        <v>753</v>
      </c>
      <c r="BL608" s="181" t="s">
        <v>753</v>
      </c>
      <c r="BM608" s="181" t="s">
        <v>753</v>
      </c>
      <c r="BN608" s="180"/>
      <c r="BO608" s="213"/>
      <c r="BP608" s="170" t="s">
        <v>741</v>
      </c>
      <c r="BQ608" s="177"/>
      <c r="BR608" s="177"/>
      <c r="BS608" s="177"/>
      <c r="BT608" s="177"/>
      <c r="BU608" s="177"/>
      <c r="BV608" s="177"/>
      <c r="BW608" s="177"/>
    </row>
    <row r="609" spans="2:75" ht="15">
      <c r="B609" s="593" t="s">
        <v>9965</v>
      </c>
      <c r="C609" s="698" t="s">
        <v>9957</v>
      </c>
      <c r="D609" s="193" t="s">
        <v>6335</v>
      </c>
      <c r="E609" s="193" t="s">
        <v>6334</v>
      </c>
      <c r="F609" s="192" t="str">
        <f t="shared" si="94"/>
        <v>20</v>
      </c>
      <c r="G609" s="224" t="s">
        <v>23</v>
      </c>
      <c r="H609" s="223"/>
      <c r="J609" s="297"/>
      <c r="K609" s="297"/>
      <c r="L609" s="297"/>
      <c r="M609" s="296"/>
      <c r="N609" s="297"/>
      <c r="O609" s="297"/>
      <c r="P609" s="296"/>
      <c r="Q609" s="297"/>
      <c r="R609" s="297"/>
      <c r="S609" s="296"/>
      <c r="T609" s="297"/>
      <c r="U609" s="297"/>
      <c r="V609" s="296"/>
      <c r="W609" s="297"/>
      <c r="X609" s="297"/>
      <c r="Y609" s="296"/>
      <c r="Z609" s="297"/>
      <c r="AA609" s="297"/>
      <c r="AB609" s="296"/>
      <c r="AC609" s="297"/>
      <c r="AD609" s="297"/>
      <c r="AE609" s="296"/>
      <c r="AG609" s="313" t="s">
        <v>2614</v>
      </c>
      <c r="AH609" s="193" t="str">
        <f t="shared" si="97"/>
        <v>5EBF 2000</v>
      </c>
      <c r="AI609" s="193" t="str">
        <f t="shared" si="98"/>
        <v>5EBF 201F</v>
      </c>
      <c r="AJ609" s="192" t="str">
        <f t="shared" si="99"/>
        <v>20</v>
      </c>
      <c r="AK609" s="217" t="s">
        <v>6068</v>
      </c>
      <c r="AL609" s="223"/>
      <c r="AO609" s="331" t="s">
        <v>3671</v>
      </c>
      <c r="AP609" s="215" t="s">
        <v>6287</v>
      </c>
      <c r="AQ609" s="215" t="s">
        <v>6286</v>
      </c>
      <c r="AR609" s="179" t="str">
        <f t="shared" si="96"/>
        <v>20</v>
      </c>
      <c r="AS609" s="213" t="s">
        <v>6285</v>
      </c>
      <c r="AT609" s="214"/>
      <c r="AU609" s="213" t="s">
        <v>6284</v>
      </c>
      <c r="AV609" s="385" t="s">
        <v>751</v>
      </c>
      <c r="AW609" s="213"/>
      <c r="AX609" s="181" t="s">
        <v>741</v>
      </c>
      <c r="AY609" s="181" t="s">
        <v>741</v>
      </c>
      <c r="AZ609" s="181" t="s">
        <v>741</v>
      </c>
      <c r="BA609" s="181" t="s">
        <v>741</v>
      </c>
      <c r="BB609" s="181" t="s">
        <v>741</v>
      </c>
      <c r="BC609" s="181" t="s">
        <v>741</v>
      </c>
      <c r="BD609" s="181" t="s">
        <v>741</v>
      </c>
      <c r="BE609" s="181" t="s">
        <v>741</v>
      </c>
      <c r="BF609" s="181" t="s">
        <v>741</v>
      </c>
      <c r="BG609" s="181" t="s">
        <v>741</v>
      </c>
      <c r="BH609" s="181" t="s">
        <v>741</v>
      </c>
      <c r="BI609" s="181" t="s">
        <v>741</v>
      </c>
      <c r="BJ609" s="181" t="s">
        <v>741</v>
      </c>
      <c r="BK609" s="181" t="s">
        <v>741</v>
      </c>
      <c r="BL609" s="181" t="s">
        <v>741</v>
      </c>
      <c r="BM609" s="181" t="s">
        <v>741</v>
      </c>
      <c r="BN609" s="180"/>
      <c r="BO609" s="213"/>
      <c r="BP609" s="170" t="s">
        <v>741</v>
      </c>
      <c r="BQ609" s="177" t="s">
        <v>4670</v>
      </c>
      <c r="BR609" s="178">
        <v>44813</v>
      </c>
      <c r="BS609" s="177" t="s">
        <v>3648</v>
      </c>
      <c r="BT609" s="178" t="s">
        <v>759</v>
      </c>
      <c r="BU609" s="178">
        <v>44817</v>
      </c>
      <c r="BV609" s="177" t="s">
        <v>3647</v>
      </c>
      <c r="BW609" s="177" t="s">
        <v>737</v>
      </c>
    </row>
    <row r="610" spans="2:75" ht="15">
      <c r="B610" s="593" t="s">
        <v>9965</v>
      </c>
      <c r="C610" s="698" t="s">
        <v>9957</v>
      </c>
      <c r="D610" s="193" t="s">
        <v>6330</v>
      </c>
      <c r="E610" s="193" t="s">
        <v>6329</v>
      </c>
      <c r="F610" s="192" t="str">
        <f t="shared" si="94"/>
        <v>10</v>
      </c>
      <c r="G610" s="192" t="s">
        <v>23</v>
      </c>
      <c r="H610" s="223" t="s">
        <v>2858</v>
      </c>
      <c r="J610" s="297"/>
      <c r="K610" s="297"/>
      <c r="L610" s="297"/>
      <c r="M610" s="299"/>
      <c r="N610" s="297"/>
      <c r="O610" s="297"/>
      <c r="P610" s="299"/>
      <c r="Q610" s="297"/>
      <c r="R610" s="297"/>
      <c r="S610" s="299"/>
      <c r="T610" s="297"/>
      <c r="U610" s="297"/>
      <c r="V610" s="299"/>
      <c r="W610" s="297"/>
      <c r="X610" s="297"/>
      <c r="Y610" s="299"/>
      <c r="Z610" s="297"/>
      <c r="AA610" s="297"/>
      <c r="AB610" s="299"/>
      <c r="AC610" s="297"/>
      <c r="AD610" s="297"/>
      <c r="AE610" s="296"/>
      <c r="AG610" s="313" t="s">
        <v>2614</v>
      </c>
      <c r="AH610" s="193" t="str">
        <f t="shared" si="97"/>
        <v>5EBF 2020</v>
      </c>
      <c r="AI610" s="193" t="str">
        <f t="shared" si="98"/>
        <v>5EBF 21FF</v>
      </c>
      <c r="AJ610" s="192" t="str">
        <f t="shared" si="99"/>
        <v>1E0</v>
      </c>
      <c r="AK610" s="217" t="s">
        <v>23</v>
      </c>
      <c r="AL610" s="188"/>
      <c r="AO610" s="331" t="s">
        <v>3671</v>
      </c>
      <c r="AP610" s="215" t="s">
        <v>6281</v>
      </c>
      <c r="AQ610" s="215" t="s">
        <v>6280</v>
      </c>
      <c r="AR610" s="179" t="str">
        <f t="shared" si="96"/>
        <v>1E0</v>
      </c>
      <c r="AS610" s="213" t="s">
        <v>822</v>
      </c>
      <c r="AT610" s="214"/>
      <c r="AU610" s="213" t="s">
        <v>755</v>
      </c>
      <c r="AV610" s="213"/>
      <c r="AW610" s="213"/>
      <c r="AX610" s="181" t="s">
        <v>753</v>
      </c>
      <c r="AY610" s="181" t="s">
        <v>753</v>
      </c>
      <c r="AZ610" s="181" t="s">
        <v>753</v>
      </c>
      <c r="BA610" s="181" t="s">
        <v>753</v>
      </c>
      <c r="BB610" s="181" t="s">
        <v>753</v>
      </c>
      <c r="BC610" s="195" t="s">
        <v>754</v>
      </c>
      <c r="BD610" s="181" t="s">
        <v>753</v>
      </c>
      <c r="BE610" s="181" t="s">
        <v>753</v>
      </c>
      <c r="BF610" s="181" t="s">
        <v>753</v>
      </c>
      <c r="BG610" s="181" t="s">
        <v>753</v>
      </c>
      <c r="BH610" s="181" t="s">
        <v>753</v>
      </c>
      <c r="BI610" s="181" t="s">
        <v>753</v>
      </c>
      <c r="BJ610" s="181" t="s">
        <v>753</v>
      </c>
      <c r="BK610" s="181" t="s">
        <v>753</v>
      </c>
      <c r="BL610" s="181" t="s">
        <v>753</v>
      </c>
      <c r="BM610" s="181" t="s">
        <v>753</v>
      </c>
      <c r="BN610" s="180"/>
      <c r="BO610" s="213"/>
      <c r="BP610" s="170" t="s">
        <v>741</v>
      </c>
      <c r="BQ610" s="177"/>
      <c r="BR610" s="177"/>
      <c r="BS610" s="177"/>
      <c r="BT610" s="177"/>
      <c r="BU610" s="177"/>
      <c r="BV610" s="177"/>
      <c r="BW610" s="177"/>
    </row>
    <row r="611" spans="2:75" ht="15">
      <c r="B611" s="593" t="s">
        <v>9965</v>
      </c>
      <c r="C611" s="698" t="s">
        <v>9957</v>
      </c>
      <c r="D611" s="193" t="s">
        <v>6326</v>
      </c>
      <c r="E611" s="193" t="s">
        <v>6325</v>
      </c>
      <c r="F611" s="192" t="str">
        <f t="shared" si="94"/>
        <v>20</v>
      </c>
      <c r="G611" s="224" t="s">
        <v>23</v>
      </c>
      <c r="H611" s="223"/>
      <c r="J611" s="297"/>
      <c r="K611" s="297"/>
      <c r="L611" s="297"/>
      <c r="M611" s="296"/>
      <c r="N611" s="297"/>
      <c r="O611" s="297"/>
      <c r="P611" s="296"/>
      <c r="Q611" s="297"/>
      <c r="R611" s="297"/>
      <c r="S611" s="296"/>
      <c r="T611" s="297"/>
      <c r="U611" s="297"/>
      <c r="V611" s="296"/>
      <c r="W611" s="297"/>
      <c r="X611" s="297"/>
      <c r="Y611" s="296"/>
      <c r="Z611" s="297"/>
      <c r="AA611" s="297"/>
      <c r="AB611" s="296"/>
      <c r="AC611" s="297"/>
      <c r="AD611" s="297"/>
      <c r="AE611" s="296"/>
      <c r="AG611" s="313" t="s">
        <v>2614</v>
      </c>
      <c r="AH611" s="193" t="str">
        <f t="shared" si="97"/>
        <v>5EBF 2200</v>
      </c>
      <c r="AI611" s="193" t="str">
        <f t="shared" si="98"/>
        <v>5EBF 2203</v>
      </c>
      <c r="AJ611" s="192" t="str">
        <f t="shared" si="99"/>
        <v>4</v>
      </c>
      <c r="AK611" s="217" t="s">
        <v>6059</v>
      </c>
      <c r="AL611" s="223"/>
      <c r="AO611" s="331" t="s">
        <v>3671</v>
      </c>
      <c r="AP611" s="215" t="s">
        <v>6277</v>
      </c>
      <c r="AQ611" s="215" t="s">
        <v>6276</v>
      </c>
      <c r="AR611" s="179" t="str">
        <f t="shared" si="96"/>
        <v>4</v>
      </c>
      <c r="AS611" s="213" t="s">
        <v>6059</v>
      </c>
      <c r="AT611" s="214"/>
      <c r="AU611" s="213" t="s">
        <v>6059</v>
      </c>
      <c r="AV611" s="385" t="s">
        <v>751</v>
      </c>
      <c r="AW611" s="213"/>
      <c r="AX611" s="181" t="s">
        <v>741</v>
      </c>
      <c r="AY611" s="181" t="s">
        <v>741</v>
      </c>
      <c r="AZ611" s="181" t="s">
        <v>741</v>
      </c>
      <c r="BA611" s="181" t="s">
        <v>741</v>
      </c>
      <c r="BB611" s="181" t="s">
        <v>741</v>
      </c>
      <c r="BC611" s="181" t="s">
        <v>741</v>
      </c>
      <c r="BD611" s="181" t="s">
        <v>741</v>
      </c>
      <c r="BE611" s="181" t="s">
        <v>741</v>
      </c>
      <c r="BF611" s="181" t="s">
        <v>741</v>
      </c>
      <c r="BG611" s="181" t="s">
        <v>741</v>
      </c>
      <c r="BH611" s="181" t="s">
        <v>741</v>
      </c>
      <c r="BI611" s="181" t="s">
        <v>741</v>
      </c>
      <c r="BJ611" s="181" t="s">
        <v>741</v>
      </c>
      <c r="BK611" s="181" t="s">
        <v>741</v>
      </c>
      <c r="BL611" s="181" t="s">
        <v>741</v>
      </c>
      <c r="BM611" s="181" t="s">
        <v>741</v>
      </c>
      <c r="BN611" s="180"/>
      <c r="BO611" s="213"/>
      <c r="BP611" s="170" t="s">
        <v>741</v>
      </c>
      <c r="BQ611" s="177" t="s">
        <v>4670</v>
      </c>
      <c r="BR611" s="178">
        <v>44813</v>
      </c>
      <c r="BS611" s="177" t="s">
        <v>3648</v>
      </c>
      <c r="BT611" s="178" t="s">
        <v>759</v>
      </c>
      <c r="BU611" s="178">
        <v>44817</v>
      </c>
      <c r="BV611" s="177" t="s">
        <v>3647</v>
      </c>
      <c r="BW611" s="177" t="s">
        <v>737</v>
      </c>
    </row>
    <row r="612" spans="2:75" ht="15">
      <c r="B612" s="593" t="s">
        <v>9965</v>
      </c>
      <c r="C612" s="698" t="s">
        <v>9957</v>
      </c>
      <c r="D612" s="193" t="s">
        <v>6322</v>
      </c>
      <c r="E612" s="193" t="s">
        <v>6321</v>
      </c>
      <c r="F612" s="192" t="str">
        <f t="shared" si="94"/>
        <v>10</v>
      </c>
      <c r="G612" s="192" t="s">
        <v>23</v>
      </c>
      <c r="H612" s="223" t="s">
        <v>2858</v>
      </c>
      <c r="J612" s="297"/>
      <c r="K612" s="297"/>
      <c r="L612" s="297"/>
      <c r="M612" s="299"/>
      <c r="N612" s="297"/>
      <c r="O612" s="297"/>
      <c r="P612" s="299"/>
      <c r="Q612" s="297"/>
      <c r="R612" s="297"/>
      <c r="S612" s="299"/>
      <c r="T612" s="297"/>
      <c r="U612" s="297"/>
      <c r="V612" s="299"/>
      <c r="W612" s="297"/>
      <c r="X612" s="297"/>
      <c r="Y612" s="299"/>
      <c r="Z612" s="297"/>
      <c r="AA612" s="297"/>
      <c r="AB612" s="299"/>
      <c r="AC612" s="297"/>
      <c r="AD612" s="297"/>
      <c r="AE612" s="296"/>
      <c r="AG612" s="313" t="s">
        <v>2614</v>
      </c>
      <c r="AH612" s="193" t="str">
        <f t="shared" si="97"/>
        <v>5EBF 2204</v>
      </c>
      <c r="AI612" s="193" t="str">
        <f t="shared" si="98"/>
        <v>5EBF 2FFF</v>
      </c>
      <c r="AJ612" s="192" t="str">
        <f t="shared" si="99"/>
        <v>DFC</v>
      </c>
      <c r="AK612" s="217" t="s">
        <v>23</v>
      </c>
      <c r="AL612" s="188"/>
      <c r="AO612" s="331" t="s">
        <v>3671</v>
      </c>
      <c r="AP612" s="215" t="s">
        <v>6273</v>
      </c>
      <c r="AQ612" s="215" t="s">
        <v>6272</v>
      </c>
      <c r="AR612" s="179" t="str">
        <f t="shared" si="96"/>
        <v>DFC</v>
      </c>
      <c r="AS612" s="213" t="s">
        <v>822</v>
      </c>
      <c r="AT612" s="214"/>
      <c r="AU612" s="213" t="s">
        <v>755</v>
      </c>
      <c r="AV612" s="213"/>
      <c r="AW612" s="213"/>
      <c r="AX612" s="181" t="s">
        <v>753</v>
      </c>
      <c r="AY612" s="181" t="s">
        <v>753</v>
      </c>
      <c r="AZ612" s="181" t="s">
        <v>753</v>
      </c>
      <c r="BA612" s="181" t="s">
        <v>753</v>
      </c>
      <c r="BB612" s="181" t="s">
        <v>753</v>
      </c>
      <c r="BC612" s="195" t="s">
        <v>754</v>
      </c>
      <c r="BD612" s="181" t="s">
        <v>753</v>
      </c>
      <c r="BE612" s="181" t="s">
        <v>753</v>
      </c>
      <c r="BF612" s="181" t="s">
        <v>753</v>
      </c>
      <c r="BG612" s="181" t="s">
        <v>753</v>
      </c>
      <c r="BH612" s="181" t="s">
        <v>753</v>
      </c>
      <c r="BI612" s="181" t="s">
        <v>753</v>
      </c>
      <c r="BJ612" s="181" t="s">
        <v>753</v>
      </c>
      <c r="BK612" s="181" t="s">
        <v>753</v>
      </c>
      <c r="BL612" s="181" t="s">
        <v>753</v>
      </c>
      <c r="BM612" s="181" t="s">
        <v>753</v>
      </c>
      <c r="BN612" s="180"/>
      <c r="BO612" s="213"/>
      <c r="BP612" s="170" t="s">
        <v>741</v>
      </c>
      <c r="BQ612" s="177"/>
      <c r="BR612" s="177"/>
      <c r="BS612" s="177"/>
      <c r="BT612" s="177"/>
      <c r="BU612" s="177"/>
      <c r="BV612" s="177"/>
      <c r="BW612" s="177"/>
    </row>
    <row r="613" spans="2:75" ht="15">
      <c r="B613" s="593" t="s">
        <v>9965</v>
      </c>
      <c r="C613" s="698" t="s">
        <v>9957</v>
      </c>
      <c r="D613" s="193" t="s">
        <v>6314</v>
      </c>
      <c r="E613" s="193" t="s">
        <v>6313</v>
      </c>
      <c r="F613" s="192" t="str">
        <f t="shared" si="94"/>
        <v>20</v>
      </c>
      <c r="G613" s="224" t="s">
        <v>23</v>
      </c>
      <c r="H613" s="223"/>
      <c r="J613" s="297"/>
      <c r="K613" s="297"/>
      <c r="L613" s="297"/>
      <c r="M613" s="299"/>
      <c r="N613" s="297"/>
      <c r="O613" s="297"/>
      <c r="P613" s="299"/>
      <c r="Q613" s="297"/>
      <c r="R613" s="297"/>
      <c r="S613" s="299"/>
      <c r="T613" s="297"/>
      <c r="U613" s="297"/>
      <c r="V613" s="299"/>
      <c r="W613" s="297"/>
      <c r="X613" s="297"/>
      <c r="Y613" s="299"/>
      <c r="Z613" s="297"/>
      <c r="AA613" s="297"/>
      <c r="AB613" s="299"/>
      <c r="AC613" s="297"/>
      <c r="AD613" s="297"/>
      <c r="AE613" s="296"/>
      <c r="AG613" s="313" t="s">
        <v>2614</v>
      </c>
      <c r="AH613" s="193" t="str">
        <f t="shared" si="97"/>
        <v>5EBF 3000</v>
      </c>
      <c r="AI613" s="193" t="str">
        <f t="shared" si="98"/>
        <v>5EBF 307F</v>
      </c>
      <c r="AJ613" s="192" t="str">
        <f t="shared" si="99"/>
        <v>80</v>
      </c>
      <c r="AK613" s="217" t="s">
        <v>6048</v>
      </c>
      <c r="AL613" s="223"/>
      <c r="AO613" s="331" t="s">
        <v>3671</v>
      </c>
      <c r="AP613" s="215" t="s">
        <v>6269</v>
      </c>
      <c r="AQ613" s="215" t="s">
        <v>6268</v>
      </c>
      <c r="AR613" s="179" t="str">
        <f t="shared" si="96"/>
        <v>80</v>
      </c>
      <c r="AS613" s="213" t="s">
        <v>6267</v>
      </c>
      <c r="AT613" s="214"/>
      <c r="AU613" s="213" t="s">
        <v>6266</v>
      </c>
      <c r="AV613" s="385" t="s">
        <v>751</v>
      </c>
      <c r="AW613" s="213"/>
      <c r="AX613" s="181" t="s">
        <v>741</v>
      </c>
      <c r="AY613" s="181" t="s">
        <v>741</v>
      </c>
      <c r="AZ613" s="181" t="s">
        <v>741</v>
      </c>
      <c r="BA613" s="181" t="s">
        <v>741</v>
      </c>
      <c r="BB613" s="181" t="s">
        <v>741</v>
      </c>
      <c r="BC613" s="181" t="s">
        <v>741</v>
      </c>
      <c r="BD613" s="181" t="s">
        <v>741</v>
      </c>
      <c r="BE613" s="181" t="s">
        <v>741</v>
      </c>
      <c r="BF613" s="181" t="s">
        <v>741</v>
      </c>
      <c r="BG613" s="181" t="s">
        <v>741</v>
      </c>
      <c r="BH613" s="181" t="s">
        <v>741</v>
      </c>
      <c r="BI613" s="181" t="s">
        <v>741</v>
      </c>
      <c r="BJ613" s="181" t="s">
        <v>741</v>
      </c>
      <c r="BK613" s="181" t="s">
        <v>741</v>
      </c>
      <c r="BL613" s="181" t="s">
        <v>741</v>
      </c>
      <c r="BM613" s="181" t="s">
        <v>741</v>
      </c>
      <c r="BN613" s="180"/>
      <c r="BO613" s="213"/>
      <c r="BP613" s="170" t="s">
        <v>741</v>
      </c>
      <c r="BQ613" s="177" t="s">
        <v>998</v>
      </c>
      <c r="BR613" s="178">
        <v>44810</v>
      </c>
      <c r="BS613" s="177" t="s">
        <v>6265</v>
      </c>
      <c r="BT613" s="178" t="s">
        <v>759</v>
      </c>
      <c r="BU613" s="178">
        <v>44818</v>
      </c>
      <c r="BV613" s="177" t="s">
        <v>2861</v>
      </c>
      <c r="BW613" s="177" t="s">
        <v>737</v>
      </c>
    </row>
    <row r="614" spans="2:75" ht="15">
      <c r="B614" s="593" t="s">
        <v>9965</v>
      </c>
      <c r="C614" s="698" t="s">
        <v>9957</v>
      </c>
      <c r="D614" s="193" t="s">
        <v>6310</v>
      </c>
      <c r="E614" s="193" t="s">
        <v>6309</v>
      </c>
      <c r="F614" s="192" t="str">
        <f t="shared" si="94"/>
        <v>10</v>
      </c>
      <c r="G614" s="192" t="s">
        <v>23</v>
      </c>
      <c r="H614" s="223" t="s">
        <v>2858</v>
      </c>
      <c r="J614" s="297"/>
      <c r="K614" s="298"/>
      <c r="L614" s="297"/>
      <c r="M614" s="299"/>
      <c r="N614" s="298"/>
      <c r="O614" s="297"/>
      <c r="P614" s="299"/>
      <c r="Q614" s="298"/>
      <c r="R614" s="297"/>
      <c r="S614" s="299"/>
      <c r="T614" s="298"/>
      <c r="U614" s="297"/>
      <c r="V614" s="299"/>
      <c r="W614" s="298"/>
      <c r="X614" s="297"/>
      <c r="Y614" s="299"/>
      <c r="Z614" s="298"/>
      <c r="AA614" s="297"/>
      <c r="AB614" s="299"/>
      <c r="AC614" s="298"/>
      <c r="AD614" s="297"/>
      <c r="AE614" s="296"/>
      <c r="AG614" s="313" t="s">
        <v>2614</v>
      </c>
      <c r="AH614" s="193" t="str">
        <f t="shared" si="97"/>
        <v>5EBF 3080</v>
      </c>
      <c r="AI614" s="193" t="str">
        <f t="shared" si="98"/>
        <v>5EBF 3FFF</v>
      </c>
      <c r="AJ614" s="192" t="str">
        <f t="shared" si="99"/>
        <v>F80</v>
      </c>
      <c r="AK614" s="217" t="s">
        <v>23</v>
      </c>
      <c r="AL614" s="188"/>
      <c r="AO614" s="331" t="s">
        <v>3671</v>
      </c>
      <c r="AP614" s="215" t="s">
        <v>6262</v>
      </c>
      <c r="AQ614" s="215" t="s">
        <v>6261</v>
      </c>
      <c r="AR614" s="179" t="str">
        <f t="shared" si="96"/>
        <v>F80</v>
      </c>
      <c r="AS614" s="213" t="s">
        <v>822</v>
      </c>
      <c r="AT614" s="214"/>
      <c r="AU614" s="213" t="s">
        <v>755</v>
      </c>
      <c r="AV614" s="385"/>
      <c r="AW614" s="213"/>
      <c r="AX614" s="181" t="s">
        <v>753</v>
      </c>
      <c r="AY614" s="181" t="s">
        <v>753</v>
      </c>
      <c r="AZ614" s="181" t="s">
        <v>753</v>
      </c>
      <c r="BA614" s="181" t="s">
        <v>753</v>
      </c>
      <c r="BB614" s="181" t="s">
        <v>753</v>
      </c>
      <c r="BC614" s="195" t="s">
        <v>754</v>
      </c>
      <c r="BD614" s="181" t="s">
        <v>753</v>
      </c>
      <c r="BE614" s="181" t="s">
        <v>753</v>
      </c>
      <c r="BF614" s="181" t="s">
        <v>753</v>
      </c>
      <c r="BG614" s="181" t="s">
        <v>753</v>
      </c>
      <c r="BH614" s="181" t="s">
        <v>753</v>
      </c>
      <c r="BI614" s="181" t="s">
        <v>753</v>
      </c>
      <c r="BJ614" s="181" t="s">
        <v>753</v>
      </c>
      <c r="BK614" s="181" t="s">
        <v>753</v>
      </c>
      <c r="BL614" s="181" t="s">
        <v>753</v>
      </c>
      <c r="BM614" s="181" t="s">
        <v>753</v>
      </c>
      <c r="BN614" s="180"/>
      <c r="BO614" s="213"/>
      <c r="BP614" s="170" t="s">
        <v>741</v>
      </c>
      <c r="BQ614" s="177"/>
      <c r="BR614" s="177"/>
      <c r="BS614" s="177"/>
      <c r="BT614" s="177"/>
      <c r="BU614" s="177"/>
      <c r="BV614" s="177"/>
      <c r="BW614" s="177"/>
    </row>
    <row r="615" spans="2:75" ht="15">
      <c r="B615" s="593" t="s">
        <v>9965</v>
      </c>
      <c r="C615" s="698" t="s">
        <v>9957</v>
      </c>
      <c r="D615" s="193" t="s">
        <v>6302</v>
      </c>
      <c r="E615" s="193" t="s">
        <v>6301</v>
      </c>
      <c r="F615" s="192" t="str">
        <f t="shared" si="94"/>
        <v>20</v>
      </c>
      <c r="G615" s="224" t="s">
        <v>23</v>
      </c>
      <c r="H615" s="188"/>
      <c r="J615" s="297"/>
      <c r="K615" s="297"/>
      <c r="L615" s="297"/>
      <c r="M615" s="296"/>
      <c r="N615" s="297"/>
      <c r="O615" s="297"/>
      <c r="P615" s="296"/>
      <c r="Q615" s="297"/>
      <c r="R615" s="297"/>
      <c r="S615" s="296"/>
      <c r="T615" s="297"/>
      <c r="U615" s="297"/>
      <c r="V615" s="296"/>
      <c r="W615" s="297"/>
      <c r="X615" s="297"/>
      <c r="Y615" s="296"/>
      <c r="Z615" s="297"/>
      <c r="AA615" s="297"/>
      <c r="AB615" s="296"/>
      <c r="AC615" s="297"/>
      <c r="AD615" s="297"/>
      <c r="AE615" s="296"/>
      <c r="AG615" s="313" t="s">
        <v>2614</v>
      </c>
      <c r="AH615" s="193" t="str">
        <f t="shared" si="97"/>
        <v>5EBF 4000</v>
      </c>
      <c r="AI615" s="193" t="str">
        <f t="shared" si="98"/>
        <v>5EBF 43FF</v>
      </c>
      <c r="AJ615" s="192" t="str">
        <f t="shared" si="99"/>
        <v>400</v>
      </c>
      <c r="AK615" s="217" t="s">
        <v>6032</v>
      </c>
      <c r="AL615" s="223"/>
      <c r="AO615" s="331" t="s">
        <v>3671</v>
      </c>
      <c r="AP615" s="215" t="s">
        <v>6258</v>
      </c>
      <c r="AQ615" s="215" t="s">
        <v>6257</v>
      </c>
      <c r="AR615" s="179" t="str">
        <f t="shared" si="96"/>
        <v>400</v>
      </c>
      <c r="AS615" s="213" t="s">
        <v>6256</v>
      </c>
      <c r="AT615" s="214"/>
      <c r="AU615" s="213" t="s">
        <v>6255</v>
      </c>
      <c r="AV615" s="385" t="s">
        <v>751</v>
      </c>
      <c r="AW615" s="213"/>
      <c r="AX615" s="181" t="s">
        <v>741</v>
      </c>
      <c r="AY615" s="181" t="s">
        <v>741</v>
      </c>
      <c r="AZ615" s="181" t="s">
        <v>741</v>
      </c>
      <c r="BA615" s="181" t="s">
        <v>741</v>
      </c>
      <c r="BB615" s="181" t="s">
        <v>741</v>
      </c>
      <c r="BC615" s="195" t="s">
        <v>741</v>
      </c>
      <c r="BD615" s="181" t="s">
        <v>741</v>
      </c>
      <c r="BE615" s="181" t="s">
        <v>741</v>
      </c>
      <c r="BF615" s="181" t="s">
        <v>741</v>
      </c>
      <c r="BG615" s="181" t="s">
        <v>741</v>
      </c>
      <c r="BH615" s="181" t="s">
        <v>741</v>
      </c>
      <c r="BI615" s="181" t="s">
        <v>741</v>
      </c>
      <c r="BJ615" s="181" t="s">
        <v>741</v>
      </c>
      <c r="BK615" s="181" t="s">
        <v>741</v>
      </c>
      <c r="BL615" s="181" t="s">
        <v>741</v>
      </c>
      <c r="BM615" s="181" t="s">
        <v>741</v>
      </c>
      <c r="BN615" s="180"/>
      <c r="BO615" s="213"/>
      <c r="BP615" s="170" t="s">
        <v>741</v>
      </c>
      <c r="BQ615" s="177" t="s">
        <v>998</v>
      </c>
      <c r="BR615" s="178">
        <v>44810</v>
      </c>
      <c r="BS615" s="177" t="s">
        <v>6244</v>
      </c>
      <c r="BT615" s="178" t="s">
        <v>759</v>
      </c>
      <c r="BU615" s="178">
        <v>44818</v>
      </c>
      <c r="BV615" s="177" t="s">
        <v>2861</v>
      </c>
      <c r="BW615" s="177" t="s">
        <v>737</v>
      </c>
    </row>
    <row r="616" spans="2:75" ht="15">
      <c r="B616" s="593" t="s">
        <v>9965</v>
      </c>
      <c r="C616" s="698" t="s">
        <v>9957</v>
      </c>
      <c r="D616" s="193" t="s">
        <v>6299</v>
      </c>
      <c r="E616" s="193" t="s">
        <v>6298</v>
      </c>
      <c r="F616" s="192" t="str">
        <f t="shared" si="94"/>
        <v>20</v>
      </c>
      <c r="G616" s="192" t="s">
        <v>23</v>
      </c>
      <c r="H616" s="223"/>
      <c r="J616" s="173"/>
      <c r="K616" s="173"/>
      <c r="L616" s="173"/>
      <c r="M616" s="387"/>
      <c r="N616" s="173"/>
      <c r="O616" s="173"/>
      <c r="P616" s="387"/>
      <c r="Q616" s="173"/>
      <c r="R616" s="173"/>
      <c r="S616" s="387"/>
      <c r="T616" s="173"/>
      <c r="U616" s="173"/>
      <c r="V616" s="387"/>
      <c r="W616" s="173"/>
      <c r="X616" s="173"/>
      <c r="Y616" s="387"/>
      <c r="Z616" s="173"/>
      <c r="AA616" s="173"/>
      <c r="AB616" s="387"/>
      <c r="AC616" s="173"/>
      <c r="AD616" s="173"/>
      <c r="AE616" s="387"/>
      <c r="AG616" s="313" t="s">
        <v>2614</v>
      </c>
      <c r="AH616" s="193" t="str">
        <f t="shared" si="97"/>
        <v>5EBF 4400</v>
      </c>
      <c r="AI616" s="193" t="str">
        <f t="shared" si="98"/>
        <v>5EBF 5FFF</v>
      </c>
      <c r="AJ616" s="192" t="str">
        <f t="shared" si="99"/>
        <v>1C00</v>
      </c>
      <c r="AK616" s="217" t="s">
        <v>23</v>
      </c>
      <c r="AL616" s="188"/>
      <c r="AO616" s="331" t="s">
        <v>3671</v>
      </c>
      <c r="AP616" s="215" t="s">
        <v>6252</v>
      </c>
      <c r="AQ616" s="215" t="s">
        <v>6251</v>
      </c>
      <c r="AR616" s="179" t="str">
        <f t="shared" si="96"/>
        <v>1C00</v>
      </c>
      <c r="AS616" s="213" t="s">
        <v>822</v>
      </c>
      <c r="AT616" s="214"/>
      <c r="AU616" s="213" t="s">
        <v>755</v>
      </c>
      <c r="AV616" s="213"/>
      <c r="AW616" s="213"/>
      <c r="AX616" s="181" t="s">
        <v>753</v>
      </c>
      <c r="AY616" s="181" t="s">
        <v>753</v>
      </c>
      <c r="AZ616" s="181" t="s">
        <v>753</v>
      </c>
      <c r="BA616" s="181" t="s">
        <v>753</v>
      </c>
      <c r="BB616" s="181" t="s">
        <v>753</v>
      </c>
      <c r="BC616" s="195" t="s">
        <v>754</v>
      </c>
      <c r="BD616" s="181" t="s">
        <v>753</v>
      </c>
      <c r="BE616" s="181" t="s">
        <v>753</v>
      </c>
      <c r="BF616" s="181" t="s">
        <v>753</v>
      </c>
      <c r="BG616" s="181" t="s">
        <v>753</v>
      </c>
      <c r="BH616" s="181" t="s">
        <v>753</v>
      </c>
      <c r="BI616" s="181" t="s">
        <v>753</v>
      </c>
      <c r="BJ616" s="181" t="s">
        <v>753</v>
      </c>
      <c r="BK616" s="181" t="s">
        <v>753</v>
      </c>
      <c r="BL616" s="181" t="s">
        <v>753</v>
      </c>
      <c r="BM616" s="181" t="s">
        <v>753</v>
      </c>
      <c r="BN616" s="180"/>
      <c r="BO616" s="213"/>
      <c r="BP616" s="170" t="s">
        <v>741</v>
      </c>
      <c r="BQ616" s="177"/>
      <c r="BR616" s="177"/>
      <c r="BS616" s="177"/>
      <c r="BT616" s="177"/>
      <c r="BU616" s="177"/>
      <c r="BV616" s="177"/>
      <c r="BW616" s="177"/>
    </row>
    <row r="617" spans="2:75" ht="15">
      <c r="B617" s="593" t="s">
        <v>9965</v>
      </c>
      <c r="C617" s="698" t="s">
        <v>9957</v>
      </c>
      <c r="D617" s="193" t="s">
        <v>6293</v>
      </c>
      <c r="E617" s="193" t="s">
        <v>6292</v>
      </c>
      <c r="F617" s="192" t="str">
        <f t="shared" si="94"/>
        <v>20</v>
      </c>
      <c r="G617" s="224" t="s">
        <v>23</v>
      </c>
      <c r="H617" s="223"/>
      <c r="J617" s="173"/>
      <c r="K617" s="173"/>
      <c r="L617" s="173"/>
      <c r="M617" s="387"/>
      <c r="N617" s="173"/>
      <c r="O617" s="173"/>
      <c r="P617" s="387"/>
      <c r="Q617" s="173"/>
      <c r="R617" s="173"/>
      <c r="S617" s="387"/>
      <c r="T617" s="173"/>
      <c r="U617" s="173"/>
      <c r="V617" s="387"/>
      <c r="W617" s="173"/>
      <c r="X617" s="173"/>
      <c r="Y617" s="387"/>
      <c r="Z617" s="173"/>
      <c r="AA617" s="173"/>
      <c r="AB617" s="387"/>
      <c r="AC617" s="173"/>
      <c r="AD617" s="173"/>
      <c r="AE617" s="387"/>
      <c r="AG617" s="313" t="s">
        <v>2614</v>
      </c>
      <c r="AH617" s="193" t="str">
        <f t="shared" si="97"/>
        <v>5EBF 6000</v>
      </c>
      <c r="AI617" s="193" t="str">
        <f t="shared" si="98"/>
        <v>5EBF 63FF</v>
      </c>
      <c r="AJ617" s="192" t="str">
        <f t="shared" si="99"/>
        <v>400</v>
      </c>
      <c r="AK617" s="217" t="s">
        <v>6020</v>
      </c>
      <c r="AL617" s="223"/>
      <c r="AN617" s="227"/>
      <c r="AO617" s="331" t="s">
        <v>3671</v>
      </c>
      <c r="AP617" s="215" t="s">
        <v>6248</v>
      </c>
      <c r="AQ617" s="215" t="s">
        <v>6247</v>
      </c>
      <c r="AR617" s="179" t="str">
        <f t="shared" si="96"/>
        <v>400</v>
      </c>
      <c r="AS617" s="213" t="s">
        <v>6246</v>
      </c>
      <c r="AT617" s="214"/>
      <c r="AU617" s="213" t="s">
        <v>6245</v>
      </c>
      <c r="AV617" s="385" t="s">
        <v>751</v>
      </c>
      <c r="AW617" s="213"/>
      <c r="AX617" s="181" t="s">
        <v>741</v>
      </c>
      <c r="AY617" s="181" t="s">
        <v>741</v>
      </c>
      <c r="AZ617" s="181" t="s">
        <v>741</v>
      </c>
      <c r="BA617" s="181" t="s">
        <v>741</v>
      </c>
      <c r="BB617" s="181" t="s">
        <v>741</v>
      </c>
      <c r="BC617" s="195" t="s">
        <v>741</v>
      </c>
      <c r="BD617" s="181" t="s">
        <v>741</v>
      </c>
      <c r="BE617" s="181" t="s">
        <v>741</v>
      </c>
      <c r="BF617" s="181" t="s">
        <v>741</v>
      </c>
      <c r="BG617" s="181" t="s">
        <v>741</v>
      </c>
      <c r="BH617" s="181" t="s">
        <v>741</v>
      </c>
      <c r="BI617" s="181" t="s">
        <v>741</v>
      </c>
      <c r="BJ617" s="181" t="s">
        <v>741</v>
      </c>
      <c r="BK617" s="181" t="s">
        <v>741</v>
      </c>
      <c r="BL617" s="181" t="s">
        <v>741</v>
      </c>
      <c r="BM617" s="181" t="s">
        <v>741</v>
      </c>
      <c r="BN617" s="180"/>
      <c r="BO617" s="213"/>
      <c r="BP617" s="170" t="s">
        <v>741</v>
      </c>
      <c r="BQ617" s="177" t="s">
        <v>998</v>
      </c>
      <c r="BR617" s="178">
        <v>44810</v>
      </c>
      <c r="BS617" s="177" t="s">
        <v>6244</v>
      </c>
      <c r="BT617" s="178" t="s">
        <v>759</v>
      </c>
      <c r="BU617" s="178">
        <v>44818</v>
      </c>
      <c r="BV617" s="177" t="s">
        <v>2861</v>
      </c>
      <c r="BW617" s="177" t="s">
        <v>737</v>
      </c>
    </row>
    <row r="618" spans="2:75" ht="15">
      <c r="B618" s="593" t="s">
        <v>9965</v>
      </c>
      <c r="C618" s="698" t="s">
        <v>9957</v>
      </c>
      <c r="D618" s="193" t="s">
        <v>6289</v>
      </c>
      <c r="E618" s="193" t="s">
        <v>6288</v>
      </c>
      <c r="F618" s="192" t="str">
        <f t="shared" si="94"/>
        <v>10</v>
      </c>
      <c r="G618" s="192" t="s">
        <v>23</v>
      </c>
      <c r="H618" s="223" t="s">
        <v>2858</v>
      </c>
      <c r="J618" s="297"/>
      <c r="K618" s="298"/>
      <c r="L618" s="297"/>
      <c r="M618" s="296"/>
      <c r="N618" s="298"/>
      <c r="O618" s="297"/>
      <c r="P618" s="296"/>
      <c r="Q618" s="298"/>
      <c r="R618" s="297"/>
      <c r="S618" s="296"/>
      <c r="T618" s="298"/>
      <c r="U618" s="297"/>
      <c r="V618" s="296"/>
      <c r="W618" s="298"/>
      <c r="X618" s="297"/>
      <c r="Y618" s="296"/>
      <c r="Z618" s="298"/>
      <c r="AA618" s="297"/>
      <c r="AB618" s="296"/>
      <c r="AC618" s="298"/>
      <c r="AD618" s="297"/>
      <c r="AE618" s="296"/>
      <c r="AG618" s="313" t="s">
        <v>2614</v>
      </c>
      <c r="AH618" s="193" t="str">
        <f t="shared" si="97"/>
        <v>5EBF 6400</v>
      </c>
      <c r="AI618" s="193" t="str">
        <f t="shared" si="98"/>
        <v>5EBF 6FFF</v>
      </c>
      <c r="AJ618" s="192" t="str">
        <f t="shared" si="99"/>
        <v>C00</v>
      </c>
      <c r="AK618" s="217" t="s">
        <v>23</v>
      </c>
      <c r="AL618" s="188"/>
      <c r="AO618" s="331" t="s">
        <v>3671</v>
      </c>
      <c r="AP618" s="215" t="s">
        <v>6241</v>
      </c>
      <c r="AQ618" s="215" t="s">
        <v>6240</v>
      </c>
      <c r="AR618" s="179" t="str">
        <f t="shared" si="96"/>
        <v>C00</v>
      </c>
      <c r="AS618" s="213" t="s">
        <v>822</v>
      </c>
      <c r="AT618" s="214"/>
      <c r="AU618" s="213" t="s">
        <v>755</v>
      </c>
      <c r="AV618" s="213"/>
      <c r="AW618" s="213"/>
      <c r="AX618" s="181" t="s">
        <v>753</v>
      </c>
      <c r="AY618" s="181" t="s">
        <v>753</v>
      </c>
      <c r="AZ618" s="181" t="s">
        <v>753</v>
      </c>
      <c r="BA618" s="181" t="s">
        <v>753</v>
      </c>
      <c r="BB618" s="181" t="s">
        <v>753</v>
      </c>
      <c r="BC618" s="195" t="s">
        <v>754</v>
      </c>
      <c r="BD618" s="181" t="s">
        <v>753</v>
      </c>
      <c r="BE618" s="181" t="s">
        <v>753</v>
      </c>
      <c r="BF618" s="181" t="s">
        <v>753</v>
      </c>
      <c r="BG618" s="181" t="s">
        <v>753</v>
      </c>
      <c r="BH618" s="181" t="s">
        <v>753</v>
      </c>
      <c r="BI618" s="181" t="s">
        <v>753</v>
      </c>
      <c r="BJ618" s="181" t="s">
        <v>753</v>
      </c>
      <c r="BK618" s="181" t="s">
        <v>753</v>
      </c>
      <c r="BL618" s="181" t="s">
        <v>753</v>
      </c>
      <c r="BM618" s="181" t="s">
        <v>753</v>
      </c>
      <c r="BN618" s="180"/>
      <c r="BO618" s="213"/>
      <c r="BP618" s="170" t="s">
        <v>741</v>
      </c>
      <c r="BQ618" s="177"/>
      <c r="BR618" s="177"/>
      <c r="BS618" s="177"/>
      <c r="BT618" s="177"/>
      <c r="BU618" s="177"/>
      <c r="BV618" s="177"/>
      <c r="BW618" s="177"/>
    </row>
    <row r="619" spans="2:75" ht="15">
      <c r="B619" s="593" t="s">
        <v>9965</v>
      </c>
      <c r="C619" s="698" t="s">
        <v>9957</v>
      </c>
      <c r="D619" s="193" t="s">
        <v>6283</v>
      </c>
      <c r="E619" s="193" t="s">
        <v>6282</v>
      </c>
      <c r="F619" s="192" t="str">
        <f t="shared" si="94"/>
        <v>20</v>
      </c>
      <c r="G619" s="224" t="s">
        <v>23</v>
      </c>
      <c r="H619" s="223"/>
      <c r="J619" s="297"/>
      <c r="K619" s="297"/>
      <c r="L619" s="297"/>
      <c r="M619" s="296"/>
      <c r="N619" s="297"/>
      <c r="O619" s="297"/>
      <c r="P619" s="296"/>
      <c r="Q619" s="297"/>
      <c r="R619" s="297"/>
      <c r="S619" s="296"/>
      <c r="T619" s="297"/>
      <c r="U619" s="297"/>
      <c r="V619" s="296"/>
      <c r="W619" s="297"/>
      <c r="X619" s="297"/>
      <c r="Y619" s="296"/>
      <c r="Z619" s="297"/>
      <c r="AA619" s="297"/>
      <c r="AB619" s="296"/>
      <c r="AC619" s="297"/>
      <c r="AD619" s="297"/>
      <c r="AE619" s="296"/>
      <c r="AG619" s="313" t="s">
        <v>2614</v>
      </c>
      <c r="AH619" s="193" t="str">
        <f t="shared" si="97"/>
        <v>5EBF 7000</v>
      </c>
      <c r="AI619" s="193" t="str">
        <f t="shared" si="98"/>
        <v>5EBF 70FF</v>
      </c>
      <c r="AJ619" s="192" t="str">
        <f t="shared" si="99"/>
        <v>100</v>
      </c>
      <c r="AK619" s="217" t="s">
        <v>6010</v>
      </c>
      <c r="AL619" s="223"/>
      <c r="AO619" s="331" t="s">
        <v>3671</v>
      </c>
      <c r="AP619" s="215" t="s">
        <v>6237</v>
      </c>
      <c r="AQ619" s="215" t="s">
        <v>6236</v>
      </c>
      <c r="AR619" s="179" t="str">
        <f t="shared" si="96"/>
        <v>100</v>
      </c>
      <c r="AS619" s="213" t="s">
        <v>6235</v>
      </c>
      <c r="AT619" s="214"/>
      <c r="AU619" s="213" t="s">
        <v>6234</v>
      </c>
      <c r="AV619" s="385" t="s">
        <v>751</v>
      </c>
      <c r="AW619" s="213"/>
      <c r="AX619" s="181" t="s">
        <v>741</v>
      </c>
      <c r="AY619" s="181" t="s">
        <v>741</v>
      </c>
      <c r="AZ619" s="181" t="s">
        <v>741</v>
      </c>
      <c r="BA619" s="181" t="s">
        <v>741</v>
      </c>
      <c r="BB619" s="181" t="s">
        <v>741</v>
      </c>
      <c r="BC619" s="195" t="s">
        <v>741</v>
      </c>
      <c r="BD619" s="181" t="s">
        <v>741</v>
      </c>
      <c r="BE619" s="181" t="s">
        <v>741</v>
      </c>
      <c r="BF619" s="181" t="s">
        <v>741</v>
      </c>
      <c r="BG619" s="181" t="s">
        <v>741</v>
      </c>
      <c r="BH619" s="181" t="s">
        <v>741</v>
      </c>
      <c r="BI619" s="181" t="s">
        <v>741</v>
      </c>
      <c r="BJ619" s="181" t="s">
        <v>741</v>
      </c>
      <c r="BK619" s="181" t="s">
        <v>741</v>
      </c>
      <c r="BL619" s="181" t="s">
        <v>741</v>
      </c>
      <c r="BM619" s="181" t="s">
        <v>741</v>
      </c>
      <c r="BN619" s="180"/>
      <c r="BO619" s="213"/>
      <c r="BP619" s="170" t="s">
        <v>741</v>
      </c>
      <c r="BQ619" s="177" t="s">
        <v>998</v>
      </c>
      <c r="BR619" s="278">
        <v>44811</v>
      </c>
      <c r="BS619" s="177" t="s">
        <v>1650</v>
      </c>
      <c r="BT619" s="278" t="s">
        <v>759</v>
      </c>
      <c r="BU619" s="178">
        <v>44816</v>
      </c>
      <c r="BV619" s="177" t="s">
        <v>996</v>
      </c>
      <c r="BW619" s="177" t="s">
        <v>737</v>
      </c>
    </row>
    <row r="620" spans="2:75" ht="15">
      <c r="B620" s="593" t="s">
        <v>9965</v>
      </c>
      <c r="C620" s="698" t="s">
        <v>9957</v>
      </c>
      <c r="D620" s="193" t="s">
        <v>6279</v>
      </c>
      <c r="E620" s="193" t="s">
        <v>6278</v>
      </c>
      <c r="F620" s="192" t="str">
        <f t="shared" si="94"/>
        <v>10</v>
      </c>
      <c r="G620" s="192" t="s">
        <v>23</v>
      </c>
      <c r="H620" s="223" t="s">
        <v>2858</v>
      </c>
      <c r="J620" s="297"/>
      <c r="K620" s="297"/>
      <c r="L620" s="297"/>
      <c r="M620" s="296"/>
      <c r="N620" s="297"/>
      <c r="O620" s="297"/>
      <c r="P620" s="296"/>
      <c r="Q620" s="297"/>
      <c r="R620" s="297"/>
      <c r="S620" s="296"/>
      <c r="T620" s="297"/>
      <c r="U620" s="297"/>
      <c r="V620" s="296"/>
      <c r="W620" s="297"/>
      <c r="X620" s="297"/>
      <c r="Y620" s="296"/>
      <c r="Z620" s="297"/>
      <c r="AA620" s="297"/>
      <c r="AB620" s="296"/>
      <c r="AC620" s="297"/>
      <c r="AD620" s="297"/>
      <c r="AE620" s="296"/>
      <c r="AG620" s="313" t="s">
        <v>2614</v>
      </c>
      <c r="AH620" s="193" t="str">
        <f t="shared" si="97"/>
        <v>5EBF 7100</v>
      </c>
      <c r="AI620" s="193" t="str">
        <f t="shared" si="98"/>
        <v>5EBF 71FF</v>
      </c>
      <c r="AJ620" s="192" t="str">
        <f t="shared" si="99"/>
        <v>100</v>
      </c>
      <c r="AK620" s="217" t="s">
        <v>23</v>
      </c>
      <c r="AL620" s="188"/>
      <c r="AO620" s="331" t="s">
        <v>3671</v>
      </c>
      <c r="AP620" s="215" t="s">
        <v>6231</v>
      </c>
      <c r="AQ620" s="215" t="s">
        <v>6230</v>
      </c>
      <c r="AR620" s="179" t="str">
        <f t="shared" si="96"/>
        <v>100</v>
      </c>
      <c r="AS620" s="213" t="s">
        <v>822</v>
      </c>
      <c r="AT620" s="214"/>
      <c r="AU620" s="213" t="s">
        <v>755</v>
      </c>
      <c r="AV620" s="213"/>
      <c r="AW620" s="213"/>
      <c r="AX620" s="181" t="s">
        <v>753</v>
      </c>
      <c r="AY620" s="181" t="s">
        <v>753</v>
      </c>
      <c r="AZ620" s="181" t="s">
        <v>753</v>
      </c>
      <c r="BA620" s="181" t="s">
        <v>753</v>
      </c>
      <c r="BB620" s="181" t="s">
        <v>753</v>
      </c>
      <c r="BC620" s="195" t="s">
        <v>754</v>
      </c>
      <c r="BD620" s="181" t="s">
        <v>753</v>
      </c>
      <c r="BE620" s="181" t="s">
        <v>753</v>
      </c>
      <c r="BF620" s="181" t="s">
        <v>753</v>
      </c>
      <c r="BG620" s="181" t="s">
        <v>753</v>
      </c>
      <c r="BH620" s="181" t="s">
        <v>753</v>
      </c>
      <c r="BI620" s="181" t="s">
        <v>753</v>
      </c>
      <c r="BJ620" s="181" t="s">
        <v>753</v>
      </c>
      <c r="BK620" s="181" t="s">
        <v>753</v>
      </c>
      <c r="BL620" s="181" t="s">
        <v>753</v>
      </c>
      <c r="BM620" s="181" t="s">
        <v>753</v>
      </c>
      <c r="BN620" s="180"/>
      <c r="BO620" s="213"/>
      <c r="BP620" s="170" t="s">
        <v>741</v>
      </c>
      <c r="BQ620" s="177"/>
      <c r="BR620" s="177"/>
      <c r="BS620" s="177"/>
      <c r="BT620" s="177"/>
      <c r="BU620" s="177"/>
      <c r="BV620" s="177"/>
      <c r="BW620" s="177"/>
    </row>
    <row r="621" spans="2:75" ht="15">
      <c r="B621" s="593" t="s">
        <v>9965</v>
      </c>
      <c r="C621" s="698" t="s">
        <v>9957</v>
      </c>
      <c r="D621" s="193" t="s">
        <v>6275</v>
      </c>
      <c r="E621" s="193" t="s">
        <v>6274</v>
      </c>
      <c r="F621" s="192" t="str">
        <f t="shared" si="94"/>
        <v>20</v>
      </c>
      <c r="G621" s="224" t="s">
        <v>23</v>
      </c>
      <c r="H621" s="223"/>
      <c r="J621" s="297"/>
      <c r="K621" s="297"/>
      <c r="L621" s="297"/>
      <c r="M621" s="299"/>
      <c r="N621" s="297"/>
      <c r="O621" s="297"/>
      <c r="P621" s="299"/>
      <c r="Q621" s="297"/>
      <c r="R621" s="297"/>
      <c r="S621" s="299"/>
      <c r="T621" s="297"/>
      <c r="U621" s="297"/>
      <c r="V621" s="299"/>
      <c r="W621" s="297"/>
      <c r="X621" s="297"/>
      <c r="Y621" s="299"/>
      <c r="Z621" s="297"/>
      <c r="AA621" s="297"/>
      <c r="AB621" s="299"/>
      <c r="AC621" s="297"/>
      <c r="AD621" s="297"/>
      <c r="AE621" s="296"/>
      <c r="AG621" s="313" t="s">
        <v>2614</v>
      </c>
      <c r="AH621" s="193" t="str">
        <f t="shared" si="97"/>
        <v>5EBF 7200</v>
      </c>
      <c r="AI621" s="193" t="str">
        <f t="shared" si="98"/>
        <v>5EBF 72FF</v>
      </c>
      <c r="AJ621" s="192" t="str">
        <f t="shared" si="99"/>
        <v>100</v>
      </c>
      <c r="AK621" s="217" t="s">
        <v>5999</v>
      </c>
      <c r="AL621" s="223"/>
      <c r="AO621" s="331" t="s">
        <v>3671</v>
      </c>
      <c r="AP621" s="215" t="s">
        <v>6227</v>
      </c>
      <c r="AQ621" s="215" t="s">
        <v>6226</v>
      </c>
      <c r="AR621" s="179" t="str">
        <f t="shared" si="96"/>
        <v>100</v>
      </c>
      <c r="AS621" s="213" t="s">
        <v>6225</v>
      </c>
      <c r="AT621" s="214"/>
      <c r="AU621" s="213" t="s">
        <v>6224</v>
      </c>
      <c r="AV621" s="385" t="s">
        <v>751</v>
      </c>
      <c r="AW621" s="213"/>
      <c r="AX621" s="181" t="s">
        <v>741</v>
      </c>
      <c r="AY621" s="181" t="s">
        <v>741</v>
      </c>
      <c r="AZ621" s="181" t="s">
        <v>741</v>
      </c>
      <c r="BA621" s="181" t="s">
        <v>741</v>
      </c>
      <c r="BB621" s="181" t="s">
        <v>741</v>
      </c>
      <c r="BC621" s="195" t="s">
        <v>741</v>
      </c>
      <c r="BD621" s="181" t="s">
        <v>741</v>
      </c>
      <c r="BE621" s="181" t="s">
        <v>741</v>
      </c>
      <c r="BF621" s="181" t="s">
        <v>741</v>
      </c>
      <c r="BG621" s="181" t="s">
        <v>741</v>
      </c>
      <c r="BH621" s="181" t="s">
        <v>741</v>
      </c>
      <c r="BI621" s="181" t="s">
        <v>741</v>
      </c>
      <c r="BJ621" s="181" t="s">
        <v>741</v>
      </c>
      <c r="BK621" s="181" t="s">
        <v>741</v>
      </c>
      <c r="BL621" s="181" t="s">
        <v>741</v>
      </c>
      <c r="BM621" s="181" t="s">
        <v>741</v>
      </c>
      <c r="BN621" s="180"/>
      <c r="BO621" s="213"/>
      <c r="BP621" s="170" t="s">
        <v>741</v>
      </c>
      <c r="BQ621" s="177" t="s">
        <v>998</v>
      </c>
      <c r="BR621" s="278">
        <v>44811</v>
      </c>
      <c r="BS621" s="177" t="s">
        <v>1650</v>
      </c>
      <c r="BT621" s="278" t="s">
        <v>759</v>
      </c>
      <c r="BU621" s="178">
        <v>44816</v>
      </c>
      <c r="BV621" s="177" t="s">
        <v>996</v>
      </c>
      <c r="BW621" s="177" t="s">
        <v>737</v>
      </c>
    </row>
    <row r="622" spans="2:75" ht="15">
      <c r="B622" s="593" t="s">
        <v>9965</v>
      </c>
      <c r="C622" s="698" t="s">
        <v>9957</v>
      </c>
      <c r="D622" s="193" t="s">
        <v>6271</v>
      </c>
      <c r="E622" s="193" t="s">
        <v>6270</v>
      </c>
      <c r="F622" s="192" t="str">
        <f t="shared" si="94"/>
        <v>10</v>
      </c>
      <c r="G622" s="192" t="s">
        <v>23</v>
      </c>
      <c r="H622" s="223" t="s">
        <v>2858</v>
      </c>
      <c r="J622" s="297"/>
      <c r="K622" s="297"/>
      <c r="L622" s="297"/>
      <c r="M622" s="296"/>
      <c r="N622" s="297"/>
      <c r="O622" s="297"/>
      <c r="P622" s="296"/>
      <c r="Q622" s="297"/>
      <c r="R622" s="297"/>
      <c r="S622" s="296"/>
      <c r="T622" s="297"/>
      <c r="U622" s="297"/>
      <c r="V622" s="296"/>
      <c r="W622" s="297"/>
      <c r="X622" s="297"/>
      <c r="Y622" s="296"/>
      <c r="Z622" s="297"/>
      <c r="AA622" s="297"/>
      <c r="AB622" s="296"/>
      <c r="AC622" s="297"/>
      <c r="AD622" s="297"/>
      <c r="AE622" s="296"/>
      <c r="AG622" s="313" t="s">
        <v>2614</v>
      </c>
      <c r="AH622" s="193" t="s">
        <v>6221</v>
      </c>
      <c r="AI622" s="193" t="s">
        <v>6220</v>
      </c>
      <c r="AJ622" s="192" t="str">
        <f t="shared" si="99"/>
        <v>100</v>
      </c>
      <c r="AK622" s="217" t="s">
        <v>23</v>
      </c>
      <c r="AL622" s="188"/>
      <c r="AO622" s="331" t="s">
        <v>3671</v>
      </c>
      <c r="AP622" s="215" t="s">
        <v>6219</v>
      </c>
      <c r="AQ622" s="215" t="s">
        <v>6218</v>
      </c>
      <c r="AR622" s="179" t="str">
        <f t="shared" si="96"/>
        <v>D00</v>
      </c>
      <c r="AS622" s="213" t="s">
        <v>822</v>
      </c>
      <c r="AT622" s="214"/>
      <c r="AU622" s="213" t="s">
        <v>755</v>
      </c>
      <c r="AV622" s="213"/>
      <c r="AW622" s="213"/>
      <c r="AX622" s="181" t="s">
        <v>753</v>
      </c>
      <c r="AY622" s="181" t="s">
        <v>753</v>
      </c>
      <c r="AZ622" s="181" t="s">
        <v>753</v>
      </c>
      <c r="BA622" s="181" t="s">
        <v>753</v>
      </c>
      <c r="BB622" s="181" t="s">
        <v>753</v>
      </c>
      <c r="BC622" s="195" t="s">
        <v>754</v>
      </c>
      <c r="BD622" s="181" t="s">
        <v>753</v>
      </c>
      <c r="BE622" s="181" t="s">
        <v>753</v>
      </c>
      <c r="BF622" s="181" t="s">
        <v>753</v>
      </c>
      <c r="BG622" s="181" t="s">
        <v>753</v>
      </c>
      <c r="BH622" s="181" t="s">
        <v>753</v>
      </c>
      <c r="BI622" s="181" t="s">
        <v>753</v>
      </c>
      <c r="BJ622" s="181" t="s">
        <v>753</v>
      </c>
      <c r="BK622" s="181" t="s">
        <v>753</v>
      </c>
      <c r="BL622" s="181" t="s">
        <v>753</v>
      </c>
      <c r="BM622" s="181" t="s">
        <v>753</v>
      </c>
      <c r="BN622" s="180"/>
      <c r="BO622" s="213"/>
      <c r="BP622" s="170" t="s">
        <v>741</v>
      </c>
      <c r="BQ622" s="177"/>
      <c r="BR622" s="177"/>
      <c r="BS622" s="177"/>
      <c r="BT622" s="177"/>
      <c r="BU622" s="177"/>
      <c r="BV622" s="177"/>
      <c r="BW622" s="177"/>
    </row>
    <row r="623" spans="2:75">
      <c r="B623" s="593" t="s">
        <v>9965</v>
      </c>
      <c r="C623" s="698" t="s">
        <v>9957</v>
      </c>
      <c r="D623" s="193" t="s">
        <v>6264</v>
      </c>
      <c r="E623" s="193" t="s">
        <v>6263</v>
      </c>
      <c r="F623" s="192" t="str">
        <f t="shared" si="94"/>
        <v>20</v>
      </c>
      <c r="G623" s="224" t="s">
        <v>23</v>
      </c>
      <c r="H623" s="223"/>
      <c r="J623" s="297"/>
      <c r="K623" s="297"/>
      <c r="L623" s="297"/>
      <c r="M623" s="299"/>
      <c r="N623" s="297"/>
      <c r="O623" s="297"/>
      <c r="P623" s="299"/>
      <c r="Q623" s="297"/>
      <c r="R623" s="297"/>
      <c r="S623" s="299"/>
      <c r="T623" s="297"/>
      <c r="U623" s="297"/>
      <c r="V623" s="299"/>
      <c r="W623" s="297"/>
      <c r="X623" s="297"/>
      <c r="Y623" s="299"/>
      <c r="Z623" s="297"/>
      <c r="AA623" s="297"/>
      <c r="AB623" s="299"/>
      <c r="AC623" s="297"/>
      <c r="AD623" s="297"/>
      <c r="AE623" s="296"/>
      <c r="AG623" s="313" t="s">
        <v>2614</v>
      </c>
      <c r="AH623" s="334" t="s">
        <v>6215</v>
      </c>
      <c r="AI623" s="334" t="s">
        <v>6214</v>
      </c>
      <c r="AJ623" s="333" t="str">
        <f t="shared" si="99"/>
        <v>100</v>
      </c>
      <c r="AK623" s="332" t="s">
        <v>5988</v>
      </c>
      <c r="AL623" s="188" t="s">
        <v>5977</v>
      </c>
      <c r="AP623" s="170"/>
      <c r="AQ623" s="170"/>
      <c r="AR623" s="170"/>
      <c r="AS623" s="170"/>
      <c r="AT623" s="170"/>
      <c r="AU623" s="170"/>
      <c r="AV623" s="170"/>
      <c r="AW623" s="170"/>
      <c r="AX623" s="170"/>
      <c r="AY623" s="170"/>
      <c r="AZ623" s="170"/>
      <c r="BA623" s="170"/>
      <c r="BB623" s="170"/>
      <c r="BC623" s="170"/>
      <c r="BD623" s="170"/>
      <c r="BE623" s="170"/>
      <c r="BF623" s="170"/>
      <c r="BG623" s="170"/>
      <c r="BH623" s="170"/>
      <c r="BI623" s="170"/>
      <c r="BJ623" s="170"/>
      <c r="BK623" s="170"/>
      <c r="BL623" s="170"/>
      <c r="BM623" s="170"/>
      <c r="BN623" s="170"/>
      <c r="BO623" s="170"/>
    </row>
    <row r="624" spans="2:75">
      <c r="B624" s="593" t="s">
        <v>9965</v>
      </c>
      <c r="C624" s="698" t="s">
        <v>9957</v>
      </c>
      <c r="D624" s="193" t="s">
        <v>6260</v>
      </c>
      <c r="E624" s="193" t="s">
        <v>6259</v>
      </c>
      <c r="F624" s="192" t="str">
        <f t="shared" si="94"/>
        <v>10</v>
      </c>
      <c r="G624" s="192" t="s">
        <v>23</v>
      </c>
      <c r="H624" s="223" t="s">
        <v>2858</v>
      </c>
      <c r="J624" s="297"/>
      <c r="K624" s="297"/>
      <c r="L624" s="297"/>
      <c r="M624" s="299"/>
      <c r="N624" s="297"/>
      <c r="O624" s="297"/>
      <c r="P624" s="299"/>
      <c r="Q624" s="297"/>
      <c r="R624" s="297"/>
      <c r="S624" s="299"/>
      <c r="T624" s="297"/>
      <c r="U624" s="297"/>
      <c r="V624" s="299"/>
      <c r="W624" s="297"/>
      <c r="X624" s="297"/>
      <c r="Y624" s="299"/>
      <c r="Z624" s="297"/>
      <c r="AA624" s="297"/>
      <c r="AB624" s="299"/>
      <c r="AC624" s="297"/>
      <c r="AD624" s="297"/>
      <c r="AE624" s="296"/>
      <c r="AG624" s="313" t="s">
        <v>2614</v>
      </c>
      <c r="AH624" s="334" t="s">
        <v>6211</v>
      </c>
      <c r="AI624" s="334" t="s">
        <v>6210</v>
      </c>
      <c r="AJ624" s="333" t="str">
        <f t="shared" si="99"/>
        <v>100</v>
      </c>
      <c r="AK624" s="332" t="s">
        <v>23</v>
      </c>
      <c r="AL624" s="188"/>
      <c r="AP624" s="170"/>
      <c r="AQ624" s="170"/>
      <c r="AR624" s="170"/>
      <c r="AS624" s="170"/>
      <c r="AT624" s="170"/>
      <c r="AU624" s="170"/>
      <c r="AV624" s="170"/>
      <c r="AW624" s="170"/>
      <c r="AX624" s="170"/>
      <c r="AY624" s="170"/>
      <c r="AZ624" s="170"/>
      <c r="BA624" s="170"/>
      <c r="BB624" s="170"/>
      <c r="BC624" s="170"/>
      <c r="BD624" s="170"/>
      <c r="BE624" s="170"/>
      <c r="BF624" s="170"/>
      <c r="BG624" s="170"/>
      <c r="BH624" s="170"/>
      <c r="BI624" s="170"/>
      <c r="BJ624" s="170"/>
      <c r="BK624" s="170"/>
      <c r="BL624" s="170"/>
      <c r="BM624" s="170"/>
      <c r="BN624" s="170"/>
      <c r="BO624" s="170"/>
    </row>
    <row r="625" spans="2:75">
      <c r="B625" s="593" t="s">
        <v>9965</v>
      </c>
      <c r="C625" s="698" t="s">
        <v>9957</v>
      </c>
      <c r="D625" s="193" t="s">
        <v>6254</v>
      </c>
      <c r="E625" s="193" t="s">
        <v>6253</v>
      </c>
      <c r="F625" s="192" t="str">
        <f t="shared" si="94"/>
        <v>120</v>
      </c>
      <c r="G625" s="224" t="s">
        <v>23</v>
      </c>
      <c r="H625" s="188"/>
      <c r="J625" s="297"/>
      <c r="K625" s="298"/>
      <c r="L625" s="297"/>
      <c r="M625" s="299"/>
      <c r="N625" s="298"/>
      <c r="O625" s="297"/>
      <c r="P625" s="299"/>
      <c r="Q625" s="298"/>
      <c r="R625" s="297"/>
      <c r="S625" s="299"/>
      <c r="T625" s="298"/>
      <c r="U625" s="297"/>
      <c r="V625" s="299"/>
      <c r="W625" s="298"/>
      <c r="X625" s="297"/>
      <c r="Y625" s="299"/>
      <c r="Z625" s="298"/>
      <c r="AA625" s="297"/>
      <c r="AB625" s="299"/>
      <c r="AC625" s="298"/>
      <c r="AD625" s="297"/>
      <c r="AE625" s="299"/>
      <c r="AG625" s="313" t="s">
        <v>2614</v>
      </c>
      <c r="AH625" s="334" t="s">
        <v>6207</v>
      </c>
      <c r="AI625" s="334" t="s">
        <v>6206</v>
      </c>
      <c r="AJ625" s="333" t="str">
        <f t="shared" si="99"/>
        <v>100</v>
      </c>
      <c r="AK625" s="332" t="s">
        <v>5978</v>
      </c>
      <c r="AL625" s="188" t="s">
        <v>5977</v>
      </c>
      <c r="AP625" s="170"/>
      <c r="AQ625" s="170"/>
      <c r="AR625" s="170"/>
      <c r="AS625" s="170"/>
      <c r="AT625" s="170"/>
      <c r="AU625" s="170"/>
      <c r="AV625" s="170"/>
      <c r="AW625" s="170"/>
      <c r="AX625" s="170"/>
      <c r="AY625" s="170"/>
      <c r="AZ625" s="170"/>
      <c r="BA625" s="170"/>
      <c r="BB625" s="170"/>
      <c r="BC625" s="170"/>
      <c r="BD625" s="170"/>
      <c r="BE625" s="170"/>
      <c r="BF625" s="170"/>
      <c r="BG625" s="170"/>
      <c r="BH625" s="170"/>
      <c r="BI625" s="170"/>
      <c r="BJ625" s="170"/>
      <c r="BK625" s="170"/>
      <c r="BL625" s="170"/>
      <c r="BM625" s="170"/>
      <c r="BN625" s="170"/>
      <c r="BO625" s="170"/>
    </row>
    <row r="626" spans="2:75">
      <c r="B626" s="593" t="s">
        <v>9965</v>
      </c>
      <c r="C626" s="698" t="s">
        <v>9957</v>
      </c>
      <c r="D626" s="193" t="s">
        <v>6250</v>
      </c>
      <c r="E626" s="193" t="s">
        <v>6249</v>
      </c>
      <c r="F626" s="192" t="str">
        <f t="shared" si="94"/>
        <v>40</v>
      </c>
      <c r="G626" s="192" t="s">
        <v>23</v>
      </c>
      <c r="H626" s="223" t="s">
        <v>2858</v>
      </c>
      <c r="J626" s="297"/>
      <c r="K626" s="297"/>
      <c r="L626" s="297"/>
      <c r="M626" s="296"/>
      <c r="N626" s="297"/>
      <c r="O626" s="297"/>
      <c r="P626" s="296"/>
      <c r="Q626" s="297"/>
      <c r="R626" s="297"/>
      <c r="S626" s="296"/>
      <c r="T626" s="297"/>
      <c r="U626" s="297"/>
      <c r="V626" s="296"/>
      <c r="W626" s="297"/>
      <c r="X626" s="297"/>
      <c r="Y626" s="296"/>
      <c r="Z626" s="297"/>
      <c r="AA626" s="297"/>
      <c r="AB626" s="296"/>
      <c r="AC626" s="297"/>
      <c r="AD626" s="297"/>
      <c r="AE626" s="296"/>
      <c r="AG626" s="313" t="s">
        <v>2614</v>
      </c>
      <c r="AH626" s="334" t="s">
        <v>6203</v>
      </c>
      <c r="AI626" s="334" t="s">
        <v>6202</v>
      </c>
      <c r="AJ626" s="333" t="str">
        <f t="shared" si="99"/>
        <v>900</v>
      </c>
      <c r="AK626" s="332" t="s">
        <v>23</v>
      </c>
      <c r="AL626" s="188"/>
      <c r="AP626" s="170"/>
      <c r="AQ626" s="170"/>
      <c r="AR626" s="170"/>
      <c r="AS626" s="170"/>
      <c r="AT626" s="170"/>
      <c r="AU626" s="170"/>
      <c r="AV626" s="170"/>
      <c r="AW626" s="170"/>
      <c r="AX626" s="170"/>
      <c r="AY626" s="170"/>
      <c r="AZ626" s="170"/>
      <c r="BA626" s="170"/>
      <c r="BB626" s="170"/>
      <c r="BC626" s="170"/>
      <c r="BD626" s="170"/>
      <c r="BE626" s="170"/>
      <c r="BF626" s="170"/>
      <c r="BG626" s="170"/>
      <c r="BH626" s="170"/>
      <c r="BI626" s="170"/>
      <c r="BJ626" s="170"/>
      <c r="BK626" s="170"/>
      <c r="BL626" s="170"/>
      <c r="BM626" s="170"/>
      <c r="BN626" s="170"/>
      <c r="BO626" s="170"/>
    </row>
    <row r="627" spans="2:75" ht="15">
      <c r="B627" s="593" t="s">
        <v>9965</v>
      </c>
      <c r="C627" s="698" t="s">
        <v>9957</v>
      </c>
      <c r="D627" s="193" t="s">
        <v>6243</v>
      </c>
      <c r="E627" s="193" t="s">
        <v>6242</v>
      </c>
      <c r="F627" s="192" t="str">
        <f t="shared" si="94"/>
        <v>2C0</v>
      </c>
      <c r="G627" s="224" t="s">
        <v>23</v>
      </c>
      <c r="H627" s="188"/>
      <c r="J627" s="297"/>
      <c r="K627" s="298"/>
      <c r="L627" s="297"/>
      <c r="M627" s="299"/>
      <c r="N627" s="298"/>
      <c r="O627" s="297"/>
      <c r="P627" s="299"/>
      <c r="Q627" s="298"/>
      <c r="R627" s="297"/>
      <c r="S627" s="299"/>
      <c r="T627" s="298"/>
      <c r="U627" s="297"/>
      <c r="V627" s="299"/>
      <c r="W627" s="298"/>
      <c r="X627" s="297"/>
      <c r="Y627" s="299"/>
      <c r="Z627" s="298"/>
      <c r="AA627" s="297"/>
      <c r="AB627" s="299"/>
      <c r="AC627" s="298"/>
      <c r="AD627" s="297"/>
      <c r="AE627" s="296"/>
      <c r="AG627" s="191" t="s">
        <v>2614</v>
      </c>
      <c r="AH627" s="189" t="s">
        <v>749</v>
      </c>
      <c r="AI627" s="189" t="s">
        <v>749</v>
      </c>
      <c r="AJ627" s="190" t="s">
        <v>749</v>
      </c>
      <c r="AK627" s="189" t="s">
        <v>748</v>
      </c>
      <c r="AL627" s="188"/>
      <c r="AO627" s="245" t="s">
        <v>3671</v>
      </c>
      <c r="AP627" s="244" t="s">
        <v>6199</v>
      </c>
      <c r="AQ627" s="244" t="s">
        <v>6198</v>
      </c>
      <c r="AR627" s="242" t="str">
        <f t="shared" ref="AR627:AR690" si="100">DEC2HEX((HEX2DEC(LEFT(AQ627,4))*256*256+HEX2DEC(RIGHT(AQ627,4)))-(HEX2DEC(LEFT(AP627,4))*256*256+HEX2DEC(RIGHT(AP627,4)))+1)</f>
        <v>400</v>
      </c>
      <c r="AS627" s="214" t="s">
        <v>822</v>
      </c>
      <c r="AT627" s="214"/>
      <c r="AU627" s="214" t="s">
        <v>755</v>
      </c>
      <c r="AV627" s="279"/>
      <c r="AW627" s="214"/>
      <c r="AX627" s="240" t="s">
        <v>753</v>
      </c>
      <c r="AY627" s="240" t="s">
        <v>753</v>
      </c>
      <c r="AZ627" s="240" t="s">
        <v>753</v>
      </c>
      <c r="BA627" s="240" t="s">
        <v>753</v>
      </c>
      <c r="BB627" s="240" t="s">
        <v>753</v>
      </c>
      <c r="BC627" s="241" t="s">
        <v>754</v>
      </c>
      <c r="BD627" s="240" t="s">
        <v>753</v>
      </c>
      <c r="BE627" s="240" t="s">
        <v>753</v>
      </c>
      <c r="BF627" s="240" t="s">
        <v>753</v>
      </c>
      <c r="BG627" s="240" t="s">
        <v>753</v>
      </c>
      <c r="BH627" s="240" t="s">
        <v>753</v>
      </c>
      <c r="BI627" s="240" t="s">
        <v>753</v>
      </c>
      <c r="BJ627" s="240" t="s">
        <v>753</v>
      </c>
      <c r="BK627" s="240" t="s">
        <v>753</v>
      </c>
      <c r="BL627" s="240" t="s">
        <v>753</v>
      </c>
      <c r="BM627" s="240" t="s">
        <v>753</v>
      </c>
      <c r="BN627" s="249"/>
      <c r="BO627" s="213"/>
      <c r="BP627" s="170" t="s">
        <v>753</v>
      </c>
      <c r="BQ627" s="177"/>
      <c r="BR627" s="177"/>
      <c r="BS627" s="177"/>
      <c r="BT627" s="177"/>
      <c r="BU627" s="177"/>
      <c r="BV627" s="177"/>
      <c r="BW627" s="177"/>
    </row>
    <row r="628" spans="2:75" ht="15">
      <c r="B628" s="593" t="s">
        <v>9965</v>
      </c>
      <c r="C628" s="698" t="s">
        <v>9957</v>
      </c>
      <c r="D628" s="193" t="s">
        <v>6239</v>
      </c>
      <c r="E628" s="193" t="s">
        <v>6238</v>
      </c>
      <c r="F628" s="192" t="str">
        <f t="shared" si="94"/>
        <v>6000</v>
      </c>
      <c r="G628" s="192" t="s">
        <v>23</v>
      </c>
      <c r="H628" s="223" t="s">
        <v>2858</v>
      </c>
      <c r="J628" s="297"/>
      <c r="K628" s="297"/>
      <c r="L628" s="297"/>
      <c r="M628" s="296"/>
      <c r="N628" s="297"/>
      <c r="O628" s="297"/>
      <c r="P628" s="296"/>
      <c r="Q628" s="297"/>
      <c r="R628" s="297"/>
      <c r="S628" s="296"/>
      <c r="T628" s="297"/>
      <c r="U628" s="297"/>
      <c r="V628" s="296"/>
      <c r="W628" s="297"/>
      <c r="X628" s="297"/>
      <c r="Y628" s="296"/>
      <c r="Z628" s="297"/>
      <c r="AA628" s="297"/>
      <c r="AB628" s="296"/>
      <c r="AC628" s="297"/>
      <c r="AD628" s="297"/>
      <c r="AE628" s="296"/>
      <c r="AG628" s="191" t="s">
        <v>2614</v>
      </c>
      <c r="AH628" s="189" t="s">
        <v>749</v>
      </c>
      <c r="AI628" s="189" t="s">
        <v>749</v>
      </c>
      <c r="AJ628" s="190" t="s">
        <v>749</v>
      </c>
      <c r="AK628" s="189" t="s">
        <v>748</v>
      </c>
      <c r="AL628" s="188"/>
      <c r="AN628" s="227" t="s">
        <v>6195</v>
      </c>
      <c r="AO628" s="245" t="s">
        <v>3671</v>
      </c>
      <c r="AP628" s="244" t="s">
        <v>6194</v>
      </c>
      <c r="AQ628" s="244" t="s">
        <v>6193</v>
      </c>
      <c r="AR628" s="242" t="str">
        <f t="shared" si="100"/>
        <v>400</v>
      </c>
      <c r="AS628" s="279" t="s">
        <v>6192</v>
      </c>
      <c r="AT628" s="214"/>
      <c r="AU628" s="279" t="s">
        <v>6191</v>
      </c>
      <c r="AV628" s="386" t="s">
        <v>751</v>
      </c>
      <c r="AW628" s="214"/>
      <c r="AX628" s="240" t="s">
        <v>753</v>
      </c>
      <c r="AY628" s="240" t="s">
        <v>753</v>
      </c>
      <c r="AZ628" s="240" t="s">
        <v>753</v>
      </c>
      <c r="BA628" s="240" t="s">
        <v>753</v>
      </c>
      <c r="BB628" s="240" t="s">
        <v>753</v>
      </c>
      <c r="BC628" s="241" t="s">
        <v>754</v>
      </c>
      <c r="BD628" s="240" t="s">
        <v>753</v>
      </c>
      <c r="BE628" s="240" t="s">
        <v>753</v>
      </c>
      <c r="BF628" s="240" t="s">
        <v>753</v>
      </c>
      <c r="BG628" s="240" t="s">
        <v>753</v>
      </c>
      <c r="BH628" s="240" t="s">
        <v>753</v>
      </c>
      <c r="BI628" s="240" t="s">
        <v>753</v>
      </c>
      <c r="BJ628" s="240" t="s">
        <v>753</v>
      </c>
      <c r="BK628" s="240" t="s">
        <v>753</v>
      </c>
      <c r="BL628" s="240" t="s">
        <v>753</v>
      </c>
      <c r="BM628" s="240" t="s">
        <v>753</v>
      </c>
      <c r="BN628" s="249"/>
      <c r="BO628" s="213"/>
      <c r="BP628" s="170" t="s">
        <v>753</v>
      </c>
      <c r="BQ628" s="177" t="s">
        <v>998</v>
      </c>
      <c r="BR628" s="177" t="s">
        <v>2853</v>
      </c>
      <c r="BS628" s="177" t="s">
        <v>1217</v>
      </c>
      <c r="BT628" s="178">
        <v>44403</v>
      </c>
      <c r="BU628" s="177" t="s">
        <v>6190</v>
      </c>
      <c r="BV628" s="177" t="s">
        <v>6189</v>
      </c>
      <c r="BW628" s="177" t="s">
        <v>6188</v>
      </c>
    </row>
    <row r="629" spans="2:75" ht="15">
      <c r="B629" s="593" t="s">
        <v>9965</v>
      </c>
      <c r="C629" s="698" t="s">
        <v>9957</v>
      </c>
      <c r="D629" s="193" t="s">
        <v>6233</v>
      </c>
      <c r="E629" s="193" t="s">
        <v>6232</v>
      </c>
      <c r="F629" s="192" t="str">
        <f t="shared" si="94"/>
        <v>2000</v>
      </c>
      <c r="G629" s="192" t="s">
        <v>23</v>
      </c>
      <c r="H629" s="223" t="s">
        <v>2858</v>
      </c>
      <c r="J629" s="297"/>
      <c r="K629" s="298"/>
      <c r="L629" s="297"/>
      <c r="M629" s="299"/>
      <c r="N629" s="298"/>
      <c r="O629" s="297"/>
      <c r="P629" s="299"/>
      <c r="Q629" s="298"/>
      <c r="R629" s="297"/>
      <c r="S629" s="299"/>
      <c r="T629" s="298"/>
      <c r="U629" s="297"/>
      <c r="V629" s="299"/>
      <c r="W629" s="298"/>
      <c r="X629" s="297"/>
      <c r="Y629" s="299"/>
      <c r="Z629" s="298"/>
      <c r="AA629" s="297"/>
      <c r="AB629" s="299"/>
      <c r="AC629" s="298"/>
      <c r="AD629" s="297"/>
      <c r="AE629" s="296"/>
      <c r="AG629" s="313" t="s">
        <v>2614</v>
      </c>
      <c r="AH629" s="193" t="str">
        <f t="shared" ref="AH629:AI632" si="101">"5E"&amp;RIGHT(AP629,7)</f>
        <v>5EBF 8000</v>
      </c>
      <c r="AI629" s="193" t="str">
        <f t="shared" si="101"/>
        <v>5EBF 83FF</v>
      </c>
      <c r="AJ629" s="192" t="str">
        <f>DEC2HEX((HEX2DEC(LEFT(AI629,4))*256*256+HEX2DEC(RIGHT(AI629,4)))-(HEX2DEC(LEFT(AH629,4))*256*256+HEX2DEC(RIGHT(AH629,4)))+1)</f>
        <v>400</v>
      </c>
      <c r="AK629" s="192" t="s">
        <v>23</v>
      </c>
      <c r="AL629" s="236"/>
      <c r="AO629" s="331" t="s">
        <v>3671</v>
      </c>
      <c r="AP629" s="215" t="s">
        <v>6185</v>
      </c>
      <c r="AQ629" s="215" t="s">
        <v>6184</v>
      </c>
      <c r="AR629" s="179" t="str">
        <f t="shared" si="100"/>
        <v>400</v>
      </c>
      <c r="AS629" s="213" t="s">
        <v>6183</v>
      </c>
      <c r="AT629" s="214"/>
      <c r="AU629" s="213" t="s">
        <v>6182</v>
      </c>
      <c r="AV629" s="385" t="s">
        <v>751</v>
      </c>
      <c r="AW629" s="213"/>
      <c r="AX629" s="181" t="s">
        <v>741</v>
      </c>
      <c r="AY629" s="181" t="s">
        <v>741</v>
      </c>
      <c r="AZ629" s="272" t="s">
        <v>741</v>
      </c>
      <c r="BA629" s="181" t="s">
        <v>741</v>
      </c>
      <c r="BB629" s="272" t="s">
        <v>741</v>
      </c>
      <c r="BC629" s="195" t="s">
        <v>741</v>
      </c>
      <c r="BD629" s="388" t="s">
        <v>741</v>
      </c>
      <c r="BE629" s="388" t="s">
        <v>741</v>
      </c>
      <c r="BF629" s="388" t="s">
        <v>741</v>
      </c>
      <c r="BG629" s="388" t="s">
        <v>741</v>
      </c>
      <c r="BH629" s="388" t="s">
        <v>741</v>
      </c>
      <c r="BI629" s="181" t="s">
        <v>741</v>
      </c>
      <c r="BJ629" s="272" t="s">
        <v>741</v>
      </c>
      <c r="BK629" s="272" t="s">
        <v>741</v>
      </c>
      <c r="BL629" s="272" t="s">
        <v>741</v>
      </c>
      <c r="BM629" s="272" t="s">
        <v>741</v>
      </c>
      <c r="BN629" s="180"/>
      <c r="BO629" s="213"/>
      <c r="BP629" s="170" t="s">
        <v>741</v>
      </c>
      <c r="BQ629" s="177" t="s">
        <v>998</v>
      </c>
      <c r="BR629" s="178">
        <v>44810</v>
      </c>
      <c r="BS629" s="177" t="s">
        <v>6181</v>
      </c>
      <c r="BT629" s="178" t="s">
        <v>759</v>
      </c>
      <c r="BU629" s="178">
        <v>44818</v>
      </c>
      <c r="BV629" s="177" t="s">
        <v>2861</v>
      </c>
      <c r="BW629" s="177" t="s">
        <v>737</v>
      </c>
    </row>
    <row r="630" spans="2:75" ht="15">
      <c r="B630" s="593" t="s">
        <v>9965</v>
      </c>
      <c r="C630" s="698" t="s">
        <v>9957</v>
      </c>
      <c r="D630" s="193" t="s">
        <v>6229</v>
      </c>
      <c r="E630" s="193" t="s">
        <v>6228</v>
      </c>
      <c r="F630" s="192" t="str">
        <f t="shared" si="94"/>
        <v>2000</v>
      </c>
      <c r="G630" s="192" t="s">
        <v>23</v>
      </c>
      <c r="H630" s="223" t="s">
        <v>2858</v>
      </c>
      <c r="J630" s="297"/>
      <c r="K630" s="297"/>
      <c r="L630" s="297"/>
      <c r="M630" s="296"/>
      <c r="N630" s="297"/>
      <c r="O630" s="297"/>
      <c r="P630" s="296"/>
      <c r="Q630" s="297"/>
      <c r="R630" s="297"/>
      <c r="S630" s="296"/>
      <c r="T630" s="297"/>
      <c r="U630" s="297"/>
      <c r="V630" s="296"/>
      <c r="W630" s="297"/>
      <c r="X630" s="297"/>
      <c r="Y630" s="296"/>
      <c r="Z630" s="297"/>
      <c r="AA630" s="297"/>
      <c r="AB630" s="296"/>
      <c r="AC630" s="297"/>
      <c r="AD630" s="297"/>
      <c r="AE630" s="296"/>
      <c r="AG630" s="313" t="s">
        <v>2614</v>
      </c>
      <c r="AH630" s="193" t="str">
        <f t="shared" si="101"/>
        <v>5EBF 8400</v>
      </c>
      <c r="AI630" s="193" t="str">
        <f t="shared" si="101"/>
        <v>5EBF 8FFF</v>
      </c>
      <c r="AJ630" s="192" t="str">
        <f>DEC2HEX((HEX2DEC(LEFT(AI630,4))*256*256+HEX2DEC(RIGHT(AI630,4)))-(HEX2DEC(LEFT(AH630,4))*256*256+HEX2DEC(RIGHT(AH630,4)))+1)</f>
        <v>C00</v>
      </c>
      <c r="AK630" s="217" t="s">
        <v>23</v>
      </c>
      <c r="AL630" s="188"/>
      <c r="AN630" s="227"/>
      <c r="AO630" s="331" t="s">
        <v>3671</v>
      </c>
      <c r="AP630" s="215" t="s">
        <v>6178</v>
      </c>
      <c r="AQ630" s="215" t="s">
        <v>6177</v>
      </c>
      <c r="AR630" s="179" t="str">
        <f t="shared" si="100"/>
        <v>C00</v>
      </c>
      <c r="AS630" s="213" t="s">
        <v>822</v>
      </c>
      <c r="AT630" s="214"/>
      <c r="AU630" s="213" t="s">
        <v>755</v>
      </c>
      <c r="AV630" s="213"/>
      <c r="AW630" s="213"/>
      <c r="AX630" s="181" t="s">
        <v>753</v>
      </c>
      <c r="AY630" s="181" t="s">
        <v>753</v>
      </c>
      <c r="AZ630" s="181" t="s">
        <v>753</v>
      </c>
      <c r="BA630" s="181" t="s">
        <v>753</v>
      </c>
      <c r="BB630" s="181" t="s">
        <v>753</v>
      </c>
      <c r="BC630" s="195" t="s">
        <v>754</v>
      </c>
      <c r="BD630" s="181" t="s">
        <v>753</v>
      </c>
      <c r="BE630" s="181" t="s">
        <v>753</v>
      </c>
      <c r="BF630" s="181" t="s">
        <v>753</v>
      </c>
      <c r="BG630" s="181" t="s">
        <v>753</v>
      </c>
      <c r="BH630" s="181" t="s">
        <v>753</v>
      </c>
      <c r="BI630" s="181" t="s">
        <v>753</v>
      </c>
      <c r="BJ630" s="181" t="s">
        <v>753</v>
      </c>
      <c r="BK630" s="181" t="s">
        <v>753</v>
      </c>
      <c r="BL630" s="181" t="s">
        <v>753</v>
      </c>
      <c r="BM630" s="181" t="s">
        <v>753</v>
      </c>
      <c r="BN630" s="180"/>
      <c r="BO630" s="213"/>
      <c r="BP630" s="170" t="s">
        <v>741</v>
      </c>
      <c r="BQ630" s="177"/>
      <c r="BR630" s="177"/>
      <c r="BS630" s="177"/>
      <c r="BT630" s="177"/>
      <c r="BU630" s="177"/>
      <c r="BV630" s="177"/>
      <c r="BW630" s="177"/>
    </row>
    <row r="631" spans="2:75" ht="15">
      <c r="B631" s="593" t="s">
        <v>9965</v>
      </c>
      <c r="C631" s="698" t="s">
        <v>9957</v>
      </c>
      <c r="D631" s="193" t="s">
        <v>6223</v>
      </c>
      <c r="E631" s="193" t="s">
        <v>6222</v>
      </c>
      <c r="F631" s="192" t="str">
        <f t="shared" si="94"/>
        <v>2000</v>
      </c>
      <c r="G631" s="192" t="s">
        <v>23</v>
      </c>
      <c r="H631" s="223" t="s">
        <v>2858</v>
      </c>
      <c r="J631" s="297"/>
      <c r="K631" s="298"/>
      <c r="L631" s="297"/>
      <c r="M631" s="299"/>
      <c r="N631" s="298"/>
      <c r="O631" s="297"/>
      <c r="P631" s="299"/>
      <c r="Q631" s="298"/>
      <c r="R631" s="297"/>
      <c r="S631" s="299"/>
      <c r="T631" s="298"/>
      <c r="U631" s="297"/>
      <c r="V631" s="299"/>
      <c r="W631" s="298"/>
      <c r="X631" s="297"/>
      <c r="Y631" s="299"/>
      <c r="Z631" s="298"/>
      <c r="AA631" s="297"/>
      <c r="AB631" s="299"/>
      <c r="AC631" s="298"/>
      <c r="AD631" s="297"/>
      <c r="AE631" s="296"/>
      <c r="AG631" s="313" t="s">
        <v>2614</v>
      </c>
      <c r="AH631" s="193" t="str">
        <f t="shared" si="101"/>
        <v>5EBF 9000</v>
      </c>
      <c r="AI631" s="193" t="str">
        <f t="shared" si="101"/>
        <v>5EBF 903F</v>
      </c>
      <c r="AJ631" s="192" t="str">
        <f>DEC2HEX((HEX2DEC(LEFT(AI631,4))*256*256+HEX2DEC(RIGHT(AI631,4)))-(HEX2DEC(LEFT(AH631,4))*256*256+HEX2DEC(RIGHT(AH631,4)))+1)</f>
        <v>40</v>
      </c>
      <c r="AK631" s="217" t="s">
        <v>5956</v>
      </c>
      <c r="AL631" s="223"/>
      <c r="AO631" s="331" t="s">
        <v>3671</v>
      </c>
      <c r="AP631" s="215" t="s">
        <v>6174</v>
      </c>
      <c r="AQ631" s="215" t="s">
        <v>6173</v>
      </c>
      <c r="AR631" s="179" t="str">
        <f t="shared" si="100"/>
        <v>40</v>
      </c>
      <c r="AS631" s="213" t="s">
        <v>6172</v>
      </c>
      <c r="AT631" s="214"/>
      <c r="AU631" s="213" t="s">
        <v>6171</v>
      </c>
      <c r="AV631" s="385" t="s">
        <v>751</v>
      </c>
      <c r="AW631" s="213"/>
      <c r="AX631" s="181" t="s">
        <v>741</v>
      </c>
      <c r="AY631" s="181" t="s">
        <v>741</v>
      </c>
      <c r="AZ631" s="181" t="s">
        <v>741</v>
      </c>
      <c r="BA631" s="181" t="s">
        <v>741</v>
      </c>
      <c r="BB631" s="181" t="s">
        <v>741</v>
      </c>
      <c r="BC631" s="195" t="s">
        <v>741</v>
      </c>
      <c r="BD631" s="181" t="s">
        <v>741</v>
      </c>
      <c r="BE631" s="181" t="s">
        <v>741</v>
      </c>
      <c r="BF631" s="181" t="s">
        <v>741</v>
      </c>
      <c r="BG631" s="181" t="s">
        <v>741</v>
      </c>
      <c r="BH631" s="181" t="s">
        <v>741</v>
      </c>
      <c r="BI631" s="181" t="s">
        <v>741</v>
      </c>
      <c r="BJ631" s="181" t="s">
        <v>741</v>
      </c>
      <c r="BK631" s="181" t="s">
        <v>741</v>
      </c>
      <c r="BL631" s="181" t="s">
        <v>741</v>
      </c>
      <c r="BM631" s="181" t="s">
        <v>741</v>
      </c>
      <c r="BN631" s="180"/>
      <c r="BO631" s="213"/>
      <c r="BP631" s="170" t="s">
        <v>741</v>
      </c>
      <c r="BQ631" s="177" t="s">
        <v>998</v>
      </c>
      <c r="BR631" s="178">
        <v>44811</v>
      </c>
      <c r="BS631" s="177" t="s">
        <v>2812</v>
      </c>
      <c r="BT631" s="178" t="s">
        <v>759</v>
      </c>
      <c r="BU631" s="178">
        <v>44818</v>
      </c>
      <c r="BV631" s="177" t="s">
        <v>2861</v>
      </c>
      <c r="BW631" s="177" t="s">
        <v>737</v>
      </c>
    </row>
    <row r="632" spans="2:75" ht="15">
      <c r="B632" s="593" t="s">
        <v>9965</v>
      </c>
      <c r="C632" s="698" t="s">
        <v>9957</v>
      </c>
      <c r="D632" s="193" t="s">
        <v>6217</v>
      </c>
      <c r="E632" s="193" t="s">
        <v>6216</v>
      </c>
      <c r="F632" s="192" t="str">
        <f t="shared" si="94"/>
        <v>2000</v>
      </c>
      <c r="G632" s="192" t="s">
        <v>23</v>
      </c>
      <c r="H632" s="223" t="s">
        <v>2858</v>
      </c>
      <c r="J632" s="297"/>
      <c r="K632" s="297"/>
      <c r="L632" s="297"/>
      <c r="M632" s="296"/>
      <c r="N632" s="297"/>
      <c r="O632" s="297"/>
      <c r="P632" s="296"/>
      <c r="Q632" s="297"/>
      <c r="R632" s="297"/>
      <c r="S632" s="296"/>
      <c r="T632" s="297"/>
      <c r="U632" s="297"/>
      <c r="V632" s="296"/>
      <c r="W632" s="297"/>
      <c r="X632" s="297"/>
      <c r="Y632" s="296"/>
      <c r="Z632" s="297"/>
      <c r="AA632" s="297"/>
      <c r="AB632" s="296"/>
      <c r="AC632" s="297"/>
      <c r="AD632" s="297"/>
      <c r="AE632" s="296"/>
      <c r="AG632" s="313" t="s">
        <v>2614</v>
      </c>
      <c r="AH632" s="193" t="str">
        <f t="shared" si="101"/>
        <v>5EBF 9040</v>
      </c>
      <c r="AI632" s="193" t="str">
        <f t="shared" si="101"/>
        <v>5EBF 91FF</v>
      </c>
      <c r="AJ632" s="192" t="str">
        <f>DEC2HEX((HEX2DEC(LEFT(AI632,4))*256*256+HEX2DEC(RIGHT(AI632,4)))-(HEX2DEC(LEFT(AH632,4))*256*256+HEX2DEC(RIGHT(AH632,4)))+1)</f>
        <v>1C0</v>
      </c>
      <c r="AK632" s="217" t="s">
        <v>23</v>
      </c>
      <c r="AL632" s="188"/>
      <c r="AO632" s="331" t="s">
        <v>3671</v>
      </c>
      <c r="AP632" s="215" t="s">
        <v>6168</v>
      </c>
      <c r="AQ632" s="215" t="s">
        <v>6167</v>
      </c>
      <c r="AR632" s="179" t="str">
        <f t="shared" si="100"/>
        <v>1C0</v>
      </c>
      <c r="AS632" s="213" t="s">
        <v>822</v>
      </c>
      <c r="AT632" s="214"/>
      <c r="AU632" s="213" t="s">
        <v>755</v>
      </c>
      <c r="AV632" s="213"/>
      <c r="AW632" s="213"/>
      <c r="AX632" s="181" t="s">
        <v>753</v>
      </c>
      <c r="AY632" s="181" t="s">
        <v>753</v>
      </c>
      <c r="AZ632" s="181" t="s">
        <v>753</v>
      </c>
      <c r="BA632" s="181" t="s">
        <v>753</v>
      </c>
      <c r="BB632" s="181" t="s">
        <v>753</v>
      </c>
      <c r="BC632" s="195" t="s">
        <v>754</v>
      </c>
      <c r="BD632" s="181" t="s">
        <v>753</v>
      </c>
      <c r="BE632" s="181" t="s">
        <v>753</v>
      </c>
      <c r="BF632" s="181" t="s">
        <v>753</v>
      </c>
      <c r="BG632" s="181" t="s">
        <v>753</v>
      </c>
      <c r="BH632" s="181" t="s">
        <v>753</v>
      </c>
      <c r="BI632" s="181" t="s">
        <v>753</v>
      </c>
      <c r="BJ632" s="181" t="s">
        <v>753</v>
      </c>
      <c r="BK632" s="181" t="s">
        <v>753</v>
      </c>
      <c r="BL632" s="181" t="s">
        <v>753</v>
      </c>
      <c r="BM632" s="181" t="s">
        <v>753</v>
      </c>
      <c r="BN632" s="180"/>
      <c r="BO632" s="213"/>
      <c r="BP632" s="170" t="s">
        <v>741</v>
      </c>
      <c r="BQ632" s="177"/>
      <c r="BR632" s="177"/>
      <c r="BS632" s="177"/>
      <c r="BT632" s="177"/>
      <c r="BU632" s="177"/>
      <c r="BV632" s="177"/>
      <c r="BW632" s="177"/>
    </row>
    <row r="633" spans="2:75" ht="15">
      <c r="B633" s="593" t="s">
        <v>9965</v>
      </c>
      <c r="C633" s="698" t="s">
        <v>9957</v>
      </c>
      <c r="D633" s="193" t="s">
        <v>6213</v>
      </c>
      <c r="E633" s="193" t="s">
        <v>6212</v>
      </c>
      <c r="F633" s="192" t="str">
        <f t="shared" si="94"/>
        <v>5100</v>
      </c>
      <c r="G633" s="192" t="s">
        <v>23</v>
      </c>
      <c r="H633" s="188"/>
      <c r="J633" s="297"/>
      <c r="K633" s="298"/>
      <c r="L633" s="297"/>
      <c r="M633" s="299"/>
      <c r="N633" s="298"/>
      <c r="O633" s="297"/>
      <c r="P633" s="299"/>
      <c r="Q633" s="298"/>
      <c r="R633" s="297"/>
      <c r="S633" s="299"/>
      <c r="T633" s="298"/>
      <c r="U633" s="297"/>
      <c r="V633" s="299"/>
      <c r="W633" s="298"/>
      <c r="X633" s="297"/>
      <c r="Y633" s="299"/>
      <c r="Z633" s="298"/>
      <c r="AA633" s="297"/>
      <c r="AB633" s="299"/>
      <c r="AC633" s="298"/>
      <c r="AD633" s="297"/>
      <c r="AE633" s="296"/>
      <c r="AG633" s="191" t="s">
        <v>2614</v>
      </c>
      <c r="AH633" s="189" t="s">
        <v>749</v>
      </c>
      <c r="AI633" s="189" t="s">
        <v>749</v>
      </c>
      <c r="AJ633" s="190" t="s">
        <v>749</v>
      </c>
      <c r="AK633" s="189" t="s">
        <v>748</v>
      </c>
      <c r="AL633" s="188"/>
      <c r="AO633" s="245" t="s">
        <v>3671</v>
      </c>
      <c r="AP633" s="244" t="s">
        <v>6164</v>
      </c>
      <c r="AQ633" s="244" t="s">
        <v>6163</v>
      </c>
      <c r="AR633" s="242" t="str">
        <f t="shared" si="100"/>
        <v>1C0</v>
      </c>
      <c r="AS633" s="214" t="s">
        <v>822</v>
      </c>
      <c r="AT633" s="214"/>
      <c r="AU633" s="214" t="s">
        <v>755</v>
      </c>
      <c r="AV633" s="279"/>
      <c r="AW633" s="214"/>
      <c r="AX633" s="240" t="s">
        <v>753</v>
      </c>
      <c r="AY633" s="240" t="s">
        <v>753</v>
      </c>
      <c r="AZ633" s="240" t="s">
        <v>753</v>
      </c>
      <c r="BA633" s="240" t="s">
        <v>753</v>
      </c>
      <c r="BB633" s="240" t="s">
        <v>753</v>
      </c>
      <c r="BC633" s="241" t="s">
        <v>754</v>
      </c>
      <c r="BD633" s="240" t="s">
        <v>753</v>
      </c>
      <c r="BE633" s="240" t="s">
        <v>753</v>
      </c>
      <c r="BF633" s="240" t="s">
        <v>753</v>
      </c>
      <c r="BG633" s="240" t="s">
        <v>753</v>
      </c>
      <c r="BH633" s="240" t="s">
        <v>753</v>
      </c>
      <c r="BI633" s="240" t="s">
        <v>753</v>
      </c>
      <c r="BJ633" s="240" t="s">
        <v>753</v>
      </c>
      <c r="BK633" s="240" t="s">
        <v>753</v>
      </c>
      <c r="BL633" s="240" t="s">
        <v>753</v>
      </c>
      <c r="BM633" s="240" t="s">
        <v>753</v>
      </c>
      <c r="BN633" s="249"/>
      <c r="BO633" s="213"/>
      <c r="BP633" s="170" t="s">
        <v>753</v>
      </c>
      <c r="BQ633" s="177"/>
      <c r="BR633" s="177"/>
      <c r="BS633" s="177"/>
      <c r="BT633" s="177"/>
      <c r="BU633" s="177"/>
      <c r="BV633" s="177"/>
      <c r="BW633" s="177"/>
    </row>
    <row r="634" spans="2:75" ht="15">
      <c r="B634" s="593" t="s">
        <v>9965</v>
      </c>
      <c r="C634" s="698" t="s">
        <v>9957</v>
      </c>
      <c r="D634" s="193" t="s">
        <v>6209</v>
      </c>
      <c r="E634" s="193" t="s">
        <v>6208</v>
      </c>
      <c r="F634" s="192" t="str">
        <f t="shared" si="94"/>
        <v>80</v>
      </c>
      <c r="G634" s="192" t="s">
        <v>2843</v>
      </c>
      <c r="H634" s="223"/>
      <c r="J634" s="297" t="s">
        <v>2199</v>
      </c>
      <c r="K634" s="298"/>
      <c r="L634" s="297"/>
      <c r="M634" s="296"/>
      <c r="N634" s="298"/>
      <c r="O634" s="297"/>
      <c r="P634" s="296"/>
      <c r="Q634" s="298">
        <v>45111</v>
      </c>
      <c r="R634" s="297" t="s">
        <v>9878</v>
      </c>
      <c r="S634" s="296" t="s">
        <v>737</v>
      </c>
      <c r="T634" s="298"/>
      <c r="U634" s="297"/>
      <c r="V634" s="296"/>
      <c r="W634" s="298">
        <v>45062</v>
      </c>
      <c r="X634" s="297" t="s">
        <v>9557</v>
      </c>
      <c r="Y634" s="296" t="s">
        <v>9558</v>
      </c>
      <c r="Z634" s="298">
        <v>45030</v>
      </c>
      <c r="AA634" s="297" t="s">
        <v>3512</v>
      </c>
      <c r="AB634" s="296" t="s">
        <v>2180</v>
      </c>
      <c r="AC634" s="297"/>
      <c r="AD634" s="297"/>
      <c r="AE634" s="296"/>
      <c r="AG634" s="191" t="s">
        <v>2614</v>
      </c>
      <c r="AH634" s="189" t="s">
        <v>749</v>
      </c>
      <c r="AI634" s="189" t="s">
        <v>749</v>
      </c>
      <c r="AJ634" s="190" t="s">
        <v>749</v>
      </c>
      <c r="AK634" s="189" t="s">
        <v>748</v>
      </c>
      <c r="AL634" s="188"/>
      <c r="AO634" s="245" t="s">
        <v>3671</v>
      </c>
      <c r="AP634" s="244" t="s">
        <v>6160</v>
      </c>
      <c r="AQ634" s="244" t="s">
        <v>6159</v>
      </c>
      <c r="AR634" s="242" t="str">
        <f t="shared" si="100"/>
        <v>40</v>
      </c>
      <c r="AS634" s="214" t="s">
        <v>6158</v>
      </c>
      <c r="AT634" s="214"/>
      <c r="AU634" s="214" t="s">
        <v>6157</v>
      </c>
      <c r="AV634" s="386" t="s">
        <v>751</v>
      </c>
      <c r="AW634" s="214"/>
      <c r="AX634" s="240" t="s">
        <v>753</v>
      </c>
      <c r="AY634" s="240" t="s">
        <v>753</v>
      </c>
      <c r="AZ634" s="240" t="s">
        <v>753</v>
      </c>
      <c r="BA634" s="240" t="s">
        <v>753</v>
      </c>
      <c r="BB634" s="240" t="s">
        <v>753</v>
      </c>
      <c r="BC634" s="241" t="s">
        <v>754</v>
      </c>
      <c r="BD634" s="240" t="s">
        <v>753</v>
      </c>
      <c r="BE634" s="240" t="s">
        <v>753</v>
      </c>
      <c r="BF634" s="240" t="s">
        <v>753</v>
      </c>
      <c r="BG634" s="240" t="s">
        <v>753</v>
      </c>
      <c r="BH634" s="240" t="s">
        <v>753</v>
      </c>
      <c r="BI634" s="240" t="s">
        <v>753</v>
      </c>
      <c r="BJ634" s="240" t="s">
        <v>753</v>
      </c>
      <c r="BK634" s="240" t="s">
        <v>753</v>
      </c>
      <c r="BL634" s="240" t="s">
        <v>753</v>
      </c>
      <c r="BM634" s="240" t="s">
        <v>753</v>
      </c>
      <c r="BN634" s="249"/>
      <c r="BO634" s="213"/>
      <c r="BP634" s="170" t="s">
        <v>753</v>
      </c>
      <c r="BQ634" s="177" t="s">
        <v>998</v>
      </c>
      <c r="BR634" s="177" t="s">
        <v>2672</v>
      </c>
      <c r="BS634" s="177" t="s">
        <v>1217</v>
      </c>
      <c r="BT634" s="178">
        <v>44398</v>
      </c>
      <c r="BU634" s="177" t="s">
        <v>6156</v>
      </c>
      <c r="BV634" s="177" t="s">
        <v>6155</v>
      </c>
      <c r="BW634" s="177" t="s">
        <v>6154</v>
      </c>
    </row>
    <row r="635" spans="2:75" ht="15">
      <c r="B635" s="593" t="s">
        <v>9965</v>
      </c>
      <c r="C635" s="698" t="s">
        <v>9957</v>
      </c>
      <c r="D635" s="193" t="s">
        <v>6205</v>
      </c>
      <c r="E635" s="193" t="s">
        <v>6204</v>
      </c>
      <c r="F635" s="192" t="str">
        <f t="shared" si="94"/>
        <v>80</v>
      </c>
      <c r="G635" s="192" t="s">
        <v>23</v>
      </c>
      <c r="H635" s="188"/>
      <c r="J635" s="297"/>
      <c r="K635" s="298"/>
      <c r="L635" s="297"/>
      <c r="M635" s="299"/>
      <c r="N635" s="298"/>
      <c r="O635" s="297"/>
      <c r="P635" s="299"/>
      <c r="Q635" s="298"/>
      <c r="R635" s="297"/>
      <c r="S635" s="299"/>
      <c r="T635" s="298"/>
      <c r="U635" s="297"/>
      <c r="V635" s="299"/>
      <c r="W635" s="298"/>
      <c r="X635" s="297"/>
      <c r="Y635" s="299"/>
      <c r="Z635" s="298"/>
      <c r="AA635" s="297"/>
      <c r="AB635" s="299"/>
      <c r="AC635" s="298"/>
      <c r="AD635" s="297"/>
      <c r="AE635" s="296"/>
      <c r="AG635" s="191" t="s">
        <v>2614</v>
      </c>
      <c r="AH635" s="189" t="s">
        <v>749</v>
      </c>
      <c r="AI635" s="189" t="s">
        <v>749</v>
      </c>
      <c r="AJ635" s="190" t="s">
        <v>749</v>
      </c>
      <c r="AK635" s="189" t="s">
        <v>748</v>
      </c>
      <c r="AL635" s="188"/>
      <c r="AO635" s="245" t="s">
        <v>3671</v>
      </c>
      <c r="AP635" s="244" t="s">
        <v>6151</v>
      </c>
      <c r="AQ635" s="244" t="s">
        <v>6150</v>
      </c>
      <c r="AR635" s="242" t="str">
        <f t="shared" si="100"/>
        <v>BC0</v>
      </c>
      <c r="AS635" s="214" t="s">
        <v>822</v>
      </c>
      <c r="AT635" s="214"/>
      <c r="AU635" s="214" t="s">
        <v>755</v>
      </c>
      <c r="AV635" s="279"/>
      <c r="AW635" s="214"/>
      <c r="AX635" s="240" t="s">
        <v>753</v>
      </c>
      <c r="AY635" s="240" t="s">
        <v>753</v>
      </c>
      <c r="AZ635" s="240" t="s">
        <v>753</v>
      </c>
      <c r="BA635" s="240" t="s">
        <v>753</v>
      </c>
      <c r="BB635" s="240" t="s">
        <v>753</v>
      </c>
      <c r="BC635" s="241" t="s">
        <v>754</v>
      </c>
      <c r="BD635" s="240" t="s">
        <v>753</v>
      </c>
      <c r="BE635" s="240" t="s">
        <v>753</v>
      </c>
      <c r="BF635" s="240" t="s">
        <v>753</v>
      </c>
      <c r="BG635" s="240" t="s">
        <v>753</v>
      </c>
      <c r="BH635" s="240" t="s">
        <v>753</v>
      </c>
      <c r="BI635" s="240" t="s">
        <v>753</v>
      </c>
      <c r="BJ635" s="240" t="s">
        <v>753</v>
      </c>
      <c r="BK635" s="240" t="s">
        <v>753</v>
      </c>
      <c r="BL635" s="240" t="s">
        <v>753</v>
      </c>
      <c r="BM635" s="240" t="s">
        <v>753</v>
      </c>
      <c r="BN635" s="249"/>
      <c r="BO635" s="213"/>
      <c r="BP635" s="170" t="s">
        <v>753</v>
      </c>
      <c r="BQ635" s="177"/>
      <c r="BR635" s="177"/>
      <c r="BS635" s="177"/>
      <c r="BT635" s="177"/>
      <c r="BU635" s="177"/>
      <c r="BV635" s="177"/>
      <c r="BW635" s="177"/>
    </row>
    <row r="636" spans="2:75" ht="15">
      <c r="B636" s="593" t="s">
        <v>9965</v>
      </c>
      <c r="C636" s="698" t="s">
        <v>9957</v>
      </c>
      <c r="D636" s="193" t="s">
        <v>6201</v>
      </c>
      <c r="E636" s="193" t="s">
        <v>6200</v>
      </c>
      <c r="F636" s="192" t="str">
        <f t="shared" si="94"/>
        <v>80</v>
      </c>
      <c r="G636" s="192" t="s">
        <v>2833</v>
      </c>
      <c r="H636" s="223"/>
      <c r="J636" s="297" t="s">
        <v>2199</v>
      </c>
      <c r="K636" s="298"/>
      <c r="L636" s="297"/>
      <c r="M636" s="296"/>
      <c r="N636" s="298"/>
      <c r="O636" s="297"/>
      <c r="P636" s="296"/>
      <c r="Q636" s="298">
        <v>45111</v>
      </c>
      <c r="R636" s="297" t="s">
        <v>9878</v>
      </c>
      <c r="S636" s="296" t="s">
        <v>737</v>
      </c>
      <c r="T636" s="298"/>
      <c r="U636" s="297"/>
      <c r="V636" s="296"/>
      <c r="W636" s="298">
        <v>45062</v>
      </c>
      <c r="X636" s="297" t="s">
        <v>9557</v>
      </c>
      <c r="Y636" s="296" t="s">
        <v>9558</v>
      </c>
      <c r="Z636" s="298">
        <v>45030</v>
      </c>
      <c r="AA636" s="297" t="s">
        <v>3512</v>
      </c>
      <c r="AB636" s="296" t="s">
        <v>2180</v>
      </c>
      <c r="AC636" s="297"/>
      <c r="AD636" s="297"/>
      <c r="AE636" s="296"/>
      <c r="AG636" s="191" t="s">
        <v>2614</v>
      </c>
      <c r="AH636" s="189" t="s">
        <v>749</v>
      </c>
      <c r="AI636" s="189" t="s">
        <v>749</v>
      </c>
      <c r="AJ636" s="190" t="s">
        <v>749</v>
      </c>
      <c r="AK636" s="189" t="s">
        <v>748</v>
      </c>
      <c r="AL636" s="188"/>
      <c r="AO636" s="245" t="s">
        <v>3671</v>
      </c>
      <c r="AP636" s="244" t="s">
        <v>6147</v>
      </c>
      <c r="AQ636" s="244" t="s">
        <v>6146</v>
      </c>
      <c r="AR636" s="242" t="str">
        <f t="shared" si="100"/>
        <v>400</v>
      </c>
      <c r="AS636" s="214" t="s">
        <v>6145</v>
      </c>
      <c r="AT636" s="214"/>
      <c r="AU636" s="214" t="s">
        <v>6144</v>
      </c>
      <c r="AV636" s="386" t="s">
        <v>751</v>
      </c>
      <c r="AW636" s="214"/>
      <c r="AX636" s="240" t="s">
        <v>753</v>
      </c>
      <c r="AY636" s="240" t="s">
        <v>753</v>
      </c>
      <c r="AZ636" s="240" t="s">
        <v>753</v>
      </c>
      <c r="BA636" s="240" t="s">
        <v>753</v>
      </c>
      <c r="BB636" s="240" t="s">
        <v>753</v>
      </c>
      <c r="BC636" s="241" t="s">
        <v>754</v>
      </c>
      <c r="BD636" s="240" t="s">
        <v>753</v>
      </c>
      <c r="BE636" s="240" t="s">
        <v>753</v>
      </c>
      <c r="BF636" s="240" t="s">
        <v>753</v>
      </c>
      <c r="BG636" s="240" t="s">
        <v>753</v>
      </c>
      <c r="BH636" s="240" t="s">
        <v>753</v>
      </c>
      <c r="BI636" s="240" t="s">
        <v>753</v>
      </c>
      <c r="BJ636" s="240" t="s">
        <v>753</v>
      </c>
      <c r="BK636" s="240" t="s">
        <v>753</v>
      </c>
      <c r="BL636" s="240" t="s">
        <v>753</v>
      </c>
      <c r="BM636" s="240" t="s">
        <v>753</v>
      </c>
      <c r="BN636" s="249"/>
      <c r="BO636" s="213"/>
      <c r="BP636" s="170" t="s">
        <v>753</v>
      </c>
      <c r="BQ636" s="177" t="s">
        <v>998</v>
      </c>
      <c r="BR636" s="177" t="s">
        <v>2853</v>
      </c>
      <c r="BS636" s="177" t="s">
        <v>1217</v>
      </c>
      <c r="BT636" s="178">
        <v>44403</v>
      </c>
      <c r="BU636" s="177" t="s">
        <v>3818</v>
      </c>
      <c r="BV636" s="177" t="s">
        <v>6143</v>
      </c>
      <c r="BW636" s="177" t="s">
        <v>6142</v>
      </c>
    </row>
    <row r="637" spans="2:75" ht="15">
      <c r="B637" s="593" t="s">
        <v>9965</v>
      </c>
      <c r="C637" s="698" t="s">
        <v>9957</v>
      </c>
      <c r="D637" s="193" t="s">
        <v>6197</v>
      </c>
      <c r="E637" s="193" t="s">
        <v>6196</v>
      </c>
      <c r="F637" s="192" t="str">
        <f t="shared" si="94"/>
        <v>80</v>
      </c>
      <c r="G637" s="192" t="s">
        <v>23</v>
      </c>
      <c r="H637" s="188"/>
      <c r="J637" s="297"/>
      <c r="K637" s="324"/>
      <c r="L637" s="297"/>
      <c r="M637" s="323"/>
      <c r="N637" s="324"/>
      <c r="O637" s="297"/>
      <c r="P637" s="323"/>
      <c r="Q637" s="324"/>
      <c r="R637" s="297"/>
      <c r="S637" s="323"/>
      <c r="T637" s="324"/>
      <c r="U637" s="297"/>
      <c r="V637" s="323"/>
      <c r="W637" s="324"/>
      <c r="X637" s="297"/>
      <c r="Y637" s="323"/>
      <c r="Z637" s="324"/>
      <c r="AA637" s="297"/>
      <c r="AB637" s="323"/>
      <c r="AC637" s="298"/>
      <c r="AD637" s="297"/>
      <c r="AE637" s="296"/>
      <c r="AG637" s="191" t="s">
        <v>2614</v>
      </c>
      <c r="AH637" s="189" t="s">
        <v>749</v>
      </c>
      <c r="AI637" s="189" t="s">
        <v>749</v>
      </c>
      <c r="AJ637" s="190" t="s">
        <v>749</v>
      </c>
      <c r="AK637" s="189" t="s">
        <v>748</v>
      </c>
      <c r="AL637" s="188"/>
      <c r="AO637" s="245" t="s">
        <v>3671</v>
      </c>
      <c r="AP637" s="244" t="s">
        <v>6139</v>
      </c>
      <c r="AQ637" s="244" t="s">
        <v>6129</v>
      </c>
      <c r="AR637" s="242" t="str">
        <f t="shared" si="100"/>
        <v>B00</v>
      </c>
      <c r="AS637" s="214" t="s">
        <v>822</v>
      </c>
      <c r="AT637" s="214"/>
      <c r="AU637" s="214" t="s">
        <v>755</v>
      </c>
      <c r="AV637" s="279"/>
      <c r="AW637" s="214"/>
      <c r="AX637" s="240" t="s">
        <v>753</v>
      </c>
      <c r="AY637" s="240" t="s">
        <v>753</v>
      </c>
      <c r="AZ637" s="240" t="s">
        <v>753</v>
      </c>
      <c r="BA637" s="240" t="s">
        <v>753</v>
      </c>
      <c r="BB637" s="240" t="s">
        <v>753</v>
      </c>
      <c r="BC637" s="241" t="s">
        <v>754</v>
      </c>
      <c r="BD637" s="240" t="s">
        <v>753</v>
      </c>
      <c r="BE637" s="240" t="s">
        <v>753</v>
      </c>
      <c r="BF637" s="240" t="s">
        <v>753</v>
      </c>
      <c r="BG637" s="240" t="s">
        <v>753</v>
      </c>
      <c r="BH637" s="240" t="s">
        <v>753</v>
      </c>
      <c r="BI637" s="240" t="s">
        <v>753</v>
      </c>
      <c r="BJ637" s="240" t="s">
        <v>753</v>
      </c>
      <c r="BK637" s="240" t="s">
        <v>753</v>
      </c>
      <c r="BL637" s="240" t="s">
        <v>753</v>
      </c>
      <c r="BM637" s="240" t="s">
        <v>753</v>
      </c>
      <c r="BN637" s="249"/>
      <c r="BO637" s="213"/>
      <c r="BP637" s="170" t="s">
        <v>753</v>
      </c>
      <c r="BQ637" s="177"/>
      <c r="BR637" s="177"/>
      <c r="BS637" s="177"/>
      <c r="BT637" s="178"/>
      <c r="BU637" s="177"/>
      <c r="BV637" s="177"/>
      <c r="BW637" s="177"/>
    </row>
    <row r="638" spans="2:75" ht="15">
      <c r="B638" s="593" t="s">
        <v>9965</v>
      </c>
      <c r="C638" s="698" t="s">
        <v>9957</v>
      </c>
      <c r="D638" s="193" t="s">
        <v>6187</v>
      </c>
      <c r="E638" s="193" t="s">
        <v>6186</v>
      </c>
      <c r="F638" s="192" t="str">
        <f t="shared" si="94"/>
        <v>80</v>
      </c>
      <c r="G638" s="192" t="s">
        <v>2823</v>
      </c>
      <c r="H638" s="223"/>
      <c r="J638" s="297" t="s">
        <v>2199</v>
      </c>
      <c r="K638" s="298"/>
      <c r="L638" s="297"/>
      <c r="M638" s="296"/>
      <c r="N638" s="298"/>
      <c r="O638" s="297"/>
      <c r="P638" s="296"/>
      <c r="Q638" s="298">
        <v>45111</v>
      </c>
      <c r="R638" s="297" t="s">
        <v>9878</v>
      </c>
      <c r="S638" s="296" t="s">
        <v>737</v>
      </c>
      <c r="T638" s="298"/>
      <c r="U638" s="297"/>
      <c r="V638" s="296"/>
      <c r="W638" s="298">
        <v>45062</v>
      </c>
      <c r="X638" s="297" t="s">
        <v>9557</v>
      </c>
      <c r="Y638" s="296" t="s">
        <v>9558</v>
      </c>
      <c r="Z638" s="298">
        <v>45030</v>
      </c>
      <c r="AA638" s="297" t="s">
        <v>3512</v>
      </c>
      <c r="AB638" s="296" t="s">
        <v>2180</v>
      </c>
      <c r="AC638" s="297"/>
      <c r="AD638" s="297"/>
      <c r="AE638" s="296"/>
      <c r="AG638" s="313" t="s">
        <v>2614</v>
      </c>
      <c r="AH638" s="193" t="str">
        <f>"5E"&amp;RIGHT(AP638,7)</f>
        <v>5EBF 9200</v>
      </c>
      <c r="AI638" s="193" t="str">
        <f>"5E"&amp;RIGHT(AQ638,7)</f>
        <v>5EBF 923F</v>
      </c>
      <c r="AJ638" s="192" t="str">
        <f>DEC2HEX((HEX2DEC(LEFT(AI638,4))*256*256+HEX2DEC(RIGHT(AI638,4)))-(HEX2DEC(LEFT(AH638,4))*256*256+HEX2DEC(RIGHT(AH638,4)))+1)</f>
        <v>40</v>
      </c>
      <c r="AK638" s="192" t="s">
        <v>23</v>
      </c>
      <c r="AL638" s="188" t="s">
        <v>4827</v>
      </c>
      <c r="AN638" s="227"/>
      <c r="AO638" s="331" t="s">
        <v>3671</v>
      </c>
      <c r="AP638" s="215" t="s">
        <v>6136</v>
      </c>
      <c r="AQ638" s="215" t="s">
        <v>6135</v>
      </c>
      <c r="AR638" s="179" t="str">
        <f t="shared" si="100"/>
        <v>40</v>
      </c>
      <c r="AS638" s="213" t="s">
        <v>6134</v>
      </c>
      <c r="AT638" s="214"/>
      <c r="AU638" s="213" t="s">
        <v>6133</v>
      </c>
      <c r="AV638" s="385" t="s">
        <v>751</v>
      </c>
      <c r="AW638" s="213"/>
      <c r="AX638" s="181" t="s">
        <v>741</v>
      </c>
      <c r="AY638" s="181" t="s">
        <v>741</v>
      </c>
      <c r="AZ638" s="181" t="s">
        <v>741</v>
      </c>
      <c r="BA638" s="181" t="s">
        <v>741</v>
      </c>
      <c r="BB638" s="181" t="s">
        <v>741</v>
      </c>
      <c r="BC638" s="195" t="s">
        <v>741</v>
      </c>
      <c r="BD638" s="181" t="s">
        <v>741</v>
      </c>
      <c r="BE638" s="181" t="s">
        <v>741</v>
      </c>
      <c r="BF638" s="181" t="s">
        <v>741</v>
      </c>
      <c r="BG638" s="181" t="s">
        <v>741</v>
      </c>
      <c r="BH638" s="181" t="s">
        <v>741</v>
      </c>
      <c r="BI638" s="181" t="s">
        <v>741</v>
      </c>
      <c r="BJ638" s="181" t="s">
        <v>741</v>
      </c>
      <c r="BK638" s="181" t="s">
        <v>741</v>
      </c>
      <c r="BL638" s="181" t="s">
        <v>741</v>
      </c>
      <c r="BM638" s="181" t="s">
        <v>741</v>
      </c>
      <c r="BN638" s="180"/>
      <c r="BO638" s="213"/>
      <c r="BP638" s="170" t="s">
        <v>741</v>
      </c>
      <c r="BQ638" s="177" t="s">
        <v>998</v>
      </c>
      <c r="BR638" s="178">
        <v>44811</v>
      </c>
      <c r="BS638" s="177" t="s">
        <v>2812</v>
      </c>
      <c r="BT638" s="178" t="s">
        <v>759</v>
      </c>
      <c r="BU638" s="178">
        <v>44818</v>
      </c>
      <c r="BV638" s="177" t="s">
        <v>2861</v>
      </c>
      <c r="BW638" s="177" t="s">
        <v>737</v>
      </c>
    </row>
    <row r="639" spans="2:75" ht="15">
      <c r="B639" s="593" t="s">
        <v>9965</v>
      </c>
      <c r="C639" s="698" t="s">
        <v>9957</v>
      </c>
      <c r="D639" s="193" t="s">
        <v>6180</v>
      </c>
      <c r="E639" s="193" t="s">
        <v>6179</v>
      </c>
      <c r="F639" s="192" t="str">
        <f t="shared" si="94"/>
        <v>80</v>
      </c>
      <c r="G639" s="192" t="s">
        <v>23</v>
      </c>
      <c r="H639" s="188"/>
      <c r="J639" s="297"/>
      <c r="K639" s="324"/>
      <c r="L639" s="297"/>
      <c r="M639" s="323"/>
      <c r="N639" s="324"/>
      <c r="O639" s="297"/>
      <c r="P639" s="323"/>
      <c r="Q639" s="324"/>
      <c r="R639" s="297"/>
      <c r="S639" s="323"/>
      <c r="T639" s="324"/>
      <c r="U639" s="297"/>
      <c r="V639" s="323"/>
      <c r="W639" s="324"/>
      <c r="X639" s="297"/>
      <c r="Y639" s="323"/>
      <c r="Z639" s="324"/>
      <c r="AA639" s="297"/>
      <c r="AB639" s="323"/>
      <c r="AC639" s="298"/>
      <c r="AD639" s="297"/>
      <c r="AE639" s="296"/>
      <c r="AG639" s="313" t="s">
        <v>2614</v>
      </c>
      <c r="AH639" s="193" t="str">
        <f>"5E"&amp;RIGHT(AP639,7)</f>
        <v>5EBF 9240</v>
      </c>
      <c r="AI639" s="193" t="str">
        <f>"5E"&amp;RIGHT(AQ639,7)</f>
        <v>5EBF AEFF</v>
      </c>
      <c r="AJ639" s="192" t="str">
        <f>DEC2HEX((HEX2DEC(LEFT(AI639,4))*256*256+HEX2DEC(RIGHT(AI639,4)))-(HEX2DEC(LEFT(AH639,4))*256*256+HEX2DEC(RIGHT(AH639,4)))+1)</f>
        <v>1CC0</v>
      </c>
      <c r="AK639" s="217" t="s">
        <v>23</v>
      </c>
      <c r="AL639" s="188"/>
      <c r="AO639" s="331" t="s">
        <v>3671</v>
      </c>
      <c r="AP639" s="215" t="s">
        <v>6130</v>
      </c>
      <c r="AQ639" s="215" t="s">
        <v>6129</v>
      </c>
      <c r="AR639" s="179" t="str">
        <f t="shared" si="100"/>
        <v>1CC0</v>
      </c>
      <c r="AS639" s="213" t="s">
        <v>822</v>
      </c>
      <c r="AT639" s="214"/>
      <c r="AU639" s="213" t="s">
        <v>755</v>
      </c>
      <c r="AV639" s="213"/>
      <c r="AW639" s="213"/>
      <c r="AX639" s="181" t="s">
        <v>753</v>
      </c>
      <c r="AY639" s="181" t="s">
        <v>753</v>
      </c>
      <c r="AZ639" s="181" t="s">
        <v>753</v>
      </c>
      <c r="BA639" s="181" t="s">
        <v>753</v>
      </c>
      <c r="BB639" s="181" t="s">
        <v>753</v>
      </c>
      <c r="BC639" s="195" t="s">
        <v>754</v>
      </c>
      <c r="BD639" s="181" t="s">
        <v>753</v>
      </c>
      <c r="BE639" s="181" t="s">
        <v>753</v>
      </c>
      <c r="BF639" s="181" t="s">
        <v>753</v>
      </c>
      <c r="BG639" s="181" t="s">
        <v>753</v>
      </c>
      <c r="BH639" s="181" t="s">
        <v>753</v>
      </c>
      <c r="BI639" s="181" t="s">
        <v>753</v>
      </c>
      <c r="BJ639" s="181" t="s">
        <v>753</v>
      </c>
      <c r="BK639" s="181" t="s">
        <v>753</v>
      </c>
      <c r="BL639" s="181" t="s">
        <v>753</v>
      </c>
      <c r="BM639" s="181" t="s">
        <v>753</v>
      </c>
      <c r="BN639" s="180"/>
      <c r="BO639" s="213"/>
      <c r="BP639" s="170" t="s">
        <v>741</v>
      </c>
      <c r="BQ639" s="177"/>
      <c r="BR639" s="177"/>
      <c r="BS639" s="177"/>
      <c r="BT639" s="177"/>
      <c r="BU639" s="177"/>
      <c r="BV639" s="177"/>
      <c r="BW639" s="177"/>
    </row>
    <row r="640" spans="2:75" ht="15">
      <c r="B640" s="593" t="s">
        <v>9965</v>
      </c>
      <c r="C640" s="698" t="s">
        <v>9957</v>
      </c>
      <c r="D640" s="193" t="s">
        <v>6176</v>
      </c>
      <c r="E640" s="193" t="s">
        <v>6175</v>
      </c>
      <c r="F640" s="192" t="str">
        <f t="shared" si="94"/>
        <v>80</v>
      </c>
      <c r="G640" s="192" t="s">
        <v>2813</v>
      </c>
      <c r="H640" s="223"/>
      <c r="J640" s="297" t="s">
        <v>2199</v>
      </c>
      <c r="K640" s="298"/>
      <c r="L640" s="297"/>
      <c r="M640" s="296"/>
      <c r="N640" s="298"/>
      <c r="O640" s="297"/>
      <c r="P640" s="296"/>
      <c r="Q640" s="298">
        <v>45111</v>
      </c>
      <c r="R640" s="297" t="s">
        <v>9878</v>
      </c>
      <c r="S640" s="296" t="s">
        <v>737</v>
      </c>
      <c r="T640" s="298"/>
      <c r="U640" s="297"/>
      <c r="V640" s="296"/>
      <c r="W640" s="298">
        <v>45062</v>
      </c>
      <c r="X640" s="297" t="s">
        <v>9557</v>
      </c>
      <c r="Y640" s="296" t="s">
        <v>9558</v>
      </c>
      <c r="Z640" s="298">
        <v>45030</v>
      </c>
      <c r="AA640" s="297" t="s">
        <v>3512</v>
      </c>
      <c r="AB640" s="296" t="s">
        <v>2180</v>
      </c>
      <c r="AC640" s="297"/>
      <c r="AD640" s="297"/>
      <c r="AE640" s="296"/>
      <c r="AG640" s="191" t="s">
        <v>2614</v>
      </c>
      <c r="AH640" s="189" t="s">
        <v>749</v>
      </c>
      <c r="AI640" s="189" t="s">
        <v>749</v>
      </c>
      <c r="AJ640" s="190" t="s">
        <v>749</v>
      </c>
      <c r="AK640" s="189" t="s">
        <v>748</v>
      </c>
      <c r="AL640" s="188"/>
      <c r="AO640" s="245" t="s">
        <v>3671</v>
      </c>
      <c r="AP640" s="244" t="s">
        <v>6126</v>
      </c>
      <c r="AQ640" s="244" t="s">
        <v>6125</v>
      </c>
      <c r="AR640" s="242" t="str">
        <f t="shared" si="100"/>
        <v>100</v>
      </c>
      <c r="AS640" s="214" t="s">
        <v>6124</v>
      </c>
      <c r="AT640" s="214"/>
      <c r="AU640" s="214" t="s">
        <v>6124</v>
      </c>
      <c r="AV640" s="279"/>
      <c r="AW640" s="214"/>
      <c r="AX640" s="240" t="s">
        <v>753</v>
      </c>
      <c r="AY640" s="240" t="s">
        <v>753</v>
      </c>
      <c r="AZ640" s="240" t="s">
        <v>753</v>
      </c>
      <c r="BA640" s="240" t="s">
        <v>753</v>
      </c>
      <c r="BB640" s="240" t="s">
        <v>753</v>
      </c>
      <c r="BC640" s="241" t="s">
        <v>754</v>
      </c>
      <c r="BD640" s="240" t="s">
        <v>753</v>
      </c>
      <c r="BE640" s="240" t="s">
        <v>753</v>
      </c>
      <c r="BF640" s="240" t="s">
        <v>753</v>
      </c>
      <c r="BG640" s="240" t="s">
        <v>753</v>
      </c>
      <c r="BH640" s="240" t="s">
        <v>753</v>
      </c>
      <c r="BI640" s="240" t="s">
        <v>753</v>
      </c>
      <c r="BJ640" s="240" t="s">
        <v>753</v>
      </c>
      <c r="BK640" s="240" t="s">
        <v>753</v>
      </c>
      <c r="BL640" s="240" t="s">
        <v>753</v>
      </c>
      <c r="BM640" s="240" t="s">
        <v>753</v>
      </c>
      <c r="BN640" s="249"/>
      <c r="BO640" s="213"/>
      <c r="BP640" s="170" t="s">
        <v>753</v>
      </c>
      <c r="BQ640" s="177" t="s">
        <v>998</v>
      </c>
      <c r="BR640" s="177" t="s">
        <v>2853</v>
      </c>
      <c r="BS640" s="177" t="s">
        <v>1217</v>
      </c>
      <c r="BT640" s="178">
        <v>44395</v>
      </c>
      <c r="BU640" s="177" t="s">
        <v>6123</v>
      </c>
      <c r="BV640" s="177" t="s">
        <v>6123</v>
      </c>
      <c r="BW640" s="177" t="s">
        <v>6123</v>
      </c>
    </row>
    <row r="641" spans="2:76" ht="15">
      <c r="B641" s="593" t="s">
        <v>9965</v>
      </c>
      <c r="C641" s="698" t="s">
        <v>9957</v>
      </c>
      <c r="D641" s="193" t="s">
        <v>6170</v>
      </c>
      <c r="E641" s="193" t="s">
        <v>6169</v>
      </c>
      <c r="F641" s="192" t="str">
        <f t="shared" si="94"/>
        <v>B80</v>
      </c>
      <c r="G641" s="224" t="s">
        <v>23</v>
      </c>
      <c r="H641" s="188"/>
      <c r="J641" s="173"/>
      <c r="K641" s="173"/>
      <c r="L641" s="173"/>
      <c r="M641" s="387"/>
      <c r="N641" s="173"/>
      <c r="O641" s="173"/>
      <c r="P641" s="387"/>
      <c r="Q641" s="173"/>
      <c r="R641" s="173"/>
      <c r="S641" s="387"/>
      <c r="T641" s="173"/>
      <c r="U641" s="173"/>
      <c r="V641" s="387"/>
      <c r="W641" s="173"/>
      <c r="X641" s="173"/>
      <c r="Y641" s="387"/>
      <c r="Z641" s="173"/>
      <c r="AA641" s="173"/>
      <c r="AB641" s="387"/>
      <c r="AC641" s="173"/>
      <c r="AD641" s="173"/>
      <c r="AE641" s="387"/>
      <c r="AG641" s="191" t="s">
        <v>2614</v>
      </c>
      <c r="AH641" s="189" t="s">
        <v>749</v>
      </c>
      <c r="AI641" s="189" t="s">
        <v>749</v>
      </c>
      <c r="AJ641" s="190" t="s">
        <v>749</v>
      </c>
      <c r="AK641" s="189" t="s">
        <v>748</v>
      </c>
      <c r="AL641" s="188"/>
      <c r="AO641" s="245" t="s">
        <v>3671</v>
      </c>
      <c r="AP641" s="244" t="s">
        <v>6120</v>
      </c>
      <c r="AQ641" s="244" t="s">
        <v>6119</v>
      </c>
      <c r="AR641" s="242" t="str">
        <f t="shared" si="100"/>
        <v>100</v>
      </c>
      <c r="AS641" s="214" t="s">
        <v>6118</v>
      </c>
      <c r="AT641" s="214"/>
      <c r="AU641" s="214" t="s">
        <v>6118</v>
      </c>
      <c r="AV641" s="386" t="s">
        <v>776</v>
      </c>
      <c r="AW641" s="214"/>
      <c r="AX641" s="240" t="s">
        <v>753</v>
      </c>
      <c r="AY641" s="240" t="s">
        <v>753</v>
      </c>
      <c r="AZ641" s="240" t="s">
        <v>753</v>
      </c>
      <c r="BA641" s="240" t="s">
        <v>753</v>
      </c>
      <c r="BB641" s="240" t="s">
        <v>753</v>
      </c>
      <c r="BC641" s="241" t="s">
        <v>754</v>
      </c>
      <c r="BD641" s="240" t="s">
        <v>753</v>
      </c>
      <c r="BE641" s="240" t="s">
        <v>753</v>
      </c>
      <c r="BF641" s="240" t="s">
        <v>753</v>
      </c>
      <c r="BG641" s="240" t="s">
        <v>753</v>
      </c>
      <c r="BH641" s="240" t="s">
        <v>753</v>
      </c>
      <c r="BI641" s="240" t="s">
        <v>753</v>
      </c>
      <c r="BJ641" s="240" t="s">
        <v>753</v>
      </c>
      <c r="BK641" s="240" t="s">
        <v>753</v>
      </c>
      <c r="BL641" s="240" t="s">
        <v>753</v>
      </c>
      <c r="BM641" s="240" t="s">
        <v>753</v>
      </c>
      <c r="BN641" s="249"/>
      <c r="BO641" s="213"/>
      <c r="BP641" s="170" t="s">
        <v>753</v>
      </c>
      <c r="BQ641" s="177" t="s">
        <v>998</v>
      </c>
      <c r="BR641" s="177" t="s">
        <v>2853</v>
      </c>
      <c r="BS641" s="177" t="s">
        <v>1217</v>
      </c>
      <c r="BT641" s="178">
        <v>44395</v>
      </c>
      <c r="BU641" s="177" t="s">
        <v>6117</v>
      </c>
      <c r="BV641" s="177" t="s">
        <v>6117</v>
      </c>
      <c r="BW641" s="177" t="s">
        <v>6117</v>
      </c>
    </row>
    <row r="642" spans="2:76" ht="15">
      <c r="B642" s="593" t="s">
        <v>9965</v>
      </c>
      <c r="C642" s="698" t="s">
        <v>9957</v>
      </c>
      <c r="D642" s="193" t="s">
        <v>6166</v>
      </c>
      <c r="E642" s="193" t="s">
        <v>6165</v>
      </c>
      <c r="F642" s="192" t="str">
        <f t="shared" si="94"/>
        <v>100</v>
      </c>
      <c r="G642" s="239" t="s">
        <v>2655</v>
      </c>
      <c r="H642" s="188"/>
      <c r="J642" s="297" t="s">
        <v>2199</v>
      </c>
      <c r="K642" s="298"/>
      <c r="L642" s="297"/>
      <c r="M642" s="296"/>
      <c r="N642" s="298"/>
      <c r="O642" s="297"/>
      <c r="P642" s="296"/>
      <c r="Q642" s="298">
        <v>45111</v>
      </c>
      <c r="R642" s="297" t="s">
        <v>9878</v>
      </c>
      <c r="S642" s="296" t="s">
        <v>737</v>
      </c>
      <c r="T642" s="298"/>
      <c r="U642" s="297"/>
      <c r="V642" s="296"/>
      <c r="W642" s="298">
        <v>45058</v>
      </c>
      <c r="X642" s="297" t="s">
        <v>9483</v>
      </c>
      <c r="Y642" s="296" t="s">
        <v>759</v>
      </c>
      <c r="Z642" s="298">
        <v>45030</v>
      </c>
      <c r="AA642" s="297" t="s">
        <v>3512</v>
      </c>
      <c r="AB642" s="296" t="s">
        <v>2180</v>
      </c>
      <c r="AC642" s="298"/>
      <c r="AD642" s="297"/>
      <c r="AE642" s="296"/>
      <c r="AG642" s="191" t="s">
        <v>2614</v>
      </c>
      <c r="AH642" s="189" t="s">
        <v>749</v>
      </c>
      <c r="AI642" s="189" t="s">
        <v>749</v>
      </c>
      <c r="AJ642" s="190" t="s">
        <v>749</v>
      </c>
      <c r="AK642" s="189" t="s">
        <v>748</v>
      </c>
      <c r="AL642" s="188"/>
      <c r="AO642" s="245" t="s">
        <v>3671</v>
      </c>
      <c r="AP642" s="244" t="s">
        <v>6113</v>
      </c>
      <c r="AQ642" s="244" t="s">
        <v>6103</v>
      </c>
      <c r="AR642" s="242" t="str">
        <f t="shared" si="100"/>
        <v>600</v>
      </c>
      <c r="AS642" s="214" t="s">
        <v>822</v>
      </c>
      <c r="AT642" s="214"/>
      <c r="AU642" s="214" t="s">
        <v>755</v>
      </c>
      <c r="AV642" s="386"/>
      <c r="AW642" s="214"/>
      <c r="AX642" s="240" t="s">
        <v>753</v>
      </c>
      <c r="AY642" s="240" t="s">
        <v>753</v>
      </c>
      <c r="AZ642" s="240" t="s">
        <v>753</v>
      </c>
      <c r="BA642" s="240" t="s">
        <v>753</v>
      </c>
      <c r="BB642" s="240" t="s">
        <v>753</v>
      </c>
      <c r="BC642" s="241" t="s">
        <v>754</v>
      </c>
      <c r="BD642" s="240" t="s">
        <v>753</v>
      </c>
      <c r="BE642" s="240" t="s">
        <v>753</v>
      </c>
      <c r="BF642" s="240" t="s">
        <v>753</v>
      </c>
      <c r="BG642" s="240" t="s">
        <v>753</v>
      </c>
      <c r="BH642" s="240" t="s">
        <v>753</v>
      </c>
      <c r="BI642" s="240" t="s">
        <v>753</v>
      </c>
      <c r="BJ642" s="240" t="s">
        <v>753</v>
      </c>
      <c r="BK642" s="240" t="s">
        <v>753</v>
      </c>
      <c r="BL642" s="240" t="s">
        <v>753</v>
      </c>
      <c r="BM642" s="240" t="s">
        <v>753</v>
      </c>
      <c r="BN642" s="249"/>
      <c r="BO642" s="213"/>
      <c r="BP642" s="170" t="s">
        <v>753</v>
      </c>
      <c r="BQ642" s="177"/>
      <c r="BR642" s="177"/>
      <c r="BS642" s="177"/>
      <c r="BT642" s="178"/>
      <c r="BU642" s="177"/>
      <c r="BV642" s="177"/>
      <c r="BW642" s="177"/>
    </row>
    <row r="643" spans="2:76" ht="15">
      <c r="B643" s="593" t="s">
        <v>9965</v>
      </c>
      <c r="C643" s="698" t="s">
        <v>9957</v>
      </c>
      <c r="D643" s="193" t="s">
        <v>6162</v>
      </c>
      <c r="E643" s="193" t="s">
        <v>6161</v>
      </c>
      <c r="F643" s="192" t="str">
        <f t="shared" si="94"/>
        <v>100</v>
      </c>
      <c r="G643" s="224" t="s">
        <v>23</v>
      </c>
      <c r="H643" s="223"/>
      <c r="J643" s="173"/>
      <c r="K643" s="173"/>
      <c r="L643" s="173"/>
      <c r="M643" s="387"/>
      <c r="N643" s="173"/>
      <c r="O643" s="173"/>
      <c r="P643" s="387"/>
      <c r="Q643" s="173"/>
      <c r="R643" s="173"/>
      <c r="S643" s="387"/>
      <c r="T643" s="173"/>
      <c r="U643" s="173"/>
      <c r="V643" s="387"/>
      <c r="W643" s="173"/>
      <c r="X643" s="173"/>
      <c r="Y643" s="387"/>
      <c r="Z643" s="173"/>
      <c r="AA643" s="173"/>
      <c r="AB643" s="387"/>
      <c r="AC643" s="173"/>
      <c r="AD643" s="173"/>
      <c r="AE643" s="387"/>
      <c r="AG643" s="313" t="s">
        <v>2614</v>
      </c>
      <c r="AH643" s="193" t="str">
        <f t="shared" ref="AH643:AI648" si="102">"5E"&amp;RIGHT(AP643,7)</f>
        <v>5EBF AF00</v>
      </c>
      <c r="AI643" s="193" t="str">
        <f t="shared" si="102"/>
        <v>5EBF AFFF</v>
      </c>
      <c r="AJ643" s="192" t="str">
        <f t="shared" ref="AJ643:AJ648" si="103">DEC2HEX((HEX2DEC(LEFT(AI643,4))*256*256+HEX2DEC(RIGHT(AI643,4)))-(HEX2DEC(LEFT(AH643,4))*256*256+HEX2DEC(RIGHT(AH643,4)))+1)</f>
        <v>100</v>
      </c>
      <c r="AK643" s="217" t="s">
        <v>3</v>
      </c>
      <c r="AL643" s="223"/>
      <c r="AO643" s="331" t="s">
        <v>3671</v>
      </c>
      <c r="AP643" s="215" t="s">
        <v>6110</v>
      </c>
      <c r="AQ643" s="215" t="s">
        <v>6109</v>
      </c>
      <c r="AR643" s="179" t="str">
        <f t="shared" si="100"/>
        <v>100</v>
      </c>
      <c r="AS643" s="213" t="s">
        <v>6108</v>
      </c>
      <c r="AT643" s="214"/>
      <c r="AU643" s="213" t="s">
        <v>6108</v>
      </c>
      <c r="AV643" s="385" t="s">
        <v>751</v>
      </c>
      <c r="AW643" s="213"/>
      <c r="AX643" s="181" t="s">
        <v>741</v>
      </c>
      <c r="AY643" s="181" t="s">
        <v>741</v>
      </c>
      <c r="AZ643" s="181" t="s">
        <v>741</v>
      </c>
      <c r="BA643" s="181" t="s">
        <v>741</v>
      </c>
      <c r="BB643" s="181" t="s">
        <v>741</v>
      </c>
      <c r="BC643" s="195" t="s">
        <v>741</v>
      </c>
      <c r="BD643" s="181" t="s">
        <v>741</v>
      </c>
      <c r="BE643" s="181" t="s">
        <v>741</v>
      </c>
      <c r="BF643" s="181" t="s">
        <v>741</v>
      </c>
      <c r="BG643" s="181" t="s">
        <v>741</v>
      </c>
      <c r="BH643" s="181" t="s">
        <v>741</v>
      </c>
      <c r="BI643" s="181" t="s">
        <v>741</v>
      </c>
      <c r="BJ643" s="181" t="s">
        <v>741</v>
      </c>
      <c r="BK643" s="181" t="s">
        <v>741</v>
      </c>
      <c r="BL643" s="181" t="s">
        <v>741</v>
      </c>
      <c r="BM643" s="181" t="s">
        <v>741</v>
      </c>
      <c r="BN643" s="180"/>
      <c r="BO643" s="213"/>
      <c r="BP643" s="170" t="s">
        <v>741</v>
      </c>
      <c r="BQ643" s="177" t="s">
        <v>998</v>
      </c>
      <c r="BR643" s="178">
        <v>44810</v>
      </c>
      <c r="BS643" s="177" t="s">
        <v>2853</v>
      </c>
      <c r="BT643" s="178" t="s">
        <v>759</v>
      </c>
      <c r="BU643" s="178">
        <v>44816</v>
      </c>
      <c r="BV643" s="177" t="s">
        <v>996</v>
      </c>
      <c r="BW643" s="177" t="s">
        <v>737</v>
      </c>
    </row>
    <row r="644" spans="2:76" ht="15">
      <c r="B644" s="593" t="s">
        <v>9965</v>
      </c>
      <c r="C644" s="698" t="s">
        <v>9957</v>
      </c>
      <c r="D644" s="193" t="s">
        <v>6153</v>
      </c>
      <c r="E644" s="193" t="s">
        <v>6152</v>
      </c>
      <c r="F644" s="192" t="str">
        <f t="shared" si="94"/>
        <v>100</v>
      </c>
      <c r="G644" s="239" t="s">
        <v>2645</v>
      </c>
      <c r="H644" s="188"/>
      <c r="J644" s="297" t="s">
        <v>2199</v>
      </c>
      <c r="K644" s="298"/>
      <c r="L644" s="297"/>
      <c r="M644" s="296"/>
      <c r="N644" s="298"/>
      <c r="O644" s="297"/>
      <c r="P644" s="296"/>
      <c r="Q644" s="298">
        <v>45111</v>
      </c>
      <c r="R644" s="297" t="s">
        <v>9878</v>
      </c>
      <c r="S644" s="296" t="s">
        <v>737</v>
      </c>
      <c r="T644" s="298"/>
      <c r="U644" s="297"/>
      <c r="V644" s="296"/>
      <c r="W644" s="298">
        <v>45058</v>
      </c>
      <c r="X644" s="297" t="s">
        <v>9483</v>
      </c>
      <c r="Y644" s="296" t="s">
        <v>759</v>
      </c>
      <c r="Z644" s="298">
        <v>45030</v>
      </c>
      <c r="AA644" s="297" t="s">
        <v>3512</v>
      </c>
      <c r="AB644" s="296" t="s">
        <v>2180</v>
      </c>
      <c r="AC644" s="298"/>
      <c r="AD644" s="297"/>
      <c r="AE644" s="296"/>
      <c r="AG644" s="313" t="s">
        <v>2614</v>
      </c>
      <c r="AH644" s="193" t="str">
        <f t="shared" si="102"/>
        <v>5EBF B000</v>
      </c>
      <c r="AI644" s="193" t="str">
        <f t="shared" si="102"/>
        <v>5EBF B7FF</v>
      </c>
      <c r="AJ644" s="192" t="str">
        <f t="shared" si="103"/>
        <v>800</v>
      </c>
      <c r="AK644" s="217" t="s">
        <v>23</v>
      </c>
      <c r="AL644" s="188"/>
      <c r="AO644" s="331" t="s">
        <v>3671</v>
      </c>
      <c r="AP644" s="215" t="s">
        <v>6104</v>
      </c>
      <c r="AQ644" s="215" t="s">
        <v>6103</v>
      </c>
      <c r="AR644" s="179" t="str">
        <f t="shared" si="100"/>
        <v>800</v>
      </c>
      <c r="AS644" s="213" t="s">
        <v>822</v>
      </c>
      <c r="AT644" s="214"/>
      <c r="AU644" s="213" t="s">
        <v>755</v>
      </c>
      <c r="AV644" s="385"/>
      <c r="AW644" s="213"/>
      <c r="AX644" s="181" t="s">
        <v>753</v>
      </c>
      <c r="AY644" s="181" t="s">
        <v>753</v>
      </c>
      <c r="AZ644" s="181" t="s">
        <v>753</v>
      </c>
      <c r="BA644" s="181" t="s">
        <v>753</v>
      </c>
      <c r="BB644" s="181" t="s">
        <v>753</v>
      </c>
      <c r="BC644" s="195" t="s">
        <v>754</v>
      </c>
      <c r="BD644" s="181" t="s">
        <v>753</v>
      </c>
      <c r="BE644" s="181" t="s">
        <v>753</v>
      </c>
      <c r="BF644" s="181" t="s">
        <v>753</v>
      </c>
      <c r="BG644" s="181" t="s">
        <v>753</v>
      </c>
      <c r="BH644" s="181" t="s">
        <v>753</v>
      </c>
      <c r="BI644" s="181" t="s">
        <v>753</v>
      </c>
      <c r="BJ644" s="181" t="s">
        <v>753</v>
      </c>
      <c r="BK644" s="181" t="s">
        <v>753</v>
      </c>
      <c r="BL644" s="181" t="s">
        <v>753</v>
      </c>
      <c r="BM644" s="181" t="s">
        <v>753</v>
      </c>
      <c r="BN644" s="180"/>
      <c r="BO644" s="213"/>
      <c r="BP644" s="170" t="s">
        <v>741</v>
      </c>
      <c r="BQ644" s="177"/>
      <c r="BR644" s="177"/>
      <c r="BS644" s="177"/>
      <c r="BT644" s="177"/>
      <c r="BU644" s="177"/>
      <c r="BV644" s="177"/>
      <c r="BW644" s="177"/>
    </row>
    <row r="645" spans="2:76" ht="15">
      <c r="B645" s="593" t="s">
        <v>9965</v>
      </c>
      <c r="C645" s="698" t="s">
        <v>9957</v>
      </c>
      <c r="D645" s="193" t="s">
        <v>6149</v>
      </c>
      <c r="E645" s="193" t="s">
        <v>6148</v>
      </c>
      <c r="F645" s="192" t="str">
        <f t="shared" si="94"/>
        <v>100</v>
      </c>
      <c r="G645" s="224" t="s">
        <v>23</v>
      </c>
      <c r="H645" s="223"/>
      <c r="J645" s="297"/>
      <c r="K645" s="297"/>
      <c r="L645" s="297"/>
      <c r="M645" s="296"/>
      <c r="N645" s="297"/>
      <c r="O645" s="297"/>
      <c r="P645" s="296"/>
      <c r="Q645" s="297"/>
      <c r="R645" s="297"/>
      <c r="S645" s="296"/>
      <c r="T645" s="297"/>
      <c r="U645" s="297"/>
      <c r="V645" s="296"/>
      <c r="W645" s="297"/>
      <c r="X645" s="297"/>
      <c r="Y645" s="296"/>
      <c r="Z645" s="297"/>
      <c r="AA645" s="297"/>
      <c r="AB645" s="296"/>
      <c r="AC645" s="297"/>
      <c r="AD645" s="297"/>
      <c r="AE645" s="296"/>
      <c r="AG645" s="313" t="s">
        <v>2614</v>
      </c>
      <c r="AH645" s="193" t="str">
        <f t="shared" si="102"/>
        <v>5EBF B800</v>
      </c>
      <c r="AI645" s="193" t="str">
        <f t="shared" si="102"/>
        <v>5EBF B83F</v>
      </c>
      <c r="AJ645" s="192" t="str">
        <f t="shared" si="103"/>
        <v>40</v>
      </c>
      <c r="AK645" s="217" t="s">
        <v>5926</v>
      </c>
      <c r="AL645" s="223"/>
      <c r="AN645" s="227"/>
      <c r="AO645" s="331" t="s">
        <v>3671</v>
      </c>
      <c r="AP645" s="215" t="s">
        <v>6100</v>
      </c>
      <c r="AQ645" s="215" t="s">
        <v>6099</v>
      </c>
      <c r="AR645" s="179" t="str">
        <f t="shared" si="100"/>
        <v>40</v>
      </c>
      <c r="AS645" s="213" t="s">
        <v>6098</v>
      </c>
      <c r="AT645" s="214"/>
      <c r="AU645" s="213" t="s">
        <v>6098</v>
      </c>
      <c r="AV645" s="213" t="s">
        <v>751</v>
      </c>
      <c r="AW645" s="213"/>
      <c r="AX645" s="181" t="s">
        <v>741</v>
      </c>
      <c r="AY645" s="181" t="s">
        <v>741</v>
      </c>
      <c r="AZ645" s="181" t="s">
        <v>741</v>
      </c>
      <c r="BA645" s="181" t="s">
        <v>741</v>
      </c>
      <c r="BB645" s="181" t="s">
        <v>741</v>
      </c>
      <c r="BC645" s="195" t="s">
        <v>741</v>
      </c>
      <c r="BD645" s="181" t="s">
        <v>741</v>
      </c>
      <c r="BE645" s="181" t="s">
        <v>741</v>
      </c>
      <c r="BF645" s="181" t="s">
        <v>741</v>
      </c>
      <c r="BG645" s="181" t="s">
        <v>741</v>
      </c>
      <c r="BH645" s="181" t="s">
        <v>741</v>
      </c>
      <c r="BI645" s="181" t="s">
        <v>741</v>
      </c>
      <c r="BJ645" s="181" t="s">
        <v>741</v>
      </c>
      <c r="BK645" s="181" t="s">
        <v>741</v>
      </c>
      <c r="BL645" s="181" t="s">
        <v>741</v>
      </c>
      <c r="BM645" s="181" t="s">
        <v>741</v>
      </c>
      <c r="BN645" s="180"/>
      <c r="BO645" s="213"/>
      <c r="BP645" s="170" t="s">
        <v>741</v>
      </c>
      <c r="BQ645" s="177" t="s">
        <v>998</v>
      </c>
      <c r="BR645" s="178">
        <v>44810</v>
      </c>
      <c r="BS645" s="177" t="s">
        <v>2853</v>
      </c>
      <c r="BT645" s="178" t="s">
        <v>759</v>
      </c>
      <c r="BU645" s="178">
        <v>44816</v>
      </c>
      <c r="BV645" s="177" t="s">
        <v>996</v>
      </c>
      <c r="BW645" s="177" t="s">
        <v>737</v>
      </c>
    </row>
    <row r="646" spans="2:76" ht="15">
      <c r="B646" s="593" t="s">
        <v>9965</v>
      </c>
      <c r="C646" s="698" t="s">
        <v>9957</v>
      </c>
      <c r="D646" s="193" t="s">
        <v>6141</v>
      </c>
      <c r="E646" s="193" t="s">
        <v>6140</v>
      </c>
      <c r="F646" s="192" t="str">
        <f t="shared" si="94"/>
        <v>100</v>
      </c>
      <c r="G646" s="239" t="s">
        <v>2635</v>
      </c>
      <c r="H646" s="188"/>
      <c r="J646" s="297" t="s">
        <v>2199</v>
      </c>
      <c r="K646" s="298"/>
      <c r="L646" s="297"/>
      <c r="M646" s="296"/>
      <c r="N646" s="298"/>
      <c r="O646" s="297"/>
      <c r="P646" s="296"/>
      <c r="Q646" s="298">
        <v>45111</v>
      </c>
      <c r="R646" s="297" t="s">
        <v>9878</v>
      </c>
      <c r="S646" s="296" t="s">
        <v>737</v>
      </c>
      <c r="T646" s="298"/>
      <c r="U646" s="297"/>
      <c r="V646" s="296"/>
      <c r="W646" s="298">
        <v>45058</v>
      </c>
      <c r="X646" s="297" t="s">
        <v>9483</v>
      </c>
      <c r="Y646" s="296" t="s">
        <v>759</v>
      </c>
      <c r="Z646" s="298">
        <v>45030</v>
      </c>
      <c r="AA646" s="297" t="s">
        <v>3512</v>
      </c>
      <c r="AB646" s="296" t="s">
        <v>2180</v>
      </c>
      <c r="AC646" s="297"/>
      <c r="AD646" s="297"/>
      <c r="AE646" s="296"/>
      <c r="AG646" s="313" t="s">
        <v>2614</v>
      </c>
      <c r="AH646" s="193" t="str">
        <f t="shared" si="102"/>
        <v>5EBF B840</v>
      </c>
      <c r="AI646" s="193" t="str">
        <f t="shared" si="102"/>
        <v>5EBF BFFF</v>
      </c>
      <c r="AJ646" s="192" t="str">
        <f t="shared" si="103"/>
        <v>7C0</v>
      </c>
      <c r="AK646" s="217" t="s">
        <v>23</v>
      </c>
      <c r="AL646" s="188"/>
      <c r="AO646" s="331" t="s">
        <v>3671</v>
      </c>
      <c r="AP646" s="215" t="s">
        <v>6094</v>
      </c>
      <c r="AQ646" s="215" t="s">
        <v>6093</v>
      </c>
      <c r="AR646" s="179" t="str">
        <f t="shared" si="100"/>
        <v>7C0</v>
      </c>
      <c r="AS646" s="213" t="s">
        <v>822</v>
      </c>
      <c r="AT646" s="214"/>
      <c r="AU646" s="213" t="s">
        <v>755</v>
      </c>
      <c r="AV646" s="385"/>
      <c r="AW646" s="213"/>
      <c r="AX646" s="181" t="s">
        <v>753</v>
      </c>
      <c r="AY646" s="181" t="s">
        <v>753</v>
      </c>
      <c r="AZ646" s="181" t="s">
        <v>753</v>
      </c>
      <c r="BA646" s="181" t="s">
        <v>753</v>
      </c>
      <c r="BB646" s="181" t="s">
        <v>753</v>
      </c>
      <c r="BC646" s="195" t="s">
        <v>754</v>
      </c>
      <c r="BD646" s="181" t="s">
        <v>753</v>
      </c>
      <c r="BE646" s="181" t="s">
        <v>753</v>
      </c>
      <c r="BF646" s="181" t="s">
        <v>753</v>
      </c>
      <c r="BG646" s="181" t="s">
        <v>753</v>
      </c>
      <c r="BH646" s="181" t="s">
        <v>753</v>
      </c>
      <c r="BI646" s="181" t="s">
        <v>753</v>
      </c>
      <c r="BJ646" s="181" t="s">
        <v>753</v>
      </c>
      <c r="BK646" s="181" t="s">
        <v>753</v>
      </c>
      <c r="BL646" s="181" t="s">
        <v>753</v>
      </c>
      <c r="BM646" s="181" t="s">
        <v>753</v>
      </c>
      <c r="BN646" s="180"/>
      <c r="BO646" s="213"/>
      <c r="BP646" s="170" t="s">
        <v>741</v>
      </c>
      <c r="BQ646" s="177"/>
      <c r="BR646" s="177"/>
      <c r="BS646" s="177"/>
      <c r="BT646" s="177"/>
      <c r="BU646" s="177"/>
      <c r="BV646" s="177"/>
      <c r="BW646" s="177"/>
    </row>
    <row r="647" spans="2:76" ht="15">
      <c r="B647" s="593" t="s">
        <v>9965</v>
      </c>
      <c r="C647" s="698" t="s">
        <v>9957</v>
      </c>
      <c r="D647" s="193" t="s">
        <v>6138</v>
      </c>
      <c r="E647" s="193" t="s">
        <v>6137</v>
      </c>
      <c r="F647" s="192" t="str">
        <f t="shared" si="94"/>
        <v>100</v>
      </c>
      <c r="G647" s="224" t="s">
        <v>23</v>
      </c>
      <c r="H647" s="223"/>
      <c r="J647" s="297"/>
      <c r="K647" s="298"/>
      <c r="L647" s="297"/>
      <c r="M647" s="299"/>
      <c r="N647" s="298"/>
      <c r="O647" s="297"/>
      <c r="P647" s="299"/>
      <c r="Q647" s="298"/>
      <c r="R647" s="297"/>
      <c r="S647" s="299"/>
      <c r="T647" s="298"/>
      <c r="U647" s="297"/>
      <c r="V647" s="299"/>
      <c r="W647" s="298"/>
      <c r="X647" s="297"/>
      <c r="Y647" s="299"/>
      <c r="Z647" s="298"/>
      <c r="AA647" s="297"/>
      <c r="AB647" s="299"/>
      <c r="AC647" s="298"/>
      <c r="AD647" s="297"/>
      <c r="AE647" s="296"/>
      <c r="AG647" s="313" t="s">
        <v>2614</v>
      </c>
      <c r="AH647" s="193" t="str">
        <f t="shared" si="102"/>
        <v>5EBF C000</v>
      </c>
      <c r="AI647" s="193" t="str">
        <f t="shared" si="102"/>
        <v>5EBF C7FF</v>
      </c>
      <c r="AJ647" s="192" t="str">
        <f t="shared" si="103"/>
        <v>800</v>
      </c>
      <c r="AK647" s="280" t="s">
        <v>5914</v>
      </c>
      <c r="AL647" s="236" t="s">
        <v>781</v>
      </c>
      <c r="AO647" s="331" t="s">
        <v>3671</v>
      </c>
      <c r="AP647" s="215" t="s">
        <v>6089</v>
      </c>
      <c r="AQ647" s="215" t="s">
        <v>6088</v>
      </c>
      <c r="AR647" s="179" t="str">
        <f t="shared" si="100"/>
        <v>800</v>
      </c>
      <c r="AS647" s="213" t="s">
        <v>5914</v>
      </c>
      <c r="AT647" s="214"/>
      <c r="AU647" s="213" t="s">
        <v>5914</v>
      </c>
      <c r="AV647" s="385" t="s">
        <v>751</v>
      </c>
      <c r="AW647" s="213"/>
      <c r="AX647" s="181" t="s">
        <v>741</v>
      </c>
      <c r="AY647" s="181" t="s">
        <v>741</v>
      </c>
      <c r="AZ647" s="181" t="s">
        <v>741</v>
      </c>
      <c r="BA647" s="181" t="s">
        <v>741</v>
      </c>
      <c r="BB647" s="181" t="s">
        <v>741</v>
      </c>
      <c r="BC647" s="195" t="s">
        <v>741</v>
      </c>
      <c r="BD647" s="181" t="s">
        <v>741</v>
      </c>
      <c r="BE647" s="181" t="s">
        <v>741</v>
      </c>
      <c r="BF647" s="181" t="s">
        <v>741</v>
      </c>
      <c r="BG647" s="181" t="s">
        <v>741</v>
      </c>
      <c r="BH647" s="181" t="s">
        <v>741</v>
      </c>
      <c r="BI647" s="181" t="s">
        <v>741</v>
      </c>
      <c r="BJ647" s="181" t="s">
        <v>741</v>
      </c>
      <c r="BK647" s="181" t="s">
        <v>741</v>
      </c>
      <c r="BL647" s="181" t="s">
        <v>741</v>
      </c>
      <c r="BM647" s="181" t="s">
        <v>741</v>
      </c>
      <c r="BN647" s="180"/>
      <c r="BO647" s="213"/>
      <c r="BP647" s="170" t="s">
        <v>741</v>
      </c>
      <c r="BQ647" s="177" t="s">
        <v>998</v>
      </c>
      <c r="BR647" s="178">
        <v>44810</v>
      </c>
      <c r="BS647" s="177" t="s">
        <v>2853</v>
      </c>
      <c r="BT647" s="178" t="s">
        <v>759</v>
      </c>
      <c r="BU647" s="178">
        <v>44816</v>
      </c>
      <c r="BV647" s="177" t="s">
        <v>996</v>
      </c>
      <c r="BW647" s="177" t="s">
        <v>737</v>
      </c>
    </row>
    <row r="648" spans="2:76" ht="15">
      <c r="B648" s="593" t="s">
        <v>9965</v>
      </c>
      <c r="C648" s="698" t="s">
        <v>9957</v>
      </c>
      <c r="D648" s="193" t="s">
        <v>6132</v>
      </c>
      <c r="E648" s="193" t="s">
        <v>6131</v>
      </c>
      <c r="F648" s="192" t="str">
        <f t="shared" si="94"/>
        <v>100</v>
      </c>
      <c r="G648" s="239" t="s">
        <v>2625</v>
      </c>
      <c r="H648" s="188"/>
      <c r="J648" s="297" t="s">
        <v>2199</v>
      </c>
      <c r="K648" s="298"/>
      <c r="L648" s="297"/>
      <c r="M648" s="296"/>
      <c r="N648" s="298"/>
      <c r="O648" s="297"/>
      <c r="P648" s="296"/>
      <c r="Q648" s="298">
        <v>45111</v>
      </c>
      <c r="R648" s="297" t="s">
        <v>9878</v>
      </c>
      <c r="S648" s="296" t="s">
        <v>737</v>
      </c>
      <c r="T648" s="298"/>
      <c r="U648" s="297"/>
      <c r="V648" s="296"/>
      <c r="W648" s="298">
        <v>45058</v>
      </c>
      <c r="X648" s="297" t="s">
        <v>9483</v>
      </c>
      <c r="Y648" s="296" t="s">
        <v>759</v>
      </c>
      <c r="Z648" s="298">
        <v>45030</v>
      </c>
      <c r="AA648" s="297" t="s">
        <v>3512</v>
      </c>
      <c r="AB648" s="296" t="s">
        <v>2180</v>
      </c>
      <c r="AC648" s="297"/>
      <c r="AD648" s="297"/>
      <c r="AE648" s="296"/>
      <c r="AG648" s="313" t="s">
        <v>2614</v>
      </c>
      <c r="AH648" s="193" t="str">
        <f t="shared" si="102"/>
        <v>5EBF C800</v>
      </c>
      <c r="AI648" s="193" t="str">
        <f t="shared" si="102"/>
        <v>5EBF CFFF</v>
      </c>
      <c r="AJ648" s="192" t="str">
        <f t="shared" si="103"/>
        <v>800</v>
      </c>
      <c r="AK648" s="280" t="s">
        <v>5909</v>
      </c>
      <c r="AL648" s="236" t="s">
        <v>781</v>
      </c>
      <c r="AO648" s="331" t="s">
        <v>3671</v>
      </c>
      <c r="AP648" s="215" t="s">
        <v>6084</v>
      </c>
      <c r="AQ648" s="215" t="s">
        <v>6083</v>
      </c>
      <c r="AR648" s="179" t="str">
        <f t="shared" si="100"/>
        <v>800</v>
      </c>
      <c r="AS648" s="213" t="s">
        <v>5909</v>
      </c>
      <c r="AT648" s="214"/>
      <c r="AU648" s="213" t="s">
        <v>5909</v>
      </c>
      <c r="AV648" s="213" t="s">
        <v>776</v>
      </c>
      <c r="AW648" s="213"/>
      <c r="AX648" s="181" t="s">
        <v>741</v>
      </c>
      <c r="AY648" s="181" t="s">
        <v>741</v>
      </c>
      <c r="AZ648" s="181" t="s">
        <v>741</v>
      </c>
      <c r="BA648" s="181" t="s">
        <v>741</v>
      </c>
      <c r="BB648" s="181" t="s">
        <v>741</v>
      </c>
      <c r="BC648" s="195" t="s">
        <v>741</v>
      </c>
      <c r="BD648" s="181" t="s">
        <v>741</v>
      </c>
      <c r="BE648" s="181" t="s">
        <v>741</v>
      </c>
      <c r="BF648" s="181" t="s">
        <v>741</v>
      </c>
      <c r="BG648" s="181" t="s">
        <v>741</v>
      </c>
      <c r="BH648" s="181" t="s">
        <v>741</v>
      </c>
      <c r="BI648" s="181" t="s">
        <v>741</v>
      </c>
      <c r="BJ648" s="181" t="s">
        <v>741</v>
      </c>
      <c r="BK648" s="181" t="s">
        <v>741</v>
      </c>
      <c r="BL648" s="181" t="s">
        <v>741</v>
      </c>
      <c r="BM648" s="181" t="s">
        <v>741</v>
      </c>
      <c r="BN648" s="180"/>
      <c r="BO648" s="213"/>
      <c r="BP648" s="170" t="s">
        <v>741</v>
      </c>
      <c r="BQ648" s="177" t="s">
        <v>998</v>
      </c>
      <c r="BR648" s="178">
        <v>44810</v>
      </c>
      <c r="BS648" s="177" t="s">
        <v>2853</v>
      </c>
      <c r="BT648" s="178" t="s">
        <v>759</v>
      </c>
      <c r="BU648" s="178">
        <v>44816</v>
      </c>
      <c r="BV648" s="177" t="s">
        <v>996</v>
      </c>
      <c r="BW648" s="177" t="s">
        <v>737</v>
      </c>
    </row>
    <row r="649" spans="2:76" ht="15">
      <c r="B649" s="593" t="s">
        <v>9965</v>
      </c>
      <c r="C649" s="698" t="s">
        <v>9957</v>
      </c>
      <c r="D649" s="193" t="s">
        <v>6128</v>
      </c>
      <c r="E649" s="193" t="s">
        <v>6127</v>
      </c>
      <c r="F649" s="192" t="str">
        <f t="shared" ref="F649:F712" si="104">DEC2HEX((HEX2DEC(LEFT(E649,4))*256*256+HEX2DEC(RIGHT(E649,4)))-(HEX2DEC(LEFT(D649,4))*256*256+HEX2DEC(RIGHT(D649,4)))+1)</f>
        <v>1100</v>
      </c>
      <c r="G649" s="224" t="s">
        <v>23</v>
      </c>
      <c r="H649" s="188"/>
      <c r="J649" s="297"/>
      <c r="K649" s="298"/>
      <c r="L649" s="297"/>
      <c r="M649" s="299"/>
      <c r="N649" s="298"/>
      <c r="O649" s="297"/>
      <c r="P649" s="299"/>
      <c r="Q649" s="298"/>
      <c r="R649" s="297"/>
      <c r="S649" s="299"/>
      <c r="T649" s="298"/>
      <c r="U649" s="297"/>
      <c r="V649" s="299"/>
      <c r="W649" s="298"/>
      <c r="X649" s="297"/>
      <c r="Y649" s="299"/>
      <c r="Z649" s="298"/>
      <c r="AA649" s="297"/>
      <c r="AB649" s="299"/>
      <c r="AC649" s="298"/>
      <c r="AD649" s="297"/>
      <c r="AE649" s="296"/>
      <c r="AG649" s="191" t="s">
        <v>2614</v>
      </c>
      <c r="AH649" s="189" t="s">
        <v>749</v>
      </c>
      <c r="AI649" s="189" t="s">
        <v>749</v>
      </c>
      <c r="AJ649" s="190" t="s">
        <v>749</v>
      </c>
      <c r="AK649" s="189" t="s">
        <v>748</v>
      </c>
      <c r="AL649" s="188"/>
      <c r="AO649" s="245" t="s">
        <v>3671</v>
      </c>
      <c r="AP649" s="244" t="s">
        <v>6072</v>
      </c>
      <c r="AQ649" s="244" t="s">
        <v>6071</v>
      </c>
      <c r="AR649" s="242" t="str">
        <f t="shared" si="100"/>
        <v>800</v>
      </c>
      <c r="AS649" s="214" t="s">
        <v>6080</v>
      </c>
      <c r="AT649" s="214"/>
      <c r="AU649" s="214" t="s">
        <v>6080</v>
      </c>
      <c r="AV649" s="279"/>
      <c r="AW649" s="214"/>
      <c r="AX649" s="240" t="s">
        <v>753</v>
      </c>
      <c r="AY649" s="240" t="s">
        <v>753</v>
      </c>
      <c r="AZ649" s="240" t="s">
        <v>753</v>
      </c>
      <c r="BA649" s="240" t="s">
        <v>753</v>
      </c>
      <c r="BB649" s="240" t="s">
        <v>753</v>
      </c>
      <c r="BC649" s="241" t="s">
        <v>754</v>
      </c>
      <c r="BD649" s="240" t="s">
        <v>753</v>
      </c>
      <c r="BE649" s="240" t="s">
        <v>753</v>
      </c>
      <c r="BF649" s="240" t="s">
        <v>753</v>
      </c>
      <c r="BG649" s="240" t="s">
        <v>753</v>
      </c>
      <c r="BH649" s="240" t="s">
        <v>753</v>
      </c>
      <c r="BI649" s="240" t="s">
        <v>753</v>
      </c>
      <c r="BJ649" s="240" t="s">
        <v>753</v>
      </c>
      <c r="BK649" s="240" t="s">
        <v>753</v>
      </c>
      <c r="BL649" s="240" t="s">
        <v>753</v>
      </c>
      <c r="BM649" s="240" t="s">
        <v>753</v>
      </c>
      <c r="BN649" s="249"/>
      <c r="BO649" s="213"/>
      <c r="BP649" s="170" t="s">
        <v>753</v>
      </c>
      <c r="BQ649" s="177" t="s">
        <v>998</v>
      </c>
      <c r="BR649" s="177" t="s">
        <v>2853</v>
      </c>
      <c r="BS649" s="177" t="s">
        <v>1217</v>
      </c>
      <c r="BT649" s="178">
        <v>44395</v>
      </c>
      <c r="BU649" s="177" t="s">
        <v>6079</v>
      </c>
      <c r="BV649" s="177" t="s">
        <v>6079</v>
      </c>
      <c r="BW649" s="177" t="s">
        <v>6079</v>
      </c>
    </row>
    <row r="650" spans="2:76" ht="15">
      <c r="B650" s="593" t="s">
        <v>9965</v>
      </c>
      <c r="C650" s="698" t="s">
        <v>9957</v>
      </c>
      <c r="D650" s="193" t="s">
        <v>6122</v>
      </c>
      <c r="E650" s="193" t="s">
        <v>6121</v>
      </c>
      <c r="F650" s="192" t="str">
        <f t="shared" si="104"/>
        <v>8800</v>
      </c>
      <c r="G650" s="224" t="s">
        <v>23</v>
      </c>
      <c r="H650" s="188"/>
      <c r="J650" s="297"/>
      <c r="K650" s="297"/>
      <c r="L650" s="297"/>
      <c r="M650" s="296"/>
      <c r="N650" s="297"/>
      <c r="O650" s="297"/>
      <c r="P650" s="296"/>
      <c r="Q650" s="297"/>
      <c r="R650" s="297"/>
      <c r="S650" s="296"/>
      <c r="T650" s="297"/>
      <c r="U650" s="297"/>
      <c r="V650" s="296"/>
      <c r="W650" s="297"/>
      <c r="X650" s="297"/>
      <c r="Y650" s="296"/>
      <c r="Z650" s="297"/>
      <c r="AA650" s="297"/>
      <c r="AB650" s="296"/>
      <c r="AC650" s="297"/>
      <c r="AD650" s="297"/>
      <c r="AE650" s="296"/>
      <c r="AG650" s="313" t="s">
        <v>2614</v>
      </c>
      <c r="AH650" s="193" t="str">
        <f t="shared" ref="AH650:AI654" si="105">"5E"&amp;RIGHT(AP650,7)</f>
        <v>5EBF D000</v>
      </c>
      <c r="AI650" s="193" t="str">
        <f t="shared" si="105"/>
        <v>5EBF D7FF</v>
      </c>
      <c r="AJ650" s="192" t="str">
        <f>DEC2HEX((HEX2DEC(LEFT(AI650,4))*256*256+HEX2DEC(RIGHT(AI650,4)))-(HEX2DEC(LEFT(AH650,4))*256*256+HEX2DEC(RIGHT(AH650,4)))+1)</f>
        <v>800</v>
      </c>
      <c r="AK650" s="280" t="s">
        <v>5903</v>
      </c>
      <c r="AL650" s="236" t="s">
        <v>781</v>
      </c>
      <c r="AO650" s="331" t="s">
        <v>3671</v>
      </c>
      <c r="AP650" s="215" t="s">
        <v>6076</v>
      </c>
      <c r="AQ650" s="215" t="s">
        <v>6075</v>
      </c>
      <c r="AR650" s="179" t="str">
        <f t="shared" si="100"/>
        <v>800</v>
      </c>
      <c r="AS650" s="213" t="s">
        <v>5903</v>
      </c>
      <c r="AT650" s="214"/>
      <c r="AU650" s="213" t="s">
        <v>5903</v>
      </c>
      <c r="AV650" s="385" t="s">
        <v>751</v>
      </c>
      <c r="AW650" s="213"/>
      <c r="AX650" s="181" t="s">
        <v>741</v>
      </c>
      <c r="AY650" s="181" t="s">
        <v>741</v>
      </c>
      <c r="AZ650" s="181" t="s">
        <v>741</v>
      </c>
      <c r="BA650" s="181" t="s">
        <v>741</v>
      </c>
      <c r="BB650" s="181" t="s">
        <v>741</v>
      </c>
      <c r="BC650" s="195" t="s">
        <v>741</v>
      </c>
      <c r="BD650" s="181" t="s">
        <v>741</v>
      </c>
      <c r="BE650" s="181" t="s">
        <v>741</v>
      </c>
      <c r="BF650" s="181" t="s">
        <v>741</v>
      </c>
      <c r="BG650" s="181" t="s">
        <v>741</v>
      </c>
      <c r="BH650" s="181" t="s">
        <v>741</v>
      </c>
      <c r="BI650" s="181" t="s">
        <v>741</v>
      </c>
      <c r="BJ650" s="181" t="s">
        <v>741</v>
      </c>
      <c r="BK650" s="181" t="s">
        <v>741</v>
      </c>
      <c r="BL650" s="181" t="s">
        <v>741</v>
      </c>
      <c r="BM650" s="181" t="s">
        <v>741</v>
      </c>
      <c r="BN650" s="180"/>
      <c r="BO650" s="213"/>
      <c r="BP650" s="170" t="s">
        <v>741</v>
      </c>
      <c r="BQ650" s="177" t="s">
        <v>998</v>
      </c>
      <c r="BR650" s="178">
        <v>44810</v>
      </c>
      <c r="BS650" s="177" t="s">
        <v>2853</v>
      </c>
      <c r="BT650" s="178" t="s">
        <v>759</v>
      </c>
      <c r="BU650" s="178">
        <v>44816</v>
      </c>
      <c r="BV650" s="177" t="s">
        <v>996</v>
      </c>
      <c r="BW650" s="177" t="s">
        <v>737</v>
      </c>
    </row>
    <row r="651" spans="2:76" ht="15">
      <c r="B651" s="594" t="s">
        <v>9966</v>
      </c>
      <c r="C651" s="698" t="s">
        <v>10078</v>
      </c>
      <c r="D651" s="193" t="s">
        <v>6116</v>
      </c>
      <c r="E651" s="193" t="s">
        <v>6115</v>
      </c>
      <c r="F651" s="192" t="str">
        <f t="shared" si="104"/>
        <v>40</v>
      </c>
      <c r="G651" s="217" t="s">
        <v>6114</v>
      </c>
      <c r="H651" s="223"/>
      <c r="J651" s="297" t="s">
        <v>2199</v>
      </c>
      <c r="K651" s="298"/>
      <c r="L651" s="297"/>
      <c r="M651" s="296"/>
      <c r="N651" s="298"/>
      <c r="O651" s="297"/>
      <c r="P651" s="296"/>
      <c r="Q651" s="298">
        <v>45110</v>
      </c>
      <c r="R651" s="297" t="s">
        <v>9874</v>
      </c>
      <c r="S651" s="296" t="s">
        <v>737</v>
      </c>
      <c r="T651" s="298"/>
      <c r="U651" s="297"/>
      <c r="V651" s="296"/>
      <c r="W651" s="298">
        <v>45062</v>
      </c>
      <c r="X651" s="297" t="s">
        <v>9557</v>
      </c>
      <c r="Y651" s="296" t="s">
        <v>9558</v>
      </c>
      <c r="Z651" s="298">
        <v>45030</v>
      </c>
      <c r="AA651" s="297" t="s">
        <v>2198</v>
      </c>
      <c r="AB651" s="299" t="s">
        <v>2180</v>
      </c>
      <c r="AC651" s="297"/>
      <c r="AD651" s="297"/>
      <c r="AE651" s="296"/>
      <c r="AG651" s="313" t="s">
        <v>2614</v>
      </c>
      <c r="AH651" s="193" t="str">
        <f t="shared" si="105"/>
        <v>5EBF D800</v>
      </c>
      <c r="AI651" s="193" t="str">
        <f t="shared" si="105"/>
        <v>5EBF DFFF</v>
      </c>
      <c r="AJ651" s="192" t="str">
        <f>DEC2HEX((HEX2DEC(LEFT(AI651,4))*256*256+HEX2DEC(RIGHT(AI651,4)))-(HEX2DEC(LEFT(AH651,4))*256*256+HEX2DEC(RIGHT(AH651,4)))+1)</f>
        <v>800</v>
      </c>
      <c r="AK651" s="217" t="s">
        <v>23</v>
      </c>
      <c r="AL651" s="188"/>
      <c r="AO651" s="331" t="s">
        <v>3671</v>
      </c>
      <c r="AP651" s="215" t="s">
        <v>6072</v>
      </c>
      <c r="AQ651" s="215" t="s">
        <v>6071</v>
      </c>
      <c r="AR651" s="179" t="str">
        <f t="shared" si="100"/>
        <v>800</v>
      </c>
      <c r="AS651" s="213" t="s">
        <v>822</v>
      </c>
      <c r="AT651" s="214"/>
      <c r="AU651" s="213" t="s">
        <v>755</v>
      </c>
      <c r="AV651" s="213"/>
      <c r="AW651" s="213"/>
      <c r="AX651" s="181" t="s">
        <v>753</v>
      </c>
      <c r="AY651" s="181" t="s">
        <v>753</v>
      </c>
      <c r="AZ651" s="181" t="s">
        <v>753</v>
      </c>
      <c r="BA651" s="181" t="s">
        <v>753</v>
      </c>
      <c r="BB651" s="181" t="s">
        <v>753</v>
      </c>
      <c r="BC651" s="195" t="s">
        <v>754</v>
      </c>
      <c r="BD651" s="181" t="s">
        <v>753</v>
      </c>
      <c r="BE651" s="181" t="s">
        <v>753</v>
      </c>
      <c r="BF651" s="181" t="s">
        <v>753</v>
      </c>
      <c r="BG651" s="181" t="s">
        <v>753</v>
      </c>
      <c r="BH651" s="181" t="s">
        <v>753</v>
      </c>
      <c r="BI651" s="181" t="s">
        <v>753</v>
      </c>
      <c r="BJ651" s="181" t="s">
        <v>753</v>
      </c>
      <c r="BK651" s="181" t="s">
        <v>753</v>
      </c>
      <c r="BL651" s="181" t="s">
        <v>753</v>
      </c>
      <c r="BM651" s="181" t="s">
        <v>753</v>
      </c>
      <c r="BN651" s="180"/>
      <c r="BO651" s="213"/>
      <c r="BP651" s="170" t="s">
        <v>741</v>
      </c>
      <c r="BQ651" s="177"/>
      <c r="BR651" s="177"/>
      <c r="BS651" s="177"/>
      <c r="BT651" s="178"/>
      <c r="BU651" s="177"/>
      <c r="BV651" s="177"/>
      <c r="BW651" s="177"/>
    </row>
    <row r="652" spans="2:76" ht="15">
      <c r="B652" s="594" t="s">
        <v>9966</v>
      </c>
      <c r="C652" s="698" t="s">
        <v>10078</v>
      </c>
      <c r="D652" s="193" t="s">
        <v>6112</v>
      </c>
      <c r="E652" s="193" t="s">
        <v>6111</v>
      </c>
      <c r="F652" s="192" t="str">
        <f t="shared" si="104"/>
        <v>1C0</v>
      </c>
      <c r="G652" s="217" t="s">
        <v>23</v>
      </c>
      <c r="H652" s="188"/>
      <c r="J652" s="297"/>
      <c r="K652" s="297"/>
      <c r="L652" s="297"/>
      <c r="M652" s="299"/>
      <c r="N652" s="297"/>
      <c r="O652" s="297"/>
      <c r="P652" s="299"/>
      <c r="Q652" s="297"/>
      <c r="R652" s="297"/>
      <c r="S652" s="299"/>
      <c r="T652" s="297"/>
      <c r="U652" s="297"/>
      <c r="V652" s="299"/>
      <c r="W652" s="297"/>
      <c r="X652" s="297"/>
      <c r="Y652" s="299"/>
      <c r="Z652" s="297"/>
      <c r="AA652" s="297"/>
      <c r="AB652" s="299"/>
      <c r="AC652" s="297"/>
      <c r="AD652" s="297"/>
      <c r="AE652" s="296"/>
      <c r="AG652" s="313" t="s">
        <v>2614</v>
      </c>
      <c r="AH652" s="193" t="str">
        <f t="shared" si="105"/>
        <v>5EBF E000</v>
      </c>
      <c r="AI652" s="193" t="str">
        <f t="shared" si="105"/>
        <v>5EBF E3FF</v>
      </c>
      <c r="AJ652" s="192" t="str">
        <f>DEC2HEX((HEX2DEC(LEFT(AI652,4))*256*256+HEX2DEC(RIGHT(AI652,4)))-(HEX2DEC(LEFT(AH652,4))*256*256+HEX2DEC(RIGHT(AH652,4)))+1)</f>
        <v>400</v>
      </c>
      <c r="AK652" s="280" t="s">
        <v>5892</v>
      </c>
      <c r="AL652" s="236" t="s">
        <v>781</v>
      </c>
      <c r="AN652" s="227"/>
      <c r="AO652" s="331" t="s">
        <v>3671</v>
      </c>
      <c r="AP652" s="215" t="s">
        <v>6067</v>
      </c>
      <c r="AQ652" s="215" t="s">
        <v>6066</v>
      </c>
      <c r="AR652" s="179" t="str">
        <f t="shared" si="100"/>
        <v>400</v>
      </c>
      <c r="AS652" s="213" t="s">
        <v>5892</v>
      </c>
      <c r="AT652" s="214"/>
      <c r="AU652" s="213" t="s">
        <v>5892</v>
      </c>
      <c r="AV652" s="213" t="s">
        <v>751</v>
      </c>
      <c r="AW652" s="213"/>
      <c r="AX652" s="181" t="s">
        <v>741</v>
      </c>
      <c r="AY652" s="181" t="s">
        <v>741</v>
      </c>
      <c r="AZ652" s="181" t="s">
        <v>741</v>
      </c>
      <c r="BA652" s="181" t="s">
        <v>741</v>
      </c>
      <c r="BB652" s="181" t="s">
        <v>741</v>
      </c>
      <c r="BC652" s="195" t="s">
        <v>741</v>
      </c>
      <c r="BD652" s="181" t="s">
        <v>741</v>
      </c>
      <c r="BE652" s="181" t="s">
        <v>741</v>
      </c>
      <c r="BF652" s="181" t="s">
        <v>741</v>
      </c>
      <c r="BG652" s="181" t="s">
        <v>741</v>
      </c>
      <c r="BH652" s="181" t="s">
        <v>741</v>
      </c>
      <c r="BI652" s="181" t="s">
        <v>741</v>
      </c>
      <c r="BJ652" s="181" t="s">
        <v>741</v>
      </c>
      <c r="BK652" s="181" t="s">
        <v>741</v>
      </c>
      <c r="BL652" s="181" t="s">
        <v>741</v>
      </c>
      <c r="BM652" s="181" t="s">
        <v>741</v>
      </c>
      <c r="BN652" s="180"/>
      <c r="BO652" s="213"/>
      <c r="BP652" s="170" t="s">
        <v>741</v>
      </c>
      <c r="BQ652" s="177" t="s">
        <v>998</v>
      </c>
      <c r="BR652" s="178">
        <v>44810</v>
      </c>
      <c r="BS652" s="177" t="s">
        <v>2853</v>
      </c>
      <c r="BT652" s="178" t="s">
        <v>759</v>
      </c>
      <c r="BU652" s="178">
        <v>44816</v>
      </c>
      <c r="BV652" s="177" t="s">
        <v>996</v>
      </c>
      <c r="BW652" s="177" t="s">
        <v>737</v>
      </c>
    </row>
    <row r="653" spans="2:76" ht="15">
      <c r="B653" s="594" t="s">
        <v>9966</v>
      </c>
      <c r="C653" s="698" t="s">
        <v>10078</v>
      </c>
      <c r="D653" s="193" t="s">
        <v>6107</v>
      </c>
      <c r="E653" s="193" t="s">
        <v>6106</v>
      </c>
      <c r="F653" s="192" t="str">
        <f t="shared" si="104"/>
        <v>40</v>
      </c>
      <c r="G653" s="217" t="s">
        <v>6105</v>
      </c>
      <c r="H653" s="223"/>
      <c r="J653" s="297" t="s">
        <v>2199</v>
      </c>
      <c r="K653" s="298"/>
      <c r="L653" s="297"/>
      <c r="M653" s="296"/>
      <c r="N653" s="298"/>
      <c r="O653" s="297"/>
      <c r="P653" s="296"/>
      <c r="Q653" s="298">
        <v>45110</v>
      </c>
      <c r="R653" s="297" t="s">
        <v>9874</v>
      </c>
      <c r="S653" s="296" t="s">
        <v>737</v>
      </c>
      <c r="T653" s="298"/>
      <c r="U653" s="297"/>
      <c r="V653" s="296"/>
      <c r="W653" s="298">
        <v>45062</v>
      </c>
      <c r="X653" s="297" t="s">
        <v>9557</v>
      </c>
      <c r="Y653" s="296" t="s">
        <v>9558</v>
      </c>
      <c r="Z653" s="298">
        <v>45030</v>
      </c>
      <c r="AA653" s="297" t="s">
        <v>2198</v>
      </c>
      <c r="AB653" s="299" t="s">
        <v>2180</v>
      </c>
      <c r="AC653" s="297"/>
      <c r="AD653" s="297"/>
      <c r="AE653" s="296"/>
      <c r="AG653" s="313" t="s">
        <v>2614</v>
      </c>
      <c r="AH653" s="193" t="str">
        <f t="shared" si="105"/>
        <v>5EBF E400</v>
      </c>
      <c r="AI653" s="193" t="str">
        <f t="shared" si="105"/>
        <v>5EBF EFFF</v>
      </c>
      <c r="AJ653" s="192" t="str">
        <f>DEC2HEX((HEX2DEC(LEFT(AI653,4))*256*256+HEX2DEC(RIGHT(AI653,4)))-(HEX2DEC(LEFT(AH653,4))*256*256+HEX2DEC(RIGHT(AH653,4)))+1)</f>
        <v>C00</v>
      </c>
      <c r="AK653" s="217" t="s">
        <v>23</v>
      </c>
      <c r="AL653" s="188"/>
      <c r="AO653" s="331" t="s">
        <v>3671</v>
      </c>
      <c r="AP653" s="215" t="s">
        <v>6063</v>
      </c>
      <c r="AQ653" s="215" t="s">
        <v>6062</v>
      </c>
      <c r="AR653" s="179" t="str">
        <f t="shared" si="100"/>
        <v>C00</v>
      </c>
      <c r="AS653" s="213" t="s">
        <v>822</v>
      </c>
      <c r="AT653" s="214"/>
      <c r="AU653" s="213" t="s">
        <v>755</v>
      </c>
      <c r="AV653" s="213"/>
      <c r="AW653" s="213"/>
      <c r="AX653" s="181" t="s">
        <v>753</v>
      </c>
      <c r="AY653" s="181" t="s">
        <v>753</v>
      </c>
      <c r="AZ653" s="181" t="s">
        <v>753</v>
      </c>
      <c r="BA653" s="181" t="s">
        <v>753</v>
      </c>
      <c r="BB653" s="181" t="s">
        <v>753</v>
      </c>
      <c r="BC653" s="195" t="s">
        <v>754</v>
      </c>
      <c r="BD653" s="181" t="s">
        <v>753</v>
      </c>
      <c r="BE653" s="181" t="s">
        <v>753</v>
      </c>
      <c r="BF653" s="181" t="s">
        <v>753</v>
      </c>
      <c r="BG653" s="181" t="s">
        <v>753</v>
      </c>
      <c r="BH653" s="181" t="s">
        <v>753</v>
      </c>
      <c r="BI653" s="181" t="s">
        <v>753</v>
      </c>
      <c r="BJ653" s="181" t="s">
        <v>753</v>
      </c>
      <c r="BK653" s="181" t="s">
        <v>753</v>
      </c>
      <c r="BL653" s="181" t="s">
        <v>753</v>
      </c>
      <c r="BM653" s="181" t="s">
        <v>753</v>
      </c>
      <c r="BN653" s="180"/>
      <c r="BO653" s="213"/>
      <c r="BP653" s="170" t="s">
        <v>741</v>
      </c>
      <c r="BQ653" s="177"/>
      <c r="BR653" s="177"/>
      <c r="BS653" s="177"/>
      <c r="BT653" s="177"/>
      <c r="BU653" s="177"/>
      <c r="BV653" s="177"/>
      <c r="BW653" s="177"/>
    </row>
    <row r="654" spans="2:76" ht="15">
      <c r="B654" s="594" t="s">
        <v>9966</v>
      </c>
      <c r="C654" s="698" t="s">
        <v>10078</v>
      </c>
      <c r="D654" s="193" t="s">
        <v>6102</v>
      </c>
      <c r="E654" s="193" t="s">
        <v>6101</v>
      </c>
      <c r="F654" s="192" t="str">
        <f t="shared" si="104"/>
        <v>1C0</v>
      </c>
      <c r="G654" s="217" t="s">
        <v>23</v>
      </c>
      <c r="H654" s="223" t="s">
        <v>6090</v>
      </c>
      <c r="J654" s="297"/>
      <c r="K654" s="297"/>
      <c r="L654" s="297"/>
      <c r="M654" s="299"/>
      <c r="N654" s="297"/>
      <c r="O654" s="297"/>
      <c r="P654" s="299"/>
      <c r="Q654" s="297"/>
      <c r="R654" s="297"/>
      <c r="S654" s="299"/>
      <c r="T654" s="297"/>
      <c r="U654" s="297"/>
      <c r="V654" s="299"/>
      <c r="W654" s="297"/>
      <c r="X654" s="297"/>
      <c r="Y654" s="299"/>
      <c r="Z654" s="297"/>
      <c r="AA654" s="297"/>
      <c r="AB654" s="299"/>
      <c r="AC654" s="297"/>
      <c r="AD654" s="297"/>
      <c r="AE654" s="296"/>
      <c r="AG654" s="313" t="s">
        <v>2614</v>
      </c>
      <c r="AH654" s="193" t="str">
        <f t="shared" si="105"/>
        <v>5EBF F000</v>
      </c>
      <c r="AI654" s="193" t="str">
        <f t="shared" si="105"/>
        <v>5EBF F2FF</v>
      </c>
      <c r="AJ654" s="192" t="str">
        <f>DEC2HEX((HEX2DEC(LEFT(AI654,4))*256*256+HEX2DEC(RIGHT(AI654,4)))-(HEX2DEC(LEFT(AH654,4))*256*256+HEX2DEC(RIGHT(AH654,4)))+1)</f>
        <v>300</v>
      </c>
      <c r="AK654" s="192" t="s">
        <v>23</v>
      </c>
      <c r="AL654" s="236"/>
      <c r="AM654" s="173"/>
      <c r="AN654" s="227"/>
      <c r="AO654" s="331" t="s">
        <v>3671</v>
      </c>
      <c r="AP654" s="215" t="s">
        <v>6054</v>
      </c>
      <c r="AQ654" s="215" t="s">
        <v>6041</v>
      </c>
      <c r="AR654" s="179" t="str">
        <f t="shared" si="100"/>
        <v>300</v>
      </c>
      <c r="AS654" s="213" t="s">
        <v>6058</v>
      </c>
      <c r="AT654" s="214"/>
      <c r="AU654" s="213" t="s">
        <v>6057</v>
      </c>
      <c r="AV654" s="385" t="s">
        <v>751</v>
      </c>
      <c r="AW654" s="213"/>
      <c r="AX654" s="272" t="s">
        <v>6039</v>
      </c>
      <c r="AY654" s="384" t="s">
        <v>6038</v>
      </c>
      <c r="AZ654" s="384" t="s">
        <v>6038</v>
      </c>
      <c r="BA654" s="384" t="s">
        <v>6038</v>
      </c>
      <c r="BB654" s="384" t="s">
        <v>6038</v>
      </c>
      <c r="BC654" s="195" t="s">
        <v>754</v>
      </c>
      <c r="BD654" s="181" t="s">
        <v>753</v>
      </c>
      <c r="BE654" s="181" t="s">
        <v>753</v>
      </c>
      <c r="BF654" s="181" t="s">
        <v>753</v>
      </c>
      <c r="BG654" s="181" t="s">
        <v>753</v>
      </c>
      <c r="BH654" s="181" t="s">
        <v>753</v>
      </c>
      <c r="BI654" s="181" t="s">
        <v>753</v>
      </c>
      <c r="BJ654" s="181" t="s">
        <v>753</v>
      </c>
      <c r="BK654" s="181" t="s">
        <v>753</v>
      </c>
      <c r="BL654" s="181" t="s">
        <v>753</v>
      </c>
      <c r="BM654" s="181" t="s">
        <v>753</v>
      </c>
      <c r="BN654" s="180"/>
      <c r="BO654" s="213"/>
      <c r="BP654" s="170" t="s">
        <v>741</v>
      </c>
      <c r="BQ654" s="177" t="s">
        <v>6037</v>
      </c>
      <c r="BR654" s="178">
        <v>44805</v>
      </c>
      <c r="BS654" s="177" t="s">
        <v>6036</v>
      </c>
      <c r="BT654" s="178" t="s">
        <v>737</v>
      </c>
      <c r="BU654" s="178">
        <v>44811</v>
      </c>
      <c r="BV654" s="177" t="s">
        <v>6035</v>
      </c>
      <c r="BW654" s="177" t="s">
        <v>759</v>
      </c>
      <c r="BX654" s="173"/>
    </row>
    <row r="655" spans="2:76" ht="15">
      <c r="B655" s="594" t="s">
        <v>9966</v>
      </c>
      <c r="C655" s="698" t="s">
        <v>10078</v>
      </c>
      <c r="D655" s="193" t="s">
        <v>6097</v>
      </c>
      <c r="E655" s="193" t="s">
        <v>6096</v>
      </c>
      <c r="F655" s="192" t="str">
        <f t="shared" si="104"/>
        <v>40</v>
      </c>
      <c r="G655" s="217" t="s">
        <v>6095</v>
      </c>
      <c r="H655" s="223" t="s">
        <v>6090</v>
      </c>
      <c r="J655" s="297" t="s">
        <v>2199</v>
      </c>
      <c r="K655" s="298"/>
      <c r="L655" s="297"/>
      <c r="M655" s="296"/>
      <c r="N655" s="298"/>
      <c r="O655" s="297"/>
      <c r="P655" s="296"/>
      <c r="Q655" s="298">
        <v>45110</v>
      </c>
      <c r="R655" s="297" t="s">
        <v>9874</v>
      </c>
      <c r="S655" s="296" t="s">
        <v>737</v>
      </c>
      <c r="T655" s="298"/>
      <c r="U655" s="297"/>
      <c r="V655" s="296"/>
      <c r="W655" s="298">
        <v>45062</v>
      </c>
      <c r="X655" s="297" t="s">
        <v>9557</v>
      </c>
      <c r="Y655" s="296" t="s">
        <v>9558</v>
      </c>
      <c r="Z655" s="298">
        <v>45030</v>
      </c>
      <c r="AA655" s="297" t="s">
        <v>2198</v>
      </c>
      <c r="AB655" s="299" t="s">
        <v>2180</v>
      </c>
      <c r="AC655" s="297"/>
      <c r="AD655" s="297"/>
      <c r="AE655" s="296"/>
      <c r="AG655" s="191" t="s">
        <v>2614</v>
      </c>
      <c r="AH655" s="189" t="s">
        <v>749</v>
      </c>
      <c r="AI655" s="189" t="s">
        <v>749</v>
      </c>
      <c r="AJ655" s="190" t="s">
        <v>749</v>
      </c>
      <c r="AK655" s="189" t="s">
        <v>748</v>
      </c>
      <c r="AL655" s="188"/>
      <c r="AM655" s="173"/>
      <c r="AN655" s="227"/>
      <c r="AO655" s="331" t="s">
        <v>3671</v>
      </c>
      <c r="AP655" s="215" t="s">
        <v>6054</v>
      </c>
      <c r="AQ655" s="215" t="s">
        <v>6053</v>
      </c>
      <c r="AR655" s="179" t="str">
        <f t="shared" si="100"/>
        <v>100</v>
      </c>
      <c r="AS655" s="213" t="s">
        <v>6052</v>
      </c>
      <c r="AT655" s="214"/>
      <c r="AU655" s="283" t="s">
        <v>6051</v>
      </c>
      <c r="AV655" s="385" t="s">
        <v>743</v>
      </c>
      <c r="AW655" s="284" t="s">
        <v>742</v>
      </c>
      <c r="AX655" s="272" t="s">
        <v>6039</v>
      </c>
      <c r="AY655" s="384" t="s">
        <v>6038</v>
      </c>
      <c r="AZ655" s="384" t="s">
        <v>6038</v>
      </c>
      <c r="BA655" s="384" t="s">
        <v>6038</v>
      </c>
      <c r="BB655" s="384" t="s">
        <v>6038</v>
      </c>
      <c r="BC655" s="195" t="s">
        <v>754</v>
      </c>
      <c r="BD655" s="181" t="s">
        <v>753</v>
      </c>
      <c r="BE655" s="181" t="s">
        <v>753</v>
      </c>
      <c r="BF655" s="181" t="s">
        <v>753</v>
      </c>
      <c r="BG655" s="181" t="s">
        <v>753</v>
      </c>
      <c r="BH655" s="181" t="s">
        <v>753</v>
      </c>
      <c r="BI655" s="181" t="s">
        <v>753</v>
      </c>
      <c r="BJ655" s="181" t="s">
        <v>753</v>
      </c>
      <c r="BK655" s="181" t="s">
        <v>753</v>
      </c>
      <c r="BL655" s="181" t="s">
        <v>753</v>
      </c>
      <c r="BM655" s="181" t="s">
        <v>753</v>
      </c>
      <c r="BN655" s="180"/>
      <c r="BO655" s="213"/>
      <c r="BP655" s="170" t="s">
        <v>741</v>
      </c>
      <c r="BQ655" s="177" t="s">
        <v>6037</v>
      </c>
      <c r="BR655" s="178">
        <v>44805</v>
      </c>
      <c r="BS655" s="177" t="s">
        <v>6036</v>
      </c>
      <c r="BT655" s="178" t="s">
        <v>737</v>
      </c>
      <c r="BU655" s="178">
        <v>44811</v>
      </c>
      <c r="BV655" s="177" t="s">
        <v>6035</v>
      </c>
      <c r="BW655" s="177" t="s">
        <v>759</v>
      </c>
      <c r="BX655" s="173"/>
    </row>
    <row r="656" spans="2:76" ht="15">
      <c r="B656" s="594" t="s">
        <v>9966</v>
      </c>
      <c r="C656" s="698" t="s">
        <v>10078</v>
      </c>
      <c r="D656" s="193" t="s">
        <v>6092</v>
      </c>
      <c r="E656" s="193" t="s">
        <v>6091</v>
      </c>
      <c r="F656" s="192" t="str">
        <f t="shared" si="104"/>
        <v>BC0</v>
      </c>
      <c r="G656" s="217" t="s">
        <v>23</v>
      </c>
      <c r="H656" s="223" t="s">
        <v>6090</v>
      </c>
      <c r="J656" s="297"/>
      <c r="K656" s="298"/>
      <c r="L656" s="297"/>
      <c r="M656" s="299"/>
      <c r="N656" s="298"/>
      <c r="O656" s="297"/>
      <c r="P656" s="299"/>
      <c r="Q656" s="298"/>
      <c r="R656" s="297"/>
      <c r="S656" s="299"/>
      <c r="T656" s="298"/>
      <c r="U656" s="297"/>
      <c r="V656" s="299"/>
      <c r="W656" s="298"/>
      <c r="X656" s="297"/>
      <c r="Y656" s="299"/>
      <c r="Z656" s="298"/>
      <c r="AA656" s="297"/>
      <c r="AB656" s="299"/>
      <c r="AC656" s="298"/>
      <c r="AD656" s="297"/>
      <c r="AE656" s="296"/>
      <c r="AG656" s="191" t="s">
        <v>2614</v>
      </c>
      <c r="AH656" s="189" t="s">
        <v>749</v>
      </c>
      <c r="AI656" s="189" t="s">
        <v>749</v>
      </c>
      <c r="AJ656" s="190" t="s">
        <v>749</v>
      </c>
      <c r="AK656" s="189" t="s">
        <v>748</v>
      </c>
      <c r="AL656" s="188"/>
      <c r="AM656" s="173"/>
      <c r="AN656" s="227"/>
      <c r="AO656" s="331" t="s">
        <v>3671</v>
      </c>
      <c r="AP656" s="215" t="s">
        <v>6047</v>
      </c>
      <c r="AQ656" s="215" t="s">
        <v>6046</v>
      </c>
      <c r="AR656" s="179" t="str">
        <f t="shared" si="100"/>
        <v>100</v>
      </c>
      <c r="AS656" s="213" t="s">
        <v>6045</v>
      </c>
      <c r="AT656" s="214"/>
      <c r="AU656" s="283" t="s">
        <v>6045</v>
      </c>
      <c r="AV656" s="385" t="s">
        <v>743</v>
      </c>
      <c r="AW656" s="284" t="s">
        <v>742</v>
      </c>
      <c r="AX656" s="272" t="s">
        <v>6039</v>
      </c>
      <c r="AY656" s="384" t="s">
        <v>6038</v>
      </c>
      <c r="AZ656" s="384" t="s">
        <v>6038</v>
      </c>
      <c r="BA656" s="384" t="s">
        <v>6038</v>
      </c>
      <c r="BB656" s="384" t="s">
        <v>6038</v>
      </c>
      <c r="BC656" s="195" t="s">
        <v>754</v>
      </c>
      <c r="BD656" s="181" t="s">
        <v>753</v>
      </c>
      <c r="BE656" s="181" t="s">
        <v>753</v>
      </c>
      <c r="BF656" s="181" t="s">
        <v>753</v>
      </c>
      <c r="BG656" s="181" t="s">
        <v>753</v>
      </c>
      <c r="BH656" s="181" t="s">
        <v>753</v>
      </c>
      <c r="BI656" s="181" t="s">
        <v>753</v>
      </c>
      <c r="BJ656" s="181" t="s">
        <v>753</v>
      </c>
      <c r="BK656" s="181" t="s">
        <v>753</v>
      </c>
      <c r="BL656" s="181" t="s">
        <v>753</v>
      </c>
      <c r="BM656" s="181" t="s">
        <v>753</v>
      </c>
      <c r="BN656" s="180"/>
      <c r="BO656" s="213"/>
      <c r="BP656" s="170" t="s">
        <v>741</v>
      </c>
      <c r="BQ656" s="177" t="s">
        <v>6037</v>
      </c>
      <c r="BR656" s="178">
        <v>44805</v>
      </c>
      <c r="BS656" s="177" t="s">
        <v>6036</v>
      </c>
      <c r="BT656" s="178" t="s">
        <v>737</v>
      </c>
      <c r="BU656" s="178">
        <v>44811</v>
      </c>
      <c r="BV656" s="177" t="s">
        <v>6035</v>
      </c>
      <c r="BW656" s="177" t="s">
        <v>759</v>
      </c>
      <c r="BX656" s="173"/>
    </row>
    <row r="657" spans="1:76" ht="15">
      <c r="B657" s="594" t="s">
        <v>9966</v>
      </c>
      <c r="C657" s="698" t="s">
        <v>10078</v>
      </c>
      <c r="D657" s="193" t="s">
        <v>6087</v>
      </c>
      <c r="E657" s="193" t="s">
        <v>6086</v>
      </c>
      <c r="F657" s="192" t="str">
        <f t="shared" si="104"/>
        <v>20</v>
      </c>
      <c r="G657" s="217" t="s">
        <v>6085</v>
      </c>
      <c r="H657" s="223"/>
      <c r="J657" s="297" t="s">
        <v>2199</v>
      </c>
      <c r="K657" s="298"/>
      <c r="L657" s="297"/>
      <c r="M657" s="296"/>
      <c r="N657" s="298"/>
      <c r="O657" s="297"/>
      <c r="P657" s="296"/>
      <c r="Q657" s="298">
        <v>45110</v>
      </c>
      <c r="R657" s="297" t="s">
        <v>9874</v>
      </c>
      <c r="S657" s="296" t="s">
        <v>737</v>
      </c>
      <c r="T657" s="298"/>
      <c r="U657" s="297"/>
      <c r="V657" s="296"/>
      <c r="W657" s="298">
        <v>45062</v>
      </c>
      <c r="X657" s="297" t="s">
        <v>9557</v>
      </c>
      <c r="Y657" s="296" t="s">
        <v>9558</v>
      </c>
      <c r="Z657" s="298">
        <v>45030</v>
      </c>
      <c r="AA657" s="297" t="s">
        <v>3512</v>
      </c>
      <c r="AB657" s="296" t="s">
        <v>2180</v>
      </c>
      <c r="AC657" s="297"/>
      <c r="AD657" s="297"/>
      <c r="AE657" s="296"/>
      <c r="AG657" s="191" t="s">
        <v>2614</v>
      </c>
      <c r="AH657" s="189" t="s">
        <v>749</v>
      </c>
      <c r="AI657" s="189" t="s">
        <v>749</v>
      </c>
      <c r="AJ657" s="190" t="s">
        <v>749</v>
      </c>
      <c r="AK657" s="189" t="s">
        <v>748</v>
      </c>
      <c r="AL657" s="188"/>
      <c r="AM657" s="173"/>
      <c r="AN657" s="227"/>
      <c r="AO657" s="331" t="s">
        <v>3671</v>
      </c>
      <c r="AP657" s="215" t="s">
        <v>6042</v>
      </c>
      <c r="AQ657" s="215" t="s">
        <v>6041</v>
      </c>
      <c r="AR657" s="179" t="str">
        <f t="shared" si="100"/>
        <v>100</v>
      </c>
      <c r="AS657" s="213" t="s">
        <v>6040</v>
      </c>
      <c r="AT657" s="214"/>
      <c r="AU657" s="283" t="s">
        <v>6040</v>
      </c>
      <c r="AV657" s="385" t="s">
        <v>743</v>
      </c>
      <c r="AW657" s="284" t="s">
        <v>742</v>
      </c>
      <c r="AX657" s="272" t="s">
        <v>6039</v>
      </c>
      <c r="AY657" s="384" t="s">
        <v>6038</v>
      </c>
      <c r="AZ657" s="384" t="s">
        <v>6038</v>
      </c>
      <c r="BA657" s="384" t="s">
        <v>6038</v>
      </c>
      <c r="BB657" s="384" t="s">
        <v>6038</v>
      </c>
      <c r="BC657" s="195" t="s">
        <v>754</v>
      </c>
      <c r="BD657" s="181" t="s">
        <v>753</v>
      </c>
      <c r="BE657" s="181" t="s">
        <v>753</v>
      </c>
      <c r="BF657" s="181" t="s">
        <v>753</v>
      </c>
      <c r="BG657" s="181" t="s">
        <v>753</v>
      </c>
      <c r="BH657" s="181" t="s">
        <v>753</v>
      </c>
      <c r="BI657" s="181" t="s">
        <v>753</v>
      </c>
      <c r="BJ657" s="181" t="s">
        <v>753</v>
      </c>
      <c r="BK657" s="181" t="s">
        <v>753</v>
      </c>
      <c r="BL657" s="181" t="s">
        <v>753</v>
      </c>
      <c r="BM657" s="181" t="s">
        <v>753</v>
      </c>
      <c r="BN657" s="180"/>
      <c r="BO657" s="213"/>
      <c r="BP657" s="170" t="s">
        <v>741</v>
      </c>
      <c r="BQ657" s="177" t="s">
        <v>6037</v>
      </c>
      <c r="BR657" s="178">
        <v>44805</v>
      </c>
      <c r="BS657" s="177" t="s">
        <v>6036</v>
      </c>
      <c r="BT657" s="178" t="s">
        <v>737</v>
      </c>
      <c r="BU657" s="178">
        <v>44811</v>
      </c>
      <c r="BV657" s="177" t="s">
        <v>6035</v>
      </c>
      <c r="BW657" s="177" t="s">
        <v>759</v>
      </c>
      <c r="BX657" s="173"/>
    </row>
    <row r="658" spans="1:76" ht="15">
      <c r="B658" s="594" t="s">
        <v>9966</v>
      </c>
      <c r="C658" s="698" t="s">
        <v>10078</v>
      </c>
      <c r="D658" s="193" t="s">
        <v>6082</v>
      </c>
      <c r="E658" s="193" t="s">
        <v>6081</v>
      </c>
      <c r="F658" s="192" t="str">
        <f t="shared" si="104"/>
        <v>1E0</v>
      </c>
      <c r="G658" s="217" t="s">
        <v>23</v>
      </c>
      <c r="H658" s="188"/>
      <c r="J658" s="297"/>
      <c r="K658" s="297"/>
      <c r="L658" s="297"/>
      <c r="M658" s="299"/>
      <c r="N658" s="297"/>
      <c r="O658" s="297"/>
      <c r="P658" s="299"/>
      <c r="Q658" s="297"/>
      <c r="R658" s="297"/>
      <c r="S658" s="299"/>
      <c r="T658" s="297"/>
      <c r="U658" s="297"/>
      <c r="V658" s="299"/>
      <c r="W658" s="297"/>
      <c r="X658" s="297"/>
      <c r="Y658" s="299"/>
      <c r="Z658" s="297"/>
      <c r="AA658" s="297"/>
      <c r="AB658" s="299"/>
      <c r="AC658" s="297"/>
      <c r="AD658" s="297"/>
      <c r="AE658" s="296"/>
      <c r="AG658" s="313" t="s">
        <v>2614</v>
      </c>
      <c r="AH658" s="193" t="str">
        <f t="shared" ref="AH658:AI664" si="106">"5E"&amp;RIGHT(AP658,7)</f>
        <v>5EBF F300</v>
      </c>
      <c r="AI658" s="193" t="str">
        <f t="shared" si="106"/>
        <v>5EBF FFFF</v>
      </c>
      <c r="AJ658" s="192" t="str">
        <f t="shared" ref="AJ658:AJ664" si="107">DEC2HEX((HEX2DEC(LEFT(AI658,4))*256*256+HEX2DEC(RIGHT(AI658,4)))-(HEX2DEC(LEFT(AH658,4))*256*256+HEX2DEC(RIGHT(AH658,4)))+1)</f>
        <v>D00</v>
      </c>
      <c r="AK658" s="217" t="s">
        <v>23</v>
      </c>
      <c r="AL658" s="188"/>
      <c r="AO658" s="331" t="s">
        <v>3671</v>
      </c>
      <c r="AP658" s="215" t="s">
        <v>6031</v>
      </c>
      <c r="AQ658" s="215" t="s">
        <v>6030</v>
      </c>
      <c r="AR658" s="179" t="str">
        <f t="shared" si="100"/>
        <v>D00</v>
      </c>
      <c r="AS658" s="213" t="s">
        <v>822</v>
      </c>
      <c r="AT658" s="214"/>
      <c r="AU658" s="213" t="s">
        <v>755</v>
      </c>
      <c r="AV658" s="213"/>
      <c r="AW658" s="213"/>
      <c r="AX658" s="181" t="s">
        <v>753</v>
      </c>
      <c r="AY658" s="181" t="s">
        <v>753</v>
      </c>
      <c r="AZ658" s="181" t="s">
        <v>753</v>
      </c>
      <c r="BA658" s="181" t="s">
        <v>753</v>
      </c>
      <c r="BB658" s="181" t="s">
        <v>753</v>
      </c>
      <c r="BC658" s="195" t="s">
        <v>754</v>
      </c>
      <c r="BD658" s="181" t="s">
        <v>753</v>
      </c>
      <c r="BE658" s="181" t="s">
        <v>753</v>
      </c>
      <c r="BF658" s="181" t="s">
        <v>753</v>
      </c>
      <c r="BG658" s="181" t="s">
        <v>753</v>
      </c>
      <c r="BH658" s="181" t="s">
        <v>753</v>
      </c>
      <c r="BI658" s="181" t="s">
        <v>753</v>
      </c>
      <c r="BJ658" s="181" t="s">
        <v>753</v>
      </c>
      <c r="BK658" s="181" t="s">
        <v>753</v>
      </c>
      <c r="BL658" s="181" t="s">
        <v>753</v>
      </c>
      <c r="BM658" s="181" t="s">
        <v>753</v>
      </c>
      <c r="BN658" s="180"/>
      <c r="BO658" s="213"/>
      <c r="BP658" s="170" t="s">
        <v>741</v>
      </c>
      <c r="BQ658" s="177"/>
      <c r="BR658" s="177"/>
      <c r="BS658" s="177"/>
      <c r="BT658" s="177"/>
      <c r="BU658" s="177"/>
      <c r="BV658" s="177"/>
      <c r="BW658" s="177"/>
    </row>
    <row r="659" spans="1:76" ht="15">
      <c r="B659" s="594" t="s">
        <v>9966</v>
      </c>
      <c r="C659" s="698" t="s">
        <v>10078</v>
      </c>
      <c r="D659" s="193" t="s">
        <v>6078</v>
      </c>
      <c r="E659" s="193" t="s">
        <v>6077</v>
      </c>
      <c r="F659" s="192" t="str">
        <f t="shared" si="104"/>
        <v>20</v>
      </c>
      <c r="G659" s="192" t="s">
        <v>23</v>
      </c>
      <c r="H659" s="188" t="s">
        <v>4827</v>
      </c>
      <c r="J659" s="297"/>
      <c r="K659" s="297"/>
      <c r="L659" s="297"/>
      <c r="M659" s="299"/>
      <c r="N659" s="297"/>
      <c r="O659" s="297"/>
      <c r="P659" s="299"/>
      <c r="Q659" s="297"/>
      <c r="R659" s="297"/>
      <c r="S659" s="299"/>
      <c r="T659" s="297"/>
      <c r="U659" s="297"/>
      <c r="V659" s="299"/>
      <c r="W659" s="297"/>
      <c r="X659" s="297"/>
      <c r="Y659" s="299"/>
      <c r="Z659" s="297"/>
      <c r="AA659" s="297"/>
      <c r="AB659" s="299"/>
      <c r="AC659" s="297"/>
      <c r="AD659" s="297"/>
      <c r="AE659" s="296"/>
      <c r="AG659" s="218" t="s">
        <v>826</v>
      </c>
      <c r="AH659" s="193" t="str">
        <f t="shared" si="106"/>
        <v>5EC0 0000</v>
      </c>
      <c r="AI659" s="193" t="str">
        <f t="shared" si="106"/>
        <v>5EC0 000F</v>
      </c>
      <c r="AJ659" s="192" t="str">
        <f t="shared" si="107"/>
        <v>10</v>
      </c>
      <c r="AK659" s="252" t="s">
        <v>5234</v>
      </c>
      <c r="AL659" s="223" t="s">
        <v>781</v>
      </c>
      <c r="AN659" s="212" t="s">
        <v>6027</v>
      </c>
      <c r="AO659" s="216" t="s">
        <v>825</v>
      </c>
      <c r="AP659" s="215" t="s">
        <v>6026</v>
      </c>
      <c r="AQ659" s="215" t="s">
        <v>6025</v>
      </c>
      <c r="AR659" s="179" t="str">
        <f t="shared" si="100"/>
        <v>10</v>
      </c>
      <c r="AS659" s="213" t="s">
        <v>6024</v>
      </c>
      <c r="AT659" s="214"/>
      <c r="AU659" s="280" t="s">
        <v>6023</v>
      </c>
      <c r="AV659" s="213" t="s">
        <v>751</v>
      </c>
      <c r="AW659" s="213"/>
      <c r="AX659" s="181" t="s">
        <v>741</v>
      </c>
      <c r="AY659" s="181" t="s">
        <v>741</v>
      </c>
      <c r="AZ659" s="181" t="s">
        <v>741</v>
      </c>
      <c r="BA659" s="181" t="s">
        <v>741</v>
      </c>
      <c r="BB659" s="181" t="s">
        <v>741</v>
      </c>
      <c r="BC659" s="181" t="s">
        <v>741</v>
      </c>
      <c r="BD659" s="181" t="s">
        <v>741</v>
      </c>
      <c r="BE659" s="181" t="s">
        <v>741</v>
      </c>
      <c r="BF659" s="181" t="s">
        <v>741</v>
      </c>
      <c r="BG659" s="181" t="s">
        <v>741</v>
      </c>
      <c r="BH659" s="181" t="s">
        <v>741</v>
      </c>
      <c r="BI659" s="181" t="s">
        <v>741</v>
      </c>
      <c r="BJ659" s="181" t="s">
        <v>741</v>
      </c>
      <c r="BK659" s="181" t="s">
        <v>741</v>
      </c>
      <c r="BL659" s="181" t="s">
        <v>741</v>
      </c>
      <c r="BM659" s="181" t="s">
        <v>741</v>
      </c>
      <c r="BN659" s="180"/>
      <c r="BO659" s="213"/>
      <c r="BP659" s="170" t="s">
        <v>741</v>
      </c>
      <c r="BQ659" s="177" t="s">
        <v>740</v>
      </c>
      <c r="BR659" s="178">
        <v>44809</v>
      </c>
      <c r="BS659" s="177" t="s">
        <v>739</v>
      </c>
      <c r="BT659" s="178" t="s">
        <v>737</v>
      </c>
      <c r="BU659" s="178">
        <v>44816</v>
      </c>
      <c r="BV659" s="177" t="s">
        <v>738</v>
      </c>
      <c r="BW659" s="177" t="s">
        <v>737</v>
      </c>
    </row>
    <row r="660" spans="1:76" ht="15">
      <c r="B660" s="594" t="s">
        <v>9966</v>
      </c>
      <c r="C660" s="698" t="s">
        <v>10078</v>
      </c>
      <c r="D660" s="193" t="s">
        <v>6074</v>
      </c>
      <c r="E660" s="193" t="s">
        <v>6073</v>
      </c>
      <c r="F660" s="192" t="str">
        <f t="shared" si="104"/>
        <v>DE0</v>
      </c>
      <c r="G660" s="217" t="s">
        <v>23</v>
      </c>
      <c r="H660" s="188"/>
      <c r="J660" s="297"/>
      <c r="K660" s="297"/>
      <c r="L660" s="297"/>
      <c r="M660" s="299"/>
      <c r="N660" s="297"/>
      <c r="O660" s="297"/>
      <c r="P660" s="299"/>
      <c r="Q660" s="297"/>
      <c r="R660" s="297"/>
      <c r="S660" s="299"/>
      <c r="T660" s="297"/>
      <c r="U660" s="297"/>
      <c r="V660" s="299"/>
      <c r="W660" s="297"/>
      <c r="X660" s="297"/>
      <c r="Y660" s="299"/>
      <c r="Z660" s="297"/>
      <c r="AA660" s="297"/>
      <c r="AB660" s="299"/>
      <c r="AC660" s="297"/>
      <c r="AD660" s="297"/>
      <c r="AE660" s="296"/>
      <c r="AG660" s="218" t="s">
        <v>826</v>
      </c>
      <c r="AH660" s="193" t="str">
        <f t="shared" si="106"/>
        <v>5EC0 0010</v>
      </c>
      <c r="AI660" s="193" t="str">
        <f t="shared" si="106"/>
        <v>5EC0 01FF</v>
      </c>
      <c r="AJ660" s="192" t="str">
        <f t="shared" si="107"/>
        <v>1F0</v>
      </c>
      <c r="AK660" s="217" t="s">
        <v>23</v>
      </c>
      <c r="AL660" s="188"/>
      <c r="AO660" s="216" t="s">
        <v>825</v>
      </c>
      <c r="AP660" s="215" t="s">
        <v>6019</v>
      </c>
      <c r="AQ660" s="215" t="s">
        <v>6018</v>
      </c>
      <c r="AR660" s="179" t="str">
        <f t="shared" si="100"/>
        <v>1F0</v>
      </c>
      <c r="AS660" s="213" t="s">
        <v>822</v>
      </c>
      <c r="AT660" s="214"/>
      <c r="AU660" s="213" t="s">
        <v>755</v>
      </c>
      <c r="AV660" s="213"/>
      <c r="AW660" s="213"/>
      <c r="AX660" s="181" t="s">
        <v>753</v>
      </c>
      <c r="AY660" s="181" t="s">
        <v>753</v>
      </c>
      <c r="AZ660" s="181" t="s">
        <v>753</v>
      </c>
      <c r="BA660" s="181" t="s">
        <v>753</v>
      </c>
      <c r="BB660" s="181" t="s">
        <v>753</v>
      </c>
      <c r="BC660" s="195" t="s">
        <v>754</v>
      </c>
      <c r="BD660" s="181" t="s">
        <v>753</v>
      </c>
      <c r="BE660" s="181" t="s">
        <v>753</v>
      </c>
      <c r="BF660" s="181" t="s">
        <v>753</v>
      </c>
      <c r="BG660" s="181" t="s">
        <v>753</v>
      </c>
      <c r="BH660" s="181" t="s">
        <v>753</v>
      </c>
      <c r="BI660" s="181" t="s">
        <v>753</v>
      </c>
      <c r="BJ660" s="181" t="s">
        <v>753</v>
      </c>
      <c r="BK660" s="181" t="s">
        <v>753</v>
      </c>
      <c r="BL660" s="181" t="s">
        <v>753</v>
      </c>
      <c r="BM660" s="181" t="s">
        <v>753</v>
      </c>
      <c r="BN660" s="180"/>
      <c r="BO660" s="213"/>
      <c r="BP660" s="170" t="s">
        <v>741</v>
      </c>
      <c r="BQ660" s="177"/>
      <c r="BR660" s="177"/>
      <c r="BS660" s="177"/>
      <c r="BT660" s="177"/>
      <c r="BU660" s="177"/>
      <c r="BV660" s="177"/>
      <c r="BW660" s="177"/>
    </row>
    <row r="661" spans="1:76" ht="15">
      <c r="B661" s="594" t="s">
        <v>9966</v>
      </c>
      <c r="C661" s="698" t="s">
        <v>10078</v>
      </c>
      <c r="D661" s="193" t="s">
        <v>6070</v>
      </c>
      <c r="E661" s="193" t="s">
        <v>6069</v>
      </c>
      <c r="F661" s="192" t="str">
        <f t="shared" si="104"/>
        <v>20</v>
      </c>
      <c r="G661" s="217" t="s">
        <v>23</v>
      </c>
      <c r="H661" s="223" t="s">
        <v>10058</v>
      </c>
      <c r="J661" s="297"/>
      <c r="K661" s="298"/>
      <c r="L661" s="297"/>
      <c r="M661" s="299"/>
      <c r="N661" s="298"/>
      <c r="O661" s="297"/>
      <c r="P661" s="299"/>
      <c r="Q661" s="298">
        <v>45118</v>
      </c>
      <c r="R661" s="297" t="s">
        <v>9463</v>
      </c>
      <c r="S661" s="296" t="s">
        <v>9902</v>
      </c>
      <c r="T661" s="298"/>
      <c r="U661" s="297"/>
      <c r="V661" s="299"/>
      <c r="W661" s="298">
        <v>45056</v>
      </c>
      <c r="X661" s="297" t="s">
        <v>9463</v>
      </c>
      <c r="Y661" s="299" t="s">
        <v>759</v>
      </c>
      <c r="Z661" s="298">
        <v>45030</v>
      </c>
      <c r="AA661" s="297" t="s">
        <v>5247</v>
      </c>
      <c r="AB661" s="299" t="s">
        <v>2180</v>
      </c>
      <c r="AC661" s="298"/>
      <c r="AD661" s="297"/>
      <c r="AE661" s="296"/>
      <c r="AG661" s="218" t="s">
        <v>826</v>
      </c>
      <c r="AH661" s="193" t="str">
        <f t="shared" si="106"/>
        <v>5EC0 0200</v>
      </c>
      <c r="AI661" s="193" t="str">
        <f t="shared" si="106"/>
        <v>5EC0 02FF</v>
      </c>
      <c r="AJ661" s="192" t="str">
        <f t="shared" si="107"/>
        <v>100</v>
      </c>
      <c r="AK661" s="192" t="s">
        <v>5223</v>
      </c>
      <c r="AL661" s="223"/>
      <c r="AO661" s="216" t="s">
        <v>825</v>
      </c>
      <c r="AP661" s="215" t="s">
        <v>6015</v>
      </c>
      <c r="AQ661" s="215" t="s">
        <v>6014</v>
      </c>
      <c r="AR661" s="179" t="str">
        <f t="shared" si="100"/>
        <v>100</v>
      </c>
      <c r="AS661" s="179" t="s">
        <v>5223</v>
      </c>
      <c r="AT661" s="242"/>
      <c r="AU661" s="213" t="s">
        <v>6013</v>
      </c>
      <c r="AV661" s="179" t="s">
        <v>751</v>
      </c>
      <c r="AW661" s="179"/>
      <c r="AX661" s="181" t="s">
        <v>741</v>
      </c>
      <c r="AY661" s="181" t="s">
        <v>741</v>
      </c>
      <c r="AZ661" s="181" t="s">
        <v>741</v>
      </c>
      <c r="BA661" s="181" t="s">
        <v>741</v>
      </c>
      <c r="BB661" s="181" t="s">
        <v>741</v>
      </c>
      <c r="BC661" s="195" t="s">
        <v>741</v>
      </c>
      <c r="BD661" s="181" t="s">
        <v>741</v>
      </c>
      <c r="BE661" s="181" t="s">
        <v>741</v>
      </c>
      <c r="BF661" s="181" t="s">
        <v>741</v>
      </c>
      <c r="BG661" s="181" t="s">
        <v>741</v>
      </c>
      <c r="BH661" s="181" t="s">
        <v>741</v>
      </c>
      <c r="BI661" s="181" t="s">
        <v>741</v>
      </c>
      <c r="BJ661" s="181" t="s">
        <v>741</v>
      </c>
      <c r="BK661" s="181" t="s">
        <v>741</v>
      </c>
      <c r="BL661" s="181" t="s">
        <v>741</v>
      </c>
      <c r="BM661" s="181" t="s">
        <v>741</v>
      </c>
      <c r="BN661" s="180"/>
      <c r="BO661" s="179"/>
      <c r="BP661" s="170" t="s">
        <v>741</v>
      </c>
      <c r="BQ661" s="177" t="s">
        <v>998</v>
      </c>
      <c r="BR661" s="178">
        <v>44811</v>
      </c>
      <c r="BS661" s="177" t="s">
        <v>1298</v>
      </c>
      <c r="BT661" s="178" t="s">
        <v>759</v>
      </c>
      <c r="BU661" s="178">
        <v>44817</v>
      </c>
      <c r="BV661" s="177" t="s">
        <v>1297</v>
      </c>
      <c r="BW661" s="177" t="s">
        <v>737</v>
      </c>
    </row>
    <row r="662" spans="1:76" s="173" customFormat="1" ht="15">
      <c r="A662" s="170"/>
      <c r="B662" s="594" t="s">
        <v>9966</v>
      </c>
      <c r="C662" s="698" t="s">
        <v>10078</v>
      </c>
      <c r="D662" s="193" t="s">
        <v>6065</v>
      </c>
      <c r="E662" s="193" t="s">
        <v>6064</v>
      </c>
      <c r="F662" s="192" t="str">
        <f t="shared" si="104"/>
        <v>1E0</v>
      </c>
      <c r="G662" s="217" t="s">
        <v>23</v>
      </c>
      <c r="H662" s="188"/>
      <c r="J662" s="297"/>
      <c r="K662" s="297"/>
      <c r="L662" s="297"/>
      <c r="M662" s="296"/>
      <c r="N662" s="297"/>
      <c r="O662" s="297"/>
      <c r="P662" s="296"/>
      <c r="Q662" s="297"/>
      <c r="R662" s="297"/>
      <c r="S662" s="296"/>
      <c r="T662" s="297"/>
      <c r="U662" s="297"/>
      <c r="V662" s="296"/>
      <c r="W662" s="297"/>
      <c r="X662" s="297"/>
      <c r="Y662" s="296"/>
      <c r="Z662" s="297"/>
      <c r="AA662" s="297"/>
      <c r="AB662" s="296"/>
      <c r="AC662" s="297"/>
      <c r="AD662" s="297"/>
      <c r="AE662" s="296"/>
      <c r="AF662" s="170"/>
      <c r="AG662" s="218" t="s">
        <v>826</v>
      </c>
      <c r="AH662" s="193" t="str">
        <f t="shared" si="106"/>
        <v>5EC0 0300</v>
      </c>
      <c r="AI662" s="193" t="str">
        <f t="shared" si="106"/>
        <v>5EC4 7FFF</v>
      </c>
      <c r="AJ662" s="192" t="str">
        <f t="shared" si="107"/>
        <v>47D00</v>
      </c>
      <c r="AK662" s="217" t="s">
        <v>23</v>
      </c>
      <c r="AL662" s="188"/>
      <c r="AM662" s="170"/>
      <c r="AN662" s="170"/>
      <c r="AO662" s="216" t="s">
        <v>825</v>
      </c>
      <c r="AP662" s="215" t="s">
        <v>6009</v>
      </c>
      <c r="AQ662" s="215" t="s">
        <v>6008</v>
      </c>
      <c r="AR662" s="179" t="str">
        <f t="shared" si="100"/>
        <v>47D00</v>
      </c>
      <c r="AS662" s="213" t="s">
        <v>822</v>
      </c>
      <c r="AT662" s="214"/>
      <c r="AU662" s="213" t="s">
        <v>755</v>
      </c>
      <c r="AV662" s="213"/>
      <c r="AW662" s="213"/>
      <c r="AX662" s="181" t="s">
        <v>753</v>
      </c>
      <c r="AY662" s="181" t="s">
        <v>753</v>
      </c>
      <c r="AZ662" s="181" t="s">
        <v>753</v>
      </c>
      <c r="BA662" s="181" t="s">
        <v>753</v>
      </c>
      <c r="BB662" s="181" t="s">
        <v>753</v>
      </c>
      <c r="BC662" s="195" t="s">
        <v>754</v>
      </c>
      <c r="BD662" s="181" t="s">
        <v>753</v>
      </c>
      <c r="BE662" s="181" t="s">
        <v>753</v>
      </c>
      <c r="BF662" s="181" t="s">
        <v>753</v>
      </c>
      <c r="BG662" s="181" t="s">
        <v>753</v>
      </c>
      <c r="BH662" s="181" t="s">
        <v>753</v>
      </c>
      <c r="BI662" s="181" t="s">
        <v>753</v>
      </c>
      <c r="BJ662" s="181" t="s">
        <v>753</v>
      </c>
      <c r="BK662" s="181" t="s">
        <v>753</v>
      </c>
      <c r="BL662" s="181" t="s">
        <v>753</v>
      </c>
      <c r="BM662" s="181" t="s">
        <v>753</v>
      </c>
      <c r="BN662" s="180"/>
      <c r="BO662" s="213"/>
      <c r="BP662" s="170" t="s">
        <v>741</v>
      </c>
      <c r="BQ662" s="177"/>
      <c r="BR662" s="177"/>
      <c r="BS662" s="177"/>
      <c r="BT662" s="177"/>
      <c r="BU662" s="177"/>
      <c r="BV662" s="177"/>
      <c r="BW662" s="177"/>
      <c r="BX662" s="170"/>
    </row>
    <row r="663" spans="1:76" s="173" customFormat="1" ht="15">
      <c r="A663" s="170"/>
      <c r="B663" s="594" t="s">
        <v>9966</v>
      </c>
      <c r="C663" s="698" t="s">
        <v>10078</v>
      </c>
      <c r="D663" s="193" t="s">
        <v>6061</v>
      </c>
      <c r="E663" s="193" t="s">
        <v>6060</v>
      </c>
      <c r="F663" s="192" t="str">
        <f t="shared" si="104"/>
        <v>4</v>
      </c>
      <c r="G663" s="217" t="s">
        <v>23</v>
      </c>
      <c r="H663" s="223" t="s">
        <v>10057</v>
      </c>
      <c r="J663" s="297"/>
      <c r="K663" s="298"/>
      <c r="L663" s="297"/>
      <c r="M663" s="299"/>
      <c r="N663" s="298"/>
      <c r="O663" s="297"/>
      <c r="P663" s="299"/>
      <c r="Q663" s="298">
        <v>45118</v>
      </c>
      <c r="R663" s="297" t="s">
        <v>9463</v>
      </c>
      <c r="S663" s="296" t="s">
        <v>9902</v>
      </c>
      <c r="T663" s="298"/>
      <c r="U663" s="297"/>
      <c r="V663" s="299"/>
      <c r="W663" s="298">
        <v>45056</v>
      </c>
      <c r="X663" s="297" t="s">
        <v>9463</v>
      </c>
      <c r="Y663" s="299" t="s">
        <v>759</v>
      </c>
      <c r="Z663" s="298">
        <v>45030</v>
      </c>
      <c r="AA663" s="297" t="s">
        <v>5247</v>
      </c>
      <c r="AB663" s="299" t="s">
        <v>2180</v>
      </c>
      <c r="AC663" s="298"/>
      <c r="AD663" s="297"/>
      <c r="AE663" s="296"/>
      <c r="AF663" s="170"/>
      <c r="AG663" s="194" t="s">
        <v>750</v>
      </c>
      <c r="AH663" s="193" t="str">
        <f t="shared" si="106"/>
        <v>5EC4 8000</v>
      </c>
      <c r="AI663" s="193" t="str">
        <f t="shared" si="106"/>
        <v>5EC4 807F</v>
      </c>
      <c r="AJ663" s="192" t="str">
        <f t="shared" si="107"/>
        <v>80</v>
      </c>
      <c r="AK663" s="224" t="s">
        <v>6005</v>
      </c>
      <c r="AL663" s="188" t="s">
        <v>4739</v>
      </c>
      <c r="AM663" s="170"/>
      <c r="AN663" s="170"/>
      <c r="AO663" s="187" t="s">
        <v>747</v>
      </c>
      <c r="AP663" s="196" t="s">
        <v>6004</v>
      </c>
      <c r="AQ663" s="196" t="s">
        <v>6003</v>
      </c>
      <c r="AR663" s="179" t="str">
        <f t="shared" si="100"/>
        <v>80</v>
      </c>
      <c r="AS663" s="196" t="s">
        <v>6002</v>
      </c>
      <c r="AT663" s="197"/>
      <c r="AU663" s="196" t="s">
        <v>6002</v>
      </c>
      <c r="AV663" s="196" t="s">
        <v>751</v>
      </c>
      <c r="AW663" s="196"/>
      <c r="AX663" s="181" t="s">
        <v>741</v>
      </c>
      <c r="AY663" s="181" t="s">
        <v>741</v>
      </c>
      <c r="AZ663" s="181" t="s">
        <v>741</v>
      </c>
      <c r="BA663" s="181" t="s">
        <v>741</v>
      </c>
      <c r="BB663" s="181" t="s">
        <v>741</v>
      </c>
      <c r="BC663" s="181" t="s">
        <v>741</v>
      </c>
      <c r="BD663" s="181" t="s">
        <v>741</v>
      </c>
      <c r="BE663" s="181" t="s">
        <v>741</v>
      </c>
      <c r="BF663" s="181" t="s">
        <v>741</v>
      </c>
      <c r="BG663" s="181" t="s">
        <v>741</v>
      </c>
      <c r="BH663" s="181" t="s">
        <v>741</v>
      </c>
      <c r="BI663" s="181" t="s">
        <v>741</v>
      </c>
      <c r="BJ663" s="181" t="s">
        <v>741</v>
      </c>
      <c r="BK663" s="181" t="s">
        <v>741</v>
      </c>
      <c r="BL663" s="181" t="s">
        <v>741</v>
      </c>
      <c r="BM663" s="181" t="s">
        <v>741</v>
      </c>
      <c r="BN663" s="180"/>
      <c r="BO663" s="179"/>
      <c r="BP663" s="170" t="s">
        <v>741</v>
      </c>
      <c r="BQ663" s="177" t="s">
        <v>761</v>
      </c>
      <c r="BR663" s="178">
        <v>44819</v>
      </c>
      <c r="BS663" s="177" t="s">
        <v>760</v>
      </c>
      <c r="BT663" s="178" t="s">
        <v>759</v>
      </c>
      <c r="BU663" s="178">
        <v>44826</v>
      </c>
      <c r="BV663" s="177" t="s">
        <v>758</v>
      </c>
      <c r="BW663" s="177" t="s">
        <v>737</v>
      </c>
      <c r="BX663" s="170"/>
    </row>
    <row r="664" spans="1:76" s="173" customFormat="1" ht="15">
      <c r="A664" s="170"/>
      <c r="B664" s="594" t="s">
        <v>9966</v>
      </c>
      <c r="C664" s="698" t="s">
        <v>10078</v>
      </c>
      <c r="D664" s="193" t="s">
        <v>6056</v>
      </c>
      <c r="E664" s="193" t="s">
        <v>6055</v>
      </c>
      <c r="F664" s="192" t="str">
        <f t="shared" si="104"/>
        <v>DFC</v>
      </c>
      <c r="G664" s="217" t="s">
        <v>23</v>
      </c>
      <c r="H664" s="188"/>
      <c r="J664" s="297"/>
      <c r="K664" s="297"/>
      <c r="L664" s="297"/>
      <c r="M664" s="296"/>
      <c r="N664" s="297"/>
      <c r="O664" s="297"/>
      <c r="P664" s="296"/>
      <c r="Q664" s="297"/>
      <c r="R664" s="297"/>
      <c r="S664" s="296"/>
      <c r="T664" s="297"/>
      <c r="U664" s="297"/>
      <c r="V664" s="296"/>
      <c r="W664" s="297"/>
      <c r="X664" s="297"/>
      <c r="Y664" s="296"/>
      <c r="Z664" s="297"/>
      <c r="AA664" s="297"/>
      <c r="AB664" s="296"/>
      <c r="AC664" s="297"/>
      <c r="AD664" s="297"/>
      <c r="AE664" s="296"/>
      <c r="AF664" s="170"/>
      <c r="AG664" s="194" t="s">
        <v>750</v>
      </c>
      <c r="AH664" s="193" t="str">
        <f t="shared" si="106"/>
        <v>5EC4 8080</v>
      </c>
      <c r="AI664" s="193" t="str">
        <f t="shared" si="106"/>
        <v>5EC4 80FF</v>
      </c>
      <c r="AJ664" s="192" t="str">
        <f t="shared" si="107"/>
        <v>80</v>
      </c>
      <c r="AK664" s="224" t="s">
        <v>5996</v>
      </c>
      <c r="AL664" s="188" t="s">
        <v>4739</v>
      </c>
      <c r="AM664" s="170"/>
      <c r="AN664" s="170"/>
      <c r="AO664" s="187" t="s">
        <v>747</v>
      </c>
      <c r="AP664" s="196" t="s">
        <v>5998</v>
      </c>
      <c r="AQ664" s="196" t="s">
        <v>5997</v>
      </c>
      <c r="AR664" s="179" t="str">
        <f t="shared" si="100"/>
        <v>80</v>
      </c>
      <c r="AS664" s="196" t="s">
        <v>5996</v>
      </c>
      <c r="AT664" s="197"/>
      <c r="AU664" s="196" t="s">
        <v>5995</v>
      </c>
      <c r="AV664" s="196" t="s">
        <v>751</v>
      </c>
      <c r="AW664" s="196"/>
      <c r="AX664" s="272" t="s">
        <v>741</v>
      </c>
      <c r="AY664" s="272" t="s">
        <v>741</v>
      </c>
      <c r="AZ664" s="181" t="s">
        <v>741</v>
      </c>
      <c r="BA664" s="272" t="s">
        <v>741</v>
      </c>
      <c r="BB664" s="181" t="s">
        <v>741</v>
      </c>
      <c r="BC664" s="273" t="s">
        <v>741</v>
      </c>
      <c r="BD664" s="181" t="s">
        <v>741</v>
      </c>
      <c r="BE664" s="181" t="s">
        <v>741</v>
      </c>
      <c r="BF664" s="181" t="s">
        <v>741</v>
      </c>
      <c r="BG664" s="181" t="s">
        <v>741</v>
      </c>
      <c r="BH664" s="181" t="s">
        <v>741</v>
      </c>
      <c r="BI664" s="181" t="s">
        <v>753</v>
      </c>
      <c r="BJ664" s="181" t="s">
        <v>753</v>
      </c>
      <c r="BK664" s="181" t="s">
        <v>753</v>
      </c>
      <c r="BL664" s="181" t="s">
        <v>753</v>
      </c>
      <c r="BM664" s="181" t="s">
        <v>753</v>
      </c>
      <c r="BN664" s="180"/>
      <c r="BO664" s="179"/>
      <c r="BP664" s="170" t="s">
        <v>741</v>
      </c>
      <c r="BQ664" s="177" t="s">
        <v>761</v>
      </c>
      <c r="BR664" s="178">
        <v>44819</v>
      </c>
      <c r="BS664" s="177" t="s">
        <v>760</v>
      </c>
      <c r="BT664" s="178" t="s">
        <v>759</v>
      </c>
      <c r="BU664" s="178">
        <v>44826</v>
      </c>
      <c r="BV664" s="177" t="s">
        <v>758</v>
      </c>
      <c r="BW664" s="177" t="s">
        <v>737</v>
      </c>
      <c r="BX664" s="170"/>
    </row>
    <row r="665" spans="1:76" s="173" customFormat="1" ht="15">
      <c r="A665" s="170"/>
      <c r="B665" s="594" t="s">
        <v>9966</v>
      </c>
      <c r="C665" s="698" t="s">
        <v>10078</v>
      </c>
      <c r="D665" s="193" t="s">
        <v>6050</v>
      </c>
      <c r="E665" s="193" t="s">
        <v>6049</v>
      </c>
      <c r="F665" s="192" t="str">
        <f t="shared" si="104"/>
        <v>80</v>
      </c>
      <c r="G665" s="217" t="s">
        <v>6048</v>
      </c>
      <c r="H665" s="223"/>
      <c r="J665" s="297" t="s">
        <v>2199</v>
      </c>
      <c r="K665" s="298"/>
      <c r="L665" s="297"/>
      <c r="M665" s="296"/>
      <c r="N665" s="298"/>
      <c r="O665" s="297"/>
      <c r="P665" s="296"/>
      <c r="Q665" s="298">
        <v>45110</v>
      </c>
      <c r="R665" s="297" t="s">
        <v>9874</v>
      </c>
      <c r="S665" s="296" t="s">
        <v>737</v>
      </c>
      <c r="T665" s="298"/>
      <c r="U665" s="297"/>
      <c r="V665" s="296"/>
      <c r="W665" s="298">
        <v>45061</v>
      </c>
      <c r="X665" s="297" t="s">
        <v>9555</v>
      </c>
      <c r="Y665" s="296" t="s">
        <v>759</v>
      </c>
      <c r="Z665" s="298">
        <v>45030</v>
      </c>
      <c r="AA665" s="297" t="s">
        <v>3512</v>
      </c>
      <c r="AB665" s="296" t="s">
        <v>2180</v>
      </c>
      <c r="AC665" s="298"/>
      <c r="AD665" s="297"/>
      <c r="AE665" s="296"/>
      <c r="AF665" s="170"/>
      <c r="AG665" s="191" t="s">
        <v>750</v>
      </c>
      <c r="AH665" s="189" t="s">
        <v>749</v>
      </c>
      <c r="AI665" s="189" t="s">
        <v>749</v>
      </c>
      <c r="AJ665" s="190" t="s">
        <v>749</v>
      </c>
      <c r="AK665" s="189" t="s">
        <v>748</v>
      </c>
      <c r="AL665" s="188"/>
      <c r="AM665" s="170"/>
      <c r="AN665" s="227" t="s">
        <v>1470</v>
      </c>
      <c r="AO665" s="210" t="s">
        <v>747</v>
      </c>
      <c r="AP665" s="207" t="s">
        <v>5982</v>
      </c>
      <c r="AQ665" s="207" t="s">
        <v>5992</v>
      </c>
      <c r="AR665" s="202" t="str">
        <f t="shared" si="100"/>
        <v>80</v>
      </c>
      <c r="AS665" s="207" t="s">
        <v>5991</v>
      </c>
      <c r="AT665" s="207"/>
      <c r="AU665" s="369" t="s">
        <v>1311</v>
      </c>
      <c r="AV665" s="207" t="s">
        <v>751</v>
      </c>
      <c r="AW665" s="207"/>
      <c r="AX665" s="359" t="s">
        <v>753</v>
      </c>
      <c r="AY665" s="359" t="s">
        <v>753</v>
      </c>
      <c r="AZ665" s="204" t="s">
        <v>753</v>
      </c>
      <c r="BA665" s="359" t="s">
        <v>753</v>
      </c>
      <c r="BB665" s="204" t="s">
        <v>753</v>
      </c>
      <c r="BC665" s="359" t="s">
        <v>753</v>
      </c>
      <c r="BD665" s="204" t="s">
        <v>753</v>
      </c>
      <c r="BE665" s="204" t="s">
        <v>753</v>
      </c>
      <c r="BF665" s="204" t="s">
        <v>753</v>
      </c>
      <c r="BG665" s="204" t="s">
        <v>753</v>
      </c>
      <c r="BH665" s="204" t="s">
        <v>753</v>
      </c>
      <c r="BI665" s="204" t="s">
        <v>753</v>
      </c>
      <c r="BJ665" s="204" t="s">
        <v>753</v>
      </c>
      <c r="BK665" s="204" t="s">
        <v>753</v>
      </c>
      <c r="BL665" s="204" t="s">
        <v>753</v>
      </c>
      <c r="BM665" s="204" t="s">
        <v>753</v>
      </c>
      <c r="BN665" s="203"/>
      <c r="BO665" s="202"/>
      <c r="BP665" s="170" t="s">
        <v>753</v>
      </c>
      <c r="BQ665" s="177" t="s">
        <v>761</v>
      </c>
      <c r="BR665" s="178">
        <v>44819</v>
      </c>
      <c r="BS665" s="177" t="s">
        <v>760</v>
      </c>
      <c r="BT665" s="178" t="s">
        <v>759</v>
      </c>
      <c r="BU665" s="178">
        <v>44826</v>
      </c>
      <c r="BV665" s="177" t="s">
        <v>758</v>
      </c>
      <c r="BW665" s="177" t="s">
        <v>737</v>
      </c>
      <c r="BX665" s="170"/>
    </row>
    <row r="666" spans="1:76" ht="15">
      <c r="B666" s="594" t="s">
        <v>9966</v>
      </c>
      <c r="C666" s="698" t="s">
        <v>10078</v>
      </c>
      <c r="D666" s="193" t="s">
        <v>6044</v>
      </c>
      <c r="E666" s="193" t="s">
        <v>6043</v>
      </c>
      <c r="F666" s="192" t="str">
        <f t="shared" si="104"/>
        <v>F80</v>
      </c>
      <c r="G666" s="217" t="s">
        <v>23</v>
      </c>
      <c r="H666" s="188"/>
      <c r="J666" s="297"/>
      <c r="K666" s="298"/>
      <c r="L666" s="297"/>
      <c r="M666" s="299"/>
      <c r="N666" s="298"/>
      <c r="O666" s="297"/>
      <c r="P666" s="299"/>
      <c r="Q666" s="298"/>
      <c r="R666" s="297"/>
      <c r="S666" s="299"/>
      <c r="T666" s="298"/>
      <c r="U666" s="297"/>
      <c r="V666" s="299"/>
      <c r="W666" s="298"/>
      <c r="X666" s="297"/>
      <c r="Y666" s="299"/>
      <c r="Z666" s="298"/>
      <c r="AA666" s="297"/>
      <c r="AB666" s="299"/>
      <c r="AC666" s="298"/>
      <c r="AD666" s="297"/>
      <c r="AE666" s="296"/>
      <c r="AG666" s="191" t="s">
        <v>750</v>
      </c>
      <c r="AH666" s="189" t="s">
        <v>749</v>
      </c>
      <c r="AI666" s="189" t="s">
        <v>749</v>
      </c>
      <c r="AJ666" s="190" t="s">
        <v>749</v>
      </c>
      <c r="AK666" s="189" t="s">
        <v>748</v>
      </c>
      <c r="AL666" s="188"/>
      <c r="AN666" s="227" t="s">
        <v>1470</v>
      </c>
      <c r="AO666" s="210" t="s">
        <v>747</v>
      </c>
      <c r="AP666" s="207" t="s">
        <v>5987</v>
      </c>
      <c r="AQ666" s="207" t="s">
        <v>5986</v>
      </c>
      <c r="AR666" s="202" t="str">
        <f t="shared" si="100"/>
        <v>80</v>
      </c>
      <c r="AS666" s="207" t="s">
        <v>5985</v>
      </c>
      <c r="AT666" s="207"/>
      <c r="AU666" s="369" t="s">
        <v>1311</v>
      </c>
      <c r="AV666" s="207" t="s">
        <v>751</v>
      </c>
      <c r="AW666" s="207"/>
      <c r="AX666" s="359" t="s">
        <v>753</v>
      </c>
      <c r="AY666" s="359" t="s">
        <v>753</v>
      </c>
      <c r="AZ666" s="204" t="s">
        <v>753</v>
      </c>
      <c r="BA666" s="359" t="s">
        <v>753</v>
      </c>
      <c r="BB666" s="204" t="s">
        <v>753</v>
      </c>
      <c r="BC666" s="205" t="s">
        <v>754</v>
      </c>
      <c r="BD666" s="204" t="s">
        <v>753</v>
      </c>
      <c r="BE666" s="204" t="s">
        <v>753</v>
      </c>
      <c r="BF666" s="204" t="s">
        <v>753</v>
      </c>
      <c r="BG666" s="204" t="s">
        <v>753</v>
      </c>
      <c r="BH666" s="204" t="s">
        <v>753</v>
      </c>
      <c r="BI666" s="204" t="s">
        <v>753</v>
      </c>
      <c r="BJ666" s="204" t="s">
        <v>753</v>
      </c>
      <c r="BK666" s="204" t="s">
        <v>753</v>
      </c>
      <c r="BL666" s="204" t="s">
        <v>753</v>
      </c>
      <c r="BM666" s="204" t="s">
        <v>753</v>
      </c>
      <c r="BN666" s="203"/>
      <c r="BO666" s="202"/>
      <c r="BP666" s="170" t="s">
        <v>753</v>
      </c>
      <c r="BQ666" s="177" t="s">
        <v>761</v>
      </c>
      <c r="BR666" s="178">
        <v>44819</v>
      </c>
      <c r="BS666" s="177" t="s">
        <v>760</v>
      </c>
      <c r="BT666" s="178" t="s">
        <v>759</v>
      </c>
      <c r="BU666" s="178">
        <v>44826</v>
      </c>
      <c r="BV666" s="177" t="s">
        <v>758</v>
      </c>
      <c r="BW666" s="177" t="s">
        <v>737</v>
      </c>
    </row>
    <row r="667" spans="1:76" ht="15">
      <c r="B667" s="594" t="s">
        <v>9966</v>
      </c>
      <c r="C667" s="698" t="s">
        <v>10078</v>
      </c>
      <c r="D667" s="193" t="s">
        <v>6034</v>
      </c>
      <c r="E667" s="193" t="s">
        <v>6033</v>
      </c>
      <c r="F667" s="192" t="str">
        <f t="shared" si="104"/>
        <v>400</v>
      </c>
      <c r="G667" s="217" t="s">
        <v>6032</v>
      </c>
      <c r="H667" s="223"/>
      <c r="J667" s="297" t="s">
        <v>2199</v>
      </c>
      <c r="K667" s="298"/>
      <c r="L667" s="297"/>
      <c r="M667" s="296"/>
      <c r="N667" s="298"/>
      <c r="O667" s="297"/>
      <c r="P667" s="296"/>
      <c r="Q667" s="298">
        <v>45110</v>
      </c>
      <c r="R667" s="297" t="s">
        <v>9874</v>
      </c>
      <c r="S667" s="296" t="s">
        <v>737</v>
      </c>
      <c r="T667" s="298"/>
      <c r="U667" s="297"/>
      <c r="V667" s="296"/>
      <c r="W667" s="298">
        <v>45062</v>
      </c>
      <c r="X667" s="297" t="s">
        <v>9557</v>
      </c>
      <c r="Y667" s="296" t="s">
        <v>9558</v>
      </c>
      <c r="Z667" s="298">
        <v>45030</v>
      </c>
      <c r="AA667" s="297" t="s">
        <v>3512</v>
      </c>
      <c r="AB667" s="296" t="s">
        <v>2180</v>
      </c>
      <c r="AC667" s="297"/>
      <c r="AD667" s="297"/>
      <c r="AE667" s="296"/>
      <c r="AG667" s="194" t="s">
        <v>750</v>
      </c>
      <c r="AH667" s="193" t="str">
        <f>"5E"&amp;RIGHT(AP667,7)</f>
        <v>5EC4 8100</v>
      </c>
      <c r="AI667" s="193" t="str">
        <f>"5E"&amp;RIGHT(AQ667,7)</f>
        <v>5EC4 87FF</v>
      </c>
      <c r="AJ667" s="192" t="str">
        <f>DEC2HEX((HEX2DEC(LEFT(AI667,4))*256*256+HEX2DEC(RIGHT(AI667,4)))-(HEX2DEC(LEFT(AH667,4))*256*256+HEX2DEC(RIGHT(AH667,4)))+1)</f>
        <v>700</v>
      </c>
      <c r="AK667" s="193" t="s">
        <v>23</v>
      </c>
      <c r="AL667" s="188"/>
      <c r="AN667" s="227" t="s">
        <v>1482</v>
      </c>
      <c r="AO667" s="187" t="s">
        <v>747</v>
      </c>
      <c r="AP667" s="211" t="s">
        <v>5982</v>
      </c>
      <c r="AQ667" s="196" t="s">
        <v>5981</v>
      </c>
      <c r="AR667" s="179" t="str">
        <f t="shared" si="100"/>
        <v>700</v>
      </c>
      <c r="AS667" s="196" t="s">
        <v>822</v>
      </c>
      <c r="AT667" s="197"/>
      <c r="AU667" s="196" t="s">
        <v>755</v>
      </c>
      <c r="AV667" s="196"/>
      <c r="AW667" s="196"/>
      <c r="AX667" s="181" t="s">
        <v>753</v>
      </c>
      <c r="AY667" s="181" t="s">
        <v>753</v>
      </c>
      <c r="AZ667" s="181" t="s">
        <v>753</v>
      </c>
      <c r="BA667" s="181" t="s">
        <v>753</v>
      </c>
      <c r="BB667" s="181" t="s">
        <v>753</v>
      </c>
      <c r="BC667" s="195" t="s">
        <v>754</v>
      </c>
      <c r="BD667" s="181" t="s">
        <v>753</v>
      </c>
      <c r="BE667" s="181" t="s">
        <v>753</v>
      </c>
      <c r="BF667" s="181" t="s">
        <v>753</v>
      </c>
      <c r="BG667" s="181" t="s">
        <v>753</v>
      </c>
      <c r="BH667" s="181" t="s">
        <v>753</v>
      </c>
      <c r="BI667" s="181" t="s">
        <v>753</v>
      </c>
      <c r="BJ667" s="181" t="s">
        <v>753</v>
      </c>
      <c r="BK667" s="181" t="s">
        <v>753</v>
      </c>
      <c r="BL667" s="181" t="s">
        <v>753</v>
      </c>
      <c r="BM667" s="181" t="s">
        <v>753</v>
      </c>
      <c r="BN667" s="180"/>
      <c r="BO667" s="179"/>
      <c r="BP667" s="170" t="s">
        <v>741</v>
      </c>
      <c r="BQ667" s="177"/>
      <c r="BR667" s="177"/>
      <c r="BS667" s="177"/>
      <c r="BT667" s="177"/>
      <c r="BU667" s="177"/>
      <c r="BV667" s="177"/>
      <c r="BW667" s="177"/>
    </row>
    <row r="668" spans="1:76" ht="15">
      <c r="B668" s="594" t="s">
        <v>9966</v>
      </c>
      <c r="C668" s="698" t="s">
        <v>10078</v>
      </c>
      <c r="D668" s="193" t="s">
        <v>6029</v>
      </c>
      <c r="E668" s="193" t="s">
        <v>6028</v>
      </c>
      <c r="F668" s="192" t="str">
        <f t="shared" si="104"/>
        <v>1C00</v>
      </c>
      <c r="G668" s="217" t="s">
        <v>23</v>
      </c>
      <c r="H668" s="188"/>
      <c r="J668" s="297"/>
      <c r="K668" s="298"/>
      <c r="L668" s="297"/>
      <c r="M668" s="299"/>
      <c r="N668" s="298"/>
      <c r="O668" s="297"/>
      <c r="P668" s="299"/>
      <c r="Q668" s="298"/>
      <c r="R668" s="297"/>
      <c r="S668" s="299"/>
      <c r="T668" s="298"/>
      <c r="U668" s="297"/>
      <c r="V668" s="299"/>
      <c r="W668" s="298"/>
      <c r="X668" s="297"/>
      <c r="Y668" s="299"/>
      <c r="Z668" s="298"/>
      <c r="AA668" s="297"/>
      <c r="AB668" s="299"/>
      <c r="AC668" s="298"/>
      <c r="AD668" s="297"/>
      <c r="AE668" s="296"/>
      <c r="AG668" s="194" t="s">
        <v>750</v>
      </c>
      <c r="AH668" s="193" t="str">
        <f>"5E"&amp;RIGHT(AP668,7)</f>
        <v>5EC4 8800</v>
      </c>
      <c r="AI668" s="193" t="str">
        <f>"5E"&amp;RIGHT(AQ668,7)</f>
        <v>5EC4 887F</v>
      </c>
      <c r="AJ668" s="192" t="str">
        <f>DEC2HEX((HEX2DEC(LEFT(AI668,4))*256*256+HEX2DEC(RIGHT(AI668,4)))-(HEX2DEC(LEFT(AH668,4))*256*256+HEX2DEC(RIGHT(AH668,4)))+1)</f>
        <v>80</v>
      </c>
      <c r="AK668" s="224" t="s">
        <v>5974</v>
      </c>
      <c r="AL668" s="188" t="s">
        <v>4739</v>
      </c>
      <c r="AO668" s="187" t="s">
        <v>747</v>
      </c>
      <c r="AP668" s="196" t="s">
        <v>5976</v>
      </c>
      <c r="AQ668" s="196" t="s">
        <v>5975</v>
      </c>
      <c r="AR668" s="179" t="str">
        <f t="shared" si="100"/>
        <v>80</v>
      </c>
      <c r="AS668" s="196" t="s">
        <v>5974</v>
      </c>
      <c r="AT668" s="197"/>
      <c r="AU668" s="196" t="s">
        <v>5973</v>
      </c>
      <c r="AV668" s="196" t="s">
        <v>751</v>
      </c>
      <c r="AW668" s="196"/>
      <c r="AX668" s="181" t="s">
        <v>741</v>
      </c>
      <c r="AY668" s="181" t="s">
        <v>741</v>
      </c>
      <c r="AZ668" s="181" t="s">
        <v>741</v>
      </c>
      <c r="BA668" s="181" t="s">
        <v>741</v>
      </c>
      <c r="BB668" s="181" t="s">
        <v>741</v>
      </c>
      <c r="BC668" s="181" t="s">
        <v>741</v>
      </c>
      <c r="BD668" s="181" t="s">
        <v>741</v>
      </c>
      <c r="BE668" s="181" t="s">
        <v>741</v>
      </c>
      <c r="BF668" s="181" t="s">
        <v>741</v>
      </c>
      <c r="BG668" s="181" t="s">
        <v>741</v>
      </c>
      <c r="BH668" s="181" t="s">
        <v>741</v>
      </c>
      <c r="BI668" s="181" t="s">
        <v>741</v>
      </c>
      <c r="BJ668" s="181" t="s">
        <v>741</v>
      </c>
      <c r="BK668" s="181" t="s">
        <v>741</v>
      </c>
      <c r="BL668" s="181" t="s">
        <v>741</v>
      </c>
      <c r="BM668" s="181" t="s">
        <v>741</v>
      </c>
      <c r="BN668" s="180"/>
      <c r="BO668" s="179"/>
      <c r="BP668" s="170" t="s">
        <v>741</v>
      </c>
      <c r="BQ668" s="177" t="s">
        <v>761</v>
      </c>
      <c r="BR668" s="178">
        <v>44819</v>
      </c>
      <c r="BS668" s="177" t="s">
        <v>760</v>
      </c>
      <c r="BT668" s="178" t="s">
        <v>759</v>
      </c>
      <c r="BU668" s="178">
        <v>44826</v>
      </c>
      <c r="BV668" s="177" t="s">
        <v>758</v>
      </c>
      <c r="BW668" s="177" t="s">
        <v>737</v>
      </c>
    </row>
    <row r="669" spans="1:76" ht="15">
      <c r="B669" s="594" t="s">
        <v>9966</v>
      </c>
      <c r="C669" s="698" t="s">
        <v>10078</v>
      </c>
      <c r="D669" s="193" t="s">
        <v>6022</v>
      </c>
      <c r="E669" s="193" t="s">
        <v>6021</v>
      </c>
      <c r="F669" s="192" t="str">
        <f t="shared" si="104"/>
        <v>400</v>
      </c>
      <c r="G669" s="217" t="s">
        <v>6020</v>
      </c>
      <c r="H669" s="223"/>
      <c r="J669" s="297" t="s">
        <v>2199</v>
      </c>
      <c r="K669" s="298"/>
      <c r="L669" s="297"/>
      <c r="M669" s="296"/>
      <c r="N669" s="298"/>
      <c r="O669" s="297"/>
      <c r="P669" s="296"/>
      <c r="Q669" s="298">
        <v>45110</v>
      </c>
      <c r="R669" s="297" t="s">
        <v>9874</v>
      </c>
      <c r="S669" s="296" t="s">
        <v>737</v>
      </c>
      <c r="T669" s="298"/>
      <c r="U669" s="297"/>
      <c r="V669" s="296"/>
      <c r="W669" s="298">
        <v>45062</v>
      </c>
      <c r="X669" s="297" t="s">
        <v>9557</v>
      </c>
      <c r="Y669" s="296" t="s">
        <v>9558</v>
      </c>
      <c r="Z669" s="298">
        <v>45030</v>
      </c>
      <c r="AA669" s="297" t="s">
        <v>3512</v>
      </c>
      <c r="AB669" s="296" t="s">
        <v>2180</v>
      </c>
      <c r="AC669" s="297"/>
      <c r="AD669" s="297"/>
      <c r="AE669" s="296"/>
      <c r="AF669" s="173"/>
      <c r="AG669" s="191" t="s">
        <v>750</v>
      </c>
      <c r="AH669" s="189" t="s">
        <v>749</v>
      </c>
      <c r="AI669" s="189" t="s">
        <v>749</v>
      </c>
      <c r="AJ669" s="190" t="s">
        <v>749</v>
      </c>
      <c r="AK669" s="189" t="s">
        <v>748</v>
      </c>
      <c r="AL669" s="188"/>
      <c r="AN669" s="227" t="s">
        <v>1470</v>
      </c>
      <c r="AO669" s="210" t="s">
        <v>747</v>
      </c>
      <c r="AP669" s="207" t="s">
        <v>5966</v>
      </c>
      <c r="AQ669" s="207" t="s">
        <v>5970</v>
      </c>
      <c r="AR669" s="202" t="str">
        <f t="shared" si="100"/>
        <v>80</v>
      </c>
      <c r="AS669" s="207" t="s">
        <v>5969</v>
      </c>
      <c r="AT669" s="207"/>
      <c r="AU669" s="369" t="s">
        <v>1311</v>
      </c>
      <c r="AV669" s="207" t="s">
        <v>751</v>
      </c>
      <c r="AW669" s="207"/>
      <c r="AX669" s="359" t="s">
        <v>753</v>
      </c>
      <c r="AY669" s="359" t="s">
        <v>753</v>
      </c>
      <c r="AZ669" s="204" t="s">
        <v>753</v>
      </c>
      <c r="BA669" s="359" t="s">
        <v>753</v>
      </c>
      <c r="BB669" s="204" t="s">
        <v>753</v>
      </c>
      <c r="BC669" s="359" t="s">
        <v>753</v>
      </c>
      <c r="BD669" s="204" t="s">
        <v>753</v>
      </c>
      <c r="BE669" s="204" t="s">
        <v>753</v>
      </c>
      <c r="BF669" s="204" t="s">
        <v>753</v>
      </c>
      <c r="BG669" s="204" t="s">
        <v>753</v>
      </c>
      <c r="BH669" s="204" t="s">
        <v>753</v>
      </c>
      <c r="BI669" s="204" t="s">
        <v>753</v>
      </c>
      <c r="BJ669" s="204" t="s">
        <v>753</v>
      </c>
      <c r="BK669" s="204" t="s">
        <v>753</v>
      </c>
      <c r="BL669" s="204" t="s">
        <v>753</v>
      </c>
      <c r="BM669" s="204" t="s">
        <v>753</v>
      </c>
      <c r="BN669" s="203"/>
      <c r="BO669" s="202"/>
      <c r="BP669" s="170" t="s">
        <v>753</v>
      </c>
      <c r="BQ669" s="177" t="s">
        <v>761</v>
      </c>
      <c r="BR669" s="178">
        <v>44819</v>
      </c>
      <c r="BS669" s="177" t="s">
        <v>760</v>
      </c>
      <c r="BT669" s="178" t="s">
        <v>759</v>
      </c>
      <c r="BU669" s="178">
        <v>44826</v>
      </c>
      <c r="BV669" s="177" t="s">
        <v>758</v>
      </c>
      <c r="BW669" s="177" t="s">
        <v>737</v>
      </c>
    </row>
    <row r="670" spans="1:76" ht="15">
      <c r="B670" s="594" t="s">
        <v>9966</v>
      </c>
      <c r="C670" s="698" t="s">
        <v>10078</v>
      </c>
      <c r="D670" s="193" t="s">
        <v>6017</v>
      </c>
      <c r="E670" s="193" t="s">
        <v>6016</v>
      </c>
      <c r="F670" s="192" t="str">
        <f t="shared" si="104"/>
        <v>C00</v>
      </c>
      <c r="G670" s="217" t="s">
        <v>23</v>
      </c>
      <c r="H670" s="188"/>
      <c r="J670" s="297"/>
      <c r="K670" s="298"/>
      <c r="L670" s="297"/>
      <c r="M670" s="299"/>
      <c r="N670" s="298"/>
      <c r="O670" s="297"/>
      <c r="P670" s="299"/>
      <c r="Q670" s="298"/>
      <c r="R670" s="297"/>
      <c r="S670" s="299"/>
      <c r="T670" s="298"/>
      <c r="U670" s="297"/>
      <c r="V670" s="299"/>
      <c r="W670" s="298"/>
      <c r="X670" s="297"/>
      <c r="Y670" s="299"/>
      <c r="Z670" s="298"/>
      <c r="AA670" s="297"/>
      <c r="AB670" s="299"/>
      <c r="AC670" s="298"/>
      <c r="AD670" s="297"/>
      <c r="AE670" s="296"/>
      <c r="AF670" s="173"/>
      <c r="AG670" s="194" t="s">
        <v>750</v>
      </c>
      <c r="AH670" s="193" t="str">
        <f t="shared" ref="AH670:AI674" si="108">"5E"&amp;RIGHT(AP670,7)</f>
        <v>5EC4 8880</v>
      </c>
      <c r="AI670" s="193" t="str">
        <f t="shared" si="108"/>
        <v>5EC4 89FF</v>
      </c>
      <c r="AJ670" s="192" t="str">
        <f>DEC2HEX((HEX2DEC(LEFT(AI670,4))*256*256+HEX2DEC(RIGHT(AI670,4)))-(HEX2DEC(LEFT(AH670,4))*256*256+HEX2DEC(RIGHT(AH670,4)))+1)</f>
        <v>180</v>
      </c>
      <c r="AK670" s="193" t="s">
        <v>23</v>
      </c>
      <c r="AL670" s="188"/>
      <c r="AN670" s="227" t="s">
        <v>1482</v>
      </c>
      <c r="AO670" s="187" t="s">
        <v>747</v>
      </c>
      <c r="AP670" s="196" t="s">
        <v>5966</v>
      </c>
      <c r="AQ670" s="196" t="s">
        <v>5965</v>
      </c>
      <c r="AR670" s="179" t="str">
        <f t="shared" si="100"/>
        <v>180</v>
      </c>
      <c r="AS670" s="196" t="s">
        <v>822</v>
      </c>
      <c r="AT670" s="197"/>
      <c r="AU670" s="196" t="s">
        <v>755</v>
      </c>
      <c r="AV670" s="196"/>
      <c r="AW670" s="196"/>
      <c r="AX670" s="181" t="s">
        <v>753</v>
      </c>
      <c r="AY670" s="181" t="s">
        <v>753</v>
      </c>
      <c r="AZ670" s="181" t="s">
        <v>753</v>
      </c>
      <c r="BA670" s="181" t="s">
        <v>753</v>
      </c>
      <c r="BB670" s="181" t="s">
        <v>753</v>
      </c>
      <c r="BC670" s="195" t="s">
        <v>754</v>
      </c>
      <c r="BD670" s="181" t="s">
        <v>753</v>
      </c>
      <c r="BE670" s="181" t="s">
        <v>753</v>
      </c>
      <c r="BF670" s="181" t="s">
        <v>753</v>
      </c>
      <c r="BG670" s="181" t="s">
        <v>753</v>
      </c>
      <c r="BH670" s="181" t="s">
        <v>753</v>
      </c>
      <c r="BI670" s="181" t="s">
        <v>753</v>
      </c>
      <c r="BJ670" s="181" t="s">
        <v>753</v>
      </c>
      <c r="BK670" s="181" t="s">
        <v>753</v>
      </c>
      <c r="BL670" s="181" t="s">
        <v>753</v>
      </c>
      <c r="BM670" s="181" t="s">
        <v>753</v>
      </c>
      <c r="BN670" s="180"/>
      <c r="BO670" s="179"/>
      <c r="BP670" s="170" t="s">
        <v>741</v>
      </c>
      <c r="BQ670" s="177"/>
      <c r="BR670" s="177"/>
      <c r="BS670" s="177"/>
      <c r="BT670" s="177"/>
      <c r="BU670" s="177"/>
      <c r="BV670" s="177"/>
      <c r="BW670" s="177"/>
    </row>
    <row r="671" spans="1:76" ht="15">
      <c r="B671" s="594" t="s">
        <v>9966</v>
      </c>
      <c r="C671" s="698" t="s">
        <v>10078</v>
      </c>
      <c r="D671" s="193" t="s">
        <v>6012</v>
      </c>
      <c r="E671" s="193" t="s">
        <v>6011</v>
      </c>
      <c r="F671" s="192" t="str">
        <f t="shared" si="104"/>
        <v>100</v>
      </c>
      <c r="G671" s="217" t="s">
        <v>6010</v>
      </c>
      <c r="H671" s="223"/>
      <c r="J671" s="297" t="s">
        <v>2199</v>
      </c>
      <c r="K671" s="298"/>
      <c r="L671" s="297"/>
      <c r="M671" s="296"/>
      <c r="N671" s="298"/>
      <c r="O671" s="297"/>
      <c r="P671" s="296"/>
      <c r="Q671" s="298">
        <v>45110</v>
      </c>
      <c r="R671" s="297" t="s">
        <v>9874</v>
      </c>
      <c r="S671" s="296" t="s">
        <v>737</v>
      </c>
      <c r="T671" s="298"/>
      <c r="U671" s="297"/>
      <c r="V671" s="296"/>
      <c r="W671" s="298">
        <v>45062</v>
      </c>
      <c r="X671" s="297" t="s">
        <v>9557</v>
      </c>
      <c r="Y671" s="296" t="s">
        <v>9558</v>
      </c>
      <c r="Z671" s="298">
        <v>45030</v>
      </c>
      <c r="AA671" s="297" t="s">
        <v>3512</v>
      </c>
      <c r="AB671" s="296" t="s">
        <v>2180</v>
      </c>
      <c r="AC671" s="297"/>
      <c r="AD671" s="297"/>
      <c r="AE671" s="296"/>
      <c r="AF671" s="173"/>
      <c r="AG671" s="194" t="s">
        <v>750</v>
      </c>
      <c r="AH671" s="193" t="str">
        <f t="shared" si="108"/>
        <v>5EC4 8A00</v>
      </c>
      <c r="AI671" s="193" t="str">
        <f t="shared" si="108"/>
        <v>5EC4 8A7F</v>
      </c>
      <c r="AJ671" s="192" t="str">
        <f>DEC2HEX((HEX2DEC(LEFT(AI671,4))*256*256+HEX2DEC(RIGHT(AI671,4)))-(HEX2DEC(LEFT(AH671,4))*256*256+HEX2DEC(RIGHT(AH671,4)))+1)</f>
        <v>80</v>
      </c>
      <c r="AK671" s="224" t="s">
        <v>5960</v>
      </c>
      <c r="AL671" s="188" t="s">
        <v>4739</v>
      </c>
      <c r="AO671" s="187" t="s">
        <v>747</v>
      </c>
      <c r="AP671" s="196" t="s">
        <v>5962</v>
      </c>
      <c r="AQ671" s="196" t="s">
        <v>5961</v>
      </c>
      <c r="AR671" s="179" t="str">
        <f t="shared" si="100"/>
        <v>80</v>
      </c>
      <c r="AS671" s="196" t="s">
        <v>5960</v>
      </c>
      <c r="AT671" s="197"/>
      <c r="AU671" s="196" t="s">
        <v>5959</v>
      </c>
      <c r="AV671" s="196" t="s">
        <v>751</v>
      </c>
      <c r="AW671" s="196"/>
      <c r="AX671" s="181" t="s">
        <v>741</v>
      </c>
      <c r="AY671" s="181" t="s">
        <v>741</v>
      </c>
      <c r="AZ671" s="181" t="s">
        <v>741</v>
      </c>
      <c r="BA671" s="181" t="s">
        <v>741</v>
      </c>
      <c r="BB671" s="181" t="s">
        <v>741</v>
      </c>
      <c r="BC671" s="181" t="s">
        <v>741</v>
      </c>
      <c r="BD671" s="181" t="s">
        <v>741</v>
      </c>
      <c r="BE671" s="181" t="s">
        <v>741</v>
      </c>
      <c r="BF671" s="181" t="s">
        <v>741</v>
      </c>
      <c r="BG671" s="181" t="s">
        <v>741</v>
      </c>
      <c r="BH671" s="181" t="s">
        <v>741</v>
      </c>
      <c r="BI671" s="181" t="s">
        <v>741</v>
      </c>
      <c r="BJ671" s="181" t="s">
        <v>741</v>
      </c>
      <c r="BK671" s="181" t="s">
        <v>741</v>
      </c>
      <c r="BL671" s="181" t="s">
        <v>741</v>
      </c>
      <c r="BM671" s="181" t="s">
        <v>741</v>
      </c>
      <c r="BN671" s="180"/>
      <c r="BO671" s="179"/>
      <c r="BP671" s="170" t="s">
        <v>741</v>
      </c>
      <c r="BQ671" s="177" t="s">
        <v>761</v>
      </c>
      <c r="BR671" s="178">
        <v>44819</v>
      </c>
      <c r="BS671" s="177" t="s">
        <v>760</v>
      </c>
      <c r="BT671" s="178" t="s">
        <v>759</v>
      </c>
      <c r="BU671" s="178">
        <v>44826</v>
      </c>
      <c r="BV671" s="177" t="s">
        <v>758</v>
      </c>
      <c r="BW671" s="177" t="s">
        <v>737</v>
      </c>
    </row>
    <row r="672" spans="1:76" ht="15">
      <c r="B672" s="594" t="s">
        <v>9966</v>
      </c>
      <c r="C672" s="698" t="s">
        <v>10078</v>
      </c>
      <c r="D672" s="193" t="s">
        <v>6007</v>
      </c>
      <c r="E672" s="193" t="s">
        <v>6006</v>
      </c>
      <c r="F672" s="192" t="str">
        <f t="shared" si="104"/>
        <v>100</v>
      </c>
      <c r="G672" s="217" t="s">
        <v>23</v>
      </c>
      <c r="H672" s="188"/>
      <c r="J672" s="297"/>
      <c r="K672" s="298"/>
      <c r="L672" s="297"/>
      <c r="M672" s="299"/>
      <c r="N672" s="298"/>
      <c r="O672" s="297"/>
      <c r="P672" s="299"/>
      <c r="Q672" s="298"/>
      <c r="R672" s="297"/>
      <c r="S672" s="299"/>
      <c r="T672" s="298"/>
      <c r="U672" s="297"/>
      <c r="V672" s="299"/>
      <c r="W672" s="298"/>
      <c r="X672" s="297"/>
      <c r="Y672" s="299"/>
      <c r="Z672" s="298"/>
      <c r="AA672" s="297"/>
      <c r="AB672" s="299"/>
      <c r="AC672" s="298"/>
      <c r="AD672" s="297"/>
      <c r="AE672" s="296"/>
      <c r="AF672" s="173"/>
      <c r="AG672" s="194" t="s">
        <v>750</v>
      </c>
      <c r="AH672" s="193" t="str">
        <f t="shared" si="108"/>
        <v>5EC4 8A80</v>
      </c>
      <c r="AI672" s="193" t="str">
        <f t="shared" si="108"/>
        <v>5EC4 8FFF</v>
      </c>
      <c r="AJ672" s="192" t="str">
        <f>DEC2HEX((HEX2DEC(LEFT(AI672,4))*256*256+HEX2DEC(RIGHT(AI672,4)))-(HEX2DEC(LEFT(AH672,4))*256*256+HEX2DEC(RIGHT(AH672,4)))+1)</f>
        <v>580</v>
      </c>
      <c r="AK672" s="193" t="s">
        <v>23</v>
      </c>
      <c r="AL672" s="188"/>
      <c r="AO672" s="187" t="s">
        <v>747</v>
      </c>
      <c r="AP672" s="196" t="s">
        <v>5955</v>
      </c>
      <c r="AQ672" s="196" t="s">
        <v>5954</v>
      </c>
      <c r="AR672" s="179" t="str">
        <f t="shared" si="100"/>
        <v>580</v>
      </c>
      <c r="AS672" s="196" t="s">
        <v>822</v>
      </c>
      <c r="AT672" s="197"/>
      <c r="AU672" s="196" t="s">
        <v>755</v>
      </c>
      <c r="AV672" s="196"/>
      <c r="AW672" s="196"/>
      <c r="AX672" s="181" t="s">
        <v>753</v>
      </c>
      <c r="AY672" s="181" t="s">
        <v>753</v>
      </c>
      <c r="AZ672" s="181" t="s">
        <v>753</v>
      </c>
      <c r="BA672" s="181" t="s">
        <v>753</v>
      </c>
      <c r="BB672" s="181" t="s">
        <v>753</v>
      </c>
      <c r="BC672" s="195" t="s">
        <v>754</v>
      </c>
      <c r="BD672" s="181" t="s">
        <v>753</v>
      </c>
      <c r="BE672" s="181" t="s">
        <v>753</v>
      </c>
      <c r="BF672" s="181" t="s">
        <v>753</v>
      </c>
      <c r="BG672" s="181" t="s">
        <v>753</v>
      </c>
      <c r="BH672" s="181" t="s">
        <v>753</v>
      </c>
      <c r="BI672" s="181" t="s">
        <v>753</v>
      </c>
      <c r="BJ672" s="181" t="s">
        <v>753</v>
      </c>
      <c r="BK672" s="181" t="s">
        <v>753</v>
      </c>
      <c r="BL672" s="181" t="s">
        <v>753</v>
      </c>
      <c r="BM672" s="181" t="s">
        <v>753</v>
      </c>
      <c r="BN672" s="180"/>
      <c r="BO672" s="179"/>
      <c r="BP672" s="170" t="s">
        <v>741</v>
      </c>
      <c r="BQ672" s="177"/>
      <c r="BR672" s="177"/>
      <c r="BS672" s="177"/>
      <c r="BT672" s="177"/>
      <c r="BU672" s="177"/>
      <c r="BV672" s="177"/>
      <c r="BW672" s="177"/>
    </row>
    <row r="673" spans="2:75" ht="15">
      <c r="B673" s="594" t="s">
        <v>9966</v>
      </c>
      <c r="C673" s="698" t="s">
        <v>10078</v>
      </c>
      <c r="D673" s="193" t="s">
        <v>6001</v>
      </c>
      <c r="E673" s="193" t="s">
        <v>6000</v>
      </c>
      <c r="F673" s="192" t="str">
        <f t="shared" si="104"/>
        <v>100</v>
      </c>
      <c r="G673" s="217" t="s">
        <v>5999</v>
      </c>
      <c r="H673" s="223"/>
      <c r="J673" s="297" t="s">
        <v>2199</v>
      </c>
      <c r="K673" s="298"/>
      <c r="L673" s="297"/>
      <c r="M673" s="296"/>
      <c r="N673" s="298"/>
      <c r="O673" s="297"/>
      <c r="P673" s="296"/>
      <c r="Q673" s="298">
        <v>45110</v>
      </c>
      <c r="R673" s="297" t="s">
        <v>9874</v>
      </c>
      <c r="S673" s="296" t="s">
        <v>737</v>
      </c>
      <c r="T673" s="298"/>
      <c r="U673" s="297"/>
      <c r="V673" s="296"/>
      <c r="W673" s="298">
        <v>45062</v>
      </c>
      <c r="X673" s="297" t="s">
        <v>9557</v>
      </c>
      <c r="Y673" s="296" t="s">
        <v>9558</v>
      </c>
      <c r="Z673" s="298">
        <v>45030</v>
      </c>
      <c r="AA673" s="297" t="s">
        <v>3512</v>
      </c>
      <c r="AB673" s="296" t="s">
        <v>2180</v>
      </c>
      <c r="AC673" s="298"/>
      <c r="AD673" s="297"/>
      <c r="AE673" s="296"/>
      <c r="AG673" s="194" t="s">
        <v>750</v>
      </c>
      <c r="AH673" s="193" t="str">
        <f t="shared" si="108"/>
        <v>5EC4 9000</v>
      </c>
      <c r="AI673" s="193" t="str">
        <f t="shared" si="108"/>
        <v>5EC4 907F</v>
      </c>
      <c r="AJ673" s="192" t="str">
        <f>DEC2HEX((HEX2DEC(LEFT(AI673,4))*256*256+HEX2DEC(RIGHT(AI673,4)))-(HEX2DEC(LEFT(AH673,4))*256*256+HEX2DEC(RIGHT(AH673,4)))+1)</f>
        <v>80</v>
      </c>
      <c r="AK673" s="224" t="s">
        <v>5951</v>
      </c>
      <c r="AL673" s="188" t="s">
        <v>4739</v>
      </c>
      <c r="AO673" s="187" t="s">
        <v>747</v>
      </c>
      <c r="AP673" s="196" t="s">
        <v>5950</v>
      </c>
      <c r="AQ673" s="196" t="s">
        <v>5949</v>
      </c>
      <c r="AR673" s="179" t="str">
        <f t="shared" si="100"/>
        <v>80</v>
      </c>
      <c r="AS673" s="196" t="s">
        <v>5948</v>
      </c>
      <c r="AT673" s="197"/>
      <c r="AU673" s="196" t="s">
        <v>5948</v>
      </c>
      <c r="AV673" s="196" t="s">
        <v>751</v>
      </c>
      <c r="AW673" s="196"/>
      <c r="AX673" s="181" t="s">
        <v>741</v>
      </c>
      <c r="AY673" s="181" t="s">
        <v>741</v>
      </c>
      <c r="AZ673" s="181" t="s">
        <v>741</v>
      </c>
      <c r="BA673" s="181" t="s">
        <v>741</v>
      </c>
      <c r="BB673" s="181" t="s">
        <v>741</v>
      </c>
      <c r="BC673" s="181" t="s">
        <v>741</v>
      </c>
      <c r="BD673" s="181" t="s">
        <v>741</v>
      </c>
      <c r="BE673" s="181" t="s">
        <v>741</v>
      </c>
      <c r="BF673" s="181" t="s">
        <v>741</v>
      </c>
      <c r="BG673" s="181" t="s">
        <v>741</v>
      </c>
      <c r="BH673" s="181" t="s">
        <v>741</v>
      </c>
      <c r="BI673" s="181" t="s">
        <v>741</v>
      </c>
      <c r="BJ673" s="181" t="s">
        <v>741</v>
      </c>
      <c r="BK673" s="181" t="s">
        <v>741</v>
      </c>
      <c r="BL673" s="181" t="s">
        <v>741</v>
      </c>
      <c r="BM673" s="181" t="s">
        <v>741</v>
      </c>
      <c r="BN673" s="180"/>
      <c r="BO673" s="179"/>
      <c r="BP673" s="170" t="s">
        <v>741</v>
      </c>
      <c r="BQ673" s="177" t="s">
        <v>761</v>
      </c>
      <c r="BR673" s="178">
        <v>44819</v>
      </c>
      <c r="BS673" s="177" t="s">
        <v>760</v>
      </c>
      <c r="BT673" s="178" t="s">
        <v>759</v>
      </c>
      <c r="BU673" s="178">
        <v>44826</v>
      </c>
      <c r="BV673" s="177" t="s">
        <v>758</v>
      </c>
      <c r="BW673" s="177" t="s">
        <v>737</v>
      </c>
    </row>
    <row r="674" spans="2:75" ht="15">
      <c r="B674" s="594" t="s">
        <v>9966</v>
      </c>
      <c r="C674" s="698" t="s">
        <v>10078</v>
      </c>
      <c r="D674" s="193" t="s">
        <v>5994</v>
      </c>
      <c r="E674" s="193" t="s">
        <v>5993</v>
      </c>
      <c r="F674" s="192" t="str">
        <f t="shared" si="104"/>
        <v>100</v>
      </c>
      <c r="G674" s="217" t="s">
        <v>23</v>
      </c>
      <c r="H674" s="188"/>
      <c r="J674" s="297"/>
      <c r="K674" s="298"/>
      <c r="L674" s="297"/>
      <c r="M674" s="299"/>
      <c r="N674" s="298"/>
      <c r="O674" s="297"/>
      <c r="P674" s="299"/>
      <c r="Q674" s="298"/>
      <c r="R674" s="297"/>
      <c r="S674" s="299"/>
      <c r="T674" s="298"/>
      <c r="U674" s="297"/>
      <c r="V674" s="299"/>
      <c r="W674" s="298"/>
      <c r="X674" s="297"/>
      <c r="Y674" s="299"/>
      <c r="Z674" s="298"/>
      <c r="AA674" s="297"/>
      <c r="AB674" s="299"/>
      <c r="AC674" s="298"/>
      <c r="AD674" s="297"/>
      <c r="AE674" s="296"/>
      <c r="AG674" s="194" t="s">
        <v>750</v>
      </c>
      <c r="AH674" s="193" t="str">
        <f t="shared" si="108"/>
        <v>5EC4 9080</v>
      </c>
      <c r="AI674" s="193" t="str">
        <f t="shared" si="108"/>
        <v>5EC4 90FF</v>
      </c>
      <c r="AJ674" s="192" t="str">
        <f>DEC2HEX((HEX2DEC(LEFT(AI674,4))*256*256+HEX2DEC(RIGHT(AI674,4)))-(HEX2DEC(LEFT(AH674,4))*256*256+HEX2DEC(RIGHT(AH674,4)))+1)</f>
        <v>80</v>
      </c>
      <c r="AK674" s="224" t="s">
        <v>5943</v>
      </c>
      <c r="AL674" s="188" t="s">
        <v>4739</v>
      </c>
      <c r="AO674" s="187" t="s">
        <v>747</v>
      </c>
      <c r="AP674" s="196" t="s">
        <v>5945</v>
      </c>
      <c r="AQ674" s="196" t="s">
        <v>5944</v>
      </c>
      <c r="AR674" s="179" t="str">
        <f t="shared" si="100"/>
        <v>80</v>
      </c>
      <c r="AS674" s="196" t="s">
        <v>5943</v>
      </c>
      <c r="AT674" s="197"/>
      <c r="AU674" s="196" t="s">
        <v>5942</v>
      </c>
      <c r="AV674" s="196" t="s">
        <v>751</v>
      </c>
      <c r="AW674" s="196"/>
      <c r="AX674" s="272" t="s">
        <v>741</v>
      </c>
      <c r="AY674" s="272" t="s">
        <v>741</v>
      </c>
      <c r="AZ674" s="181" t="s">
        <v>741</v>
      </c>
      <c r="BA674" s="272" t="s">
        <v>741</v>
      </c>
      <c r="BB674" s="181" t="s">
        <v>741</v>
      </c>
      <c r="BC674" s="273" t="s">
        <v>741</v>
      </c>
      <c r="BD674" s="181" t="s">
        <v>741</v>
      </c>
      <c r="BE674" s="181" t="s">
        <v>741</v>
      </c>
      <c r="BF674" s="181" t="s">
        <v>741</v>
      </c>
      <c r="BG674" s="181" t="s">
        <v>741</v>
      </c>
      <c r="BH674" s="181" t="s">
        <v>741</v>
      </c>
      <c r="BI674" s="181" t="s">
        <v>753</v>
      </c>
      <c r="BJ674" s="181" t="s">
        <v>753</v>
      </c>
      <c r="BK674" s="181" t="s">
        <v>753</v>
      </c>
      <c r="BL674" s="181" t="s">
        <v>753</v>
      </c>
      <c r="BM674" s="181" t="s">
        <v>753</v>
      </c>
      <c r="BN674" s="180"/>
      <c r="BO674" s="179"/>
      <c r="BP674" s="170" t="s">
        <v>741</v>
      </c>
      <c r="BQ674" s="177" t="s">
        <v>761</v>
      </c>
      <c r="BR674" s="178">
        <v>44819</v>
      </c>
      <c r="BS674" s="177" t="s">
        <v>760</v>
      </c>
      <c r="BT674" s="178" t="s">
        <v>759</v>
      </c>
      <c r="BU674" s="178">
        <v>44826</v>
      </c>
      <c r="BV674" s="177" t="s">
        <v>758</v>
      </c>
      <c r="BW674" s="177" t="s">
        <v>737</v>
      </c>
    </row>
    <row r="675" spans="2:75" ht="15">
      <c r="B675" s="594" t="s">
        <v>9966</v>
      </c>
      <c r="C675" s="698" t="s">
        <v>10078</v>
      </c>
      <c r="D675" s="193" t="s">
        <v>5990</v>
      </c>
      <c r="E675" s="193" t="s">
        <v>5989</v>
      </c>
      <c r="F675" s="192" t="str">
        <f t="shared" si="104"/>
        <v>100</v>
      </c>
      <c r="G675" s="217" t="s">
        <v>5988</v>
      </c>
      <c r="H675" s="188" t="s">
        <v>5977</v>
      </c>
      <c r="J675" s="297" t="s">
        <v>2199</v>
      </c>
      <c r="K675" s="298"/>
      <c r="L675" s="297"/>
      <c r="M675" s="296"/>
      <c r="N675" s="298"/>
      <c r="O675" s="297"/>
      <c r="P675" s="296"/>
      <c r="Q675" s="298">
        <v>45110</v>
      </c>
      <c r="R675" s="297" t="s">
        <v>9874</v>
      </c>
      <c r="S675" s="296" t="s">
        <v>737</v>
      </c>
      <c r="T675" s="298"/>
      <c r="U675" s="297"/>
      <c r="V675" s="296"/>
      <c r="W675" s="298">
        <v>45062</v>
      </c>
      <c r="X675" s="297" t="s">
        <v>9557</v>
      </c>
      <c r="Y675" s="296" t="s">
        <v>9558</v>
      </c>
      <c r="Z675" s="298">
        <v>45030</v>
      </c>
      <c r="AA675" s="297" t="s">
        <v>3512</v>
      </c>
      <c r="AB675" s="296" t="s">
        <v>2180</v>
      </c>
      <c r="AC675" s="298"/>
      <c r="AD675" s="297"/>
      <c r="AE675" s="296"/>
      <c r="AG675" s="191" t="s">
        <v>750</v>
      </c>
      <c r="AH675" s="189" t="s">
        <v>749</v>
      </c>
      <c r="AI675" s="189" t="s">
        <v>749</v>
      </c>
      <c r="AJ675" s="190" t="s">
        <v>749</v>
      </c>
      <c r="AK675" s="189" t="s">
        <v>748</v>
      </c>
      <c r="AL675" s="188"/>
      <c r="AN675" s="227" t="s">
        <v>1470</v>
      </c>
      <c r="AO675" s="210" t="s">
        <v>747</v>
      </c>
      <c r="AP675" s="207" t="s">
        <v>5930</v>
      </c>
      <c r="AQ675" s="207" t="s">
        <v>5939</v>
      </c>
      <c r="AR675" s="202" t="str">
        <f t="shared" si="100"/>
        <v>80</v>
      </c>
      <c r="AS675" s="207" t="s">
        <v>5938</v>
      </c>
      <c r="AT675" s="207"/>
      <c r="AU675" s="369" t="s">
        <v>1311</v>
      </c>
      <c r="AV675" s="207" t="s">
        <v>751</v>
      </c>
      <c r="AW675" s="207"/>
      <c r="AX675" s="359" t="s">
        <v>753</v>
      </c>
      <c r="AY675" s="359" t="s">
        <v>753</v>
      </c>
      <c r="AZ675" s="204" t="s">
        <v>753</v>
      </c>
      <c r="BA675" s="359" t="s">
        <v>753</v>
      </c>
      <c r="BB675" s="204" t="s">
        <v>753</v>
      </c>
      <c r="BC675" s="205" t="s">
        <v>754</v>
      </c>
      <c r="BD675" s="204" t="s">
        <v>753</v>
      </c>
      <c r="BE675" s="204" t="s">
        <v>753</v>
      </c>
      <c r="BF675" s="204" t="s">
        <v>753</v>
      </c>
      <c r="BG675" s="204" t="s">
        <v>753</v>
      </c>
      <c r="BH675" s="204" t="s">
        <v>753</v>
      </c>
      <c r="BI675" s="204" t="s">
        <v>753</v>
      </c>
      <c r="BJ675" s="204" t="s">
        <v>753</v>
      </c>
      <c r="BK675" s="204" t="s">
        <v>753</v>
      </c>
      <c r="BL675" s="204" t="s">
        <v>753</v>
      </c>
      <c r="BM675" s="204" t="s">
        <v>753</v>
      </c>
      <c r="BN675" s="203"/>
      <c r="BO675" s="202"/>
      <c r="BP675" s="170" t="s">
        <v>753</v>
      </c>
      <c r="BQ675" s="177" t="s">
        <v>761</v>
      </c>
      <c r="BR675" s="178">
        <v>44819</v>
      </c>
      <c r="BS675" s="177" t="s">
        <v>760</v>
      </c>
      <c r="BT675" s="178" t="s">
        <v>759</v>
      </c>
      <c r="BU675" s="178">
        <v>44826</v>
      </c>
      <c r="BV675" s="177" t="s">
        <v>758</v>
      </c>
      <c r="BW675" s="177" t="s">
        <v>737</v>
      </c>
    </row>
    <row r="676" spans="2:75" ht="15">
      <c r="B676" s="594" t="s">
        <v>9966</v>
      </c>
      <c r="C676" s="698" t="s">
        <v>10078</v>
      </c>
      <c r="D676" s="193" t="s">
        <v>5984</v>
      </c>
      <c r="E676" s="193" t="s">
        <v>5983</v>
      </c>
      <c r="F676" s="192" t="str">
        <f t="shared" si="104"/>
        <v>100</v>
      </c>
      <c r="G676" s="217" t="s">
        <v>23</v>
      </c>
      <c r="H676" s="188"/>
      <c r="J676" s="297"/>
      <c r="K676" s="297"/>
      <c r="L676" s="297"/>
      <c r="M676" s="296"/>
      <c r="N676" s="297"/>
      <c r="O676" s="297"/>
      <c r="P676" s="296"/>
      <c r="Q676" s="297"/>
      <c r="R676" s="297"/>
      <c r="S676" s="296"/>
      <c r="T676" s="297"/>
      <c r="U676" s="297"/>
      <c r="V676" s="296"/>
      <c r="W676" s="297"/>
      <c r="X676" s="297"/>
      <c r="Y676" s="296"/>
      <c r="Z676" s="297"/>
      <c r="AA676" s="297"/>
      <c r="AB676" s="296"/>
      <c r="AC676" s="297"/>
      <c r="AD676" s="297"/>
      <c r="AE676" s="296"/>
      <c r="AG676" s="191" t="s">
        <v>750</v>
      </c>
      <c r="AH676" s="189" t="s">
        <v>749</v>
      </c>
      <c r="AI676" s="189" t="s">
        <v>749</v>
      </c>
      <c r="AJ676" s="190" t="s">
        <v>749</v>
      </c>
      <c r="AK676" s="189" t="s">
        <v>748</v>
      </c>
      <c r="AL676" s="188"/>
      <c r="AN676" s="227" t="s">
        <v>1470</v>
      </c>
      <c r="AO676" s="210" t="s">
        <v>747</v>
      </c>
      <c r="AP676" s="207" t="s">
        <v>5935</v>
      </c>
      <c r="AQ676" s="207" t="s">
        <v>5934</v>
      </c>
      <c r="AR676" s="202" t="str">
        <f t="shared" si="100"/>
        <v>80</v>
      </c>
      <c r="AS676" s="207" t="s">
        <v>5933</v>
      </c>
      <c r="AT676" s="207"/>
      <c r="AU676" s="369" t="s">
        <v>1311</v>
      </c>
      <c r="AV676" s="207" t="s">
        <v>751</v>
      </c>
      <c r="AW676" s="207"/>
      <c r="AX676" s="359" t="s">
        <v>753</v>
      </c>
      <c r="AY676" s="359" t="s">
        <v>753</v>
      </c>
      <c r="AZ676" s="204" t="s">
        <v>753</v>
      </c>
      <c r="BA676" s="359" t="s">
        <v>753</v>
      </c>
      <c r="BB676" s="204" t="s">
        <v>753</v>
      </c>
      <c r="BC676" s="205" t="s">
        <v>754</v>
      </c>
      <c r="BD676" s="204" t="s">
        <v>753</v>
      </c>
      <c r="BE676" s="204" t="s">
        <v>753</v>
      </c>
      <c r="BF676" s="204" t="s">
        <v>753</v>
      </c>
      <c r="BG676" s="204" t="s">
        <v>753</v>
      </c>
      <c r="BH676" s="204" t="s">
        <v>753</v>
      </c>
      <c r="BI676" s="204" t="s">
        <v>753</v>
      </c>
      <c r="BJ676" s="204" t="s">
        <v>753</v>
      </c>
      <c r="BK676" s="204" t="s">
        <v>753</v>
      </c>
      <c r="BL676" s="204" t="s">
        <v>753</v>
      </c>
      <c r="BM676" s="204" t="s">
        <v>753</v>
      </c>
      <c r="BN676" s="203"/>
      <c r="BO676" s="202"/>
      <c r="BP676" s="170" t="s">
        <v>753</v>
      </c>
      <c r="BQ676" s="177" t="s">
        <v>761</v>
      </c>
      <c r="BR676" s="178">
        <v>44819</v>
      </c>
      <c r="BS676" s="177" t="s">
        <v>760</v>
      </c>
      <c r="BT676" s="178" t="s">
        <v>759</v>
      </c>
      <c r="BU676" s="178">
        <v>44826</v>
      </c>
      <c r="BV676" s="177" t="s">
        <v>758</v>
      </c>
      <c r="BW676" s="177" t="s">
        <v>737</v>
      </c>
    </row>
    <row r="677" spans="2:75" ht="15">
      <c r="B677" s="594" t="s">
        <v>9966</v>
      </c>
      <c r="C677" s="698" t="s">
        <v>10078</v>
      </c>
      <c r="D677" s="193" t="s">
        <v>5980</v>
      </c>
      <c r="E677" s="193" t="s">
        <v>5979</v>
      </c>
      <c r="F677" s="192" t="str">
        <f t="shared" si="104"/>
        <v>100</v>
      </c>
      <c r="G677" s="217" t="s">
        <v>5978</v>
      </c>
      <c r="H677" s="188" t="s">
        <v>5977</v>
      </c>
      <c r="J677" s="297" t="s">
        <v>2199</v>
      </c>
      <c r="K677" s="298"/>
      <c r="L677" s="297"/>
      <c r="M677" s="296"/>
      <c r="N677" s="298"/>
      <c r="O677" s="297"/>
      <c r="P677" s="296"/>
      <c r="Q677" s="298">
        <v>45110</v>
      </c>
      <c r="R677" s="297" t="s">
        <v>9874</v>
      </c>
      <c r="S677" s="296" t="s">
        <v>737</v>
      </c>
      <c r="T677" s="298"/>
      <c r="U677" s="297"/>
      <c r="V677" s="296"/>
      <c r="W677" s="298">
        <v>45062</v>
      </c>
      <c r="X677" s="297" t="s">
        <v>9557</v>
      </c>
      <c r="Y677" s="296" t="s">
        <v>9558</v>
      </c>
      <c r="Z677" s="298">
        <v>45030</v>
      </c>
      <c r="AA677" s="297" t="s">
        <v>3512</v>
      </c>
      <c r="AB677" s="296" t="s">
        <v>2180</v>
      </c>
      <c r="AC677" s="298"/>
      <c r="AD677" s="297"/>
      <c r="AE677" s="296"/>
      <c r="AG677" s="194" t="s">
        <v>750</v>
      </c>
      <c r="AH677" s="193" t="str">
        <f t="shared" ref="AH677:AI679" si="109">"5E"&amp;RIGHT(AP677,7)</f>
        <v>5EC4 9100</v>
      </c>
      <c r="AI677" s="193" t="str">
        <f t="shared" si="109"/>
        <v>5EC4 93FF</v>
      </c>
      <c r="AJ677" s="192" t="str">
        <f>DEC2HEX((HEX2DEC(LEFT(AI677,4))*256*256+HEX2DEC(RIGHT(AI677,4)))-(HEX2DEC(LEFT(AH677,4))*256*256+HEX2DEC(RIGHT(AH677,4)))+1)</f>
        <v>300</v>
      </c>
      <c r="AK677" s="193" t="s">
        <v>23</v>
      </c>
      <c r="AL677" s="188"/>
      <c r="AN677" s="227" t="s">
        <v>1482</v>
      </c>
      <c r="AO677" s="187" t="s">
        <v>747</v>
      </c>
      <c r="AP677" s="211" t="s">
        <v>5930</v>
      </c>
      <c r="AQ677" s="196" t="s">
        <v>5929</v>
      </c>
      <c r="AR677" s="179" t="str">
        <f t="shared" si="100"/>
        <v>300</v>
      </c>
      <c r="AS677" s="196" t="s">
        <v>822</v>
      </c>
      <c r="AT677" s="197"/>
      <c r="AU677" s="196" t="s">
        <v>755</v>
      </c>
      <c r="AV677" s="196"/>
      <c r="AW677" s="196"/>
      <c r="AX677" s="181" t="s">
        <v>753</v>
      </c>
      <c r="AY677" s="181" t="s">
        <v>753</v>
      </c>
      <c r="AZ677" s="181" t="s">
        <v>753</v>
      </c>
      <c r="BA677" s="181" t="s">
        <v>753</v>
      </c>
      <c r="BB677" s="181" t="s">
        <v>753</v>
      </c>
      <c r="BC677" s="195" t="s">
        <v>754</v>
      </c>
      <c r="BD677" s="181" t="s">
        <v>753</v>
      </c>
      <c r="BE677" s="181" t="s">
        <v>753</v>
      </c>
      <c r="BF677" s="181" t="s">
        <v>753</v>
      </c>
      <c r="BG677" s="181" t="s">
        <v>753</v>
      </c>
      <c r="BH677" s="181" t="s">
        <v>753</v>
      </c>
      <c r="BI677" s="181" t="s">
        <v>753</v>
      </c>
      <c r="BJ677" s="181" t="s">
        <v>753</v>
      </c>
      <c r="BK677" s="181" t="s">
        <v>753</v>
      </c>
      <c r="BL677" s="181" t="s">
        <v>753</v>
      </c>
      <c r="BM677" s="181" t="s">
        <v>753</v>
      </c>
      <c r="BN677" s="180"/>
      <c r="BO677" s="179"/>
      <c r="BP677" s="170" t="s">
        <v>741</v>
      </c>
      <c r="BQ677" s="177"/>
      <c r="BR677" s="177"/>
      <c r="BS677" s="177"/>
      <c r="BT677" s="177"/>
      <c r="BU677" s="177"/>
      <c r="BV677" s="177"/>
      <c r="BW677" s="177"/>
    </row>
    <row r="678" spans="2:75" ht="15">
      <c r="B678" s="594" t="s">
        <v>9966</v>
      </c>
      <c r="C678" s="698" t="s">
        <v>10078</v>
      </c>
      <c r="D678" s="193" t="s">
        <v>5972</v>
      </c>
      <c r="E678" s="193" t="s">
        <v>5971</v>
      </c>
      <c r="F678" s="192" t="str">
        <f t="shared" si="104"/>
        <v>900</v>
      </c>
      <c r="G678" s="217" t="s">
        <v>23</v>
      </c>
      <c r="H678" s="188"/>
      <c r="J678" s="297"/>
      <c r="K678" s="297"/>
      <c r="L678" s="297"/>
      <c r="M678" s="296"/>
      <c r="N678" s="297"/>
      <c r="O678" s="297"/>
      <c r="P678" s="296"/>
      <c r="Q678" s="297"/>
      <c r="R678" s="297"/>
      <c r="S678" s="296"/>
      <c r="T678" s="297"/>
      <c r="U678" s="297"/>
      <c r="V678" s="296"/>
      <c r="W678" s="297"/>
      <c r="X678" s="297"/>
      <c r="Y678" s="296"/>
      <c r="Z678" s="297"/>
      <c r="AA678" s="297"/>
      <c r="AB678" s="296"/>
      <c r="AC678" s="297"/>
      <c r="AD678" s="297"/>
      <c r="AE678" s="296"/>
      <c r="AG678" s="194" t="s">
        <v>750</v>
      </c>
      <c r="AH678" s="193" t="str">
        <f t="shared" si="109"/>
        <v>5EC4 9400</v>
      </c>
      <c r="AI678" s="193" t="str">
        <f t="shared" si="109"/>
        <v>5EC4 947F</v>
      </c>
      <c r="AJ678" s="192" t="str">
        <f>DEC2HEX((HEX2DEC(LEFT(AI678,4))*256*256+HEX2DEC(RIGHT(AI678,4)))-(HEX2DEC(LEFT(AH678,4))*256*256+HEX2DEC(RIGHT(AH678,4)))+1)</f>
        <v>80</v>
      </c>
      <c r="AK678" s="224" t="s">
        <v>5922</v>
      </c>
      <c r="AL678" s="188" t="s">
        <v>4739</v>
      </c>
      <c r="AO678" s="187" t="s">
        <v>747</v>
      </c>
      <c r="AP678" s="196" t="s">
        <v>5925</v>
      </c>
      <c r="AQ678" s="196" t="s">
        <v>5924</v>
      </c>
      <c r="AR678" s="179" t="str">
        <f t="shared" si="100"/>
        <v>80</v>
      </c>
      <c r="AS678" s="196" t="s">
        <v>5923</v>
      </c>
      <c r="AT678" s="197"/>
      <c r="AU678" s="196" t="s">
        <v>5922</v>
      </c>
      <c r="AV678" s="196" t="s">
        <v>751</v>
      </c>
      <c r="AW678" s="196"/>
      <c r="AX678" s="181" t="s">
        <v>741</v>
      </c>
      <c r="AY678" s="181" t="s">
        <v>741</v>
      </c>
      <c r="AZ678" s="181" t="s">
        <v>741</v>
      </c>
      <c r="BA678" s="181" t="s">
        <v>741</v>
      </c>
      <c r="BB678" s="181" t="s">
        <v>741</v>
      </c>
      <c r="BC678" s="181" t="s">
        <v>741</v>
      </c>
      <c r="BD678" s="181" t="s">
        <v>741</v>
      </c>
      <c r="BE678" s="181" t="s">
        <v>741</v>
      </c>
      <c r="BF678" s="181" t="s">
        <v>741</v>
      </c>
      <c r="BG678" s="181" t="s">
        <v>741</v>
      </c>
      <c r="BH678" s="181" t="s">
        <v>741</v>
      </c>
      <c r="BI678" s="181" t="s">
        <v>741</v>
      </c>
      <c r="BJ678" s="181" t="s">
        <v>741</v>
      </c>
      <c r="BK678" s="181" t="s">
        <v>741</v>
      </c>
      <c r="BL678" s="181" t="s">
        <v>741</v>
      </c>
      <c r="BM678" s="181" t="s">
        <v>741</v>
      </c>
      <c r="BN678" s="180"/>
      <c r="BO678" s="179"/>
      <c r="BP678" s="170" t="s">
        <v>741</v>
      </c>
      <c r="BQ678" s="177" t="s">
        <v>761</v>
      </c>
      <c r="BR678" s="178">
        <v>44819</v>
      </c>
      <c r="BS678" s="177" t="s">
        <v>760</v>
      </c>
      <c r="BT678" s="178" t="s">
        <v>759</v>
      </c>
      <c r="BU678" s="178">
        <v>44826</v>
      </c>
      <c r="BV678" s="177" t="s">
        <v>758</v>
      </c>
      <c r="BW678" s="177" t="s">
        <v>737</v>
      </c>
    </row>
    <row r="679" spans="2:75" ht="15">
      <c r="B679" s="594" t="s">
        <v>9966</v>
      </c>
      <c r="C679" s="698" t="s">
        <v>10078</v>
      </c>
      <c r="D679" s="193" t="s">
        <v>5968</v>
      </c>
      <c r="E679" s="193" t="s">
        <v>5967</v>
      </c>
      <c r="F679" s="192" t="str">
        <f t="shared" si="104"/>
        <v>400</v>
      </c>
      <c r="G679" s="192" t="s">
        <v>23</v>
      </c>
      <c r="H679" s="236"/>
      <c r="J679" s="297"/>
      <c r="K679" s="298"/>
      <c r="L679" s="297"/>
      <c r="M679" s="299"/>
      <c r="N679" s="298"/>
      <c r="O679" s="297"/>
      <c r="P679" s="299"/>
      <c r="Q679" s="298"/>
      <c r="R679" s="297"/>
      <c r="S679" s="299"/>
      <c r="T679" s="298"/>
      <c r="U679" s="297"/>
      <c r="V679" s="299"/>
      <c r="W679" s="298"/>
      <c r="X679" s="297"/>
      <c r="Y679" s="299"/>
      <c r="Z679" s="298"/>
      <c r="AA679" s="297"/>
      <c r="AB679" s="299"/>
      <c r="AC679" s="298"/>
      <c r="AD679" s="297"/>
      <c r="AE679" s="296"/>
      <c r="AG679" s="194" t="s">
        <v>750</v>
      </c>
      <c r="AH679" s="193" t="str">
        <f t="shared" si="109"/>
        <v>5EC4 9480</v>
      </c>
      <c r="AI679" s="193" t="str">
        <f t="shared" si="109"/>
        <v>5EC4 94FF</v>
      </c>
      <c r="AJ679" s="192" t="str">
        <f>DEC2HEX((HEX2DEC(LEFT(AI679,4))*256*256+HEX2DEC(RIGHT(AI679,4)))-(HEX2DEC(LEFT(AH679,4))*256*256+HEX2DEC(RIGHT(AH679,4)))+1)</f>
        <v>80</v>
      </c>
      <c r="AK679" s="224" t="s">
        <v>5917</v>
      </c>
      <c r="AL679" s="188" t="s">
        <v>4739</v>
      </c>
      <c r="AO679" s="187" t="s">
        <v>747</v>
      </c>
      <c r="AP679" s="196" t="s">
        <v>5919</v>
      </c>
      <c r="AQ679" s="196" t="s">
        <v>5918</v>
      </c>
      <c r="AR679" s="179" t="str">
        <f t="shared" si="100"/>
        <v>80</v>
      </c>
      <c r="AS679" s="196" t="s">
        <v>5917</v>
      </c>
      <c r="AT679" s="197"/>
      <c r="AU679" s="196" t="s">
        <v>5917</v>
      </c>
      <c r="AV679" s="196" t="s">
        <v>751</v>
      </c>
      <c r="AW679" s="196"/>
      <c r="AX679" s="272" t="s">
        <v>741</v>
      </c>
      <c r="AY679" s="272" t="s">
        <v>741</v>
      </c>
      <c r="AZ679" s="181" t="s">
        <v>741</v>
      </c>
      <c r="BA679" s="272" t="s">
        <v>741</v>
      </c>
      <c r="BB679" s="181" t="s">
        <v>741</v>
      </c>
      <c r="BC679" s="273" t="s">
        <v>741</v>
      </c>
      <c r="BD679" s="181" t="s">
        <v>741</v>
      </c>
      <c r="BE679" s="181" t="s">
        <v>741</v>
      </c>
      <c r="BF679" s="181" t="s">
        <v>741</v>
      </c>
      <c r="BG679" s="181" t="s">
        <v>741</v>
      </c>
      <c r="BH679" s="181" t="s">
        <v>741</v>
      </c>
      <c r="BI679" s="181" t="s">
        <v>753</v>
      </c>
      <c r="BJ679" s="181" t="s">
        <v>753</v>
      </c>
      <c r="BK679" s="181" t="s">
        <v>753</v>
      </c>
      <c r="BL679" s="181" t="s">
        <v>753</v>
      </c>
      <c r="BM679" s="181" t="s">
        <v>753</v>
      </c>
      <c r="BN679" s="180"/>
      <c r="BO679" s="179"/>
      <c r="BP679" s="170" t="s">
        <v>741</v>
      </c>
      <c r="BQ679" s="177" t="s">
        <v>761</v>
      </c>
      <c r="BR679" s="178">
        <v>44819</v>
      </c>
      <c r="BS679" s="177" t="s">
        <v>760</v>
      </c>
      <c r="BT679" s="178" t="s">
        <v>759</v>
      </c>
      <c r="BU679" s="178">
        <v>44826</v>
      </c>
      <c r="BV679" s="177" t="s">
        <v>758</v>
      </c>
      <c r="BW679" s="177" t="s">
        <v>737</v>
      </c>
    </row>
    <row r="680" spans="2:75" ht="15">
      <c r="B680" s="594" t="s">
        <v>9966</v>
      </c>
      <c r="C680" s="698" t="s">
        <v>10078</v>
      </c>
      <c r="D680" s="193" t="s">
        <v>5964</v>
      </c>
      <c r="E680" s="193" t="s">
        <v>5963</v>
      </c>
      <c r="F680" s="192" t="str">
        <f t="shared" si="104"/>
        <v>C00</v>
      </c>
      <c r="G680" s="217" t="s">
        <v>23</v>
      </c>
      <c r="H680" s="188"/>
      <c r="J680" s="297"/>
      <c r="K680" s="297"/>
      <c r="L680" s="297"/>
      <c r="M680" s="296"/>
      <c r="N680" s="297"/>
      <c r="O680" s="297"/>
      <c r="P680" s="296"/>
      <c r="Q680" s="297"/>
      <c r="R680" s="297"/>
      <c r="S680" s="296"/>
      <c r="T680" s="297"/>
      <c r="U680" s="297"/>
      <c r="V680" s="296"/>
      <c r="W680" s="297"/>
      <c r="X680" s="297"/>
      <c r="Y680" s="296"/>
      <c r="Z680" s="297"/>
      <c r="AA680" s="297"/>
      <c r="AB680" s="296"/>
      <c r="AC680" s="297"/>
      <c r="AD680" s="297"/>
      <c r="AE680" s="296"/>
      <c r="AG680" s="191" t="s">
        <v>750</v>
      </c>
      <c r="AH680" s="189" t="s">
        <v>749</v>
      </c>
      <c r="AI680" s="189" t="s">
        <v>749</v>
      </c>
      <c r="AJ680" s="190" t="s">
        <v>749</v>
      </c>
      <c r="AK680" s="189" t="s">
        <v>748</v>
      </c>
      <c r="AL680" s="188"/>
      <c r="AN680" s="227" t="s">
        <v>1470</v>
      </c>
      <c r="AO680" s="210" t="s">
        <v>747</v>
      </c>
      <c r="AP680" s="207" t="s">
        <v>5902</v>
      </c>
      <c r="AQ680" s="207" t="s">
        <v>5913</v>
      </c>
      <c r="AR680" s="202" t="str">
        <f t="shared" si="100"/>
        <v>80</v>
      </c>
      <c r="AS680" s="207" t="s">
        <v>5912</v>
      </c>
      <c r="AT680" s="207"/>
      <c r="AU680" s="369" t="s">
        <v>1311</v>
      </c>
      <c r="AV680" s="207" t="s">
        <v>751</v>
      </c>
      <c r="AW680" s="207"/>
      <c r="AX680" s="359" t="s">
        <v>753</v>
      </c>
      <c r="AY680" s="359" t="s">
        <v>753</v>
      </c>
      <c r="AZ680" s="204" t="s">
        <v>753</v>
      </c>
      <c r="BA680" s="359" t="s">
        <v>753</v>
      </c>
      <c r="BB680" s="204" t="s">
        <v>753</v>
      </c>
      <c r="BC680" s="205" t="s">
        <v>754</v>
      </c>
      <c r="BD680" s="204" t="s">
        <v>753</v>
      </c>
      <c r="BE680" s="204" t="s">
        <v>753</v>
      </c>
      <c r="BF680" s="204" t="s">
        <v>753</v>
      </c>
      <c r="BG680" s="204" t="s">
        <v>753</v>
      </c>
      <c r="BH680" s="204" t="s">
        <v>753</v>
      </c>
      <c r="BI680" s="204" t="s">
        <v>753</v>
      </c>
      <c r="BJ680" s="204" t="s">
        <v>753</v>
      </c>
      <c r="BK680" s="204" t="s">
        <v>753</v>
      </c>
      <c r="BL680" s="204" t="s">
        <v>753</v>
      </c>
      <c r="BM680" s="204" t="s">
        <v>753</v>
      </c>
      <c r="BN680" s="203"/>
      <c r="BO680" s="202"/>
      <c r="BP680" s="170" t="s">
        <v>753</v>
      </c>
      <c r="BQ680" s="177" t="s">
        <v>761</v>
      </c>
      <c r="BR680" s="178">
        <v>44819</v>
      </c>
      <c r="BS680" s="177" t="s">
        <v>760</v>
      </c>
      <c r="BT680" s="178" t="s">
        <v>759</v>
      </c>
      <c r="BU680" s="178">
        <v>44826</v>
      </c>
      <c r="BV680" s="177" t="s">
        <v>758</v>
      </c>
      <c r="BW680" s="177" t="s">
        <v>737</v>
      </c>
    </row>
    <row r="681" spans="2:75" ht="15">
      <c r="B681" s="594" t="s">
        <v>9966</v>
      </c>
      <c r="C681" s="698" t="s">
        <v>10078</v>
      </c>
      <c r="D681" s="193" t="s">
        <v>5958</v>
      </c>
      <c r="E681" s="193" t="s">
        <v>5957</v>
      </c>
      <c r="F681" s="192" t="str">
        <f t="shared" si="104"/>
        <v>40</v>
      </c>
      <c r="G681" s="217" t="s">
        <v>5956</v>
      </c>
      <c r="H681" s="223"/>
      <c r="J681" s="297" t="s">
        <v>2199</v>
      </c>
      <c r="K681" s="298"/>
      <c r="L681" s="297"/>
      <c r="M681" s="296"/>
      <c r="N681" s="298"/>
      <c r="O681" s="297"/>
      <c r="P681" s="296"/>
      <c r="Q681" s="298">
        <v>45110</v>
      </c>
      <c r="R681" s="297" t="s">
        <v>9874</v>
      </c>
      <c r="S681" s="296" t="s">
        <v>737</v>
      </c>
      <c r="T681" s="298"/>
      <c r="U681" s="297"/>
      <c r="V681" s="296"/>
      <c r="W681" s="298">
        <v>45062</v>
      </c>
      <c r="X681" s="297" t="s">
        <v>9557</v>
      </c>
      <c r="Y681" s="296" t="s">
        <v>9558</v>
      </c>
      <c r="Z681" s="298">
        <v>45030</v>
      </c>
      <c r="AA681" s="297" t="s">
        <v>3512</v>
      </c>
      <c r="AB681" s="296" t="s">
        <v>2180</v>
      </c>
      <c r="AC681" s="298"/>
      <c r="AD681" s="297"/>
      <c r="AE681" s="296"/>
      <c r="AG681" s="191" t="s">
        <v>750</v>
      </c>
      <c r="AH681" s="189" t="s">
        <v>749</v>
      </c>
      <c r="AI681" s="189" t="s">
        <v>749</v>
      </c>
      <c r="AJ681" s="190" t="s">
        <v>749</v>
      </c>
      <c r="AK681" s="189" t="s">
        <v>748</v>
      </c>
      <c r="AL681" s="188"/>
      <c r="AN681" s="227" t="s">
        <v>1470</v>
      </c>
      <c r="AO681" s="210" t="s">
        <v>747</v>
      </c>
      <c r="AP681" s="207" t="s">
        <v>5908</v>
      </c>
      <c r="AQ681" s="207" t="s">
        <v>5907</v>
      </c>
      <c r="AR681" s="202" t="str">
        <f t="shared" si="100"/>
        <v>80</v>
      </c>
      <c r="AS681" s="207" t="s">
        <v>5906</v>
      </c>
      <c r="AT681" s="207"/>
      <c r="AU681" s="369" t="s">
        <v>1311</v>
      </c>
      <c r="AV681" s="207" t="s">
        <v>751</v>
      </c>
      <c r="AW681" s="207"/>
      <c r="AX681" s="359" t="s">
        <v>753</v>
      </c>
      <c r="AY681" s="359" t="s">
        <v>753</v>
      </c>
      <c r="AZ681" s="204" t="s">
        <v>753</v>
      </c>
      <c r="BA681" s="359" t="s">
        <v>753</v>
      </c>
      <c r="BB681" s="204" t="s">
        <v>753</v>
      </c>
      <c r="BC681" s="205" t="s">
        <v>754</v>
      </c>
      <c r="BD681" s="204" t="s">
        <v>753</v>
      </c>
      <c r="BE681" s="204" t="s">
        <v>753</v>
      </c>
      <c r="BF681" s="204" t="s">
        <v>753</v>
      </c>
      <c r="BG681" s="204" t="s">
        <v>753</v>
      </c>
      <c r="BH681" s="204" t="s">
        <v>753</v>
      </c>
      <c r="BI681" s="204" t="s">
        <v>753</v>
      </c>
      <c r="BJ681" s="204" t="s">
        <v>753</v>
      </c>
      <c r="BK681" s="204" t="s">
        <v>753</v>
      </c>
      <c r="BL681" s="204" t="s">
        <v>753</v>
      </c>
      <c r="BM681" s="204" t="s">
        <v>753</v>
      </c>
      <c r="BN681" s="203"/>
      <c r="BO681" s="202"/>
      <c r="BP681" s="170" t="s">
        <v>753</v>
      </c>
      <c r="BQ681" s="177" t="s">
        <v>761</v>
      </c>
      <c r="BR681" s="178">
        <v>44819</v>
      </c>
      <c r="BS681" s="177" t="s">
        <v>760</v>
      </c>
      <c r="BT681" s="178" t="s">
        <v>759</v>
      </c>
      <c r="BU681" s="178">
        <v>44826</v>
      </c>
      <c r="BV681" s="177" t="s">
        <v>758</v>
      </c>
      <c r="BW681" s="177" t="s">
        <v>737</v>
      </c>
    </row>
    <row r="682" spans="2:75" ht="15">
      <c r="B682" s="594" t="s">
        <v>9966</v>
      </c>
      <c r="C682" s="698" t="s">
        <v>10078</v>
      </c>
      <c r="D682" s="193" t="s">
        <v>5953</v>
      </c>
      <c r="E682" s="193" t="s">
        <v>5952</v>
      </c>
      <c r="F682" s="192" t="str">
        <f t="shared" si="104"/>
        <v>1C0</v>
      </c>
      <c r="G682" s="217" t="s">
        <v>23</v>
      </c>
      <c r="H682" s="188"/>
      <c r="J682" s="297"/>
      <c r="K682" s="298"/>
      <c r="L682" s="297"/>
      <c r="M682" s="299"/>
      <c r="N682" s="298"/>
      <c r="O682" s="297"/>
      <c r="P682" s="299"/>
      <c r="Q682" s="298"/>
      <c r="R682" s="297"/>
      <c r="S682" s="299"/>
      <c r="T682" s="298"/>
      <c r="U682" s="297"/>
      <c r="V682" s="299"/>
      <c r="W682" s="298"/>
      <c r="X682" s="297"/>
      <c r="Y682" s="299"/>
      <c r="Z682" s="298"/>
      <c r="AA682" s="297"/>
      <c r="AB682" s="299"/>
      <c r="AC682" s="298"/>
      <c r="AD682" s="297"/>
      <c r="AE682" s="296"/>
      <c r="AG682" s="194" t="s">
        <v>750</v>
      </c>
      <c r="AH682" s="193" t="str">
        <f t="shared" ref="AH682:AI684" si="110">"5E"&amp;RIGHT(AP682,7)</f>
        <v>5EC4 9500</v>
      </c>
      <c r="AI682" s="193" t="str">
        <f t="shared" si="110"/>
        <v>5EC4 97FF</v>
      </c>
      <c r="AJ682" s="192" t="str">
        <f>DEC2HEX((HEX2DEC(LEFT(AI682,4))*256*256+HEX2DEC(RIGHT(AI682,4)))-(HEX2DEC(LEFT(AH682,4))*256*256+HEX2DEC(RIGHT(AH682,4)))+1)</f>
        <v>300</v>
      </c>
      <c r="AK682" s="193" t="s">
        <v>23</v>
      </c>
      <c r="AL682" s="188"/>
      <c r="AN682" s="227" t="s">
        <v>1482</v>
      </c>
      <c r="AO682" s="187" t="s">
        <v>747</v>
      </c>
      <c r="AP682" s="211" t="s">
        <v>5902</v>
      </c>
      <c r="AQ682" s="196" t="s">
        <v>5901</v>
      </c>
      <c r="AR682" s="179" t="str">
        <f t="shared" si="100"/>
        <v>300</v>
      </c>
      <c r="AS682" s="196" t="s">
        <v>822</v>
      </c>
      <c r="AT682" s="197"/>
      <c r="AU682" s="196" t="s">
        <v>755</v>
      </c>
      <c r="AV682" s="196"/>
      <c r="AW682" s="196"/>
      <c r="AX682" s="181" t="s">
        <v>753</v>
      </c>
      <c r="AY682" s="181" t="s">
        <v>753</v>
      </c>
      <c r="AZ682" s="181" t="s">
        <v>753</v>
      </c>
      <c r="BA682" s="181" t="s">
        <v>753</v>
      </c>
      <c r="BB682" s="181" t="s">
        <v>753</v>
      </c>
      <c r="BC682" s="195" t="s">
        <v>754</v>
      </c>
      <c r="BD682" s="181" t="s">
        <v>753</v>
      </c>
      <c r="BE682" s="181" t="s">
        <v>753</v>
      </c>
      <c r="BF682" s="181" t="s">
        <v>753</v>
      </c>
      <c r="BG682" s="181" t="s">
        <v>753</v>
      </c>
      <c r="BH682" s="181" t="s">
        <v>753</v>
      </c>
      <c r="BI682" s="181" t="s">
        <v>753</v>
      </c>
      <c r="BJ682" s="181" t="s">
        <v>753</v>
      </c>
      <c r="BK682" s="181" t="s">
        <v>753</v>
      </c>
      <c r="BL682" s="181" t="s">
        <v>753</v>
      </c>
      <c r="BM682" s="181" t="s">
        <v>753</v>
      </c>
      <c r="BN682" s="180"/>
      <c r="BO682" s="179"/>
      <c r="BP682" s="170" t="s">
        <v>741</v>
      </c>
      <c r="BQ682" s="177"/>
      <c r="BR682" s="177"/>
      <c r="BS682" s="177"/>
      <c r="BT682" s="177"/>
      <c r="BU682" s="177"/>
      <c r="BV682" s="177"/>
      <c r="BW682" s="177"/>
    </row>
    <row r="683" spans="2:75" ht="15">
      <c r="B683" s="594" t="s">
        <v>9966</v>
      </c>
      <c r="C683" s="698" t="s">
        <v>10078</v>
      </c>
      <c r="D683" s="193" t="s">
        <v>5947</v>
      </c>
      <c r="E683" s="193" t="s">
        <v>5946</v>
      </c>
      <c r="F683" s="192" t="str">
        <f t="shared" si="104"/>
        <v>40</v>
      </c>
      <c r="G683" s="192" t="s">
        <v>23</v>
      </c>
      <c r="H683" s="188" t="s">
        <v>4827</v>
      </c>
      <c r="J683" s="297"/>
      <c r="K683" s="298"/>
      <c r="L683" s="297"/>
      <c r="M683" s="299"/>
      <c r="N683" s="298"/>
      <c r="O683" s="297"/>
      <c r="P683" s="299"/>
      <c r="Q683" s="298"/>
      <c r="R683" s="297"/>
      <c r="S683" s="299"/>
      <c r="T683" s="298"/>
      <c r="U683" s="297"/>
      <c r="V683" s="299"/>
      <c r="W683" s="298"/>
      <c r="X683" s="297"/>
      <c r="Y683" s="299"/>
      <c r="Z683" s="298"/>
      <c r="AA683" s="297"/>
      <c r="AB683" s="299"/>
      <c r="AC683" s="298"/>
      <c r="AD683" s="297"/>
      <c r="AE683" s="296"/>
      <c r="AG683" s="194" t="s">
        <v>750</v>
      </c>
      <c r="AH683" s="193" t="str">
        <f t="shared" si="110"/>
        <v>5EC4 9800</v>
      </c>
      <c r="AI683" s="193" t="str">
        <f t="shared" si="110"/>
        <v>5EC4 987F</v>
      </c>
      <c r="AJ683" s="192" t="str">
        <f>DEC2HEX((HEX2DEC(LEFT(AI683,4))*256*256+HEX2DEC(RIGHT(AI683,4)))-(HEX2DEC(LEFT(AH683,4))*256*256+HEX2DEC(RIGHT(AH683,4)))+1)</f>
        <v>80</v>
      </c>
      <c r="AK683" s="224" t="s">
        <v>5895</v>
      </c>
      <c r="AL683" s="188" t="s">
        <v>4739</v>
      </c>
      <c r="AO683" s="187" t="s">
        <v>747</v>
      </c>
      <c r="AP683" s="196" t="s">
        <v>5898</v>
      </c>
      <c r="AQ683" s="196" t="s">
        <v>5897</v>
      </c>
      <c r="AR683" s="179" t="str">
        <f t="shared" si="100"/>
        <v>80</v>
      </c>
      <c r="AS683" s="196" t="s">
        <v>5896</v>
      </c>
      <c r="AT683" s="197"/>
      <c r="AU683" s="196" t="s">
        <v>5895</v>
      </c>
      <c r="AV683" s="196" t="s">
        <v>751</v>
      </c>
      <c r="AW683" s="196"/>
      <c r="AX683" s="181" t="s">
        <v>741</v>
      </c>
      <c r="AY683" s="181" t="s">
        <v>741</v>
      </c>
      <c r="AZ683" s="181" t="s">
        <v>741</v>
      </c>
      <c r="BA683" s="181" t="s">
        <v>741</v>
      </c>
      <c r="BB683" s="181" t="s">
        <v>741</v>
      </c>
      <c r="BC683" s="181" t="s">
        <v>741</v>
      </c>
      <c r="BD683" s="181" t="s">
        <v>741</v>
      </c>
      <c r="BE683" s="181" t="s">
        <v>741</v>
      </c>
      <c r="BF683" s="181" t="s">
        <v>741</v>
      </c>
      <c r="BG683" s="181" t="s">
        <v>741</v>
      </c>
      <c r="BH683" s="181" t="s">
        <v>741</v>
      </c>
      <c r="BI683" s="181" t="s">
        <v>741</v>
      </c>
      <c r="BJ683" s="181" t="s">
        <v>741</v>
      </c>
      <c r="BK683" s="181" t="s">
        <v>741</v>
      </c>
      <c r="BL683" s="181" t="s">
        <v>741</v>
      </c>
      <c r="BM683" s="181" t="s">
        <v>741</v>
      </c>
      <c r="BN683" s="180"/>
      <c r="BO683" s="179"/>
      <c r="BP683" s="170" t="s">
        <v>741</v>
      </c>
      <c r="BQ683" s="177" t="s">
        <v>761</v>
      </c>
      <c r="BR683" s="178">
        <v>44819</v>
      </c>
      <c r="BS683" s="177" t="s">
        <v>760</v>
      </c>
      <c r="BT683" s="178" t="s">
        <v>759</v>
      </c>
      <c r="BU683" s="178">
        <v>44826</v>
      </c>
      <c r="BV683" s="177" t="s">
        <v>758</v>
      </c>
      <c r="BW683" s="177" t="s">
        <v>737</v>
      </c>
    </row>
    <row r="684" spans="2:75" ht="15">
      <c r="B684" s="594" t="s">
        <v>9966</v>
      </c>
      <c r="C684" s="698" t="s">
        <v>10078</v>
      </c>
      <c r="D684" s="193" t="s">
        <v>5941</v>
      </c>
      <c r="E684" s="193" t="s">
        <v>5940</v>
      </c>
      <c r="F684" s="192" t="str">
        <f t="shared" si="104"/>
        <v>1CC0</v>
      </c>
      <c r="G684" s="217" t="s">
        <v>23</v>
      </c>
      <c r="H684" s="188"/>
      <c r="J684" s="297"/>
      <c r="K684" s="298"/>
      <c r="L684" s="297"/>
      <c r="M684" s="299"/>
      <c r="N684" s="298"/>
      <c r="O684" s="297"/>
      <c r="P684" s="299"/>
      <c r="Q684" s="298"/>
      <c r="R684" s="297"/>
      <c r="S684" s="299"/>
      <c r="T684" s="298"/>
      <c r="U684" s="297"/>
      <c r="V684" s="299"/>
      <c r="W684" s="298"/>
      <c r="X684" s="297"/>
      <c r="Y684" s="299"/>
      <c r="Z684" s="298"/>
      <c r="AA684" s="297"/>
      <c r="AB684" s="299"/>
      <c r="AC684" s="298"/>
      <c r="AD684" s="297"/>
      <c r="AE684" s="296"/>
      <c r="AG684" s="194" t="s">
        <v>750</v>
      </c>
      <c r="AH684" s="193" t="str">
        <f t="shared" si="110"/>
        <v>5EC4 9880</v>
      </c>
      <c r="AI684" s="193" t="str">
        <f t="shared" si="110"/>
        <v>5EC4 98FF</v>
      </c>
      <c r="AJ684" s="192" t="str">
        <f>DEC2HEX((HEX2DEC(LEFT(AI684,4))*256*256+HEX2DEC(RIGHT(AI684,4)))-(HEX2DEC(LEFT(AH684,4))*256*256+HEX2DEC(RIGHT(AH684,4)))+1)</f>
        <v>80</v>
      </c>
      <c r="AK684" s="224" t="s">
        <v>5889</v>
      </c>
      <c r="AL684" s="188" t="s">
        <v>4739</v>
      </c>
      <c r="AO684" s="187" t="s">
        <v>747</v>
      </c>
      <c r="AP684" s="196" t="s">
        <v>5891</v>
      </c>
      <c r="AQ684" s="196" t="s">
        <v>5890</v>
      </c>
      <c r="AR684" s="179" t="str">
        <f t="shared" si="100"/>
        <v>80</v>
      </c>
      <c r="AS684" s="196" t="s">
        <v>5889</v>
      </c>
      <c r="AT684" s="197"/>
      <c r="AU684" s="196" t="s">
        <v>5889</v>
      </c>
      <c r="AV684" s="196" t="s">
        <v>751</v>
      </c>
      <c r="AW684" s="196"/>
      <c r="AX684" s="272" t="s">
        <v>741</v>
      </c>
      <c r="AY684" s="272" t="s">
        <v>741</v>
      </c>
      <c r="AZ684" s="181" t="s">
        <v>741</v>
      </c>
      <c r="BA684" s="272" t="s">
        <v>741</v>
      </c>
      <c r="BB684" s="181" t="s">
        <v>741</v>
      </c>
      <c r="BC684" s="273" t="s">
        <v>741</v>
      </c>
      <c r="BD684" s="181" t="s">
        <v>741</v>
      </c>
      <c r="BE684" s="181" t="s">
        <v>741</v>
      </c>
      <c r="BF684" s="181" t="s">
        <v>741</v>
      </c>
      <c r="BG684" s="181" t="s">
        <v>741</v>
      </c>
      <c r="BH684" s="181" t="s">
        <v>741</v>
      </c>
      <c r="BI684" s="181" t="s">
        <v>753</v>
      </c>
      <c r="BJ684" s="181" t="s">
        <v>753</v>
      </c>
      <c r="BK684" s="181" t="s">
        <v>753</v>
      </c>
      <c r="BL684" s="181" t="s">
        <v>753</v>
      </c>
      <c r="BM684" s="181" t="s">
        <v>753</v>
      </c>
      <c r="BN684" s="180"/>
      <c r="BO684" s="179"/>
      <c r="BP684" s="170" t="s">
        <v>741</v>
      </c>
      <c r="BQ684" s="177" t="s">
        <v>761</v>
      </c>
      <c r="BR684" s="178">
        <v>44819</v>
      </c>
      <c r="BS684" s="177" t="s">
        <v>760</v>
      </c>
      <c r="BT684" s="178" t="s">
        <v>759</v>
      </c>
      <c r="BU684" s="178">
        <v>44826</v>
      </c>
      <c r="BV684" s="177" t="s">
        <v>758</v>
      </c>
      <c r="BW684" s="177" t="s">
        <v>737</v>
      </c>
    </row>
    <row r="685" spans="2:75" ht="15">
      <c r="B685" s="594" t="s">
        <v>9966</v>
      </c>
      <c r="C685" s="698" t="s">
        <v>10078</v>
      </c>
      <c r="D685" s="193" t="s">
        <v>5937</v>
      </c>
      <c r="E685" s="193" t="s">
        <v>5936</v>
      </c>
      <c r="F685" s="192" t="str">
        <f t="shared" si="104"/>
        <v>100</v>
      </c>
      <c r="G685" s="217" t="s">
        <v>3</v>
      </c>
      <c r="H685" s="223"/>
      <c r="J685" s="297" t="s">
        <v>2199</v>
      </c>
      <c r="K685" s="298"/>
      <c r="L685" s="297"/>
      <c r="M685" s="296"/>
      <c r="N685" s="298"/>
      <c r="O685" s="297"/>
      <c r="P685" s="296"/>
      <c r="Q685" s="298">
        <v>45110</v>
      </c>
      <c r="R685" s="297" t="s">
        <v>9874</v>
      </c>
      <c r="S685" s="296" t="s">
        <v>737</v>
      </c>
      <c r="T685" s="298"/>
      <c r="U685" s="297"/>
      <c r="V685" s="296"/>
      <c r="W685" s="298">
        <v>45062</v>
      </c>
      <c r="X685" s="297" t="s">
        <v>9557</v>
      </c>
      <c r="Y685" s="296" t="s">
        <v>9558</v>
      </c>
      <c r="Z685" s="298">
        <v>45030</v>
      </c>
      <c r="AA685" s="297" t="s">
        <v>3512</v>
      </c>
      <c r="AB685" s="296" t="s">
        <v>2180</v>
      </c>
      <c r="AC685" s="297"/>
      <c r="AD685" s="297"/>
      <c r="AE685" s="296"/>
      <c r="AG685" s="191" t="s">
        <v>750</v>
      </c>
      <c r="AH685" s="189" t="s">
        <v>749</v>
      </c>
      <c r="AI685" s="189" t="s">
        <v>749</v>
      </c>
      <c r="AJ685" s="190" t="s">
        <v>749</v>
      </c>
      <c r="AK685" s="189" t="s">
        <v>748</v>
      </c>
      <c r="AL685" s="188"/>
      <c r="AN685" s="227" t="s">
        <v>1470</v>
      </c>
      <c r="AO685" s="210" t="s">
        <v>747</v>
      </c>
      <c r="AP685" s="207" t="s">
        <v>5877</v>
      </c>
      <c r="AQ685" s="207" t="s">
        <v>5886</v>
      </c>
      <c r="AR685" s="202" t="str">
        <f t="shared" si="100"/>
        <v>80</v>
      </c>
      <c r="AS685" s="207" t="s">
        <v>5885</v>
      </c>
      <c r="AT685" s="207"/>
      <c r="AU685" s="369" t="s">
        <v>1311</v>
      </c>
      <c r="AV685" s="207" t="s">
        <v>751</v>
      </c>
      <c r="AW685" s="207"/>
      <c r="AX685" s="359" t="s">
        <v>753</v>
      </c>
      <c r="AY685" s="359" t="s">
        <v>753</v>
      </c>
      <c r="AZ685" s="204" t="s">
        <v>753</v>
      </c>
      <c r="BA685" s="359" t="s">
        <v>753</v>
      </c>
      <c r="BB685" s="204" t="s">
        <v>753</v>
      </c>
      <c r="BC685" s="205" t="s">
        <v>754</v>
      </c>
      <c r="BD685" s="204" t="s">
        <v>753</v>
      </c>
      <c r="BE685" s="204" t="s">
        <v>753</v>
      </c>
      <c r="BF685" s="204" t="s">
        <v>753</v>
      </c>
      <c r="BG685" s="204" t="s">
        <v>753</v>
      </c>
      <c r="BH685" s="204" t="s">
        <v>753</v>
      </c>
      <c r="BI685" s="204" t="s">
        <v>753</v>
      </c>
      <c r="BJ685" s="204" t="s">
        <v>753</v>
      </c>
      <c r="BK685" s="204" t="s">
        <v>753</v>
      </c>
      <c r="BL685" s="204" t="s">
        <v>753</v>
      </c>
      <c r="BM685" s="204" t="s">
        <v>753</v>
      </c>
      <c r="BN685" s="203"/>
      <c r="BO685" s="202"/>
      <c r="BP685" s="170" t="s">
        <v>753</v>
      </c>
      <c r="BQ685" s="177" t="s">
        <v>761</v>
      </c>
      <c r="BR685" s="178">
        <v>44819</v>
      </c>
      <c r="BS685" s="177" t="s">
        <v>760</v>
      </c>
      <c r="BT685" s="178" t="s">
        <v>759</v>
      </c>
      <c r="BU685" s="178">
        <v>44826</v>
      </c>
      <c r="BV685" s="177" t="s">
        <v>758</v>
      </c>
      <c r="BW685" s="177" t="s">
        <v>737</v>
      </c>
    </row>
    <row r="686" spans="2:75" ht="15">
      <c r="B686" s="594" t="s">
        <v>9966</v>
      </c>
      <c r="C686" s="698" t="s">
        <v>10078</v>
      </c>
      <c r="D686" s="193" t="s">
        <v>5932</v>
      </c>
      <c r="E686" s="193" t="s">
        <v>5931</v>
      </c>
      <c r="F686" s="192" t="str">
        <f t="shared" si="104"/>
        <v>800</v>
      </c>
      <c r="G686" s="217" t="s">
        <v>23</v>
      </c>
      <c r="H686" s="188"/>
      <c r="J686" s="297"/>
      <c r="K686" s="298"/>
      <c r="L686" s="297"/>
      <c r="M686" s="299"/>
      <c r="N686" s="298"/>
      <c r="O686" s="297"/>
      <c r="P686" s="299"/>
      <c r="Q686" s="298"/>
      <c r="R686" s="297"/>
      <c r="S686" s="299"/>
      <c r="T686" s="298"/>
      <c r="U686" s="297"/>
      <c r="V686" s="299"/>
      <c r="W686" s="298"/>
      <c r="X686" s="297"/>
      <c r="Y686" s="299"/>
      <c r="Z686" s="298"/>
      <c r="AA686" s="297"/>
      <c r="AB686" s="299"/>
      <c r="AC686" s="298"/>
      <c r="AD686" s="297"/>
      <c r="AE686" s="296"/>
      <c r="AG686" s="191" t="s">
        <v>750</v>
      </c>
      <c r="AH686" s="189" t="s">
        <v>749</v>
      </c>
      <c r="AI686" s="189" t="s">
        <v>749</v>
      </c>
      <c r="AJ686" s="190" t="s">
        <v>749</v>
      </c>
      <c r="AK686" s="189" t="s">
        <v>748</v>
      </c>
      <c r="AL686" s="188"/>
      <c r="AN686" s="227" t="s">
        <v>1470</v>
      </c>
      <c r="AO686" s="210" t="s">
        <v>747</v>
      </c>
      <c r="AP686" s="207" t="s">
        <v>5882</v>
      </c>
      <c r="AQ686" s="207" t="s">
        <v>5881</v>
      </c>
      <c r="AR686" s="202" t="str">
        <f t="shared" si="100"/>
        <v>80</v>
      </c>
      <c r="AS686" s="207" t="s">
        <v>5880</v>
      </c>
      <c r="AT686" s="207"/>
      <c r="AU686" s="369" t="s">
        <v>1311</v>
      </c>
      <c r="AV686" s="207" t="s">
        <v>751</v>
      </c>
      <c r="AW686" s="207"/>
      <c r="AX686" s="359" t="s">
        <v>753</v>
      </c>
      <c r="AY686" s="359" t="s">
        <v>753</v>
      </c>
      <c r="AZ686" s="204" t="s">
        <v>753</v>
      </c>
      <c r="BA686" s="359" t="s">
        <v>753</v>
      </c>
      <c r="BB686" s="204" t="s">
        <v>753</v>
      </c>
      <c r="BC686" s="205" t="s">
        <v>754</v>
      </c>
      <c r="BD686" s="204" t="s">
        <v>753</v>
      </c>
      <c r="BE686" s="204" t="s">
        <v>753</v>
      </c>
      <c r="BF686" s="204" t="s">
        <v>753</v>
      </c>
      <c r="BG686" s="204" t="s">
        <v>753</v>
      </c>
      <c r="BH686" s="204" t="s">
        <v>753</v>
      </c>
      <c r="BI686" s="204" t="s">
        <v>753</v>
      </c>
      <c r="BJ686" s="204" t="s">
        <v>753</v>
      </c>
      <c r="BK686" s="204" t="s">
        <v>753</v>
      </c>
      <c r="BL686" s="204" t="s">
        <v>753</v>
      </c>
      <c r="BM686" s="204" t="s">
        <v>753</v>
      </c>
      <c r="BN686" s="203"/>
      <c r="BO686" s="202"/>
      <c r="BP686" s="170" t="s">
        <v>753</v>
      </c>
      <c r="BQ686" s="177" t="s">
        <v>761</v>
      </c>
      <c r="BR686" s="178">
        <v>44819</v>
      </c>
      <c r="BS686" s="177" t="s">
        <v>760</v>
      </c>
      <c r="BT686" s="178" t="s">
        <v>759</v>
      </c>
      <c r="BU686" s="178">
        <v>44826</v>
      </c>
      <c r="BV686" s="177" t="s">
        <v>758</v>
      </c>
      <c r="BW686" s="177" t="s">
        <v>737</v>
      </c>
    </row>
    <row r="687" spans="2:75" ht="15">
      <c r="B687" s="594" t="s">
        <v>9966</v>
      </c>
      <c r="C687" s="698" t="s">
        <v>10078</v>
      </c>
      <c r="D687" s="193" t="s">
        <v>5928</v>
      </c>
      <c r="E687" s="193" t="s">
        <v>5927</v>
      </c>
      <c r="F687" s="192" t="str">
        <f t="shared" si="104"/>
        <v>40</v>
      </c>
      <c r="G687" s="217" t="s">
        <v>5926</v>
      </c>
      <c r="H687" s="223"/>
      <c r="J687" s="297" t="s">
        <v>2199</v>
      </c>
      <c r="K687" s="298"/>
      <c r="L687" s="297"/>
      <c r="M687" s="296"/>
      <c r="N687" s="298"/>
      <c r="O687" s="297"/>
      <c r="P687" s="296"/>
      <c r="Q687" s="298">
        <v>45110</v>
      </c>
      <c r="R687" s="297" t="s">
        <v>9874</v>
      </c>
      <c r="S687" s="296" t="s">
        <v>737</v>
      </c>
      <c r="T687" s="298"/>
      <c r="U687" s="297"/>
      <c r="V687" s="296"/>
      <c r="W687" s="298">
        <v>45062</v>
      </c>
      <c r="X687" s="297" t="s">
        <v>9557</v>
      </c>
      <c r="Y687" s="296" t="s">
        <v>9558</v>
      </c>
      <c r="Z687" s="298">
        <v>45030</v>
      </c>
      <c r="AA687" s="297" t="s">
        <v>3512</v>
      </c>
      <c r="AB687" s="296" t="s">
        <v>2180</v>
      </c>
      <c r="AC687" s="298"/>
      <c r="AD687" s="297"/>
      <c r="AE687" s="296"/>
      <c r="AG687" s="194" t="s">
        <v>750</v>
      </c>
      <c r="AH687" s="193" t="str">
        <f t="shared" ref="AH687:AH703" si="111">"5E"&amp;RIGHT(AP687,7)</f>
        <v>5EC4 9900</v>
      </c>
      <c r="AI687" s="193" t="str">
        <f t="shared" ref="AI687:AI703" si="112">"5E"&amp;RIGHT(AQ687,7)</f>
        <v>5EC4 9BFF</v>
      </c>
      <c r="AJ687" s="192" t="str">
        <f t="shared" ref="AJ687:AJ703" si="113">DEC2HEX((HEX2DEC(LEFT(AI687,4))*256*256+HEX2DEC(RIGHT(AI687,4)))-(HEX2DEC(LEFT(AH687,4))*256*256+HEX2DEC(RIGHT(AH687,4)))+1)</f>
        <v>300</v>
      </c>
      <c r="AK687" s="193" t="s">
        <v>23</v>
      </c>
      <c r="AL687" s="188"/>
      <c r="AN687" s="227" t="s">
        <v>1482</v>
      </c>
      <c r="AO687" s="187" t="s">
        <v>747</v>
      </c>
      <c r="AP687" s="211" t="s">
        <v>5877</v>
      </c>
      <c r="AQ687" s="196" t="s">
        <v>5876</v>
      </c>
      <c r="AR687" s="179" t="str">
        <f t="shared" si="100"/>
        <v>300</v>
      </c>
      <c r="AS687" s="196" t="s">
        <v>822</v>
      </c>
      <c r="AT687" s="197"/>
      <c r="AU687" s="196" t="s">
        <v>755</v>
      </c>
      <c r="AV687" s="196"/>
      <c r="AW687" s="196"/>
      <c r="AX687" s="181" t="s">
        <v>753</v>
      </c>
      <c r="AY687" s="181" t="s">
        <v>753</v>
      </c>
      <c r="AZ687" s="181" t="s">
        <v>753</v>
      </c>
      <c r="BA687" s="181" t="s">
        <v>753</v>
      </c>
      <c r="BB687" s="181" t="s">
        <v>753</v>
      </c>
      <c r="BC687" s="195" t="s">
        <v>754</v>
      </c>
      <c r="BD687" s="181" t="s">
        <v>753</v>
      </c>
      <c r="BE687" s="181" t="s">
        <v>753</v>
      </c>
      <c r="BF687" s="181" t="s">
        <v>753</v>
      </c>
      <c r="BG687" s="181" t="s">
        <v>753</v>
      </c>
      <c r="BH687" s="181" t="s">
        <v>753</v>
      </c>
      <c r="BI687" s="181" t="s">
        <v>753</v>
      </c>
      <c r="BJ687" s="181" t="s">
        <v>753</v>
      </c>
      <c r="BK687" s="181" t="s">
        <v>753</v>
      </c>
      <c r="BL687" s="181" t="s">
        <v>753</v>
      </c>
      <c r="BM687" s="181" t="s">
        <v>753</v>
      </c>
      <c r="BN687" s="180"/>
      <c r="BO687" s="179"/>
      <c r="BP687" s="170" t="s">
        <v>741</v>
      </c>
      <c r="BQ687" s="177"/>
      <c r="BR687" s="177"/>
      <c r="BS687" s="177"/>
      <c r="BT687" s="177"/>
      <c r="BU687" s="177"/>
      <c r="BV687" s="177"/>
      <c r="BW687" s="177"/>
    </row>
    <row r="688" spans="2:75" ht="15">
      <c r="B688" s="594" t="s">
        <v>9966</v>
      </c>
      <c r="C688" s="698" t="s">
        <v>10078</v>
      </c>
      <c r="D688" s="193" t="s">
        <v>5921</v>
      </c>
      <c r="E688" s="193" t="s">
        <v>5920</v>
      </c>
      <c r="F688" s="192" t="str">
        <f t="shared" si="104"/>
        <v>7C0</v>
      </c>
      <c r="G688" s="217" t="s">
        <v>23</v>
      </c>
      <c r="H688" s="188"/>
      <c r="J688" s="297"/>
      <c r="K688" s="297"/>
      <c r="L688" s="297"/>
      <c r="M688" s="296"/>
      <c r="N688" s="297"/>
      <c r="O688" s="297"/>
      <c r="P688" s="296"/>
      <c r="Q688" s="297"/>
      <c r="R688" s="297"/>
      <c r="S688" s="296"/>
      <c r="T688" s="297"/>
      <c r="U688" s="297"/>
      <c r="V688" s="296"/>
      <c r="W688" s="297"/>
      <c r="X688" s="297"/>
      <c r="Y688" s="296"/>
      <c r="Z688" s="297"/>
      <c r="AA688" s="297"/>
      <c r="AB688" s="296"/>
      <c r="AC688" s="297"/>
      <c r="AD688" s="297"/>
      <c r="AE688" s="296"/>
      <c r="AG688" s="194" t="s">
        <v>750</v>
      </c>
      <c r="AH688" s="193" t="str">
        <f t="shared" si="111"/>
        <v>5EC4 9C00</v>
      </c>
      <c r="AI688" s="193" t="str">
        <f t="shared" si="112"/>
        <v>5EC4 9C7F</v>
      </c>
      <c r="AJ688" s="192" t="str">
        <f t="shared" si="113"/>
        <v>80</v>
      </c>
      <c r="AK688" s="224" t="s">
        <v>5873</v>
      </c>
      <c r="AL688" s="188" t="s">
        <v>4739</v>
      </c>
      <c r="AN688" s="227" t="s">
        <v>4751</v>
      </c>
      <c r="AO688" s="187" t="s">
        <v>747</v>
      </c>
      <c r="AP688" s="196" t="s">
        <v>5872</v>
      </c>
      <c r="AQ688" s="196" t="s">
        <v>5871</v>
      </c>
      <c r="AR688" s="179" t="str">
        <f t="shared" si="100"/>
        <v>80</v>
      </c>
      <c r="AS688" s="211" t="s">
        <v>5870</v>
      </c>
      <c r="AT688" s="197"/>
      <c r="AU688" s="361" t="s">
        <v>5869</v>
      </c>
      <c r="AV688" s="196" t="s">
        <v>751</v>
      </c>
      <c r="AW688" s="196"/>
      <c r="AX688" s="181" t="s">
        <v>741</v>
      </c>
      <c r="AY688" s="181" t="s">
        <v>741</v>
      </c>
      <c r="AZ688" s="181" t="s">
        <v>741</v>
      </c>
      <c r="BA688" s="181" t="s">
        <v>741</v>
      </c>
      <c r="BB688" s="181" t="s">
        <v>741</v>
      </c>
      <c r="BC688" s="181" t="s">
        <v>741</v>
      </c>
      <c r="BD688" s="181" t="s">
        <v>741</v>
      </c>
      <c r="BE688" s="181" t="s">
        <v>741</v>
      </c>
      <c r="BF688" s="181" t="s">
        <v>741</v>
      </c>
      <c r="BG688" s="181" t="s">
        <v>741</v>
      </c>
      <c r="BH688" s="181" t="s">
        <v>741</v>
      </c>
      <c r="BI688" s="181" t="s">
        <v>741</v>
      </c>
      <c r="BJ688" s="181" t="s">
        <v>741</v>
      </c>
      <c r="BK688" s="181" t="s">
        <v>741</v>
      </c>
      <c r="BL688" s="181" t="s">
        <v>741</v>
      </c>
      <c r="BM688" s="181" t="s">
        <v>741</v>
      </c>
      <c r="BN688" s="180"/>
      <c r="BO688" s="179"/>
      <c r="BP688" s="170" t="s">
        <v>741</v>
      </c>
      <c r="BQ688" s="177" t="s">
        <v>761</v>
      </c>
      <c r="BR688" s="178">
        <v>44831</v>
      </c>
      <c r="BS688" s="177" t="s">
        <v>760</v>
      </c>
      <c r="BT688" s="178" t="s">
        <v>759</v>
      </c>
      <c r="BU688" s="178">
        <v>44831</v>
      </c>
      <c r="BV688" s="177" t="s">
        <v>758</v>
      </c>
      <c r="BW688" s="177" t="s">
        <v>737</v>
      </c>
    </row>
    <row r="689" spans="2:75" ht="15">
      <c r="B689" s="594" t="s">
        <v>9966</v>
      </c>
      <c r="C689" s="698" t="s">
        <v>10078</v>
      </c>
      <c r="D689" s="193" t="s">
        <v>5916</v>
      </c>
      <c r="E689" s="193" t="s">
        <v>5915</v>
      </c>
      <c r="F689" s="192" t="str">
        <f t="shared" si="104"/>
        <v>800</v>
      </c>
      <c r="G689" s="213" t="s">
        <v>5914</v>
      </c>
      <c r="H689" s="236"/>
      <c r="J689" s="297" t="s">
        <v>2199</v>
      </c>
      <c r="K689" s="298"/>
      <c r="L689" s="297"/>
      <c r="M689" s="296"/>
      <c r="N689" s="298"/>
      <c r="O689" s="297"/>
      <c r="P689" s="296"/>
      <c r="Q689" s="298">
        <v>45110</v>
      </c>
      <c r="R689" s="297" t="s">
        <v>9874</v>
      </c>
      <c r="S689" s="296" t="s">
        <v>737</v>
      </c>
      <c r="T689" s="298"/>
      <c r="U689" s="297"/>
      <c r="V689" s="296"/>
      <c r="W689" s="298">
        <v>45062</v>
      </c>
      <c r="X689" s="297" t="s">
        <v>9557</v>
      </c>
      <c r="Y689" s="296" t="s">
        <v>9558</v>
      </c>
      <c r="Z689" s="298"/>
      <c r="AA689" s="297"/>
      <c r="AB689" s="299"/>
      <c r="AC689" s="298"/>
      <c r="AD689" s="297"/>
      <c r="AE689" s="296"/>
      <c r="AG689" s="194" t="s">
        <v>750</v>
      </c>
      <c r="AH689" s="193" t="str">
        <f t="shared" si="111"/>
        <v>5EC4 9C80</v>
      </c>
      <c r="AI689" s="193" t="str">
        <f t="shared" si="112"/>
        <v>5EC4 9CFF</v>
      </c>
      <c r="AJ689" s="192" t="str">
        <f t="shared" si="113"/>
        <v>80</v>
      </c>
      <c r="AK689" s="224" t="s">
        <v>5864</v>
      </c>
      <c r="AL689" s="188" t="s">
        <v>4739</v>
      </c>
      <c r="AN689" s="227" t="s">
        <v>4751</v>
      </c>
      <c r="AO689" s="187" t="s">
        <v>747</v>
      </c>
      <c r="AP689" s="196" t="s">
        <v>5866</v>
      </c>
      <c r="AQ689" s="196" t="s">
        <v>5865</v>
      </c>
      <c r="AR689" s="179" t="str">
        <f t="shared" si="100"/>
        <v>80</v>
      </c>
      <c r="AS689" s="211" t="s">
        <v>5864</v>
      </c>
      <c r="AT689" s="197"/>
      <c r="AU689" s="361" t="s">
        <v>5863</v>
      </c>
      <c r="AV689" s="196" t="s">
        <v>751</v>
      </c>
      <c r="AW689" s="196"/>
      <c r="AX689" s="181" t="s">
        <v>741</v>
      </c>
      <c r="AY689" s="181" t="s">
        <v>741</v>
      </c>
      <c r="AZ689" s="181" t="s">
        <v>741</v>
      </c>
      <c r="BA689" s="181" t="s">
        <v>741</v>
      </c>
      <c r="BB689" s="181" t="s">
        <v>741</v>
      </c>
      <c r="BC689" s="362" t="s">
        <v>753</v>
      </c>
      <c r="BD689" s="362" t="s">
        <v>753</v>
      </c>
      <c r="BE689" s="362" t="s">
        <v>753</v>
      </c>
      <c r="BF689" s="362" t="s">
        <v>753</v>
      </c>
      <c r="BG689" s="362" t="s">
        <v>753</v>
      </c>
      <c r="BH689" s="362" t="s">
        <v>753</v>
      </c>
      <c r="BI689" s="181" t="s">
        <v>753</v>
      </c>
      <c r="BJ689" s="181" t="s">
        <v>753</v>
      </c>
      <c r="BK689" s="181" t="s">
        <v>753</v>
      </c>
      <c r="BL689" s="181" t="s">
        <v>753</v>
      </c>
      <c r="BM689" s="181" t="s">
        <v>753</v>
      </c>
      <c r="BN689" s="180"/>
      <c r="BO689" s="179"/>
      <c r="BP689" s="170" t="s">
        <v>741</v>
      </c>
      <c r="BQ689" s="177" t="s">
        <v>761</v>
      </c>
      <c r="BR689" s="178">
        <v>44831</v>
      </c>
      <c r="BS689" s="177" t="s">
        <v>760</v>
      </c>
      <c r="BT689" s="178" t="s">
        <v>759</v>
      </c>
      <c r="BU689" s="178">
        <v>44831</v>
      </c>
      <c r="BV689" s="177" t="s">
        <v>758</v>
      </c>
      <c r="BW689" s="177" t="s">
        <v>737</v>
      </c>
    </row>
    <row r="690" spans="2:75" ht="15">
      <c r="B690" s="594" t="s">
        <v>9966</v>
      </c>
      <c r="C690" s="698" t="s">
        <v>10078</v>
      </c>
      <c r="D690" s="193" t="s">
        <v>5911</v>
      </c>
      <c r="E690" s="193" t="s">
        <v>5910</v>
      </c>
      <c r="F690" s="192" t="str">
        <f t="shared" si="104"/>
        <v>800</v>
      </c>
      <c r="G690" s="213" t="s">
        <v>5909</v>
      </c>
      <c r="H690" s="236"/>
      <c r="J690" s="297" t="s">
        <v>2199</v>
      </c>
      <c r="K690" s="298"/>
      <c r="L690" s="297"/>
      <c r="M690" s="296"/>
      <c r="N690" s="298"/>
      <c r="O690" s="297"/>
      <c r="P690" s="296"/>
      <c r="Q690" s="298">
        <v>45110</v>
      </c>
      <c r="R690" s="297" t="s">
        <v>9874</v>
      </c>
      <c r="S690" s="296" t="s">
        <v>737</v>
      </c>
      <c r="T690" s="298"/>
      <c r="U690" s="297"/>
      <c r="V690" s="296"/>
      <c r="W690" s="298">
        <v>45062</v>
      </c>
      <c r="X690" s="297" t="s">
        <v>9557</v>
      </c>
      <c r="Y690" s="296" t="s">
        <v>9558</v>
      </c>
      <c r="Z690" s="297"/>
      <c r="AA690" s="297"/>
      <c r="AB690" s="296"/>
      <c r="AC690" s="297"/>
      <c r="AD690" s="297"/>
      <c r="AE690" s="296"/>
      <c r="AG690" s="194" t="s">
        <v>750</v>
      </c>
      <c r="AH690" s="193" t="str">
        <f t="shared" si="111"/>
        <v>5EC4 9D00</v>
      </c>
      <c r="AI690" s="193" t="str">
        <f t="shared" si="112"/>
        <v>5EC4 9D7F</v>
      </c>
      <c r="AJ690" s="192" t="str">
        <f t="shared" si="113"/>
        <v>80</v>
      </c>
      <c r="AK690" s="224" t="s">
        <v>5858</v>
      </c>
      <c r="AL690" s="188" t="s">
        <v>4739</v>
      </c>
      <c r="AN690" s="227" t="s">
        <v>4738</v>
      </c>
      <c r="AO690" s="187" t="s">
        <v>5839</v>
      </c>
      <c r="AP690" s="196" t="s">
        <v>5860</v>
      </c>
      <c r="AQ690" s="196" t="s">
        <v>5859</v>
      </c>
      <c r="AR690" s="179" t="str">
        <f t="shared" si="100"/>
        <v>80</v>
      </c>
      <c r="AS690" s="211" t="s">
        <v>5858</v>
      </c>
      <c r="AT690" s="197"/>
      <c r="AU690" s="383" t="s">
        <v>5857</v>
      </c>
      <c r="AV690" s="196" t="s">
        <v>751</v>
      </c>
      <c r="AW690" s="196"/>
      <c r="AX690" s="181" t="s">
        <v>741</v>
      </c>
      <c r="AY690" s="181" t="s">
        <v>741</v>
      </c>
      <c r="AZ690" s="181" t="s">
        <v>741</v>
      </c>
      <c r="BA690" s="181" t="s">
        <v>741</v>
      </c>
      <c r="BB690" s="181" t="s">
        <v>741</v>
      </c>
      <c r="BC690" s="195" t="s">
        <v>753</v>
      </c>
      <c r="BD690" s="195" t="s">
        <v>753</v>
      </c>
      <c r="BE690" s="195" t="s">
        <v>753</v>
      </c>
      <c r="BF690" s="195" t="s">
        <v>753</v>
      </c>
      <c r="BG690" s="195" t="s">
        <v>753</v>
      </c>
      <c r="BH690" s="195" t="s">
        <v>753</v>
      </c>
      <c r="BI690" s="195" t="s">
        <v>753</v>
      </c>
      <c r="BJ690" s="195" t="s">
        <v>753</v>
      </c>
      <c r="BK690" s="195" t="s">
        <v>753</v>
      </c>
      <c r="BL690" s="195" t="s">
        <v>753</v>
      </c>
      <c r="BM690" s="195" t="s">
        <v>753</v>
      </c>
      <c r="BN690" s="180"/>
      <c r="BO690" s="179"/>
      <c r="BP690" s="170" t="s">
        <v>741</v>
      </c>
      <c r="BQ690" s="177" t="s">
        <v>761</v>
      </c>
      <c r="BR690" s="178">
        <v>44831</v>
      </c>
      <c r="BS690" s="177" t="s">
        <v>760</v>
      </c>
      <c r="BT690" s="177" t="s">
        <v>759</v>
      </c>
      <c r="BU690" s="178">
        <v>44831</v>
      </c>
      <c r="BV690" s="177" t="s">
        <v>758</v>
      </c>
      <c r="BW690" s="177" t="s">
        <v>737</v>
      </c>
    </row>
    <row r="691" spans="2:75" ht="15">
      <c r="B691" s="594" t="s">
        <v>9966</v>
      </c>
      <c r="C691" s="698" t="s">
        <v>10078</v>
      </c>
      <c r="D691" s="193" t="s">
        <v>5905</v>
      </c>
      <c r="E691" s="193" t="s">
        <v>5904</v>
      </c>
      <c r="F691" s="192" t="str">
        <f t="shared" si="104"/>
        <v>800</v>
      </c>
      <c r="G691" s="213" t="s">
        <v>5903</v>
      </c>
      <c r="H691" s="236"/>
      <c r="J691" s="297" t="s">
        <v>2199</v>
      </c>
      <c r="K691" s="298"/>
      <c r="L691" s="297"/>
      <c r="M691" s="296"/>
      <c r="N691" s="298"/>
      <c r="O691" s="297"/>
      <c r="P691" s="296"/>
      <c r="Q691" s="298">
        <v>45110</v>
      </c>
      <c r="R691" s="297" t="s">
        <v>9874</v>
      </c>
      <c r="S691" s="296" t="s">
        <v>737</v>
      </c>
      <c r="T691" s="298"/>
      <c r="U691" s="297"/>
      <c r="V691" s="296"/>
      <c r="W691" s="298">
        <v>45062</v>
      </c>
      <c r="X691" s="297" t="s">
        <v>9557</v>
      </c>
      <c r="Y691" s="296" t="s">
        <v>9558</v>
      </c>
      <c r="Z691" s="298"/>
      <c r="AA691" s="297"/>
      <c r="AB691" s="299"/>
      <c r="AC691" s="298"/>
      <c r="AD691" s="297"/>
      <c r="AE691" s="296"/>
      <c r="AG691" s="194" t="s">
        <v>750</v>
      </c>
      <c r="AH691" s="193" t="str">
        <f t="shared" si="111"/>
        <v>5EC4 9D80</v>
      </c>
      <c r="AI691" s="193" t="str">
        <f t="shared" si="112"/>
        <v>5EC4 9DFF</v>
      </c>
      <c r="AJ691" s="192" t="str">
        <f t="shared" si="113"/>
        <v>80</v>
      </c>
      <c r="AK691" s="193" t="s">
        <v>23</v>
      </c>
      <c r="AL691" s="188"/>
      <c r="AN691" s="227" t="s">
        <v>5854</v>
      </c>
      <c r="AO691" s="187" t="s">
        <v>5839</v>
      </c>
      <c r="AP691" s="211" t="s">
        <v>5853</v>
      </c>
      <c r="AQ691" s="196" t="s">
        <v>5852</v>
      </c>
      <c r="AR691" s="179" t="str">
        <f t="shared" ref="AR691:AR754" si="114">DEC2HEX((HEX2DEC(LEFT(AQ691,4))*256*256+HEX2DEC(RIGHT(AQ691,4)))-(HEX2DEC(LEFT(AP691,4))*256*256+HEX2DEC(RIGHT(AP691,4)))+1)</f>
        <v>80</v>
      </c>
      <c r="AS691" s="196" t="s">
        <v>822</v>
      </c>
      <c r="AT691" s="197"/>
      <c r="AU691" s="196" t="s">
        <v>755</v>
      </c>
      <c r="AV691" s="196"/>
      <c r="AW691" s="196"/>
      <c r="AX691" s="181" t="s">
        <v>753</v>
      </c>
      <c r="AY691" s="181" t="s">
        <v>753</v>
      </c>
      <c r="AZ691" s="181" t="s">
        <v>753</v>
      </c>
      <c r="BA691" s="181" t="s">
        <v>753</v>
      </c>
      <c r="BB691" s="181" t="s">
        <v>753</v>
      </c>
      <c r="BC691" s="195" t="s">
        <v>754</v>
      </c>
      <c r="BD691" s="181" t="s">
        <v>753</v>
      </c>
      <c r="BE691" s="181" t="s">
        <v>753</v>
      </c>
      <c r="BF691" s="181" t="s">
        <v>753</v>
      </c>
      <c r="BG691" s="181" t="s">
        <v>753</v>
      </c>
      <c r="BH691" s="181" t="s">
        <v>753</v>
      </c>
      <c r="BI691" s="181" t="s">
        <v>753</v>
      </c>
      <c r="BJ691" s="181" t="s">
        <v>753</v>
      </c>
      <c r="BK691" s="181" t="s">
        <v>753</v>
      </c>
      <c r="BL691" s="181" t="s">
        <v>753</v>
      </c>
      <c r="BM691" s="181" t="s">
        <v>753</v>
      </c>
      <c r="BN691" s="180"/>
      <c r="BO691" s="179"/>
      <c r="BQ691" s="177"/>
      <c r="BR691" s="177"/>
      <c r="BS691" s="177"/>
      <c r="BT691" s="177"/>
      <c r="BU691" s="177"/>
      <c r="BV691" s="177"/>
      <c r="BW691" s="177"/>
    </row>
    <row r="692" spans="2:75" ht="15">
      <c r="B692" s="594" t="s">
        <v>9966</v>
      </c>
      <c r="C692" s="698" t="s">
        <v>10078</v>
      </c>
      <c r="D692" s="193" t="s">
        <v>5900</v>
      </c>
      <c r="E692" s="193" t="s">
        <v>5899</v>
      </c>
      <c r="F692" s="192" t="str">
        <f t="shared" si="104"/>
        <v>800</v>
      </c>
      <c r="G692" s="217" t="s">
        <v>23</v>
      </c>
      <c r="H692" s="188"/>
      <c r="J692" s="297"/>
      <c r="K692" s="298"/>
      <c r="L692" s="297"/>
      <c r="M692" s="299"/>
      <c r="N692" s="298"/>
      <c r="O692" s="297"/>
      <c r="P692" s="299"/>
      <c r="Q692" s="298"/>
      <c r="R692" s="297"/>
      <c r="S692" s="299"/>
      <c r="T692" s="298"/>
      <c r="U692" s="297"/>
      <c r="V692" s="299"/>
      <c r="W692" s="298"/>
      <c r="X692" s="297"/>
      <c r="Y692" s="299"/>
      <c r="Z692" s="298"/>
      <c r="AA692" s="297"/>
      <c r="AB692" s="299"/>
      <c r="AC692" s="298"/>
      <c r="AD692" s="297"/>
      <c r="AE692" s="296"/>
      <c r="AG692" s="194" t="s">
        <v>750</v>
      </c>
      <c r="AH692" s="193" t="str">
        <f t="shared" si="111"/>
        <v>5EC4 9E00</v>
      </c>
      <c r="AI692" s="193" t="str">
        <f t="shared" si="112"/>
        <v>5EC4 9E7F</v>
      </c>
      <c r="AJ692" s="192" t="str">
        <f t="shared" si="113"/>
        <v>80</v>
      </c>
      <c r="AK692" s="224" t="s">
        <v>5847</v>
      </c>
      <c r="AL692" s="188" t="s">
        <v>4739</v>
      </c>
      <c r="AO692" s="187" t="s">
        <v>5839</v>
      </c>
      <c r="AP692" s="196" t="s">
        <v>5849</v>
      </c>
      <c r="AQ692" s="196" t="s">
        <v>5848</v>
      </c>
      <c r="AR692" s="179" t="str">
        <f t="shared" si="114"/>
        <v>80</v>
      </c>
      <c r="AS692" s="196" t="s">
        <v>5847</v>
      </c>
      <c r="AT692" s="197"/>
      <c r="AU692" s="196" t="s">
        <v>5847</v>
      </c>
      <c r="AV692" s="196" t="s">
        <v>751</v>
      </c>
      <c r="AW692" s="196"/>
      <c r="AX692" s="181" t="s">
        <v>741</v>
      </c>
      <c r="AY692" s="181" t="s">
        <v>741</v>
      </c>
      <c r="AZ692" s="181" t="s">
        <v>741</v>
      </c>
      <c r="BA692" s="181" t="s">
        <v>741</v>
      </c>
      <c r="BB692" s="181" t="s">
        <v>741</v>
      </c>
      <c r="BC692" s="181" t="s">
        <v>741</v>
      </c>
      <c r="BD692" s="181" t="s">
        <v>741</v>
      </c>
      <c r="BE692" s="181" t="s">
        <v>741</v>
      </c>
      <c r="BF692" s="181" t="s">
        <v>741</v>
      </c>
      <c r="BG692" s="181" t="s">
        <v>741</v>
      </c>
      <c r="BH692" s="181" t="s">
        <v>741</v>
      </c>
      <c r="BI692" s="181" t="s">
        <v>741</v>
      </c>
      <c r="BJ692" s="181" t="s">
        <v>741</v>
      </c>
      <c r="BK692" s="181" t="s">
        <v>741</v>
      </c>
      <c r="BL692" s="181" t="s">
        <v>741</v>
      </c>
      <c r="BM692" s="181" t="s">
        <v>741</v>
      </c>
      <c r="BN692" s="180"/>
      <c r="BO692" s="179"/>
      <c r="BP692" s="170" t="s">
        <v>741</v>
      </c>
      <c r="BQ692" s="177" t="s">
        <v>761</v>
      </c>
      <c r="BR692" s="178">
        <v>44819</v>
      </c>
      <c r="BS692" s="177" t="s">
        <v>760</v>
      </c>
      <c r="BT692" s="178" t="s">
        <v>759</v>
      </c>
      <c r="BU692" s="178">
        <v>44826</v>
      </c>
      <c r="BV692" s="177" t="s">
        <v>758</v>
      </c>
      <c r="BW692" s="177" t="s">
        <v>737</v>
      </c>
    </row>
    <row r="693" spans="2:75" ht="15">
      <c r="B693" s="594" t="s">
        <v>9966</v>
      </c>
      <c r="C693" s="698" t="s">
        <v>10078</v>
      </c>
      <c r="D693" s="193" t="s">
        <v>5894</v>
      </c>
      <c r="E693" s="193" t="s">
        <v>5893</v>
      </c>
      <c r="F693" s="192" t="str">
        <f t="shared" si="104"/>
        <v>400</v>
      </c>
      <c r="G693" s="213" t="s">
        <v>18</v>
      </c>
      <c r="H693" s="188" t="s">
        <v>9880</v>
      </c>
      <c r="J693" s="297"/>
      <c r="K693" s="298"/>
      <c r="L693" s="297"/>
      <c r="M693" s="296"/>
      <c r="N693" s="298"/>
      <c r="O693" s="297"/>
      <c r="P693" s="296"/>
      <c r="Q693" s="298">
        <v>45110</v>
      </c>
      <c r="R693" s="297" t="s">
        <v>9874</v>
      </c>
      <c r="S693" s="296" t="s">
        <v>9462</v>
      </c>
      <c r="T693" s="298"/>
      <c r="U693" s="297"/>
      <c r="V693" s="296"/>
      <c r="W693" s="298">
        <v>45062</v>
      </c>
      <c r="X693" s="297" t="s">
        <v>9557</v>
      </c>
      <c r="Y693" s="296" t="s">
        <v>9558</v>
      </c>
      <c r="Z693" s="298"/>
      <c r="AA693" s="297"/>
      <c r="AB693" s="299"/>
      <c r="AC693" s="298"/>
      <c r="AD693" s="297"/>
      <c r="AE693" s="296"/>
      <c r="AG693" s="194" t="s">
        <v>750</v>
      </c>
      <c r="AH693" s="193" t="str">
        <f t="shared" si="111"/>
        <v>5EC4 9E80</v>
      </c>
      <c r="AI693" s="193" t="str">
        <f t="shared" si="112"/>
        <v>5EC4 9FFF</v>
      </c>
      <c r="AJ693" s="192" t="str">
        <f t="shared" si="113"/>
        <v>180</v>
      </c>
      <c r="AK693" s="193" t="s">
        <v>23</v>
      </c>
      <c r="AL693" s="188"/>
      <c r="AO693" s="187" t="s">
        <v>5839</v>
      </c>
      <c r="AP693" s="196" t="s">
        <v>5844</v>
      </c>
      <c r="AQ693" s="196" t="s">
        <v>5843</v>
      </c>
      <c r="AR693" s="179" t="str">
        <f t="shared" si="114"/>
        <v>180</v>
      </c>
      <c r="AS693" s="196" t="s">
        <v>822</v>
      </c>
      <c r="AT693" s="197"/>
      <c r="AU693" s="196" t="s">
        <v>755</v>
      </c>
      <c r="AV693" s="196"/>
      <c r="AW693" s="196"/>
      <c r="AX693" s="181" t="s">
        <v>753</v>
      </c>
      <c r="AY693" s="181" t="s">
        <v>753</v>
      </c>
      <c r="AZ693" s="181" t="s">
        <v>753</v>
      </c>
      <c r="BA693" s="181" t="s">
        <v>753</v>
      </c>
      <c r="BB693" s="181" t="s">
        <v>753</v>
      </c>
      <c r="BC693" s="195" t="s">
        <v>754</v>
      </c>
      <c r="BD693" s="181" t="s">
        <v>753</v>
      </c>
      <c r="BE693" s="181" t="s">
        <v>753</v>
      </c>
      <c r="BF693" s="181" t="s">
        <v>753</v>
      </c>
      <c r="BG693" s="181" t="s">
        <v>753</v>
      </c>
      <c r="BH693" s="181" t="s">
        <v>753</v>
      </c>
      <c r="BI693" s="181" t="s">
        <v>753</v>
      </c>
      <c r="BJ693" s="181" t="s">
        <v>753</v>
      </c>
      <c r="BK693" s="181" t="s">
        <v>753</v>
      </c>
      <c r="BL693" s="181" t="s">
        <v>753</v>
      </c>
      <c r="BM693" s="181" t="s">
        <v>753</v>
      </c>
      <c r="BN693" s="180"/>
      <c r="BO693" s="179"/>
      <c r="BP693" s="170" t="s">
        <v>741</v>
      </c>
      <c r="BQ693" s="177"/>
      <c r="BR693" s="177"/>
      <c r="BS693" s="177"/>
      <c r="BT693" s="177"/>
      <c r="BU693" s="177"/>
      <c r="BV693" s="177"/>
      <c r="BW693" s="177"/>
    </row>
    <row r="694" spans="2:75" ht="15">
      <c r="B694" s="594" t="s">
        <v>9966</v>
      </c>
      <c r="C694" s="698" t="s">
        <v>10078</v>
      </c>
      <c r="D694" s="193" t="s">
        <v>5888</v>
      </c>
      <c r="E694" s="193" t="s">
        <v>5887</v>
      </c>
      <c r="F694" s="192" t="str">
        <f t="shared" si="104"/>
        <v>C00</v>
      </c>
      <c r="G694" s="217" t="s">
        <v>23</v>
      </c>
      <c r="H694" s="188"/>
      <c r="J694" s="297"/>
      <c r="K694" s="298"/>
      <c r="L694" s="297"/>
      <c r="M694" s="299"/>
      <c r="N694" s="298"/>
      <c r="O694" s="297"/>
      <c r="P694" s="299"/>
      <c r="Q694" s="298"/>
      <c r="R694" s="297"/>
      <c r="S694" s="299"/>
      <c r="T694" s="298"/>
      <c r="U694" s="297"/>
      <c r="V694" s="299"/>
      <c r="W694" s="298"/>
      <c r="X694" s="297"/>
      <c r="Y694" s="299"/>
      <c r="Z694" s="298"/>
      <c r="AA694" s="297"/>
      <c r="AB694" s="299"/>
      <c r="AC694" s="298"/>
      <c r="AD694" s="297"/>
      <c r="AE694" s="296"/>
      <c r="AG694" s="194" t="s">
        <v>750</v>
      </c>
      <c r="AH694" s="193" t="str">
        <f t="shared" si="111"/>
        <v>5EC4 A000</v>
      </c>
      <c r="AI694" s="193" t="str">
        <f t="shared" si="112"/>
        <v>5EC4 A07F</v>
      </c>
      <c r="AJ694" s="192" t="str">
        <f t="shared" si="113"/>
        <v>80</v>
      </c>
      <c r="AK694" s="224" t="s">
        <v>5840</v>
      </c>
      <c r="AL694" s="188" t="s">
        <v>4739</v>
      </c>
      <c r="AO694" s="187" t="s">
        <v>5839</v>
      </c>
      <c r="AP694" s="196" t="s">
        <v>5838</v>
      </c>
      <c r="AQ694" s="196" t="s">
        <v>5837</v>
      </c>
      <c r="AR694" s="179" t="str">
        <f t="shared" si="114"/>
        <v>80</v>
      </c>
      <c r="AS694" s="196" t="s">
        <v>5836</v>
      </c>
      <c r="AT694" s="197"/>
      <c r="AU694" s="196" t="s">
        <v>5836</v>
      </c>
      <c r="AV694" s="196" t="s">
        <v>751</v>
      </c>
      <c r="AW694" s="196"/>
      <c r="AX694" s="181" t="s">
        <v>741</v>
      </c>
      <c r="AY694" s="181" t="s">
        <v>741</v>
      </c>
      <c r="AZ694" s="181" t="s">
        <v>741</v>
      </c>
      <c r="BA694" s="181" t="s">
        <v>741</v>
      </c>
      <c r="BB694" s="181" t="s">
        <v>741</v>
      </c>
      <c r="BC694" s="181" t="s">
        <v>741</v>
      </c>
      <c r="BD694" s="181" t="s">
        <v>741</v>
      </c>
      <c r="BE694" s="181" t="s">
        <v>741</v>
      </c>
      <c r="BF694" s="181" t="s">
        <v>741</v>
      </c>
      <c r="BG694" s="181" t="s">
        <v>741</v>
      </c>
      <c r="BH694" s="181" t="s">
        <v>741</v>
      </c>
      <c r="BI694" s="181" t="s">
        <v>741</v>
      </c>
      <c r="BJ694" s="181" t="s">
        <v>741</v>
      </c>
      <c r="BK694" s="181" t="s">
        <v>741</v>
      </c>
      <c r="BL694" s="181" t="s">
        <v>741</v>
      </c>
      <c r="BM694" s="181" t="s">
        <v>741</v>
      </c>
      <c r="BN694" s="180"/>
      <c r="BO694" s="179"/>
      <c r="BP694" s="170" t="s">
        <v>741</v>
      </c>
      <c r="BQ694" s="177" t="s">
        <v>761</v>
      </c>
      <c r="BR694" s="178">
        <v>44819</v>
      </c>
      <c r="BS694" s="177" t="s">
        <v>760</v>
      </c>
      <c r="BT694" s="178" t="s">
        <v>759</v>
      </c>
      <c r="BU694" s="178">
        <v>44826</v>
      </c>
      <c r="BV694" s="177" t="s">
        <v>758</v>
      </c>
      <c r="BW694" s="177" t="s">
        <v>737</v>
      </c>
    </row>
    <row r="695" spans="2:75" ht="15">
      <c r="B695" s="594" t="s">
        <v>9966</v>
      </c>
      <c r="C695" s="698" t="s">
        <v>10078</v>
      </c>
      <c r="D695" s="193" t="s">
        <v>5884</v>
      </c>
      <c r="E695" s="193" t="s">
        <v>5883</v>
      </c>
      <c r="F695" s="192" t="str">
        <f t="shared" si="104"/>
        <v>300</v>
      </c>
      <c r="G695" s="192" t="s">
        <v>23</v>
      </c>
      <c r="H695" s="236"/>
      <c r="J695" s="297"/>
      <c r="K695" s="297"/>
      <c r="L695" s="297"/>
      <c r="M695" s="296"/>
      <c r="N695" s="297"/>
      <c r="O695" s="297"/>
      <c r="P695" s="296"/>
      <c r="Q695" s="297"/>
      <c r="R695" s="297"/>
      <c r="S695" s="296"/>
      <c r="T695" s="297"/>
      <c r="U695" s="297"/>
      <c r="V695" s="296"/>
      <c r="W695" s="297"/>
      <c r="X695" s="297"/>
      <c r="Y695" s="296"/>
      <c r="Z695" s="297"/>
      <c r="AA695" s="297"/>
      <c r="AB695" s="296"/>
      <c r="AC695" s="297"/>
      <c r="AD695" s="297"/>
      <c r="AE695" s="296"/>
      <c r="AG695" s="194" t="s">
        <v>750</v>
      </c>
      <c r="AH695" s="193" t="str">
        <f t="shared" si="111"/>
        <v>5EC4 A080</v>
      </c>
      <c r="AI695" s="193" t="str">
        <f t="shared" si="112"/>
        <v>5EC4 A3FF</v>
      </c>
      <c r="AJ695" s="192" t="str">
        <f t="shared" si="113"/>
        <v>380</v>
      </c>
      <c r="AK695" s="193" t="s">
        <v>23</v>
      </c>
      <c r="AL695" s="188"/>
      <c r="AO695" s="187" t="s">
        <v>747</v>
      </c>
      <c r="AP695" s="196" t="s">
        <v>5833</v>
      </c>
      <c r="AQ695" s="196" t="s">
        <v>5832</v>
      </c>
      <c r="AR695" s="179" t="str">
        <f t="shared" si="114"/>
        <v>380</v>
      </c>
      <c r="AS695" s="196" t="s">
        <v>822</v>
      </c>
      <c r="AT695" s="197"/>
      <c r="AU695" s="196" t="s">
        <v>755</v>
      </c>
      <c r="AV695" s="196"/>
      <c r="AW695" s="196"/>
      <c r="AX695" s="181" t="s">
        <v>753</v>
      </c>
      <c r="AY695" s="181" t="s">
        <v>753</v>
      </c>
      <c r="AZ695" s="181" t="s">
        <v>753</v>
      </c>
      <c r="BA695" s="181" t="s">
        <v>753</v>
      </c>
      <c r="BB695" s="181" t="s">
        <v>753</v>
      </c>
      <c r="BC695" s="195" t="s">
        <v>754</v>
      </c>
      <c r="BD695" s="181" t="s">
        <v>753</v>
      </c>
      <c r="BE695" s="181" t="s">
        <v>753</v>
      </c>
      <c r="BF695" s="181" t="s">
        <v>753</v>
      </c>
      <c r="BG695" s="181" t="s">
        <v>753</v>
      </c>
      <c r="BH695" s="181" t="s">
        <v>753</v>
      </c>
      <c r="BI695" s="181" t="s">
        <v>753</v>
      </c>
      <c r="BJ695" s="181" t="s">
        <v>753</v>
      </c>
      <c r="BK695" s="181" t="s">
        <v>753</v>
      </c>
      <c r="BL695" s="181" t="s">
        <v>753</v>
      </c>
      <c r="BM695" s="181" t="s">
        <v>753</v>
      </c>
      <c r="BN695" s="180"/>
      <c r="BO695" s="179"/>
      <c r="BP695" s="170" t="s">
        <v>741</v>
      </c>
      <c r="BQ695" s="177"/>
      <c r="BR695" s="177"/>
      <c r="BS695" s="177"/>
      <c r="BT695" s="177"/>
      <c r="BU695" s="177"/>
      <c r="BV695" s="177"/>
      <c r="BW695" s="177"/>
    </row>
    <row r="696" spans="2:75" ht="15">
      <c r="B696" s="594" t="s">
        <v>9966</v>
      </c>
      <c r="C696" s="698" t="s">
        <v>10078</v>
      </c>
      <c r="D696" s="193" t="s">
        <v>5879</v>
      </c>
      <c r="E696" s="193" t="s">
        <v>5878</v>
      </c>
      <c r="F696" s="192" t="str">
        <f t="shared" si="104"/>
        <v>D00</v>
      </c>
      <c r="G696" s="217" t="s">
        <v>23</v>
      </c>
      <c r="H696" s="188"/>
      <c r="J696" s="297"/>
      <c r="K696" s="298"/>
      <c r="L696" s="297"/>
      <c r="M696" s="299"/>
      <c r="N696" s="298"/>
      <c r="O696" s="297"/>
      <c r="P696" s="299"/>
      <c r="Q696" s="298"/>
      <c r="R696" s="297"/>
      <c r="S696" s="299"/>
      <c r="T696" s="298"/>
      <c r="U696" s="297"/>
      <c r="V696" s="299"/>
      <c r="W696" s="298"/>
      <c r="X696" s="297"/>
      <c r="Y696" s="299"/>
      <c r="Z696" s="298"/>
      <c r="AA696" s="297"/>
      <c r="AB696" s="299"/>
      <c r="AC696" s="298"/>
      <c r="AD696" s="297"/>
      <c r="AE696" s="296"/>
      <c r="AG696" s="194" t="s">
        <v>750</v>
      </c>
      <c r="AH696" s="193" t="str">
        <f t="shared" si="111"/>
        <v>5EC4 A400</v>
      </c>
      <c r="AI696" s="193" t="str">
        <f t="shared" si="112"/>
        <v>5EC4 A47F</v>
      </c>
      <c r="AJ696" s="192" t="str">
        <f t="shared" si="113"/>
        <v>80</v>
      </c>
      <c r="AK696" s="224" t="s">
        <v>5827</v>
      </c>
      <c r="AL696" s="188" t="s">
        <v>4739</v>
      </c>
      <c r="AO696" s="187" t="s">
        <v>747</v>
      </c>
      <c r="AP696" s="196" t="s">
        <v>5829</v>
      </c>
      <c r="AQ696" s="196" t="s">
        <v>5828</v>
      </c>
      <c r="AR696" s="179" t="str">
        <f t="shared" si="114"/>
        <v>80</v>
      </c>
      <c r="AS696" s="196" t="s">
        <v>5827</v>
      </c>
      <c r="AT696" s="197"/>
      <c r="AU696" s="196" t="s">
        <v>5827</v>
      </c>
      <c r="AV696" s="196" t="s">
        <v>751</v>
      </c>
      <c r="AW696" s="196"/>
      <c r="AX696" s="181" t="s">
        <v>741</v>
      </c>
      <c r="AY696" s="181" t="s">
        <v>741</v>
      </c>
      <c r="AZ696" s="181" t="s">
        <v>741</v>
      </c>
      <c r="BA696" s="181" t="s">
        <v>741</v>
      </c>
      <c r="BB696" s="181" t="s">
        <v>741</v>
      </c>
      <c r="BC696" s="181" t="s">
        <v>741</v>
      </c>
      <c r="BD696" s="181" t="s">
        <v>741</v>
      </c>
      <c r="BE696" s="181" t="s">
        <v>741</v>
      </c>
      <c r="BF696" s="181" t="s">
        <v>741</v>
      </c>
      <c r="BG696" s="181" t="s">
        <v>741</v>
      </c>
      <c r="BH696" s="181" t="s">
        <v>741</v>
      </c>
      <c r="BI696" s="181" t="s">
        <v>741</v>
      </c>
      <c r="BJ696" s="181" t="s">
        <v>741</v>
      </c>
      <c r="BK696" s="181" t="s">
        <v>741</v>
      </c>
      <c r="BL696" s="181" t="s">
        <v>741</v>
      </c>
      <c r="BM696" s="181" t="s">
        <v>741</v>
      </c>
      <c r="BN696" s="180"/>
      <c r="BO696" s="179"/>
      <c r="BP696" s="170" t="s">
        <v>741</v>
      </c>
      <c r="BQ696" s="177" t="s">
        <v>761</v>
      </c>
      <c r="BR696" s="178">
        <v>44819</v>
      </c>
      <c r="BS696" s="177" t="s">
        <v>760</v>
      </c>
      <c r="BT696" s="178" t="s">
        <v>759</v>
      </c>
      <c r="BU696" s="178">
        <v>44826</v>
      </c>
      <c r="BV696" s="177" t="s">
        <v>758</v>
      </c>
      <c r="BW696" s="177" t="s">
        <v>737</v>
      </c>
    </row>
    <row r="697" spans="2:75" ht="15">
      <c r="B697" s="594" t="s">
        <v>9966</v>
      </c>
      <c r="C697" s="698" t="s">
        <v>10078</v>
      </c>
      <c r="D697" s="193" t="s">
        <v>5875</v>
      </c>
      <c r="E697" s="193" t="s">
        <v>5874</v>
      </c>
      <c r="F697" s="192" t="str">
        <f t="shared" si="104"/>
        <v>100</v>
      </c>
      <c r="G697" s="217" t="s">
        <v>23</v>
      </c>
      <c r="H697" s="188"/>
      <c r="J697" s="297"/>
      <c r="K697" s="298"/>
      <c r="L697" s="297"/>
      <c r="M697" s="299"/>
      <c r="N697" s="298"/>
      <c r="O697" s="297"/>
      <c r="P697" s="299"/>
      <c r="Q697" s="298"/>
      <c r="R697" s="297"/>
      <c r="S697" s="299"/>
      <c r="T697" s="298"/>
      <c r="U697" s="297"/>
      <c r="V697" s="299"/>
      <c r="W697" s="298"/>
      <c r="X697" s="297"/>
      <c r="Y697" s="299"/>
      <c r="Z697" s="298"/>
      <c r="AA697" s="297"/>
      <c r="AB697" s="299"/>
      <c r="AC697" s="298"/>
      <c r="AD697" s="297"/>
      <c r="AE697" s="296"/>
      <c r="AG697" s="194" t="s">
        <v>750</v>
      </c>
      <c r="AH697" s="193" t="str">
        <f t="shared" si="111"/>
        <v>5EC4 A480</v>
      </c>
      <c r="AI697" s="193" t="str">
        <f t="shared" si="112"/>
        <v>5EC4 A4FF</v>
      </c>
      <c r="AJ697" s="192" t="str">
        <f t="shared" si="113"/>
        <v>80</v>
      </c>
      <c r="AK697" s="224" t="s">
        <v>5822</v>
      </c>
      <c r="AL697" s="188" t="s">
        <v>4739</v>
      </c>
      <c r="AO697" s="187" t="s">
        <v>747</v>
      </c>
      <c r="AP697" s="196" t="s">
        <v>5824</v>
      </c>
      <c r="AQ697" s="196" t="s">
        <v>5823</v>
      </c>
      <c r="AR697" s="179" t="str">
        <f t="shared" si="114"/>
        <v>80</v>
      </c>
      <c r="AS697" s="196" t="s">
        <v>5822</v>
      </c>
      <c r="AT697" s="197"/>
      <c r="AU697" s="196" t="s">
        <v>5822</v>
      </c>
      <c r="AV697" s="196" t="s">
        <v>751</v>
      </c>
      <c r="AW697" s="196"/>
      <c r="AX697" s="181" t="s">
        <v>741</v>
      </c>
      <c r="AY697" s="181" t="s">
        <v>741</v>
      </c>
      <c r="AZ697" s="181" t="s">
        <v>741</v>
      </c>
      <c r="BA697" s="181" t="s">
        <v>741</v>
      </c>
      <c r="BB697" s="181" t="s">
        <v>741</v>
      </c>
      <c r="BC697" s="181" t="s">
        <v>741</v>
      </c>
      <c r="BD697" s="181" t="s">
        <v>741</v>
      </c>
      <c r="BE697" s="181" t="s">
        <v>741</v>
      </c>
      <c r="BF697" s="181" t="s">
        <v>741</v>
      </c>
      <c r="BG697" s="181" t="s">
        <v>741</v>
      </c>
      <c r="BH697" s="181" t="s">
        <v>741</v>
      </c>
      <c r="BI697" s="181" t="s">
        <v>741</v>
      </c>
      <c r="BJ697" s="181" t="s">
        <v>741</v>
      </c>
      <c r="BK697" s="181" t="s">
        <v>741</v>
      </c>
      <c r="BL697" s="181" t="s">
        <v>741</v>
      </c>
      <c r="BM697" s="181" t="s">
        <v>741</v>
      </c>
      <c r="BN697" s="180"/>
      <c r="BO697" s="179"/>
      <c r="BP697" s="170" t="s">
        <v>741</v>
      </c>
      <c r="BQ697" s="177" t="s">
        <v>761</v>
      </c>
      <c r="BR697" s="178">
        <v>44819</v>
      </c>
      <c r="BS697" s="177" t="s">
        <v>760</v>
      </c>
      <c r="BT697" s="178" t="s">
        <v>759</v>
      </c>
      <c r="BU697" s="178">
        <v>44826</v>
      </c>
      <c r="BV697" s="177" t="s">
        <v>758</v>
      </c>
      <c r="BW697" s="177" t="s">
        <v>737</v>
      </c>
    </row>
    <row r="698" spans="2:75" ht="15">
      <c r="B698" s="594" t="s">
        <v>9966</v>
      </c>
      <c r="C698" s="698" t="s">
        <v>10078</v>
      </c>
      <c r="D698" s="193" t="s">
        <v>5868</v>
      </c>
      <c r="E698" s="193" t="s">
        <v>5867</v>
      </c>
      <c r="F698" s="192" t="str">
        <f t="shared" si="104"/>
        <v>100</v>
      </c>
      <c r="G698" s="192" t="s">
        <v>23</v>
      </c>
      <c r="H698" s="236"/>
      <c r="J698" s="297"/>
      <c r="K698" s="298"/>
      <c r="L698" s="297"/>
      <c r="M698" s="299"/>
      <c r="N698" s="298"/>
      <c r="O698" s="297"/>
      <c r="P698" s="299"/>
      <c r="Q698" s="298"/>
      <c r="R698" s="297"/>
      <c r="S698" s="299"/>
      <c r="T698" s="298"/>
      <c r="U698" s="297"/>
      <c r="V698" s="299"/>
      <c r="W698" s="298"/>
      <c r="X698" s="297"/>
      <c r="Y698" s="299"/>
      <c r="Z698" s="298"/>
      <c r="AA698" s="297"/>
      <c r="AB698" s="299"/>
      <c r="AC698" s="298"/>
      <c r="AD698" s="297"/>
      <c r="AE698" s="296"/>
      <c r="AG698" s="194" t="s">
        <v>750</v>
      </c>
      <c r="AH698" s="193" t="str">
        <f t="shared" si="111"/>
        <v>5EC4 A500</v>
      </c>
      <c r="AI698" s="193" t="str">
        <f t="shared" si="112"/>
        <v>5EC4 A57F</v>
      </c>
      <c r="AJ698" s="192" t="str">
        <f t="shared" si="113"/>
        <v>80</v>
      </c>
      <c r="AK698" s="224" t="s">
        <v>5817</v>
      </c>
      <c r="AL698" s="188" t="s">
        <v>4739</v>
      </c>
      <c r="AO698" s="187" t="s">
        <v>747</v>
      </c>
      <c r="AP698" s="196" t="s">
        <v>5819</v>
      </c>
      <c r="AQ698" s="196" t="s">
        <v>5818</v>
      </c>
      <c r="AR698" s="179" t="str">
        <f t="shared" si="114"/>
        <v>80</v>
      </c>
      <c r="AS698" s="196" t="s">
        <v>5817</v>
      </c>
      <c r="AT698" s="197"/>
      <c r="AU698" s="196" t="s">
        <v>5817</v>
      </c>
      <c r="AV698" s="196" t="s">
        <v>751</v>
      </c>
      <c r="AW698" s="196"/>
      <c r="AX698" s="181" t="s">
        <v>741</v>
      </c>
      <c r="AY698" s="181" t="s">
        <v>741</v>
      </c>
      <c r="AZ698" s="181" t="s">
        <v>741</v>
      </c>
      <c r="BA698" s="181" t="s">
        <v>741</v>
      </c>
      <c r="BB698" s="181" t="s">
        <v>741</v>
      </c>
      <c r="BC698" s="181" t="s">
        <v>741</v>
      </c>
      <c r="BD698" s="181" t="s">
        <v>741</v>
      </c>
      <c r="BE698" s="181" t="s">
        <v>741</v>
      </c>
      <c r="BF698" s="181" t="s">
        <v>741</v>
      </c>
      <c r="BG698" s="181" t="s">
        <v>741</v>
      </c>
      <c r="BH698" s="181" t="s">
        <v>741</v>
      </c>
      <c r="BI698" s="181" t="s">
        <v>741</v>
      </c>
      <c r="BJ698" s="181" t="s">
        <v>741</v>
      </c>
      <c r="BK698" s="181" t="s">
        <v>741</v>
      </c>
      <c r="BL698" s="181" t="s">
        <v>741</v>
      </c>
      <c r="BM698" s="181" t="s">
        <v>741</v>
      </c>
      <c r="BN698" s="180"/>
      <c r="BO698" s="179"/>
      <c r="BP698" s="170" t="s">
        <v>741</v>
      </c>
      <c r="BQ698" s="177" t="s">
        <v>761</v>
      </c>
      <c r="BR698" s="178">
        <v>44819</v>
      </c>
      <c r="BS698" s="177" t="s">
        <v>760</v>
      </c>
      <c r="BT698" s="178" t="s">
        <v>759</v>
      </c>
      <c r="BU698" s="178">
        <v>44826</v>
      </c>
      <c r="BV698" s="177" t="s">
        <v>758</v>
      </c>
      <c r="BW698" s="177" t="s">
        <v>737</v>
      </c>
    </row>
    <row r="699" spans="2:75" ht="15">
      <c r="B699" s="594" t="s">
        <v>9966</v>
      </c>
      <c r="C699" s="698" t="s">
        <v>10078</v>
      </c>
      <c r="D699" s="193" t="s">
        <v>5862</v>
      </c>
      <c r="E699" s="193" t="s">
        <v>5861</v>
      </c>
      <c r="F699" s="192" t="str">
        <f t="shared" si="104"/>
        <v>8</v>
      </c>
      <c r="G699" s="213" t="s">
        <v>1664</v>
      </c>
      <c r="H699" s="188" t="s">
        <v>9424</v>
      </c>
      <c r="J699" s="297" t="s">
        <v>2199</v>
      </c>
      <c r="K699" s="298"/>
      <c r="L699" s="297"/>
      <c r="M699" s="296"/>
      <c r="N699" s="298"/>
      <c r="O699" s="297"/>
      <c r="P699" s="296"/>
      <c r="Q699" s="298">
        <v>45110</v>
      </c>
      <c r="R699" s="297" t="s">
        <v>9874</v>
      </c>
      <c r="S699" s="296" t="s">
        <v>737</v>
      </c>
      <c r="T699" s="298"/>
      <c r="U699" s="297"/>
      <c r="V699" s="296"/>
      <c r="W699" s="298">
        <v>45062</v>
      </c>
      <c r="X699" s="297" t="s">
        <v>9557</v>
      </c>
      <c r="Y699" s="296" t="s">
        <v>9558</v>
      </c>
      <c r="Z699" s="298"/>
      <c r="AA699" s="297"/>
      <c r="AB699" s="299"/>
      <c r="AC699" s="298"/>
      <c r="AD699" s="297"/>
      <c r="AE699" s="296"/>
      <c r="AG699" s="194" t="s">
        <v>750</v>
      </c>
      <c r="AH699" s="193" t="str">
        <f t="shared" si="111"/>
        <v>5EC4 A580</v>
      </c>
      <c r="AI699" s="193" t="str">
        <f t="shared" si="112"/>
        <v>5EC4 A5FF</v>
      </c>
      <c r="AJ699" s="192" t="str">
        <f t="shared" si="113"/>
        <v>80</v>
      </c>
      <c r="AK699" s="224" t="s">
        <v>5812</v>
      </c>
      <c r="AL699" s="188" t="s">
        <v>4739</v>
      </c>
      <c r="AO699" s="187" t="s">
        <v>747</v>
      </c>
      <c r="AP699" s="196" t="s">
        <v>5814</v>
      </c>
      <c r="AQ699" s="196" t="s">
        <v>5813</v>
      </c>
      <c r="AR699" s="179" t="str">
        <f t="shared" si="114"/>
        <v>80</v>
      </c>
      <c r="AS699" s="196" t="s">
        <v>5812</v>
      </c>
      <c r="AT699" s="197"/>
      <c r="AU699" s="196" t="s">
        <v>5812</v>
      </c>
      <c r="AV699" s="196" t="s">
        <v>751</v>
      </c>
      <c r="AW699" s="196"/>
      <c r="AX699" s="181" t="s">
        <v>741</v>
      </c>
      <c r="AY699" s="181" t="s">
        <v>741</v>
      </c>
      <c r="AZ699" s="181" t="s">
        <v>741</v>
      </c>
      <c r="BA699" s="181" t="s">
        <v>741</v>
      </c>
      <c r="BB699" s="181" t="s">
        <v>741</v>
      </c>
      <c r="BC699" s="181" t="s">
        <v>741</v>
      </c>
      <c r="BD699" s="181" t="s">
        <v>741</v>
      </c>
      <c r="BE699" s="181" t="s">
        <v>741</v>
      </c>
      <c r="BF699" s="181" t="s">
        <v>741</v>
      </c>
      <c r="BG699" s="181" t="s">
        <v>741</v>
      </c>
      <c r="BH699" s="181" t="s">
        <v>741</v>
      </c>
      <c r="BI699" s="181" t="s">
        <v>741</v>
      </c>
      <c r="BJ699" s="181" t="s">
        <v>741</v>
      </c>
      <c r="BK699" s="181" t="s">
        <v>741</v>
      </c>
      <c r="BL699" s="181" t="s">
        <v>741</v>
      </c>
      <c r="BM699" s="181" t="s">
        <v>741</v>
      </c>
      <c r="BN699" s="180"/>
      <c r="BO699" s="179"/>
      <c r="BP699" s="170" t="s">
        <v>741</v>
      </c>
      <c r="BQ699" s="177" t="s">
        <v>761</v>
      </c>
      <c r="BR699" s="178">
        <v>44819</v>
      </c>
      <c r="BS699" s="177" t="s">
        <v>760</v>
      </c>
      <c r="BT699" s="178" t="s">
        <v>759</v>
      </c>
      <c r="BU699" s="178">
        <v>44826</v>
      </c>
      <c r="BV699" s="177" t="s">
        <v>758</v>
      </c>
      <c r="BW699" s="177" t="s">
        <v>737</v>
      </c>
    </row>
    <row r="700" spans="2:75" ht="15">
      <c r="B700" s="594" t="s">
        <v>9966</v>
      </c>
      <c r="C700" s="698" t="s">
        <v>10078</v>
      </c>
      <c r="D700" s="193" t="s">
        <v>5856</v>
      </c>
      <c r="E700" s="193" t="s">
        <v>5855</v>
      </c>
      <c r="F700" s="192" t="str">
        <f t="shared" si="104"/>
        <v>DF8</v>
      </c>
      <c r="G700" s="213" t="s">
        <v>23</v>
      </c>
      <c r="H700" s="236"/>
      <c r="J700" s="297"/>
      <c r="K700" s="298"/>
      <c r="L700" s="297"/>
      <c r="M700" s="299"/>
      <c r="N700" s="298"/>
      <c r="O700" s="297"/>
      <c r="P700" s="299"/>
      <c r="Q700" s="298"/>
      <c r="R700" s="297"/>
      <c r="S700" s="299"/>
      <c r="T700" s="298"/>
      <c r="U700" s="297"/>
      <c r="V700" s="299"/>
      <c r="W700" s="298"/>
      <c r="X700" s="297"/>
      <c r="Y700" s="299"/>
      <c r="Z700" s="298"/>
      <c r="AA700" s="297"/>
      <c r="AB700" s="299"/>
      <c r="AC700" s="298"/>
      <c r="AD700" s="297"/>
      <c r="AE700" s="296"/>
      <c r="AG700" s="194" t="s">
        <v>750</v>
      </c>
      <c r="AH700" s="193" t="str">
        <f t="shared" si="111"/>
        <v>5EC4 A600</v>
      </c>
      <c r="AI700" s="193" t="str">
        <f t="shared" si="112"/>
        <v>5EC4 AFFF</v>
      </c>
      <c r="AJ700" s="192" t="str">
        <f t="shared" si="113"/>
        <v>A00</v>
      </c>
      <c r="AK700" s="193" t="s">
        <v>23</v>
      </c>
      <c r="AL700" s="188"/>
      <c r="AO700" s="187" t="s">
        <v>747</v>
      </c>
      <c r="AP700" s="196" t="s">
        <v>5809</v>
      </c>
      <c r="AQ700" s="196" t="s">
        <v>5808</v>
      </c>
      <c r="AR700" s="179" t="str">
        <f t="shared" si="114"/>
        <v>A00</v>
      </c>
      <c r="AS700" s="196" t="s">
        <v>822</v>
      </c>
      <c r="AT700" s="197"/>
      <c r="AU700" s="196" t="s">
        <v>755</v>
      </c>
      <c r="AV700" s="196"/>
      <c r="AW700" s="196"/>
      <c r="AX700" s="181" t="s">
        <v>753</v>
      </c>
      <c r="AY700" s="181" t="s">
        <v>753</v>
      </c>
      <c r="AZ700" s="181" t="s">
        <v>753</v>
      </c>
      <c r="BA700" s="181" t="s">
        <v>753</v>
      </c>
      <c r="BB700" s="181" t="s">
        <v>753</v>
      </c>
      <c r="BC700" s="195" t="s">
        <v>754</v>
      </c>
      <c r="BD700" s="181" t="s">
        <v>753</v>
      </c>
      <c r="BE700" s="181" t="s">
        <v>753</v>
      </c>
      <c r="BF700" s="181" t="s">
        <v>753</v>
      </c>
      <c r="BG700" s="181" t="s">
        <v>753</v>
      </c>
      <c r="BH700" s="181" t="s">
        <v>753</v>
      </c>
      <c r="BI700" s="181" t="s">
        <v>753</v>
      </c>
      <c r="BJ700" s="181" t="s">
        <v>753</v>
      </c>
      <c r="BK700" s="181" t="s">
        <v>753</v>
      </c>
      <c r="BL700" s="181" t="s">
        <v>753</v>
      </c>
      <c r="BM700" s="181" t="s">
        <v>753</v>
      </c>
      <c r="BN700" s="180"/>
      <c r="BO700" s="179"/>
      <c r="BP700" s="170" t="s">
        <v>741</v>
      </c>
      <c r="BQ700" s="177"/>
      <c r="BR700" s="177"/>
      <c r="BS700" s="177"/>
      <c r="BT700" s="177"/>
      <c r="BU700" s="177"/>
      <c r="BV700" s="177"/>
      <c r="BW700" s="177"/>
    </row>
    <row r="701" spans="2:75" ht="15">
      <c r="B701" s="594" t="s">
        <v>9966</v>
      </c>
      <c r="C701" s="698" t="s">
        <v>10078</v>
      </c>
      <c r="D701" s="193" t="s">
        <v>5851</v>
      </c>
      <c r="E701" s="193" t="s">
        <v>5850</v>
      </c>
      <c r="F701" s="192" t="str">
        <f t="shared" si="104"/>
        <v>80</v>
      </c>
      <c r="G701" s="192" t="s">
        <v>23</v>
      </c>
      <c r="H701" s="223" t="s">
        <v>1191</v>
      </c>
      <c r="J701" s="297"/>
      <c r="K701" s="297"/>
      <c r="L701" s="297"/>
      <c r="M701" s="296"/>
      <c r="N701" s="297"/>
      <c r="O701" s="297"/>
      <c r="P701" s="296"/>
      <c r="Q701" s="297"/>
      <c r="R701" s="297"/>
      <c r="S701" s="296"/>
      <c r="T701" s="297"/>
      <c r="U701" s="297"/>
      <c r="V701" s="296"/>
      <c r="W701" s="297"/>
      <c r="X701" s="297"/>
      <c r="Y701" s="296"/>
      <c r="Z701" s="297"/>
      <c r="AA701" s="297"/>
      <c r="AB701" s="296"/>
      <c r="AC701" s="297"/>
      <c r="AD701" s="297"/>
      <c r="AE701" s="296"/>
      <c r="AG701" s="194" t="s">
        <v>750</v>
      </c>
      <c r="AH701" s="193" t="str">
        <f t="shared" si="111"/>
        <v>5EC4 B000</v>
      </c>
      <c r="AI701" s="193" t="str">
        <f t="shared" si="112"/>
        <v>5EC4 B07F</v>
      </c>
      <c r="AJ701" s="192" t="str">
        <f t="shared" si="113"/>
        <v>80</v>
      </c>
      <c r="AK701" s="224" t="s">
        <v>5804</v>
      </c>
      <c r="AL701" s="188" t="s">
        <v>4739</v>
      </c>
      <c r="AO701" s="187" t="s">
        <v>747</v>
      </c>
      <c r="AP701" s="196" t="s">
        <v>5803</v>
      </c>
      <c r="AQ701" s="196" t="s">
        <v>5802</v>
      </c>
      <c r="AR701" s="179" t="str">
        <f t="shared" si="114"/>
        <v>80</v>
      </c>
      <c r="AS701" s="196" t="s">
        <v>5801</v>
      </c>
      <c r="AT701" s="197"/>
      <c r="AU701" s="196" t="s">
        <v>5801</v>
      </c>
      <c r="AV701" s="196" t="s">
        <v>751</v>
      </c>
      <c r="AW701" s="196"/>
      <c r="AX701" s="181" t="s">
        <v>741</v>
      </c>
      <c r="AY701" s="181" t="s">
        <v>741</v>
      </c>
      <c r="AZ701" s="181" t="s">
        <v>741</v>
      </c>
      <c r="BA701" s="181" t="s">
        <v>741</v>
      </c>
      <c r="BB701" s="181" t="s">
        <v>741</v>
      </c>
      <c r="BC701" s="181" t="s">
        <v>741</v>
      </c>
      <c r="BD701" s="181" t="s">
        <v>741</v>
      </c>
      <c r="BE701" s="181" t="s">
        <v>741</v>
      </c>
      <c r="BF701" s="181" t="s">
        <v>741</v>
      </c>
      <c r="BG701" s="181" t="s">
        <v>741</v>
      </c>
      <c r="BH701" s="181" t="s">
        <v>741</v>
      </c>
      <c r="BI701" s="181" t="s">
        <v>741</v>
      </c>
      <c r="BJ701" s="181" t="s">
        <v>741</v>
      </c>
      <c r="BK701" s="181" t="s">
        <v>741</v>
      </c>
      <c r="BL701" s="181" t="s">
        <v>741</v>
      </c>
      <c r="BM701" s="181" t="s">
        <v>741</v>
      </c>
      <c r="BN701" s="180"/>
      <c r="BO701" s="179"/>
      <c r="BP701" s="170" t="s">
        <v>741</v>
      </c>
      <c r="BQ701" s="177" t="s">
        <v>761</v>
      </c>
      <c r="BR701" s="178">
        <v>44819</v>
      </c>
      <c r="BS701" s="177" t="s">
        <v>760</v>
      </c>
      <c r="BT701" s="178" t="s">
        <v>759</v>
      </c>
      <c r="BU701" s="178">
        <v>44826</v>
      </c>
      <c r="BV701" s="177" t="s">
        <v>758</v>
      </c>
      <c r="BW701" s="177" t="s">
        <v>737</v>
      </c>
    </row>
    <row r="702" spans="2:75" ht="15">
      <c r="B702" s="594" t="s">
        <v>9966</v>
      </c>
      <c r="C702" s="698" t="s">
        <v>10078</v>
      </c>
      <c r="D702" s="193" t="s">
        <v>5846</v>
      </c>
      <c r="E702" s="193" t="s">
        <v>5845</v>
      </c>
      <c r="F702" s="192" t="str">
        <f t="shared" si="104"/>
        <v>80</v>
      </c>
      <c r="G702" s="217" t="s">
        <v>23</v>
      </c>
      <c r="H702" s="188"/>
      <c r="J702" s="297"/>
      <c r="K702" s="298"/>
      <c r="L702" s="297"/>
      <c r="M702" s="299"/>
      <c r="N702" s="298"/>
      <c r="O702" s="297"/>
      <c r="P702" s="299"/>
      <c r="Q702" s="298"/>
      <c r="R702" s="297"/>
      <c r="S702" s="299"/>
      <c r="T702" s="298"/>
      <c r="U702" s="297"/>
      <c r="V702" s="299"/>
      <c r="W702" s="298"/>
      <c r="X702" s="297"/>
      <c r="Y702" s="299"/>
      <c r="Z702" s="298"/>
      <c r="AA702" s="297"/>
      <c r="AB702" s="299"/>
      <c r="AC702" s="298"/>
      <c r="AD702" s="297"/>
      <c r="AE702" s="296"/>
      <c r="AG702" s="194" t="s">
        <v>750</v>
      </c>
      <c r="AH702" s="193" t="str">
        <f t="shared" si="111"/>
        <v>5EC4 B080</v>
      </c>
      <c r="AI702" s="193" t="str">
        <f t="shared" si="112"/>
        <v>5EC4 B0FF</v>
      </c>
      <c r="AJ702" s="192" t="str">
        <f t="shared" si="113"/>
        <v>80</v>
      </c>
      <c r="AK702" s="224" t="s">
        <v>5796</v>
      </c>
      <c r="AL702" s="188" t="s">
        <v>4739</v>
      </c>
      <c r="AO702" s="187" t="s">
        <v>747</v>
      </c>
      <c r="AP702" s="196" t="s">
        <v>5798</v>
      </c>
      <c r="AQ702" s="196" t="s">
        <v>5797</v>
      </c>
      <c r="AR702" s="179" t="str">
        <f t="shared" si="114"/>
        <v>80</v>
      </c>
      <c r="AS702" s="196" t="s">
        <v>5796</v>
      </c>
      <c r="AT702" s="197"/>
      <c r="AU702" s="196" t="s">
        <v>5795</v>
      </c>
      <c r="AV702" s="196" t="s">
        <v>751</v>
      </c>
      <c r="AW702" s="196"/>
      <c r="AX702" s="181" t="s">
        <v>741</v>
      </c>
      <c r="AY702" s="181" t="s">
        <v>741</v>
      </c>
      <c r="AZ702" s="181" t="s">
        <v>741</v>
      </c>
      <c r="BA702" s="181" t="s">
        <v>741</v>
      </c>
      <c r="BB702" s="181" t="s">
        <v>741</v>
      </c>
      <c r="BC702" s="181" t="s">
        <v>741</v>
      </c>
      <c r="BD702" s="181" t="s">
        <v>741</v>
      </c>
      <c r="BE702" s="181" t="s">
        <v>741</v>
      </c>
      <c r="BF702" s="181" t="s">
        <v>741</v>
      </c>
      <c r="BG702" s="181" t="s">
        <v>741</v>
      </c>
      <c r="BH702" s="181" t="s">
        <v>741</v>
      </c>
      <c r="BI702" s="181" t="s">
        <v>741</v>
      </c>
      <c r="BJ702" s="181" t="s">
        <v>741</v>
      </c>
      <c r="BK702" s="181" t="s">
        <v>741</v>
      </c>
      <c r="BL702" s="181" t="s">
        <v>741</v>
      </c>
      <c r="BM702" s="181" t="s">
        <v>741</v>
      </c>
      <c r="BN702" s="180"/>
      <c r="BO702" s="179"/>
      <c r="BP702" s="170" t="s">
        <v>741</v>
      </c>
      <c r="BQ702" s="177" t="s">
        <v>761</v>
      </c>
      <c r="BR702" s="178">
        <v>44819</v>
      </c>
      <c r="BS702" s="177" t="s">
        <v>760</v>
      </c>
      <c r="BT702" s="178" t="s">
        <v>759</v>
      </c>
      <c r="BU702" s="178">
        <v>44826</v>
      </c>
      <c r="BV702" s="177" t="s">
        <v>758</v>
      </c>
      <c r="BW702" s="177" t="s">
        <v>737</v>
      </c>
    </row>
    <row r="703" spans="2:75" ht="15">
      <c r="B703" s="594" t="s">
        <v>9966</v>
      </c>
      <c r="C703" s="698" t="s">
        <v>10078</v>
      </c>
      <c r="D703" s="193" t="s">
        <v>5842</v>
      </c>
      <c r="E703" s="193" t="s">
        <v>5841</v>
      </c>
      <c r="F703" s="192" t="str">
        <f t="shared" si="104"/>
        <v>80</v>
      </c>
      <c r="G703" s="192" t="s">
        <v>23</v>
      </c>
      <c r="H703" s="223" t="s">
        <v>1191</v>
      </c>
      <c r="J703" s="297"/>
      <c r="K703" s="298"/>
      <c r="L703" s="297"/>
      <c r="M703" s="299"/>
      <c r="N703" s="298"/>
      <c r="O703" s="297"/>
      <c r="P703" s="299"/>
      <c r="Q703" s="298"/>
      <c r="R703" s="297"/>
      <c r="S703" s="299"/>
      <c r="T703" s="298"/>
      <c r="U703" s="297"/>
      <c r="V703" s="299"/>
      <c r="W703" s="298"/>
      <c r="X703" s="297"/>
      <c r="Y703" s="299"/>
      <c r="Z703" s="298"/>
      <c r="AA703" s="297"/>
      <c r="AB703" s="299"/>
      <c r="AC703" s="298"/>
      <c r="AD703" s="297"/>
      <c r="AE703" s="296"/>
      <c r="AG703" s="194" t="s">
        <v>750</v>
      </c>
      <c r="AH703" s="193" t="str">
        <f t="shared" si="111"/>
        <v>5EC4 B100</v>
      </c>
      <c r="AI703" s="193" t="str">
        <f t="shared" si="112"/>
        <v>5EC4 BFFF</v>
      </c>
      <c r="AJ703" s="192" t="str">
        <f t="shared" si="113"/>
        <v>F00</v>
      </c>
      <c r="AK703" s="193" t="s">
        <v>23</v>
      </c>
      <c r="AL703" s="188"/>
      <c r="AN703" s="227" t="s">
        <v>1482</v>
      </c>
      <c r="AO703" s="187" t="s">
        <v>747</v>
      </c>
      <c r="AP703" s="196" t="s">
        <v>5791</v>
      </c>
      <c r="AQ703" s="211" t="s">
        <v>5776</v>
      </c>
      <c r="AR703" s="179" t="str">
        <f t="shared" si="114"/>
        <v>F00</v>
      </c>
      <c r="AS703" s="196" t="s">
        <v>822</v>
      </c>
      <c r="AT703" s="197"/>
      <c r="AU703" s="196" t="s">
        <v>755</v>
      </c>
      <c r="AV703" s="196"/>
      <c r="AW703" s="196"/>
      <c r="AX703" s="181" t="s">
        <v>753</v>
      </c>
      <c r="AY703" s="181" t="s">
        <v>753</v>
      </c>
      <c r="AZ703" s="181" t="s">
        <v>753</v>
      </c>
      <c r="BA703" s="181" t="s">
        <v>753</v>
      </c>
      <c r="BB703" s="181" t="s">
        <v>753</v>
      </c>
      <c r="BC703" s="195" t="s">
        <v>754</v>
      </c>
      <c r="BD703" s="181" t="s">
        <v>753</v>
      </c>
      <c r="BE703" s="181" t="s">
        <v>753</v>
      </c>
      <c r="BF703" s="181" t="s">
        <v>753</v>
      </c>
      <c r="BG703" s="181" t="s">
        <v>753</v>
      </c>
      <c r="BH703" s="181" t="s">
        <v>753</v>
      </c>
      <c r="BI703" s="181" t="s">
        <v>753</v>
      </c>
      <c r="BJ703" s="181" t="s">
        <v>753</v>
      </c>
      <c r="BK703" s="181" t="s">
        <v>753</v>
      </c>
      <c r="BL703" s="181" t="s">
        <v>753</v>
      </c>
      <c r="BM703" s="181" t="s">
        <v>753</v>
      </c>
      <c r="BN703" s="180"/>
      <c r="BO703" s="179"/>
      <c r="BP703" s="170" t="s">
        <v>741</v>
      </c>
      <c r="BQ703" s="177"/>
      <c r="BR703" s="177"/>
      <c r="BS703" s="177"/>
      <c r="BT703" s="177"/>
      <c r="BU703" s="177"/>
      <c r="BV703" s="177"/>
      <c r="BW703" s="177"/>
    </row>
    <row r="704" spans="2:75" ht="15">
      <c r="B704" s="594" t="s">
        <v>9966</v>
      </c>
      <c r="C704" s="698" t="s">
        <v>10078</v>
      </c>
      <c r="D704" s="193" t="s">
        <v>5835</v>
      </c>
      <c r="E704" s="193" t="s">
        <v>5834</v>
      </c>
      <c r="F704" s="192" t="str">
        <f t="shared" si="104"/>
        <v>80</v>
      </c>
      <c r="G704" s="217" t="s">
        <v>23</v>
      </c>
      <c r="H704" s="188"/>
      <c r="J704" s="297"/>
      <c r="K704" s="298"/>
      <c r="L704" s="297"/>
      <c r="M704" s="299"/>
      <c r="N704" s="298"/>
      <c r="O704" s="297"/>
      <c r="P704" s="299"/>
      <c r="Q704" s="298"/>
      <c r="R704" s="297"/>
      <c r="S704" s="299"/>
      <c r="T704" s="298"/>
      <c r="U704" s="297"/>
      <c r="V704" s="299"/>
      <c r="W704" s="298"/>
      <c r="X704" s="297"/>
      <c r="Y704" s="299"/>
      <c r="Z704" s="298"/>
      <c r="AA704" s="297"/>
      <c r="AB704" s="299"/>
      <c r="AC704" s="298"/>
      <c r="AD704" s="297"/>
      <c r="AE704" s="296"/>
      <c r="AG704" s="191" t="s">
        <v>750</v>
      </c>
      <c r="AH704" s="189" t="s">
        <v>749</v>
      </c>
      <c r="AI704" s="189" t="s">
        <v>749</v>
      </c>
      <c r="AJ704" s="190" t="s">
        <v>749</v>
      </c>
      <c r="AK704" s="189" t="s">
        <v>748</v>
      </c>
      <c r="AL704" s="188"/>
      <c r="AN704" s="227" t="s">
        <v>1470</v>
      </c>
      <c r="AO704" s="210" t="s">
        <v>747</v>
      </c>
      <c r="AP704" s="207" t="s">
        <v>5788</v>
      </c>
      <c r="AQ704" s="207" t="s">
        <v>5787</v>
      </c>
      <c r="AR704" s="202" t="str">
        <f t="shared" si="114"/>
        <v>80</v>
      </c>
      <c r="AS704" s="207" t="s">
        <v>5786</v>
      </c>
      <c r="AT704" s="207"/>
      <c r="AU704" s="369" t="s">
        <v>1311</v>
      </c>
      <c r="AV704" s="207" t="s">
        <v>751</v>
      </c>
      <c r="AW704" s="207"/>
      <c r="AX704" s="359" t="s">
        <v>753</v>
      </c>
      <c r="AY704" s="359" t="s">
        <v>753</v>
      </c>
      <c r="AZ704" s="204" t="s">
        <v>753</v>
      </c>
      <c r="BA704" s="359" t="s">
        <v>753</v>
      </c>
      <c r="BB704" s="204" t="s">
        <v>753</v>
      </c>
      <c r="BC704" s="359" t="s">
        <v>753</v>
      </c>
      <c r="BD704" s="204" t="s">
        <v>753</v>
      </c>
      <c r="BE704" s="204" t="s">
        <v>753</v>
      </c>
      <c r="BF704" s="204" t="s">
        <v>753</v>
      </c>
      <c r="BG704" s="204" t="s">
        <v>753</v>
      </c>
      <c r="BH704" s="204" t="s">
        <v>753</v>
      </c>
      <c r="BI704" s="204" t="s">
        <v>753</v>
      </c>
      <c r="BJ704" s="204" t="s">
        <v>753</v>
      </c>
      <c r="BK704" s="204" t="s">
        <v>753</v>
      </c>
      <c r="BL704" s="204" t="s">
        <v>753</v>
      </c>
      <c r="BM704" s="204" t="s">
        <v>753</v>
      </c>
      <c r="BN704" s="203"/>
      <c r="BO704" s="202"/>
      <c r="BP704" s="170" t="s">
        <v>753</v>
      </c>
      <c r="BQ704" s="177" t="s">
        <v>761</v>
      </c>
      <c r="BR704" s="178">
        <v>44819</v>
      </c>
      <c r="BS704" s="177" t="s">
        <v>760</v>
      </c>
      <c r="BT704" s="178" t="s">
        <v>759</v>
      </c>
      <c r="BU704" s="178">
        <v>44826</v>
      </c>
      <c r="BV704" s="177" t="s">
        <v>758</v>
      </c>
      <c r="BW704" s="177" t="s">
        <v>737</v>
      </c>
    </row>
    <row r="705" spans="2:75" ht="15">
      <c r="B705" s="594" t="s">
        <v>9966</v>
      </c>
      <c r="C705" s="698" t="s">
        <v>10078</v>
      </c>
      <c r="D705" s="193" t="s">
        <v>5831</v>
      </c>
      <c r="E705" s="193" t="s">
        <v>5830</v>
      </c>
      <c r="F705" s="192" t="str">
        <f t="shared" si="104"/>
        <v>100</v>
      </c>
      <c r="G705" s="192" t="s">
        <v>23</v>
      </c>
      <c r="H705" s="223" t="s">
        <v>1191</v>
      </c>
      <c r="J705" s="297"/>
      <c r="K705" s="298"/>
      <c r="L705" s="297"/>
      <c r="M705" s="299"/>
      <c r="N705" s="298"/>
      <c r="O705" s="297"/>
      <c r="P705" s="299"/>
      <c r="Q705" s="298"/>
      <c r="R705" s="297"/>
      <c r="S705" s="299"/>
      <c r="T705" s="298"/>
      <c r="U705" s="297"/>
      <c r="V705" s="299"/>
      <c r="W705" s="298"/>
      <c r="X705" s="297"/>
      <c r="Y705" s="299"/>
      <c r="Z705" s="298"/>
      <c r="AA705" s="297"/>
      <c r="AB705" s="299"/>
      <c r="AC705" s="298"/>
      <c r="AD705" s="297"/>
      <c r="AE705" s="296"/>
      <c r="AG705" s="191" t="s">
        <v>750</v>
      </c>
      <c r="AH705" s="189" t="s">
        <v>749</v>
      </c>
      <c r="AI705" s="189" t="s">
        <v>749</v>
      </c>
      <c r="AJ705" s="190" t="s">
        <v>749</v>
      </c>
      <c r="AK705" s="189" t="s">
        <v>748</v>
      </c>
      <c r="AL705" s="188"/>
      <c r="AN705" s="227" t="s">
        <v>1470</v>
      </c>
      <c r="AO705" s="210" t="s">
        <v>747</v>
      </c>
      <c r="AP705" s="207" t="s">
        <v>5782</v>
      </c>
      <c r="AQ705" s="207" t="s">
        <v>5781</v>
      </c>
      <c r="AR705" s="202" t="str">
        <f t="shared" si="114"/>
        <v>80</v>
      </c>
      <c r="AS705" s="207" t="s">
        <v>5780</v>
      </c>
      <c r="AT705" s="207"/>
      <c r="AU705" s="369" t="s">
        <v>1311</v>
      </c>
      <c r="AV705" s="207" t="s">
        <v>751</v>
      </c>
      <c r="AW705" s="207"/>
      <c r="AX705" s="359" t="s">
        <v>753</v>
      </c>
      <c r="AY705" s="359" t="s">
        <v>753</v>
      </c>
      <c r="AZ705" s="204" t="s">
        <v>753</v>
      </c>
      <c r="BA705" s="359" t="s">
        <v>753</v>
      </c>
      <c r="BB705" s="204" t="s">
        <v>753</v>
      </c>
      <c r="BC705" s="359" t="s">
        <v>753</v>
      </c>
      <c r="BD705" s="204" t="s">
        <v>753</v>
      </c>
      <c r="BE705" s="204" t="s">
        <v>753</v>
      </c>
      <c r="BF705" s="204" t="s">
        <v>753</v>
      </c>
      <c r="BG705" s="204" t="s">
        <v>753</v>
      </c>
      <c r="BH705" s="204" t="s">
        <v>753</v>
      </c>
      <c r="BI705" s="204" t="s">
        <v>753</v>
      </c>
      <c r="BJ705" s="204" t="s">
        <v>753</v>
      </c>
      <c r="BK705" s="204" t="s">
        <v>753</v>
      </c>
      <c r="BL705" s="204" t="s">
        <v>753</v>
      </c>
      <c r="BM705" s="204" t="s">
        <v>753</v>
      </c>
      <c r="BN705" s="203"/>
      <c r="BO705" s="202"/>
      <c r="BP705" s="170" t="s">
        <v>753</v>
      </c>
      <c r="BQ705" s="177" t="s">
        <v>761</v>
      </c>
      <c r="BR705" s="178">
        <v>44819</v>
      </c>
      <c r="BS705" s="177" t="s">
        <v>760</v>
      </c>
      <c r="BT705" s="178" t="s">
        <v>759</v>
      </c>
      <c r="BU705" s="178">
        <v>44826</v>
      </c>
      <c r="BV705" s="177" t="s">
        <v>758</v>
      </c>
      <c r="BW705" s="177" t="s">
        <v>737</v>
      </c>
    </row>
    <row r="706" spans="2:75" ht="15">
      <c r="B706" s="594" t="s">
        <v>9966</v>
      </c>
      <c r="C706" s="698" t="s">
        <v>10078</v>
      </c>
      <c r="D706" s="193" t="s">
        <v>5826</v>
      </c>
      <c r="E706" s="193" t="s">
        <v>5825</v>
      </c>
      <c r="F706" s="192" t="str">
        <f t="shared" si="104"/>
        <v>8</v>
      </c>
      <c r="G706" s="213" t="s">
        <v>1651</v>
      </c>
      <c r="H706" s="188" t="s">
        <v>9424</v>
      </c>
      <c r="J706" s="297" t="s">
        <v>2199</v>
      </c>
      <c r="K706" s="298"/>
      <c r="L706" s="297"/>
      <c r="M706" s="296"/>
      <c r="N706" s="298"/>
      <c r="O706" s="297"/>
      <c r="P706" s="296"/>
      <c r="Q706" s="298">
        <v>45110</v>
      </c>
      <c r="R706" s="297" t="s">
        <v>9874</v>
      </c>
      <c r="S706" s="296" t="s">
        <v>737</v>
      </c>
      <c r="T706" s="298"/>
      <c r="U706" s="297"/>
      <c r="V706" s="296"/>
      <c r="W706" s="298">
        <v>45062</v>
      </c>
      <c r="X706" s="297" t="s">
        <v>9557</v>
      </c>
      <c r="Y706" s="296" t="s">
        <v>9558</v>
      </c>
      <c r="Z706" s="297"/>
      <c r="AA706" s="297"/>
      <c r="AB706" s="296"/>
      <c r="AC706" s="297"/>
      <c r="AD706" s="297"/>
      <c r="AE706" s="296"/>
      <c r="AG706" s="191" t="s">
        <v>750</v>
      </c>
      <c r="AH706" s="189" t="s">
        <v>749</v>
      </c>
      <c r="AI706" s="189" t="s">
        <v>749</v>
      </c>
      <c r="AJ706" s="190" t="s">
        <v>749</v>
      </c>
      <c r="AK706" s="189" t="s">
        <v>748</v>
      </c>
      <c r="AL706" s="188"/>
      <c r="AN706" s="227" t="s">
        <v>1470</v>
      </c>
      <c r="AO706" s="210" t="s">
        <v>747</v>
      </c>
      <c r="AP706" s="207" t="s">
        <v>5777</v>
      </c>
      <c r="AQ706" s="207" t="s">
        <v>5776</v>
      </c>
      <c r="AR706" s="202" t="str">
        <f t="shared" si="114"/>
        <v>D00</v>
      </c>
      <c r="AS706" s="207" t="s">
        <v>822</v>
      </c>
      <c r="AT706" s="207"/>
      <c r="AU706" s="207" t="s">
        <v>755</v>
      </c>
      <c r="AV706" s="207"/>
      <c r="AW706" s="207"/>
      <c r="AX706" s="204" t="s">
        <v>753</v>
      </c>
      <c r="AY706" s="204" t="s">
        <v>753</v>
      </c>
      <c r="AZ706" s="204" t="s">
        <v>753</v>
      </c>
      <c r="BA706" s="204" t="s">
        <v>753</v>
      </c>
      <c r="BB706" s="204" t="s">
        <v>753</v>
      </c>
      <c r="BC706" s="205" t="s">
        <v>754</v>
      </c>
      <c r="BD706" s="204" t="s">
        <v>753</v>
      </c>
      <c r="BE706" s="204" t="s">
        <v>753</v>
      </c>
      <c r="BF706" s="204" t="s">
        <v>753</v>
      </c>
      <c r="BG706" s="204" t="s">
        <v>753</v>
      </c>
      <c r="BH706" s="204" t="s">
        <v>753</v>
      </c>
      <c r="BI706" s="204" t="s">
        <v>753</v>
      </c>
      <c r="BJ706" s="204" t="s">
        <v>753</v>
      </c>
      <c r="BK706" s="204" t="s">
        <v>753</v>
      </c>
      <c r="BL706" s="204" t="s">
        <v>753</v>
      </c>
      <c r="BM706" s="204" t="s">
        <v>753</v>
      </c>
      <c r="BN706" s="203"/>
      <c r="BO706" s="202"/>
      <c r="BP706" s="170" t="s">
        <v>753</v>
      </c>
      <c r="BQ706" s="177"/>
      <c r="BR706" s="177"/>
      <c r="BS706" s="177"/>
      <c r="BT706" s="177"/>
      <c r="BU706" s="177"/>
      <c r="BV706" s="177"/>
      <c r="BW706" s="177"/>
    </row>
    <row r="707" spans="2:75" ht="15">
      <c r="B707" s="594" t="s">
        <v>9966</v>
      </c>
      <c r="C707" s="698" t="s">
        <v>10078</v>
      </c>
      <c r="D707" s="193" t="s">
        <v>5821</v>
      </c>
      <c r="E707" s="193" t="s">
        <v>5820</v>
      </c>
      <c r="F707" s="192" t="str">
        <f t="shared" si="104"/>
        <v>DF8</v>
      </c>
      <c r="G707" s="213" t="s">
        <v>23</v>
      </c>
      <c r="H707" s="223"/>
      <c r="J707" s="297"/>
      <c r="K707" s="297"/>
      <c r="L707" s="297"/>
      <c r="M707" s="296"/>
      <c r="N707" s="297"/>
      <c r="O707" s="297"/>
      <c r="P707" s="296"/>
      <c r="Q707" s="297"/>
      <c r="R707" s="297"/>
      <c r="S707" s="296"/>
      <c r="T707" s="297"/>
      <c r="U707" s="297"/>
      <c r="V707" s="296"/>
      <c r="W707" s="297"/>
      <c r="X707" s="297"/>
      <c r="Y707" s="296"/>
      <c r="Z707" s="297"/>
      <c r="AA707" s="297"/>
      <c r="AB707" s="296"/>
      <c r="AC707" s="297"/>
      <c r="AD707" s="297"/>
      <c r="AE707" s="296"/>
      <c r="AG707" s="194" t="s">
        <v>750</v>
      </c>
      <c r="AH707" s="193" t="str">
        <f t="shared" ref="AH707:AI712" si="115">"5E"&amp;RIGHT(AP707,7)</f>
        <v>5EC4 C000</v>
      </c>
      <c r="AI707" s="193" t="str">
        <f t="shared" si="115"/>
        <v>5EC4 C07F</v>
      </c>
      <c r="AJ707" s="192" t="str">
        <f t="shared" ref="AJ707:AJ712" si="116">DEC2HEX((HEX2DEC(LEFT(AI707,4))*256*256+HEX2DEC(RIGHT(AI707,4)))-(HEX2DEC(LEFT(AH707,4))*256*256+HEX2DEC(RIGHT(AH707,4)))+1)</f>
        <v>80</v>
      </c>
      <c r="AK707" s="224" t="s">
        <v>5771</v>
      </c>
      <c r="AL707" s="188" t="s">
        <v>4739</v>
      </c>
      <c r="AO707" s="187" t="s">
        <v>747</v>
      </c>
      <c r="AP707" s="196" t="s">
        <v>5773</v>
      </c>
      <c r="AQ707" s="196" t="s">
        <v>5772</v>
      </c>
      <c r="AR707" s="179" t="str">
        <f t="shared" si="114"/>
        <v>80</v>
      </c>
      <c r="AS707" s="196" t="s">
        <v>5771</v>
      </c>
      <c r="AT707" s="197"/>
      <c r="AU707" s="196" t="s">
        <v>5771</v>
      </c>
      <c r="AV707" s="196" t="s">
        <v>751</v>
      </c>
      <c r="AW707" s="196"/>
      <c r="AX707" s="181" t="s">
        <v>741</v>
      </c>
      <c r="AY707" s="181" t="s">
        <v>741</v>
      </c>
      <c r="AZ707" s="181" t="s">
        <v>741</v>
      </c>
      <c r="BA707" s="181" t="s">
        <v>741</v>
      </c>
      <c r="BB707" s="181" t="s">
        <v>741</v>
      </c>
      <c r="BC707" s="181" t="s">
        <v>741</v>
      </c>
      <c r="BD707" s="181" t="s">
        <v>741</v>
      </c>
      <c r="BE707" s="181" t="s">
        <v>741</v>
      </c>
      <c r="BF707" s="181" t="s">
        <v>741</v>
      </c>
      <c r="BG707" s="181" t="s">
        <v>741</v>
      </c>
      <c r="BH707" s="181" t="s">
        <v>741</v>
      </c>
      <c r="BI707" s="181" t="s">
        <v>741</v>
      </c>
      <c r="BJ707" s="181" t="s">
        <v>741</v>
      </c>
      <c r="BK707" s="181" t="s">
        <v>741</v>
      </c>
      <c r="BL707" s="181" t="s">
        <v>741</v>
      </c>
      <c r="BM707" s="181" t="s">
        <v>741</v>
      </c>
      <c r="BN707" s="180"/>
      <c r="BO707" s="179"/>
      <c r="BP707" s="170" t="s">
        <v>741</v>
      </c>
      <c r="BQ707" s="177" t="s">
        <v>761</v>
      </c>
      <c r="BR707" s="178">
        <v>44819</v>
      </c>
      <c r="BS707" s="177" t="s">
        <v>760</v>
      </c>
      <c r="BT707" s="178" t="s">
        <v>759</v>
      </c>
      <c r="BU707" s="178">
        <v>44826</v>
      </c>
      <c r="BV707" s="177" t="s">
        <v>758</v>
      </c>
      <c r="BW707" s="177" t="s">
        <v>737</v>
      </c>
    </row>
    <row r="708" spans="2:75" ht="15">
      <c r="B708" s="594" t="s">
        <v>9966</v>
      </c>
      <c r="C708" s="698" t="s">
        <v>10078</v>
      </c>
      <c r="D708" s="193" t="s">
        <v>5816</v>
      </c>
      <c r="E708" s="193" t="s">
        <v>5815</v>
      </c>
      <c r="F708" s="192" t="str">
        <f t="shared" si="104"/>
        <v>4</v>
      </c>
      <c r="G708" s="217" t="s">
        <v>23</v>
      </c>
      <c r="H708" s="223"/>
      <c r="J708" s="297"/>
      <c r="K708" s="298"/>
      <c r="L708" s="297"/>
      <c r="M708" s="299"/>
      <c r="N708" s="298"/>
      <c r="O708" s="297"/>
      <c r="P708" s="299"/>
      <c r="Q708" s="298"/>
      <c r="R708" s="297"/>
      <c r="S708" s="299"/>
      <c r="T708" s="298"/>
      <c r="U708" s="297"/>
      <c r="V708" s="299"/>
      <c r="W708" s="298"/>
      <c r="X708" s="297"/>
      <c r="Y708" s="299"/>
      <c r="Z708" s="298"/>
      <c r="AA708" s="297"/>
      <c r="AB708" s="299"/>
      <c r="AC708" s="298"/>
      <c r="AD708" s="297"/>
      <c r="AE708" s="296"/>
      <c r="AG708" s="194" t="s">
        <v>750</v>
      </c>
      <c r="AH708" s="193" t="str">
        <f t="shared" si="115"/>
        <v>5EC4 C080</v>
      </c>
      <c r="AI708" s="193" t="str">
        <f t="shared" si="115"/>
        <v>5EC4 C0FF</v>
      </c>
      <c r="AJ708" s="192" t="str">
        <f t="shared" si="116"/>
        <v>80</v>
      </c>
      <c r="AK708" s="224" t="s">
        <v>5768</v>
      </c>
      <c r="AL708" s="188" t="s">
        <v>4739</v>
      </c>
      <c r="AO708" s="187" t="s">
        <v>747</v>
      </c>
      <c r="AP708" s="196" t="s">
        <v>5767</v>
      </c>
      <c r="AQ708" s="196" t="s">
        <v>5766</v>
      </c>
      <c r="AR708" s="179" t="str">
        <f t="shared" si="114"/>
        <v>80</v>
      </c>
      <c r="AS708" s="196" t="s">
        <v>5765</v>
      </c>
      <c r="AT708" s="197"/>
      <c r="AU708" s="196" t="s">
        <v>5765</v>
      </c>
      <c r="AV708" s="196" t="s">
        <v>751</v>
      </c>
      <c r="AW708" s="196"/>
      <c r="AX708" s="181" t="s">
        <v>741</v>
      </c>
      <c r="AY708" s="181" t="s">
        <v>741</v>
      </c>
      <c r="AZ708" s="181" t="s">
        <v>741</v>
      </c>
      <c r="BA708" s="181" t="s">
        <v>741</v>
      </c>
      <c r="BB708" s="181" t="s">
        <v>741</v>
      </c>
      <c r="BC708" s="181" t="s">
        <v>741</v>
      </c>
      <c r="BD708" s="181" t="s">
        <v>741</v>
      </c>
      <c r="BE708" s="181" t="s">
        <v>741</v>
      </c>
      <c r="BF708" s="181" t="s">
        <v>741</v>
      </c>
      <c r="BG708" s="181" t="s">
        <v>741</v>
      </c>
      <c r="BH708" s="181" t="s">
        <v>741</v>
      </c>
      <c r="BI708" s="181" t="s">
        <v>741</v>
      </c>
      <c r="BJ708" s="181" t="s">
        <v>741</v>
      </c>
      <c r="BK708" s="181" t="s">
        <v>741</v>
      </c>
      <c r="BL708" s="181" t="s">
        <v>741</v>
      </c>
      <c r="BM708" s="181" t="s">
        <v>741</v>
      </c>
      <c r="BN708" s="180"/>
      <c r="BO708" s="179"/>
      <c r="BP708" s="170" t="s">
        <v>741</v>
      </c>
      <c r="BQ708" s="177" t="s">
        <v>761</v>
      </c>
      <c r="BR708" s="178">
        <v>44819</v>
      </c>
      <c r="BS708" s="177" t="s">
        <v>760</v>
      </c>
      <c r="BT708" s="178" t="s">
        <v>759</v>
      </c>
      <c r="BU708" s="178">
        <v>44826</v>
      </c>
      <c r="BV708" s="177" t="s">
        <v>758</v>
      </c>
      <c r="BW708" s="177" t="s">
        <v>737</v>
      </c>
    </row>
    <row r="709" spans="2:75" ht="15">
      <c r="B709" s="594" t="s">
        <v>9966</v>
      </c>
      <c r="C709" s="698" t="s">
        <v>10078</v>
      </c>
      <c r="D709" s="193" t="s">
        <v>5811</v>
      </c>
      <c r="E709" s="193" t="s">
        <v>5810</v>
      </c>
      <c r="F709" s="192" t="str">
        <f t="shared" si="104"/>
        <v>1FC</v>
      </c>
      <c r="G709" s="224" t="s">
        <v>23</v>
      </c>
      <c r="H709" s="223"/>
      <c r="J709" s="297"/>
      <c r="K709" s="298"/>
      <c r="L709" s="297"/>
      <c r="M709" s="299"/>
      <c r="N709" s="298"/>
      <c r="O709" s="297"/>
      <c r="P709" s="299"/>
      <c r="Q709" s="298"/>
      <c r="R709" s="297"/>
      <c r="S709" s="299"/>
      <c r="T709" s="298"/>
      <c r="U709" s="297"/>
      <c r="V709" s="299"/>
      <c r="W709" s="298"/>
      <c r="X709" s="297"/>
      <c r="Y709" s="299"/>
      <c r="Z709" s="298"/>
      <c r="AA709" s="297"/>
      <c r="AB709" s="299"/>
      <c r="AC709" s="298"/>
      <c r="AD709" s="297"/>
      <c r="AE709" s="296"/>
      <c r="AG709" s="194" t="s">
        <v>750</v>
      </c>
      <c r="AH709" s="193" t="str">
        <f t="shared" si="115"/>
        <v>5EC4 C100</v>
      </c>
      <c r="AI709" s="193" t="str">
        <f t="shared" si="115"/>
        <v>5EC4 C1FF</v>
      </c>
      <c r="AJ709" s="192" t="str">
        <f t="shared" si="116"/>
        <v>100</v>
      </c>
      <c r="AK709" s="193" t="s">
        <v>23</v>
      </c>
      <c r="AL709" s="188"/>
      <c r="AO709" s="187" t="s">
        <v>747</v>
      </c>
      <c r="AP709" s="196" t="s">
        <v>5762</v>
      </c>
      <c r="AQ709" s="196" t="s">
        <v>5761</v>
      </c>
      <c r="AR709" s="179" t="str">
        <f t="shared" si="114"/>
        <v>100</v>
      </c>
      <c r="AS709" s="196" t="s">
        <v>822</v>
      </c>
      <c r="AT709" s="197"/>
      <c r="AU709" s="196" t="s">
        <v>755</v>
      </c>
      <c r="AV709" s="196"/>
      <c r="AW709" s="196"/>
      <c r="AX709" s="181" t="s">
        <v>753</v>
      </c>
      <c r="AY709" s="181" t="s">
        <v>753</v>
      </c>
      <c r="AZ709" s="181" t="s">
        <v>753</v>
      </c>
      <c r="BA709" s="181" t="s">
        <v>753</v>
      </c>
      <c r="BB709" s="181" t="s">
        <v>753</v>
      </c>
      <c r="BC709" s="195" t="s">
        <v>754</v>
      </c>
      <c r="BD709" s="181" t="s">
        <v>753</v>
      </c>
      <c r="BE709" s="181" t="s">
        <v>753</v>
      </c>
      <c r="BF709" s="181" t="s">
        <v>753</v>
      </c>
      <c r="BG709" s="181" t="s">
        <v>753</v>
      </c>
      <c r="BH709" s="181" t="s">
        <v>753</v>
      </c>
      <c r="BI709" s="181" t="s">
        <v>753</v>
      </c>
      <c r="BJ709" s="181" t="s">
        <v>753</v>
      </c>
      <c r="BK709" s="181" t="s">
        <v>753</v>
      </c>
      <c r="BL709" s="181" t="s">
        <v>753</v>
      </c>
      <c r="BM709" s="181" t="s">
        <v>753</v>
      </c>
      <c r="BN709" s="180"/>
      <c r="BO709" s="179"/>
      <c r="BP709" s="170" t="s">
        <v>741</v>
      </c>
      <c r="BQ709" s="177"/>
      <c r="BR709" s="177"/>
      <c r="BS709" s="177"/>
      <c r="BT709" s="177"/>
      <c r="BU709" s="177"/>
      <c r="BV709" s="177"/>
      <c r="BW709" s="177"/>
    </row>
    <row r="710" spans="2:75" ht="15">
      <c r="B710" s="594" t="s">
        <v>9966</v>
      </c>
      <c r="C710" s="698" t="s">
        <v>10078</v>
      </c>
      <c r="D710" s="193" t="s">
        <v>5807</v>
      </c>
      <c r="E710" s="193" t="s">
        <v>5806</v>
      </c>
      <c r="F710" s="192" t="str">
        <f t="shared" si="104"/>
        <v>80</v>
      </c>
      <c r="G710" s="224" t="s">
        <v>5805</v>
      </c>
      <c r="H710" s="223" t="s">
        <v>9421</v>
      </c>
      <c r="I710" s="322"/>
      <c r="J710" s="297" t="s">
        <v>2104</v>
      </c>
      <c r="K710" s="298"/>
      <c r="L710" s="297"/>
      <c r="M710" s="296"/>
      <c r="N710" s="298"/>
      <c r="O710" s="297"/>
      <c r="P710" s="296"/>
      <c r="Q710" s="298"/>
      <c r="R710" s="297"/>
      <c r="S710" s="296"/>
      <c r="T710" s="298"/>
      <c r="U710" s="297"/>
      <c r="V710" s="296"/>
      <c r="W710" s="298"/>
      <c r="X710" s="297"/>
      <c r="Y710" s="296"/>
      <c r="Z710" s="298">
        <v>45029</v>
      </c>
      <c r="AA710" s="297" t="s">
        <v>2181</v>
      </c>
      <c r="AB710" s="296" t="s">
        <v>2180</v>
      </c>
      <c r="AC710" s="298"/>
      <c r="AD710" s="297"/>
      <c r="AE710" s="296"/>
      <c r="AG710" s="194" t="s">
        <v>750</v>
      </c>
      <c r="AH710" s="193" t="str">
        <f t="shared" si="115"/>
        <v>5EC4 C200</v>
      </c>
      <c r="AI710" s="193" t="str">
        <f t="shared" si="115"/>
        <v>5EC4 C27F</v>
      </c>
      <c r="AJ710" s="192" t="str">
        <f t="shared" si="116"/>
        <v>80</v>
      </c>
      <c r="AK710" s="224" t="s">
        <v>5756</v>
      </c>
      <c r="AL710" s="188" t="s">
        <v>4739</v>
      </c>
      <c r="AO710" s="187" t="s">
        <v>747</v>
      </c>
      <c r="AP710" s="196" t="s">
        <v>5758</v>
      </c>
      <c r="AQ710" s="196" t="s">
        <v>5757</v>
      </c>
      <c r="AR710" s="179" t="str">
        <f t="shared" si="114"/>
        <v>80</v>
      </c>
      <c r="AS710" s="196" t="s">
        <v>5756</v>
      </c>
      <c r="AT710" s="197"/>
      <c r="AU710" s="196" t="s">
        <v>5756</v>
      </c>
      <c r="AV710" s="196" t="s">
        <v>751</v>
      </c>
      <c r="AW710" s="196"/>
      <c r="AX710" s="272" t="s">
        <v>741</v>
      </c>
      <c r="AY710" s="272" t="s">
        <v>741</v>
      </c>
      <c r="AZ710" s="181" t="s">
        <v>741</v>
      </c>
      <c r="BA710" s="272" t="s">
        <v>741</v>
      </c>
      <c r="BB710" s="181" t="s">
        <v>741</v>
      </c>
      <c r="BC710" s="272" t="s">
        <v>741</v>
      </c>
      <c r="BD710" s="181" t="s">
        <v>741</v>
      </c>
      <c r="BE710" s="181" t="s">
        <v>741</v>
      </c>
      <c r="BF710" s="181" t="s">
        <v>741</v>
      </c>
      <c r="BG710" s="181" t="s">
        <v>741</v>
      </c>
      <c r="BH710" s="181" t="s">
        <v>741</v>
      </c>
      <c r="BI710" s="181" t="s">
        <v>753</v>
      </c>
      <c r="BJ710" s="181" t="s">
        <v>753</v>
      </c>
      <c r="BK710" s="181" t="s">
        <v>753</v>
      </c>
      <c r="BL710" s="181" t="s">
        <v>753</v>
      </c>
      <c r="BM710" s="181" t="s">
        <v>753</v>
      </c>
      <c r="BN710" s="180"/>
      <c r="BO710" s="179"/>
      <c r="BP710" s="170" t="s">
        <v>741</v>
      </c>
      <c r="BQ710" s="177" t="s">
        <v>761</v>
      </c>
      <c r="BR710" s="178">
        <v>44819</v>
      </c>
      <c r="BS710" s="177" t="s">
        <v>760</v>
      </c>
      <c r="BT710" s="178" t="s">
        <v>759</v>
      </c>
      <c r="BU710" s="178">
        <v>44826</v>
      </c>
      <c r="BV710" s="177" t="s">
        <v>758</v>
      </c>
      <c r="BW710" s="177" t="s">
        <v>737</v>
      </c>
    </row>
    <row r="711" spans="2:75" ht="15">
      <c r="B711" s="594" t="s">
        <v>9966</v>
      </c>
      <c r="C711" s="698" t="s">
        <v>10078</v>
      </c>
      <c r="D711" s="193" t="s">
        <v>5800</v>
      </c>
      <c r="E711" s="193" t="s">
        <v>5799</v>
      </c>
      <c r="F711" s="192" t="str">
        <f t="shared" si="104"/>
        <v>80</v>
      </c>
      <c r="G711" s="217" t="s">
        <v>23</v>
      </c>
      <c r="H711" s="188"/>
      <c r="J711" s="297"/>
      <c r="K711" s="297"/>
      <c r="L711" s="297"/>
      <c r="M711" s="296"/>
      <c r="N711" s="297"/>
      <c r="O711" s="297"/>
      <c r="P711" s="296"/>
      <c r="Q711" s="297"/>
      <c r="R711" s="297"/>
      <c r="S711" s="296"/>
      <c r="T711" s="297"/>
      <c r="U711" s="297"/>
      <c r="V711" s="296"/>
      <c r="W711" s="297"/>
      <c r="X711" s="297"/>
      <c r="Y711" s="296"/>
      <c r="Z711" s="297"/>
      <c r="AA711" s="297"/>
      <c r="AB711" s="296"/>
      <c r="AC711" s="297"/>
      <c r="AD711" s="297"/>
      <c r="AE711" s="296"/>
      <c r="AG711" s="194" t="s">
        <v>750</v>
      </c>
      <c r="AH711" s="193" t="str">
        <f t="shared" si="115"/>
        <v>5EC4 C280</v>
      </c>
      <c r="AI711" s="193" t="str">
        <f t="shared" si="115"/>
        <v>5EC4 C2FF</v>
      </c>
      <c r="AJ711" s="192" t="str">
        <f t="shared" si="116"/>
        <v>80</v>
      </c>
      <c r="AK711" s="224" t="s">
        <v>5753</v>
      </c>
      <c r="AL711" s="188" t="s">
        <v>4739</v>
      </c>
      <c r="AO711" s="187" t="s">
        <v>747</v>
      </c>
      <c r="AP711" s="196" t="s">
        <v>5752</v>
      </c>
      <c r="AQ711" s="196" t="s">
        <v>5751</v>
      </c>
      <c r="AR711" s="179" t="str">
        <f t="shared" si="114"/>
        <v>80</v>
      </c>
      <c r="AS711" s="196" t="s">
        <v>5750</v>
      </c>
      <c r="AT711" s="197"/>
      <c r="AU711" s="196" t="s">
        <v>5750</v>
      </c>
      <c r="AV711" s="196" t="s">
        <v>751</v>
      </c>
      <c r="AW711" s="196"/>
      <c r="AX711" s="272" t="s">
        <v>741</v>
      </c>
      <c r="AY711" s="272" t="s">
        <v>741</v>
      </c>
      <c r="AZ711" s="181" t="s">
        <v>741</v>
      </c>
      <c r="BA711" s="272" t="s">
        <v>741</v>
      </c>
      <c r="BB711" s="181" t="s">
        <v>741</v>
      </c>
      <c r="BC711" s="272" t="s">
        <v>741</v>
      </c>
      <c r="BD711" s="181" t="s">
        <v>741</v>
      </c>
      <c r="BE711" s="181" t="s">
        <v>741</v>
      </c>
      <c r="BF711" s="181" t="s">
        <v>741</v>
      </c>
      <c r="BG711" s="181" t="s">
        <v>741</v>
      </c>
      <c r="BH711" s="181" t="s">
        <v>741</v>
      </c>
      <c r="BI711" s="181" t="s">
        <v>753</v>
      </c>
      <c r="BJ711" s="181" t="s">
        <v>753</v>
      </c>
      <c r="BK711" s="181" t="s">
        <v>753</v>
      </c>
      <c r="BL711" s="181" t="s">
        <v>753</v>
      </c>
      <c r="BM711" s="181" t="s">
        <v>753</v>
      </c>
      <c r="BN711" s="180"/>
      <c r="BO711" s="179"/>
      <c r="BP711" s="170" t="s">
        <v>741</v>
      </c>
      <c r="BQ711" s="177" t="s">
        <v>761</v>
      </c>
      <c r="BR711" s="178">
        <v>44819</v>
      </c>
      <c r="BS711" s="177" t="s">
        <v>760</v>
      </c>
      <c r="BT711" s="178" t="s">
        <v>759</v>
      </c>
      <c r="BU711" s="178">
        <v>44826</v>
      </c>
      <c r="BV711" s="177" t="s">
        <v>758</v>
      </c>
      <c r="BW711" s="177" t="s">
        <v>737</v>
      </c>
    </row>
    <row r="712" spans="2:75" ht="15">
      <c r="B712" s="594" t="s">
        <v>9966</v>
      </c>
      <c r="C712" s="698" t="s">
        <v>10078</v>
      </c>
      <c r="D712" s="193" t="s">
        <v>5794</v>
      </c>
      <c r="E712" s="193" t="s">
        <v>5793</v>
      </c>
      <c r="F712" s="192" t="str">
        <f t="shared" si="104"/>
        <v>80</v>
      </c>
      <c r="G712" s="224" t="s">
        <v>5792</v>
      </c>
      <c r="H712" s="223" t="s">
        <v>9421</v>
      </c>
      <c r="I712" s="322"/>
      <c r="J712" s="297" t="s">
        <v>2104</v>
      </c>
      <c r="K712" s="298"/>
      <c r="L712" s="297"/>
      <c r="M712" s="296"/>
      <c r="N712" s="298"/>
      <c r="O712" s="297"/>
      <c r="P712" s="296"/>
      <c r="Q712" s="298"/>
      <c r="R712" s="297"/>
      <c r="S712" s="296"/>
      <c r="T712" s="298"/>
      <c r="U712" s="297"/>
      <c r="V712" s="296"/>
      <c r="W712" s="298"/>
      <c r="X712" s="297"/>
      <c r="Y712" s="296"/>
      <c r="Z712" s="298">
        <v>45029</v>
      </c>
      <c r="AA712" s="297" t="s">
        <v>2181</v>
      </c>
      <c r="AB712" s="296" t="s">
        <v>2180</v>
      </c>
      <c r="AC712" s="298"/>
      <c r="AD712" s="297"/>
      <c r="AE712" s="296"/>
      <c r="AG712" s="194" t="s">
        <v>750</v>
      </c>
      <c r="AH712" s="193" t="str">
        <f t="shared" si="115"/>
        <v>5EC4 C300</v>
      </c>
      <c r="AI712" s="193" t="str">
        <f t="shared" si="115"/>
        <v>5EC4 CFFF</v>
      </c>
      <c r="AJ712" s="192" t="str">
        <f t="shared" si="116"/>
        <v>D00</v>
      </c>
      <c r="AK712" s="193" t="s">
        <v>23</v>
      </c>
      <c r="AL712" s="188"/>
      <c r="AN712" s="227" t="s">
        <v>1482</v>
      </c>
      <c r="AO712" s="187" t="s">
        <v>747</v>
      </c>
      <c r="AP712" s="196" t="s">
        <v>5747</v>
      </c>
      <c r="AQ712" s="211" t="s">
        <v>5719</v>
      </c>
      <c r="AR712" s="179" t="str">
        <f t="shared" si="114"/>
        <v>D00</v>
      </c>
      <c r="AS712" s="196" t="s">
        <v>822</v>
      </c>
      <c r="AT712" s="197"/>
      <c r="AU712" s="196" t="s">
        <v>755</v>
      </c>
      <c r="AV712" s="196"/>
      <c r="AW712" s="196"/>
      <c r="AX712" s="181" t="s">
        <v>753</v>
      </c>
      <c r="AY712" s="181" t="s">
        <v>753</v>
      </c>
      <c r="AZ712" s="181" t="s">
        <v>753</v>
      </c>
      <c r="BA712" s="181" t="s">
        <v>753</v>
      </c>
      <c r="BB712" s="181" t="s">
        <v>753</v>
      </c>
      <c r="BC712" s="195" t="s">
        <v>754</v>
      </c>
      <c r="BD712" s="181" t="s">
        <v>753</v>
      </c>
      <c r="BE712" s="181" t="s">
        <v>753</v>
      </c>
      <c r="BF712" s="181" t="s">
        <v>753</v>
      </c>
      <c r="BG712" s="181" t="s">
        <v>753</v>
      </c>
      <c r="BH712" s="181" t="s">
        <v>753</v>
      </c>
      <c r="BI712" s="181" t="s">
        <v>753</v>
      </c>
      <c r="BJ712" s="181" t="s">
        <v>753</v>
      </c>
      <c r="BK712" s="181" t="s">
        <v>753</v>
      </c>
      <c r="BL712" s="181" t="s">
        <v>753</v>
      </c>
      <c r="BM712" s="181" t="s">
        <v>753</v>
      </c>
      <c r="BN712" s="180"/>
      <c r="BO712" s="179"/>
      <c r="BP712" s="170" t="s">
        <v>741</v>
      </c>
      <c r="BQ712" s="177"/>
      <c r="BR712" s="177"/>
      <c r="BS712" s="177"/>
      <c r="BT712" s="177"/>
      <c r="BU712" s="177"/>
      <c r="BV712" s="177"/>
      <c r="BW712" s="177"/>
    </row>
    <row r="713" spans="2:75" ht="15">
      <c r="B713" s="594" t="s">
        <v>9966</v>
      </c>
      <c r="C713" s="698" t="s">
        <v>10078</v>
      </c>
      <c r="D713" s="193" t="s">
        <v>5790</v>
      </c>
      <c r="E713" s="193" t="s">
        <v>5789</v>
      </c>
      <c r="F713" s="192" t="str">
        <f t="shared" ref="F713:F776" si="117">DEC2HEX((HEX2DEC(LEFT(E713,4))*256*256+HEX2DEC(RIGHT(E713,4)))-(HEX2DEC(LEFT(D713,4))*256*256+HEX2DEC(RIGHT(D713,4)))+1)</f>
        <v>80</v>
      </c>
      <c r="G713" s="217" t="s">
        <v>23</v>
      </c>
      <c r="H713" s="188"/>
      <c r="J713" s="297"/>
      <c r="K713" s="297"/>
      <c r="L713" s="297"/>
      <c r="M713" s="296"/>
      <c r="N713" s="297"/>
      <c r="O713" s="297"/>
      <c r="P713" s="296"/>
      <c r="Q713" s="297"/>
      <c r="R713" s="297"/>
      <c r="S713" s="296"/>
      <c r="T713" s="297"/>
      <c r="U713" s="297"/>
      <c r="V713" s="296"/>
      <c r="W713" s="297"/>
      <c r="X713" s="297"/>
      <c r="Y713" s="296"/>
      <c r="Z713" s="297"/>
      <c r="AA713" s="297"/>
      <c r="AB713" s="296"/>
      <c r="AC713" s="297"/>
      <c r="AD713" s="297"/>
      <c r="AE713" s="296"/>
      <c r="AG713" s="191" t="s">
        <v>750</v>
      </c>
      <c r="AH713" s="189" t="s">
        <v>749</v>
      </c>
      <c r="AI713" s="189" t="s">
        <v>749</v>
      </c>
      <c r="AJ713" s="190" t="s">
        <v>749</v>
      </c>
      <c r="AK713" s="189" t="s">
        <v>748</v>
      </c>
      <c r="AL713" s="188"/>
      <c r="AN713" s="227" t="s">
        <v>1470</v>
      </c>
      <c r="AO713" s="210" t="s">
        <v>747</v>
      </c>
      <c r="AP713" s="207" t="s">
        <v>5744</v>
      </c>
      <c r="AQ713" s="207" t="s">
        <v>5743</v>
      </c>
      <c r="AR713" s="202" t="str">
        <f t="shared" si="114"/>
        <v>80</v>
      </c>
      <c r="AS713" s="207" t="s">
        <v>5742</v>
      </c>
      <c r="AT713" s="207"/>
      <c r="AU713" s="369" t="s">
        <v>1311</v>
      </c>
      <c r="AV713" s="207" t="s">
        <v>751</v>
      </c>
      <c r="AW713" s="207"/>
      <c r="AX713" s="359" t="s">
        <v>753</v>
      </c>
      <c r="AY713" s="359" t="s">
        <v>753</v>
      </c>
      <c r="AZ713" s="204" t="s">
        <v>753</v>
      </c>
      <c r="BA713" s="359" t="s">
        <v>753</v>
      </c>
      <c r="BB713" s="204" t="s">
        <v>753</v>
      </c>
      <c r="BC713" s="359" t="s">
        <v>753</v>
      </c>
      <c r="BD713" s="204" t="s">
        <v>753</v>
      </c>
      <c r="BE713" s="204" t="s">
        <v>753</v>
      </c>
      <c r="BF713" s="204" t="s">
        <v>753</v>
      </c>
      <c r="BG713" s="204" t="s">
        <v>753</v>
      </c>
      <c r="BH713" s="204" t="s">
        <v>753</v>
      </c>
      <c r="BI713" s="204" t="s">
        <v>753</v>
      </c>
      <c r="BJ713" s="204" t="s">
        <v>753</v>
      </c>
      <c r="BK713" s="204" t="s">
        <v>753</v>
      </c>
      <c r="BL713" s="204" t="s">
        <v>753</v>
      </c>
      <c r="BM713" s="204" t="s">
        <v>753</v>
      </c>
      <c r="BN713" s="203"/>
      <c r="BO713" s="202"/>
      <c r="BP713" s="170" t="s">
        <v>753</v>
      </c>
      <c r="BQ713" s="177" t="s">
        <v>761</v>
      </c>
      <c r="BR713" s="178">
        <v>44819</v>
      </c>
      <c r="BS713" s="177" t="s">
        <v>760</v>
      </c>
      <c r="BT713" s="178" t="s">
        <v>759</v>
      </c>
      <c r="BU713" s="178">
        <v>44826</v>
      </c>
      <c r="BV713" s="177" t="s">
        <v>758</v>
      </c>
      <c r="BW713" s="177" t="s">
        <v>737</v>
      </c>
    </row>
    <row r="714" spans="2:75" ht="15">
      <c r="B714" s="594" t="s">
        <v>9966</v>
      </c>
      <c r="C714" s="698" t="s">
        <v>10078</v>
      </c>
      <c r="D714" s="193" t="s">
        <v>5785</v>
      </c>
      <c r="E714" s="193" t="s">
        <v>5784</v>
      </c>
      <c r="F714" s="192" t="str">
        <f t="shared" si="117"/>
        <v>80</v>
      </c>
      <c r="G714" s="224" t="s">
        <v>5783</v>
      </c>
      <c r="H714" s="223" t="s">
        <v>9421</v>
      </c>
      <c r="I714" s="322"/>
      <c r="J714" s="297" t="s">
        <v>2104</v>
      </c>
      <c r="K714" s="298"/>
      <c r="L714" s="297"/>
      <c r="M714" s="296"/>
      <c r="N714" s="298"/>
      <c r="O714" s="297"/>
      <c r="P714" s="296"/>
      <c r="Q714" s="298"/>
      <c r="R714" s="297"/>
      <c r="S714" s="296"/>
      <c r="T714" s="298"/>
      <c r="U714" s="297"/>
      <c r="V714" s="296"/>
      <c r="W714" s="298"/>
      <c r="X714" s="297"/>
      <c r="Y714" s="296"/>
      <c r="Z714" s="298">
        <v>45029</v>
      </c>
      <c r="AA714" s="297" t="s">
        <v>2181</v>
      </c>
      <c r="AB714" s="296" t="s">
        <v>2180</v>
      </c>
      <c r="AC714" s="298"/>
      <c r="AD714" s="297"/>
      <c r="AE714" s="296"/>
      <c r="AG714" s="191" t="s">
        <v>750</v>
      </c>
      <c r="AH714" s="189" t="s">
        <v>749</v>
      </c>
      <c r="AI714" s="189" t="s">
        <v>749</v>
      </c>
      <c r="AJ714" s="190" t="s">
        <v>749</v>
      </c>
      <c r="AK714" s="189" t="s">
        <v>748</v>
      </c>
      <c r="AL714" s="188"/>
      <c r="AN714" s="227" t="s">
        <v>1470</v>
      </c>
      <c r="AO714" s="210" t="s">
        <v>747</v>
      </c>
      <c r="AP714" s="207" t="s">
        <v>5739</v>
      </c>
      <c r="AQ714" s="207" t="s">
        <v>5738</v>
      </c>
      <c r="AR714" s="202" t="str">
        <f t="shared" si="114"/>
        <v>80</v>
      </c>
      <c r="AS714" s="207" t="s">
        <v>5737</v>
      </c>
      <c r="AT714" s="207"/>
      <c r="AU714" s="369" t="s">
        <v>1311</v>
      </c>
      <c r="AV714" s="207" t="s">
        <v>751</v>
      </c>
      <c r="AW714" s="207"/>
      <c r="AX714" s="359" t="s">
        <v>753</v>
      </c>
      <c r="AY714" s="359" t="s">
        <v>753</v>
      </c>
      <c r="AZ714" s="204" t="s">
        <v>753</v>
      </c>
      <c r="BA714" s="359" t="s">
        <v>753</v>
      </c>
      <c r="BB714" s="204" t="s">
        <v>753</v>
      </c>
      <c r="BC714" s="359" t="s">
        <v>753</v>
      </c>
      <c r="BD714" s="204" t="s">
        <v>753</v>
      </c>
      <c r="BE714" s="204" t="s">
        <v>753</v>
      </c>
      <c r="BF714" s="204" t="s">
        <v>753</v>
      </c>
      <c r="BG714" s="204" t="s">
        <v>753</v>
      </c>
      <c r="BH714" s="204" t="s">
        <v>753</v>
      </c>
      <c r="BI714" s="204" t="s">
        <v>753</v>
      </c>
      <c r="BJ714" s="204" t="s">
        <v>753</v>
      </c>
      <c r="BK714" s="204" t="s">
        <v>753</v>
      </c>
      <c r="BL714" s="204" t="s">
        <v>753</v>
      </c>
      <c r="BM714" s="204" t="s">
        <v>753</v>
      </c>
      <c r="BN714" s="203"/>
      <c r="BO714" s="202"/>
      <c r="BP714" s="170" t="s">
        <v>753</v>
      </c>
      <c r="BQ714" s="177" t="s">
        <v>761</v>
      </c>
      <c r="BR714" s="178">
        <v>44819</v>
      </c>
      <c r="BS714" s="177" t="s">
        <v>760</v>
      </c>
      <c r="BT714" s="178" t="s">
        <v>759</v>
      </c>
      <c r="BU714" s="178">
        <v>44826</v>
      </c>
      <c r="BV714" s="177" t="s">
        <v>758</v>
      </c>
      <c r="BW714" s="177" t="s">
        <v>737</v>
      </c>
    </row>
    <row r="715" spans="2:75" ht="15">
      <c r="B715" s="594" t="s">
        <v>9966</v>
      </c>
      <c r="C715" s="698" t="s">
        <v>10078</v>
      </c>
      <c r="D715" s="193" t="s">
        <v>5779</v>
      </c>
      <c r="E715" s="193" t="s">
        <v>5778</v>
      </c>
      <c r="F715" s="192" t="str">
        <f t="shared" si="117"/>
        <v>A80</v>
      </c>
      <c r="G715" s="217" t="s">
        <v>23</v>
      </c>
      <c r="H715" s="188"/>
      <c r="J715" s="297"/>
      <c r="K715" s="297"/>
      <c r="L715" s="297"/>
      <c r="M715" s="296"/>
      <c r="N715" s="297"/>
      <c r="O715" s="297"/>
      <c r="P715" s="296"/>
      <c r="Q715" s="297"/>
      <c r="R715" s="297"/>
      <c r="S715" s="296"/>
      <c r="T715" s="297"/>
      <c r="U715" s="297"/>
      <c r="V715" s="296"/>
      <c r="W715" s="297"/>
      <c r="X715" s="297"/>
      <c r="Y715" s="296"/>
      <c r="Z715" s="297"/>
      <c r="AA715" s="297"/>
      <c r="AB715" s="296"/>
      <c r="AC715" s="297"/>
      <c r="AD715" s="297"/>
      <c r="AE715" s="296"/>
      <c r="AG715" s="191" t="s">
        <v>750</v>
      </c>
      <c r="AH715" s="189" t="s">
        <v>749</v>
      </c>
      <c r="AI715" s="189" t="s">
        <v>749</v>
      </c>
      <c r="AJ715" s="190" t="s">
        <v>749</v>
      </c>
      <c r="AK715" s="189" t="s">
        <v>748</v>
      </c>
      <c r="AL715" s="188"/>
      <c r="AN715" s="227" t="s">
        <v>1470</v>
      </c>
      <c r="AO715" s="210" t="s">
        <v>747</v>
      </c>
      <c r="AP715" s="207" t="s">
        <v>5734</v>
      </c>
      <c r="AQ715" s="207" t="s">
        <v>5733</v>
      </c>
      <c r="AR715" s="202" t="str">
        <f t="shared" si="114"/>
        <v>100</v>
      </c>
      <c r="AS715" s="207" t="s">
        <v>822</v>
      </c>
      <c r="AT715" s="207"/>
      <c r="AU715" s="207" t="s">
        <v>755</v>
      </c>
      <c r="AV715" s="207"/>
      <c r="AW715" s="207"/>
      <c r="AX715" s="204" t="s">
        <v>753</v>
      </c>
      <c r="AY715" s="204" t="s">
        <v>753</v>
      </c>
      <c r="AZ715" s="204" t="s">
        <v>753</v>
      </c>
      <c r="BA715" s="204" t="s">
        <v>753</v>
      </c>
      <c r="BB715" s="204" t="s">
        <v>753</v>
      </c>
      <c r="BC715" s="204" t="s">
        <v>753</v>
      </c>
      <c r="BD715" s="204" t="s">
        <v>753</v>
      </c>
      <c r="BE715" s="204" t="s">
        <v>753</v>
      </c>
      <c r="BF715" s="204" t="s">
        <v>753</v>
      </c>
      <c r="BG715" s="204" t="s">
        <v>753</v>
      </c>
      <c r="BH715" s="204" t="s">
        <v>753</v>
      </c>
      <c r="BI715" s="204" t="s">
        <v>753</v>
      </c>
      <c r="BJ715" s="204" t="s">
        <v>753</v>
      </c>
      <c r="BK715" s="204" t="s">
        <v>753</v>
      </c>
      <c r="BL715" s="204" t="s">
        <v>753</v>
      </c>
      <c r="BM715" s="204" t="s">
        <v>753</v>
      </c>
      <c r="BN715" s="203"/>
      <c r="BO715" s="202"/>
      <c r="BP715" s="170" t="s">
        <v>753</v>
      </c>
      <c r="BQ715" s="177"/>
      <c r="BR715" s="177"/>
      <c r="BS715" s="177"/>
      <c r="BT715" s="177"/>
      <c r="BU715" s="177"/>
      <c r="BV715" s="177"/>
      <c r="BW715" s="177"/>
    </row>
    <row r="716" spans="2:75" ht="15">
      <c r="B716" s="594" t="s">
        <v>9966</v>
      </c>
      <c r="C716" s="698" t="s">
        <v>10078</v>
      </c>
      <c r="D716" s="193" t="s">
        <v>5775</v>
      </c>
      <c r="E716" s="193" t="s">
        <v>5774</v>
      </c>
      <c r="F716" s="192" t="str">
        <f t="shared" si="117"/>
        <v>20</v>
      </c>
      <c r="G716" s="192" t="s">
        <v>10086</v>
      </c>
      <c r="H716" s="223" t="s">
        <v>9421</v>
      </c>
      <c r="J716" s="297" t="s">
        <v>2104</v>
      </c>
      <c r="K716" s="298"/>
      <c r="L716" s="297"/>
      <c r="M716" s="296"/>
      <c r="N716" s="298"/>
      <c r="O716" s="297"/>
      <c r="P716" s="296"/>
      <c r="Q716" s="298"/>
      <c r="R716" s="297"/>
      <c r="S716" s="296"/>
      <c r="T716" s="298"/>
      <c r="U716" s="297"/>
      <c r="V716" s="296"/>
      <c r="W716" s="298"/>
      <c r="X716" s="297"/>
      <c r="Y716" s="296"/>
      <c r="Z716" s="298">
        <v>45029</v>
      </c>
      <c r="AA716" s="297" t="s">
        <v>2181</v>
      </c>
      <c r="AB716" s="296" t="s">
        <v>2180</v>
      </c>
      <c r="AC716" s="298"/>
      <c r="AD716" s="297"/>
      <c r="AE716" s="296"/>
      <c r="AG716" s="191" t="s">
        <v>750</v>
      </c>
      <c r="AH716" s="189" t="s">
        <v>749</v>
      </c>
      <c r="AI716" s="189" t="s">
        <v>749</v>
      </c>
      <c r="AJ716" s="190" t="s">
        <v>749</v>
      </c>
      <c r="AK716" s="189" t="s">
        <v>748</v>
      </c>
      <c r="AL716" s="188"/>
      <c r="AN716" s="227" t="s">
        <v>1470</v>
      </c>
      <c r="AO716" s="210" t="s">
        <v>747</v>
      </c>
      <c r="AP716" s="207" t="s">
        <v>5730</v>
      </c>
      <c r="AQ716" s="207" t="s">
        <v>5729</v>
      </c>
      <c r="AR716" s="202" t="str">
        <f t="shared" si="114"/>
        <v>80</v>
      </c>
      <c r="AS716" s="207" t="s">
        <v>5728</v>
      </c>
      <c r="AT716" s="207"/>
      <c r="AU716" s="369" t="s">
        <v>1311</v>
      </c>
      <c r="AV716" s="207" t="s">
        <v>751</v>
      </c>
      <c r="AW716" s="207"/>
      <c r="AX716" s="359" t="s">
        <v>753</v>
      </c>
      <c r="AY716" s="359" t="s">
        <v>753</v>
      </c>
      <c r="AZ716" s="204" t="s">
        <v>753</v>
      </c>
      <c r="BA716" s="359" t="s">
        <v>753</v>
      </c>
      <c r="BB716" s="204" t="s">
        <v>753</v>
      </c>
      <c r="BC716" s="204" t="s">
        <v>753</v>
      </c>
      <c r="BD716" s="204" t="s">
        <v>753</v>
      </c>
      <c r="BE716" s="204" t="s">
        <v>753</v>
      </c>
      <c r="BF716" s="204" t="s">
        <v>753</v>
      </c>
      <c r="BG716" s="204" t="s">
        <v>753</v>
      </c>
      <c r="BH716" s="204" t="s">
        <v>753</v>
      </c>
      <c r="BI716" s="204" t="s">
        <v>753</v>
      </c>
      <c r="BJ716" s="204" t="s">
        <v>753</v>
      </c>
      <c r="BK716" s="204" t="s">
        <v>753</v>
      </c>
      <c r="BL716" s="204" t="s">
        <v>753</v>
      </c>
      <c r="BM716" s="204" t="s">
        <v>753</v>
      </c>
      <c r="BN716" s="203"/>
      <c r="BO716" s="202"/>
      <c r="BP716" s="170" t="s">
        <v>753</v>
      </c>
      <c r="BQ716" s="177" t="s">
        <v>761</v>
      </c>
      <c r="BR716" s="178">
        <v>44819</v>
      </c>
      <c r="BS716" s="177" t="s">
        <v>760</v>
      </c>
      <c r="BT716" s="178" t="s">
        <v>759</v>
      </c>
      <c r="BU716" s="178">
        <v>44826</v>
      </c>
      <c r="BV716" s="177" t="s">
        <v>758</v>
      </c>
      <c r="BW716" s="177" t="s">
        <v>737</v>
      </c>
    </row>
    <row r="717" spans="2:75" ht="15">
      <c r="B717" s="594" t="s">
        <v>9966</v>
      </c>
      <c r="C717" s="698" t="s">
        <v>10078</v>
      </c>
      <c r="D717" s="193" t="s">
        <v>5770</v>
      </c>
      <c r="E717" s="193" t="s">
        <v>5769</v>
      </c>
      <c r="F717" s="192" t="str">
        <f t="shared" si="117"/>
        <v>7E0</v>
      </c>
      <c r="G717" s="217" t="s">
        <v>23</v>
      </c>
      <c r="H717" s="188"/>
      <c r="J717" s="297"/>
      <c r="K717" s="298"/>
      <c r="L717" s="297"/>
      <c r="M717" s="299"/>
      <c r="N717" s="298"/>
      <c r="O717" s="297"/>
      <c r="P717" s="299"/>
      <c r="Q717" s="298"/>
      <c r="R717" s="297"/>
      <c r="S717" s="299"/>
      <c r="T717" s="298"/>
      <c r="U717" s="297"/>
      <c r="V717" s="299"/>
      <c r="W717" s="298"/>
      <c r="X717" s="297"/>
      <c r="Y717" s="299"/>
      <c r="Z717" s="298"/>
      <c r="AA717" s="297"/>
      <c r="AB717" s="299"/>
      <c r="AC717" s="298"/>
      <c r="AD717" s="297"/>
      <c r="AE717" s="296"/>
      <c r="AG717" s="191" t="s">
        <v>750</v>
      </c>
      <c r="AH717" s="189" t="s">
        <v>749</v>
      </c>
      <c r="AI717" s="189" t="s">
        <v>749</v>
      </c>
      <c r="AJ717" s="190" t="s">
        <v>749</v>
      </c>
      <c r="AK717" s="189" t="s">
        <v>748</v>
      </c>
      <c r="AL717" s="188"/>
      <c r="AN717" s="227" t="s">
        <v>1470</v>
      </c>
      <c r="AO717" s="210" t="s">
        <v>747</v>
      </c>
      <c r="AP717" s="207" t="s">
        <v>5725</v>
      </c>
      <c r="AQ717" s="207" t="s">
        <v>5724</v>
      </c>
      <c r="AR717" s="202" t="str">
        <f t="shared" si="114"/>
        <v>80</v>
      </c>
      <c r="AS717" s="207" t="s">
        <v>5723</v>
      </c>
      <c r="AT717" s="207"/>
      <c r="AU717" s="369" t="s">
        <v>1311</v>
      </c>
      <c r="AV717" s="207" t="s">
        <v>751</v>
      </c>
      <c r="AW717" s="207"/>
      <c r="AX717" s="359" t="s">
        <v>753</v>
      </c>
      <c r="AY717" s="359" t="s">
        <v>753</v>
      </c>
      <c r="AZ717" s="204" t="s">
        <v>753</v>
      </c>
      <c r="BA717" s="359" t="s">
        <v>753</v>
      </c>
      <c r="BB717" s="204" t="s">
        <v>753</v>
      </c>
      <c r="BC717" s="204" t="s">
        <v>753</v>
      </c>
      <c r="BD717" s="204" t="s">
        <v>753</v>
      </c>
      <c r="BE717" s="204" t="s">
        <v>753</v>
      </c>
      <c r="BF717" s="204" t="s">
        <v>753</v>
      </c>
      <c r="BG717" s="204" t="s">
        <v>753</v>
      </c>
      <c r="BH717" s="204" t="s">
        <v>753</v>
      </c>
      <c r="BI717" s="204" t="s">
        <v>753</v>
      </c>
      <c r="BJ717" s="204" t="s">
        <v>753</v>
      </c>
      <c r="BK717" s="204" t="s">
        <v>753</v>
      </c>
      <c r="BL717" s="204" t="s">
        <v>753</v>
      </c>
      <c r="BM717" s="204" t="s">
        <v>753</v>
      </c>
      <c r="BN717" s="203"/>
      <c r="BO717" s="202"/>
      <c r="BP717" s="170" t="s">
        <v>753</v>
      </c>
      <c r="BQ717" s="177" t="s">
        <v>761</v>
      </c>
      <c r="BR717" s="178">
        <v>44819</v>
      </c>
      <c r="BS717" s="177" t="s">
        <v>760</v>
      </c>
      <c r="BT717" s="178" t="s">
        <v>759</v>
      </c>
      <c r="BU717" s="178">
        <v>44826</v>
      </c>
      <c r="BV717" s="177" t="s">
        <v>758</v>
      </c>
      <c r="BW717" s="177" t="s">
        <v>737</v>
      </c>
    </row>
    <row r="718" spans="2:75" ht="15">
      <c r="B718" s="594" t="s">
        <v>9966</v>
      </c>
      <c r="C718" s="698" t="s">
        <v>10078</v>
      </c>
      <c r="D718" s="193" t="s">
        <v>5764</v>
      </c>
      <c r="E718" s="193" t="s">
        <v>5763</v>
      </c>
      <c r="F718" s="192" t="str">
        <f t="shared" si="117"/>
        <v>20</v>
      </c>
      <c r="G718" s="224" t="s">
        <v>10113</v>
      </c>
      <c r="H718" s="223" t="s">
        <v>766</v>
      </c>
      <c r="I718" s="173" t="s">
        <v>10112</v>
      </c>
      <c r="J718" s="297" t="s">
        <v>2104</v>
      </c>
      <c r="K718" s="298"/>
      <c r="L718" s="297"/>
      <c r="M718" s="296"/>
      <c r="N718" s="298"/>
      <c r="O718" s="297"/>
      <c r="P718" s="296"/>
      <c r="Q718" s="298"/>
      <c r="R718" s="297"/>
      <c r="S718" s="296"/>
      <c r="T718" s="298"/>
      <c r="U718" s="297"/>
      <c r="V718" s="296"/>
      <c r="W718" s="298"/>
      <c r="X718" s="297"/>
      <c r="Y718" s="296"/>
      <c r="Z718" s="298">
        <v>45029</v>
      </c>
      <c r="AA718" s="297" t="s">
        <v>2181</v>
      </c>
      <c r="AB718" s="296" t="s">
        <v>2180</v>
      </c>
      <c r="AC718" s="298"/>
      <c r="AD718" s="297"/>
      <c r="AE718" s="296"/>
      <c r="AG718" s="191" t="s">
        <v>750</v>
      </c>
      <c r="AH718" s="189" t="s">
        <v>749</v>
      </c>
      <c r="AI718" s="189" t="s">
        <v>749</v>
      </c>
      <c r="AJ718" s="190" t="s">
        <v>749</v>
      </c>
      <c r="AK718" s="189" t="s">
        <v>748</v>
      </c>
      <c r="AL718" s="188"/>
      <c r="AN718" s="227" t="s">
        <v>1470</v>
      </c>
      <c r="AO718" s="210" t="s">
        <v>747</v>
      </c>
      <c r="AP718" s="207" t="s">
        <v>5720</v>
      </c>
      <c r="AQ718" s="207" t="s">
        <v>5719</v>
      </c>
      <c r="AR718" s="202" t="str">
        <f t="shared" si="114"/>
        <v>900</v>
      </c>
      <c r="AS718" s="207" t="s">
        <v>822</v>
      </c>
      <c r="AT718" s="207"/>
      <c r="AU718" s="207" t="s">
        <v>755</v>
      </c>
      <c r="AV718" s="207"/>
      <c r="AW718" s="207"/>
      <c r="AX718" s="204" t="s">
        <v>753</v>
      </c>
      <c r="AY718" s="204" t="s">
        <v>753</v>
      </c>
      <c r="AZ718" s="204" t="s">
        <v>753</v>
      </c>
      <c r="BA718" s="204" t="s">
        <v>753</v>
      </c>
      <c r="BB718" s="204" t="s">
        <v>753</v>
      </c>
      <c r="BC718" s="205" t="s">
        <v>754</v>
      </c>
      <c r="BD718" s="204" t="s">
        <v>753</v>
      </c>
      <c r="BE718" s="204" t="s">
        <v>753</v>
      </c>
      <c r="BF718" s="204" t="s">
        <v>753</v>
      </c>
      <c r="BG718" s="204" t="s">
        <v>753</v>
      </c>
      <c r="BH718" s="204" t="s">
        <v>753</v>
      </c>
      <c r="BI718" s="204" t="s">
        <v>753</v>
      </c>
      <c r="BJ718" s="204" t="s">
        <v>753</v>
      </c>
      <c r="BK718" s="204" t="s">
        <v>753</v>
      </c>
      <c r="BL718" s="204" t="s">
        <v>753</v>
      </c>
      <c r="BM718" s="204" t="s">
        <v>753</v>
      </c>
      <c r="BN718" s="203"/>
      <c r="BO718" s="202"/>
      <c r="BP718" s="170" t="s">
        <v>753</v>
      </c>
      <c r="BQ718" s="177"/>
      <c r="BR718" s="177"/>
      <c r="BS718" s="177"/>
      <c r="BT718" s="177"/>
      <c r="BU718" s="177"/>
      <c r="BV718" s="177"/>
      <c r="BW718" s="177"/>
    </row>
    <row r="719" spans="2:75" ht="15">
      <c r="B719" s="594" t="s">
        <v>9966</v>
      </c>
      <c r="C719" s="698" t="s">
        <v>10078</v>
      </c>
      <c r="D719" s="193" t="s">
        <v>5760</v>
      </c>
      <c r="E719" s="193" t="s">
        <v>5759</v>
      </c>
      <c r="F719" s="192" t="str">
        <f t="shared" si="117"/>
        <v>E0</v>
      </c>
      <c r="G719" s="217" t="s">
        <v>23</v>
      </c>
      <c r="H719" s="188"/>
      <c r="J719" s="297"/>
      <c r="K719" s="298"/>
      <c r="L719" s="297"/>
      <c r="M719" s="299"/>
      <c r="N719" s="298"/>
      <c r="O719" s="297"/>
      <c r="P719" s="299"/>
      <c r="Q719" s="298"/>
      <c r="R719" s="297"/>
      <c r="S719" s="299"/>
      <c r="T719" s="298"/>
      <c r="U719" s="297"/>
      <c r="V719" s="299"/>
      <c r="W719" s="298"/>
      <c r="X719" s="297"/>
      <c r="Y719" s="299"/>
      <c r="Z719" s="298"/>
      <c r="AA719" s="297"/>
      <c r="AB719" s="299"/>
      <c r="AC719" s="298"/>
      <c r="AD719" s="297"/>
      <c r="AE719" s="296"/>
      <c r="AG719" s="194" t="s">
        <v>750</v>
      </c>
      <c r="AH719" s="193" t="str">
        <f>"5E"&amp;RIGHT(AP719,7)</f>
        <v>5EC4 D000</v>
      </c>
      <c r="AI719" s="193" t="str">
        <f>"5E"&amp;RIGHT(AQ719,7)</f>
        <v>5EC4 D07F</v>
      </c>
      <c r="AJ719" s="192" t="str">
        <f>DEC2HEX((HEX2DEC(LEFT(AI719,4))*256*256+HEX2DEC(RIGHT(AI719,4)))-(HEX2DEC(LEFT(AH719,4))*256*256+HEX2DEC(RIGHT(AH719,4)))+1)</f>
        <v>80</v>
      </c>
      <c r="AK719" s="224" t="s">
        <v>5714</v>
      </c>
      <c r="AL719" s="188" t="s">
        <v>4739</v>
      </c>
      <c r="AO719" s="187" t="s">
        <v>747</v>
      </c>
      <c r="AP719" s="196" t="s">
        <v>5716</v>
      </c>
      <c r="AQ719" s="196" t="s">
        <v>5715</v>
      </c>
      <c r="AR719" s="179" t="str">
        <f t="shared" si="114"/>
        <v>80</v>
      </c>
      <c r="AS719" s="196" t="s">
        <v>5714</v>
      </c>
      <c r="AT719" s="197"/>
      <c r="AU719" s="196" t="s">
        <v>5714</v>
      </c>
      <c r="AV719" s="196" t="s">
        <v>751</v>
      </c>
      <c r="AW719" s="196"/>
      <c r="AX719" s="181" t="s">
        <v>741</v>
      </c>
      <c r="AY719" s="181" t="s">
        <v>741</v>
      </c>
      <c r="AZ719" s="181" t="s">
        <v>741</v>
      </c>
      <c r="BA719" s="181" t="s">
        <v>741</v>
      </c>
      <c r="BB719" s="181" t="s">
        <v>741</v>
      </c>
      <c r="BC719" s="181" t="s">
        <v>741</v>
      </c>
      <c r="BD719" s="181" t="s">
        <v>741</v>
      </c>
      <c r="BE719" s="181" t="s">
        <v>741</v>
      </c>
      <c r="BF719" s="181" t="s">
        <v>741</v>
      </c>
      <c r="BG719" s="181" t="s">
        <v>741</v>
      </c>
      <c r="BH719" s="181" t="s">
        <v>741</v>
      </c>
      <c r="BI719" s="181" t="s">
        <v>741</v>
      </c>
      <c r="BJ719" s="181" t="s">
        <v>741</v>
      </c>
      <c r="BK719" s="181" t="s">
        <v>741</v>
      </c>
      <c r="BL719" s="181" t="s">
        <v>741</v>
      </c>
      <c r="BM719" s="181" t="s">
        <v>741</v>
      </c>
      <c r="BN719" s="180"/>
      <c r="BO719" s="179"/>
      <c r="BP719" s="170" t="s">
        <v>741</v>
      </c>
      <c r="BQ719" s="177" t="s">
        <v>761</v>
      </c>
      <c r="BR719" s="178">
        <v>44819</v>
      </c>
      <c r="BS719" s="177" t="s">
        <v>760</v>
      </c>
      <c r="BT719" s="178" t="s">
        <v>759</v>
      </c>
      <c r="BU719" s="178">
        <v>44826</v>
      </c>
      <c r="BV719" s="177" t="s">
        <v>758</v>
      </c>
      <c r="BW719" s="177" t="s">
        <v>737</v>
      </c>
    </row>
    <row r="720" spans="2:75" ht="15">
      <c r="B720" s="594" t="s">
        <v>9966</v>
      </c>
      <c r="C720" s="698" t="s">
        <v>10078</v>
      </c>
      <c r="D720" s="193" t="s">
        <v>5755</v>
      </c>
      <c r="E720" s="193" t="s">
        <v>5754</v>
      </c>
      <c r="F720" s="192" t="str">
        <f t="shared" si="117"/>
        <v>20</v>
      </c>
      <c r="G720" s="224" t="s">
        <v>10114</v>
      </c>
      <c r="H720" s="223" t="s">
        <v>766</v>
      </c>
      <c r="I720" s="173" t="s">
        <v>10112</v>
      </c>
      <c r="J720" s="297" t="s">
        <v>2104</v>
      </c>
      <c r="K720" s="298"/>
      <c r="L720" s="297"/>
      <c r="M720" s="296"/>
      <c r="N720" s="298"/>
      <c r="O720" s="297"/>
      <c r="P720" s="296"/>
      <c r="Q720" s="298"/>
      <c r="R720" s="297"/>
      <c r="S720" s="296"/>
      <c r="T720" s="298"/>
      <c r="U720" s="297"/>
      <c r="V720" s="296"/>
      <c r="W720" s="298"/>
      <c r="X720" s="297"/>
      <c r="Y720" s="296"/>
      <c r="Z720" s="298">
        <v>45029</v>
      </c>
      <c r="AA720" s="297" t="s">
        <v>2181</v>
      </c>
      <c r="AB720" s="296" t="s">
        <v>2180</v>
      </c>
      <c r="AC720" s="297"/>
      <c r="AD720" s="297"/>
      <c r="AE720" s="296"/>
      <c r="AG720" s="191" t="s">
        <v>750</v>
      </c>
      <c r="AH720" s="189" t="s">
        <v>749</v>
      </c>
      <c r="AI720" s="189" t="s">
        <v>749</v>
      </c>
      <c r="AJ720" s="190" t="s">
        <v>749</v>
      </c>
      <c r="AK720" s="189" t="s">
        <v>748</v>
      </c>
      <c r="AL720" s="188"/>
      <c r="AN720" s="227" t="s">
        <v>1470</v>
      </c>
      <c r="AO720" s="210" t="s">
        <v>747</v>
      </c>
      <c r="AP720" s="207" t="s">
        <v>5707</v>
      </c>
      <c r="AQ720" s="207" t="s">
        <v>5711</v>
      </c>
      <c r="AR720" s="202" t="str">
        <f t="shared" si="114"/>
        <v>80</v>
      </c>
      <c r="AS720" s="207" t="s">
        <v>5710</v>
      </c>
      <c r="AT720" s="207"/>
      <c r="AU720" s="369" t="s">
        <v>1311</v>
      </c>
      <c r="AV720" s="207" t="s">
        <v>751</v>
      </c>
      <c r="AW720" s="207"/>
      <c r="AX720" s="359" t="s">
        <v>753</v>
      </c>
      <c r="AY720" s="359" t="s">
        <v>753</v>
      </c>
      <c r="AZ720" s="204" t="s">
        <v>753</v>
      </c>
      <c r="BA720" s="359" t="s">
        <v>753</v>
      </c>
      <c r="BB720" s="204" t="s">
        <v>753</v>
      </c>
      <c r="BC720" s="359" t="s">
        <v>753</v>
      </c>
      <c r="BD720" s="204" t="s">
        <v>753</v>
      </c>
      <c r="BE720" s="204" t="s">
        <v>753</v>
      </c>
      <c r="BF720" s="204" t="s">
        <v>753</v>
      </c>
      <c r="BG720" s="204" t="s">
        <v>753</v>
      </c>
      <c r="BH720" s="204" t="s">
        <v>753</v>
      </c>
      <c r="BI720" s="359" t="s">
        <v>753</v>
      </c>
      <c r="BJ720" s="204" t="s">
        <v>753</v>
      </c>
      <c r="BK720" s="204" t="s">
        <v>753</v>
      </c>
      <c r="BL720" s="204" t="s">
        <v>753</v>
      </c>
      <c r="BM720" s="204" t="s">
        <v>753</v>
      </c>
      <c r="BN720" s="203"/>
      <c r="BO720" s="202"/>
      <c r="BP720" s="170" t="s">
        <v>753</v>
      </c>
      <c r="BQ720" s="177" t="s">
        <v>761</v>
      </c>
      <c r="BR720" s="178">
        <v>44819</v>
      </c>
      <c r="BS720" s="177" t="s">
        <v>760</v>
      </c>
      <c r="BT720" s="178" t="s">
        <v>759</v>
      </c>
      <c r="BU720" s="178">
        <v>44826</v>
      </c>
      <c r="BV720" s="177" t="s">
        <v>758</v>
      </c>
      <c r="BW720" s="177" t="s">
        <v>737</v>
      </c>
    </row>
    <row r="721" spans="2:75" ht="15">
      <c r="B721" s="594" t="s">
        <v>9966</v>
      </c>
      <c r="C721" s="698" t="s">
        <v>10078</v>
      </c>
      <c r="D721" s="193" t="s">
        <v>5749</v>
      </c>
      <c r="E721" s="193" t="s">
        <v>5748</v>
      </c>
      <c r="F721" s="192" t="str">
        <f t="shared" si="117"/>
        <v>6E0</v>
      </c>
      <c r="G721" s="217" t="s">
        <v>23</v>
      </c>
      <c r="H721" s="188"/>
      <c r="J721" s="297"/>
      <c r="K721" s="298"/>
      <c r="L721" s="297"/>
      <c r="M721" s="299"/>
      <c r="N721" s="298"/>
      <c r="O721" s="297"/>
      <c r="P721" s="299"/>
      <c r="Q721" s="298"/>
      <c r="R721" s="297"/>
      <c r="S721" s="299"/>
      <c r="T721" s="298"/>
      <c r="U721" s="297"/>
      <c r="V721" s="299"/>
      <c r="W721" s="298"/>
      <c r="X721" s="297"/>
      <c r="Y721" s="299"/>
      <c r="Z721" s="298"/>
      <c r="AA721" s="297"/>
      <c r="AB721" s="299"/>
      <c r="AC721" s="298"/>
      <c r="AD721" s="297"/>
      <c r="AE721" s="296"/>
      <c r="AG721" s="194" t="s">
        <v>750</v>
      </c>
      <c r="AH721" s="193" t="str">
        <f t="shared" ref="AH721:AH734" si="118">"5E"&amp;RIGHT(AP721,7)</f>
        <v>5EC4 D080</v>
      </c>
      <c r="AI721" s="193" t="str">
        <f t="shared" ref="AI721:AI734" si="119">"5E"&amp;RIGHT(AQ721,7)</f>
        <v>5EC4 D1FF</v>
      </c>
      <c r="AJ721" s="192" t="str">
        <f t="shared" ref="AJ721:AJ734" si="120">DEC2HEX((HEX2DEC(LEFT(AI721,4))*256*256+HEX2DEC(RIGHT(AI721,4)))-(HEX2DEC(LEFT(AH721,4))*256*256+HEX2DEC(RIGHT(AH721,4)))+1)</f>
        <v>180</v>
      </c>
      <c r="AK721" s="193" t="s">
        <v>23</v>
      </c>
      <c r="AL721" s="188"/>
      <c r="AN721" s="227" t="s">
        <v>1482</v>
      </c>
      <c r="AO721" s="187" t="s">
        <v>747</v>
      </c>
      <c r="AP721" s="211" t="s">
        <v>5707</v>
      </c>
      <c r="AQ721" s="196" t="s">
        <v>5706</v>
      </c>
      <c r="AR721" s="179" t="str">
        <f t="shared" si="114"/>
        <v>180</v>
      </c>
      <c r="AS721" s="196" t="s">
        <v>822</v>
      </c>
      <c r="AT721" s="197"/>
      <c r="AU721" s="196" t="s">
        <v>755</v>
      </c>
      <c r="AV721" s="196"/>
      <c r="AW721" s="196"/>
      <c r="AX721" s="181" t="s">
        <v>753</v>
      </c>
      <c r="AY721" s="181" t="s">
        <v>753</v>
      </c>
      <c r="AZ721" s="181" t="s">
        <v>753</v>
      </c>
      <c r="BA721" s="181" t="s">
        <v>753</v>
      </c>
      <c r="BB721" s="181" t="s">
        <v>753</v>
      </c>
      <c r="BC721" s="195" t="s">
        <v>754</v>
      </c>
      <c r="BD721" s="181" t="s">
        <v>753</v>
      </c>
      <c r="BE721" s="181" t="s">
        <v>753</v>
      </c>
      <c r="BF721" s="181" t="s">
        <v>753</v>
      </c>
      <c r="BG721" s="181" t="s">
        <v>753</v>
      </c>
      <c r="BH721" s="181" t="s">
        <v>753</v>
      </c>
      <c r="BI721" s="181" t="s">
        <v>753</v>
      </c>
      <c r="BJ721" s="181" t="s">
        <v>753</v>
      </c>
      <c r="BK721" s="181" t="s">
        <v>753</v>
      </c>
      <c r="BL721" s="181" t="s">
        <v>753</v>
      </c>
      <c r="BM721" s="181" t="s">
        <v>753</v>
      </c>
      <c r="BN721" s="180"/>
      <c r="BO721" s="179"/>
      <c r="BP721" s="170" t="s">
        <v>741</v>
      </c>
      <c r="BQ721" s="177"/>
      <c r="BR721" s="177"/>
      <c r="BS721" s="177"/>
      <c r="BT721" s="177"/>
      <c r="BU721" s="177"/>
      <c r="BV721" s="177"/>
      <c r="BW721" s="177"/>
    </row>
    <row r="722" spans="2:75" ht="15">
      <c r="B722" s="594" t="s">
        <v>9966</v>
      </c>
      <c r="C722" s="698" t="s">
        <v>10078</v>
      </c>
      <c r="D722" s="193" t="s">
        <v>5746</v>
      </c>
      <c r="E722" s="193" t="s">
        <v>5745</v>
      </c>
      <c r="F722" s="192" t="str">
        <f t="shared" si="117"/>
        <v>40</v>
      </c>
      <c r="G722" s="192" t="s">
        <v>4105</v>
      </c>
      <c r="H722" s="223"/>
      <c r="J722" s="297" t="s">
        <v>2199</v>
      </c>
      <c r="K722" s="298"/>
      <c r="L722" s="297"/>
      <c r="M722" s="296"/>
      <c r="N722" s="298"/>
      <c r="O722" s="297"/>
      <c r="P722" s="296"/>
      <c r="Q722" s="298">
        <v>45110</v>
      </c>
      <c r="R722" s="297" t="s">
        <v>9874</v>
      </c>
      <c r="S722" s="296" t="s">
        <v>737</v>
      </c>
      <c r="T722" s="298"/>
      <c r="U722" s="297"/>
      <c r="V722" s="296"/>
      <c r="W722" s="298">
        <v>45062</v>
      </c>
      <c r="X722" s="297" t="s">
        <v>9557</v>
      </c>
      <c r="Y722" s="296" t="s">
        <v>9558</v>
      </c>
      <c r="Z722" s="298">
        <v>45030</v>
      </c>
      <c r="AA722" s="297" t="s">
        <v>2198</v>
      </c>
      <c r="AB722" s="299" t="s">
        <v>2180</v>
      </c>
      <c r="AC722" s="298"/>
      <c r="AD722" s="297"/>
      <c r="AE722" s="296"/>
      <c r="AG722" s="194" t="s">
        <v>750</v>
      </c>
      <c r="AH722" s="193" t="str">
        <f t="shared" si="118"/>
        <v>5EC4 D200</v>
      </c>
      <c r="AI722" s="193" t="str">
        <f t="shared" si="119"/>
        <v>5EC4 D27F</v>
      </c>
      <c r="AJ722" s="192" t="str">
        <f t="shared" si="120"/>
        <v>80</v>
      </c>
      <c r="AK722" s="224" t="s">
        <v>5701</v>
      </c>
      <c r="AL722" s="188" t="s">
        <v>4739</v>
      </c>
      <c r="AO722" s="187" t="s">
        <v>747</v>
      </c>
      <c r="AP722" s="196" t="s">
        <v>5703</v>
      </c>
      <c r="AQ722" s="196" t="s">
        <v>5702</v>
      </c>
      <c r="AR722" s="179" t="str">
        <f t="shared" si="114"/>
        <v>80</v>
      </c>
      <c r="AS722" s="196" t="s">
        <v>5701</v>
      </c>
      <c r="AT722" s="197"/>
      <c r="AU722" s="196" t="s">
        <v>5700</v>
      </c>
      <c r="AV722" s="196" t="s">
        <v>751</v>
      </c>
      <c r="AW722" s="196"/>
      <c r="AX722" s="181" t="s">
        <v>741</v>
      </c>
      <c r="AY722" s="181" t="s">
        <v>741</v>
      </c>
      <c r="AZ722" s="181" t="s">
        <v>741</v>
      </c>
      <c r="BA722" s="181" t="s">
        <v>741</v>
      </c>
      <c r="BB722" s="181" t="s">
        <v>741</v>
      </c>
      <c r="BC722" s="181" t="s">
        <v>741</v>
      </c>
      <c r="BD722" s="181" t="s">
        <v>741</v>
      </c>
      <c r="BE722" s="181" t="s">
        <v>741</v>
      </c>
      <c r="BF722" s="181" t="s">
        <v>741</v>
      </c>
      <c r="BG722" s="181" t="s">
        <v>741</v>
      </c>
      <c r="BH722" s="181" t="s">
        <v>741</v>
      </c>
      <c r="BI722" s="181" t="s">
        <v>753</v>
      </c>
      <c r="BJ722" s="181" t="s">
        <v>753</v>
      </c>
      <c r="BK722" s="181" t="s">
        <v>753</v>
      </c>
      <c r="BL722" s="181" t="s">
        <v>753</v>
      </c>
      <c r="BM722" s="181" t="s">
        <v>753</v>
      </c>
      <c r="BN722" s="180"/>
      <c r="BO722" s="179"/>
      <c r="BP722" s="170" t="s">
        <v>741</v>
      </c>
      <c r="BQ722" s="177" t="s">
        <v>761</v>
      </c>
      <c r="BR722" s="178">
        <v>44819</v>
      </c>
      <c r="BS722" s="177" t="s">
        <v>760</v>
      </c>
      <c r="BT722" s="178" t="s">
        <v>759</v>
      </c>
      <c r="BU722" s="178">
        <v>44826</v>
      </c>
      <c r="BV722" s="177" t="s">
        <v>758</v>
      </c>
      <c r="BW722" s="177" t="s">
        <v>737</v>
      </c>
    </row>
    <row r="723" spans="2:75" ht="15">
      <c r="B723" s="594" t="s">
        <v>9966</v>
      </c>
      <c r="C723" s="698" t="s">
        <v>10078</v>
      </c>
      <c r="D723" s="193" t="s">
        <v>5741</v>
      </c>
      <c r="E723" s="193" t="s">
        <v>5740</v>
      </c>
      <c r="F723" s="192" t="str">
        <f t="shared" si="117"/>
        <v>1C0</v>
      </c>
      <c r="G723" s="217" t="s">
        <v>23</v>
      </c>
      <c r="H723" s="188"/>
      <c r="J723" s="297"/>
      <c r="K723" s="297"/>
      <c r="L723" s="297"/>
      <c r="M723" s="296"/>
      <c r="N723" s="297"/>
      <c r="O723" s="297"/>
      <c r="P723" s="296"/>
      <c r="Q723" s="297"/>
      <c r="R723" s="297"/>
      <c r="S723" s="296"/>
      <c r="T723" s="297"/>
      <c r="U723" s="297"/>
      <c r="V723" s="296"/>
      <c r="W723" s="297"/>
      <c r="X723" s="297"/>
      <c r="Y723" s="296"/>
      <c r="Z723" s="297"/>
      <c r="AA723" s="297"/>
      <c r="AB723" s="296"/>
      <c r="AC723" s="297"/>
      <c r="AD723" s="297"/>
      <c r="AE723" s="296"/>
      <c r="AG723" s="194" t="s">
        <v>750</v>
      </c>
      <c r="AH723" s="193" t="str">
        <f t="shared" si="118"/>
        <v>5EC4 D280</v>
      </c>
      <c r="AI723" s="193" t="str">
        <f t="shared" si="119"/>
        <v>5EC4 D2FF</v>
      </c>
      <c r="AJ723" s="192" t="str">
        <f t="shared" si="120"/>
        <v>80</v>
      </c>
      <c r="AK723" s="224" t="s">
        <v>5695</v>
      </c>
      <c r="AL723" s="188" t="s">
        <v>4739</v>
      </c>
      <c r="AO723" s="187" t="s">
        <v>747</v>
      </c>
      <c r="AP723" s="196" t="s">
        <v>5697</v>
      </c>
      <c r="AQ723" s="196" t="s">
        <v>5696</v>
      </c>
      <c r="AR723" s="179" t="str">
        <f t="shared" si="114"/>
        <v>80</v>
      </c>
      <c r="AS723" s="196" t="s">
        <v>5695</v>
      </c>
      <c r="AT723" s="197"/>
      <c r="AU723" s="196" t="s">
        <v>5694</v>
      </c>
      <c r="AV723" s="196" t="s">
        <v>751</v>
      </c>
      <c r="AW723" s="196"/>
      <c r="AX723" s="181" t="s">
        <v>741</v>
      </c>
      <c r="AY723" s="181" t="s">
        <v>741</v>
      </c>
      <c r="AZ723" s="181" t="s">
        <v>741</v>
      </c>
      <c r="BA723" s="181" t="s">
        <v>741</v>
      </c>
      <c r="BB723" s="181" t="s">
        <v>741</v>
      </c>
      <c r="BC723" s="181" t="s">
        <v>741</v>
      </c>
      <c r="BD723" s="181" t="s">
        <v>741</v>
      </c>
      <c r="BE723" s="181" t="s">
        <v>741</v>
      </c>
      <c r="BF723" s="181" t="s">
        <v>741</v>
      </c>
      <c r="BG723" s="181" t="s">
        <v>741</v>
      </c>
      <c r="BH723" s="181" t="s">
        <v>741</v>
      </c>
      <c r="BI723" s="181" t="s">
        <v>753</v>
      </c>
      <c r="BJ723" s="181" t="s">
        <v>753</v>
      </c>
      <c r="BK723" s="181" t="s">
        <v>753</v>
      </c>
      <c r="BL723" s="181" t="s">
        <v>753</v>
      </c>
      <c r="BM723" s="181" t="s">
        <v>753</v>
      </c>
      <c r="BN723" s="180"/>
      <c r="BO723" s="179"/>
      <c r="BP723" s="170" t="s">
        <v>741</v>
      </c>
      <c r="BQ723" s="177" t="s">
        <v>761</v>
      </c>
      <c r="BR723" s="178">
        <v>44819</v>
      </c>
      <c r="BS723" s="177" t="s">
        <v>760</v>
      </c>
      <c r="BT723" s="178" t="s">
        <v>759</v>
      </c>
      <c r="BU723" s="178">
        <v>44826</v>
      </c>
      <c r="BV723" s="177" t="s">
        <v>758</v>
      </c>
      <c r="BW723" s="177" t="s">
        <v>737</v>
      </c>
    </row>
    <row r="724" spans="2:75" ht="15">
      <c r="B724" s="594" t="s">
        <v>9966</v>
      </c>
      <c r="C724" s="698" t="s">
        <v>10078</v>
      </c>
      <c r="D724" s="193" t="s">
        <v>5736</v>
      </c>
      <c r="E724" s="193" t="s">
        <v>5735</v>
      </c>
      <c r="F724" s="192" t="str">
        <f t="shared" si="117"/>
        <v>40</v>
      </c>
      <c r="G724" s="192" t="s">
        <v>4094</v>
      </c>
      <c r="H724" s="223"/>
      <c r="J724" s="297" t="s">
        <v>2199</v>
      </c>
      <c r="K724" s="298"/>
      <c r="L724" s="297"/>
      <c r="M724" s="296"/>
      <c r="N724" s="298"/>
      <c r="O724" s="297"/>
      <c r="P724" s="296"/>
      <c r="Q724" s="298">
        <v>45110</v>
      </c>
      <c r="R724" s="297" t="s">
        <v>9874</v>
      </c>
      <c r="S724" s="296" t="s">
        <v>737</v>
      </c>
      <c r="T724" s="298"/>
      <c r="U724" s="297"/>
      <c r="V724" s="296"/>
      <c r="W724" s="298">
        <v>45062</v>
      </c>
      <c r="X724" s="297" t="s">
        <v>9557</v>
      </c>
      <c r="Y724" s="296" t="s">
        <v>9558</v>
      </c>
      <c r="Z724" s="298">
        <v>45030</v>
      </c>
      <c r="AA724" s="297" t="s">
        <v>2198</v>
      </c>
      <c r="AB724" s="299" t="s">
        <v>2180</v>
      </c>
      <c r="AC724" s="298"/>
      <c r="AD724" s="297"/>
      <c r="AE724" s="296"/>
      <c r="AG724" s="194" t="s">
        <v>750</v>
      </c>
      <c r="AH724" s="193" t="str">
        <f t="shared" si="118"/>
        <v>5EC4 D300</v>
      </c>
      <c r="AI724" s="193" t="str">
        <f t="shared" si="119"/>
        <v>5EC4 D37F</v>
      </c>
      <c r="AJ724" s="192" t="str">
        <f t="shared" si="120"/>
        <v>80</v>
      </c>
      <c r="AK724" s="193" t="s">
        <v>23</v>
      </c>
      <c r="AL724" s="188"/>
      <c r="AO724" s="187" t="s">
        <v>747</v>
      </c>
      <c r="AP724" s="196" t="s">
        <v>5691</v>
      </c>
      <c r="AQ724" s="196" t="s">
        <v>5690</v>
      </c>
      <c r="AR724" s="179" t="str">
        <f t="shared" si="114"/>
        <v>80</v>
      </c>
      <c r="AS724" s="196" t="s">
        <v>822</v>
      </c>
      <c r="AT724" s="197"/>
      <c r="AU724" s="196" t="s">
        <v>755</v>
      </c>
      <c r="AV724" s="196"/>
      <c r="AW724" s="196"/>
      <c r="AX724" s="181" t="s">
        <v>753</v>
      </c>
      <c r="AY724" s="181" t="s">
        <v>753</v>
      </c>
      <c r="AZ724" s="181" t="s">
        <v>753</v>
      </c>
      <c r="BA724" s="181" t="s">
        <v>753</v>
      </c>
      <c r="BB724" s="181" t="s">
        <v>753</v>
      </c>
      <c r="BC724" s="195" t="s">
        <v>754</v>
      </c>
      <c r="BD724" s="181" t="s">
        <v>753</v>
      </c>
      <c r="BE724" s="181" t="s">
        <v>753</v>
      </c>
      <c r="BF724" s="181" t="s">
        <v>753</v>
      </c>
      <c r="BG724" s="181" t="s">
        <v>753</v>
      </c>
      <c r="BH724" s="181" t="s">
        <v>753</v>
      </c>
      <c r="BI724" s="181" t="s">
        <v>753</v>
      </c>
      <c r="BJ724" s="181" t="s">
        <v>753</v>
      </c>
      <c r="BK724" s="181" t="s">
        <v>753</v>
      </c>
      <c r="BL724" s="181" t="s">
        <v>753</v>
      </c>
      <c r="BM724" s="181" t="s">
        <v>753</v>
      </c>
      <c r="BN724" s="180"/>
      <c r="BO724" s="179"/>
      <c r="BP724" s="170" t="s">
        <v>741</v>
      </c>
      <c r="BQ724" s="177"/>
      <c r="BR724" s="177"/>
      <c r="BS724" s="177"/>
      <c r="BT724" s="177"/>
      <c r="BU724" s="177"/>
      <c r="BV724" s="177"/>
      <c r="BW724" s="177"/>
    </row>
    <row r="725" spans="2:75" ht="15">
      <c r="B725" s="594" t="s">
        <v>9966</v>
      </c>
      <c r="C725" s="698" t="s">
        <v>10078</v>
      </c>
      <c r="D725" s="193" t="s">
        <v>5732</v>
      </c>
      <c r="E725" s="193" t="s">
        <v>5731</v>
      </c>
      <c r="F725" s="192" t="str">
        <f t="shared" si="117"/>
        <v>1C0</v>
      </c>
      <c r="G725" s="217" t="s">
        <v>23</v>
      </c>
      <c r="H725" s="188"/>
      <c r="J725" s="297"/>
      <c r="K725" s="298"/>
      <c r="L725" s="297"/>
      <c r="M725" s="299"/>
      <c r="N725" s="298"/>
      <c r="O725" s="297"/>
      <c r="P725" s="299"/>
      <c r="Q725" s="298"/>
      <c r="R725" s="297"/>
      <c r="S725" s="299"/>
      <c r="T725" s="298"/>
      <c r="U725" s="297"/>
      <c r="V725" s="299"/>
      <c r="W725" s="298"/>
      <c r="X725" s="297"/>
      <c r="Y725" s="299"/>
      <c r="Z725" s="298"/>
      <c r="AA725" s="297"/>
      <c r="AB725" s="299"/>
      <c r="AC725" s="298"/>
      <c r="AD725" s="297"/>
      <c r="AE725" s="296"/>
      <c r="AG725" s="194" t="s">
        <v>750</v>
      </c>
      <c r="AH725" s="193" t="str">
        <f t="shared" si="118"/>
        <v>5EC4 D380</v>
      </c>
      <c r="AI725" s="193" t="str">
        <f t="shared" si="119"/>
        <v>5EC4 D3FF</v>
      </c>
      <c r="AJ725" s="192" t="str">
        <f t="shared" si="120"/>
        <v>80</v>
      </c>
      <c r="AK725" s="224" t="s">
        <v>5684</v>
      </c>
      <c r="AL725" s="188" t="s">
        <v>4739</v>
      </c>
      <c r="AO725" s="187" t="s">
        <v>747</v>
      </c>
      <c r="AP725" s="196" t="s">
        <v>5687</v>
      </c>
      <c r="AQ725" s="196" t="s">
        <v>5686</v>
      </c>
      <c r="AR725" s="179" t="str">
        <f t="shared" si="114"/>
        <v>80</v>
      </c>
      <c r="AS725" s="196" t="s">
        <v>5685</v>
      </c>
      <c r="AT725" s="197"/>
      <c r="AU725" s="196" t="s">
        <v>5684</v>
      </c>
      <c r="AV725" s="196" t="s">
        <v>751</v>
      </c>
      <c r="AW725" s="196"/>
      <c r="AX725" s="181" t="s">
        <v>741</v>
      </c>
      <c r="AY725" s="181" t="s">
        <v>741</v>
      </c>
      <c r="AZ725" s="181" t="s">
        <v>741</v>
      </c>
      <c r="BA725" s="181" t="s">
        <v>741</v>
      </c>
      <c r="BB725" s="181" t="s">
        <v>741</v>
      </c>
      <c r="BC725" s="181" t="s">
        <v>741</v>
      </c>
      <c r="BD725" s="181" t="s">
        <v>741</v>
      </c>
      <c r="BE725" s="181" t="s">
        <v>741</v>
      </c>
      <c r="BF725" s="181" t="s">
        <v>741</v>
      </c>
      <c r="BG725" s="181" t="s">
        <v>741</v>
      </c>
      <c r="BH725" s="181" t="s">
        <v>741</v>
      </c>
      <c r="BI725" s="181" t="s">
        <v>741</v>
      </c>
      <c r="BJ725" s="181" t="s">
        <v>741</v>
      </c>
      <c r="BK725" s="181" t="s">
        <v>741</v>
      </c>
      <c r="BL725" s="181" t="s">
        <v>741</v>
      </c>
      <c r="BM725" s="181" t="s">
        <v>741</v>
      </c>
      <c r="BN725" s="180"/>
      <c r="BO725" s="179"/>
      <c r="BP725" s="170" t="s">
        <v>741</v>
      </c>
      <c r="BQ725" s="177" t="s">
        <v>761</v>
      </c>
      <c r="BR725" s="178">
        <v>44819</v>
      </c>
      <c r="BS725" s="177" t="s">
        <v>760</v>
      </c>
      <c r="BT725" s="178" t="s">
        <v>759</v>
      </c>
      <c r="BU725" s="178">
        <v>44826</v>
      </c>
      <c r="BV725" s="177" t="s">
        <v>758</v>
      </c>
      <c r="BW725" s="177" t="s">
        <v>737</v>
      </c>
    </row>
    <row r="726" spans="2:75" ht="15">
      <c r="B726" s="594" t="s">
        <v>9966</v>
      </c>
      <c r="C726" s="698" t="s">
        <v>10078</v>
      </c>
      <c r="D726" s="193" t="s">
        <v>5727</v>
      </c>
      <c r="E726" s="193" t="s">
        <v>5726</v>
      </c>
      <c r="F726" s="192" t="str">
        <f t="shared" si="117"/>
        <v>40</v>
      </c>
      <c r="G726" s="192" t="s">
        <v>4082</v>
      </c>
      <c r="H726" s="223"/>
      <c r="J726" s="297" t="s">
        <v>2199</v>
      </c>
      <c r="K726" s="298"/>
      <c r="L726" s="297"/>
      <c r="M726" s="296"/>
      <c r="N726" s="298"/>
      <c r="O726" s="297"/>
      <c r="P726" s="296"/>
      <c r="Q726" s="298">
        <v>45110</v>
      </c>
      <c r="R726" s="297" t="s">
        <v>9874</v>
      </c>
      <c r="S726" s="296" t="s">
        <v>737</v>
      </c>
      <c r="T726" s="298"/>
      <c r="U726" s="297"/>
      <c r="V726" s="296"/>
      <c r="W726" s="298">
        <v>45062</v>
      </c>
      <c r="X726" s="297" t="s">
        <v>9557</v>
      </c>
      <c r="Y726" s="296" t="s">
        <v>9558</v>
      </c>
      <c r="Z726" s="298">
        <v>45030</v>
      </c>
      <c r="AA726" s="297" t="s">
        <v>2198</v>
      </c>
      <c r="AB726" s="299" t="s">
        <v>2180</v>
      </c>
      <c r="AC726" s="297"/>
      <c r="AD726" s="297"/>
      <c r="AE726" s="296"/>
      <c r="AG726" s="194" t="s">
        <v>750</v>
      </c>
      <c r="AH726" s="193" t="str">
        <f t="shared" si="118"/>
        <v>5EC4 D400</v>
      </c>
      <c r="AI726" s="193" t="str">
        <f t="shared" si="119"/>
        <v>5EC4 D47F</v>
      </c>
      <c r="AJ726" s="192" t="str">
        <f t="shared" si="120"/>
        <v>80</v>
      </c>
      <c r="AK726" s="224" t="s">
        <v>5679</v>
      </c>
      <c r="AL726" s="188" t="s">
        <v>4739</v>
      </c>
      <c r="AO726" s="187" t="s">
        <v>747</v>
      </c>
      <c r="AP726" s="196" t="s">
        <v>5681</v>
      </c>
      <c r="AQ726" s="196" t="s">
        <v>5680</v>
      </c>
      <c r="AR726" s="179" t="str">
        <f t="shared" si="114"/>
        <v>80</v>
      </c>
      <c r="AS726" s="196" t="s">
        <v>5679</v>
      </c>
      <c r="AT726" s="197"/>
      <c r="AU726" s="196" t="s">
        <v>5679</v>
      </c>
      <c r="AV726" s="196" t="s">
        <v>751</v>
      </c>
      <c r="AW726" s="196"/>
      <c r="AX726" s="181" t="s">
        <v>741</v>
      </c>
      <c r="AY726" s="181" t="s">
        <v>741</v>
      </c>
      <c r="AZ726" s="181" t="s">
        <v>741</v>
      </c>
      <c r="BA726" s="181" t="s">
        <v>741</v>
      </c>
      <c r="BB726" s="181" t="s">
        <v>741</v>
      </c>
      <c r="BC726" s="181" t="s">
        <v>741</v>
      </c>
      <c r="BD726" s="181" t="s">
        <v>741</v>
      </c>
      <c r="BE726" s="181" t="s">
        <v>741</v>
      </c>
      <c r="BF726" s="181" t="s">
        <v>741</v>
      </c>
      <c r="BG726" s="181" t="s">
        <v>741</v>
      </c>
      <c r="BH726" s="181" t="s">
        <v>741</v>
      </c>
      <c r="BI726" s="181" t="s">
        <v>741</v>
      </c>
      <c r="BJ726" s="181" t="s">
        <v>741</v>
      </c>
      <c r="BK726" s="181" t="s">
        <v>741</v>
      </c>
      <c r="BL726" s="181" t="s">
        <v>741</v>
      </c>
      <c r="BM726" s="181" t="s">
        <v>741</v>
      </c>
      <c r="BN726" s="180"/>
      <c r="BO726" s="179"/>
      <c r="BP726" s="170" t="s">
        <v>741</v>
      </c>
      <c r="BQ726" s="177" t="s">
        <v>761</v>
      </c>
      <c r="BR726" s="178">
        <v>44819</v>
      </c>
      <c r="BS726" s="177" t="s">
        <v>760</v>
      </c>
      <c r="BT726" s="178" t="s">
        <v>759</v>
      </c>
      <c r="BU726" s="178">
        <v>44826</v>
      </c>
      <c r="BV726" s="177" t="s">
        <v>758</v>
      </c>
      <c r="BW726" s="177" t="s">
        <v>737</v>
      </c>
    </row>
    <row r="727" spans="2:75" ht="15">
      <c r="B727" s="594" t="s">
        <v>9966</v>
      </c>
      <c r="C727" s="698" t="s">
        <v>10078</v>
      </c>
      <c r="D727" s="193" t="s">
        <v>5722</v>
      </c>
      <c r="E727" s="193" t="s">
        <v>5721</v>
      </c>
      <c r="F727" s="192" t="str">
        <f t="shared" si="117"/>
        <v>1C0</v>
      </c>
      <c r="G727" s="217" t="s">
        <v>23</v>
      </c>
      <c r="H727" s="188"/>
      <c r="J727" s="297"/>
      <c r="K727" s="298"/>
      <c r="L727" s="297"/>
      <c r="M727" s="299"/>
      <c r="N727" s="298"/>
      <c r="O727" s="297"/>
      <c r="P727" s="299"/>
      <c r="Q727" s="298"/>
      <c r="R727" s="297"/>
      <c r="S727" s="299"/>
      <c r="T727" s="298"/>
      <c r="U727" s="297"/>
      <c r="V727" s="299"/>
      <c r="W727" s="298"/>
      <c r="X727" s="297"/>
      <c r="Y727" s="299"/>
      <c r="Z727" s="298"/>
      <c r="AA727" s="297"/>
      <c r="AB727" s="299"/>
      <c r="AC727" s="298"/>
      <c r="AD727" s="297"/>
      <c r="AE727" s="296"/>
      <c r="AG727" s="194" t="s">
        <v>750</v>
      </c>
      <c r="AH727" s="193" t="str">
        <f t="shared" si="118"/>
        <v>5EC4 D480</v>
      </c>
      <c r="AI727" s="193" t="str">
        <f t="shared" si="119"/>
        <v>5EC4 D4FF</v>
      </c>
      <c r="AJ727" s="192" t="str">
        <f t="shared" si="120"/>
        <v>80</v>
      </c>
      <c r="AK727" s="224" t="s">
        <v>5674</v>
      </c>
      <c r="AL727" s="188" t="s">
        <v>4739</v>
      </c>
      <c r="AO727" s="187" t="s">
        <v>747</v>
      </c>
      <c r="AP727" s="196" t="s">
        <v>5676</v>
      </c>
      <c r="AQ727" s="196" t="s">
        <v>5675</v>
      </c>
      <c r="AR727" s="179" t="str">
        <f t="shared" si="114"/>
        <v>80</v>
      </c>
      <c r="AS727" s="196" t="s">
        <v>5674</v>
      </c>
      <c r="AT727" s="197"/>
      <c r="AU727" s="196" t="s">
        <v>5674</v>
      </c>
      <c r="AV727" s="196" t="s">
        <v>751</v>
      </c>
      <c r="AW727" s="196"/>
      <c r="AX727" s="181" t="s">
        <v>741</v>
      </c>
      <c r="AY727" s="181" t="s">
        <v>741</v>
      </c>
      <c r="AZ727" s="181" t="s">
        <v>741</v>
      </c>
      <c r="BA727" s="181" t="s">
        <v>741</v>
      </c>
      <c r="BB727" s="181" t="s">
        <v>741</v>
      </c>
      <c r="BC727" s="181" t="s">
        <v>741</v>
      </c>
      <c r="BD727" s="181" t="s">
        <v>741</v>
      </c>
      <c r="BE727" s="181" t="s">
        <v>741</v>
      </c>
      <c r="BF727" s="181" t="s">
        <v>741</v>
      </c>
      <c r="BG727" s="181" t="s">
        <v>741</v>
      </c>
      <c r="BH727" s="181" t="s">
        <v>741</v>
      </c>
      <c r="BI727" s="181" t="s">
        <v>741</v>
      </c>
      <c r="BJ727" s="181" t="s">
        <v>741</v>
      </c>
      <c r="BK727" s="181" t="s">
        <v>741</v>
      </c>
      <c r="BL727" s="181" t="s">
        <v>741</v>
      </c>
      <c r="BM727" s="181" t="s">
        <v>741</v>
      </c>
      <c r="BN727" s="180"/>
      <c r="BO727" s="179"/>
      <c r="BP727" s="170" t="s">
        <v>741</v>
      </c>
      <c r="BQ727" s="177" t="s">
        <v>761</v>
      </c>
      <c r="BR727" s="178">
        <v>44819</v>
      </c>
      <c r="BS727" s="177" t="s">
        <v>760</v>
      </c>
      <c r="BT727" s="178" t="s">
        <v>759</v>
      </c>
      <c r="BU727" s="178">
        <v>44826</v>
      </c>
      <c r="BV727" s="177" t="s">
        <v>758</v>
      </c>
      <c r="BW727" s="177" t="s">
        <v>737</v>
      </c>
    </row>
    <row r="728" spans="2:75" ht="15">
      <c r="B728" s="594" t="s">
        <v>9966</v>
      </c>
      <c r="C728" s="698" t="s">
        <v>10078</v>
      </c>
      <c r="D728" s="193" t="s">
        <v>5718</v>
      </c>
      <c r="E728" s="193" t="s">
        <v>5717</v>
      </c>
      <c r="F728" s="192" t="str">
        <f t="shared" si="117"/>
        <v>40</v>
      </c>
      <c r="G728" s="192" t="s">
        <v>4072</v>
      </c>
      <c r="H728" s="223"/>
      <c r="J728" s="297" t="s">
        <v>2199</v>
      </c>
      <c r="K728" s="298"/>
      <c r="L728" s="297"/>
      <c r="M728" s="296"/>
      <c r="N728" s="298"/>
      <c r="O728" s="297"/>
      <c r="P728" s="296"/>
      <c r="Q728" s="298">
        <v>45110</v>
      </c>
      <c r="R728" s="297" t="s">
        <v>9874</v>
      </c>
      <c r="S728" s="296" t="s">
        <v>737</v>
      </c>
      <c r="T728" s="298"/>
      <c r="U728" s="297"/>
      <c r="V728" s="296"/>
      <c r="W728" s="298">
        <v>45062</v>
      </c>
      <c r="X728" s="297" t="s">
        <v>9557</v>
      </c>
      <c r="Y728" s="296" t="s">
        <v>9558</v>
      </c>
      <c r="Z728" s="298">
        <v>45030</v>
      </c>
      <c r="AA728" s="297" t="s">
        <v>2198</v>
      </c>
      <c r="AB728" s="299" t="s">
        <v>2180</v>
      </c>
      <c r="AC728" s="298"/>
      <c r="AD728" s="297"/>
      <c r="AE728" s="296"/>
      <c r="AG728" s="194" t="s">
        <v>750</v>
      </c>
      <c r="AH728" s="193" t="str">
        <f t="shared" si="118"/>
        <v>5EC4 D500</v>
      </c>
      <c r="AI728" s="193" t="str">
        <f t="shared" si="119"/>
        <v>5EC4 D57F</v>
      </c>
      <c r="AJ728" s="192" t="str">
        <f t="shared" si="120"/>
        <v>80</v>
      </c>
      <c r="AK728" s="224" t="s">
        <v>5669</v>
      </c>
      <c r="AL728" s="188" t="s">
        <v>4739</v>
      </c>
      <c r="AO728" s="187" t="s">
        <v>747</v>
      </c>
      <c r="AP728" s="196" t="s">
        <v>5671</v>
      </c>
      <c r="AQ728" s="196" t="s">
        <v>5670</v>
      </c>
      <c r="AR728" s="179" t="str">
        <f t="shared" si="114"/>
        <v>80</v>
      </c>
      <c r="AS728" s="196" t="s">
        <v>5669</v>
      </c>
      <c r="AT728" s="197"/>
      <c r="AU728" s="196" t="s">
        <v>5669</v>
      </c>
      <c r="AV728" s="196" t="s">
        <v>751</v>
      </c>
      <c r="AW728" s="196"/>
      <c r="AX728" s="181" t="s">
        <v>741</v>
      </c>
      <c r="AY728" s="181" t="s">
        <v>741</v>
      </c>
      <c r="AZ728" s="181" t="s">
        <v>741</v>
      </c>
      <c r="BA728" s="181" t="s">
        <v>741</v>
      </c>
      <c r="BB728" s="181" t="s">
        <v>741</v>
      </c>
      <c r="BC728" s="181" t="s">
        <v>741</v>
      </c>
      <c r="BD728" s="181" t="s">
        <v>741</v>
      </c>
      <c r="BE728" s="181" t="s">
        <v>741</v>
      </c>
      <c r="BF728" s="181" t="s">
        <v>741</v>
      </c>
      <c r="BG728" s="181" t="s">
        <v>741</v>
      </c>
      <c r="BH728" s="181" t="s">
        <v>741</v>
      </c>
      <c r="BI728" s="181" t="s">
        <v>741</v>
      </c>
      <c r="BJ728" s="181" t="s">
        <v>741</v>
      </c>
      <c r="BK728" s="181" t="s">
        <v>741</v>
      </c>
      <c r="BL728" s="181" t="s">
        <v>741</v>
      </c>
      <c r="BM728" s="181" t="s">
        <v>741</v>
      </c>
      <c r="BN728" s="180"/>
      <c r="BO728" s="179"/>
      <c r="BP728" s="170" t="s">
        <v>741</v>
      </c>
      <c r="BQ728" s="177" t="s">
        <v>761</v>
      </c>
      <c r="BR728" s="178">
        <v>44819</v>
      </c>
      <c r="BS728" s="177" t="s">
        <v>760</v>
      </c>
      <c r="BT728" s="178" t="s">
        <v>759</v>
      </c>
      <c r="BU728" s="178">
        <v>44826</v>
      </c>
      <c r="BV728" s="177" t="s">
        <v>758</v>
      </c>
      <c r="BW728" s="177" t="s">
        <v>737</v>
      </c>
    </row>
    <row r="729" spans="2:75" ht="15">
      <c r="B729" s="594" t="s">
        <v>9966</v>
      </c>
      <c r="C729" s="698" t="s">
        <v>10078</v>
      </c>
      <c r="D729" s="193" t="s">
        <v>5713</v>
      </c>
      <c r="E729" s="193" t="s">
        <v>5712</v>
      </c>
      <c r="F729" s="192" t="str">
        <f t="shared" si="117"/>
        <v>1C0</v>
      </c>
      <c r="G729" s="217" t="s">
        <v>23</v>
      </c>
      <c r="H729" s="188"/>
      <c r="J729" s="297"/>
      <c r="K729" s="297"/>
      <c r="L729" s="297"/>
      <c r="M729" s="296"/>
      <c r="N729" s="297"/>
      <c r="O729" s="297"/>
      <c r="P729" s="296"/>
      <c r="Q729" s="297"/>
      <c r="R729" s="297"/>
      <c r="S729" s="296"/>
      <c r="T729" s="297"/>
      <c r="U729" s="297"/>
      <c r="V729" s="296"/>
      <c r="W729" s="297"/>
      <c r="X729" s="297"/>
      <c r="Y729" s="296"/>
      <c r="Z729" s="297"/>
      <c r="AA729" s="297"/>
      <c r="AB729" s="296"/>
      <c r="AC729" s="297"/>
      <c r="AD729" s="297"/>
      <c r="AE729" s="296"/>
      <c r="AG729" s="194" t="s">
        <v>750</v>
      </c>
      <c r="AH729" s="193" t="str">
        <f t="shared" si="118"/>
        <v>5EC4 D580</v>
      </c>
      <c r="AI729" s="193" t="str">
        <f t="shared" si="119"/>
        <v>5EC4 D5FF</v>
      </c>
      <c r="AJ729" s="192" t="str">
        <f t="shared" si="120"/>
        <v>80</v>
      </c>
      <c r="AK729" s="224" t="s">
        <v>5664</v>
      </c>
      <c r="AL729" s="188" t="s">
        <v>4739</v>
      </c>
      <c r="AO729" s="187" t="s">
        <v>747</v>
      </c>
      <c r="AP729" s="196" t="s">
        <v>5666</v>
      </c>
      <c r="AQ729" s="196" t="s">
        <v>5665</v>
      </c>
      <c r="AR729" s="179" t="str">
        <f t="shared" si="114"/>
        <v>80</v>
      </c>
      <c r="AS729" s="196" t="s">
        <v>5664</v>
      </c>
      <c r="AT729" s="197"/>
      <c r="AU729" s="196" t="s">
        <v>5664</v>
      </c>
      <c r="AV729" s="196" t="s">
        <v>751</v>
      </c>
      <c r="AW729" s="196"/>
      <c r="AX729" s="181" t="s">
        <v>741</v>
      </c>
      <c r="AY729" s="181" t="s">
        <v>741</v>
      </c>
      <c r="AZ729" s="181" t="s">
        <v>741</v>
      </c>
      <c r="BA729" s="181" t="s">
        <v>741</v>
      </c>
      <c r="BB729" s="181" t="s">
        <v>741</v>
      </c>
      <c r="BC729" s="181" t="s">
        <v>741</v>
      </c>
      <c r="BD729" s="181" t="s">
        <v>741</v>
      </c>
      <c r="BE729" s="181" t="s">
        <v>741</v>
      </c>
      <c r="BF729" s="181" t="s">
        <v>741</v>
      </c>
      <c r="BG729" s="181" t="s">
        <v>741</v>
      </c>
      <c r="BH729" s="181" t="s">
        <v>741</v>
      </c>
      <c r="BI729" s="181" t="s">
        <v>741</v>
      </c>
      <c r="BJ729" s="181" t="s">
        <v>741</v>
      </c>
      <c r="BK729" s="181" t="s">
        <v>741</v>
      </c>
      <c r="BL729" s="181" t="s">
        <v>741</v>
      </c>
      <c r="BM729" s="181" t="s">
        <v>741</v>
      </c>
      <c r="BN729" s="180"/>
      <c r="BO729" s="179"/>
      <c r="BP729" s="170" t="s">
        <v>741</v>
      </c>
      <c r="BQ729" s="177" t="s">
        <v>761</v>
      </c>
      <c r="BR729" s="178">
        <v>44819</v>
      </c>
      <c r="BS729" s="177" t="s">
        <v>760</v>
      </c>
      <c r="BT729" s="178" t="s">
        <v>759</v>
      </c>
      <c r="BU729" s="178">
        <v>44826</v>
      </c>
      <c r="BV729" s="177" t="s">
        <v>758</v>
      </c>
      <c r="BW729" s="177" t="s">
        <v>737</v>
      </c>
    </row>
    <row r="730" spans="2:75" ht="15">
      <c r="B730" s="594" t="s">
        <v>9966</v>
      </c>
      <c r="C730" s="698" t="s">
        <v>10078</v>
      </c>
      <c r="D730" s="193" t="s">
        <v>5709</v>
      </c>
      <c r="E730" s="193" t="s">
        <v>5708</v>
      </c>
      <c r="F730" s="192" t="str">
        <f t="shared" si="117"/>
        <v>40</v>
      </c>
      <c r="G730" s="192" t="s">
        <v>4062</v>
      </c>
      <c r="H730" s="223"/>
      <c r="J730" s="297" t="s">
        <v>2199</v>
      </c>
      <c r="K730" s="298"/>
      <c r="L730" s="297"/>
      <c r="M730" s="296"/>
      <c r="N730" s="298"/>
      <c r="O730" s="297"/>
      <c r="P730" s="296"/>
      <c r="Q730" s="298">
        <v>45110</v>
      </c>
      <c r="R730" s="297" t="s">
        <v>9874</v>
      </c>
      <c r="S730" s="296" t="s">
        <v>737</v>
      </c>
      <c r="T730" s="298"/>
      <c r="U730" s="297"/>
      <c r="V730" s="296"/>
      <c r="W730" s="298">
        <v>45062</v>
      </c>
      <c r="X730" s="297" t="s">
        <v>9557</v>
      </c>
      <c r="Y730" s="296" t="s">
        <v>9558</v>
      </c>
      <c r="Z730" s="298">
        <v>45030</v>
      </c>
      <c r="AA730" s="297" t="s">
        <v>2198</v>
      </c>
      <c r="AB730" s="299" t="s">
        <v>2180</v>
      </c>
      <c r="AC730" s="298"/>
      <c r="AD730" s="297"/>
      <c r="AE730" s="296"/>
      <c r="AG730" s="194" t="s">
        <v>750</v>
      </c>
      <c r="AH730" s="193" t="str">
        <f t="shared" si="118"/>
        <v>5EC4 D600</v>
      </c>
      <c r="AI730" s="193" t="str">
        <f t="shared" si="119"/>
        <v>5EC4 D67F</v>
      </c>
      <c r="AJ730" s="192" t="str">
        <f t="shared" si="120"/>
        <v>80</v>
      </c>
      <c r="AK730" s="224" t="s">
        <v>5659</v>
      </c>
      <c r="AL730" s="188" t="s">
        <v>4739</v>
      </c>
      <c r="AO730" s="187" t="s">
        <v>747</v>
      </c>
      <c r="AP730" s="196" t="s">
        <v>5661</v>
      </c>
      <c r="AQ730" s="196" t="s">
        <v>5660</v>
      </c>
      <c r="AR730" s="179" t="str">
        <f t="shared" si="114"/>
        <v>80</v>
      </c>
      <c r="AS730" s="196" t="s">
        <v>5659</v>
      </c>
      <c r="AT730" s="197"/>
      <c r="AU730" s="196" t="s">
        <v>5659</v>
      </c>
      <c r="AV730" s="196" t="s">
        <v>751</v>
      </c>
      <c r="AW730" s="196"/>
      <c r="AX730" s="181" t="s">
        <v>741</v>
      </c>
      <c r="AY730" s="181" t="s">
        <v>741</v>
      </c>
      <c r="AZ730" s="181" t="s">
        <v>741</v>
      </c>
      <c r="BA730" s="181" t="s">
        <v>741</v>
      </c>
      <c r="BB730" s="181" t="s">
        <v>741</v>
      </c>
      <c r="BC730" s="181" t="s">
        <v>741</v>
      </c>
      <c r="BD730" s="181" t="s">
        <v>741</v>
      </c>
      <c r="BE730" s="181" t="s">
        <v>741</v>
      </c>
      <c r="BF730" s="181" t="s">
        <v>741</v>
      </c>
      <c r="BG730" s="181" t="s">
        <v>741</v>
      </c>
      <c r="BH730" s="181" t="s">
        <v>741</v>
      </c>
      <c r="BI730" s="181" t="s">
        <v>741</v>
      </c>
      <c r="BJ730" s="181" t="s">
        <v>741</v>
      </c>
      <c r="BK730" s="181" t="s">
        <v>741</v>
      </c>
      <c r="BL730" s="181" t="s">
        <v>741</v>
      </c>
      <c r="BM730" s="181" t="s">
        <v>741</v>
      </c>
      <c r="BN730" s="180"/>
      <c r="BO730" s="179"/>
      <c r="BP730" s="170" t="s">
        <v>741</v>
      </c>
      <c r="BQ730" s="177" t="s">
        <v>761</v>
      </c>
      <c r="BR730" s="178">
        <v>44819</v>
      </c>
      <c r="BS730" s="177" t="s">
        <v>760</v>
      </c>
      <c r="BT730" s="178" t="s">
        <v>759</v>
      </c>
      <c r="BU730" s="178">
        <v>44826</v>
      </c>
      <c r="BV730" s="177" t="s">
        <v>758</v>
      </c>
      <c r="BW730" s="177" t="s">
        <v>737</v>
      </c>
    </row>
    <row r="731" spans="2:75" ht="15">
      <c r="B731" s="594" t="s">
        <v>9966</v>
      </c>
      <c r="C731" s="698" t="s">
        <v>10078</v>
      </c>
      <c r="D731" s="193" t="s">
        <v>5705</v>
      </c>
      <c r="E731" s="193" t="s">
        <v>5704</v>
      </c>
      <c r="F731" s="192" t="str">
        <f t="shared" si="117"/>
        <v>1C0</v>
      </c>
      <c r="G731" s="217" t="s">
        <v>23</v>
      </c>
      <c r="H731" s="188"/>
      <c r="J731" s="297"/>
      <c r="K731" s="298"/>
      <c r="L731" s="297"/>
      <c r="M731" s="299"/>
      <c r="N731" s="298"/>
      <c r="O731" s="297"/>
      <c r="P731" s="299"/>
      <c r="Q731" s="298"/>
      <c r="R731" s="297"/>
      <c r="S731" s="299"/>
      <c r="T731" s="298"/>
      <c r="U731" s="297"/>
      <c r="V731" s="299"/>
      <c r="W731" s="298"/>
      <c r="X731" s="297"/>
      <c r="Y731" s="299"/>
      <c r="Z731" s="298"/>
      <c r="AA731" s="297"/>
      <c r="AB731" s="299"/>
      <c r="AC731" s="298"/>
      <c r="AD731" s="297"/>
      <c r="AE731" s="296"/>
      <c r="AG731" s="194" t="s">
        <v>750</v>
      </c>
      <c r="AH731" s="193" t="str">
        <f t="shared" si="118"/>
        <v>5EC4 D680</v>
      </c>
      <c r="AI731" s="193" t="str">
        <f t="shared" si="119"/>
        <v>5EC4 D6FF</v>
      </c>
      <c r="AJ731" s="192" t="str">
        <f t="shared" si="120"/>
        <v>80</v>
      </c>
      <c r="AK731" s="224" t="s">
        <v>5654</v>
      </c>
      <c r="AL731" s="188" t="s">
        <v>4739</v>
      </c>
      <c r="AO731" s="187" t="s">
        <v>747</v>
      </c>
      <c r="AP731" s="196" t="s">
        <v>5656</v>
      </c>
      <c r="AQ731" s="196" t="s">
        <v>5655</v>
      </c>
      <c r="AR731" s="179" t="str">
        <f t="shared" si="114"/>
        <v>80</v>
      </c>
      <c r="AS731" s="196" t="s">
        <v>5654</v>
      </c>
      <c r="AT731" s="197"/>
      <c r="AU731" s="196" t="s">
        <v>5654</v>
      </c>
      <c r="AV731" s="196" t="s">
        <v>751</v>
      </c>
      <c r="AW731" s="196"/>
      <c r="AX731" s="181" t="s">
        <v>741</v>
      </c>
      <c r="AY731" s="181" t="s">
        <v>741</v>
      </c>
      <c r="AZ731" s="181" t="s">
        <v>741</v>
      </c>
      <c r="BA731" s="181" t="s">
        <v>741</v>
      </c>
      <c r="BB731" s="181" t="s">
        <v>741</v>
      </c>
      <c r="BC731" s="181" t="s">
        <v>741</v>
      </c>
      <c r="BD731" s="181" t="s">
        <v>741</v>
      </c>
      <c r="BE731" s="181" t="s">
        <v>741</v>
      </c>
      <c r="BF731" s="181" t="s">
        <v>741</v>
      </c>
      <c r="BG731" s="181" t="s">
        <v>741</v>
      </c>
      <c r="BH731" s="181" t="s">
        <v>741</v>
      </c>
      <c r="BI731" s="181" t="s">
        <v>741</v>
      </c>
      <c r="BJ731" s="181" t="s">
        <v>741</v>
      </c>
      <c r="BK731" s="181" t="s">
        <v>741</v>
      </c>
      <c r="BL731" s="181" t="s">
        <v>741</v>
      </c>
      <c r="BM731" s="181" t="s">
        <v>741</v>
      </c>
      <c r="BN731" s="180"/>
      <c r="BO731" s="179"/>
      <c r="BP731" s="170" t="s">
        <v>741</v>
      </c>
      <c r="BQ731" s="177" t="s">
        <v>761</v>
      </c>
      <c r="BR731" s="178">
        <v>44819</v>
      </c>
      <c r="BS731" s="177" t="s">
        <v>760</v>
      </c>
      <c r="BT731" s="178" t="s">
        <v>759</v>
      </c>
      <c r="BU731" s="178">
        <v>44826</v>
      </c>
      <c r="BV731" s="177" t="s">
        <v>758</v>
      </c>
      <c r="BW731" s="177" t="s">
        <v>737</v>
      </c>
    </row>
    <row r="732" spans="2:75" ht="15">
      <c r="B732" s="594" t="s">
        <v>9966</v>
      </c>
      <c r="C732" s="698" t="s">
        <v>10078</v>
      </c>
      <c r="D732" s="193" t="s">
        <v>5699</v>
      </c>
      <c r="E732" s="193" t="s">
        <v>5698</v>
      </c>
      <c r="F732" s="192" t="str">
        <f t="shared" si="117"/>
        <v>40</v>
      </c>
      <c r="G732" s="192" t="s">
        <v>4052</v>
      </c>
      <c r="H732" s="223"/>
      <c r="J732" s="297" t="s">
        <v>2199</v>
      </c>
      <c r="K732" s="298"/>
      <c r="L732" s="297"/>
      <c r="M732" s="296"/>
      <c r="N732" s="298"/>
      <c r="O732" s="297"/>
      <c r="P732" s="296"/>
      <c r="Q732" s="298">
        <v>45110</v>
      </c>
      <c r="R732" s="297" t="s">
        <v>9874</v>
      </c>
      <c r="S732" s="296" t="s">
        <v>737</v>
      </c>
      <c r="T732" s="298"/>
      <c r="U732" s="297"/>
      <c r="V732" s="296"/>
      <c r="W732" s="298">
        <v>45062</v>
      </c>
      <c r="X732" s="297" t="s">
        <v>9557</v>
      </c>
      <c r="Y732" s="296" t="s">
        <v>9558</v>
      </c>
      <c r="Z732" s="298">
        <v>45030</v>
      </c>
      <c r="AA732" s="297" t="s">
        <v>2198</v>
      </c>
      <c r="AB732" s="299" t="s">
        <v>2180</v>
      </c>
      <c r="AC732" s="297"/>
      <c r="AD732" s="297"/>
      <c r="AE732" s="296"/>
      <c r="AG732" s="194" t="s">
        <v>750</v>
      </c>
      <c r="AH732" s="193" t="str">
        <f t="shared" si="118"/>
        <v>5EC4 D700</v>
      </c>
      <c r="AI732" s="193" t="str">
        <f t="shared" si="119"/>
        <v>5EC4 DFFF</v>
      </c>
      <c r="AJ732" s="192" t="str">
        <f t="shared" si="120"/>
        <v>900</v>
      </c>
      <c r="AK732" s="193" t="s">
        <v>23</v>
      </c>
      <c r="AL732" s="188"/>
      <c r="AO732" s="187" t="s">
        <v>747</v>
      </c>
      <c r="AP732" s="196" t="s">
        <v>5651</v>
      </c>
      <c r="AQ732" s="196" t="s">
        <v>5650</v>
      </c>
      <c r="AR732" s="179" t="str">
        <f t="shared" si="114"/>
        <v>900</v>
      </c>
      <c r="AS732" s="196" t="s">
        <v>822</v>
      </c>
      <c r="AT732" s="197"/>
      <c r="AU732" s="196" t="s">
        <v>755</v>
      </c>
      <c r="AV732" s="196"/>
      <c r="AW732" s="196"/>
      <c r="AX732" s="181" t="s">
        <v>753</v>
      </c>
      <c r="AY732" s="181" t="s">
        <v>753</v>
      </c>
      <c r="AZ732" s="181" t="s">
        <v>753</v>
      </c>
      <c r="BA732" s="181" t="s">
        <v>753</v>
      </c>
      <c r="BB732" s="181" t="s">
        <v>753</v>
      </c>
      <c r="BC732" s="195" t="s">
        <v>754</v>
      </c>
      <c r="BD732" s="181" t="s">
        <v>753</v>
      </c>
      <c r="BE732" s="181" t="s">
        <v>753</v>
      </c>
      <c r="BF732" s="181" t="s">
        <v>753</v>
      </c>
      <c r="BG732" s="181" t="s">
        <v>753</v>
      </c>
      <c r="BH732" s="181" t="s">
        <v>753</v>
      </c>
      <c r="BI732" s="181" t="s">
        <v>753</v>
      </c>
      <c r="BJ732" s="181" t="s">
        <v>753</v>
      </c>
      <c r="BK732" s="181" t="s">
        <v>753</v>
      </c>
      <c r="BL732" s="181" t="s">
        <v>753</v>
      </c>
      <c r="BM732" s="181" t="s">
        <v>753</v>
      </c>
      <c r="BN732" s="180"/>
      <c r="BO732" s="179"/>
      <c r="BP732" s="170" t="s">
        <v>741</v>
      </c>
      <c r="BQ732" s="177"/>
      <c r="BR732" s="177"/>
      <c r="BS732" s="177"/>
      <c r="BT732" s="177"/>
      <c r="BU732" s="177"/>
      <c r="BV732" s="177"/>
      <c r="BW732" s="177"/>
    </row>
    <row r="733" spans="2:75" ht="15">
      <c r="B733" s="594" t="s">
        <v>9966</v>
      </c>
      <c r="C733" s="698" t="s">
        <v>10078</v>
      </c>
      <c r="D733" s="193" t="s">
        <v>5693</v>
      </c>
      <c r="E733" s="193" t="s">
        <v>5692</v>
      </c>
      <c r="F733" s="192" t="str">
        <f t="shared" si="117"/>
        <v>1C0</v>
      </c>
      <c r="G733" s="217" t="s">
        <v>23</v>
      </c>
      <c r="H733" s="188"/>
      <c r="J733" s="297"/>
      <c r="K733" s="298"/>
      <c r="L733" s="297"/>
      <c r="M733" s="299"/>
      <c r="N733" s="298"/>
      <c r="O733" s="297"/>
      <c r="P733" s="299"/>
      <c r="Q733" s="298"/>
      <c r="R733" s="297"/>
      <c r="S733" s="299"/>
      <c r="T733" s="298"/>
      <c r="U733" s="297"/>
      <c r="V733" s="299"/>
      <c r="W733" s="298"/>
      <c r="X733" s="297"/>
      <c r="Y733" s="299"/>
      <c r="Z733" s="298"/>
      <c r="AA733" s="297"/>
      <c r="AB733" s="299"/>
      <c r="AC733" s="298"/>
      <c r="AD733" s="297"/>
      <c r="AE733" s="296"/>
      <c r="AG733" s="194" t="s">
        <v>750</v>
      </c>
      <c r="AH733" s="193" t="str">
        <f t="shared" si="118"/>
        <v>5EC4 E000</v>
      </c>
      <c r="AI733" s="193" t="str">
        <f t="shared" si="119"/>
        <v>5EC4 E07F</v>
      </c>
      <c r="AJ733" s="192" t="str">
        <f t="shared" si="120"/>
        <v>80</v>
      </c>
      <c r="AK733" s="224" t="s">
        <v>5644</v>
      </c>
      <c r="AL733" s="188" t="s">
        <v>4739</v>
      </c>
      <c r="AO733" s="187" t="s">
        <v>747</v>
      </c>
      <c r="AP733" s="196" t="s">
        <v>5647</v>
      </c>
      <c r="AQ733" s="196" t="s">
        <v>5646</v>
      </c>
      <c r="AR733" s="179" t="str">
        <f t="shared" si="114"/>
        <v>80</v>
      </c>
      <c r="AS733" s="196" t="s">
        <v>5645</v>
      </c>
      <c r="AT733" s="197"/>
      <c r="AU733" s="196" t="s">
        <v>5644</v>
      </c>
      <c r="AV733" s="196" t="s">
        <v>751</v>
      </c>
      <c r="AW733" s="196"/>
      <c r="AX733" s="181" t="s">
        <v>741</v>
      </c>
      <c r="AY733" s="181" t="s">
        <v>741</v>
      </c>
      <c r="AZ733" s="181" t="s">
        <v>741</v>
      </c>
      <c r="BA733" s="181" t="s">
        <v>741</v>
      </c>
      <c r="BB733" s="181" t="s">
        <v>741</v>
      </c>
      <c r="BC733" s="181" t="s">
        <v>741</v>
      </c>
      <c r="BD733" s="181" t="s">
        <v>741</v>
      </c>
      <c r="BE733" s="181" t="s">
        <v>741</v>
      </c>
      <c r="BF733" s="181" t="s">
        <v>741</v>
      </c>
      <c r="BG733" s="181" t="s">
        <v>741</v>
      </c>
      <c r="BH733" s="181" t="s">
        <v>741</v>
      </c>
      <c r="BI733" s="181" t="s">
        <v>741</v>
      </c>
      <c r="BJ733" s="181" t="s">
        <v>741</v>
      </c>
      <c r="BK733" s="181" t="s">
        <v>741</v>
      </c>
      <c r="BL733" s="181" t="s">
        <v>741</v>
      </c>
      <c r="BM733" s="181" t="s">
        <v>741</v>
      </c>
      <c r="BN733" s="180"/>
      <c r="BO733" s="179"/>
      <c r="BP733" s="170" t="s">
        <v>741</v>
      </c>
      <c r="BQ733" s="177" t="s">
        <v>761</v>
      </c>
      <c r="BR733" s="178">
        <v>44819</v>
      </c>
      <c r="BS733" s="177" t="s">
        <v>760</v>
      </c>
      <c r="BT733" s="178" t="s">
        <v>759</v>
      </c>
      <c r="BU733" s="178">
        <v>44826</v>
      </c>
      <c r="BV733" s="177" t="s">
        <v>758</v>
      </c>
      <c r="BW733" s="177" t="s">
        <v>737</v>
      </c>
    </row>
    <row r="734" spans="2:75" ht="15">
      <c r="B734" s="594" t="s">
        <v>9966</v>
      </c>
      <c r="C734" s="698" t="s">
        <v>10078</v>
      </c>
      <c r="D734" s="193" t="s">
        <v>5689</v>
      </c>
      <c r="E734" s="193" t="s">
        <v>5688</v>
      </c>
      <c r="F734" s="192" t="str">
        <f t="shared" si="117"/>
        <v>40</v>
      </c>
      <c r="G734" s="192" t="s">
        <v>4042</v>
      </c>
      <c r="H734" s="223"/>
      <c r="J734" s="297" t="s">
        <v>2199</v>
      </c>
      <c r="K734" s="298"/>
      <c r="L734" s="297"/>
      <c r="M734" s="296"/>
      <c r="N734" s="298"/>
      <c r="O734" s="297"/>
      <c r="P734" s="296"/>
      <c r="Q734" s="298">
        <v>45110</v>
      </c>
      <c r="R734" s="297" t="s">
        <v>9874</v>
      </c>
      <c r="S734" s="296" t="s">
        <v>737</v>
      </c>
      <c r="T734" s="298"/>
      <c r="U734" s="297"/>
      <c r="V734" s="296"/>
      <c r="W734" s="298">
        <v>45062</v>
      </c>
      <c r="X734" s="297" t="s">
        <v>9557</v>
      </c>
      <c r="Y734" s="296" t="s">
        <v>9558</v>
      </c>
      <c r="Z734" s="298">
        <v>45030</v>
      </c>
      <c r="AA734" s="297" t="s">
        <v>2198</v>
      </c>
      <c r="AB734" s="299" t="s">
        <v>2180</v>
      </c>
      <c r="AC734" s="298"/>
      <c r="AD734" s="297"/>
      <c r="AE734" s="296"/>
      <c r="AG734" s="194" t="s">
        <v>750</v>
      </c>
      <c r="AH734" s="193" t="str">
        <f t="shared" si="118"/>
        <v>5EC4 E080</v>
      </c>
      <c r="AI734" s="193" t="str">
        <f t="shared" si="119"/>
        <v>5EC4 E0FF</v>
      </c>
      <c r="AJ734" s="192" t="str">
        <f t="shared" si="120"/>
        <v>80</v>
      </c>
      <c r="AK734" s="224" t="s">
        <v>5639</v>
      </c>
      <c r="AL734" s="188" t="s">
        <v>4739</v>
      </c>
      <c r="AO734" s="187" t="s">
        <v>747</v>
      </c>
      <c r="AP734" s="196" t="s">
        <v>5641</v>
      </c>
      <c r="AQ734" s="196" t="s">
        <v>5640</v>
      </c>
      <c r="AR734" s="179" t="str">
        <f t="shared" si="114"/>
        <v>80</v>
      </c>
      <c r="AS734" s="196" t="s">
        <v>5639</v>
      </c>
      <c r="AT734" s="197"/>
      <c r="AU734" s="196" t="s">
        <v>5639</v>
      </c>
      <c r="AV734" s="196" t="s">
        <v>751</v>
      </c>
      <c r="AW734" s="196"/>
      <c r="AX734" s="181" t="s">
        <v>741</v>
      </c>
      <c r="AY734" s="181" t="s">
        <v>741</v>
      </c>
      <c r="AZ734" s="181" t="s">
        <v>741</v>
      </c>
      <c r="BA734" s="181" t="s">
        <v>741</v>
      </c>
      <c r="BB734" s="181" t="s">
        <v>741</v>
      </c>
      <c r="BC734" s="181" t="s">
        <v>741</v>
      </c>
      <c r="BD734" s="181" t="s">
        <v>741</v>
      </c>
      <c r="BE734" s="181" t="s">
        <v>741</v>
      </c>
      <c r="BF734" s="181" t="s">
        <v>741</v>
      </c>
      <c r="BG734" s="181" t="s">
        <v>741</v>
      </c>
      <c r="BH734" s="181" t="s">
        <v>741</v>
      </c>
      <c r="BI734" s="181" t="s">
        <v>741</v>
      </c>
      <c r="BJ734" s="181" t="s">
        <v>741</v>
      </c>
      <c r="BK734" s="181" t="s">
        <v>741</v>
      </c>
      <c r="BL734" s="181" t="s">
        <v>741</v>
      </c>
      <c r="BM734" s="181" t="s">
        <v>741</v>
      </c>
      <c r="BN734" s="180"/>
      <c r="BO734" s="179"/>
      <c r="BP734" s="170" t="s">
        <v>741</v>
      </c>
      <c r="BQ734" s="177" t="s">
        <v>761</v>
      </c>
      <c r="BR734" s="178">
        <v>44819</v>
      </c>
      <c r="BS734" s="177" t="s">
        <v>760</v>
      </c>
      <c r="BT734" s="178" t="s">
        <v>759</v>
      </c>
      <c r="BU734" s="178">
        <v>44826</v>
      </c>
      <c r="BV734" s="177" t="s">
        <v>758</v>
      </c>
      <c r="BW734" s="177" t="s">
        <v>737</v>
      </c>
    </row>
    <row r="735" spans="2:75" ht="15">
      <c r="B735" s="594" t="s">
        <v>9966</v>
      </c>
      <c r="C735" s="698" t="s">
        <v>10078</v>
      </c>
      <c r="D735" s="193" t="s">
        <v>5683</v>
      </c>
      <c r="E735" s="193" t="s">
        <v>5682</v>
      </c>
      <c r="F735" s="192" t="str">
        <f t="shared" si="117"/>
        <v>1C0</v>
      </c>
      <c r="G735" s="217" t="s">
        <v>23</v>
      </c>
      <c r="H735" s="188"/>
      <c r="J735" s="297"/>
      <c r="K735" s="297"/>
      <c r="L735" s="297"/>
      <c r="M735" s="296"/>
      <c r="N735" s="297"/>
      <c r="O735" s="297"/>
      <c r="P735" s="296"/>
      <c r="Q735" s="297"/>
      <c r="R735" s="297"/>
      <c r="S735" s="296"/>
      <c r="T735" s="297"/>
      <c r="U735" s="297"/>
      <c r="V735" s="296"/>
      <c r="W735" s="297"/>
      <c r="X735" s="297"/>
      <c r="Y735" s="296"/>
      <c r="Z735" s="297"/>
      <c r="AA735" s="297"/>
      <c r="AB735" s="296"/>
      <c r="AC735" s="297"/>
      <c r="AD735" s="297"/>
      <c r="AE735" s="296"/>
      <c r="AG735" s="191" t="s">
        <v>750</v>
      </c>
      <c r="AH735" s="189" t="s">
        <v>749</v>
      </c>
      <c r="AI735" s="189" t="s">
        <v>749</v>
      </c>
      <c r="AJ735" s="190" t="s">
        <v>749</v>
      </c>
      <c r="AK735" s="189" t="s">
        <v>748</v>
      </c>
      <c r="AL735" s="188"/>
      <c r="AN735" s="227" t="s">
        <v>1470</v>
      </c>
      <c r="AO735" s="210" t="s">
        <v>747</v>
      </c>
      <c r="AP735" s="207" t="s">
        <v>5627</v>
      </c>
      <c r="AQ735" s="207" t="s">
        <v>5636</v>
      </c>
      <c r="AR735" s="202" t="str">
        <f t="shared" si="114"/>
        <v>80</v>
      </c>
      <c r="AS735" s="207" t="s">
        <v>5635</v>
      </c>
      <c r="AT735" s="207"/>
      <c r="AU735" s="369" t="s">
        <v>1311</v>
      </c>
      <c r="AV735" s="207" t="s">
        <v>751</v>
      </c>
      <c r="AW735" s="207"/>
      <c r="AX735" s="359" t="s">
        <v>753</v>
      </c>
      <c r="AY735" s="359" t="s">
        <v>753</v>
      </c>
      <c r="AZ735" s="204" t="s">
        <v>753</v>
      </c>
      <c r="BA735" s="359" t="s">
        <v>753</v>
      </c>
      <c r="BB735" s="204" t="s">
        <v>753</v>
      </c>
      <c r="BC735" s="359" t="s">
        <v>753</v>
      </c>
      <c r="BD735" s="204" t="s">
        <v>753</v>
      </c>
      <c r="BE735" s="204" t="s">
        <v>753</v>
      </c>
      <c r="BF735" s="204" t="s">
        <v>753</v>
      </c>
      <c r="BG735" s="204" t="s">
        <v>753</v>
      </c>
      <c r="BH735" s="204" t="s">
        <v>753</v>
      </c>
      <c r="BI735" s="204" t="s">
        <v>753</v>
      </c>
      <c r="BJ735" s="204" t="s">
        <v>753</v>
      </c>
      <c r="BK735" s="204" t="s">
        <v>753</v>
      </c>
      <c r="BL735" s="204" t="s">
        <v>753</v>
      </c>
      <c r="BM735" s="204" t="s">
        <v>753</v>
      </c>
      <c r="BN735" s="203"/>
      <c r="BO735" s="202"/>
      <c r="BP735" s="170" t="s">
        <v>753</v>
      </c>
      <c r="BQ735" s="177" t="s">
        <v>761</v>
      </c>
      <c r="BR735" s="178">
        <v>44819</v>
      </c>
      <c r="BS735" s="177" t="s">
        <v>760</v>
      </c>
      <c r="BT735" s="178" t="s">
        <v>759</v>
      </c>
      <c r="BU735" s="178">
        <v>44826</v>
      </c>
      <c r="BV735" s="177" t="s">
        <v>758</v>
      </c>
      <c r="BW735" s="177" t="s">
        <v>737</v>
      </c>
    </row>
    <row r="736" spans="2:75" ht="15">
      <c r="B736" s="594" t="s">
        <v>9966</v>
      </c>
      <c r="C736" s="698" t="s">
        <v>10078</v>
      </c>
      <c r="D736" s="193" t="s">
        <v>5678</v>
      </c>
      <c r="E736" s="193" t="s">
        <v>5677</v>
      </c>
      <c r="F736" s="192" t="str">
        <f t="shared" si="117"/>
        <v>40</v>
      </c>
      <c r="G736" s="192" t="s">
        <v>4032</v>
      </c>
      <c r="H736" s="223"/>
      <c r="J736" s="297" t="s">
        <v>2199</v>
      </c>
      <c r="K736" s="298"/>
      <c r="L736" s="297"/>
      <c r="M736" s="296"/>
      <c r="N736" s="298"/>
      <c r="O736" s="297"/>
      <c r="P736" s="296"/>
      <c r="Q736" s="298">
        <v>45110</v>
      </c>
      <c r="R736" s="297" t="s">
        <v>9874</v>
      </c>
      <c r="S736" s="296" t="s">
        <v>737</v>
      </c>
      <c r="T736" s="298"/>
      <c r="U736" s="297"/>
      <c r="V736" s="296"/>
      <c r="W736" s="298">
        <v>45062</v>
      </c>
      <c r="X736" s="297" t="s">
        <v>9557</v>
      </c>
      <c r="Y736" s="296" t="s">
        <v>9558</v>
      </c>
      <c r="Z736" s="298">
        <v>45030</v>
      </c>
      <c r="AA736" s="297" t="s">
        <v>2198</v>
      </c>
      <c r="AB736" s="299" t="s">
        <v>2180</v>
      </c>
      <c r="AC736" s="298"/>
      <c r="AD736" s="297"/>
      <c r="AE736" s="296"/>
      <c r="AG736" s="191" t="s">
        <v>750</v>
      </c>
      <c r="AH736" s="189" t="s">
        <v>749</v>
      </c>
      <c r="AI736" s="189" t="s">
        <v>749</v>
      </c>
      <c r="AJ736" s="190" t="s">
        <v>749</v>
      </c>
      <c r="AK736" s="189" t="s">
        <v>748</v>
      </c>
      <c r="AL736" s="188"/>
      <c r="AN736" s="227" t="s">
        <v>1470</v>
      </c>
      <c r="AO736" s="210" t="s">
        <v>747</v>
      </c>
      <c r="AP736" s="207" t="s">
        <v>5632</v>
      </c>
      <c r="AQ736" s="207" t="s">
        <v>5631</v>
      </c>
      <c r="AR736" s="202" t="str">
        <f t="shared" si="114"/>
        <v>80</v>
      </c>
      <c r="AS736" s="207" t="s">
        <v>5630</v>
      </c>
      <c r="AT736" s="207"/>
      <c r="AU736" s="369" t="s">
        <v>1311</v>
      </c>
      <c r="AV736" s="207" t="s">
        <v>751</v>
      </c>
      <c r="AW736" s="207"/>
      <c r="AX736" s="359" t="s">
        <v>753</v>
      </c>
      <c r="AY736" s="359" t="s">
        <v>753</v>
      </c>
      <c r="AZ736" s="204" t="s">
        <v>753</v>
      </c>
      <c r="BA736" s="359" t="s">
        <v>753</v>
      </c>
      <c r="BB736" s="204" t="s">
        <v>753</v>
      </c>
      <c r="BC736" s="359" t="s">
        <v>753</v>
      </c>
      <c r="BD736" s="204" t="s">
        <v>753</v>
      </c>
      <c r="BE736" s="204" t="s">
        <v>753</v>
      </c>
      <c r="BF736" s="204" t="s">
        <v>753</v>
      </c>
      <c r="BG736" s="204" t="s">
        <v>753</v>
      </c>
      <c r="BH736" s="204" t="s">
        <v>753</v>
      </c>
      <c r="BI736" s="204" t="s">
        <v>753</v>
      </c>
      <c r="BJ736" s="204" t="s">
        <v>753</v>
      </c>
      <c r="BK736" s="204" t="s">
        <v>753</v>
      </c>
      <c r="BL736" s="204" t="s">
        <v>753</v>
      </c>
      <c r="BM736" s="204" t="s">
        <v>753</v>
      </c>
      <c r="BN736" s="203"/>
      <c r="BO736" s="202"/>
      <c r="BP736" s="170" t="s">
        <v>753</v>
      </c>
      <c r="BQ736" s="177" t="s">
        <v>761</v>
      </c>
      <c r="BR736" s="178">
        <v>44819</v>
      </c>
      <c r="BS736" s="177" t="s">
        <v>760</v>
      </c>
      <c r="BT736" s="178" t="s">
        <v>759</v>
      </c>
      <c r="BU736" s="178">
        <v>44826</v>
      </c>
      <c r="BV736" s="177" t="s">
        <v>758</v>
      </c>
      <c r="BW736" s="177" t="s">
        <v>737</v>
      </c>
    </row>
    <row r="737" spans="2:75" ht="15">
      <c r="B737" s="594" t="s">
        <v>9966</v>
      </c>
      <c r="C737" s="698" t="s">
        <v>10078</v>
      </c>
      <c r="D737" s="193" t="s">
        <v>5673</v>
      </c>
      <c r="E737" s="193" t="s">
        <v>5672</v>
      </c>
      <c r="F737" s="192" t="str">
        <f t="shared" si="117"/>
        <v>1C0</v>
      </c>
      <c r="G737" s="217" t="s">
        <v>23</v>
      </c>
      <c r="H737" s="188"/>
      <c r="J737" s="297"/>
      <c r="K737" s="298"/>
      <c r="L737" s="297"/>
      <c r="M737" s="299"/>
      <c r="N737" s="298"/>
      <c r="O737" s="297"/>
      <c r="P737" s="299"/>
      <c r="Q737" s="298"/>
      <c r="R737" s="297"/>
      <c r="S737" s="299"/>
      <c r="T737" s="298"/>
      <c r="U737" s="297"/>
      <c r="V737" s="299"/>
      <c r="W737" s="298"/>
      <c r="X737" s="297"/>
      <c r="Y737" s="299"/>
      <c r="Z737" s="298"/>
      <c r="AA737" s="297"/>
      <c r="AB737" s="299"/>
      <c r="AC737" s="298"/>
      <c r="AD737" s="297"/>
      <c r="AE737" s="296"/>
      <c r="AG737" s="194" t="s">
        <v>750</v>
      </c>
      <c r="AH737" s="193" t="str">
        <f t="shared" ref="AH737:AH753" si="121">"5E"&amp;RIGHT(AP737,7)</f>
        <v>5EC4 E100</v>
      </c>
      <c r="AI737" s="193" t="str">
        <f t="shared" ref="AI737:AI753" si="122">"5E"&amp;RIGHT(AQ737,7)</f>
        <v>5EC4 E3FF</v>
      </c>
      <c r="AJ737" s="192" t="str">
        <f t="shared" ref="AJ737:AJ753" si="123">DEC2HEX((HEX2DEC(LEFT(AI737,4))*256*256+HEX2DEC(RIGHT(AI737,4)))-(HEX2DEC(LEFT(AH737,4))*256*256+HEX2DEC(RIGHT(AH737,4)))+1)</f>
        <v>300</v>
      </c>
      <c r="AK737" s="193" t="s">
        <v>23</v>
      </c>
      <c r="AL737" s="188"/>
      <c r="AN737" s="227" t="s">
        <v>1482</v>
      </c>
      <c r="AO737" s="187" t="s">
        <v>747</v>
      </c>
      <c r="AP737" s="211" t="s">
        <v>5627</v>
      </c>
      <c r="AQ737" s="196" t="s">
        <v>5626</v>
      </c>
      <c r="AR737" s="179" t="str">
        <f t="shared" si="114"/>
        <v>300</v>
      </c>
      <c r="AS737" s="196" t="s">
        <v>822</v>
      </c>
      <c r="AT737" s="197"/>
      <c r="AU737" s="196" t="s">
        <v>755</v>
      </c>
      <c r="AV737" s="196"/>
      <c r="AW737" s="196"/>
      <c r="AX737" s="181" t="s">
        <v>753</v>
      </c>
      <c r="AY737" s="181" t="s">
        <v>753</v>
      </c>
      <c r="AZ737" s="181" t="s">
        <v>753</v>
      </c>
      <c r="BA737" s="181" t="s">
        <v>753</v>
      </c>
      <c r="BB737" s="181" t="s">
        <v>753</v>
      </c>
      <c r="BC737" s="195" t="s">
        <v>754</v>
      </c>
      <c r="BD737" s="181" t="s">
        <v>753</v>
      </c>
      <c r="BE737" s="181" t="s">
        <v>753</v>
      </c>
      <c r="BF737" s="181" t="s">
        <v>753</v>
      </c>
      <c r="BG737" s="181" t="s">
        <v>753</v>
      </c>
      <c r="BH737" s="181" t="s">
        <v>753</v>
      </c>
      <c r="BI737" s="181" t="s">
        <v>753</v>
      </c>
      <c r="BJ737" s="181" t="s">
        <v>753</v>
      </c>
      <c r="BK737" s="181" t="s">
        <v>753</v>
      </c>
      <c r="BL737" s="181" t="s">
        <v>753</v>
      </c>
      <c r="BM737" s="181" t="s">
        <v>753</v>
      </c>
      <c r="BN737" s="180"/>
      <c r="BO737" s="179"/>
      <c r="BP737" s="170" t="s">
        <v>741</v>
      </c>
      <c r="BQ737" s="177"/>
      <c r="BR737" s="177"/>
      <c r="BS737" s="177"/>
      <c r="BT737" s="177"/>
      <c r="BU737" s="177"/>
      <c r="BV737" s="177"/>
      <c r="BW737" s="177"/>
    </row>
    <row r="738" spans="2:75" ht="15">
      <c r="B738" s="594" t="s">
        <v>9966</v>
      </c>
      <c r="C738" s="698" t="s">
        <v>10078</v>
      </c>
      <c r="D738" s="193" t="s">
        <v>5668</v>
      </c>
      <c r="E738" s="193" t="s">
        <v>5667</v>
      </c>
      <c r="F738" s="192" t="str">
        <f t="shared" si="117"/>
        <v>40</v>
      </c>
      <c r="G738" s="192" t="s">
        <v>4021</v>
      </c>
      <c r="H738" s="223"/>
      <c r="J738" s="297" t="s">
        <v>2199</v>
      </c>
      <c r="K738" s="298"/>
      <c r="L738" s="297"/>
      <c r="M738" s="296"/>
      <c r="N738" s="298"/>
      <c r="O738" s="297"/>
      <c r="P738" s="296"/>
      <c r="Q738" s="298">
        <v>45110</v>
      </c>
      <c r="R738" s="297" t="s">
        <v>9874</v>
      </c>
      <c r="S738" s="296" t="s">
        <v>737</v>
      </c>
      <c r="T738" s="298"/>
      <c r="U738" s="297"/>
      <c r="V738" s="296"/>
      <c r="W738" s="298">
        <v>45062</v>
      </c>
      <c r="X738" s="297" t="s">
        <v>9557</v>
      </c>
      <c r="Y738" s="296" t="s">
        <v>9558</v>
      </c>
      <c r="Z738" s="298">
        <v>45030</v>
      </c>
      <c r="AA738" s="297" t="s">
        <v>2198</v>
      </c>
      <c r="AB738" s="299" t="s">
        <v>2180</v>
      </c>
      <c r="AC738" s="297"/>
      <c r="AD738" s="297"/>
      <c r="AE738" s="296"/>
      <c r="AG738" s="194" t="s">
        <v>750</v>
      </c>
      <c r="AH738" s="193" t="str">
        <f t="shared" si="121"/>
        <v>5EC4 E400</v>
      </c>
      <c r="AI738" s="193" t="str">
        <f t="shared" si="122"/>
        <v>5EC4 E47F</v>
      </c>
      <c r="AJ738" s="192" t="str">
        <f t="shared" si="123"/>
        <v>80</v>
      </c>
      <c r="AK738" s="224" t="s">
        <v>5623</v>
      </c>
      <c r="AL738" s="188" t="s">
        <v>4739</v>
      </c>
      <c r="AO738" s="187" t="s">
        <v>747</v>
      </c>
      <c r="AP738" s="196" t="s">
        <v>5622</v>
      </c>
      <c r="AQ738" s="196" t="s">
        <v>5621</v>
      </c>
      <c r="AR738" s="179" t="str">
        <f t="shared" si="114"/>
        <v>80</v>
      </c>
      <c r="AS738" s="196" t="s">
        <v>5620</v>
      </c>
      <c r="AT738" s="197"/>
      <c r="AU738" s="196" t="s">
        <v>5620</v>
      </c>
      <c r="AV738" s="196" t="s">
        <v>751</v>
      </c>
      <c r="AW738" s="196"/>
      <c r="AX738" s="181" t="s">
        <v>741</v>
      </c>
      <c r="AY738" s="181" t="s">
        <v>741</v>
      </c>
      <c r="AZ738" s="181" t="s">
        <v>741</v>
      </c>
      <c r="BA738" s="181" t="s">
        <v>741</v>
      </c>
      <c r="BB738" s="181" t="s">
        <v>741</v>
      </c>
      <c r="BC738" s="181" t="s">
        <v>741</v>
      </c>
      <c r="BD738" s="181" t="s">
        <v>741</v>
      </c>
      <c r="BE738" s="181" t="s">
        <v>741</v>
      </c>
      <c r="BF738" s="181" t="s">
        <v>741</v>
      </c>
      <c r="BG738" s="181" t="s">
        <v>741</v>
      </c>
      <c r="BH738" s="181" t="s">
        <v>741</v>
      </c>
      <c r="BI738" s="181" t="s">
        <v>741</v>
      </c>
      <c r="BJ738" s="181" t="s">
        <v>741</v>
      </c>
      <c r="BK738" s="181" t="s">
        <v>741</v>
      </c>
      <c r="BL738" s="181" t="s">
        <v>741</v>
      </c>
      <c r="BM738" s="181" t="s">
        <v>741</v>
      </c>
      <c r="BN738" s="180"/>
      <c r="BO738" s="179"/>
      <c r="BP738" s="170" t="s">
        <v>741</v>
      </c>
      <c r="BQ738" s="177" t="s">
        <v>761</v>
      </c>
      <c r="BR738" s="178">
        <v>44819</v>
      </c>
      <c r="BS738" s="177" t="s">
        <v>760</v>
      </c>
      <c r="BT738" s="178" t="s">
        <v>759</v>
      </c>
      <c r="BU738" s="178">
        <v>44826</v>
      </c>
      <c r="BV738" s="177" t="s">
        <v>758</v>
      </c>
      <c r="BW738" s="177" t="s">
        <v>737</v>
      </c>
    </row>
    <row r="739" spans="2:75" ht="15">
      <c r="B739" s="594" t="s">
        <v>9966</v>
      </c>
      <c r="C739" s="698" t="s">
        <v>10078</v>
      </c>
      <c r="D739" s="193" t="s">
        <v>5663</v>
      </c>
      <c r="E739" s="193" t="s">
        <v>5662</v>
      </c>
      <c r="F739" s="192" t="str">
        <f t="shared" si="117"/>
        <v>1C0</v>
      </c>
      <c r="G739" s="217" t="s">
        <v>23</v>
      </c>
      <c r="H739" s="188"/>
      <c r="J739" s="297"/>
      <c r="K739" s="298"/>
      <c r="L739" s="297"/>
      <c r="M739" s="299"/>
      <c r="N739" s="298"/>
      <c r="O739" s="297"/>
      <c r="P739" s="299"/>
      <c r="Q739" s="298"/>
      <c r="R739" s="297"/>
      <c r="S739" s="299"/>
      <c r="T739" s="298"/>
      <c r="U739" s="297"/>
      <c r="V739" s="299"/>
      <c r="W739" s="298"/>
      <c r="X739" s="297"/>
      <c r="Y739" s="299"/>
      <c r="Z739" s="298"/>
      <c r="AA739" s="297"/>
      <c r="AB739" s="299"/>
      <c r="AC739" s="298"/>
      <c r="AD739" s="297"/>
      <c r="AE739" s="296"/>
      <c r="AG739" s="194" t="s">
        <v>750</v>
      </c>
      <c r="AH739" s="193" t="str">
        <f t="shared" si="121"/>
        <v>5EC4 E480</v>
      </c>
      <c r="AI739" s="193" t="str">
        <f t="shared" si="122"/>
        <v>5EC4 E4FF</v>
      </c>
      <c r="AJ739" s="192" t="str">
        <f t="shared" si="123"/>
        <v>80</v>
      </c>
      <c r="AK739" s="193" t="s">
        <v>23</v>
      </c>
      <c r="AL739" s="188"/>
      <c r="AO739" s="187" t="s">
        <v>747</v>
      </c>
      <c r="AP739" s="196" t="s">
        <v>5617</v>
      </c>
      <c r="AQ739" s="196" t="s">
        <v>5616</v>
      </c>
      <c r="AR739" s="179" t="str">
        <f t="shared" si="114"/>
        <v>80</v>
      </c>
      <c r="AS739" s="196" t="s">
        <v>822</v>
      </c>
      <c r="AT739" s="197"/>
      <c r="AU739" s="196" t="s">
        <v>755</v>
      </c>
      <c r="AV739" s="196"/>
      <c r="AW739" s="196"/>
      <c r="AX739" s="181" t="s">
        <v>753</v>
      </c>
      <c r="AY739" s="181" t="s">
        <v>753</v>
      </c>
      <c r="AZ739" s="181" t="s">
        <v>753</v>
      </c>
      <c r="BA739" s="181" t="s">
        <v>753</v>
      </c>
      <c r="BB739" s="181" t="s">
        <v>753</v>
      </c>
      <c r="BC739" s="195" t="s">
        <v>754</v>
      </c>
      <c r="BD739" s="181" t="s">
        <v>753</v>
      </c>
      <c r="BE739" s="181" t="s">
        <v>753</v>
      </c>
      <c r="BF739" s="181" t="s">
        <v>753</v>
      </c>
      <c r="BG739" s="181" t="s">
        <v>753</v>
      </c>
      <c r="BH739" s="181" t="s">
        <v>753</v>
      </c>
      <c r="BI739" s="181" t="s">
        <v>753</v>
      </c>
      <c r="BJ739" s="181" t="s">
        <v>753</v>
      </c>
      <c r="BK739" s="181" t="s">
        <v>753</v>
      </c>
      <c r="BL739" s="181" t="s">
        <v>753</v>
      </c>
      <c r="BM739" s="181" t="s">
        <v>753</v>
      </c>
      <c r="BN739" s="180"/>
      <c r="BO739" s="179"/>
      <c r="BP739" s="170" t="s">
        <v>741</v>
      </c>
      <c r="BQ739" s="177"/>
      <c r="BR739" s="177"/>
      <c r="BS739" s="177"/>
      <c r="BT739" s="177"/>
      <c r="BU739" s="177"/>
      <c r="BV739" s="177"/>
      <c r="BW739" s="177"/>
    </row>
    <row r="740" spans="2:75" ht="15">
      <c r="B740" s="594" t="s">
        <v>9966</v>
      </c>
      <c r="C740" s="698" t="s">
        <v>10078</v>
      </c>
      <c r="D740" s="193" t="s">
        <v>5658</v>
      </c>
      <c r="E740" s="193" t="s">
        <v>5657</v>
      </c>
      <c r="F740" s="192" t="str">
        <f t="shared" si="117"/>
        <v>40</v>
      </c>
      <c r="G740" s="217" t="s">
        <v>23</v>
      </c>
      <c r="H740" s="236" t="s">
        <v>3539</v>
      </c>
      <c r="J740" s="297"/>
      <c r="K740" s="298"/>
      <c r="L740" s="297"/>
      <c r="M740" s="299"/>
      <c r="N740" s="298"/>
      <c r="O740" s="297"/>
      <c r="P740" s="299"/>
      <c r="Q740" s="298"/>
      <c r="R740" s="297"/>
      <c r="S740" s="299"/>
      <c r="T740" s="298"/>
      <c r="U740" s="297"/>
      <c r="V740" s="299"/>
      <c r="W740" s="298"/>
      <c r="X740" s="297"/>
      <c r="Y740" s="299"/>
      <c r="Z740" s="298"/>
      <c r="AA740" s="297"/>
      <c r="AB740" s="299"/>
      <c r="AC740" s="298"/>
      <c r="AD740" s="297"/>
      <c r="AE740" s="296"/>
      <c r="AG740" s="194" t="s">
        <v>750</v>
      </c>
      <c r="AH740" s="193" t="str">
        <f t="shared" si="121"/>
        <v>5EC4 E500</v>
      </c>
      <c r="AI740" s="193" t="str">
        <f t="shared" si="122"/>
        <v>5EC4 E57F</v>
      </c>
      <c r="AJ740" s="192" t="str">
        <f t="shared" si="123"/>
        <v>80</v>
      </c>
      <c r="AK740" s="224" t="s">
        <v>5610</v>
      </c>
      <c r="AL740" s="188" t="s">
        <v>4739</v>
      </c>
      <c r="AO740" s="187" t="s">
        <v>747</v>
      </c>
      <c r="AP740" s="196" t="s">
        <v>5613</v>
      </c>
      <c r="AQ740" s="196" t="s">
        <v>5612</v>
      </c>
      <c r="AR740" s="179" t="str">
        <f t="shared" si="114"/>
        <v>80</v>
      </c>
      <c r="AS740" s="196" t="s">
        <v>5611</v>
      </c>
      <c r="AT740" s="197"/>
      <c r="AU740" s="196" t="s">
        <v>5610</v>
      </c>
      <c r="AV740" s="196" t="s">
        <v>751</v>
      </c>
      <c r="AW740" s="196"/>
      <c r="AX740" s="181" t="s">
        <v>741</v>
      </c>
      <c r="AY740" s="181" t="s">
        <v>741</v>
      </c>
      <c r="AZ740" s="181" t="s">
        <v>741</v>
      </c>
      <c r="BA740" s="181" t="s">
        <v>741</v>
      </c>
      <c r="BB740" s="181" t="s">
        <v>741</v>
      </c>
      <c r="BC740" s="181" t="s">
        <v>741</v>
      </c>
      <c r="BD740" s="181" t="s">
        <v>741</v>
      </c>
      <c r="BE740" s="181" t="s">
        <v>741</v>
      </c>
      <c r="BF740" s="181" t="s">
        <v>741</v>
      </c>
      <c r="BG740" s="181" t="s">
        <v>741</v>
      </c>
      <c r="BH740" s="181" t="s">
        <v>741</v>
      </c>
      <c r="BI740" s="181" t="s">
        <v>741</v>
      </c>
      <c r="BJ740" s="181" t="s">
        <v>741</v>
      </c>
      <c r="BK740" s="181" t="s">
        <v>741</v>
      </c>
      <c r="BL740" s="181" t="s">
        <v>741</v>
      </c>
      <c r="BM740" s="181" t="s">
        <v>741</v>
      </c>
      <c r="BN740" s="180"/>
      <c r="BO740" s="179"/>
      <c r="BP740" s="170" t="s">
        <v>741</v>
      </c>
      <c r="BQ740" s="177" t="s">
        <v>761</v>
      </c>
      <c r="BR740" s="178">
        <v>44819</v>
      </c>
      <c r="BS740" s="177" t="s">
        <v>760</v>
      </c>
      <c r="BT740" s="178" t="s">
        <v>759</v>
      </c>
      <c r="BU740" s="178">
        <v>44826</v>
      </c>
      <c r="BV740" s="177" t="s">
        <v>758</v>
      </c>
      <c r="BW740" s="177" t="s">
        <v>737</v>
      </c>
    </row>
    <row r="741" spans="2:75" ht="15">
      <c r="B741" s="594" t="s">
        <v>9966</v>
      </c>
      <c r="C741" s="698" t="s">
        <v>10078</v>
      </c>
      <c r="D741" s="193" t="s">
        <v>5653</v>
      </c>
      <c r="E741" s="193" t="s">
        <v>5652</v>
      </c>
      <c r="F741" s="192" t="str">
        <f t="shared" si="117"/>
        <v>1C0</v>
      </c>
      <c r="G741" s="217" t="s">
        <v>23</v>
      </c>
      <c r="H741" s="188"/>
      <c r="J741" s="297"/>
      <c r="K741" s="297"/>
      <c r="L741" s="297"/>
      <c r="M741" s="296"/>
      <c r="N741" s="297"/>
      <c r="O741" s="297"/>
      <c r="P741" s="296"/>
      <c r="Q741" s="297"/>
      <c r="R741" s="297"/>
      <c r="S741" s="296"/>
      <c r="T741" s="297"/>
      <c r="U741" s="297"/>
      <c r="V741" s="296"/>
      <c r="W741" s="297"/>
      <c r="X741" s="297"/>
      <c r="Y741" s="296"/>
      <c r="Z741" s="297"/>
      <c r="AA741" s="297"/>
      <c r="AB741" s="296"/>
      <c r="AC741" s="297"/>
      <c r="AD741" s="297"/>
      <c r="AE741" s="296"/>
      <c r="AG741" s="194" t="s">
        <v>750</v>
      </c>
      <c r="AH741" s="193" t="str">
        <f t="shared" si="121"/>
        <v>5EC4 E580</v>
      </c>
      <c r="AI741" s="193" t="str">
        <f t="shared" si="122"/>
        <v>5EC4 E5FF</v>
      </c>
      <c r="AJ741" s="192" t="str">
        <f t="shared" si="123"/>
        <v>80</v>
      </c>
      <c r="AK741" s="224" t="s">
        <v>5605</v>
      </c>
      <c r="AL741" s="188" t="s">
        <v>4739</v>
      </c>
      <c r="AO741" s="187" t="s">
        <v>747</v>
      </c>
      <c r="AP741" s="196" t="s">
        <v>5607</v>
      </c>
      <c r="AQ741" s="196" t="s">
        <v>5606</v>
      </c>
      <c r="AR741" s="179" t="str">
        <f t="shared" si="114"/>
        <v>80</v>
      </c>
      <c r="AS741" s="196" t="s">
        <v>5605</v>
      </c>
      <c r="AT741" s="197"/>
      <c r="AU741" s="196" t="s">
        <v>5605</v>
      </c>
      <c r="AV741" s="196" t="s">
        <v>751</v>
      </c>
      <c r="AW741" s="196"/>
      <c r="AX741" s="181" t="s">
        <v>741</v>
      </c>
      <c r="AY741" s="181" t="s">
        <v>741</v>
      </c>
      <c r="AZ741" s="181" t="s">
        <v>741</v>
      </c>
      <c r="BA741" s="181" t="s">
        <v>741</v>
      </c>
      <c r="BB741" s="181" t="s">
        <v>741</v>
      </c>
      <c r="BC741" s="181" t="s">
        <v>741</v>
      </c>
      <c r="BD741" s="181" t="s">
        <v>741</v>
      </c>
      <c r="BE741" s="181" t="s">
        <v>741</v>
      </c>
      <c r="BF741" s="181" t="s">
        <v>741</v>
      </c>
      <c r="BG741" s="181" t="s">
        <v>741</v>
      </c>
      <c r="BH741" s="181" t="s">
        <v>741</v>
      </c>
      <c r="BI741" s="181" t="s">
        <v>741</v>
      </c>
      <c r="BJ741" s="181" t="s">
        <v>741</v>
      </c>
      <c r="BK741" s="181" t="s">
        <v>741</v>
      </c>
      <c r="BL741" s="181" t="s">
        <v>741</v>
      </c>
      <c r="BM741" s="181" t="s">
        <v>741</v>
      </c>
      <c r="BN741" s="180"/>
      <c r="BO741" s="179"/>
      <c r="BP741" s="170" t="s">
        <v>741</v>
      </c>
      <c r="BQ741" s="177" t="s">
        <v>761</v>
      </c>
      <c r="BR741" s="178">
        <v>44819</v>
      </c>
      <c r="BS741" s="177" t="s">
        <v>760</v>
      </c>
      <c r="BT741" s="178" t="s">
        <v>759</v>
      </c>
      <c r="BU741" s="178">
        <v>44826</v>
      </c>
      <c r="BV741" s="177" t="s">
        <v>758</v>
      </c>
      <c r="BW741" s="177" t="s">
        <v>737</v>
      </c>
    </row>
    <row r="742" spans="2:75" ht="15">
      <c r="B742" s="594" t="s">
        <v>9966</v>
      </c>
      <c r="C742" s="698" t="s">
        <v>10078</v>
      </c>
      <c r="D742" s="193" t="s">
        <v>5649</v>
      </c>
      <c r="E742" s="193" t="s">
        <v>5648</v>
      </c>
      <c r="F742" s="192" t="str">
        <f t="shared" si="117"/>
        <v>40</v>
      </c>
      <c r="G742" s="192" t="s">
        <v>23</v>
      </c>
      <c r="H742" s="236" t="s">
        <v>3539</v>
      </c>
      <c r="J742" s="297"/>
      <c r="K742" s="298"/>
      <c r="L742" s="297"/>
      <c r="M742" s="299"/>
      <c r="N742" s="298"/>
      <c r="O742" s="297"/>
      <c r="P742" s="299"/>
      <c r="Q742" s="298"/>
      <c r="R742" s="297"/>
      <c r="S742" s="299"/>
      <c r="T742" s="298"/>
      <c r="U742" s="297"/>
      <c r="V742" s="299"/>
      <c r="W742" s="298"/>
      <c r="X742" s="297"/>
      <c r="Y742" s="299"/>
      <c r="Z742" s="298"/>
      <c r="AA742" s="297"/>
      <c r="AB742" s="299"/>
      <c r="AC742" s="298"/>
      <c r="AD742" s="297"/>
      <c r="AE742" s="296"/>
      <c r="AG742" s="194" t="s">
        <v>750</v>
      </c>
      <c r="AH742" s="193" t="str">
        <f t="shared" si="121"/>
        <v>5EC4 E600</v>
      </c>
      <c r="AI742" s="193" t="str">
        <f t="shared" si="122"/>
        <v>5EC4 E67F</v>
      </c>
      <c r="AJ742" s="192" t="str">
        <f t="shared" si="123"/>
        <v>80</v>
      </c>
      <c r="AK742" s="224" t="s">
        <v>5600</v>
      </c>
      <c r="AL742" s="188" t="s">
        <v>4739</v>
      </c>
      <c r="AO742" s="187" t="s">
        <v>747</v>
      </c>
      <c r="AP742" s="196" t="s">
        <v>5602</v>
      </c>
      <c r="AQ742" s="196" t="s">
        <v>5601</v>
      </c>
      <c r="AR742" s="179" t="str">
        <f t="shared" si="114"/>
        <v>80</v>
      </c>
      <c r="AS742" s="196" t="s">
        <v>5600</v>
      </c>
      <c r="AT742" s="197"/>
      <c r="AU742" s="196" t="s">
        <v>5600</v>
      </c>
      <c r="AV742" s="196" t="s">
        <v>751</v>
      </c>
      <c r="AW742" s="196"/>
      <c r="AX742" s="181" t="s">
        <v>741</v>
      </c>
      <c r="AY742" s="181" t="s">
        <v>741</v>
      </c>
      <c r="AZ742" s="181" t="s">
        <v>741</v>
      </c>
      <c r="BA742" s="181" t="s">
        <v>741</v>
      </c>
      <c r="BB742" s="181" t="s">
        <v>741</v>
      </c>
      <c r="BC742" s="181" t="s">
        <v>741</v>
      </c>
      <c r="BD742" s="181" t="s">
        <v>741</v>
      </c>
      <c r="BE742" s="181" t="s">
        <v>741</v>
      </c>
      <c r="BF742" s="181" t="s">
        <v>741</v>
      </c>
      <c r="BG742" s="181" t="s">
        <v>741</v>
      </c>
      <c r="BH742" s="181" t="s">
        <v>741</v>
      </c>
      <c r="BI742" s="181" t="s">
        <v>741</v>
      </c>
      <c r="BJ742" s="181" t="s">
        <v>741</v>
      </c>
      <c r="BK742" s="181" t="s">
        <v>741</v>
      </c>
      <c r="BL742" s="181" t="s">
        <v>741</v>
      </c>
      <c r="BM742" s="181" t="s">
        <v>741</v>
      </c>
      <c r="BN742" s="180"/>
      <c r="BO742" s="179"/>
      <c r="BP742" s="170" t="s">
        <v>741</v>
      </c>
      <c r="BQ742" s="177" t="s">
        <v>761</v>
      </c>
      <c r="BR742" s="178">
        <v>44819</v>
      </c>
      <c r="BS742" s="177" t="s">
        <v>760</v>
      </c>
      <c r="BT742" s="178" t="s">
        <v>759</v>
      </c>
      <c r="BU742" s="178">
        <v>44826</v>
      </c>
      <c r="BV742" s="177" t="s">
        <v>758</v>
      </c>
      <c r="BW742" s="177" t="s">
        <v>737</v>
      </c>
    </row>
    <row r="743" spans="2:75" ht="15">
      <c r="B743" s="594" t="s">
        <v>9966</v>
      </c>
      <c r="C743" s="698" t="s">
        <v>10078</v>
      </c>
      <c r="D743" s="193" t="s">
        <v>5643</v>
      </c>
      <c r="E743" s="193" t="s">
        <v>5642</v>
      </c>
      <c r="F743" s="192" t="str">
        <f t="shared" si="117"/>
        <v>1C0</v>
      </c>
      <c r="G743" s="217" t="s">
        <v>23</v>
      </c>
      <c r="H743" s="188"/>
      <c r="J743" s="297"/>
      <c r="K743" s="298"/>
      <c r="L743" s="297"/>
      <c r="M743" s="299"/>
      <c r="N743" s="298"/>
      <c r="O743" s="297"/>
      <c r="P743" s="299"/>
      <c r="Q743" s="298"/>
      <c r="R743" s="297"/>
      <c r="S743" s="299"/>
      <c r="T743" s="298"/>
      <c r="U743" s="297"/>
      <c r="V743" s="299"/>
      <c r="W743" s="298"/>
      <c r="X743" s="297"/>
      <c r="Y743" s="299"/>
      <c r="Z743" s="298"/>
      <c r="AA743" s="297"/>
      <c r="AB743" s="299"/>
      <c r="AC743" s="298"/>
      <c r="AD743" s="297"/>
      <c r="AE743" s="296"/>
      <c r="AG743" s="194" t="s">
        <v>750</v>
      </c>
      <c r="AH743" s="193" t="str">
        <f t="shared" si="121"/>
        <v>5EC4 E680</v>
      </c>
      <c r="AI743" s="193" t="str">
        <f t="shared" si="122"/>
        <v>5EC4 E6FF</v>
      </c>
      <c r="AJ743" s="192" t="str">
        <f t="shared" si="123"/>
        <v>80</v>
      </c>
      <c r="AK743" s="224" t="s">
        <v>5595</v>
      </c>
      <c r="AL743" s="188" t="s">
        <v>4739</v>
      </c>
      <c r="AO743" s="187" t="s">
        <v>747</v>
      </c>
      <c r="AP743" s="196" t="s">
        <v>5597</v>
      </c>
      <c r="AQ743" s="196" t="s">
        <v>5596</v>
      </c>
      <c r="AR743" s="179" t="str">
        <f t="shared" si="114"/>
        <v>80</v>
      </c>
      <c r="AS743" s="196" t="s">
        <v>5595</v>
      </c>
      <c r="AT743" s="197"/>
      <c r="AU743" s="196" t="s">
        <v>5595</v>
      </c>
      <c r="AV743" s="196" t="s">
        <v>751</v>
      </c>
      <c r="AW743" s="196"/>
      <c r="AX743" s="181" t="s">
        <v>741</v>
      </c>
      <c r="AY743" s="181" t="s">
        <v>741</v>
      </c>
      <c r="AZ743" s="181" t="s">
        <v>741</v>
      </c>
      <c r="BA743" s="181" t="s">
        <v>741</v>
      </c>
      <c r="BB743" s="181" t="s">
        <v>741</v>
      </c>
      <c r="BC743" s="181" t="s">
        <v>741</v>
      </c>
      <c r="BD743" s="181" t="s">
        <v>741</v>
      </c>
      <c r="BE743" s="181" t="s">
        <v>741</v>
      </c>
      <c r="BF743" s="181" t="s">
        <v>741</v>
      </c>
      <c r="BG743" s="181" t="s">
        <v>741</v>
      </c>
      <c r="BH743" s="181" t="s">
        <v>741</v>
      </c>
      <c r="BI743" s="181" t="s">
        <v>741</v>
      </c>
      <c r="BJ743" s="181" t="s">
        <v>741</v>
      </c>
      <c r="BK743" s="181" t="s">
        <v>741</v>
      </c>
      <c r="BL743" s="181" t="s">
        <v>741</v>
      </c>
      <c r="BM743" s="181" t="s">
        <v>741</v>
      </c>
      <c r="BN743" s="180"/>
      <c r="BO743" s="179"/>
      <c r="BP743" s="170" t="s">
        <v>741</v>
      </c>
      <c r="BQ743" s="177" t="s">
        <v>761</v>
      </c>
      <c r="BR743" s="178">
        <v>44819</v>
      </c>
      <c r="BS743" s="177" t="s">
        <v>760</v>
      </c>
      <c r="BT743" s="178" t="s">
        <v>759</v>
      </c>
      <c r="BU743" s="178">
        <v>44826</v>
      </c>
      <c r="BV743" s="177" t="s">
        <v>758</v>
      </c>
      <c r="BW743" s="177" t="s">
        <v>737</v>
      </c>
    </row>
    <row r="744" spans="2:75" ht="15">
      <c r="B744" s="594" t="s">
        <v>9966</v>
      </c>
      <c r="C744" s="698" t="s">
        <v>10078</v>
      </c>
      <c r="D744" s="193" t="s">
        <v>5638</v>
      </c>
      <c r="E744" s="193" t="s">
        <v>5637</v>
      </c>
      <c r="F744" s="192" t="str">
        <f t="shared" si="117"/>
        <v>40</v>
      </c>
      <c r="G744" s="192" t="s">
        <v>23</v>
      </c>
      <c r="H744" s="236" t="s">
        <v>3539</v>
      </c>
      <c r="J744" s="297"/>
      <c r="K744" s="297"/>
      <c r="L744" s="297"/>
      <c r="M744" s="296"/>
      <c r="N744" s="297"/>
      <c r="O744" s="297"/>
      <c r="P744" s="296"/>
      <c r="Q744" s="297"/>
      <c r="R744" s="297"/>
      <c r="S744" s="296"/>
      <c r="T744" s="297"/>
      <c r="U744" s="297"/>
      <c r="V744" s="296"/>
      <c r="W744" s="297"/>
      <c r="X744" s="297"/>
      <c r="Y744" s="296"/>
      <c r="Z744" s="297"/>
      <c r="AA744" s="297"/>
      <c r="AB744" s="296"/>
      <c r="AC744" s="297"/>
      <c r="AD744" s="297"/>
      <c r="AE744" s="296"/>
      <c r="AG744" s="194" t="s">
        <v>750</v>
      </c>
      <c r="AH744" s="193" t="str">
        <f t="shared" si="121"/>
        <v>5EC4 E700</v>
      </c>
      <c r="AI744" s="193" t="str">
        <f t="shared" si="122"/>
        <v>5EC4 E7FF</v>
      </c>
      <c r="AJ744" s="192" t="str">
        <f t="shared" si="123"/>
        <v>100</v>
      </c>
      <c r="AK744" s="193" t="s">
        <v>23</v>
      </c>
      <c r="AL744" s="188"/>
      <c r="AO744" s="187" t="s">
        <v>747</v>
      </c>
      <c r="AP744" s="196" t="s">
        <v>5592</v>
      </c>
      <c r="AQ744" s="196" t="s">
        <v>5591</v>
      </c>
      <c r="AR744" s="179" t="str">
        <f t="shared" si="114"/>
        <v>100</v>
      </c>
      <c r="AS744" s="196" t="s">
        <v>822</v>
      </c>
      <c r="AT744" s="197"/>
      <c r="AU744" s="196" t="s">
        <v>755</v>
      </c>
      <c r="AV744" s="196"/>
      <c r="AW744" s="196"/>
      <c r="AX744" s="181" t="s">
        <v>753</v>
      </c>
      <c r="AY744" s="181" t="s">
        <v>753</v>
      </c>
      <c r="AZ744" s="181" t="s">
        <v>753</v>
      </c>
      <c r="BA744" s="181" t="s">
        <v>753</v>
      </c>
      <c r="BB744" s="181" t="s">
        <v>753</v>
      </c>
      <c r="BC744" s="195" t="s">
        <v>754</v>
      </c>
      <c r="BD744" s="181" t="s">
        <v>753</v>
      </c>
      <c r="BE744" s="181" t="s">
        <v>753</v>
      </c>
      <c r="BF744" s="181" t="s">
        <v>753</v>
      </c>
      <c r="BG744" s="181" t="s">
        <v>753</v>
      </c>
      <c r="BH744" s="181" t="s">
        <v>753</v>
      </c>
      <c r="BI744" s="181" t="s">
        <v>753</v>
      </c>
      <c r="BJ744" s="181" t="s">
        <v>753</v>
      </c>
      <c r="BK744" s="181" t="s">
        <v>753</v>
      </c>
      <c r="BL744" s="181" t="s">
        <v>753</v>
      </c>
      <c r="BM744" s="181" t="s">
        <v>753</v>
      </c>
      <c r="BN744" s="180"/>
      <c r="BO744" s="179"/>
      <c r="BP744" s="170" t="s">
        <v>741</v>
      </c>
      <c r="BQ744" s="177"/>
      <c r="BR744" s="177"/>
      <c r="BS744" s="177"/>
      <c r="BT744" s="177"/>
      <c r="BU744" s="177"/>
      <c r="BV744" s="177"/>
      <c r="BW744" s="177"/>
    </row>
    <row r="745" spans="2:75" ht="15">
      <c r="B745" s="594" t="s">
        <v>9966</v>
      </c>
      <c r="C745" s="698" t="s">
        <v>10078</v>
      </c>
      <c r="D745" s="193" t="s">
        <v>5634</v>
      </c>
      <c r="E745" s="193" t="s">
        <v>5633</v>
      </c>
      <c r="F745" s="192" t="str">
        <f t="shared" si="117"/>
        <v>A9C0</v>
      </c>
      <c r="G745" s="217" t="s">
        <v>23</v>
      </c>
      <c r="H745" s="188"/>
      <c r="J745" s="297"/>
      <c r="K745" s="298"/>
      <c r="L745" s="297"/>
      <c r="M745" s="299"/>
      <c r="N745" s="298"/>
      <c r="O745" s="297"/>
      <c r="P745" s="299"/>
      <c r="Q745" s="298"/>
      <c r="R745" s="297"/>
      <c r="S745" s="299"/>
      <c r="T745" s="298"/>
      <c r="U745" s="297"/>
      <c r="V745" s="299"/>
      <c r="W745" s="298"/>
      <c r="X745" s="297"/>
      <c r="Y745" s="299"/>
      <c r="Z745" s="298"/>
      <c r="AA745" s="297"/>
      <c r="AB745" s="299"/>
      <c r="AC745" s="298"/>
      <c r="AD745" s="297"/>
      <c r="AE745" s="296"/>
      <c r="AG745" s="194" t="s">
        <v>750</v>
      </c>
      <c r="AH745" s="193" t="str">
        <f t="shared" si="121"/>
        <v>5EC4 E800</v>
      </c>
      <c r="AI745" s="193" t="str">
        <f t="shared" si="122"/>
        <v>5EC4 E87F</v>
      </c>
      <c r="AJ745" s="192" t="str">
        <f t="shared" si="123"/>
        <v>80</v>
      </c>
      <c r="AK745" s="224" t="s">
        <v>5588</v>
      </c>
      <c r="AL745" s="188" t="s">
        <v>4739</v>
      </c>
      <c r="AN745" s="211"/>
      <c r="AO745" s="187" t="s">
        <v>747</v>
      </c>
      <c r="AP745" s="196" t="s">
        <v>5587</v>
      </c>
      <c r="AQ745" s="196" t="s">
        <v>5586</v>
      </c>
      <c r="AR745" s="179" t="str">
        <f t="shared" si="114"/>
        <v>80</v>
      </c>
      <c r="AS745" s="196" t="s">
        <v>5585</v>
      </c>
      <c r="AT745" s="197"/>
      <c r="AU745" s="196" t="s">
        <v>5585</v>
      </c>
      <c r="AV745" s="196" t="s">
        <v>751</v>
      </c>
      <c r="AW745" s="196"/>
      <c r="AX745" s="181" t="s">
        <v>741</v>
      </c>
      <c r="AY745" s="181" t="s">
        <v>741</v>
      </c>
      <c r="AZ745" s="181" t="s">
        <v>741</v>
      </c>
      <c r="BA745" s="181" t="s">
        <v>741</v>
      </c>
      <c r="BB745" s="181" t="s">
        <v>741</v>
      </c>
      <c r="BC745" s="181" t="s">
        <v>741</v>
      </c>
      <c r="BD745" s="181" t="s">
        <v>741</v>
      </c>
      <c r="BE745" s="181" t="s">
        <v>741</v>
      </c>
      <c r="BF745" s="181" t="s">
        <v>741</v>
      </c>
      <c r="BG745" s="181" t="s">
        <v>741</v>
      </c>
      <c r="BH745" s="181" t="s">
        <v>741</v>
      </c>
      <c r="BI745" s="181" t="s">
        <v>741</v>
      </c>
      <c r="BJ745" s="181" t="s">
        <v>741</v>
      </c>
      <c r="BK745" s="181" t="s">
        <v>741</v>
      </c>
      <c r="BL745" s="181" t="s">
        <v>741</v>
      </c>
      <c r="BM745" s="181" t="s">
        <v>741</v>
      </c>
      <c r="BN745" s="180"/>
      <c r="BO745" s="179"/>
      <c r="BP745" s="170" t="s">
        <v>741</v>
      </c>
      <c r="BQ745" s="177" t="s">
        <v>761</v>
      </c>
      <c r="BR745" s="178">
        <v>44819</v>
      </c>
      <c r="BS745" s="177" t="s">
        <v>760</v>
      </c>
      <c r="BT745" s="178" t="s">
        <v>759</v>
      </c>
      <c r="BU745" s="178">
        <v>44826</v>
      </c>
      <c r="BV745" s="177" t="s">
        <v>758</v>
      </c>
      <c r="BW745" s="177" t="s">
        <v>737</v>
      </c>
    </row>
    <row r="746" spans="2:75" ht="15">
      <c r="B746" s="594" t="s">
        <v>9966</v>
      </c>
      <c r="C746" s="698" t="s">
        <v>10078</v>
      </c>
      <c r="D746" s="193" t="s">
        <v>5629</v>
      </c>
      <c r="E746" s="193" t="s">
        <v>5628</v>
      </c>
      <c r="F746" s="192" t="str">
        <f t="shared" si="117"/>
        <v>800</v>
      </c>
      <c r="G746" s="217" t="s">
        <v>3792</v>
      </c>
      <c r="H746" s="223"/>
      <c r="J746" s="297" t="s">
        <v>2199</v>
      </c>
      <c r="K746" s="298"/>
      <c r="L746" s="297"/>
      <c r="M746" s="299"/>
      <c r="N746" s="298"/>
      <c r="O746" s="297"/>
      <c r="P746" s="299"/>
      <c r="Q746" s="298">
        <v>45110</v>
      </c>
      <c r="R746" s="297" t="s">
        <v>9874</v>
      </c>
      <c r="S746" s="296" t="s">
        <v>737</v>
      </c>
      <c r="T746" s="298"/>
      <c r="U746" s="297"/>
      <c r="V746" s="299"/>
      <c r="W746" s="298">
        <v>45061</v>
      </c>
      <c r="X746" s="297" t="s">
        <v>9555</v>
      </c>
      <c r="Y746" s="299" t="s">
        <v>759</v>
      </c>
      <c r="Z746" s="298">
        <v>45030</v>
      </c>
      <c r="AA746" s="297" t="s">
        <v>3512</v>
      </c>
      <c r="AB746" s="296" t="s">
        <v>2180</v>
      </c>
      <c r="AC746" s="298"/>
      <c r="AD746" s="297"/>
      <c r="AE746" s="296"/>
      <c r="AG746" s="194" t="s">
        <v>750</v>
      </c>
      <c r="AH746" s="193" t="str">
        <f t="shared" si="121"/>
        <v>5EC4 E880</v>
      </c>
      <c r="AI746" s="193" t="str">
        <f t="shared" si="122"/>
        <v>5EC4 E8FF</v>
      </c>
      <c r="AJ746" s="192" t="str">
        <f t="shared" si="123"/>
        <v>80</v>
      </c>
      <c r="AK746" s="224" t="s">
        <v>5582</v>
      </c>
      <c r="AL746" s="188" t="s">
        <v>4739</v>
      </c>
      <c r="AN746" s="211"/>
      <c r="AO746" s="187" t="s">
        <v>747</v>
      </c>
      <c r="AP746" s="196" t="s">
        <v>5581</v>
      </c>
      <c r="AQ746" s="196" t="s">
        <v>5580</v>
      </c>
      <c r="AR746" s="179" t="str">
        <f t="shared" si="114"/>
        <v>80</v>
      </c>
      <c r="AS746" s="196" t="s">
        <v>5579</v>
      </c>
      <c r="AT746" s="197"/>
      <c r="AU746" s="196" t="s">
        <v>5579</v>
      </c>
      <c r="AV746" s="196" t="s">
        <v>751</v>
      </c>
      <c r="AW746" s="196"/>
      <c r="AX746" s="181" t="s">
        <v>741</v>
      </c>
      <c r="AY746" s="181" t="s">
        <v>741</v>
      </c>
      <c r="AZ746" s="181" t="s">
        <v>741</v>
      </c>
      <c r="BA746" s="181" t="s">
        <v>741</v>
      </c>
      <c r="BB746" s="181" t="s">
        <v>741</v>
      </c>
      <c r="BC746" s="181" t="s">
        <v>741</v>
      </c>
      <c r="BD746" s="181" t="s">
        <v>741</v>
      </c>
      <c r="BE746" s="181" t="s">
        <v>741</v>
      </c>
      <c r="BF746" s="181" t="s">
        <v>741</v>
      </c>
      <c r="BG746" s="181" t="s">
        <v>741</v>
      </c>
      <c r="BH746" s="181" t="s">
        <v>741</v>
      </c>
      <c r="BI746" s="181" t="s">
        <v>741</v>
      </c>
      <c r="BJ746" s="181" t="s">
        <v>741</v>
      </c>
      <c r="BK746" s="181" t="s">
        <v>741</v>
      </c>
      <c r="BL746" s="181" t="s">
        <v>741</v>
      </c>
      <c r="BM746" s="181" t="s">
        <v>741</v>
      </c>
      <c r="BN746" s="180"/>
      <c r="BO746" s="179"/>
      <c r="BP746" s="170" t="s">
        <v>741</v>
      </c>
      <c r="BQ746" s="177" t="s">
        <v>761</v>
      </c>
      <c r="BR746" s="178">
        <v>44819</v>
      </c>
      <c r="BS746" s="177" t="s">
        <v>760</v>
      </c>
      <c r="BT746" s="178" t="s">
        <v>759</v>
      </c>
      <c r="BU746" s="178">
        <v>44826</v>
      </c>
      <c r="BV746" s="177" t="s">
        <v>758</v>
      </c>
      <c r="BW746" s="177" t="s">
        <v>737</v>
      </c>
    </row>
    <row r="747" spans="2:75" ht="15">
      <c r="B747" s="594" t="s">
        <v>9966</v>
      </c>
      <c r="C747" s="698" t="s">
        <v>10078</v>
      </c>
      <c r="D747" s="193" t="s">
        <v>5625</v>
      </c>
      <c r="E747" s="193" t="s">
        <v>5624</v>
      </c>
      <c r="F747" s="192" t="str">
        <f t="shared" si="117"/>
        <v>800</v>
      </c>
      <c r="G747" s="217" t="s">
        <v>23</v>
      </c>
      <c r="H747" s="188"/>
      <c r="J747" s="297"/>
      <c r="K747" s="298"/>
      <c r="L747" s="297"/>
      <c r="M747" s="299"/>
      <c r="N747" s="298"/>
      <c r="O747" s="297"/>
      <c r="P747" s="299"/>
      <c r="Q747" s="298"/>
      <c r="R747" s="297"/>
      <c r="S747" s="299"/>
      <c r="T747" s="298"/>
      <c r="U747" s="297"/>
      <c r="V747" s="299"/>
      <c r="W747" s="298"/>
      <c r="X747" s="297"/>
      <c r="Y747" s="299"/>
      <c r="Z747" s="298"/>
      <c r="AA747" s="297"/>
      <c r="AB747" s="299"/>
      <c r="AC747" s="298"/>
      <c r="AD747" s="297"/>
      <c r="AE747" s="296"/>
      <c r="AG747" s="194" t="s">
        <v>750</v>
      </c>
      <c r="AH747" s="193" t="str">
        <f t="shared" si="121"/>
        <v>5EC4 E900</v>
      </c>
      <c r="AI747" s="193" t="str">
        <f t="shared" si="122"/>
        <v>5EC4 E97F</v>
      </c>
      <c r="AJ747" s="192" t="str">
        <f t="shared" si="123"/>
        <v>80</v>
      </c>
      <c r="AK747" s="224" t="s">
        <v>5576</v>
      </c>
      <c r="AL747" s="188" t="s">
        <v>4739</v>
      </c>
      <c r="AN747" s="211"/>
      <c r="AO747" s="187" t="s">
        <v>747</v>
      </c>
      <c r="AP747" s="196" t="s">
        <v>5575</v>
      </c>
      <c r="AQ747" s="196" t="s">
        <v>5574</v>
      </c>
      <c r="AR747" s="179" t="str">
        <f t="shared" si="114"/>
        <v>80</v>
      </c>
      <c r="AS747" s="196" t="s">
        <v>5573</v>
      </c>
      <c r="AT747" s="197"/>
      <c r="AU747" s="196" t="s">
        <v>5573</v>
      </c>
      <c r="AV747" s="196" t="s">
        <v>751</v>
      </c>
      <c r="AW747" s="196"/>
      <c r="AX747" s="181" t="s">
        <v>741</v>
      </c>
      <c r="AY747" s="181" t="s">
        <v>741</v>
      </c>
      <c r="AZ747" s="181" t="s">
        <v>741</v>
      </c>
      <c r="BA747" s="181" t="s">
        <v>741</v>
      </c>
      <c r="BB747" s="181" t="s">
        <v>741</v>
      </c>
      <c r="BC747" s="181" t="s">
        <v>741</v>
      </c>
      <c r="BD747" s="181" t="s">
        <v>741</v>
      </c>
      <c r="BE747" s="181" t="s">
        <v>741</v>
      </c>
      <c r="BF747" s="181" t="s">
        <v>741</v>
      </c>
      <c r="BG747" s="181" t="s">
        <v>741</v>
      </c>
      <c r="BH747" s="181" t="s">
        <v>741</v>
      </c>
      <c r="BI747" s="181" t="s">
        <v>741</v>
      </c>
      <c r="BJ747" s="181" t="s">
        <v>741</v>
      </c>
      <c r="BK747" s="181" t="s">
        <v>741</v>
      </c>
      <c r="BL747" s="181" t="s">
        <v>741</v>
      </c>
      <c r="BM747" s="181" t="s">
        <v>741</v>
      </c>
      <c r="BN747" s="180"/>
      <c r="BO747" s="179"/>
      <c r="BP747" s="170" t="s">
        <v>741</v>
      </c>
      <c r="BQ747" s="177" t="s">
        <v>761</v>
      </c>
      <c r="BR747" s="178">
        <v>44819</v>
      </c>
      <c r="BS747" s="177" t="s">
        <v>760</v>
      </c>
      <c r="BT747" s="178" t="s">
        <v>759</v>
      </c>
      <c r="BU747" s="178">
        <v>44826</v>
      </c>
      <c r="BV747" s="177" t="s">
        <v>758</v>
      </c>
      <c r="BW747" s="177" t="s">
        <v>737</v>
      </c>
    </row>
    <row r="748" spans="2:75" ht="15">
      <c r="B748" s="594" t="s">
        <v>9966</v>
      </c>
      <c r="C748" s="698" t="s">
        <v>10078</v>
      </c>
      <c r="D748" s="193" t="s">
        <v>5619</v>
      </c>
      <c r="E748" s="193" t="s">
        <v>5618</v>
      </c>
      <c r="F748" s="192" t="str">
        <f t="shared" si="117"/>
        <v>800</v>
      </c>
      <c r="G748" s="192" t="s">
        <v>3780</v>
      </c>
      <c r="H748" s="223"/>
      <c r="J748" s="297" t="s">
        <v>2199</v>
      </c>
      <c r="K748" s="298"/>
      <c r="L748" s="297"/>
      <c r="M748" s="299"/>
      <c r="N748" s="298"/>
      <c r="O748" s="297"/>
      <c r="P748" s="299"/>
      <c r="Q748" s="298">
        <v>45110</v>
      </c>
      <c r="R748" s="297" t="s">
        <v>9874</v>
      </c>
      <c r="S748" s="296" t="s">
        <v>737</v>
      </c>
      <c r="T748" s="298"/>
      <c r="U748" s="297"/>
      <c r="V748" s="299"/>
      <c r="W748" s="298">
        <v>45061</v>
      </c>
      <c r="X748" s="297" t="s">
        <v>9555</v>
      </c>
      <c r="Y748" s="299" t="s">
        <v>759</v>
      </c>
      <c r="Z748" s="298">
        <v>45030</v>
      </c>
      <c r="AA748" s="297" t="s">
        <v>3512</v>
      </c>
      <c r="AB748" s="296" t="s">
        <v>2180</v>
      </c>
      <c r="AC748" s="298"/>
      <c r="AD748" s="297"/>
      <c r="AE748" s="296"/>
      <c r="AG748" s="194" t="s">
        <v>750</v>
      </c>
      <c r="AH748" s="193" t="str">
        <f t="shared" si="121"/>
        <v>5EC4 E980</v>
      </c>
      <c r="AI748" s="193" t="str">
        <f t="shared" si="122"/>
        <v>5EC4 E9FF</v>
      </c>
      <c r="AJ748" s="192" t="str">
        <f t="shared" si="123"/>
        <v>80</v>
      </c>
      <c r="AK748" s="224" t="s">
        <v>5570</v>
      </c>
      <c r="AL748" s="188" t="s">
        <v>4739</v>
      </c>
      <c r="AN748" s="211"/>
      <c r="AO748" s="187" t="s">
        <v>747</v>
      </c>
      <c r="AP748" s="196" t="s">
        <v>5569</v>
      </c>
      <c r="AQ748" s="196" t="s">
        <v>5568</v>
      </c>
      <c r="AR748" s="179" t="str">
        <f t="shared" si="114"/>
        <v>80</v>
      </c>
      <c r="AS748" s="196" t="s">
        <v>5567</v>
      </c>
      <c r="AT748" s="197"/>
      <c r="AU748" s="196" t="s">
        <v>5567</v>
      </c>
      <c r="AV748" s="196" t="s">
        <v>751</v>
      </c>
      <c r="AW748" s="196"/>
      <c r="AX748" s="181" t="s">
        <v>741</v>
      </c>
      <c r="AY748" s="181" t="s">
        <v>741</v>
      </c>
      <c r="AZ748" s="181" t="s">
        <v>741</v>
      </c>
      <c r="BA748" s="181" t="s">
        <v>741</v>
      </c>
      <c r="BB748" s="181" t="s">
        <v>741</v>
      </c>
      <c r="BC748" s="181" t="s">
        <v>741</v>
      </c>
      <c r="BD748" s="181" t="s">
        <v>741</v>
      </c>
      <c r="BE748" s="181" t="s">
        <v>741</v>
      </c>
      <c r="BF748" s="181" t="s">
        <v>741</v>
      </c>
      <c r="BG748" s="181" t="s">
        <v>741</v>
      </c>
      <c r="BH748" s="181" t="s">
        <v>741</v>
      </c>
      <c r="BI748" s="181" t="s">
        <v>741</v>
      </c>
      <c r="BJ748" s="181" t="s">
        <v>741</v>
      </c>
      <c r="BK748" s="181" t="s">
        <v>741</v>
      </c>
      <c r="BL748" s="181" t="s">
        <v>741</v>
      </c>
      <c r="BM748" s="181" t="s">
        <v>741</v>
      </c>
      <c r="BN748" s="180"/>
      <c r="BO748" s="179"/>
      <c r="BP748" s="170" t="s">
        <v>741</v>
      </c>
      <c r="BQ748" s="177" t="s">
        <v>761</v>
      </c>
      <c r="BR748" s="178">
        <v>44819</v>
      </c>
      <c r="BS748" s="177" t="s">
        <v>760</v>
      </c>
      <c r="BT748" s="178" t="s">
        <v>759</v>
      </c>
      <c r="BU748" s="178">
        <v>44826</v>
      </c>
      <c r="BV748" s="177" t="s">
        <v>758</v>
      </c>
      <c r="BW748" s="177" t="s">
        <v>737</v>
      </c>
    </row>
    <row r="749" spans="2:75" ht="15">
      <c r="B749" s="594" t="s">
        <v>9966</v>
      </c>
      <c r="C749" s="698" t="s">
        <v>10078</v>
      </c>
      <c r="D749" s="193" t="s">
        <v>5615</v>
      </c>
      <c r="E749" s="193" t="s">
        <v>5614</v>
      </c>
      <c r="F749" s="192" t="str">
        <f t="shared" si="117"/>
        <v>2800</v>
      </c>
      <c r="G749" s="217" t="s">
        <v>23</v>
      </c>
      <c r="H749" s="188"/>
      <c r="J749" s="297"/>
      <c r="K749" s="298"/>
      <c r="L749" s="297"/>
      <c r="M749" s="299"/>
      <c r="N749" s="298"/>
      <c r="O749" s="297"/>
      <c r="P749" s="299"/>
      <c r="Q749" s="298"/>
      <c r="R749" s="297"/>
      <c r="S749" s="299"/>
      <c r="T749" s="298"/>
      <c r="U749" s="297"/>
      <c r="V749" s="299"/>
      <c r="W749" s="298"/>
      <c r="X749" s="297"/>
      <c r="Y749" s="299"/>
      <c r="Z749" s="298"/>
      <c r="AA749" s="297"/>
      <c r="AB749" s="299"/>
      <c r="AC749" s="298"/>
      <c r="AD749" s="297"/>
      <c r="AE749" s="296"/>
      <c r="AG749" s="194" t="s">
        <v>750</v>
      </c>
      <c r="AH749" s="193" t="str">
        <f t="shared" si="121"/>
        <v>5EC4 EA00</v>
      </c>
      <c r="AI749" s="193" t="str">
        <f t="shared" si="122"/>
        <v>5EC4 EFFF</v>
      </c>
      <c r="AJ749" s="192" t="str">
        <f t="shared" si="123"/>
        <v>600</v>
      </c>
      <c r="AK749" s="193" t="s">
        <v>23</v>
      </c>
      <c r="AL749" s="188"/>
      <c r="AO749" s="187" t="s">
        <v>747</v>
      </c>
      <c r="AP749" s="196" t="s">
        <v>5564</v>
      </c>
      <c r="AQ749" s="196" t="s">
        <v>5563</v>
      </c>
      <c r="AR749" s="179" t="str">
        <f t="shared" si="114"/>
        <v>600</v>
      </c>
      <c r="AS749" s="196" t="s">
        <v>822</v>
      </c>
      <c r="AT749" s="197"/>
      <c r="AU749" s="196" t="s">
        <v>755</v>
      </c>
      <c r="AV749" s="196"/>
      <c r="AW749" s="196"/>
      <c r="AX749" s="181" t="s">
        <v>753</v>
      </c>
      <c r="AY749" s="181" t="s">
        <v>753</v>
      </c>
      <c r="AZ749" s="181" t="s">
        <v>753</v>
      </c>
      <c r="BA749" s="181" t="s">
        <v>753</v>
      </c>
      <c r="BB749" s="181" t="s">
        <v>753</v>
      </c>
      <c r="BC749" s="195" t="s">
        <v>754</v>
      </c>
      <c r="BD749" s="181" t="s">
        <v>753</v>
      </c>
      <c r="BE749" s="181" t="s">
        <v>753</v>
      </c>
      <c r="BF749" s="181" t="s">
        <v>753</v>
      </c>
      <c r="BG749" s="181" t="s">
        <v>753</v>
      </c>
      <c r="BH749" s="181" t="s">
        <v>753</v>
      </c>
      <c r="BI749" s="181" t="s">
        <v>753</v>
      </c>
      <c r="BJ749" s="181" t="s">
        <v>753</v>
      </c>
      <c r="BK749" s="181" t="s">
        <v>753</v>
      </c>
      <c r="BL749" s="181" t="s">
        <v>753</v>
      </c>
      <c r="BM749" s="181" t="s">
        <v>753</v>
      </c>
      <c r="BN749" s="180"/>
      <c r="BO749" s="179"/>
      <c r="BP749" s="170" t="s">
        <v>741</v>
      </c>
      <c r="BQ749" s="177"/>
      <c r="BR749" s="177"/>
      <c r="BS749" s="177"/>
      <c r="BT749" s="177"/>
      <c r="BU749" s="177"/>
      <c r="BV749" s="177"/>
      <c r="BW749" s="177"/>
    </row>
    <row r="750" spans="2:75" ht="15">
      <c r="B750" s="594" t="s">
        <v>9966</v>
      </c>
      <c r="C750" s="698" t="s">
        <v>10078</v>
      </c>
      <c r="D750" s="193" t="s">
        <v>5609</v>
      </c>
      <c r="E750" s="193" t="s">
        <v>5608</v>
      </c>
      <c r="F750" s="192" t="str">
        <f t="shared" si="117"/>
        <v>200</v>
      </c>
      <c r="G750" s="192" t="s">
        <v>3315</v>
      </c>
      <c r="H750" s="223"/>
      <c r="J750" s="297" t="s">
        <v>2199</v>
      </c>
      <c r="K750" s="298"/>
      <c r="L750" s="297"/>
      <c r="M750" s="296"/>
      <c r="N750" s="298"/>
      <c r="O750" s="297"/>
      <c r="P750" s="296"/>
      <c r="Q750" s="298">
        <v>45111</v>
      </c>
      <c r="R750" s="297" t="s">
        <v>9877</v>
      </c>
      <c r="S750" s="296" t="s">
        <v>759</v>
      </c>
      <c r="T750" s="298"/>
      <c r="U750" s="297"/>
      <c r="V750" s="296"/>
      <c r="W750" s="298">
        <v>45062</v>
      </c>
      <c r="X750" s="297" t="s">
        <v>9557</v>
      </c>
      <c r="Y750" s="296" t="s">
        <v>9558</v>
      </c>
      <c r="Z750" s="298">
        <v>45030</v>
      </c>
      <c r="AA750" s="297" t="s">
        <v>3512</v>
      </c>
      <c r="AB750" s="296" t="s">
        <v>2180</v>
      </c>
      <c r="AC750" s="298"/>
      <c r="AD750" s="297"/>
      <c r="AE750" s="296"/>
      <c r="AG750" s="194" t="s">
        <v>750</v>
      </c>
      <c r="AH750" s="193" t="str">
        <f t="shared" si="121"/>
        <v>5EC4 F000</v>
      </c>
      <c r="AI750" s="193" t="str">
        <f t="shared" si="122"/>
        <v>5EC4 F07F</v>
      </c>
      <c r="AJ750" s="192" t="str">
        <f t="shared" si="123"/>
        <v>80</v>
      </c>
      <c r="AK750" s="224" t="s">
        <v>5557</v>
      </c>
      <c r="AL750" s="188" t="s">
        <v>4739</v>
      </c>
      <c r="AO750" s="187" t="s">
        <v>747</v>
      </c>
      <c r="AP750" s="196" t="s">
        <v>5560</v>
      </c>
      <c r="AQ750" s="196" t="s">
        <v>5559</v>
      </c>
      <c r="AR750" s="179" t="str">
        <f t="shared" si="114"/>
        <v>80</v>
      </c>
      <c r="AS750" s="196" t="s">
        <v>5558</v>
      </c>
      <c r="AT750" s="197"/>
      <c r="AU750" s="196" t="s">
        <v>5557</v>
      </c>
      <c r="AV750" s="196" t="s">
        <v>751</v>
      </c>
      <c r="AW750" s="196"/>
      <c r="AX750" s="181" t="s">
        <v>741</v>
      </c>
      <c r="AY750" s="181" t="s">
        <v>741</v>
      </c>
      <c r="AZ750" s="181" t="s">
        <v>741</v>
      </c>
      <c r="BA750" s="181" t="s">
        <v>741</v>
      </c>
      <c r="BB750" s="181" t="s">
        <v>741</v>
      </c>
      <c r="BC750" s="181" t="s">
        <v>741</v>
      </c>
      <c r="BD750" s="181" t="s">
        <v>741</v>
      </c>
      <c r="BE750" s="181" t="s">
        <v>741</v>
      </c>
      <c r="BF750" s="181" t="s">
        <v>741</v>
      </c>
      <c r="BG750" s="181" t="s">
        <v>741</v>
      </c>
      <c r="BH750" s="181" t="s">
        <v>741</v>
      </c>
      <c r="BI750" s="181" t="s">
        <v>741</v>
      </c>
      <c r="BJ750" s="181" t="s">
        <v>741</v>
      </c>
      <c r="BK750" s="181" t="s">
        <v>741</v>
      </c>
      <c r="BL750" s="181" t="s">
        <v>741</v>
      </c>
      <c r="BM750" s="181" t="s">
        <v>741</v>
      </c>
      <c r="BN750" s="180"/>
      <c r="BO750" s="179"/>
      <c r="BP750" s="170" t="s">
        <v>741</v>
      </c>
      <c r="BQ750" s="177" t="s">
        <v>761</v>
      </c>
      <c r="BR750" s="178">
        <v>44819</v>
      </c>
      <c r="BS750" s="177" t="s">
        <v>760</v>
      </c>
      <c r="BT750" s="178" t="s">
        <v>759</v>
      </c>
      <c r="BU750" s="178">
        <v>44826</v>
      </c>
      <c r="BV750" s="177" t="s">
        <v>758</v>
      </c>
      <c r="BW750" s="177" t="s">
        <v>737</v>
      </c>
    </row>
    <row r="751" spans="2:75" ht="15">
      <c r="B751" s="594" t="s">
        <v>9966</v>
      </c>
      <c r="C751" s="698" t="s">
        <v>10078</v>
      </c>
      <c r="D751" s="193" t="s">
        <v>5604</v>
      </c>
      <c r="E751" s="193" t="s">
        <v>5603</v>
      </c>
      <c r="F751" s="192" t="str">
        <f t="shared" si="117"/>
        <v>200</v>
      </c>
      <c r="G751" s="217" t="s">
        <v>23</v>
      </c>
      <c r="H751" s="188"/>
      <c r="J751" s="297"/>
      <c r="K751" s="298"/>
      <c r="L751" s="297"/>
      <c r="M751" s="299"/>
      <c r="N751" s="298"/>
      <c r="O751" s="297"/>
      <c r="P751" s="299"/>
      <c r="Q751" s="298">
        <v>45111</v>
      </c>
      <c r="R751" s="297" t="s">
        <v>9877</v>
      </c>
      <c r="S751" s="296" t="s">
        <v>759</v>
      </c>
      <c r="T751" s="298"/>
      <c r="U751" s="297"/>
      <c r="V751" s="299"/>
      <c r="W751" s="298"/>
      <c r="X751" s="297"/>
      <c r="Y751" s="299"/>
      <c r="Z751" s="298"/>
      <c r="AA751" s="297"/>
      <c r="AB751" s="299"/>
      <c r="AC751" s="298"/>
      <c r="AD751" s="297"/>
      <c r="AE751" s="296"/>
      <c r="AG751" s="194" t="s">
        <v>750</v>
      </c>
      <c r="AH751" s="193" t="str">
        <f t="shared" si="121"/>
        <v>5EC4 F080</v>
      </c>
      <c r="AI751" s="193" t="str">
        <f t="shared" si="122"/>
        <v>5EC4 F0FF</v>
      </c>
      <c r="AJ751" s="192" t="str">
        <f t="shared" si="123"/>
        <v>80</v>
      </c>
      <c r="AK751" s="224" t="s">
        <v>5552</v>
      </c>
      <c r="AL751" s="188" t="s">
        <v>4739</v>
      </c>
      <c r="AO751" s="187" t="s">
        <v>747</v>
      </c>
      <c r="AP751" s="196" t="s">
        <v>5554</v>
      </c>
      <c r="AQ751" s="196" t="s">
        <v>5553</v>
      </c>
      <c r="AR751" s="179" t="str">
        <f t="shared" si="114"/>
        <v>80</v>
      </c>
      <c r="AS751" s="196" t="s">
        <v>5552</v>
      </c>
      <c r="AT751" s="197"/>
      <c r="AU751" s="196" t="s">
        <v>5552</v>
      </c>
      <c r="AV751" s="196" t="s">
        <v>751</v>
      </c>
      <c r="AW751" s="196"/>
      <c r="AX751" s="181" t="s">
        <v>741</v>
      </c>
      <c r="AY751" s="181" t="s">
        <v>741</v>
      </c>
      <c r="AZ751" s="181" t="s">
        <v>741</v>
      </c>
      <c r="BA751" s="181" t="s">
        <v>741</v>
      </c>
      <c r="BB751" s="181" t="s">
        <v>741</v>
      </c>
      <c r="BC751" s="181" t="s">
        <v>741</v>
      </c>
      <c r="BD751" s="181" t="s">
        <v>741</v>
      </c>
      <c r="BE751" s="181" t="s">
        <v>741</v>
      </c>
      <c r="BF751" s="181" t="s">
        <v>741</v>
      </c>
      <c r="BG751" s="181" t="s">
        <v>741</v>
      </c>
      <c r="BH751" s="181" t="s">
        <v>741</v>
      </c>
      <c r="BI751" s="181" t="s">
        <v>741</v>
      </c>
      <c r="BJ751" s="181" t="s">
        <v>741</v>
      </c>
      <c r="BK751" s="181" t="s">
        <v>741</v>
      </c>
      <c r="BL751" s="181" t="s">
        <v>741</v>
      </c>
      <c r="BM751" s="181" t="s">
        <v>741</v>
      </c>
      <c r="BN751" s="180"/>
      <c r="BO751" s="179"/>
      <c r="BP751" s="170" t="s">
        <v>741</v>
      </c>
      <c r="BQ751" s="177" t="s">
        <v>761</v>
      </c>
      <c r="BR751" s="178">
        <v>44819</v>
      </c>
      <c r="BS751" s="177" t="s">
        <v>760</v>
      </c>
      <c r="BT751" s="178" t="s">
        <v>759</v>
      </c>
      <c r="BU751" s="178">
        <v>44826</v>
      </c>
      <c r="BV751" s="177" t="s">
        <v>758</v>
      </c>
      <c r="BW751" s="177" t="s">
        <v>737</v>
      </c>
    </row>
    <row r="752" spans="2:75" ht="15">
      <c r="B752" s="594" t="s">
        <v>9966</v>
      </c>
      <c r="C752" s="698" t="s">
        <v>10078</v>
      </c>
      <c r="D752" s="193" t="s">
        <v>5599</v>
      </c>
      <c r="E752" s="193" t="s">
        <v>5598</v>
      </c>
      <c r="F752" s="192" t="str">
        <f t="shared" si="117"/>
        <v>200</v>
      </c>
      <c r="G752" s="192" t="s">
        <v>3305</v>
      </c>
      <c r="H752" s="223"/>
      <c r="J752" s="297" t="s">
        <v>2199</v>
      </c>
      <c r="K752" s="298"/>
      <c r="L752" s="297"/>
      <c r="M752" s="296"/>
      <c r="N752" s="298"/>
      <c r="O752" s="297"/>
      <c r="P752" s="296"/>
      <c r="Q752" s="298">
        <v>45111</v>
      </c>
      <c r="R752" s="297" t="s">
        <v>9877</v>
      </c>
      <c r="S752" s="296" t="s">
        <v>759</v>
      </c>
      <c r="T752" s="298"/>
      <c r="U752" s="297"/>
      <c r="V752" s="296"/>
      <c r="W752" s="298">
        <v>45062</v>
      </c>
      <c r="X752" s="297" t="s">
        <v>9557</v>
      </c>
      <c r="Y752" s="296" t="s">
        <v>9558</v>
      </c>
      <c r="Z752" s="298">
        <v>45030</v>
      </c>
      <c r="AA752" s="297" t="s">
        <v>3512</v>
      </c>
      <c r="AB752" s="296" t="s">
        <v>2180</v>
      </c>
      <c r="AC752" s="297"/>
      <c r="AD752" s="297"/>
      <c r="AE752" s="296"/>
      <c r="AG752" s="194" t="s">
        <v>750</v>
      </c>
      <c r="AH752" s="193" t="str">
        <f t="shared" si="121"/>
        <v>5EC4 F100</v>
      </c>
      <c r="AI752" s="193" t="str">
        <f t="shared" si="122"/>
        <v>5EC4 F17F</v>
      </c>
      <c r="AJ752" s="192" t="str">
        <f t="shared" si="123"/>
        <v>80</v>
      </c>
      <c r="AK752" s="224" t="s">
        <v>5547</v>
      </c>
      <c r="AL752" s="188" t="s">
        <v>4739</v>
      </c>
      <c r="AO752" s="187" t="s">
        <v>747</v>
      </c>
      <c r="AP752" s="196" t="s">
        <v>5549</v>
      </c>
      <c r="AQ752" s="196" t="s">
        <v>5548</v>
      </c>
      <c r="AR752" s="179" t="str">
        <f t="shared" si="114"/>
        <v>80</v>
      </c>
      <c r="AS752" s="196" t="s">
        <v>5547</v>
      </c>
      <c r="AT752" s="197"/>
      <c r="AU752" s="196" t="s">
        <v>5547</v>
      </c>
      <c r="AV752" s="196" t="s">
        <v>751</v>
      </c>
      <c r="AW752" s="196"/>
      <c r="AX752" s="272" t="s">
        <v>741</v>
      </c>
      <c r="AY752" s="272" t="s">
        <v>741</v>
      </c>
      <c r="AZ752" s="181" t="s">
        <v>741</v>
      </c>
      <c r="BA752" s="272" t="s">
        <v>741</v>
      </c>
      <c r="BB752" s="181" t="s">
        <v>741</v>
      </c>
      <c r="BC752" s="272" t="s">
        <v>741</v>
      </c>
      <c r="BD752" s="181" t="s">
        <v>741</v>
      </c>
      <c r="BE752" s="181" t="s">
        <v>741</v>
      </c>
      <c r="BF752" s="181" t="s">
        <v>741</v>
      </c>
      <c r="BG752" s="181" t="s">
        <v>741</v>
      </c>
      <c r="BH752" s="181" t="s">
        <v>741</v>
      </c>
      <c r="BI752" s="181" t="s">
        <v>753</v>
      </c>
      <c r="BJ752" s="181" t="s">
        <v>753</v>
      </c>
      <c r="BK752" s="181" t="s">
        <v>753</v>
      </c>
      <c r="BL752" s="181" t="s">
        <v>753</v>
      </c>
      <c r="BM752" s="181" t="s">
        <v>753</v>
      </c>
      <c r="BN752" s="180"/>
      <c r="BO752" s="179"/>
      <c r="BP752" s="170" t="s">
        <v>741</v>
      </c>
      <c r="BQ752" s="177" t="s">
        <v>761</v>
      </c>
      <c r="BR752" s="178">
        <v>44819</v>
      </c>
      <c r="BS752" s="177" t="s">
        <v>760</v>
      </c>
      <c r="BT752" s="178" t="s">
        <v>759</v>
      </c>
      <c r="BU752" s="178">
        <v>44826</v>
      </c>
      <c r="BV752" s="177" t="s">
        <v>758</v>
      </c>
      <c r="BW752" s="177" t="s">
        <v>737</v>
      </c>
    </row>
    <row r="753" spans="2:75" ht="15">
      <c r="B753" s="594" t="s">
        <v>9966</v>
      </c>
      <c r="C753" s="698" t="s">
        <v>10078</v>
      </c>
      <c r="D753" s="193" t="s">
        <v>5594</v>
      </c>
      <c r="E753" s="193" t="s">
        <v>5593</v>
      </c>
      <c r="F753" s="192" t="str">
        <f t="shared" si="117"/>
        <v>C00</v>
      </c>
      <c r="G753" s="217" t="s">
        <v>23</v>
      </c>
      <c r="H753" s="188"/>
      <c r="J753" s="297"/>
      <c r="K753" s="298"/>
      <c r="L753" s="297"/>
      <c r="M753" s="299"/>
      <c r="N753" s="298"/>
      <c r="O753" s="297"/>
      <c r="P753" s="299"/>
      <c r="Q753" s="298">
        <v>45111</v>
      </c>
      <c r="R753" s="297" t="s">
        <v>9877</v>
      </c>
      <c r="S753" s="296" t="s">
        <v>759</v>
      </c>
      <c r="T753" s="298"/>
      <c r="U753" s="297"/>
      <c r="V753" s="299"/>
      <c r="W753" s="298"/>
      <c r="X753" s="297"/>
      <c r="Y753" s="299"/>
      <c r="Z753" s="298"/>
      <c r="AA753" s="297"/>
      <c r="AB753" s="299"/>
      <c r="AC753" s="298"/>
      <c r="AD753" s="297"/>
      <c r="AE753" s="296"/>
      <c r="AG753" s="194" t="s">
        <v>750</v>
      </c>
      <c r="AH753" s="193" t="str">
        <f t="shared" si="121"/>
        <v>5EC4 F180</v>
      </c>
      <c r="AI753" s="193" t="str">
        <f t="shared" si="122"/>
        <v>5EC4 F1FF</v>
      </c>
      <c r="AJ753" s="192" t="str">
        <f t="shared" si="123"/>
        <v>80</v>
      </c>
      <c r="AK753" s="224" t="s">
        <v>5542</v>
      </c>
      <c r="AL753" s="188" t="s">
        <v>4739</v>
      </c>
      <c r="AO753" s="187" t="s">
        <v>747</v>
      </c>
      <c r="AP753" s="196" t="s">
        <v>5544</v>
      </c>
      <c r="AQ753" s="196" t="s">
        <v>5543</v>
      </c>
      <c r="AR753" s="179" t="str">
        <f t="shared" si="114"/>
        <v>80</v>
      </c>
      <c r="AS753" s="196" t="s">
        <v>5542</v>
      </c>
      <c r="AT753" s="197"/>
      <c r="AU753" s="196" t="s">
        <v>5542</v>
      </c>
      <c r="AV753" s="196" t="s">
        <v>751</v>
      </c>
      <c r="AW753" s="196"/>
      <c r="AX753" s="272" t="s">
        <v>741</v>
      </c>
      <c r="AY753" s="272" t="s">
        <v>741</v>
      </c>
      <c r="AZ753" s="181" t="s">
        <v>741</v>
      </c>
      <c r="BA753" s="272" t="s">
        <v>741</v>
      </c>
      <c r="BB753" s="181" t="s">
        <v>741</v>
      </c>
      <c r="BC753" s="272" t="s">
        <v>741</v>
      </c>
      <c r="BD753" s="181" t="s">
        <v>741</v>
      </c>
      <c r="BE753" s="181" t="s">
        <v>741</v>
      </c>
      <c r="BF753" s="181" t="s">
        <v>741</v>
      </c>
      <c r="BG753" s="181" t="s">
        <v>741</v>
      </c>
      <c r="BH753" s="181" t="s">
        <v>741</v>
      </c>
      <c r="BI753" s="181" t="s">
        <v>753</v>
      </c>
      <c r="BJ753" s="181" t="s">
        <v>753</v>
      </c>
      <c r="BK753" s="181" t="s">
        <v>753</v>
      </c>
      <c r="BL753" s="181" t="s">
        <v>753</v>
      </c>
      <c r="BM753" s="181" t="s">
        <v>753</v>
      </c>
      <c r="BN753" s="180"/>
      <c r="BO753" s="179"/>
      <c r="BP753" s="170" t="s">
        <v>741</v>
      </c>
      <c r="BQ753" s="177" t="s">
        <v>761</v>
      </c>
      <c r="BR753" s="178">
        <v>44819</v>
      </c>
      <c r="BS753" s="177" t="s">
        <v>760</v>
      </c>
      <c r="BT753" s="178" t="s">
        <v>759</v>
      </c>
      <c r="BU753" s="178">
        <v>44826</v>
      </c>
      <c r="BV753" s="177" t="s">
        <v>758</v>
      </c>
      <c r="BW753" s="177" t="s">
        <v>737</v>
      </c>
    </row>
    <row r="754" spans="2:75" ht="15">
      <c r="B754" s="594" t="s">
        <v>9966</v>
      </c>
      <c r="C754" s="698" t="s">
        <v>10078</v>
      </c>
      <c r="D754" s="193" t="s">
        <v>5590</v>
      </c>
      <c r="E754" s="193" t="s">
        <v>5589</v>
      </c>
      <c r="F754" s="192" t="str">
        <f t="shared" si="117"/>
        <v>4</v>
      </c>
      <c r="G754" s="192" t="s">
        <v>3270</v>
      </c>
      <c r="H754" s="188"/>
      <c r="J754" s="297" t="s">
        <v>2199</v>
      </c>
      <c r="K754" s="298"/>
      <c r="L754" s="297"/>
      <c r="M754" s="296"/>
      <c r="N754" s="298"/>
      <c r="O754" s="297"/>
      <c r="P754" s="296"/>
      <c r="Q754" s="298">
        <v>45111</v>
      </c>
      <c r="R754" s="297" t="s">
        <v>9877</v>
      </c>
      <c r="S754" s="296" t="s">
        <v>759</v>
      </c>
      <c r="T754" s="298"/>
      <c r="U754" s="297"/>
      <c r="V754" s="296"/>
      <c r="W754" s="298">
        <v>45062</v>
      </c>
      <c r="X754" s="297" t="s">
        <v>9557</v>
      </c>
      <c r="Y754" s="296" t="s">
        <v>9558</v>
      </c>
      <c r="Z754" s="298">
        <v>45030</v>
      </c>
      <c r="AA754" s="297" t="s">
        <v>3512</v>
      </c>
      <c r="AB754" s="296" t="s">
        <v>2180</v>
      </c>
      <c r="AC754" s="298"/>
      <c r="AD754" s="297"/>
      <c r="AE754" s="296"/>
      <c r="AG754" s="191" t="s">
        <v>750</v>
      </c>
      <c r="AH754" s="189" t="s">
        <v>749</v>
      </c>
      <c r="AI754" s="189" t="s">
        <v>749</v>
      </c>
      <c r="AJ754" s="190" t="s">
        <v>749</v>
      </c>
      <c r="AK754" s="189" t="s">
        <v>748</v>
      </c>
      <c r="AL754" s="188"/>
      <c r="AN754" s="227" t="s">
        <v>1470</v>
      </c>
      <c r="AO754" s="210" t="s">
        <v>747</v>
      </c>
      <c r="AP754" s="207" t="s">
        <v>5520</v>
      </c>
      <c r="AQ754" s="207" t="s">
        <v>5539</v>
      </c>
      <c r="AR754" s="202" t="str">
        <f t="shared" si="114"/>
        <v>80</v>
      </c>
      <c r="AS754" s="207" t="s">
        <v>5538</v>
      </c>
      <c r="AT754" s="207"/>
      <c r="AU754" s="369" t="s">
        <v>755</v>
      </c>
      <c r="AV754" s="207" t="s">
        <v>751</v>
      </c>
      <c r="AW754" s="207"/>
      <c r="AX754" s="359" t="s">
        <v>753</v>
      </c>
      <c r="AY754" s="359" t="s">
        <v>753</v>
      </c>
      <c r="AZ754" s="204" t="s">
        <v>753</v>
      </c>
      <c r="BA754" s="359" t="s">
        <v>753</v>
      </c>
      <c r="BB754" s="204" t="s">
        <v>753</v>
      </c>
      <c r="BC754" s="359" t="s">
        <v>753</v>
      </c>
      <c r="BD754" s="204" t="s">
        <v>753</v>
      </c>
      <c r="BE754" s="204" t="s">
        <v>753</v>
      </c>
      <c r="BF754" s="204" t="s">
        <v>753</v>
      </c>
      <c r="BG754" s="204" t="s">
        <v>753</v>
      </c>
      <c r="BH754" s="204" t="s">
        <v>753</v>
      </c>
      <c r="BI754" s="204" t="s">
        <v>753</v>
      </c>
      <c r="BJ754" s="204" t="s">
        <v>753</v>
      </c>
      <c r="BK754" s="204" t="s">
        <v>753</v>
      </c>
      <c r="BL754" s="204" t="s">
        <v>753</v>
      </c>
      <c r="BM754" s="204" t="s">
        <v>753</v>
      </c>
      <c r="BN754" s="203"/>
      <c r="BO754" s="202"/>
      <c r="BP754" s="170" t="s">
        <v>753</v>
      </c>
      <c r="BQ754" s="177" t="s">
        <v>761</v>
      </c>
      <c r="BR754" s="178">
        <v>44819</v>
      </c>
      <c r="BS754" s="177" t="s">
        <v>760</v>
      </c>
      <c r="BT754" s="178" t="s">
        <v>759</v>
      </c>
      <c r="BU754" s="178">
        <v>44826</v>
      </c>
      <c r="BV754" s="177" t="s">
        <v>758</v>
      </c>
      <c r="BW754" s="177" t="s">
        <v>737</v>
      </c>
    </row>
    <row r="755" spans="2:75" ht="15">
      <c r="B755" s="594" t="s">
        <v>9966</v>
      </c>
      <c r="C755" s="698" t="s">
        <v>10078</v>
      </c>
      <c r="D755" s="193" t="s">
        <v>5584</v>
      </c>
      <c r="E755" s="193" t="s">
        <v>5583</v>
      </c>
      <c r="F755" s="192" t="str">
        <f t="shared" si="117"/>
        <v>5FC</v>
      </c>
      <c r="G755" s="217" t="s">
        <v>23</v>
      </c>
      <c r="H755" s="188"/>
      <c r="J755" s="297"/>
      <c r="K755" s="298"/>
      <c r="L755" s="297"/>
      <c r="M755" s="299"/>
      <c r="N755" s="298"/>
      <c r="O755" s="297"/>
      <c r="P755" s="299"/>
      <c r="Q755" s="298"/>
      <c r="R755" s="297"/>
      <c r="S755" s="299"/>
      <c r="T755" s="298"/>
      <c r="U755" s="297"/>
      <c r="V755" s="299"/>
      <c r="W755" s="298"/>
      <c r="X755" s="297"/>
      <c r="Y755" s="299"/>
      <c r="Z755" s="298"/>
      <c r="AA755" s="297"/>
      <c r="AB755" s="299"/>
      <c r="AC755" s="298"/>
      <c r="AD755" s="297"/>
      <c r="AE755" s="296"/>
      <c r="AG755" s="191" t="s">
        <v>750</v>
      </c>
      <c r="AH755" s="189" t="s">
        <v>749</v>
      </c>
      <c r="AI755" s="189" t="s">
        <v>749</v>
      </c>
      <c r="AJ755" s="190" t="s">
        <v>749</v>
      </c>
      <c r="AK755" s="189" t="s">
        <v>748</v>
      </c>
      <c r="AL755" s="188"/>
      <c r="AN755" s="227" t="s">
        <v>1470</v>
      </c>
      <c r="AO755" s="210" t="s">
        <v>747</v>
      </c>
      <c r="AP755" s="207" t="s">
        <v>5535</v>
      </c>
      <c r="AQ755" s="207" t="s">
        <v>5534</v>
      </c>
      <c r="AR755" s="202" t="str">
        <f t="shared" ref="AR755:AR818" si="124">DEC2HEX((HEX2DEC(LEFT(AQ755,4))*256*256+HEX2DEC(RIGHT(AQ755,4)))-(HEX2DEC(LEFT(AP755,4))*256*256+HEX2DEC(RIGHT(AP755,4)))+1)</f>
        <v>80</v>
      </c>
      <c r="AS755" s="207" t="s">
        <v>5533</v>
      </c>
      <c r="AT755" s="207"/>
      <c r="AU755" s="369" t="s">
        <v>755</v>
      </c>
      <c r="AV755" s="207" t="s">
        <v>751</v>
      </c>
      <c r="AW755" s="207"/>
      <c r="AX755" s="359" t="s">
        <v>753</v>
      </c>
      <c r="AY755" s="359" t="s">
        <v>753</v>
      </c>
      <c r="AZ755" s="204" t="s">
        <v>753</v>
      </c>
      <c r="BA755" s="359" t="s">
        <v>753</v>
      </c>
      <c r="BB755" s="204" t="s">
        <v>753</v>
      </c>
      <c r="BC755" s="359" t="s">
        <v>753</v>
      </c>
      <c r="BD755" s="204" t="s">
        <v>753</v>
      </c>
      <c r="BE755" s="204" t="s">
        <v>753</v>
      </c>
      <c r="BF755" s="204" t="s">
        <v>753</v>
      </c>
      <c r="BG755" s="204" t="s">
        <v>753</v>
      </c>
      <c r="BH755" s="204" t="s">
        <v>753</v>
      </c>
      <c r="BI755" s="204" t="s">
        <v>753</v>
      </c>
      <c r="BJ755" s="204" t="s">
        <v>753</v>
      </c>
      <c r="BK755" s="204" t="s">
        <v>753</v>
      </c>
      <c r="BL755" s="204" t="s">
        <v>753</v>
      </c>
      <c r="BM755" s="204" t="s">
        <v>753</v>
      </c>
      <c r="BN755" s="203"/>
      <c r="BO755" s="202"/>
      <c r="BP755" s="170" t="s">
        <v>753</v>
      </c>
      <c r="BQ755" s="177" t="s">
        <v>761</v>
      </c>
      <c r="BR755" s="178">
        <v>44819</v>
      </c>
      <c r="BS755" s="177" t="s">
        <v>760</v>
      </c>
      <c r="BT755" s="178" t="s">
        <v>759</v>
      </c>
      <c r="BU755" s="178">
        <v>44826</v>
      </c>
      <c r="BV755" s="177" t="s">
        <v>758</v>
      </c>
      <c r="BW755" s="177" t="s">
        <v>737</v>
      </c>
    </row>
    <row r="756" spans="2:75" ht="15">
      <c r="B756" s="594" t="s">
        <v>9966</v>
      </c>
      <c r="C756" s="698" t="s">
        <v>10078</v>
      </c>
      <c r="D756" s="193" t="s">
        <v>5578</v>
      </c>
      <c r="E756" s="193" t="s">
        <v>5577</v>
      </c>
      <c r="F756" s="192" t="str">
        <f t="shared" si="117"/>
        <v>400</v>
      </c>
      <c r="G756" s="192" t="s">
        <v>3260</v>
      </c>
      <c r="H756" s="188"/>
      <c r="J756" s="297" t="s">
        <v>2199</v>
      </c>
      <c r="K756" s="298"/>
      <c r="L756" s="297"/>
      <c r="M756" s="296"/>
      <c r="N756" s="298"/>
      <c r="O756" s="297"/>
      <c r="P756" s="296"/>
      <c r="Q756" s="298">
        <v>45111</v>
      </c>
      <c r="R756" s="297" t="s">
        <v>9877</v>
      </c>
      <c r="S756" s="296" t="s">
        <v>759</v>
      </c>
      <c r="T756" s="298"/>
      <c r="U756" s="297"/>
      <c r="V756" s="296"/>
      <c r="W756" s="298">
        <v>45062</v>
      </c>
      <c r="X756" s="297" t="s">
        <v>9557</v>
      </c>
      <c r="Y756" s="296" t="s">
        <v>9558</v>
      </c>
      <c r="Z756" s="298">
        <v>45030</v>
      </c>
      <c r="AA756" s="297" t="s">
        <v>3512</v>
      </c>
      <c r="AB756" s="296" t="s">
        <v>2180</v>
      </c>
      <c r="AC756" s="298"/>
      <c r="AD756" s="297"/>
      <c r="AE756" s="296"/>
      <c r="AG756" s="191" t="s">
        <v>750</v>
      </c>
      <c r="AH756" s="189" t="s">
        <v>749</v>
      </c>
      <c r="AI756" s="189" t="s">
        <v>749</v>
      </c>
      <c r="AJ756" s="190" t="s">
        <v>749</v>
      </c>
      <c r="AK756" s="189" t="s">
        <v>748</v>
      </c>
      <c r="AL756" s="188"/>
      <c r="AN756" s="227" t="s">
        <v>1470</v>
      </c>
      <c r="AO756" s="210" t="s">
        <v>747</v>
      </c>
      <c r="AP756" s="207" t="s">
        <v>5530</v>
      </c>
      <c r="AQ756" s="207" t="s">
        <v>5529</v>
      </c>
      <c r="AR756" s="202" t="str">
        <f t="shared" si="124"/>
        <v>80</v>
      </c>
      <c r="AS756" s="207" t="s">
        <v>5528</v>
      </c>
      <c r="AT756" s="207"/>
      <c r="AU756" s="369" t="s">
        <v>755</v>
      </c>
      <c r="AV756" s="207" t="s">
        <v>751</v>
      </c>
      <c r="AW756" s="207"/>
      <c r="AX756" s="359" t="s">
        <v>753</v>
      </c>
      <c r="AY756" s="359" t="s">
        <v>753</v>
      </c>
      <c r="AZ756" s="204" t="s">
        <v>753</v>
      </c>
      <c r="BA756" s="359" t="s">
        <v>753</v>
      </c>
      <c r="BB756" s="204" t="s">
        <v>753</v>
      </c>
      <c r="BC756" s="204" t="s">
        <v>753</v>
      </c>
      <c r="BD756" s="204" t="s">
        <v>753</v>
      </c>
      <c r="BE756" s="204" t="s">
        <v>753</v>
      </c>
      <c r="BF756" s="204" t="s">
        <v>753</v>
      </c>
      <c r="BG756" s="204" t="s">
        <v>753</v>
      </c>
      <c r="BH756" s="204" t="s">
        <v>753</v>
      </c>
      <c r="BI756" s="204" t="s">
        <v>753</v>
      </c>
      <c r="BJ756" s="204" t="s">
        <v>753</v>
      </c>
      <c r="BK756" s="204" t="s">
        <v>753</v>
      </c>
      <c r="BL756" s="204" t="s">
        <v>753</v>
      </c>
      <c r="BM756" s="204" t="s">
        <v>753</v>
      </c>
      <c r="BN756" s="203"/>
      <c r="BO756" s="202"/>
      <c r="BP756" s="170" t="s">
        <v>753</v>
      </c>
      <c r="BQ756" s="177" t="s">
        <v>761</v>
      </c>
      <c r="BR756" s="178">
        <v>44819</v>
      </c>
      <c r="BS756" s="177" t="s">
        <v>760</v>
      </c>
      <c r="BT756" s="178" t="s">
        <v>759</v>
      </c>
      <c r="BU756" s="178">
        <v>44826</v>
      </c>
      <c r="BV756" s="177" t="s">
        <v>758</v>
      </c>
      <c r="BW756" s="177" t="s">
        <v>737</v>
      </c>
    </row>
    <row r="757" spans="2:75" ht="15">
      <c r="B757" s="594" t="s">
        <v>9966</v>
      </c>
      <c r="C757" s="698" t="s">
        <v>10078</v>
      </c>
      <c r="D757" s="193" t="s">
        <v>5572</v>
      </c>
      <c r="E757" s="193" t="s">
        <v>5571</v>
      </c>
      <c r="F757" s="192" t="str">
        <f t="shared" si="117"/>
        <v>400</v>
      </c>
      <c r="G757" s="217" t="s">
        <v>23</v>
      </c>
      <c r="H757" s="188"/>
      <c r="J757" s="297"/>
      <c r="K757" s="297"/>
      <c r="L757" s="297"/>
      <c r="M757" s="296"/>
      <c r="N757" s="297"/>
      <c r="O757" s="297"/>
      <c r="P757" s="296"/>
      <c r="Q757" s="297"/>
      <c r="R757" s="297"/>
      <c r="S757" s="296"/>
      <c r="T757" s="297"/>
      <c r="U757" s="297"/>
      <c r="V757" s="296"/>
      <c r="W757" s="297"/>
      <c r="X757" s="297"/>
      <c r="Y757" s="296"/>
      <c r="Z757" s="297"/>
      <c r="AA757" s="297"/>
      <c r="AB757" s="296"/>
      <c r="AC757" s="297"/>
      <c r="AD757" s="297"/>
      <c r="AE757" s="296"/>
      <c r="AG757" s="191" t="s">
        <v>750</v>
      </c>
      <c r="AH757" s="189" t="s">
        <v>749</v>
      </c>
      <c r="AI757" s="189" t="s">
        <v>749</v>
      </c>
      <c r="AJ757" s="190" t="s">
        <v>749</v>
      </c>
      <c r="AK757" s="189" t="s">
        <v>748</v>
      </c>
      <c r="AL757" s="188"/>
      <c r="AN757" s="227" t="s">
        <v>1470</v>
      </c>
      <c r="AO757" s="210" t="s">
        <v>747</v>
      </c>
      <c r="AP757" s="207" t="s">
        <v>5525</v>
      </c>
      <c r="AQ757" s="207" t="s">
        <v>5524</v>
      </c>
      <c r="AR757" s="202" t="str">
        <f t="shared" si="124"/>
        <v>80</v>
      </c>
      <c r="AS757" s="207" t="s">
        <v>5523</v>
      </c>
      <c r="AT757" s="207"/>
      <c r="AU757" s="369" t="s">
        <v>755</v>
      </c>
      <c r="AV757" s="207" t="s">
        <v>751</v>
      </c>
      <c r="AW757" s="207"/>
      <c r="AX757" s="359" t="s">
        <v>753</v>
      </c>
      <c r="AY757" s="359" t="s">
        <v>753</v>
      </c>
      <c r="AZ757" s="204" t="s">
        <v>753</v>
      </c>
      <c r="BA757" s="359" t="s">
        <v>753</v>
      </c>
      <c r="BB757" s="204" t="s">
        <v>753</v>
      </c>
      <c r="BC757" s="204" t="s">
        <v>753</v>
      </c>
      <c r="BD757" s="204" t="s">
        <v>753</v>
      </c>
      <c r="BE757" s="204" t="s">
        <v>753</v>
      </c>
      <c r="BF757" s="204" t="s">
        <v>753</v>
      </c>
      <c r="BG757" s="204" t="s">
        <v>753</v>
      </c>
      <c r="BH757" s="204" t="s">
        <v>753</v>
      </c>
      <c r="BI757" s="204" t="s">
        <v>753</v>
      </c>
      <c r="BJ757" s="204" t="s">
        <v>753</v>
      </c>
      <c r="BK757" s="204" t="s">
        <v>753</v>
      </c>
      <c r="BL757" s="204" t="s">
        <v>753</v>
      </c>
      <c r="BM757" s="204" t="s">
        <v>753</v>
      </c>
      <c r="BN757" s="203"/>
      <c r="BO757" s="202"/>
      <c r="BP757" s="170" t="s">
        <v>753</v>
      </c>
      <c r="BQ757" s="177" t="s">
        <v>761</v>
      </c>
      <c r="BR757" s="178">
        <v>44819</v>
      </c>
      <c r="BS757" s="177" t="s">
        <v>760</v>
      </c>
      <c r="BT757" s="178" t="s">
        <v>759</v>
      </c>
      <c r="BU757" s="178">
        <v>44826</v>
      </c>
      <c r="BV757" s="177" t="s">
        <v>758</v>
      </c>
      <c r="BW757" s="177" t="s">
        <v>737</v>
      </c>
    </row>
    <row r="758" spans="2:75" ht="15">
      <c r="B758" s="594" t="s">
        <v>9966</v>
      </c>
      <c r="C758" s="698" t="s">
        <v>10078</v>
      </c>
      <c r="D758" s="193" t="s">
        <v>5566</v>
      </c>
      <c r="E758" s="193" t="s">
        <v>5565</v>
      </c>
      <c r="F758" s="192" t="str">
        <f t="shared" si="117"/>
        <v>800</v>
      </c>
      <c r="G758" s="224" t="s">
        <v>1661</v>
      </c>
      <c r="H758" s="188" t="s">
        <v>9425</v>
      </c>
      <c r="J758" s="297"/>
      <c r="K758" s="298"/>
      <c r="L758" s="297"/>
      <c r="M758" s="296"/>
      <c r="N758" s="298"/>
      <c r="O758" s="297"/>
      <c r="P758" s="296"/>
      <c r="Q758" s="298"/>
      <c r="R758" s="297"/>
      <c r="S758" s="296"/>
      <c r="T758" s="298"/>
      <c r="U758" s="297"/>
      <c r="V758" s="296"/>
      <c r="W758" s="298"/>
      <c r="X758" s="297"/>
      <c r="Y758" s="296"/>
      <c r="Z758" s="298">
        <v>45030</v>
      </c>
      <c r="AA758" s="297" t="s">
        <v>3512</v>
      </c>
      <c r="AB758" s="296" t="s">
        <v>2210</v>
      </c>
      <c r="AC758" s="298"/>
      <c r="AD758" s="297"/>
      <c r="AE758" s="296"/>
      <c r="AG758" s="194" t="s">
        <v>750</v>
      </c>
      <c r="AH758" s="193" t="str">
        <f t="shared" ref="AH758:AH776" si="125">"5E"&amp;RIGHT(AP758,7)</f>
        <v>5EC4 F200</v>
      </c>
      <c r="AI758" s="193" t="str">
        <f t="shared" ref="AI758:AI776" si="126">"5E"&amp;RIGHT(AQ758,7)</f>
        <v>5EC4 F7FF</v>
      </c>
      <c r="AJ758" s="192" t="str">
        <f t="shared" ref="AJ758:AJ776" si="127">DEC2HEX((HEX2DEC(LEFT(AI758,4))*256*256+HEX2DEC(RIGHT(AI758,4)))-(HEX2DEC(LEFT(AH758,4))*256*256+HEX2DEC(RIGHT(AH758,4)))+1)</f>
        <v>600</v>
      </c>
      <c r="AK758" s="193" t="s">
        <v>23</v>
      </c>
      <c r="AL758" s="188"/>
      <c r="AN758" s="227" t="s">
        <v>1482</v>
      </c>
      <c r="AO758" s="187" t="s">
        <v>747</v>
      </c>
      <c r="AP758" s="211" t="s">
        <v>5520</v>
      </c>
      <c r="AQ758" s="196" t="s">
        <v>5519</v>
      </c>
      <c r="AR758" s="179" t="str">
        <f t="shared" si="124"/>
        <v>600</v>
      </c>
      <c r="AS758" s="196" t="s">
        <v>822</v>
      </c>
      <c r="AT758" s="197"/>
      <c r="AU758" s="196" t="s">
        <v>755</v>
      </c>
      <c r="AV758" s="196"/>
      <c r="AW758" s="196"/>
      <c r="AX758" s="181" t="s">
        <v>753</v>
      </c>
      <c r="AY758" s="181" t="s">
        <v>753</v>
      </c>
      <c r="AZ758" s="181" t="s">
        <v>753</v>
      </c>
      <c r="BA758" s="181" t="s">
        <v>753</v>
      </c>
      <c r="BB758" s="181" t="s">
        <v>753</v>
      </c>
      <c r="BC758" s="195" t="s">
        <v>754</v>
      </c>
      <c r="BD758" s="181" t="s">
        <v>753</v>
      </c>
      <c r="BE758" s="181" t="s">
        <v>753</v>
      </c>
      <c r="BF758" s="181" t="s">
        <v>753</v>
      </c>
      <c r="BG758" s="181" t="s">
        <v>753</v>
      </c>
      <c r="BH758" s="181" t="s">
        <v>753</v>
      </c>
      <c r="BI758" s="181" t="s">
        <v>753</v>
      </c>
      <c r="BJ758" s="181" t="s">
        <v>753</v>
      </c>
      <c r="BK758" s="181" t="s">
        <v>753</v>
      </c>
      <c r="BL758" s="181" t="s">
        <v>753</v>
      </c>
      <c r="BM758" s="181" t="s">
        <v>753</v>
      </c>
      <c r="BN758" s="180"/>
      <c r="BO758" s="179"/>
      <c r="BP758" s="170" t="s">
        <v>741</v>
      </c>
      <c r="BQ758" s="177"/>
      <c r="BR758" s="177"/>
      <c r="BS758" s="177"/>
      <c r="BT758" s="177"/>
      <c r="BU758" s="177"/>
      <c r="BV758" s="177"/>
      <c r="BW758" s="177"/>
    </row>
    <row r="759" spans="2:75" ht="15">
      <c r="B759" s="594" t="s">
        <v>9966</v>
      </c>
      <c r="C759" s="698" t="s">
        <v>10078</v>
      </c>
      <c r="D759" s="193" t="s">
        <v>5562</v>
      </c>
      <c r="E759" s="193" t="s">
        <v>5561</v>
      </c>
      <c r="F759" s="192" t="str">
        <f t="shared" si="117"/>
        <v>1800</v>
      </c>
      <c r="G759" s="217" t="s">
        <v>23</v>
      </c>
      <c r="H759" s="223"/>
      <c r="J759" s="297"/>
      <c r="K759" s="297"/>
      <c r="L759" s="297"/>
      <c r="M759" s="296"/>
      <c r="N759" s="297"/>
      <c r="O759" s="297"/>
      <c r="P759" s="296"/>
      <c r="Q759" s="297"/>
      <c r="R759" s="297"/>
      <c r="S759" s="296"/>
      <c r="T759" s="297"/>
      <c r="U759" s="297"/>
      <c r="V759" s="296"/>
      <c r="W759" s="297"/>
      <c r="X759" s="297"/>
      <c r="Y759" s="296"/>
      <c r="Z759" s="297"/>
      <c r="AA759" s="297"/>
      <c r="AB759" s="296"/>
      <c r="AC759" s="297"/>
      <c r="AD759" s="297"/>
      <c r="AE759" s="296"/>
      <c r="AG759" s="194" t="s">
        <v>750</v>
      </c>
      <c r="AH759" s="193" t="str">
        <f t="shared" si="125"/>
        <v>5EC4 F800</v>
      </c>
      <c r="AI759" s="193" t="str">
        <f t="shared" si="126"/>
        <v>5EC4 F87F</v>
      </c>
      <c r="AJ759" s="192" t="str">
        <f t="shared" si="127"/>
        <v>80</v>
      </c>
      <c r="AK759" s="224" t="s">
        <v>5514</v>
      </c>
      <c r="AL759" s="188" t="s">
        <v>4739</v>
      </c>
      <c r="AO759" s="187" t="s">
        <v>747</v>
      </c>
      <c r="AP759" s="196" t="s">
        <v>5516</v>
      </c>
      <c r="AQ759" s="196" t="s">
        <v>5515</v>
      </c>
      <c r="AR759" s="179" t="str">
        <f t="shared" si="124"/>
        <v>80</v>
      </c>
      <c r="AS759" s="196" t="s">
        <v>5514</v>
      </c>
      <c r="AT759" s="197"/>
      <c r="AU759" s="196" t="s">
        <v>5514</v>
      </c>
      <c r="AV759" s="196" t="s">
        <v>751</v>
      </c>
      <c r="AW759" s="196"/>
      <c r="AX759" s="181" t="s">
        <v>741</v>
      </c>
      <c r="AY759" s="181" t="s">
        <v>741</v>
      </c>
      <c r="AZ759" s="181" t="s">
        <v>741</v>
      </c>
      <c r="BA759" s="181" t="s">
        <v>741</v>
      </c>
      <c r="BB759" s="181" t="s">
        <v>741</v>
      </c>
      <c r="BC759" s="181" t="s">
        <v>741</v>
      </c>
      <c r="BD759" s="181" t="s">
        <v>741</v>
      </c>
      <c r="BE759" s="181" t="s">
        <v>741</v>
      </c>
      <c r="BF759" s="181" t="s">
        <v>741</v>
      </c>
      <c r="BG759" s="181" t="s">
        <v>741</v>
      </c>
      <c r="BH759" s="181" t="s">
        <v>741</v>
      </c>
      <c r="BI759" s="181" t="s">
        <v>753</v>
      </c>
      <c r="BJ759" s="181" t="s">
        <v>753</v>
      </c>
      <c r="BK759" s="181" t="s">
        <v>753</v>
      </c>
      <c r="BL759" s="181" t="s">
        <v>753</v>
      </c>
      <c r="BM759" s="181" t="s">
        <v>753</v>
      </c>
      <c r="BN759" s="180"/>
      <c r="BO759" s="179"/>
      <c r="BP759" s="170" t="s">
        <v>741</v>
      </c>
      <c r="BQ759" s="177" t="s">
        <v>761</v>
      </c>
      <c r="BR759" s="178">
        <v>44819</v>
      </c>
      <c r="BS759" s="177" t="s">
        <v>760</v>
      </c>
      <c r="BT759" s="178" t="s">
        <v>759</v>
      </c>
      <c r="BU759" s="178">
        <v>44826</v>
      </c>
      <c r="BV759" s="177" t="s">
        <v>758</v>
      </c>
      <c r="BW759" s="177" t="s">
        <v>737</v>
      </c>
    </row>
    <row r="760" spans="2:75" ht="15">
      <c r="B760" s="594" t="s">
        <v>9966</v>
      </c>
      <c r="C760" s="698" t="s">
        <v>10078</v>
      </c>
      <c r="D760" s="193" t="s">
        <v>5556</v>
      </c>
      <c r="E760" s="193" t="s">
        <v>5555</v>
      </c>
      <c r="F760" s="192" t="str">
        <f t="shared" si="117"/>
        <v>80</v>
      </c>
      <c r="G760" s="224" t="s">
        <v>3244</v>
      </c>
      <c r="H760" s="223"/>
      <c r="J760" s="297" t="s">
        <v>2199</v>
      </c>
      <c r="K760" s="298"/>
      <c r="L760" s="297"/>
      <c r="M760" s="296"/>
      <c r="N760" s="298"/>
      <c r="O760" s="297"/>
      <c r="P760" s="296"/>
      <c r="Q760" s="298">
        <v>45111</v>
      </c>
      <c r="R760" s="297" t="s">
        <v>9878</v>
      </c>
      <c r="S760" s="296" t="s">
        <v>737</v>
      </c>
      <c r="T760" s="298"/>
      <c r="U760" s="297"/>
      <c r="V760" s="296"/>
      <c r="W760" s="298">
        <v>45058</v>
      </c>
      <c r="X760" s="297" t="s">
        <v>9483</v>
      </c>
      <c r="Y760" s="296" t="s">
        <v>759</v>
      </c>
      <c r="Z760" s="298">
        <v>45030</v>
      </c>
      <c r="AA760" s="297" t="s">
        <v>3512</v>
      </c>
      <c r="AB760" s="296" t="s">
        <v>2180</v>
      </c>
      <c r="AC760" s="298"/>
      <c r="AD760" s="297"/>
      <c r="AE760" s="296"/>
      <c r="AG760" s="194" t="s">
        <v>750</v>
      </c>
      <c r="AH760" s="193" t="str">
        <f t="shared" si="125"/>
        <v>5EC4 F880</v>
      </c>
      <c r="AI760" s="193" t="str">
        <f t="shared" si="126"/>
        <v>5EC4 F8FF</v>
      </c>
      <c r="AJ760" s="192" t="str">
        <f t="shared" si="127"/>
        <v>80</v>
      </c>
      <c r="AK760" s="224" t="s">
        <v>5509</v>
      </c>
      <c r="AL760" s="188" t="s">
        <v>4739</v>
      </c>
      <c r="AO760" s="187" t="s">
        <v>747</v>
      </c>
      <c r="AP760" s="196" t="s">
        <v>5511</v>
      </c>
      <c r="AQ760" s="196" t="s">
        <v>5510</v>
      </c>
      <c r="AR760" s="179" t="str">
        <f t="shared" si="124"/>
        <v>80</v>
      </c>
      <c r="AS760" s="196" t="s">
        <v>5509</v>
      </c>
      <c r="AT760" s="197"/>
      <c r="AU760" s="196" t="s">
        <v>5509</v>
      </c>
      <c r="AV760" s="196" t="s">
        <v>751</v>
      </c>
      <c r="AW760" s="196"/>
      <c r="AX760" s="181" t="s">
        <v>741</v>
      </c>
      <c r="AY760" s="181" t="s">
        <v>741</v>
      </c>
      <c r="AZ760" s="181" t="s">
        <v>741</v>
      </c>
      <c r="BA760" s="181" t="s">
        <v>741</v>
      </c>
      <c r="BB760" s="181" t="s">
        <v>741</v>
      </c>
      <c r="BC760" s="181" t="s">
        <v>741</v>
      </c>
      <c r="BD760" s="181" t="s">
        <v>741</v>
      </c>
      <c r="BE760" s="181" t="s">
        <v>741</v>
      </c>
      <c r="BF760" s="181" t="s">
        <v>741</v>
      </c>
      <c r="BG760" s="181" t="s">
        <v>741</v>
      </c>
      <c r="BH760" s="181" t="s">
        <v>741</v>
      </c>
      <c r="BI760" s="181" t="s">
        <v>753</v>
      </c>
      <c r="BJ760" s="181" t="s">
        <v>753</v>
      </c>
      <c r="BK760" s="181" t="s">
        <v>753</v>
      </c>
      <c r="BL760" s="181" t="s">
        <v>753</v>
      </c>
      <c r="BM760" s="181" t="s">
        <v>753</v>
      </c>
      <c r="BN760" s="180"/>
      <c r="BO760" s="179"/>
      <c r="BP760" s="170" t="s">
        <v>741</v>
      </c>
      <c r="BQ760" s="177" t="s">
        <v>761</v>
      </c>
      <c r="BR760" s="178">
        <v>44819</v>
      </c>
      <c r="BS760" s="177" t="s">
        <v>760</v>
      </c>
      <c r="BT760" s="178" t="s">
        <v>759</v>
      </c>
      <c r="BU760" s="178">
        <v>44826</v>
      </c>
      <c r="BV760" s="177" t="s">
        <v>758</v>
      </c>
      <c r="BW760" s="177" t="s">
        <v>737</v>
      </c>
    </row>
    <row r="761" spans="2:75" ht="15">
      <c r="B761" s="594" t="s">
        <v>9966</v>
      </c>
      <c r="C761" s="698" t="s">
        <v>10078</v>
      </c>
      <c r="D761" s="193" t="s">
        <v>5551</v>
      </c>
      <c r="E761" s="193" t="s">
        <v>5550</v>
      </c>
      <c r="F761" s="192" t="str">
        <f t="shared" si="117"/>
        <v>180</v>
      </c>
      <c r="G761" s="217" t="s">
        <v>23</v>
      </c>
      <c r="H761" s="223"/>
      <c r="J761" s="297"/>
      <c r="K761" s="298"/>
      <c r="L761" s="297"/>
      <c r="M761" s="299"/>
      <c r="N761" s="298"/>
      <c r="O761" s="297"/>
      <c r="P761" s="299"/>
      <c r="Q761" s="298"/>
      <c r="R761" s="297"/>
      <c r="S761" s="299"/>
      <c r="T761" s="298"/>
      <c r="U761" s="297"/>
      <c r="V761" s="299"/>
      <c r="W761" s="298"/>
      <c r="X761" s="297"/>
      <c r="Y761" s="299"/>
      <c r="Z761" s="298"/>
      <c r="AA761" s="297"/>
      <c r="AB761" s="299"/>
      <c r="AC761" s="298"/>
      <c r="AD761" s="297"/>
      <c r="AE761" s="296"/>
      <c r="AG761" s="194" t="s">
        <v>750</v>
      </c>
      <c r="AH761" s="193" t="str">
        <f t="shared" si="125"/>
        <v>5EC4 F900</v>
      </c>
      <c r="AI761" s="193" t="str">
        <f t="shared" si="126"/>
        <v>5EC4 F97F</v>
      </c>
      <c r="AJ761" s="192" t="str">
        <f t="shared" si="127"/>
        <v>80</v>
      </c>
      <c r="AK761" s="193" t="s">
        <v>23</v>
      </c>
      <c r="AL761" s="188"/>
      <c r="AO761" s="187" t="s">
        <v>747</v>
      </c>
      <c r="AP761" s="196" t="s">
        <v>5504</v>
      </c>
      <c r="AQ761" s="196" t="s">
        <v>5503</v>
      </c>
      <c r="AR761" s="179" t="str">
        <f t="shared" si="124"/>
        <v>80</v>
      </c>
      <c r="AS761" s="196" t="s">
        <v>822</v>
      </c>
      <c r="AT761" s="197"/>
      <c r="AU761" s="196" t="s">
        <v>755</v>
      </c>
      <c r="AV761" s="196"/>
      <c r="AW761" s="196"/>
      <c r="AX761" s="181" t="s">
        <v>753</v>
      </c>
      <c r="AY761" s="181" t="s">
        <v>753</v>
      </c>
      <c r="AZ761" s="181" t="s">
        <v>753</v>
      </c>
      <c r="BA761" s="181" t="s">
        <v>753</v>
      </c>
      <c r="BB761" s="181" t="s">
        <v>753</v>
      </c>
      <c r="BC761" s="195" t="s">
        <v>754</v>
      </c>
      <c r="BD761" s="181" t="s">
        <v>753</v>
      </c>
      <c r="BE761" s="181" t="s">
        <v>753</v>
      </c>
      <c r="BF761" s="181" t="s">
        <v>753</v>
      </c>
      <c r="BG761" s="181" t="s">
        <v>753</v>
      </c>
      <c r="BH761" s="181" t="s">
        <v>753</v>
      </c>
      <c r="BI761" s="181" t="s">
        <v>753</v>
      </c>
      <c r="BJ761" s="181" t="s">
        <v>753</v>
      </c>
      <c r="BK761" s="181" t="s">
        <v>753</v>
      </c>
      <c r="BL761" s="181" t="s">
        <v>753</v>
      </c>
      <c r="BM761" s="181" t="s">
        <v>753</v>
      </c>
      <c r="BN761" s="180"/>
      <c r="BO761" s="179"/>
      <c r="BP761" s="170" t="s">
        <v>741</v>
      </c>
      <c r="BQ761" s="177"/>
      <c r="BR761" s="177"/>
      <c r="BS761" s="177"/>
      <c r="BT761" s="177"/>
      <c r="BU761" s="177"/>
      <c r="BV761" s="177"/>
      <c r="BW761" s="177"/>
    </row>
    <row r="762" spans="2:75" ht="15">
      <c r="B762" s="594" t="s">
        <v>9966</v>
      </c>
      <c r="C762" s="698" t="s">
        <v>10078</v>
      </c>
      <c r="D762" s="193" t="s">
        <v>5546</v>
      </c>
      <c r="E762" s="193" t="s">
        <v>5545</v>
      </c>
      <c r="F762" s="192" t="str">
        <f t="shared" si="117"/>
        <v>20</v>
      </c>
      <c r="G762" s="224" t="s">
        <v>3234</v>
      </c>
      <c r="H762" s="223"/>
      <c r="J762" s="297" t="s">
        <v>2104</v>
      </c>
      <c r="K762" s="298"/>
      <c r="L762" s="297"/>
      <c r="M762" s="296"/>
      <c r="N762" s="298"/>
      <c r="O762" s="297"/>
      <c r="P762" s="296"/>
      <c r="Q762" s="298"/>
      <c r="R762" s="297"/>
      <c r="S762" s="296"/>
      <c r="T762" s="298"/>
      <c r="U762" s="297"/>
      <c r="V762" s="296"/>
      <c r="W762" s="298"/>
      <c r="X762" s="297"/>
      <c r="Y762" s="296"/>
      <c r="Z762" s="298">
        <v>45029</v>
      </c>
      <c r="AA762" s="297" t="s">
        <v>2181</v>
      </c>
      <c r="AB762" s="296" t="s">
        <v>2180</v>
      </c>
      <c r="AC762" s="298"/>
      <c r="AD762" s="297"/>
      <c r="AE762" s="296"/>
      <c r="AG762" s="194" t="s">
        <v>750</v>
      </c>
      <c r="AH762" s="193" t="str">
        <f t="shared" si="125"/>
        <v>5EC4 F980</v>
      </c>
      <c r="AI762" s="193" t="str">
        <f t="shared" si="126"/>
        <v>5EC4 F9FF</v>
      </c>
      <c r="AJ762" s="192" t="str">
        <f t="shared" si="127"/>
        <v>80</v>
      </c>
      <c r="AK762" s="224" t="s">
        <v>5498</v>
      </c>
      <c r="AL762" s="188" t="s">
        <v>4739</v>
      </c>
      <c r="AO762" s="187" t="s">
        <v>747</v>
      </c>
      <c r="AP762" s="196" t="s">
        <v>5500</v>
      </c>
      <c r="AQ762" s="196" t="s">
        <v>5499</v>
      </c>
      <c r="AR762" s="179" t="str">
        <f t="shared" si="124"/>
        <v>80</v>
      </c>
      <c r="AS762" s="196" t="s">
        <v>5498</v>
      </c>
      <c r="AT762" s="197"/>
      <c r="AU762" s="196" t="s">
        <v>5498</v>
      </c>
      <c r="AV762" s="196" t="s">
        <v>751</v>
      </c>
      <c r="AW762" s="196"/>
      <c r="AX762" s="181" t="s">
        <v>741</v>
      </c>
      <c r="AY762" s="181" t="s">
        <v>741</v>
      </c>
      <c r="AZ762" s="181" t="s">
        <v>741</v>
      </c>
      <c r="BA762" s="181" t="s">
        <v>741</v>
      </c>
      <c r="BB762" s="181" t="s">
        <v>741</v>
      </c>
      <c r="BC762" s="181" t="s">
        <v>741</v>
      </c>
      <c r="BD762" s="181" t="s">
        <v>741</v>
      </c>
      <c r="BE762" s="181" t="s">
        <v>741</v>
      </c>
      <c r="BF762" s="181" t="s">
        <v>741</v>
      </c>
      <c r="BG762" s="181" t="s">
        <v>741</v>
      </c>
      <c r="BH762" s="181" t="s">
        <v>741</v>
      </c>
      <c r="BI762" s="181" t="s">
        <v>741</v>
      </c>
      <c r="BJ762" s="181" t="s">
        <v>741</v>
      </c>
      <c r="BK762" s="181" t="s">
        <v>741</v>
      </c>
      <c r="BL762" s="181" t="s">
        <v>741</v>
      </c>
      <c r="BM762" s="181" t="s">
        <v>741</v>
      </c>
      <c r="BN762" s="180"/>
      <c r="BO762" s="179"/>
      <c r="BP762" s="170" t="s">
        <v>741</v>
      </c>
      <c r="BQ762" s="177" t="s">
        <v>761</v>
      </c>
      <c r="BR762" s="178">
        <v>44819</v>
      </c>
      <c r="BS762" s="177" t="s">
        <v>760</v>
      </c>
      <c r="BT762" s="178" t="s">
        <v>759</v>
      </c>
      <c r="BU762" s="178">
        <v>44826</v>
      </c>
      <c r="BV762" s="177" t="s">
        <v>758</v>
      </c>
      <c r="BW762" s="177" t="s">
        <v>737</v>
      </c>
    </row>
    <row r="763" spans="2:75" ht="15">
      <c r="B763" s="594" t="s">
        <v>9966</v>
      </c>
      <c r="C763" s="698" t="s">
        <v>10078</v>
      </c>
      <c r="D763" s="193" t="s">
        <v>5541</v>
      </c>
      <c r="E763" s="193" t="s">
        <v>5540</v>
      </c>
      <c r="F763" s="192" t="str">
        <f t="shared" si="117"/>
        <v>E0</v>
      </c>
      <c r="G763" s="217" t="s">
        <v>23</v>
      </c>
      <c r="H763" s="223"/>
      <c r="J763" s="297"/>
      <c r="K763" s="298"/>
      <c r="L763" s="297"/>
      <c r="M763" s="299"/>
      <c r="N763" s="298"/>
      <c r="O763" s="297"/>
      <c r="P763" s="299"/>
      <c r="Q763" s="298"/>
      <c r="R763" s="297"/>
      <c r="S763" s="299"/>
      <c r="T763" s="298"/>
      <c r="U763" s="297"/>
      <c r="V763" s="299"/>
      <c r="W763" s="298"/>
      <c r="X763" s="297"/>
      <c r="Y763" s="299"/>
      <c r="Z763" s="298"/>
      <c r="AA763" s="297"/>
      <c r="AB763" s="299"/>
      <c r="AC763" s="298"/>
      <c r="AD763" s="297"/>
      <c r="AE763" s="296"/>
      <c r="AG763" s="194" t="s">
        <v>750</v>
      </c>
      <c r="AH763" s="193" t="str">
        <f t="shared" si="125"/>
        <v>5EC4 FA00</v>
      </c>
      <c r="AI763" s="193" t="str">
        <f t="shared" si="126"/>
        <v>5EC4 FA7F</v>
      </c>
      <c r="AJ763" s="192" t="str">
        <f t="shared" si="127"/>
        <v>80</v>
      </c>
      <c r="AK763" s="224" t="s">
        <v>5492</v>
      </c>
      <c r="AL763" s="188" t="s">
        <v>4739</v>
      </c>
      <c r="AO763" s="187" t="s">
        <v>747</v>
      </c>
      <c r="AP763" s="196" t="s">
        <v>5494</v>
      </c>
      <c r="AQ763" s="196" t="s">
        <v>5493</v>
      </c>
      <c r="AR763" s="179" t="str">
        <f t="shared" si="124"/>
        <v>80</v>
      </c>
      <c r="AS763" s="196" t="s">
        <v>5492</v>
      </c>
      <c r="AT763" s="197"/>
      <c r="AU763" s="196" t="s">
        <v>5492</v>
      </c>
      <c r="AV763" s="196" t="s">
        <v>751</v>
      </c>
      <c r="AW763" s="196"/>
      <c r="AX763" s="181" t="s">
        <v>741</v>
      </c>
      <c r="AY763" s="181" t="s">
        <v>741</v>
      </c>
      <c r="AZ763" s="181" t="s">
        <v>741</v>
      </c>
      <c r="BA763" s="181" t="s">
        <v>741</v>
      </c>
      <c r="BB763" s="181" t="s">
        <v>741</v>
      </c>
      <c r="BC763" s="181" t="s">
        <v>741</v>
      </c>
      <c r="BD763" s="181" t="s">
        <v>741</v>
      </c>
      <c r="BE763" s="181" t="s">
        <v>741</v>
      </c>
      <c r="BF763" s="181" t="s">
        <v>741</v>
      </c>
      <c r="BG763" s="181" t="s">
        <v>741</v>
      </c>
      <c r="BH763" s="181" t="s">
        <v>741</v>
      </c>
      <c r="BI763" s="181" t="s">
        <v>741</v>
      </c>
      <c r="BJ763" s="181" t="s">
        <v>741</v>
      </c>
      <c r="BK763" s="181" t="s">
        <v>741</v>
      </c>
      <c r="BL763" s="181" t="s">
        <v>741</v>
      </c>
      <c r="BM763" s="181" t="s">
        <v>741</v>
      </c>
      <c r="BN763" s="180"/>
      <c r="BO763" s="179"/>
      <c r="BP763" s="170" t="s">
        <v>741</v>
      </c>
      <c r="BQ763" s="177" t="s">
        <v>761</v>
      </c>
      <c r="BR763" s="178">
        <v>44819</v>
      </c>
      <c r="BS763" s="177" t="s">
        <v>760</v>
      </c>
      <c r="BT763" s="178" t="s">
        <v>759</v>
      </c>
      <c r="BU763" s="178">
        <v>44826</v>
      </c>
      <c r="BV763" s="177" t="s">
        <v>758</v>
      </c>
      <c r="BW763" s="177" t="s">
        <v>737</v>
      </c>
    </row>
    <row r="764" spans="2:75" ht="15">
      <c r="B764" s="594" t="s">
        <v>9966</v>
      </c>
      <c r="C764" s="698" t="s">
        <v>10078</v>
      </c>
      <c r="D764" s="193" t="s">
        <v>5537</v>
      </c>
      <c r="E764" s="193" t="s">
        <v>5536</v>
      </c>
      <c r="F764" s="192" t="str">
        <f t="shared" si="117"/>
        <v>20</v>
      </c>
      <c r="G764" s="224" t="s">
        <v>3222</v>
      </c>
      <c r="H764" s="223"/>
      <c r="J764" s="297" t="s">
        <v>2104</v>
      </c>
      <c r="K764" s="298"/>
      <c r="L764" s="297"/>
      <c r="M764" s="296"/>
      <c r="N764" s="298"/>
      <c r="O764" s="297"/>
      <c r="P764" s="296"/>
      <c r="Q764" s="298"/>
      <c r="R764" s="297"/>
      <c r="S764" s="296"/>
      <c r="T764" s="298"/>
      <c r="U764" s="297"/>
      <c r="V764" s="296"/>
      <c r="W764" s="298"/>
      <c r="X764" s="297"/>
      <c r="Y764" s="296"/>
      <c r="Z764" s="298">
        <v>45029</v>
      </c>
      <c r="AA764" s="297" t="s">
        <v>2181</v>
      </c>
      <c r="AB764" s="296" t="s">
        <v>2180</v>
      </c>
      <c r="AC764" s="297"/>
      <c r="AD764" s="297"/>
      <c r="AE764" s="296"/>
      <c r="AG764" s="194" t="s">
        <v>750</v>
      </c>
      <c r="AH764" s="193" t="str">
        <f t="shared" si="125"/>
        <v>5EC4 FA80</v>
      </c>
      <c r="AI764" s="193" t="str">
        <f t="shared" si="126"/>
        <v>5EC4 FAFF</v>
      </c>
      <c r="AJ764" s="192" t="str">
        <f t="shared" si="127"/>
        <v>80</v>
      </c>
      <c r="AK764" s="193" t="s">
        <v>23</v>
      </c>
      <c r="AL764" s="188"/>
      <c r="AO764" s="187" t="s">
        <v>747</v>
      </c>
      <c r="AP764" s="196" t="s">
        <v>5489</v>
      </c>
      <c r="AQ764" s="196" t="s">
        <v>5488</v>
      </c>
      <c r="AR764" s="179" t="str">
        <f t="shared" si="124"/>
        <v>80</v>
      </c>
      <c r="AS764" s="196" t="s">
        <v>822</v>
      </c>
      <c r="AT764" s="197"/>
      <c r="AU764" s="196" t="s">
        <v>755</v>
      </c>
      <c r="AV764" s="196"/>
      <c r="AW764" s="196"/>
      <c r="AX764" s="181" t="s">
        <v>753</v>
      </c>
      <c r="AY764" s="181" t="s">
        <v>753</v>
      </c>
      <c r="AZ764" s="181" t="s">
        <v>753</v>
      </c>
      <c r="BA764" s="181" t="s">
        <v>753</v>
      </c>
      <c r="BB764" s="181" t="s">
        <v>753</v>
      </c>
      <c r="BC764" s="195" t="s">
        <v>754</v>
      </c>
      <c r="BD764" s="181" t="s">
        <v>753</v>
      </c>
      <c r="BE764" s="181" t="s">
        <v>753</v>
      </c>
      <c r="BF764" s="181" t="s">
        <v>753</v>
      </c>
      <c r="BG764" s="181" t="s">
        <v>753</v>
      </c>
      <c r="BH764" s="181" t="s">
        <v>753</v>
      </c>
      <c r="BI764" s="181" t="s">
        <v>753</v>
      </c>
      <c r="BJ764" s="181" t="s">
        <v>753</v>
      </c>
      <c r="BK764" s="181" t="s">
        <v>753</v>
      </c>
      <c r="BL764" s="181" t="s">
        <v>753</v>
      </c>
      <c r="BM764" s="181" t="s">
        <v>753</v>
      </c>
      <c r="BN764" s="180"/>
      <c r="BO764" s="179"/>
      <c r="BP764" s="170" t="s">
        <v>741</v>
      </c>
      <c r="BQ764" s="177"/>
      <c r="BR764" s="177"/>
      <c r="BS764" s="177"/>
      <c r="BT764" s="177"/>
      <c r="BU764" s="177"/>
      <c r="BV764" s="177"/>
      <c r="BW764" s="177"/>
    </row>
    <row r="765" spans="2:75" ht="15">
      <c r="B765" s="594" t="s">
        <v>9966</v>
      </c>
      <c r="C765" s="698" t="s">
        <v>10078</v>
      </c>
      <c r="D765" s="193" t="s">
        <v>5532</v>
      </c>
      <c r="E765" s="193" t="s">
        <v>5531</v>
      </c>
      <c r="F765" s="192" t="str">
        <f t="shared" si="117"/>
        <v>4CE0</v>
      </c>
      <c r="G765" s="217" t="s">
        <v>23</v>
      </c>
      <c r="H765" s="188"/>
      <c r="J765" s="297"/>
      <c r="K765" s="298"/>
      <c r="L765" s="297"/>
      <c r="M765" s="299"/>
      <c r="N765" s="298"/>
      <c r="O765" s="297"/>
      <c r="P765" s="299"/>
      <c r="Q765" s="298"/>
      <c r="R765" s="297"/>
      <c r="S765" s="299"/>
      <c r="T765" s="298"/>
      <c r="U765" s="297"/>
      <c r="V765" s="299"/>
      <c r="W765" s="298"/>
      <c r="X765" s="297"/>
      <c r="Y765" s="299"/>
      <c r="Z765" s="298"/>
      <c r="AA765" s="297"/>
      <c r="AB765" s="299"/>
      <c r="AC765" s="298"/>
      <c r="AD765" s="297"/>
      <c r="AE765" s="296"/>
      <c r="AG765" s="194" t="s">
        <v>750</v>
      </c>
      <c r="AH765" s="193" t="str">
        <f t="shared" si="125"/>
        <v>5EC4 FB00</v>
      </c>
      <c r="AI765" s="193" t="str">
        <f t="shared" si="126"/>
        <v>5EC4 FB7F</v>
      </c>
      <c r="AJ765" s="192" t="str">
        <f t="shared" si="127"/>
        <v>80</v>
      </c>
      <c r="AK765" s="224" t="s">
        <v>5482</v>
      </c>
      <c r="AL765" s="188" t="s">
        <v>4739</v>
      </c>
      <c r="AO765" s="187" t="s">
        <v>747</v>
      </c>
      <c r="AP765" s="196" t="s">
        <v>5484</v>
      </c>
      <c r="AQ765" s="196" t="s">
        <v>5483</v>
      </c>
      <c r="AR765" s="179" t="str">
        <f t="shared" si="124"/>
        <v>80</v>
      </c>
      <c r="AS765" s="196" t="s">
        <v>5482</v>
      </c>
      <c r="AT765" s="197"/>
      <c r="AU765" s="196" t="s">
        <v>5482</v>
      </c>
      <c r="AV765" s="196" t="s">
        <v>751</v>
      </c>
      <c r="AW765" s="196"/>
      <c r="AX765" s="181" t="s">
        <v>741</v>
      </c>
      <c r="AY765" s="181" t="s">
        <v>741</v>
      </c>
      <c r="AZ765" s="181" t="s">
        <v>741</v>
      </c>
      <c r="BA765" s="181" t="s">
        <v>741</v>
      </c>
      <c r="BB765" s="181" t="s">
        <v>741</v>
      </c>
      <c r="BC765" s="181" t="s">
        <v>741</v>
      </c>
      <c r="BD765" s="181" t="s">
        <v>741</v>
      </c>
      <c r="BE765" s="181" t="s">
        <v>741</v>
      </c>
      <c r="BF765" s="181" t="s">
        <v>741</v>
      </c>
      <c r="BG765" s="181" t="s">
        <v>741</v>
      </c>
      <c r="BH765" s="181" t="s">
        <v>741</v>
      </c>
      <c r="BI765" s="181" t="s">
        <v>741</v>
      </c>
      <c r="BJ765" s="181" t="s">
        <v>741</v>
      </c>
      <c r="BK765" s="181" t="s">
        <v>741</v>
      </c>
      <c r="BL765" s="181" t="s">
        <v>741</v>
      </c>
      <c r="BM765" s="181" t="s">
        <v>741</v>
      </c>
      <c r="BN765" s="180"/>
      <c r="BO765" s="179"/>
      <c r="BP765" s="170" t="s">
        <v>741</v>
      </c>
      <c r="BQ765" s="177" t="s">
        <v>761</v>
      </c>
      <c r="BR765" s="178">
        <v>44819</v>
      </c>
      <c r="BS765" s="177" t="s">
        <v>760</v>
      </c>
      <c r="BT765" s="178" t="s">
        <v>759</v>
      </c>
      <c r="BU765" s="178">
        <v>44826</v>
      </c>
      <c r="BV765" s="177" t="s">
        <v>758</v>
      </c>
      <c r="BW765" s="177" t="s">
        <v>737</v>
      </c>
    </row>
    <row r="766" spans="2:75" ht="15">
      <c r="B766" s="594" t="s">
        <v>9966</v>
      </c>
      <c r="C766" s="698" t="s">
        <v>10078</v>
      </c>
      <c r="D766" s="193" t="s">
        <v>5527</v>
      </c>
      <c r="E766" s="193" t="s">
        <v>5526</v>
      </c>
      <c r="F766" s="192" t="str">
        <f t="shared" si="117"/>
        <v>800</v>
      </c>
      <c r="G766" s="217" t="s">
        <v>3696</v>
      </c>
      <c r="H766" s="542" t="s">
        <v>9954</v>
      </c>
      <c r="J766" s="297" t="s">
        <v>5506</v>
      </c>
      <c r="K766" s="298"/>
      <c r="L766" s="297"/>
      <c r="M766" s="296"/>
      <c r="N766" s="298"/>
      <c r="O766" s="297"/>
      <c r="P766" s="296"/>
      <c r="Q766" s="298"/>
      <c r="R766" s="297"/>
      <c r="S766" s="296"/>
      <c r="T766" s="298"/>
      <c r="U766" s="297"/>
      <c r="V766" s="296"/>
      <c r="W766" s="298"/>
      <c r="X766" s="297"/>
      <c r="Y766" s="296"/>
      <c r="Z766" s="298">
        <v>45030</v>
      </c>
      <c r="AA766" s="297" t="s">
        <v>5505</v>
      </c>
      <c r="AB766" s="296" t="s">
        <v>2210</v>
      </c>
      <c r="AC766" s="298"/>
      <c r="AD766" s="297"/>
      <c r="AE766" s="296"/>
      <c r="AG766" s="194" t="s">
        <v>750</v>
      </c>
      <c r="AH766" s="193" t="str">
        <f t="shared" si="125"/>
        <v>5EC4 FB80</v>
      </c>
      <c r="AI766" s="193" t="str">
        <f t="shared" si="126"/>
        <v>5EC4 FBFF</v>
      </c>
      <c r="AJ766" s="192" t="str">
        <f t="shared" si="127"/>
        <v>80</v>
      </c>
      <c r="AK766" s="224" t="s">
        <v>5477</v>
      </c>
      <c r="AL766" s="188" t="s">
        <v>4739</v>
      </c>
      <c r="AO766" s="187" t="s">
        <v>747</v>
      </c>
      <c r="AP766" s="196" t="s">
        <v>5479</v>
      </c>
      <c r="AQ766" s="196" t="s">
        <v>5478</v>
      </c>
      <c r="AR766" s="179" t="str">
        <f t="shared" si="124"/>
        <v>80</v>
      </c>
      <c r="AS766" s="196" t="s">
        <v>5477</v>
      </c>
      <c r="AT766" s="197"/>
      <c r="AU766" s="196" t="s">
        <v>5477</v>
      </c>
      <c r="AV766" s="196" t="s">
        <v>751</v>
      </c>
      <c r="AW766" s="196"/>
      <c r="AX766" s="181" t="s">
        <v>741</v>
      </c>
      <c r="AY766" s="181" t="s">
        <v>741</v>
      </c>
      <c r="AZ766" s="181" t="s">
        <v>741</v>
      </c>
      <c r="BA766" s="181" t="s">
        <v>741</v>
      </c>
      <c r="BB766" s="181" t="s">
        <v>741</v>
      </c>
      <c r="BC766" s="181" t="s">
        <v>741</v>
      </c>
      <c r="BD766" s="181" t="s">
        <v>741</v>
      </c>
      <c r="BE766" s="181" t="s">
        <v>741</v>
      </c>
      <c r="BF766" s="181" t="s">
        <v>741</v>
      </c>
      <c r="BG766" s="181" t="s">
        <v>741</v>
      </c>
      <c r="BH766" s="181" t="s">
        <v>741</v>
      </c>
      <c r="BI766" s="181" t="s">
        <v>741</v>
      </c>
      <c r="BJ766" s="181" t="s">
        <v>741</v>
      </c>
      <c r="BK766" s="181" t="s">
        <v>741</v>
      </c>
      <c r="BL766" s="181" t="s">
        <v>741</v>
      </c>
      <c r="BM766" s="181" t="s">
        <v>741</v>
      </c>
      <c r="BN766" s="180"/>
      <c r="BO766" s="179"/>
      <c r="BP766" s="170" t="s">
        <v>741</v>
      </c>
      <c r="BQ766" s="177" t="s">
        <v>761</v>
      </c>
      <c r="BR766" s="178">
        <v>44819</v>
      </c>
      <c r="BS766" s="177" t="s">
        <v>760</v>
      </c>
      <c r="BT766" s="178" t="s">
        <v>759</v>
      </c>
      <c r="BU766" s="178">
        <v>44826</v>
      </c>
      <c r="BV766" s="177" t="s">
        <v>758</v>
      </c>
      <c r="BW766" s="177" t="s">
        <v>737</v>
      </c>
    </row>
    <row r="767" spans="2:75" ht="15">
      <c r="B767" s="594" t="s">
        <v>9966</v>
      </c>
      <c r="C767" s="698" t="s">
        <v>10078</v>
      </c>
      <c r="D767" s="193" t="s">
        <v>5522</v>
      </c>
      <c r="E767" s="193" t="s">
        <v>5521</v>
      </c>
      <c r="F767" s="192" t="str">
        <f t="shared" si="117"/>
        <v>800</v>
      </c>
      <c r="G767" s="217" t="s">
        <v>23</v>
      </c>
      <c r="H767" s="188"/>
      <c r="J767" s="297"/>
      <c r="K767" s="298"/>
      <c r="L767" s="297"/>
      <c r="M767" s="299"/>
      <c r="N767" s="298"/>
      <c r="O767" s="297"/>
      <c r="P767" s="299"/>
      <c r="Q767" s="298"/>
      <c r="R767" s="297"/>
      <c r="S767" s="299"/>
      <c r="T767" s="298"/>
      <c r="U767" s="297"/>
      <c r="V767" s="299"/>
      <c r="W767" s="298"/>
      <c r="X767" s="297"/>
      <c r="Y767" s="299"/>
      <c r="Z767" s="298"/>
      <c r="AA767" s="297"/>
      <c r="AB767" s="299"/>
      <c r="AC767" s="298"/>
      <c r="AD767" s="297"/>
      <c r="AE767" s="296"/>
      <c r="AG767" s="194" t="s">
        <v>750</v>
      </c>
      <c r="AH767" s="193" t="str">
        <f t="shared" si="125"/>
        <v>5EC4 FC00</v>
      </c>
      <c r="AI767" s="193" t="str">
        <f t="shared" si="126"/>
        <v>5EC4 FFFF</v>
      </c>
      <c r="AJ767" s="192" t="str">
        <f t="shared" si="127"/>
        <v>400</v>
      </c>
      <c r="AK767" s="193" t="s">
        <v>23</v>
      </c>
      <c r="AL767" s="188"/>
      <c r="AO767" s="187" t="s">
        <v>747</v>
      </c>
      <c r="AP767" s="196" t="s">
        <v>5473</v>
      </c>
      <c r="AQ767" s="196" t="s">
        <v>5472</v>
      </c>
      <c r="AR767" s="179" t="str">
        <f t="shared" si="124"/>
        <v>400</v>
      </c>
      <c r="AS767" s="196" t="s">
        <v>822</v>
      </c>
      <c r="AT767" s="197"/>
      <c r="AU767" s="196" t="s">
        <v>755</v>
      </c>
      <c r="AV767" s="196"/>
      <c r="AW767" s="196"/>
      <c r="AX767" s="181" t="s">
        <v>753</v>
      </c>
      <c r="AY767" s="181" t="s">
        <v>753</v>
      </c>
      <c r="AZ767" s="181" t="s">
        <v>753</v>
      </c>
      <c r="BA767" s="181" t="s">
        <v>753</v>
      </c>
      <c r="BB767" s="181" t="s">
        <v>753</v>
      </c>
      <c r="BC767" s="195" t="s">
        <v>754</v>
      </c>
      <c r="BD767" s="181" t="s">
        <v>753</v>
      </c>
      <c r="BE767" s="181" t="s">
        <v>753</v>
      </c>
      <c r="BF767" s="181" t="s">
        <v>753</v>
      </c>
      <c r="BG767" s="181" t="s">
        <v>753</v>
      </c>
      <c r="BH767" s="181" t="s">
        <v>753</v>
      </c>
      <c r="BI767" s="181" t="s">
        <v>753</v>
      </c>
      <c r="BJ767" s="181" t="s">
        <v>753</v>
      </c>
      <c r="BK767" s="181" t="s">
        <v>753</v>
      </c>
      <c r="BL767" s="181" t="s">
        <v>753</v>
      </c>
      <c r="BM767" s="181" t="s">
        <v>753</v>
      </c>
      <c r="BN767" s="180"/>
      <c r="BO767" s="179"/>
      <c r="BP767" s="170" t="s">
        <v>741</v>
      </c>
      <c r="BQ767" s="177"/>
      <c r="BR767" s="177"/>
      <c r="BS767" s="177"/>
      <c r="BT767" s="177"/>
      <c r="BU767" s="177"/>
      <c r="BV767" s="177"/>
      <c r="BW767" s="177"/>
    </row>
    <row r="768" spans="2:75" ht="15">
      <c r="B768" s="594" t="s">
        <v>9966</v>
      </c>
      <c r="C768" s="698" t="s">
        <v>10078</v>
      </c>
      <c r="D768" s="193" t="s">
        <v>5518</v>
      </c>
      <c r="E768" s="193" t="s">
        <v>5517</v>
      </c>
      <c r="F768" s="192" t="str">
        <f t="shared" si="117"/>
        <v>100</v>
      </c>
      <c r="G768" s="192" t="s">
        <v>3687</v>
      </c>
      <c r="H768" s="542" t="s">
        <v>10018</v>
      </c>
      <c r="J768" s="297" t="s">
        <v>5506</v>
      </c>
      <c r="K768" s="298"/>
      <c r="L768" s="297"/>
      <c r="M768" s="296"/>
      <c r="N768" s="298"/>
      <c r="O768" s="297"/>
      <c r="P768" s="296"/>
      <c r="Q768" s="298"/>
      <c r="R768" s="297"/>
      <c r="S768" s="296"/>
      <c r="T768" s="298"/>
      <c r="U768" s="297"/>
      <c r="V768" s="296"/>
      <c r="W768" s="298"/>
      <c r="X768" s="297"/>
      <c r="Y768" s="296"/>
      <c r="Z768" s="298">
        <v>45030</v>
      </c>
      <c r="AA768" s="297" t="s">
        <v>5505</v>
      </c>
      <c r="AB768" s="296" t="s">
        <v>2210</v>
      </c>
      <c r="AC768" s="298"/>
      <c r="AD768" s="297"/>
      <c r="AE768" s="296"/>
      <c r="AG768" s="194" t="s">
        <v>750</v>
      </c>
      <c r="AH768" s="193" t="str">
        <f t="shared" si="125"/>
        <v>5EC5 0000</v>
      </c>
      <c r="AI768" s="193" t="str">
        <f t="shared" si="126"/>
        <v>5EC5 00FF</v>
      </c>
      <c r="AJ768" s="192" t="str">
        <f t="shared" si="127"/>
        <v>100</v>
      </c>
      <c r="AK768" s="224" t="s">
        <v>5469</v>
      </c>
      <c r="AL768" s="188" t="s">
        <v>4739</v>
      </c>
      <c r="AO768" s="187" t="s">
        <v>747</v>
      </c>
      <c r="AP768" s="196" t="s">
        <v>5468</v>
      </c>
      <c r="AQ768" s="196" t="s">
        <v>5467</v>
      </c>
      <c r="AR768" s="179" t="str">
        <f t="shared" si="124"/>
        <v>100</v>
      </c>
      <c r="AS768" s="196" t="s">
        <v>5466</v>
      </c>
      <c r="AT768" s="197"/>
      <c r="AU768" s="196" t="s">
        <v>5466</v>
      </c>
      <c r="AV768" s="196" t="s">
        <v>751</v>
      </c>
      <c r="AW768" s="196"/>
      <c r="AX768" s="181" t="s">
        <v>741</v>
      </c>
      <c r="AY768" s="181" t="s">
        <v>741</v>
      </c>
      <c r="AZ768" s="181" t="s">
        <v>741</v>
      </c>
      <c r="BA768" s="181" t="s">
        <v>741</v>
      </c>
      <c r="BB768" s="181" t="s">
        <v>741</v>
      </c>
      <c r="BC768" s="181" t="s">
        <v>741</v>
      </c>
      <c r="BD768" s="181" t="s">
        <v>741</v>
      </c>
      <c r="BE768" s="181" t="s">
        <v>741</v>
      </c>
      <c r="BF768" s="181" t="s">
        <v>741</v>
      </c>
      <c r="BG768" s="181" t="s">
        <v>741</v>
      </c>
      <c r="BH768" s="181" t="s">
        <v>741</v>
      </c>
      <c r="BI768" s="181" t="s">
        <v>741</v>
      </c>
      <c r="BJ768" s="181" t="s">
        <v>741</v>
      </c>
      <c r="BK768" s="181" t="s">
        <v>741</v>
      </c>
      <c r="BL768" s="181" t="s">
        <v>741</v>
      </c>
      <c r="BM768" s="181" t="s">
        <v>741</v>
      </c>
      <c r="BN768" s="180"/>
      <c r="BO768" s="179"/>
      <c r="BP768" s="170" t="s">
        <v>741</v>
      </c>
      <c r="BQ768" s="177" t="s">
        <v>761</v>
      </c>
      <c r="BR768" s="178">
        <v>44819</v>
      </c>
      <c r="BS768" s="177" t="s">
        <v>760</v>
      </c>
      <c r="BT768" s="178" t="s">
        <v>759</v>
      </c>
      <c r="BU768" s="178">
        <v>44826</v>
      </c>
      <c r="BV768" s="177" t="s">
        <v>758</v>
      </c>
      <c r="BW768" s="177" t="s">
        <v>737</v>
      </c>
    </row>
    <row r="769" spans="2:75" ht="15">
      <c r="B769" s="594" t="s">
        <v>9966</v>
      </c>
      <c r="C769" s="698" t="s">
        <v>10078</v>
      </c>
      <c r="D769" s="193" t="s">
        <v>5513</v>
      </c>
      <c r="E769" s="193" t="s">
        <v>5512</v>
      </c>
      <c r="F769" s="192" t="str">
        <f t="shared" si="117"/>
        <v>F00</v>
      </c>
      <c r="G769" s="217" t="s">
        <v>23</v>
      </c>
      <c r="H769" s="188"/>
      <c r="J769" s="297"/>
      <c r="K769" s="297"/>
      <c r="L769" s="297"/>
      <c r="M769" s="296"/>
      <c r="N769" s="297"/>
      <c r="O769" s="297"/>
      <c r="P769" s="296"/>
      <c r="Q769" s="297"/>
      <c r="R769" s="297"/>
      <c r="S769" s="296"/>
      <c r="T769" s="297"/>
      <c r="U769" s="297"/>
      <c r="V769" s="296"/>
      <c r="W769" s="297"/>
      <c r="X769" s="297"/>
      <c r="Y769" s="296"/>
      <c r="Z769" s="297"/>
      <c r="AA769" s="297"/>
      <c r="AB769" s="296"/>
      <c r="AC769" s="297"/>
      <c r="AD769" s="297"/>
      <c r="AE769" s="296"/>
      <c r="AG769" s="194" t="s">
        <v>750</v>
      </c>
      <c r="AH769" s="193" t="str">
        <f t="shared" si="125"/>
        <v>5EC5 0100</v>
      </c>
      <c r="AI769" s="193" t="str">
        <f t="shared" si="126"/>
        <v>5EC5 01FF</v>
      </c>
      <c r="AJ769" s="192" t="str">
        <f t="shared" si="127"/>
        <v>100</v>
      </c>
      <c r="AK769" s="224" t="s">
        <v>5462</v>
      </c>
      <c r="AL769" s="188" t="s">
        <v>4739</v>
      </c>
      <c r="AO769" s="187" t="s">
        <v>747</v>
      </c>
      <c r="AP769" s="196" t="s">
        <v>5461</v>
      </c>
      <c r="AQ769" s="196" t="s">
        <v>5460</v>
      </c>
      <c r="AR769" s="179" t="str">
        <f t="shared" si="124"/>
        <v>100</v>
      </c>
      <c r="AS769" s="196" t="s">
        <v>5459</v>
      </c>
      <c r="AT769" s="197"/>
      <c r="AU769" s="196" t="s">
        <v>5459</v>
      </c>
      <c r="AV769" s="196" t="s">
        <v>751</v>
      </c>
      <c r="AW769" s="196"/>
      <c r="AX769" s="181" t="s">
        <v>741</v>
      </c>
      <c r="AY769" s="181" t="s">
        <v>741</v>
      </c>
      <c r="AZ769" s="181" t="s">
        <v>741</v>
      </c>
      <c r="BA769" s="181" t="s">
        <v>741</v>
      </c>
      <c r="BB769" s="181" t="s">
        <v>741</v>
      </c>
      <c r="BC769" s="181" t="s">
        <v>741</v>
      </c>
      <c r="BD769" s="181" t="s">
        <v>741</v>
      </c>
      <c r="BE769" s="181" t="s">
        <v>741</v>
      </c>
      <c r="BF769" s="181" t="s">
        <v>741</v>
      </c>
      <c r="BG769" s="181" t="s">
        <v>741</v>
      </c>
      <c r="BH769" s="181" t="s">
        <v>741</v>
      </c>
      <c r="BI769" s="181" t="s">
        <v>741</v>
      </c>
      <c r="BJ769" s="181" t="s">
        <v>741</v>
      </c>
      <c r="BK769" s="181" t="s">
        <v>741</v>
      </c>
      <c r="BL769" s="181" t="s">
        <v>741</v>
      </c>
      <c r="BM769" s="181" t="s">
        <v>741</v>
      </c>
      <c r="BN769" s="180"/>
      <c r="BO769" s="179"/>
      <c r="BP769" s="170" t="s">
        <v>741</v>
      </c>
      <c r="BQ769" s="177" t="s">
        <v>761</v>
      </c>
      <c r="BR769" s="178">
        <v>44819</v>
      </c>
      <c r="BS769" s="177" t="s">
        <v>760</v>
      </c>
      <c r="BT769" s="178" t="s">
        <v>759</v>
      </c>
      <c r="BU769" s="178">
        <v>44826</v>
      </c>
      <c r="BV769" s="177" t="s">
        <v>758</v>
      </c>
      <c r="BW769" s="177" t="s">
        <v>737</v>
      </c>
    </row>
    <row r="770" spans="2:75" ht="15">
      <c r="B770" s="594" t="s">
        <v>9966</v>
      </c>
      <c r="C770" s="698" t="s">
        <v>10078</v>
      </c>
      <c r="D770" s="193" t="s">
        <v>5508</v>
      </c>
      <c r="E770" s="193" t="s">
        <v>5507</v>
      </c>
      <c r="F770" s="192" t="str">
        <f t="shared" si="117"/>
        <v>100</v>
      </c>
      <c r="G770" s="217" t="s">
        <v>23</v>
      </c>
      <c r="H770" s="223" t="s">
        <v>10013</v>
      </c>
      <c r="J770" s="297"/>
      <c r="K770" s="298"/>
      <c r="L770" s="297"/>
      <c r="M770" s="296"/>
      <c r="N770" s="298"/>
      <c r="O770" s="297"/>
      <c r="P770" s="296"/>
      <c r="Q770" s="298"/>
      <c r="R770" s="297"/>
      <c r="S770" s="296"/>
      <c r="T770" s="298"/>
      <c r="U770" s="297"/>
      <c r="V770" s="296"/>
      <c r="W770" s="298"/>
      <c r="X770" s="297"/>
      <c r="Y770" s="296"/>
      <c r="Z770" s="298">
        <v>45030</v>
      </c>
      <c r="AA770" s="297" t="s">
        <v>5505</v>
      </c>
      <c r="AB770" s="296" t="s">
        <v>2210</v>
      </c>
      <c r="AC770" s="298"/>
      <c r="AD770" s="297"/>
      <c r="AE770" s="296"/>
      <c r="AG770" s="194" t="s">
        <v>750</v>
      </c>
      <c r="AH770" s="193" t="str">
        <f t="shared" si="125"/>
        <v>5EC5 0200</v>
      </c>
      <c r="AI770" s="193" t="str">
        <f t="shared" si="126"/>
        <v>5EC5 02FF</v>
      </c>
      <c r="AJ770" s="192" t="str">
        <f t="shared" si="127"/>
        <v>100</v>
      </c>
      <c r="AK770" s="193" t="s">
        <v>23</v>
      </c>
      <c r="AL770" s="188" t="s">
        <v>4739</v>
      </c>
      <c r="AO770" s="187" t="s">
        <v>747</v>
      </c>
      <c r="AP770" s="196" t="s">
        <v>5456</v>
      </c>
      <c r="AQ770" s="196" t="s">
        <v>5455</v>
      </c>
      <c r="AR770" s="179" t="str">
        <f t="shared" si="124"/>
        <v>100</v>
      </c>
      <c r="AS770" s="196" t="s">
        <v>822</v>
      </c>
      <c r="AT770" s="197"/>
      <c r="AU770" s="196" t="s">
        <v>755</v>
      </c>
      <c r="AV770" s="196"/>
      <c r="AW770" s="196"/>
      <c r="AX770" s="181" t="s">
        <v>753</v>
      </c>
      <c r="AY770" s="181" t="s">
        <v>753</v>
      </c>
      <c r="AZ770" s="181" t="s">
        <v>753</v>
      </c>
      <c r="BA770" s="181" t="s">
        <v>753</v>
      </c>
      <c r="BB770" s="181" t="s">
        <v>753</v>
      </c>
      <c r="BC770" s="195" t="s">
        <v>754</v>
      </c>
      <c r="BD770" s="181" t="s">
        <v>753</v>
      </c>
      <c r="BE770" s="181" t="s">
        <v>753</v>
      </c>
      <c r="BF770" s="181" t="s">
        <v>753</v>
      </c>
      <c r="BG770" s="181" t="s">
        <v>753</v>
      </c>
      <c r="BH770" s="181" t="s">
        <v>753</v>
      </c>
      <c r="BI770" s="181" t="s">
        <v>753</v>
      </c>
      <c r="BJ770" s="181" t="s">
        <v>753</v>
      </c>
      <c r="BK770" s="181" t="s">
        <v>753</v>
      </c>
      <c r="BL770" s="181" t="s">
        <v>753</v>
      </c>
      <c r="BM770" s="181" t="s">
        <v>753</v>
      </c>
      <c r="BN770" s="180"/>
      <c r="BO770" s="179"/>
      <c r="BP770" s="170" t="s">
        <v>741</v>
      </c>
      <c r="BQ770" s="177"/>
      <c r="BR770" s="177"/>
      <c r="BS770" s="177"/>
      <c r="BT770" s="177"/>
      <c r="BU770" s="177"/>
      <c r="BV770" s="177"/>
      <c r="BW770" s="177"/>
    </row>
    <row r="771" spans="2:75" ht="15">
      <c r="B771" s="594" t="s">
        <v>9966</v>
      </c>
      <c r="C771" s="698" t="s">
        <v>10078</v>
      </c>
      <c r="D771" s="193" t="s">
        <v>5502</v>
      </c>
      <c r="E771" s="193" t="s">
        <v>5501</v>
      </c>
      <c r="F771" s="192" t="str">
        <f t="shared" si="117"/>
        <v>700</v>
      </c>
      <c r="G771" s="217" t="s">
        <v>23</v>
      </c>
      <c r="J771" s="297"/>
      <c r="K771" s="298"/>
      <c r="L771" s="297"/>
      <c r="M771" s="299"/>
      <c r="N771" s="298"/>
      <c r="O771" s="297"/>
      <c r="P771" s="299"/>
      <c r="Q771" s="298"/>
      <c r="R771" s="297"/>
      <c r="S771" s="299"/>
      <c r="T771" s="298"/>
      <c r="U771" s="297"/>
      <c r="V771" s="299"/>
      <c r="W771" s="298"/>
      <c r="X771" s="297"/>
      <c r="Y771" s="299"/>
      <c r="Z771" s="298"/>
      <c r="AA771" s="297"/>
      <c r="AB771" s="299"/>
      <c r="AC771" s="298"/>
      <c r="AD771" s="297"/>
      <c r="AE771" s="296"/>
      <c r="AG771" s="194" t="s">
        <v>750</v>
      </c>
      <c r="AH771" s="193" t="str">
        <f t="shared" si="125"/>
        <v>5EC5 0300</v>
      </c>
      <c r="AI771" s="193" t="str">
        <f t="shared" si="126"/>
        <v>5EC5 03FF</v>
      </c>
      <c r="AJ771" s="192" t="str">
        <f t="shared" si="127"/>
        <v>100</v>
      </c>
      <c r="AK771" s="224" t="s">
        <v>5451</v>
      </c>
      <c r="AL771" s="188" t="s">
        <v>4739</v>
      </c>
      <c r="AO771" s="187" t="s">
        <v>747</v>
      </c>
      <c r="AP771" s="196" t="s">
        <v>5450</v>
      </c>
      <c r="AQ771" s="196" t="s">
        <v>5449</v>
      </c>
      <c r="AR771" s="179" t="str">
        <f t="shared" si="124"/>
        <v>100</v>
      </c>
      <c r="AS771" s="196" t="s">
        <v>5448</v>
      </c>
      <c r="AT771" s="197"/>
      <c r="AU771" s="196" t="s">
        <v>5448</v>
      </c>
      <c r="AV771" s="196" t="s">
        <v>751</v>
      </c>
      <c r="AW771" s="196"/>
      <c r="AX771" s="181" t="s">
        <v>741</v>
      </c>
      <c r="AY771" s="181" t="s">
        <v>741</v>
      </c>
      <c r="AZ771" s="181" t="s">
        <v>741</v>
      </c>
      <c r="BA771" s="181" t="s">
        <v>741</v>
      </c>
      <c r="BB771" s="181" t="s">
        <v>741</v>
      </c>
      <c r="BC771" s="181" t="s">
        <v>741</v>
      </c>
      <c r="BD771" s="181" t="s">
        <v>741</v>
      </c>
      <c r="BE771" s="181" t="s">
        <v>741</v>
      </c>
      <c r="BF771" s="181" t="s">
        <v>741</v>
      </c>
      <c r="BG771" s="181" t="s">
        <v>741</v>
      </c>
      <c r="BH771" s="181" t="s">
        <v>741</v>
      </c>
      <c r="BI771" s="181" t="s">
        <v>741</v>
      </c>
      <c r="BJ771" s="181" t="s">
        <v>741</v>
      </c>
      <c r="BK771" s="181" t="s">
        <v>741</v>
      </c>
      <c r="BL771" s="181" t="s">
        <v>741</v>
      </c>
      <c r="BM771" s="181" t="s">
        <v>741</v>
      </c>
      <c r="BN771" s="180"/>
      <c r="BO771" s="179"/>
      <c r="BP771" s="170" t="s">
        <v>741</v>
      </c>
      <c r="BQ771" s="177" t="s">
        <v>761</v>
      </c>
      <c r="BR771" s="178">
        <v>44819</v>
      </c>
      <c r="BS771" s="177" t="s">
        <v>760</v>
      </c>
      <c r="BT771" s="178" t="s">
        <v>759</v>
      </c>
      <c r="BU771" s="178">
        <v>44826</v>
      </c>
      <c r="BV771" s="177" t="s">
        <v>758</v>
      </c>
      <c r="BW771" s="177" t="s">
        <v>737</v>
      </c>
    </row>
    <row r="772" spans="2:75" ht="15">
      <c r="B772" s="594" t="s">
        <v>9966</v>
      </c>
      <c r="C772" s="698" t="s">
        <v>10078</v>
      </c>
      <c r="D772" s="193" t="s">
        <v>5497</v>
      </c>
      <c r="E772" s="193" t="s">
        <v>5496</v>
      </c>
      <c r="F772" s="192" t="str">
        <f t="shared" si="117"/>
        <v>20</v>
      </c>
      <c r="G772" s="217" t="s">
        <v>5495</v>
      </c>
      <c r="J772" s="297" t="s">
        <v>1006</v>
      </c>
      <c r="K772" s="298"/>
      <c r="L772" s="297"/>
      <c r="M772" s="296"/>
      <c r="N772" s="298"/>
      <c r="O772" s="297"/>
      <c r="P772" s="296"/>
      <c r="Q772" s="298">
        <v>45111</v>
      </c>
      <c r="R772" s="297" t="s">
        <v>9878</v>
      </c>
      <c r="S772" s="296" t="s">
        <v>737</v>
      </c>
      <c r="T772" s="298"/>
      <c r="U772" s="297"/>
      <c r="V772" s="296"/>
      <c r="W772" s="298">
        <v>45058</v>
      </c>
      <c r="X772" s="297" t="s">
        <v>9483</v>
      </c>
      <c r="Y772" s="296" t="s">
        <v>759</v>
      </c>
      <c r="Z772" s="298">
        <v>45030</v>
      </c>
      <c r="AA772" s="297" t="s">
        <v>5378</v>
      </c>
      <c r="AB772" s="299" t="s">
        <v>759</v>
      </c>
      <c r="AC772" s="298"/>
      <c r="AD772" s="297"/>
      <c r="AE772" s="296"/>
      <c r="AG772" s="194" t="s">
        <v>750</v>
      </c>
      <c r="AH772" s="193" t="str">
        <f t="shared" si="125"/>
        <v>5EC5 0400</v>
      </c>
      <c r="AI772" s="193" t="str">
        <f t="shared" si="126"/>
        <v>5EC5 04FF</v>
      </c>
      <c r="AJ772" s="192" t="str">
        <f t="shared" si="127"/>
        <v>100</v>
      </c>
      <c r="AK772" s="224" t="s">
        <v>5445</v>
      </c>
      <c r="AL772" s="188" t="s">
        <v>4739</v>
      </c>
      <c r="AO772" s="187" t="s">
        <v>747</v>
      </c>
      <c r="AP772" s="196" t="s">
        <v>5444</v>
      </c>
      <c r="AQ772" s="196" t="s">
        <v>5443</v>
      </c>
      <c r="AR772" s="179" t="str">
        <f t="shared" si="124"/>
        <v>100</v>
      </c>
      <c r="AS772" s="196" t="s">
        <v>5442</v>
      </c>
      <c r="AT772" s="197"/>
      <c r="AU772" s="196" t="s">
        <v>5442</v>
      </c>
      <c r="AV772" s="196" t="s">
        <v>751</v>
      </c>
      <c r="AW772" s="196"/>
      <c r="AX772" s="181" t="s">
        <v>741</v>
      </c>
      <c r="AY772" s="181" t="s">
        <v>741</v>
      </c>
      <c r="AZ772" s="181" t="s">
        <v>741</v>
      </c>
      <c r="BA772" s="181" t="s">
        <v>741</v>
      </c>
      <c r="BB772" s="181" t="s">
        <v>741</v>
      </c>
      <c r="BC772" s="181" t="s">
        <v>741</v>
      </c>
      <c r="BD772" s="181" t="s">
        <v>741</v>
      </c>
      <c r="BE772" s="181" t="s">
        <v>741</v>
      </c>
      <c r="BF772" s="181" t="s">
        <v>741</v>
      </c>
      <c r="BG772" s="181" t="s">
        <v>741</v>
      </c>
      <c r="BH772" s="181" t="s">
        <v>741</v>
      </c>
      <c r="BI772" s="181" t="s">
        <v>741</v>
      </c>
      <c r="BJ772" s="181" t="s">
        <v>741</v>
      </c>
      <c r="BK772" s="181" t="s">
        <v>741</v>
      </c>
      <c r="BL772" s="181" t="s">
        <v>741</v>
      </c>
      <c r="BM772" s="181" t="s">
        <v>741</v>
      </c>
      <c r="BN772" s="180"/>
      <c r="BO772" s="179"/>
      <c r="BP772" s="170" t="s">
        <v>741</v>
      </c>
      <c r="BQ772" s="177" t="s">
        <v>761</v>
      </c>
      <c r="BR772" s="178">
        <v>44819</v>
      </c>
      <c r="BS772" s="177" t="s">
        <v>760</v>
      </c>
      <c r="BT772" s="178" t="s">
        <v>759</v>
      </c>
      <c r="BU772" s="178">
        <v>44826</v>
      </c>
      <c r="BV772" s="177" t="s">
        <v>758</v>
      </c>
      <c r="BW772" s="177" t="s">
        <v>737</v>
      </c>
    </row>
    <row r="773" spans="2:75" ht="15">
      <c r="B773" s="594" t="s">
        <v>9966</v>
      </c>
      <c r="C773" s="698" t="s">
        <v>10078</v>
      </c>
      <c r="D773" s="193" t="s">
        <v>5491</v>
      </c>
      <c r="E773" s="193" t="s">
        <v>5490</v>
      </c>
      <c r="F773" s="192" t="str">
        <f t="shared" si="117"/>
        <v>E0</v>
      </c>
      <c r="G773" s="217" t="s">
        <v>23</v>
      </c>
      <c r="J773" s="297"/>
      <c r="K773" s="298"/>
      <c r="L773" s="297"/>
      <c r="M773" s="299"/>
      <c r="N773" s="298"/>
      <c r="O773" s="297"/>
      <c r="P773" s="299"/>
      <c r="Q773" s="298"/>
      <c r="R773" s="297"/>
      <c r="S773" s="299"/>
      <c r="T773" s="298"/>
      <c r="U773" s="297"/>
      <c r="V773" s="299"/>
      <c r="W773" s="298"/>
      <c r="X773" s="297"/>
      <c r="Y773" s="299"/>
      <c r="Z773" s="298"/>
      <c r="AA773" s="297"/>
      <c r="AB773" s="299"/>
      <c r="AC773" s="298"/>
      <c r="AD773" s="297"/>
      <c r="AE773" s="296"/>
      <c r="AG773" s="194" t="s">
        <v>750</v>
      </c>
      <c r="AH773" s="193" t="str">
        <f t="shared" si="125"/>
        <v>5EC5 0500</v>
      </c>
      <c r="AI773" s="193" t="str">
        <f t="shared" si="126"/>
        <v>5EC5 05FF</v>
      </c>
      <c r="AJ773" s="192" t="str">
        <f t="shared" si="127"/>
        <v>100</v>
      </c>
      <c r="AK773" s="224" t="s">
        <v>5438</v>
      </c>
      <c r="AL773" s="188" t="s">
        <v>4739</v>
      </c>
      <c r="AO773" s="187" t="s">
        <v>747</v>
      </c>
      <c r="AP773" s="196" t="s">
        <v>5437</v>
      </c>
      <c r="AQ773" s="196" t="s">
        <v>5436</v>
      </c>
      <c r="AR773" s="179" t="str">
        <f t="shared" si="124"/>
        <v>100</v>
      </c>
      <c r="AS773" s="196" t="s">
        <v>5435</v>
      </c>
      <c r="AT773" s="197"/>
      <c r="AU773" s="196" t="s">
        <v>5435</v>
      </c>
      <c r="AV773" s="196" t="s">
        <v>751</v>
      </c>
      <c r="AW773" s="196"/>
      <c r="AX773" s="181" t="s">
        <v>741</v>
      </c>
      <c r="AY773" s="181" t="s">
        <v>741</v>
      </c>
      <c r="AZ773" s="181" t="s">
        <v>741</v>
      </c>
      <c r="BA773" s="181" t="s">
        <v>741</v>
      </c>
      <c r="BB773" s="181" t="s">
        <v>741</v>
      </c>
      <c r="BC773" s="181" t="s">
        <v>741</v>
      </c>
      <c r="BD773" s="181" t="s">
        <v>741</v>
      </c>
      <c r="BE773" s="181" t="s">
        <v>741</v>
      </c>
      <c r="BF773" s="181" t="s">
        <v>741</v>
      </c>
      <c r="BG773" s="181" t="s">
        <v>741</v>
      </c>
      <c r="BH773" s="181" t="s">
        <v>741</v>
      </c>
      <c r="BI773" s="181" t="s">
        <v>741</v>
      </c>
      <c r="BJ773" s="181" t="s">
        <v>741</v>
      </c>
      <c r="BK773" s="181" t="s">
        <v>741</v>
      </c>
      <c r="BL773" s="181" t="s">
        <v>741</v>
      </c>
      <c r="BM773" s="181" t="s">
        <v>741</v>
      </c>
      <c r="BN773" s="180"/>
      <c r="BO773" s="179"/>
      <c r="BP773" s="170" t="s">
        <v>741</v>
      </c>
      <c r="BQ773" s="177" t="s">
        <v>761</v>
      </c>
      <c r="BR773" s="178">
        <v>44819</v>
      </c>
      <c r="BS773" s="177" t="s">
        <v>760</v>
      </c>
      <c r="BT773" s="178" t="s">
        <v>759</v>
      </c>
      <c r="BU773" s="178">
        <v>44826</v>
      </c>
      <c r="BV773" s="177" t="s">
        <v>758</v>
      </c>
      <c r="BW773" s="177" t="s">
        <v>737</v>
      </c>
    </row>
    <row r="774" spans="2:75" ht="15">
      <c r="B774" s="594" t="s">
        <v>9966</v>
      </c>
      <c r="C774" s="698" t="s">
        <v>10078</v>
      </c>
      <c r="D774" s="193" t="s">
        <v>5487</v>
      </c>
      <c r="E774" s="193" t="s">
        <v>5486</v>
      </c>
      <c r="F774" s="192" t="str">
        <f t="shared" si="117"/>
        <v>20</v>
      </c>
      <c r="G774" s="217" t="s">
        <v>5485</v>
      </c>
      <c r="J774" s="297" t="s">
        <v>1006</v>
      </c>
      <c r="K774" s="298"/>
      <c r="L774" s="297"/>
      <c r="M774" s="296"/>
      <c r="N774" s="298"/>
      <c r="O774" s="297"/>
      <c r="P774" s="296"/>
      <c r="Q774" s="298">
        <v>45111</v>
      </c>
      <c r="R774" s="297" t="s">
        <v>9878</v>
      </c>
      <c r="S774" s="296" t="s">
        <v>737</v>
      </c>
      <c r="T774" s="298"/>
      <c r="U774" s="297"/>
      <c r="V774" s="296"/>
      <c r="W774" s="298">
        <v>45058</v>
      </c>
      <c r="X774" s="297" t="s">
        <v>9483</v>
      </c>
      <c r="Y774" s="296" t="s">
        <v>759</v>
      </c>
      <c r="Z774" s="298">
        <v>45030</v>
      </c>
      <c r="AA774" s="297" t="s">
        <v>5378</v>
      </c>
      <c r="AB774" s="299" t="s">
        <v>759</v>
      </c>
      <c r="AC774" s="298"/>
      <c r="AD774" s="297"/>
      <c r="AE774" s="296"/>
      <c r="AG774" s="194" t="s">
        <v>750</v>
      </c>
      <c r="AH774" s="193" t="str">
        <f t="shared" si="125"/>
        <v>5EC5 0600</v>
      </c>
      <c r="AI774" s="193" t="str">
        <f t="shared" si="126"/>
        <v>5EC5 07FF</v>
      </c>
      <c r="AJ774" s="192" t="str">
        <f t="shared" si="127"/>
        <v>200</v>
      </c>
      <c r="AK774" s="193" t="s">
        <v>23</v>
      </c>
      <c r="AL774" s="188"/>
      <c r="AO774" s="187" t="s">
        <v>747</v>
      </c>
      <c r="AP774" s="196" t="s">
        <v>5432</v>
      </c>
      <c r="AQ774" s="196" t="s">
        <v>5431</v>
      </c>
      <c r="AR774" s="179" t="str">
        <f t="shared" si="124"/>
        <v>200</v>
      </c>
      <c r="AS774" s="196" t="s">
        <v>822</v>
      </c>
      <c r="AT774" s="197"/>
      <c r="AU774" s="196" t="s">
        <v>755</v>
      </c>
      <c r="AV774" s="196"/>
      <c r="AW774" s="196"/>
      <c r="AX774" s="181" t="s">
        <v>753</v>
      </c>
      <c r="AY774" s="181" t="s">
        <v>753</v>
      </c>
      <c r="AZ774" s="181" t="s">
        <v>753</v>
      </c>
      <c r="BA774" s="181" t="s">
        <v>753</v>
      </c>
      <c r="BB774" s="181" t="s">
        <v>753</v>
      </c>
      <c r="BC774" s="195" t="s">
        <v>754</v>
      </c>
      <c r="BD774" s="181" t="s">
        <v>753</v>
      </c>
      <c r="BE774" s="181" t="s">
        <v>753</v>
      </c>
      <c r="BF774" s="181" t="s">
        <v>753</v>
      </c>
      <c r="BG774" s="181" t="s">
        <v>753</v>
      </c>
      <c r="BH774" s="181" t="s">
        <v>753</v>
      </c>
      <c r="BI774" s="181" t="s">
        <v>753</v>
      </c>
      <c r="BJ774" s="181" t="s">
        <v>753</v>
      </c>
      <c r="BK774" s="181" t="s">
        <v>753</v>
      </c>
      <c r="BL774" s="181" t="s">
        <v>753</v>
      </c>
      <c r="BM774" s="181" t="s">
        <v>753</v>
      </c>
      <c r="BN774" s="180"/>
      <c r="BO774" s="179"/>
      <c r="BP774" s="170" t="s">
        <v>741</v>
      </c>
      <c r="BQ774" s="177"/>
      <c r="BR774" s="177"/>
      <c r="BS774" s="177"/>
      <c r="BT774" s="177"/>
      <c r="BU774" s="177"/>
      <c r="BV774" s="177"/>
      <c r="BW774" s="177"/>
    </row>
    <row r="775" spans="2:75" ht="15">
      <c r="B775" s="594" t="s">
        <v>9966</v>
      </c>
      <c r="C775" s="698" t="s">
        <v>10078</v>
      </c>
      <c r="D775" s="193" t="s">
        <v>5481</v>
      </c>
      <c r="E775" s="193" t="s">
        <v>5480</v>
      </c>
      <c r="F775" s="192" t="str">
        <f t="shared" si="117"/>
        <v>E0</v>
      </c>
      <c r="G775" s="217" t="s">
        <v>23</v>
      </c>
      <c r="J775" s="297"/>
      <c r="K775" s="298"/>
      <c r="L775" s="297"/>
      <c r="M775" s="299"/>
      <c r="N775" s="298"/>
      <c r="O775" s="297"/>
      <c r="P775" s="299"/>
      <c r="Q775" s="298"/>
      <c r="R775" s="297"/>
      <c r="S775" s="299"/>
      <c r="T775" s="298"/>
      <c r="U775" s="297"/>
      <c r="V775" s="299"/>
      <c r="W775" s="298"/>
      <c r="X775" s="297"/>
      <c r="Y775" s="299"/>
      <c r="Z775" s="298"/>
      <c r="AA775" s="297"/>
      <c r="AB775" s="299"/>
      <c r="AC775" s="298"/>
      <c r="AD775" s="297"/>
      <c r="AE775" s="296"/>
      <c r="AG775" s="194" t="s">
        <v>750</v>
      </c>
      <c r="AH775" s="193" t="str">
        <f t="shared" si="125"/>
        <v>5EC5 0800</v>
      </c>
      <c r="AI775" s="193" t="str">
        <f t="shared" si="126"/>
        <v>5EC5 08FF</v>
      </c>
      <c r="AJ775" s="192" t="str">
        <f t="shared" si="127"/>
        <v>100</v>
      </c>
      <c r="AK775" s="224" t="s">
        <v>5427</v>
      </c>
      <c r="AL775" s="188" t="s">
        <v>4739</v>
      </c>
      <c r="AO775" s="187" t="s">
        <v>747</v>
      </c>
      <c r="AP775" s="196" t="s">
        <v>5426</v>
      </c>
      <c r="AQ775" s="196" t="s">
        <v>5425</v>
      </c>
      <c r="AR775" s="179" t="str">
        <f t="shared" si="124"/>
        <v>100</v>
      </c>
      <c r="AS775" s="196" t="s">
        <v>5424</v>
      </c>
      <c r="AT775" s="197"/>
      <c r="AU775" s="196" t="s">
        <v>5424</v>
      </c>
      <c r="AV775" s="196" t="s">
        <v>751</v>
      </c>
      <c r="AW775" s="196"/>
      <c r="AX775" s="181" t="s">
        <v>741</v>
      </c>
      <c r="AY775" s="181" t="s">
        <v>741</v>
      </c>
      <c r="AZ775" s="181" t="s">
        <v>741</v>
      </c>
      <c r="BA775" s="181" t="s">
        <v>741</v>
      </c>
      <c r="BB775" s="181" t="s">
        <v>741</v>
      </c>
      <c r="BC775" s="181" t="s">
        <v>741</v>
      </c>
      <c r="BD775" s="181" t="s">
        <v>741</v>
      </c>
      <c r="BE775" s="181" t="s">
        <v>741</v>
      </c>
      <c r="BF775" s="181" t="s">
        <v>741</v>
      </c>
      <c r="BG775" s="181" t="s">
        <v>741</v>
      </c>
      <c r="BH775" s="181" t="s">
        <v>741</v>
      </c>
      <c r="BI775" s="181" t="s">
        <v>741</v>
      </c>
      <c r="BJ775" s="181" t="s">
        <v>741</v>
      </c>
      <c r="BK775" s="181" t="s">
        <v>741</v>
      </c>
      <c r="BL775" s="181" t="s">
        <v>741</v>
      </c>
      <c r="BM775" s="181" t="s">
        <v>741</v>
      </c>
      <c r="BN775" s="180"/>
      <c r="BO775" s="179"/>
      <c r="BP775" s="170" t="s">
        <v>741</v>
      </c>
      <c r="BQ775" s="177" t="s">
        <v>761</v>
      </c>
      <c r="BR775" s="178">
        <v>44819</v>
      </c>
      <c r="BS775" s="177" t="s">
        <v>760</v>
      </c>
      <c r="BT775" s="178" t="s">
        <v>759</v>
      </c>
      <c r="BU775" s="178">
        <v>44826</v>
      </c>
      <c r="BV775" s="177" t="s">
        <v>758</v>
      </c>
      <c r="BW775" s="177" t="s">
        <v>737</v>
      </c>
    </row>
    <row r="776" spans="2:75" ht="15">
      <c r="B776" s="594" t="s">
        <v>9966</v>
      </c>
      <c r="C776" s="698" t="s">
        <v>10078</v>
      </c>
      <c r="D776" s="193" t="s">
        <v>5476</v>
      </c>
      <c r="E776" s="193" t="s">
        <v>5475</v>
      </c>
      <c r="F776" s="192" t="str">
        <f t="shared" si="117"/>
        <v>20</v>
      </c>
      <c r="G776" s="217" t="s">
        <v>5474</v>
      </c>
      <c r="J776" s="297" t="s">
        <v>1006</v>
      </c>
      <c r="K776" s="298"/>
      <c r="L776" s="297"/>
      <c r="M776" s="296"/>
      <c r="N776" s="298"/>
      <c r="O776" s="297"/>
      <c r="P776" s="296"/>
      <c r="Q776" s="298">
        <v>45111</v>
      </c>
      <c r="R776" s="297" t="s">
        <v>9878</v>
      </c>
      <c r="S776" s="296" t="s">
        <v>737</v>
      </c>
      <c r="T776" s="298"/>
      <c r="U776" s="297"/>
      <c r="V776" s="296"/>
      <c r="W776" s="298">
        <v>45058</v>
      </c>
      <c r="X776" s="297" t="s">
        <v>9483</v>
      </c>
      <c r="Y776" s="296" t="s">
        <v>759</v>
      </c>
      <c r="Z776" s="298">
        <v>45030</v>
      </c>
      <c r="AA776" s="297" t="s">
        <v>5378</v>
      </c>
      <c r="AB776" s="299" t="s">
        <v>759</v>
      </c>
      <c r="AC776" s="298"/>
      <c r="AD776" s="297"/>
      <c r="AE776" s="296"/>
      <c r="AG776" s="194" t="s">
        <v>750</v>
      </c>
      <c r="AH776" s="193" t="str">
        <f t="shared" si="125"/>
        <v>5EC5 0900</v>
      </c>
      <c r="AI776" s="193" t="str">
        <f t="shared" si="126"/>
        <v>5EC5 1FFF</v>
      </c>
      <c r="AJ776" s="192" t="str">
        <f t="shared" si="127"/>
        <v>1700</v>
      </c>
      <c r="AK776" s="193" t="s">
        <v>23</v>
      </c>
      <c r="AL776" s="188"/>
      <c r="AO776" s="187" t="s">
        <v>747</v>
      </c>
      <c r="AP776" s="196" t="s">
        <v>5421</v>
      </c>
      <c r="AQ776" s="196" t="s">
        <v>5420</v>
      </c>
      <c r="AR776" s="179" t="str">
        <f t="shared" si="124"/>
        <v>1700</v>
      </c>
      <c r="AS776" s="196" t="s">
        <v>822</v>
      </c>
      <c r="AT776" s="197"/>
      <c r="AU776" s="196" t="s">
        <v>755</v>
      </c>
      <c r="AV776" s="196"/>
      <c r="AW776" s="196"/>
      <c r="AX776" s="181" t="s">
        <v>753</v>
      </c>
      <c r="AY776" s="181" t="s">
        <v>753</v>
      </c>
      <c r="AZ776" s="181" t="s">
        <v>753</v>
      </c>
      <c r="BA776" s="181" t="s">
        <v>753</v>
      </c>
      <c r="BB776" s="181" t="s">
        <v>753</v>
      </c>
      <c r="BC776" s="195" t="s">
        <v>754</v>
      </c>
      <c r="BD776" s="181" t="s">
        <v>753</v>
      </c>
      <c r="BE776" s="181" t="s">
        <v>753</v>
      </c>
      <c r="BF776" s="181" t="s">
        <v>753</v>
      </c>
      <c r="BG776" s="181" t="s">
        <v>753</v>
      </c>
      <c r="BH776" s="181" t="s">
        <v>753</v>
      </c>
      <c r="BI776" s="181" t="s">
        <v>753</v>
      </c>
      <c r="BJ776" s="181" t="s">
        <v>753</v>
      </c>
      <c r="BK776" s="181" t="s">
        <v>753</v>
      </c>
      <c r="BL776" s="181" t="s">
        <v>753</v>
      </c>
      <c r="BM776" s="181" t="s">
        <v>753</v>
      </c>
      <c r="BN776" s="382"/>
      <c r="BO776" s="179"/>
      <c r="BP776" s="170" t="s">
        <v>741</v>
      </c>
      <c r="BQ776" s="177"/>
      <c r="BR776" s="177"/>
      <c r="BS776" s="177"/>
      <c r="BT776" s="177"/>
      <c r="BU776" s="177"/>
      <c r="BV776" s="177"/>
      <c r="BW776" s="177"/>
    </row>
    <row r="777" spans="2:75" ht="15">
      <c r="B777" s="594" t="s">
        <v>9966</v>
      </c>
      <c r="C777" s="698" t="s">
        <v>10078</v>
      </c>
      <c r="D777" s="193" t="s">
        <v>5471</v>
      </c>
      <c r="E777" s="193" t="s">
        <v>5470</v>
      </c>
      <c r="F777" s="192" t="str">
        <f t="shared" ref="F777:F840" si="128">DEC2HEX((HEX2DEC(LEFT(E777,4))*256*256+HEX2DEC(RIGHT(E777,4)))-(HEX2DEC(LEFT(D777,4))*256*256+HEX2DEC(RIGHT(D777,4)))+1)</f>
        <v>E0</v>
      </c>
      <c r="G777" s="217" t="s">
        <v>23</v>
      </c>
      <c r="J777" s="297"/>
      <c r="K777" s="298"/>
      <c r="L777" s="297"/>
      <c r="M777" s="299"/>
      <c r="N777" s="298"/>
      <c r="O777" s="297"/>
      <c r="P777" s="299"/>
      <c r="Q777" s="298"/>
      <c r="R777" s="297"/>
      <c r="S777" s="299"/>
      <c r="T777" s="298"/>
      <c r="U777" s="297"/>
      <c r="V777" s="299"/>
      <c r="W777" s="298"/>
      <c r="X777" s="297"/>
      <c r="Y777" s="299"/>
      <c r="Z777" s="298"/>
      <c r="AA777" s="297"/>
      <c r="AB777" s="299"/>
      <c r="AC777" s="298"/>
      <c r="AD777" s="297"/>
      <c r="AE777" s="296"/>
      <c r="AG777" s="191" t="s">
        <v>750</v>
      </c>
      <c r="AH777" s="189" t="s">
        <v>749</v>
      </c>
      <c r="AI777" s="189" t="s">
        <v>749</v>
      </c>
      <c r="AJ777" s="190" t="s">
        <v>749</v>
      </c>
      <c r="AK777" s="189" t="s">
        <v>748</v>
      </c>
      <c r="AL777" s="188"/>
      <c r="AN777" s="170" t="s">
        <v>5252</v>
      </c>
      <c r="AO777" s="245" t="s">
        <v>747</v>
      </c>
      <c r="AP777" s="244" t="s">
        <v>5403</v>
      </c>
      <c r="AQ777" s="244" t="s">
        <v>5416</v>
      </c>
      <c r="AR777" s="242" t="str">
        <f t="shared" si="124"/>
        <v>100</v>
      </c>
      <c r="AS777" s="214" t="s">
        <v>822</v>
      </c>
      <c r="AT777" s="214"/>
      <c r="AU777" s="214" t="s">
        <v>755</v>
      </c>
      <c r="AV777" s="279"/>
      <c r="AW777" s="214"/>
      <c r="AX777" s="240" t="s">
        <v>753</v>
      </c>
      <c r="AY777" s="240" t="s">
        <v>753</v>
      </c>
      <c r="AZ777" s="240" t="s">
        <v>753</v>
      </c>
      <c r="BA777" s="240" t="s">
        <v>753</v>
      </c>
      <c r="BB777" s="240" t="s">
        <v>753</v>
      </c>
      <c r="BC777" s="241" t="s">
        <v>754</v>
      </c>
      <c r="BD777" s="240" t="s">
        <v>753</v>
      </c>
      <c r="BE777" s="240" t="s">
        <v>753</v>
      </c>
      <c r="BF777" s="240" t="s">
        <v>753</v>
      </c>
      <c r="BG777" s="240" t="s">
        <v>753</v>
      </c>
      <c r="BH777" s="240" t="s">
        <v>753</v>
      </c>
      <c r="BI777" s="240" t="s">
        <v>753</v>
      </c>
      <c r="BJ777" s="240" t="s">
        <v>753</v>
      </c>
      <c r="BK777" s="240" t="s">
        <v>753</v>
      </c>
      <c r="BL777" s="240" t="s">
        <v>753</v>
      </c>
      <c r="BM777" s="240" t="s">
        <v>753</v>
      </c>
      <c r="BN777" s="249"/>
      <c r="BO777" s="179"/>
      <c r="BP777" s="170" t="s">
        <v>753</v>
      </c>
      <c r="BQ777" s="177"/>
      <c r="BR777" s="177"/>
      <c r="BS777" s="177"/>
      <c r="BT777" s="177"/>
      <c r="BU777" s="177"/>
      <c r="BV777" s="177"/>
      <c r="BW777" s="177"/>
    </row>
    <row r="778" spans="2:75" ht="15">
      <c r="B778" s="594" t="s">
        <v>9966</v>
      </c>
      <c r="C778" s="698" t="s">
        <v>10078</v>
      </c>
      <c r="D778" s="193" t="s">
        <v>5465</v>
      </c>
      <c r="E778" s="193" t="s">
        <v>5464</v>
      </c>
      <c r="F778" s="192" t="str">
        <f t="shared" si="128"/>
        <v>20</v>
      </c>
      <c r="G778" s="217" t="s">
        <v>5463</v>
      </c>
      <c r="J778" s="297" t="s">
        <v>1006</v>
      </c>
      <c r="K778" s="298"/>
      <c r="L778" s="297"/>
      <c r="M778" s="296"/>
      <c r="N778" s="298"/>
      <c r="O778" s="297"/>
      <c r="P778" s="296"/>
      <c r="Q778" s="298">
        <v>45111</v>
      </c>
      <c r="R778" s="297" t="s">
        <v>9878</v>
      </c>
      <c r="S778" s="296" t="s">
        <v>737</v>
      </c>
      <c r="T778" s="298"/>
      <c r="U778" s="297"/>
      <c r="V778" s="296"/>
      <c r="W778" s="298">
        <v>45058</v>
      </c>
      <c r="X778" s="297" t="s">
        <v>9483</v>
      </c>
      <c r="Y778" s="296" t="s">
        <v>759</v>
      </c>
      <c r="Z778" s="298">
        <v>45030</v>
      </c>
      <c r="AA778" s="297" t="s">
        <v>5378</v>
      </c>
      <c r="AB778" s="299" t="s">
        <v>759</v>
      </c>
      <c r="AC778" s="298"/>
      <c r="AD778" s="297"/>
      <c r="AE778" s="296"/>
      <c r="AG778" s="194" t="s">
        <v>750</v>
      </c>
      <c r="AH778" s="193" t="str">
        <f>"5E"&amp;RIGHT(AP778,7)</f>
        <v>5EC5 2000</v>
      </c>
      <c r="AI778" s="193" t="str">
        <f>"5E"&amp;RIGHT(AQ778,7)</f>
        <v>5EC5 21FF</v>
      </c>
      <c r="AJ778" s="192" t="str">
        <f>DEC2HEX((HEX2DEC(LEFT(AI778,4))*256*256+HEX2DEC(RIGHT(AI778,4)))-(HEX2DEC(LEFT(AH778,4))*256*256+HEX2DEC(RIGHT(AH778,4)))+1)</f>
        <v>200</v>
      </c>
      <c r="AK778" s="224" t="s">
        <v>5410</v>
      </c>
      <c r="AL778" s="188" t="s">
        <v>4739</v>
      </c>
      <c r="AO778" s="187" t="s">
        <v>747</v>
      </c>
      <c r="AP778" s="196" t="s">
        <v>5413</v>
      </c>
      <c r="AQ778" s="196" t="s">
        <v>5412</v>
      </c>
      <c r="AR778" s="179" t="str">
        <f t="shared" si="124"/>
        <v>200</v>
      </c>
      <c r="AS778" s="196" t="s">
        <v>5411</v>
      </c>
      <c r="AT778" s="197"/>
      <c r="AU778" s="196" t="s">
        <v>5410</v>
      </c>
      <c r="AV778" s="196" t="s">
        <v>751</v>
      </c>
      <c r="AW778" s="196"/>
      <c r="AX778" s="181" t="s">
        <v>741</v>
      </c>
      <c r="AY778" s="181" t="s">
        <v>741</v>
      </c>
      <c r="AZ778" s="181" t="s">
        <v>741</v>
      </c>
      <c r="BA778" s="181" t="s">
        <v>741</v>
      </c>
      <c r="BB778" s="181" t="s">
        <v>741</v>
      </c>
      <c r="BC778" s="181" t="s">
        <v>741</v>
      </c>
      <c r="BD778" s="181" t="s">
        <v>741</v>
      </c>
      <c r="BE778" s="181" t="s">
        <v>741</v>
      </c>
      <c r="BF778" s="181" t="s">
        <v>741</v>
      </c>
      <c r="BG778" s="181" t="s">
        <v>741</v>
      </c>
      <c r="BH778" s="181" t="s">
        <v>741</v>
      </c>
      <c r="BI778" s="181" t="s">
        <v>741</v>
      </c>
      <c r="BJ778" s="181" t="s">
        <v>741</v>
      </c>
      <c r="BK778" s="181" t="s">
        <v>741</v>
      </c>
      <c r="BL778" s="181" t="s">
        <v>741</v>
      </c>
      <c r="BM778" s="181" t="s">
        <v>741</v>
      </c>
      <c r="BN778" s="382"/>
      <c r="BO778" s="179"/>
      <c r="BP778" s="170" t="s">
        <v>741</v>
      </c>
      <c r="BQ778" s="177" t="s">
        <v>761</v>
      </c>
      <c r="BR778" s="178">
        <v>44819</v>
      </c>
      <c r="BS778" s="177" t="s">
        <v>760</v>
      </c>
      <c r="BT778" s="178" t="s">
        <v>759</v>
      </c>
      <c r="BU778" s="178">
        <v>44826</v>
      </c>
      <c r="BV778" s="177" t="s">
        <v>758</v>
      </c>
      <c r="BW778" s="177" t="s">
        <v>737</v>
      </c>
    </row>
    <row r="779" spans="2:75" ht="15">
      <c r="B779" s="594" t="s">
        <v>9966</v>
      </c>
      <c r="C779" s="698" t="s">
        <v>10078</v>
      </c>
      <c r="D779" s="193" t="s">
        <v>5458</v>
      </c>
      <c r="E779" s="193" t="s">
        <v>5457</v>
      </c>
      <c r="F779" s="192" t="str">
        <f t="shared" si="128"/>
        <v>4E0</v>
      </c>
      <c r="G779" s="217" t="s">
        <v>23</v>
      </c>
      <c r="J779" s="297"/>
      <c r="K779" s="298"/>
      <c r="L779" s="297"/>
      <c r="M779" s="299"/>
      <c r="N779" s="298"/>
      <c r="O779" s="297"/>
      <c r="P779" s="299"/>
      <c r="Q779" s="298"/>
      <c r="R779" s="297"/>
      <c r="S779" s="299"/>
      <c r="T779" s="298"/>
      <c r="U779" s="297"/>
      <c r="V779" s="299"/>
      <c r="W779" s="298"/>
      <c r="X779" s="297"/>
      <c r="Y779" s="299"/>
      <c r="Z779" s="298"/>
      <c r="AA779" s="297"/>
      <c r="AB779" s="299"/>
      <c r="AC779" s="298"/>
      <c r="AD779" s="297"/>
      <c r="AE779" s="296"/>
      <c r="AG779" s="191" t="s">
        <v>750</v>
      </c>
      <c r="AH779" s="189" t="s">
        <v>749</v>
      </c>
      <c r="AI779" s="189" t="s">
        <v>749</v>
      </c>
      <c r="AJ779" s="190" t="s">
        <v>749</v>
      </c>
      <c r="AK779" s="189" t="s">
        <v>748</v>
      </c>
      <c r="AL779" s="188"/>
      <c r="AN779" s="170" t="s">
        <v>5252</v>
      </c>
      <c r="AO779" s="245" t="s">
        <v>747</v>
      </c>
      <c r="AP779" s="244" t="s">
        <v>5406</v>
      </c>
      <c r="AQ779" s="244" t="s">
        <v>5402</v>
      </c>
      <c r="AR779" s="242" t="str">
        <f t="shared" si="124"/>
        <v>100</v>
      </c>
      <c r="AS779" s="214" t="s">
        <v>822</v>
      </c>
      <c r="AT779" s="214"/>
      <c r="AU779" s="214" t="s">
        <v>755</v>
      </c>
      <c r="AV779" s="279"/>
      <c r="AW779" s="214"/>
      <c r="AX779" s="240" t="s">
        <v>753</v>
      </c>
      <c r="AY779" s="240" t="s">
        <v>753</v>
      </c>
      <c r="AZ779" s="240" t="s">
        <v>753</v>
      </c>
      <c r="BA779" s="240" t="s">
        <v>753</v>
      </c>
      <c r="BB779" s="240" t="s">
        <v>753</v>
      </c>
      <c r="BC779" s="241" t="s">
        <v>754</v>
      </c>
      <c r="BD779" s="240" t="s">
        <v>753</v>
      </c>
      <c r="BE779" s="240" t="s">
        <v>753</v>
      </c>
      <c r="BF779" s="240" t="s">
        <v>753</v>
      </c>
      <c r="BG779" s="240" t="s">
        <v>753</v>
      </c>
      <c r="BH779" s="240" t="s">
        <v>753</v>
      </c>
      <c r="BI779" s="240" t="s">
        <v>753</v>
      </c>
      <c r="BJ779" s="240" t="s">
        <v>753</v>
      </c>
      <c r="BK779" s="240" t="s">
        <v>753</v>
      </c>
      <c r="BL779" s="240" t="s">
        <v>753</v>
      </c>
      <c r="BM779" s="240" t="s">
        <v>753</v>
      </c>
      <c r="BN779" s="249"/>
      <c r="BO779" s="179"/>
      <c r="BP779" s="170" t="s">
        <v>753</v>
      </c>
      <c r="BQ779" s="177"/>
      <c r="BR779" s="177"/>
      <c r="BS779" s="177"/>
      <c r="BT779" s="177"/>
      <c r="BU779" s="177"/>
      <c r="BV779" s="177"/>
      <c r="BW779" s="177"/>
    </row>
    <row r="780" spans="2:75" ht="15">
      <c r="B780" s="594" t="s">
        <v>9966</v>
      </c>
      <c r="C780" s="698" t="s">
        <v>10078</v>
      </c>
      <c r="D780" s="193" t="s">
        <v>5454</v>
      </c>
      <c r="E780" s="193" t="s">
        <v>5453</v>
      </c>
      <c r="F780" s="192" t="str">
        <f t="shared" si="128"/>
        <v>20</v>
      </c>
      <c r="G780" s="217" t="s">
        <v>5452</v>
      </c>
      <c r="H780" s="170" t="s">
        <v>3378</v>
      </c>
      <c r="J780" s="297" t="s">
        <v>1006</v>
      </c>
      <c r="K780" s="298"/>
      <c r="L780" s="297"/>
      <c r="M780" s="296"/>
      <c r="N780" s="298"/>
      <c r="O780" s="297"/>
      <c r="P780" s="296"/>
      <c r="Q780" s="298">
        <v>45111</v>
      </c>
      <c r="R780" s="297" t="s">
        <v>9878</v>
      </c>
      <c r="S780" s="296" t="s">
        <v>737</v>
      </c>
      <c r="T780" s="298"/>
      <c r="U780" s="297"/>
      <c r="V780" s="296"/>
      <c r="W780" s="298">
        <v>45058</v>
      </c>
      <c r="X780" s="297" t="s">
        <v>9483</v>
      </c>
      <c r="Y780" s="296" t="s">
        <v>759</v>
      </c>
      <c r="Z780" s="298">
        <v>45030</v>
      </c>
      <c r="AA780" s="297" t="s">
        <v>5378</v>
      </c>
      <c r="AB780" s="299" t="s">
        <v>759</v>
      </c>
      <c r="AC780" s="298"/>
      <c r="AD780" s="297"/>
      <c r="AE780" s="296"/>
      <c r="AG780" s="194" t="s">
        <v>750</v>
      </c>
      <c r="AH780" s="193" t="str">
        <f>"5E"&amp;RIGHT(AP780,7)</f>
        <v>5EC5 2200</v>
      </c>
      <c r="AI780" s="193" t="str">
        <f>"5E"&amp;RIGHT(AQ780,7)</f>
        <v>5EC5 23FF</v>
      </c>
      <c r="AJ780" s="192" t="str">
        <f>DEC2HEX((HEX2DEC(LEFT(AI780,4))*256*256+HEX2DEC(RIGHT(AI780,4)))-(HEX2DEC(LEFT(AH780,4))*256*256+HEX2DEC(RIGHT(AH780,4)))+1)</f>
        <v>200</v>
      </c>
      <c r="AK780" s="224" t="s">
        <v>5400</v>
      </c>
      <c r="AL780" s="188" t="s">
        <v>4739</v>
      </c>
      <c r="AO780" s="187" t="s">
        <v>747</v>
      </c>
      <c r="AP780" s="196" t="s">
        <v>5403</v>
      </c>
      <c r="AQ780" s="196" t="s">
        <v>5402</v>
      </c>
      <c r="AR780" s="179" t="str">
        <f t="shared" si="124"/>
        <v>200</v>
      </c>
      <c r="AS780" s="196" t="s">
        <v>5401</v>
      </c>
      <c r="AT780" s="197"/>
      <c r="AU780" s="196" t="s">
        <v>5400</v>
      </c>
      <c r="AV780" s="196" t="s">
        <v>751</v>
      </c>
      <c r="AW780" s="196"/>
      <c r="AX780" s="272" t="s">
        <v>741</v>
      </c>
      <c r="AY780" s="272" t="s">
        <v>741</v>
      </c>
      <c r="AZ780" s="181" t="s">
        <v>741</v>
      </c>
      <c r="BA780" s="272" t="s">
        <v>741</v>
      </c>
      <c r="BB780" s="181" t="s">
        <v>741</v>
      </c>
      <c r="BC780" s="272" t="s">
        <v>741</v>
      </c>
      <c r="BD780" s="181" t="s">
        <v>741</v>
      </c>
      <c r="BE780" s="181" t="s">
        <v>741</v>
      </c>
      <c r="BF780" s="181" t="s">
        <v>741</v>
      </c>
      <c r="BG780" s="181" t="s">
        <v>741</v>
      </c>
      <c r="BH780" s="181" t="s">
        <v>741</v>
      </c>
      <c r="BI780" s="181" t="s">
        <v>753</v>
      </c>
      <c r="BJ780" s="181" t="s">
        <v>753</v>
      </c>
      <c r="BK780" s="181" t="s">
        <v>753</v>
      </c>
      <c r="BL780" s="181" t="s">
        <v>753</v>
      </c>
      <c r="BM780" s="181" t="s">
        <v>753</v>
      </c>
      <c r="BN780" s="180"/>
      <c r="BO780" s="179"/>
      <c r="BP780" s="170" t="s">
        <v>741</v>
      </c>
      <c r="BQ780" s="177" t="s">
        <v>761</v>
      </c>
      <c r="BR780" s="178">
        <v>44819</v>
      </c>
      <c r="BS780" s="177" t="s">
        <v>760</v>
      </c>
      <c r="BT780" s="178" t="s">
        <v>759</v>
      </c>
      <c r="BU780" s="178">
        <v>44826</v>
      </c>
      <c r="BV780" s="177" t="s">
        <v>758</v>
      </c>
      <c r="BW780" s="177" t="s">
        <v>737</v>
      </c>
    </row>
    <row r="781" spans="2:75" ht="15">
      <c r="B781" s="594" t="s">
        <v>9966</v>
      </c>
      <c r="C781" s="698" t="s">
        <v>10078</v>
      </c>
      <c r="D781" s="193" t="s">
        <v>5447</v>
      </c>
      <c r="E781" s="193" t="s">
        <v>5446</v>
      </c>
      <c r="F781" s="192" t="str">
        <f t="shared" si="128"/>
        <v>FE0</v>
      </c>
      <c r="G781" s="217" t="s">
        <v>23</v>
      </c>
      <c r="J781" s="297"/>
      <c r="K781" s="298"/>
      <c r="L781" s="297"/>
      <c r="M781" s="299"/>
      <c r="N781" s="298"/>
      <c r="O781" s="297"/>
      <c r="P781" s="299"/>
      <c r="Q781" s="298"/>
      <c r="R781" s="297"/>
      <c r="S781" s="299"/>
      <c r="T781" s="298"/>
      <c r="U781" s="297"/>
      <c r="V781" s="299"/>
      <c r="W781" s="298"/>
      <c r="X781" s="297"/>
      <c r="Y781" s="299"/>
      <c r="Z781" s="298"/>
      <c r="AA781" s="297"/>
      <c r="AB781" s="299"/>
      <c r="AC781" s="298"/>
      <c r="AD781" s="297"/>
      <c r="AE781" s="296"/>
      <c r="AG781" s="191" t="s">
        <v>750</v>
      </c>
      <c r="AH781" s="189" t="s">
        <v>749</v>
      </c>
      <c r="AI781" s="189" t="s">
        <v>749</v>
      </c>
      <c r="AJ781" s="190" t="s">
        <v>749</v>
      </c>
      <c r="AK781" s="189" t="s">
        <v>748</v>
      </c>
      <c r="AL781" s="188"/>
      <c r="AN781" s="170" t="s">
        <v>5252</v>
      </c>
      <c r="AO781" s="245" t="s">
        <v>747</v>
      </c>
      <c r="AP781" s="244" t="s">
        <v>5396</v>
      </c>
      <c r="AQ781" s="244" t="s">
        <v>5393</v>
      </c>
      <c r="AR781" s="242" t="str">
        <f t="shared" si="124"/>
        <v>100</v>
      </c>
      <c r="AS781" s="214" t="s">
        <v>822</v>
      </c>
      <c r="AT781" s="214"/>
      <c r="AU781" s="214" t="s">
        <v>755</v>
      </c>
      <c r="AV781" s="279"/>
      <c r="AW781" s="214"/>
      <c r="AX781" s="240" t="s">
        <v>753</v>
      </c>
      <c r="AY781" s="240" t="s">
        <v>753</v>
      </c>
      <c r="AZ781" s="240" t="s">
        <v>753</v>
      </c>
      <c r="BA781" s="240" t="s">
        <v>753</v>
      </c>
      <c r="BB781" s="240" t="s">
        <v>753</v>
      </c>
      <c r="BC781" s="241" t="s">
        <v>754</v>
      </c>
      <c r="BD781" s="240" t="s">
        <v>753</v>
      </c>
      <c r="BE781" s="240" t="s">
        <v>753</v>
      </c>
      <c r="BF781" s="240" t="s">
        <v>753</v>
      </c>
      <c r="BG781" s="240" t="s">
        <v>753</v>
      </c>
      <c r="BH781" s="240" t="s">
        <v>753</v>
      </c>
      <c r="BI781" s="240" t="s">
        <v>753</v>
      </c>
      <c r="BJ781" s="240" t="s">
        <v>753</v>
      </c>
      <c r="BK781" s="240" t="s">
        <v>753</v>
      </c>
      <c r="BL781" s="240" t="s">
        <v>753</v>
      </c>
      <c r="BM781" s="240" t="s">
        <v>753</v>
      </c>
      <c r="BN781" s="249"/>
      <c r="BO781" s="179"/>
      <c r="BP781" s="170" t="s">
        <v>753</v>
      </c>
      <c r="BQ781" s="177"/>
      <c r="BR781" s="177"/>
      <c r="BS781" s="177"/>
      <c r="BT781" s="177"/>
      <c r="BU781" s="177"/>
      <c r="BV781" s="177"/>
      <c r="BW781" s="177"/>
    </row>
    <row r="782" spans="2:75" ht="15">
      <c r="B782" s="594" t="s">
        <v>9966</v>
      </c>
      <c r="C782" s="698" t="s">
        <v>10078</v>
      </c>
      <c r="D782" s="193" t="s">
        <v>5441</v>
      </c>
      <c r="E782" s="193" t="s">
        <v>5440</v>
      </c>
      <c r="F782" s="192" t="str">
        <f t="shared" si="128"/>
        <v>80</v>
      </c>
      <c r="G782" s="217" t="s">
        <v>5439</v>
      </c>
      <c r="H782" s="170" t="s">
        <v>3367</v>
      </c>
      <c r="J782" s="297" t="s">
        <v>1006</v>
      </c>
      <c r="K782" s="298"/>
      <c r="L782" s="297"/>
      <c r="M782" s="296"/>
      <c r="N782" s="298"/>
      <c r="O782" s="297"/>
      <c r="P782" s="296"/>
      <c r="Q782" s="298">
        <v>45111</v>
      </c>
      <c r="R782" s="297" t="s">
        <v>9878</v>
      </c>
      <c r="S782" s="296" t="s">
        <v>737</v>
      </c>
      <c r="T782" s="298"/>
      <c r="U782" s="297"/>
      <c r="V782" s="296"/>
      <c r="W782" s="298">
        <v>45058</v>
      </c>
      <c r="X782" s="297" t="s">
        <v>9483</v>
      </c>
      <c r="Y782" s="296" t="s">
        <v>759</v>
      </c>
      <c r="Z782" s="298">
        <v>45030</v>
      </c>
      <c r="AA782" s="297" t="s">
        <v>5378</v>
      </c>
      <c r="AB782" s="299" t="s">
        <v>759</v>
      </c>
      <c r="AC782" s="298"/>
      <c r="AD782" s="297"/>
      <c r="AE782" s="296"/>
      <c r="AG782" s="191" t="s">
        <v>750</v>
      </c>
      <c r="AH782" s="189" t="s">
        <v>749</v>
      </c>
      <c r="AI782" s="189" t="s">
        <v>749</v>
      </c>
      <c r="AJ782" s="190" t="s">
        <v>749</v>
      </c>
      <c r="AK782" s="189" t="s">
        <v>748</v>
      </c>
      <c r="AL782" s="188"/>
      <c r="AN782" s="227" t="s">
        <v>1470</v>
      </c>
      <c r="AO782" s="210" t="s">
        <v>747</v>
      </c>
      <c r="AP782" s="207" t="s">
        <v>5383</v>
      </c>
      <c r="AQ782" s="207" t="s">
        <v>5393</v>
      </c>
      <c r="AR782" s="202" t="str">
        <f t="shared" si="124"/>
        <v>200</v>
      </c>
      <c r="AS782" s="207" t="s">
        <v>5392</v>
      </c>
      <c r="AT782" s="207"/>
      <c r="AU782" s="369" t="s">
        <v>755</v>
      </c>
      <c r="AV782" s="207" t="s">
        <v>751</v>
      </c>
      <c r="AW782" s="207"/>
      <c r="AX782" s="359" t="s">
        <v>753</v>
      </c>
      <c r="AY782" s="359" t="s">
        <v>753</v>
      </c>
      <c r="AZ782" s="204" t="s">
        <v>753</v>
      </c>
      <c r="BA782" s="359" t="s">
        <v>753</v>
      </c>
      <c r="BB782" s="204" t="s">
        <v>753</v>
      </c>
      <c r="BC782" s="359" t="s">
        <v>753</v>
      </c>
      <c r="BD782" s="204" t="s">
        <v>753</v>
      </c>
      <c r="BE782" s="204" t="s">
        <v>753</v>
      </c>
      <c r="BF782" s="204" t="s">
        <v>753</v>
      </c>
      <c r="BG782" s="204" t="s">
        <v>753</v>
      </c>
      <c r="BH782" s="204" t="s">
        <v>753</v>
      </c>
      <c r="BI782" s="204" t="s">
        <v>753</v>
      </c>
      <c r="BJ782" s="204" t="s">
        <v>753</v>
      </c>
      <c r="BK782" s="204" t="s">
        <v>753</v>
      </c>
      <c r="BL782" s="204" t="s">
        <v>753</v>
      </c>
      <c r="BM782" s="204" t="s">
        <v>753</v>
      </c>
      <c r="BN782" s="203"/>
      <c r="BO782" s="202"/>
      <c r="BP782" s="170" t="s">
        <v>753</v>
      </c>
      <c r="BQ782" s="177" t="s">
        <v>761</v>
      </c>
      <c r="BR782" s="178">
        <v>44819</v>
      </c>
      <c r="BS782" s="177" t="s">
        <v>760</v>
      </c>
      <c r="BT782" s="178" t="s">
        <v>759</v>
      </c>
      <c r="BU782" s="178">
        <v>44826</v>
      </c>
      <c r="BV782" s="177" t="s">
        <v>758</v>
      </c>
      <c r="BW782" s="177" t="s">
        <v>737</v>
      </c>
    </row>
    <row r="783" spans="2:75" ht="15">
      <c r="B783" s="594" t="s">
        <v>9966</v>
      </c>
      <c r="C783" s="698" t="s">
        <v>10078</v>
      </c>
      <c r="D783" s="193" t="s">
        <v>5434</v>
      </c>
      <c r="E783" s="193" t="s">
        <v>5433</v>
      </c>
      <c r="F783" s="192" t="str">
        <f t="shared" si="128"/>
        <v>F80</v>
      </c>
      <c r="G783" s="217" t="s">
        <v>23</v>
      </c>
      <c r="J783" s="297"/>
      <c r="K783" s="298"/>
      <c r="L783" s="297"/>
      <c r="M783" s="299"/>
      <c r="N783" s="298"/>
      <c r="O783" s="297"/>
      <c r="P783" s="299"/>
      <c r="Q783" s="298"/>
      <c r="R783" s="297"/>
      <c r="S783" s="299"/>
      <c r="T783" s="298"/>
      <c r="U783" s="297"/>
      <c r="V783" s="299"/>
      <c r="W783" s="298"/>
      <c r="X783" s="297"/>
      <c r="Y783" s="299"/>
      <c r="Z783" s="298"/>
      <c r="AA783" s="297"/>
      <c r="AB783" s="299"/>
      <c r="AC783" s="298"/>
      <c r="AD783" s="297"/>
      <c r="AE783" s="296"/>
      <c r="AG783" s="191" t="s">
        <v>750</v>
      </c>
      <c r="AH783" s="189" t="s">
        <v>749</v>
      </c>
      <c r="AI783" s="189" t="s">
        <v>749</v>
      </c>
      <c r="AJ783" s="190" t="s">
        <v>749</v>
      </c>
      <c r="AK783" s="189" t="s">
        <v>748</v>
      </c>
      <c r="AL783" s="188"/>
      <c r="AN783" s="227" t="s">
        <v>1470</v>
      </c>
      <c r="AO783" s="210" t="s">
        <v>747</v>
      </c>
      <c r="AP783" s="207" t="s">
        <v>5388</v>
      </c>
      <c r="AQ783" s="207" t="s">
        <v>5387</v>
      </c>
      <c r="AR783" s="202" t="str">
        <f t="shared" si="124"/>
        <v>200</v>
      </c>
      <c r="AS783" s="207" t="s">
        <v>5386</v>
      </c>
      <c r="AT783" s="207"/>
      <c r="AU783" s="369" t="s">
        <v>755</v>
      </c>
      <c r="AV783" s="207" t="s">
        <v>751</v>
      </c>
      <c r="AW783" s="207"/>
      <c r="AX783" s="359" t="s">
        <v>753</v>
      </c>
      <c r="AY783" s="359" t="s">
        <v>753</v>
      </c>
      <c r="AZ783" s="204" t="s">
        <v>753</v>
      </c>
      <c r="BA783" s="359" t="s">
        <v>753</v>
      </c>
      <c r="BB783" s="204" t="s">
        <v>753</v>
      </c>
      <c r="BC783" s="204" t="s">
        <v>753</v>
      </c>
      <c r="BD783" s="204" t="s">
        <v>753</v>
      </c>
      <c r="BE783" s="204" t="s">
        <v>753</v>
      </c>
      <c r="BF783" s="204" t="s">
        <v>753</v>
      </c>
      <c r="BG783" s="204" t="s">
        <v>753</v>
      </c>
      <c r="BH783" s="204" t="s">
        <v>753</v>
      </c>
      <c r="BI783" s="204" t="s">
        <v>753</v>
      </c>
      <c r="BJ783" s="204" t="s">
        <v>753</v>
      </c>
      <c r="BK783" s="204" t="s">
        <v>753</v>
      </c>
      <c r="BL783" s="204" t="s">
        <v>753</v>
      </c>
      <c r="BM783" s="204" t="s">
        <v>753</v>
      </c>
      <c r="BN783" s="203"/>
      <c r="BO783" s="202"/>
      <c r="BP783" s="170" t="s">
        <v>753</v>
      </c>
      <c r="BQ783" s="177" t="s">
        <v>761</v>
      </c>
      <c r="BR783" s="178">
        <v>44819</v>
      </c>
      <c r="BS783" s="177" t="s">
        <v>760</v>
      </c>
      <c r="BT783" s="178" t="s">
        <v>759</v>
      </c>
      <c r="BU783" s="178">
        <v>44826</v>
      </c>
      <c r="BV783" s="177" t="s">
        <v>758</v>
      </c>
      <c r="BW783" s="177" t="s">
        <v>737</v>
      </c>
    </row>
    <row r="784" spans="2:75" ht="15">
      <c r="B784" s="594" t="s">
        <v>9966</v>
      </c>
      <c r="C784" s="698" t="s">
        <v>10078</v>
      </c>
      <c r="D784" s="193" t="s">
        <v>5430</v>
      </c>
      <c r="E784" s="193" t="s">
        <v>5429</v>
      </c>
      <c r="F784" s="192" t="str">
        <f t="shared" si="128"/>
        <v>20</v>
      </c>
      <c r="G784" s="217" t="s">
        <v>5428</v>
      </c>
      <c r="H784" s="170" t="s">
        <v>3378</v>
      </c>
      <c r="J784" s="297" t="s">
        <v>1006</v>
      </c>
      <c r="K784" s="298"/>
      <c r="L784" s="297"/>
      <c r="M784" s="296"/>
      <c r="N784" s="298"/>
      <c r="O784" s="297"/>
      <c r="P784" s="296"/>
      <c r="Q784" s="298">
        <v>45111</v>
      </c>
      <c r="R784" s="297" t="s">
        <v>9878</v>
      </c>
      <c r="S784" s="296" t="s">
        <v>737</v>
      </c>
      <c r="T784" s="298"/>
      <c r="U784" s="297"/>
      <c r="V784" s="296"/>
      <c r="W784" s="298">
        <v>45058</v>
      </c>
      <c r="X784" s="297" t="s">
        <v>9483</v>
      </c>
      <c r="Y784" s="296" t="s">
        <v>759</v>
      </c>
      <c r="Z784" s="298">
        <v>45030</v>
      </c>
      <c r="AA784" s="297" t="s">
        <v>5378</v>
      </c>
      <c r="AB784" s="299" t="s">
        <v>759</v>
      </c>
      <c r="AC784" s="298"/>
      <c r="AD784" s="297"/>
      <c r="AE784" s="296"/>
      <c r="AG784" s="194" t="s">
        <v>750</v>
      </c>
      <c r="AH784" s="193" t="str">
        <f>"5E"&amp;RIGHT(AP784,7)</f>
        <v>5EC5 2400</v>
      </c>
      <c r="AI784" s="193" t="str">
        <f>"5E"&amp;RIGHT(AQ784,7)</f>
        <v>5EC5 2FFF</v>
      </c>
      <c r="AJ784" s="192" t="str">
        <f>DEC2HEX((HEX2DEC(LEFT(AI784,4))*256*256+HEX2DEC(RIGHT(AI784,4)))-(HEX2DEC(LEFT(AH784,4))*256*256+HEX2DEC(RIGHT(AH784,4)))+1)</f>
        <v>C00</v>
      </c>
      <c r="AK784" s="193" t="s">
        <v>23</v>
      </c>
      <c r="AL784" s="188"/>
      <c r="AN784" s="227" t="s">
        <v>1482</v>
      </c>
      <c r="AO784" s="187" t="s">
        <v>747</v>
      </c>
      <c r="AP784" s="350" t="s">
        <v>5383</v>
      </c>
      <c r="AQ784" s="215" t="s">
        <v>5382</v>
      </c>
      <c r="AR784" s="179" t="str">
        <f t="shared" si="124"/>
        <v>C00</v>
      </c>
      <c r="AS784" s="213" t="s">
        <v>822</v>
      </c>
      <c r="AT784" s="197"/>
      <c r="AU784" s="213" t="s">
        <v>755</v>
      </c>
      <c r="AV784" s="213"/>
      <c r="AW784" s="213"/>
      <c r="AX784" s="181" t="s">
        <v>753</v>
      </c>
      <c r="AY784" s="181" t="s">
        <v>753</v>
      </c>
      <c r="AZ784" s="181" t="s">
        <v>753</v>
      </c>
      <c r="BA784" s="181" t="s">
        <v>753</v>
      </c>
      <c r="BB784" s="181" t="s">
        <v>753</v>
      </c>
      <c r="BC784" s="195" t="s">
        <v>754</v>
      </c>
      <c r="BD784" s="181" t="s">
        <v>753</v>
      </c>
      <c r="BE784" s="181" t="s">
        <v>753</v>
      </c>
      <c r="BF784" s="181" t="s">
        <v>753</v>
      </c>
      <c r="BG784" s="181" t="s">
        <v>753</v>
      </c>
      <c r="BH784" s="181" t="s">
        <v>753</v>
      </c>
      <c r="BI784" s="181" t="s">
        <v>753</v>
      </c>
      <c r="BJ784" s="181" t="s">
        <v>753</v>
      </c>
      <c r="BK784" s="181" t="s">
        <v>753</v>
      </c>
      <c r="BL784" s="181" t="s">
        <v>753</v>
      </c>
      <c r="BM784" s="181" t="s">
        <v>753</v>
      </c>
      <c r="BN784" s="180"/>
      <c r="BO784" s="179"/>
      <c r="BP784" s="170" t="s">
        <v>741</v>
      </c>
      <c r="BQ784" s="177"/>
      <c r="BR784" s="177"/>
      <c r="BS784" s="177"/>
      <c r="BT784" s="177"/>
      <c r="BU784" s="177"/>
      <c r="BV784" s="177"/>
      <c r="BW784" s="177"/>
    </row>
    <row r="785" spans="2:75" ht="15">
      <c r="B785" s="594" t="s">
        <v>9966</v>
      </c>
      <c r="C785" s="698" t="s">
        <v>10078</v>
      </c>
      <c r="D785" s="193" t="s">
        <v>5423</v>
      </c>
      <c r="E785" s="193" t="s">
        <v>5422</v>
      </c>
      <c r="F785" s="192" t="str">
        <f t="shared" si="128"/>
        <v>FE0</v>
      </c>
      <c r="G785" s="217" t="s">
        <v>23</v>
      </c>
      <c r="J785" s="297"/>
      <c r="K785" s="298"/>
      <c r="L785" s="297"/>
      <c r="M785" s="299"/>
      <c r="N785" s="298"/>
      <c r="O785" s="297"/>
      <c r="P785" s="299"/>
      <c r="Q785" s="298"/>
      <c r="R785" s="297"/>
      <c r="S785" s="299"/>
      <c r="T785" s="298"/>
      <c r="U785" s="297"/>
      <c r="V785" s="299"/>
      <c r="W785" s="298"/>
      <c r="X785" s="297"/>
      <c r="Y785" s="299"/>
      <c r="Z785" s="298"/>
      <c r="AA785" s="297"/>
      <c r="AB785" s="299"/>
      <c r="AC785" s="298"/>
      <c r="AD785" s="297"/>
      <c r="AE785" s="296"/>
      <c r="AG785" s="191" t="s">
        <v>750</v>
      </c>
      <c r="AH785" s="189" t="s">
        <v>749</v>
      </c>
      <c r="AI785" s="189" t="s">
        <v>749</v>
      </c>
      <c r="AJ785" s="190" t="s">
        <v>749</v>
      </c>
      <c r="AK785" s="189" t="s">
        <v>748</v>
      </c>
      <c r="AL785" s="188"/>
      <c r="AN785" s="170" t="s">
        <v>5252</v>
      </c>
      <c r="AO785" s="245" t="s">
        <v>747</v>
      </c>
      <c r="AP785" s="244" t="s">
        <v>5377</v>
      </c>
      <c r="AQ785" s="244" t="s">
        <v>5373</v>
      </c>
      <c r="AR785" s="242" t="str">
        <f t="shared" si="124"/>
        <v>100</v>
      </c>
      <c r="AS785" s="214" t="s">
        <v>822</v>
      </c>
      <c r="AT785" s="214"/>
      <c r="AU785" s="214" t="s">
        <v>755</v>
      </c>
      <c r="AV785" s="279"/>
      <c r="AW785" s="214"/>
      <c r="AX785" s="240" t="s">
        <v>753</v>
      </c>
      <c r="AY785" s="240" t="s">
        <v>753</v>
      </c>
      <c r="AZ785" s="240" t="s">
        <v>753</v>
      </c>
      <c r="BA785" s="240" t="s">
        <v>753</v>
      </c>
      <c r="BB785" s="240" t="s">
        <v>753</v>
      </c>
      <c r="BC785" s="241" t="s">
        <v>754</v>
      </c>
      <c r="BD785" s="240" t="s">
        <v>753</v>
      </c>
      <c r="BE785" s="240" t="s">
        <v>753</v>
      </c>
      <c r="BF785" s="240" t="s">
        <v>753</v>
      </c>
      <c r="BG785" s="240" t="s">
        <v>753</v>
      </c>
      <c r="BH785" s="240" t="s">
        <v>753</v>
      </c>
      <c r="BI785" s="240" t="s">
        <v>753</v>
      </c>
      <c r="BJ785" s="240" t="s">
        <v>753</v>
      </c>
      <c r="BK785" s="240" t="s">
        <v>753</v>
      </c>
      <c r="BL785" s="240" t="s">
        <v>753</v>
      </c>
      <c r="BM785" s="240" t="s">
        <v>753</v>
      </c>
      <c r="BN785" s="249"/>
      <c r="BO785" s="179"/>
      <c r="BP785" s="170" t="s">
        <v>753</v>
      </c>
      <c r="BQ785" s="177"/>
      <c r="BR785" s="177"/>
      <c r="BS785" s="177"/>
      <c r="BT785" s="177"/>
      <c r="BU785" s="177"/>
      <c r="BV785" s="177"/>
      <c r="BW785" s="177"/>
    </row>
    <row r="786" spans="2:75" ht="15">
      <c r="B786" s="594" t="s">
        <v>9966</v>
      </c>
      <c r="C786" s="698" t="s">
        <v>10078</v>
      </c>
      <c r="D786" s="193" t="s">
        <v>5419</v>
      </c>
      <c r="E786" s="193" t="s">
        <v>5418</v>
      </c>
      <c r="F786" s="192" t="str">
        <f t="shared" si="128"/>
        <v>80</v>
      </c>
      <c r="G786" s="217" t="s">
        <v>5417</v>
      </c>
      <c r="H786" s="170" t="s">
        <v>3367</v>
      </c>
      <c r="J786" s="297" t="s">
        <v>1006</v>
      </c>
      <c r="K786" s="298"/>
      <c r="L786" s="297"/>
      <c r="M786" s="296"/>
      <c r="N786" s="298"/>
      <c r="O786" s="297"/>
      <c r="P786" s="296"/>
      <c r="Q786" s="298">
        <v>45111</v>
      </c>
      <c r="R786" s="297" t="s">
        <v>9878</v>
      </c>
      <c r="S786" s="296" t="s">
        <v>737</v>
      </c>
      <c r="T786" s="298"/>
      <c r="U786" s="297"/>
      <c r="V786" s="296"/>
      <c r="W786" s="298">
        <v>45058</v>
      </c>
      <c r="X786" s="297" t="s">
        <v>9483</v>
      </c>
      <c r="Y786" s="296" t="s">
        <v>759</v>
      </c>
      <c r="Z786" s="298">
        <v>45030</v>
      </c>
      <c r="AA786" s="297" t="s">
        <v>5378</v>
      </c>
      <c r="AB786" s="299" t="s">
        <v>759</v>
      </c>
      <c r="AC786" s="298"/>
      <c r="AD786" s="297"/>
      <c r="AE786" s="296"/>
      <c r="AG786" s="194" t="s">
        <v>750</v>
      </c>
      <c r="AH786" s="193" t="str">
        <f>"5E"&amp;RIGHT(AP786,7)</f>
        <v>5EC5 3000</v>
      </c>
      <c r="AI786" s="193" t="str">
        <f>"5E"&amp;RIGHT(AQ786,7)</f>
        <v>5EC5 31FF</v>
      </c>
      <c r="AJ786" s="192" t="str">
        <f>DEC2HEX((HEX2DEC(LEFT(AI786,4))*256*256+HEX2DEC(RIGHT(AI786,4)))-(HEX2DEC(LEFT(AH786,4))*256*256+HEX2DEC(RIGHT(AH786,4)))+1)</f>
        <v>200</v>
      </c>
      <c r="AK786" s="224" t="s">
        <v>5371</v>
      </c>
      <c r="AL786" s="188" t="s">
        <v>4739</v>
      </c>
      <c r="AO786" s="187" t="s">
        <v>747</v>
      </c>
      <c r="AP786" s="196" t="s">
        <v>5374</v>
      </c>
      <c r="AQ786" s="196" t="s">
        <v>5373</v>
      </c>
      <c r="AR786" s="179" t="str">
        <f t="shared" si="124"/>
        <v>200</v>
      </c>
      <c r="AS786" s="196" t="s">
        <v>5372</v>
      </c>
      <c r="AT786" s="197"/>
      <c r="AU786" s="196" t="s">
        <v>5371</v>
      </c>
      <c r="AV786" s="196" t="s">
        <v>751</v>
      </c>
      <c r="AW786" s="196"/>
      <c r="AX786" s="181" t="s">
        <v>741</v>
      </c>
      <c r="AY786" s="181" t="s">
        <v>741</v>
      </c>
      <c r="AZ786" s="181" t="s">
        <v>741</v>
      </c>
      <c r="BA786" s="181" t="s">
        <v>741</v>
      </c>
      <c r="BB786" s="181" t="s">
        <v>741</v>
      </c>
      <c r="BC786" s="181" t="s">
        <v>741</v>
      </c>
      <c r="BD786" s="181" t="s">
        <v>741</v>
      </c>
      <c r="BE786" s="181" t="s">
        <v>741</v>
      </c>
      <c r="BF786" s="181" t="s">
        <v>741</v>
      </c>
      <c r="BG786" s="181" t="s">
        <v>741</v>
      </c>
      <c r="BH786" s="181" t="s">
        <v>741</v>
      </c>
      <c r="BI786" s="181" t="s">
        <v>741</v>
      </c>
      <c r="BJ786" s="181" t="s">
        <v>741</v>
      </c>
      <c r="BK786" s="181" t="s">
        <v>741</v>
      </c>
      <c r="BL786" s="181" t="s">
        <v>741</v>
      </c>
      <c r="BM786" s="181" t="s">
        <v>741</v>
      </c>
      <c r="BN786" s="180"/>
      <c r="BO786" s="179"/>
      <c r="BP786" s="170" t="s">
        <v>741</v>
      </c>
      <c r="BQ786" s="177" t="s">
        <v>761</v>
      </c>
      <c r="BR786" s="178">
        <v>44819</v>
      </c>
      <c r="BS786" s="177" t="s">
        <v>760</v>
      </c>
      <c r="BT786" s="178" t="s">
        <v>759</v>
      </c>
      <c r="BU786" s="178">
        <v>44826</v>
      </c>
      <c r="BV786" s="177" t="s">
        <v>758</v>
      </c>
      <c r="BW786" s="177" t="s">
        <v>737</v>
      </c>
    </row>
    <row r="787" spans="2:75" ht="15">
      <c r="B787" s="594" t="s">
        <v>9966</v>
      </c>
      <c r="C787" s="698" t="s">
        <v>10078</v>
      </c>
      <c r="D787" s="193" t="s">
        <v>5415</v>
      </c>
      <c r="E787" s="193" t="s">
        <v>5414</v>
      </c>
      <c r="F787" s="192" t="str">
        <f t="shared" si="128"/>
        <v>F80</v>
      </c>
      <c r="G787" s="217" t="s">
        <v>23</v>
      </c>
      <c r="J787" s="297"/>
      <c r="K787" s="298"/>
      <c r="L787" s="297"/>
      <c r="M787" s="299"/>
      <c r="N787" s="298"/>
      <c r="O787" s="297"/>
      <c r="P787" s="299"/>
      <c r="Q787" s="298"/>
      <c r="R787" s="297"/>
      <c r="S787" s="299"/>
      <c r="T787" s="298"/>
      <c r="U787" s="297"/>
      <c r="V787" s="299"/>
      <c r="W787" s="298"/>
      <c r="X787" s="297"/>
      <c r="Y787" s="299"/>
      <c r="Z787" s="298"/>
      <c r="AA787" s="297"/>
      <c r="AB787" s="299"/>
      <c r="AC787" s="298"/>
      <c r="AD787" s="297"/>
      <c r="AE787" s="296"/>
      <c r="AG787" s="191" t="s">
        <v>750</v>
      </c>
      <c r="AH787" s="189" t="s">
        <v>749</v>
      </c>
      <c r="AI787" s="189" t="s">
        <v>749</v>
      </c>
      <c r="AJ787" s="190" t="s">
        <v>749</v>
      </c>
      <c r="AK787" s="189" t="s">
        <v>748</v>
      </c>
      <c r="AL787" s="188"/>
      <c r="AN787" s="170" t="s">
        <v>5252</v>
      </c>
      <c r="AO787" s="245" t="s">
        <v>747</v>
      </c>
      <c r="AP787" s="244" t="s">
        <v>5368</v>
      </c>
      <c r="AQ787" s="244" t="s">
        <v>5363</v>
      </c>
      <c r="AR787" s="242" t="str">
        <f t="shared" si="124"/>
        <v>100</v>
      </c>
      <c r="AS787" s="214" t="s">
        <v>822</v>
      </c>
      <c r="AT787" s="214"/>
      <c r="AU787" s="214" t="s">
        <v>755</v>
      </c>
      <c r="AV787" s="279"/>
      <c r="AW787" s="214"/>
      <c r="AX787" s="240" t="s">
        <v>753</v>
      </c>
      <c r="AY787" s="240" t="s">
        <v>753</v>
      </c>
      <c r="AZ787" s="240" t="s">
        <v>753</v>
      </c>
      <c r="BA787" s="240" t="s">
        <v>753</v>
      </c>
      <c r="BB787" s="240" t="s">
        <v>753</v>
      </c>
      <c r="BC787" s="241" t="s">
        <v>754</v>
      </c>
      <c r="BD787" s="240" t="s">
        <v>753</v>
      </c>
      <c r="BE787" s="240" t="s">
        <v>753</v>
      </c>
      <c r="BF787" s="240" t="s">
        <v>753</v>
      </c>
      <c r="BG787" s="240" t="s">
        <v>753</v>
      </c>
      <c r="BH787" s="240" t="s">
        <v>753</v>
      </c>
      <c r="BI787" s="240" t="s">
        <v>753</v>
      </c>
      <c r="BJ787" s="240" t="s">
        <v>753</v>
      </c>
      <c r="BK787" s="240" t="s">
        <v>753</v>
      </c>
      <c r="BL787" s="240" t="s">
        <v>753</v>
      </c>
      <c r="BM787" s="240" t="s">
        <v>753</v>
      </c>
      <c r="BN787" s="249"/>
      <c r="BO787" s="179"/>
      <c r="BP787" s="170" t="s">
        <v>753</v>
      </c>
      <c r="BQ787" s="177"/>
      <c r="BR787" s="177"/>
      <c r="BS787" s="177"/>
      <c r="BT787" s="177"/>
      <c r="BU787" s="177"/>
      <c r="BV787" s="177"/>
      <c r="BW787" s="177"/>
    </row>
    <row r="788" spans="2:75" ht="15">
      <c r="B788" s="594" t="s">
        <v>9966</v>
      </c>
      <c r="C788" s="698" t="s">
        <v>10078</v>
      </c>
      <c r="D788" s="193" t="s">
        <v>5409</v>
      </c>
      <c r="E788" s="193" t="s">
        <v>5408</v>
      </c>
      <c r="F788" s="192" t="str">
        <f t="shared" si="128"/>
        <v>20</v>
      </c>
      <c r="G788" s="217" t="s">
        <v>5407</v>
      </c>
      <c r="H788" s="170" t="s">
        <v>3378</v>
      </c>
      <c r="J788" s="297" t="s">
        <v>1006</v>
      </c>
      <c r="K788" s="298"/>
      <c r="L788" s="297"/>
      <c r="M788" s="296"/>
      <c r="N788" s="298"/>
      <c r="O788" s="297"/>
      <c r="P788" s="296"/>
      <c r="Q788" s="298">
        <v>45111</v>
      </c>
      <c r="R788" s="297" t="s">
        <v>9878</v>
      </c>
      <c r="S788" s="296" t="s">
        <v>737</v>
      </c>
      <c r="T788" s="298"/>
      <c r="U788" s="297"/>
      <c r="V788" s="296"/>
      <c r="W788" s="298">
        <v>45058</v>
      </c>
      <c r="X788" s="297" t="s">
        <v>9483</v>
      </c>
      <c r="Y788" s="296" t="s">
        <v>759</v>
      </c>
      <c r="Z788" s="298">
        <v>45030</v>
      </c>
      <c r="AA788" s="297" t="s">
        <v>5378</v>
      </c>
      <c r="AB788" s="299" t="s">
        <v>759</v>
      </c>
      <c r="AC788" s="298"/>
      <c r="AD788" s="297"/>
      <c r="AE788" s="296"/>
      <c r="AG788" s="194" t="s">
        <v>750</v>
      </c>
      <c r="AH788" s="193" t="str">
        <f>"5E"&amp;RIGHT(AP788,7)</f>
        <v>5EC5 3200</v>
      </c>
      <c r="AI788" s="193" t="str">
        <f>"5E"&amp;RIGHT(AQ788,7)</f>
        <v>5EC5 33FF</v>
      </c>
      <c r="AJ788" s="192" t="str">
        <f>DEC2HEX((HEX2DEC(LEFT(AI788,4))*256*256+HEX2DEC(RIGHT(AI788,4)))-(HEX2DEC(LEFT(AH788,4))*256*256+HEX2DEC(RIGHT(AH788,4)))+1)</f>
        <v>200</v>
      </c>
      <c r="AK788" s="224" t="s">
        <v>5365</v>
      </c>
      <c r="AL788" s="188" t="s">
        <v>4739</v>
      </c>
      <c r="AO788" s="187" t="s">
        <v>747</v>
      </c>
      <c r="AP788" s="196" t="s">
        <v>5364</v>
      </c>
      <c r="AQ788" s="196" t="s">
        <v>5363</v>
      </c>
      <c r="AR788" s="179" t="str">
        <f t="shared" si="124"/>
        <v>200</v>
      </c>
      <c r="AS788" s="196" t="s">
        <v>5362</v>
      </c>
      <c r="AT788" s="197"/>
      <c r="AU788" s="196" t="s">
        <v>5362</v>
      </c>
      <c r="AV788" s="196" t="s">
        <v>751</v>
      </c>
      <c r="AW788" s="196"/>
      <c r="AX788" s="272" t="s">
        <v>741</v>
      </c>
      <c r="AY788" s="272" t="s">
        <v>741</v>
      </c>
      <c r="AZ788" s="181" t="s">
        <v>741</v>
      </c>
      <c r="BA788" s="272" t="s">
        <v>741</v>
      </c>
      <c r="BB788" s="181" t="s">
        <v>741</v>
      </c>
      <c r="BC788" s="272" t="s">
        <v>741</v>
      </c>
      <c r="BD788" s="181" t="s">
        <v>741</v>
      </c>
      <c r="BE788" s="181" t="s">
        <v>741</v>
      </c>
      <c r="BF788" s="181" t="s">
        <v>741</v>
      </c>
      <c r="BG788" s="181" t="s">
        <v>741</v>
      </c>
      <c r="BH788" s="181" t="s">
        <v>741</v>
      </c>
      <c r="BI788" s="181" t="s">
        <v>753</v>
      </c>
      <c r="BJ788" s="181" t="s">
        <v>753</v>
      </c>
      <c r="BK788" s="181" t="s">
        <v>753</v>
      </c>
      <c r="BL788" s="181" t="s">
        <v>753</v>
      </c>
      <c r="BM788" s="181" t="s">
        <v>753</v>
      </c>
      <c r="BN788" s="180"/>
      <c r="BO788" s="179"/>
      <c r="BP788" s="170" t="s">
        <v>741</v>
      </c>
      <c r="BQ788" s="177" t="s">
        <v>761</v>
      </c>
      <c r="BR788" s="178">
        <v>44819</v>
      </c>
      <c r="BS788" s="177" t="s">
        <v>760</v>
      </c>
      <c r="BT788" s="178" t="s">
        <v>759</v>
      </c>
      <c r="BU788" s="178">
        <v>44826</v>
      </c>
      <c r="BV788" s="177" t="s">
        <v>758</v>
      </c>
      <c r="BW788" s="177" t="s">
        <v>737</v>
      </c>
    </row>
    <row r="789" spans="2:75" ht="15">
      <c r="B789" s="594" t="s">
        <v>9966</v>
      </c>
      <c r="C789" s="698" t="s">
        <v>10078</v>
      </c>
      <c r="D789" s="193" t="s">
        <v>5405</v>
      </c>
      <c r="E789" s="193" t="s">
        <v>5404</v>
      </c>
      <c r="F789" s="192" t="str">
        <f t="shared" si="128"/>
        <v>FE0</v>
      </c>
      <c r="G789" s="217" t="s">
        <v>23</v>
      </c>
      <c r="J789" s="297"/>
      <c r="K789" s="298"/>
      <c r="L789" s="297"/>
      <c r="M789" s="299"/>
      <c r="N789" s="298"/>
      <c r="O789" s="297"/>
      <c r="P789" s="299"/>
      <c r="Q789" s="298"/>
      <c r="R789" s="297"/>
      <c r="S789" s="299"/>
      <c r="T789" s="298"/>
      <c r="U789" s="297"/>
      <c r="V789" s="299"/>
      <c r="W789" s="298"/>
      <c r="X789" s="297"/>
      <c r="Y789" s="299"/>
      <c r="Z789" s="298"/>
      <c r="AA789" s="297"/>
      <c r="AB789" s="299"/>
      <c r="AC789" s="298"/>
      <c r="AD789" s="297"/>
      <c r="AE789" s="296"/>
      <c r="AG789" s="191" t="s">
        <v>750</v>
      </c>
      <c r="AH789" s="189" t="s">
        <v>749</v>
      </c>
      <c r="AI789" s="189" t="s">
        <v>749</v>
      </c>
      <c r="AJ789" s="190" t="s">
        <v>749</v>
      </c>
      <c r="AK789" s="189" t="s">
        <v>748</v>
      </c>
      <c r="AL789" s="188"/>
      <c r="AN789" s="170" t="s">
        <v>5252</v>
      </c>
      <c r="AO789" s="245" t="s">
        <v>747</v>
      </c>
      <c r="AP789" s="244" t="s">
        <v>5359</v>
      </c>
      <c r="AQ789" s="244" t="s">
        <v>5356</v>
      </c>
      <c r="AR789" s="242" t="str">
        <f t="shared" si="124"/>
        <v>100</v>
      </c>
      <c r="AS789" s="214" t="s">
        <v>822</v>
      </c>
      <c r="AT789" s="214"/>
      <c r="AU789" s="214" t="s">
        <v>755</v>
      </c>
      <c r="AV789" s="279"/>
      <c r="AW789" s="214"/>
      <c r="AX789" s="240" t="s">
        <v>753</v>
      </c>
      <c r="AY789" s="240" t="s">
        <v>753</v>
      </c>
      <c r="AZ789" s="240" t="s">
        <v>753</v>
      </c>
      <c r="BA789" s="240" t="s">
        <v>753</v>
      </c>
      <c r="BB789" s="240" t="s">
        <v>753</v>
      </c>
      <c r="BC789" s="241" t="s">
        <v>754</v>
      </c>
      <c r="BD789" s="240" t="s">
        <v>753</v>
      </c>
      <c r="BE789" s="240" t="s">
        <v>753</v>
      </c>
      <c r="BF789" s="240" t="s">
        <v>753</v>
      </c>
      <c r="BG789" s="240" t="s">
        <v>753</v>
      </c>
      <c r="BH789" s="240" t="s">
        <v>753</v>
      </c>
      <c r="BI789" s="240" t="s">
        <v>753</v>
      </c>
      <c r="BJ789" s="240" t="s">
        <v>753</v>
      </c>
      <c r="BK789" s="240" t="s">
        <v>753</v>
      </c>
      <c r="BL789" s="240" t="s">
        <v>753</v>
      </c>
      <c r="BM789" s="240" t="s">
        <v>753</v>
      </c>
      <c r="BN789" s="249"/>
      <c r="BO789" s="179"/>
      <c r="BP789" s="170" t="s">
        <v>753</v>
      </c>
      <c r="BQ789" s="177"/>
      <c r="BR789" s="177"/>
      <c r="BS789" s="177"/>
      <c r="BT789" s="177"/>
      <c r="BU789" s="177"/>
      <c r="BV789" s="177"/>
      <c r="BW789" s="177"/>
    </row>
    <row r="790" spans="2:75" ht="15">
      <c r="B790" s="594" t="s">
        <v>9966</v>
      </c>
      <c r="C790" s="698" t="s">
        <v>10078</v>
      </c>
      <c r="D790" s="193" t="s">
        <v>5399</v>
      </c>
      <c r="E790" s="193" t="s">
        <v>5398</v>
      </c>
      <c r="F790" s="192" t="str">
        <f t="shared" si="128"/>
        <v>80</v>
      </c>
      <c r="G790" s="217" t="s">
        <v>5397</v>
      </c>
      <c r="H790" s="170" t="s">
        <v>3367</v>
      </c>
      <c r="J790" s="297" t="s">
        <v>1006</v>
      </c>
      <c r="K790" s="298"/>
      <c r="L790" s="297"/>
      <c r="M790" s="296"/>
      <c r="N790" s="298"/>
      <c r="O790" s="297"/>
      <c r="P790" s="296"/>
      <c r="Q790" s="298">
        <v>45111</v>
      </c>
      <c r="R790" s="297" t="s">
        <v>9878</v>
      </c>
      <c r="S790" s="296" t="s">
        <v>737</v>
      </c>
      <c r="T790" s="298"/>
      <c r="U790" s="297"/>
      <c r="V790" s="296"/>
      <c r="W790" s="298">
        <v>45058</v>
      </c>
      <c r="X790" s="297" t="s">
        <v>9483</v>
      </c>
      <c r="Y790" s="296" t="s">
        <v>759</v>
      </c>
      <c r="Z790" s="298">
        <v>45030</v>
      </c>
      <c r="AA790" s="297" t="s">
        <v>5378</v>
      </c>
      <c r="AB790" s="299" t="s">
        <v>759</v>
      </c>
      <c r="AC790" s="298"/>
      <c r="AD790" s="297"/>
      <c r="AE790" s="296"/>
      <c r="AG790" s="191" t="s">
        <v>750</v>
      </c>
      <c r="AH790" s="189" t="s">
        <v>749</v>
      </c>
      <c r="AI790" s="189" t="s">
        <v>749</v>
      </c>
      <c r="AJ790" s="190" t="s">
        <v>749</v>
      </c>
      <c r="AK790" s="189" t="s">
        <v>748</v>
      </c>
      <c r="AL790" s="188"/>
      <c r="AN790" s="227" t="s">
        <v>1470</v>
      </c>
      <c r="AO790" s="210" t="s">
        <v>747</v>
      </c>
      <c r="AP790" s="207" t="s">
        <v>5346</v>
      </c>
      <c r="AQ790" s="207" t="s">
        <v>5356</v>
      </c>
      <c r="AR790" s="202" t="str">
        <f t="shared" si="124"/>
        <v>200</v>
      </c>
      <c r="AS790" s="207" t="s">
        <v>5355</v>
      </c>
      <c r="AT790" s="207"/>
      <c r="AU790" s="369" t="s">
        <v>755</v>
      </c>
      <c r="AV790" s="207" t="s">
        <v>751</v>
      </c>
      <c r="AW790" s="207"/>
      <c r="AX790" s="359" t="s">
        <v>753</v>
      </c>
      <c r="AY790" s="359" t="s">
        <v>753</v>
      </c>
      <c r="AZ790" s="204" t="s">
        <v>753</v>
      </c>
      <c r="BA790" s="359" t="s">
        <v>753</v>
      </c>
      <c r="BB790" s="204" t="s">
        <v>753</v>
      </c>
      <c r="BC790" s="359" t="s">
        <v>753</v>
      </c>
      <c r="BD790" s="204" t="s">
        <v>753</v>
      </c>
      <c r="BE790" s="204" t="s">
        <v>753</v>
      </c>
      <c r="BF790" s="204" t="s">
        <v>753</v>
      </c>
      <c r="BG790" s="204" t="s">
        <v>753</v>
      </c>
      <c r="BH790" s="204" t="s">
        <v>753</v>
      </c>
      <c r="BI790" s="204" t="s">
        <v>753</v>
      </c>
      <c r="BJ790" s="204" t="s">
        <v>753</v>
      </c>
      <c r="BK790" s="204" t="s">
        <v>753</v>
      </c>
      <c r="BL790" s="204" t="s">
        <v>753</v>
      </c>
      <c r="BM790" s="204" t="s">
        <v>753</v>
      </c>
      <c r="BN790" s="203"/>
      <c r="BO790" s="202"/>
      <c r="BP790" s="170" t="s">
        <v>753</v>
      </c>
      <c r="BQ790" s="177" t="s">
        <v>761</v>
      </c>
      <c r="BR790" s="178">
        <v>44819</v>
      </c>
      <c r="BS790" s="177" t="s">
        <v>760</v>
      </c>
      <c r="BT790" s="178" t="s">
        <v>759</v>
      </c>
      <c r="BU790" s="178">
        <v>44826</v>
      </c>
      <c r="BV790" s="177" t="s">
        <v>758</v>
      </c>
      <c r="BW790" s="177" t="s">
        <v>737</v>
      </c>
    </row>
    <row r="791" spans="2:75" ht="15">
      <c r="B791" s="594" t="s">
        <v>9966</v>
      </c>
      <c r="C791" s="698" t="s">
        <v>10078</v>
      </c>
      <c r="D791" s="193" t="s">
        <v>5395</v>
      </c>
      <c r="E791" s="193" t="s">
        <v>5394</v>
      </c>
      <c r="F791" s="192" t="str">
        <f t="shared" si="128"/>
        <v>F80</v>
      </c>
      <c r="G791" s="217" t="s">
        <v>23</v>
      </c>
      <c r="J791" s="297"/>
      <c r="K791" s="298"/>
      <c r="L791" s="297"/>
      <c r="M791" s="299"/>
      <c r="N791" s="298"/>
      <c r="O791" s="297"/>
      <c r="P791" s="299"/>
      <c r="Q791" s="298"/>
      <c r="R791" s="297"/>
      <c r="S791" s="299"/>
      <c r="T791" s="298"/>
      <c r="U791" s="297"/>
      <c r="V791" s="299"/>
      <c r="W791" s="298"/>
      <c r="X791" s="297"/>
      <c r="Y791" s="299"/>
      <c r="Z791" s="298"/>
      <c r="AA791" s="297"/>
      <c r="AB791" s="299"/>
      <c r="AC791" s="298"/>
      <c r="AD791" s="297"/>
      <c r="AE791" s="296"/>
      <c r="AG791" s="191" t="s">
        <v>750</v>
      </c>
      <c r="AH791" s="189" t="s">
        <v>749</v>
      </c>
      <c r="AI791" s="189" t="s">
        <v>749</v>
      </c>
      <c r="AJ791" s="190" t="s">
        <v>749</v>
      </c>
      <c r="AK791" s="189" t="s">
        <v>748</v>
      </c>
      <c r="AL791" s="188"/>
      <c r="AN791" s="227" t="s">
        <v>1470</v>
      </c>
      <c r="AO791" s="210" t="s">
        <v>747</v>
      </c>
      <c r="AP791" s="207" t="s">
        <v>5351</v>
      </c>
      <c r="AQ791" s="207" t="s">
        <v>5350</v>
      </c>
      <c r="AR791" s="202" t="str">
        <f t="shared" si="124"/>
        <v>200</v>
      </c>
      <c r="AS791" s="207" t="s">
        <v>5349</v>
      </c>
      <c r="AT791" s="207"/>
      <c r="AU791" s="369" t="s">
        <v>755</v>
      </c>
      <c r="AV791" s="207" t="s">
        <v>751</v>
      </c>
      <c r="AW791" s="207"/>
      <c r="AX791" s="359" t="s">
        <v>753</v>
      </c>
      <c r="AY791" s="359" t="s">
        <v>753</v>
      </c>
      <c r="AZ791" s="204" t="s">
        <v>753</v>
      </c>
      <c r="BA791" s="359" t="s">
        <v>753</v>
      </c>
      <c r="BB791" s="204" t="s">
        <v>753</v>
      </c>
      <c r="BC791" s="204" t="s">
        <v>753</v>
      </c>
      <c r="BD791" s="204" t="s">
        <v>753</v>
      </c>
      <c r="BE791" s="204" t="s">
        <v>753</v>
      </c>
      <c r="BF791" s="204" t="s">
        <v>753</v>
      </c>
      <c r="BG791" s="204" t="s">
        <v>753</v>
      </c>
      <c r="BH791" s="204" t="s">
        <v>753</v>
      </c>
      <c r="BI791" s="204" t="s">
        <v>753</v>
      </c>
      <c r="BJ791" s="204" t="s">
        <v>753</v>
      </c>
      <c r="BK791" s="204" t="s">
        <v>753</v>
      </c>
      <c r="BL791" s="204" t="s">
        <v>753</v>
      </c>
      <c r="BM791" s="204" t="s">
        <v>753</v>
      </c>
      <c r="BN791" s="203"/>
      <c r="BO791" s="202"/>
      <c r="BP791" s="170" t="s">
        <v>753</v>
      </c>
      <c r="BQ791" s="177" t="s">
        <v>761</v>
      </c>
      <c r="BR791" s="178">
        <v>44819</v>
      </c>
      <c r="BS791" s="177" t="s">
        <v>760</v>
      </c>
      <c r="BT791" s="178" t="s">
        <v>759</v>
      </c>
      <c r="BU791" s="178">
        <v>44826</v>
      </c>
      <c r="BV791" s="177" t="s">
        <v>758</v>
      </c>
      <c r="BW791" s="177" t="s">
        <v>737</v>
      </c>
    </row>
    <row r="792" spans="2:75" ht="15">
      <c r="B792" s="594" t="s">
        <v>9966</v>
      </c>
      <c r="C792" s="698" t="s">
        <v>10078</v>
      </c>
      <c r="D792" s="193" t="s">
        <v>5391</v>
      </c>
      <c r="E792" s="193" t="s">
        <v>5390</v>
      </c>
      <c r="F792" s="192" t="str">
        <f t="shared" si="128"/>
        <v>20</v>
      </c>
      <c r="G792" s="217" t="s">
        <v>5389</v>
      </c>
      <c r="H792" s="170" t="s">
        <v>3378</v>
      </c>
      <c r="J792" s="297" t="s">
        <v>1006</v>
      </c>
      <c r="K792" s="298"/>
      <c r="L792" s="297"/>
      <c r="M792" s="296"/>
      <c r="N792" s="298"/>
      <c r="O792" s="297"/>
      <c r="P792" s="296"/>
      <c r="Q792" s="298">
        <v>45111</v>
      </c>
      <c r="R792" s="297" t="s">
        <v>9878</v>
      </c>
      <c r="S792" s="296" t="s">
        <v>737</v>
      </c>
      <c r="T792" s="298"/>
      <c r="U792" s="297"/>
      <c r="V792" s="296"/>
      <c r="W792" s="298">
        <v>45058</v>
      </c>
      <c r="X792" s="297" t="s">
        <v>9483</v>
      </c>
      <c r="Y792" s="296" t="s">
        <v>759</v>
      </c>
      <c r="Z792" s="298">
        <v>45030</v>
      </c>
      <c r="AA792" s="297" t="s">
        <v>5378</v>
      </c>
      <c r="AB792" s="299" t="s">
        <v>759</v>
      </c>
      <c r="AC792" s="298"/>
      <c r="AD792" s="297"/>
      <c r="AE792" s="296"/>
      <c r="AG792" s="194" t="s">
        <v>750</v>
      </c>
      <c r="AH792" s="193" t="str">
        <f>"5E"&amp;RIGHT(AP792,7)</f>
        <v>5EC5 3400</v>
      </c>
      <c r="AI792" s="193" t="str">
        <f>"5E"&amp;RIGHT(AQ792,7)</f>
        <v>5EC5 3FFF</v>
      </c>
      <c r="AJ792" s="192" t="str">
        <f>DEC2HEX((HEX2DEC(LEFT(AI792,4))*256*256+HEX2DEC(RIGHT(AI792,4)))-(HEX2DEC(LEFT(AH792,4))*256*256+HEX2DEC(RIGHT(AH792,4)))+1)</f>
        <v>C00</v>
      </c>
      <c r="AK792" s="193" t="s">
        <v>23</v>
      </c>
      <c r="AL792" s="188"/>
      <c r="AN792" s="227" t="s">
        <v>1482</v>
      </c>
      <c r="AO792" s="187" t="s">
        <v>747</v>
      </c>
      <c r="AP792" s="350" t="s">
        <v>5346</v>
      </c>
      <c r="AQ792" s="215" t="s">
        <v>5345</v>
      </c>
      <c r="AR792" s="179" t="str">
        <f t="shared" si="124"/>
        <v>C00</v>
      </c>
      <c r="AS792" s="213" t="s">
        <v>822</v>
      </c>
      <c r="AT792" s="197"/>
      <c r="AU792" s="213" t="s">
        <v>755</v>
      </c>
      <c r="AV792" s="213"/>
      <c r="AW792" s="213"/>
      <c r="AX792" s="181" t="s">
        <v>753</v>
      </c>
      <c r="AY792" s="181" t="s">
        <v>753</v>
      </c>
      <c r="AZ792" s="181" t="s">
        <v>753</v>
      </c>
      <c r="BA792" s="181" t="s">
        <v>753</v>
      </c>
      <c r="BB792" s="181" t="s">
        <v>753</v>
      </c>
      <c r="BC792" s="195" t="s">
        <v>754</v>
      </c>
      <c r="BD792" s="181" t="s">
        <v>753</v>
      </c>
      <c r="BE792" s="181" t="s">
        <v>753</v>
      </c>
      <c r="BF792" s="181" t="s">
        <v>753</v>
      </c>
      <c r="BG792" s="181" t="s">
        <v>753</v>
      </c>
      <c r="BH792" s="181" t="s">
        <v>753</v>
      </c>
      <c r="BI792" s="181" t="s">
        <v>753</v>
      </c>
      <c r="BJ792" s="181" t="s">
        <v>753</v>
      </c>
      <c r="BK792" s="181" t="s">
        <v>753</v>
      </c>
      <c r="BL792" s="181" t="s">
        <v>753</v>
      </c>
      <c r="BM792" s="181" t="s">
        <v>753</v>
      </c>
      <c r="BN792" s="180"/>
      <c r="BO792" s="179"/>
      <c r="BP792" s="170" t="s">
        <v>741</v>
      </c>
      <c r="BQ792" s="177"/>
      <c r="BR792" s="177"/>
      <c r="BS792" s="177"/>
      <c r="BT792" s="177"/>
      <c r="BU792" s="177"/>
      <c r="BV792" s="177"/>
      <c r="BW792" s="177"/>
    </row>
    <row r="793" spans="2:75" ht="15">
      <c r="B793" s="594" t="s">
        <v>9966</v>
      </c>
      <c r="C793" s="698" t="s">
        <v>10078</v>
      </c>
      <c r="D793" s="193" t="s">
        <v>5385</v>
      </c>
      <c r="E793" s="193" t="s">
        <v>5384</v>
      </c>
      <c r="F793" s="192" t="str">
        <f t="shared" si="128"/>
        <v>FE0</v>
      </c>
      <c r="G793" s="217" t="s">
        <v>23</v>
      </c>
      <c r="J793" s="297"/>
      <c r="K793" s="298"/>
      <c r="L793" s="297"/>
      <c r="M793" s="299"/>
      <c r="N793" s="298"/>
      <c r="O793" s="297"/>
      <c r="P793" s="299"/>
      <c r="Q793" s="298"/>
      <c r="R793" s="297"/>
      <c r="S793" s="299"/>
      <c r="T793" s="298"/>
      <c r="U793" s="297"/>
      <c r="V793" s="299"/>
      <c r="W793" s="298"/>
      <c r="X793" s="297"/>
      <c r="Y793" s="299"/>
      <c r="Z793" s="298"/>
      <c r="AA793" s="297"/>
      <c r="AB793" s="299"/>
      <c r="AC793" s="298"/>
      <c r="AD793" s="297"/>
      <c r="AE793" s="296"/>
      <c r="AG793" s="191" t="s">
        <v>750</v>
      </c>
      <c r="AH793" s="189" t="s">
        <v>749</v>
      </c>
      <c r="AI793" s="189" t="s">
        <v>749</v>
      </c>
      <c r="AJ793" s="190" t="s">
        <v>749</v>
      </c>
      <c r="AK793" s="189" t="s">
        <v>748</v>
      </c>
      <c r="AL793" s="188"/>
      <c r="AN793" s="170" t="s">
        <v>5252</v>
      </c>
      <c r="AO793" s="245" t="s">
        <v>747</v>
      </c>
      <c r="AP793" s="244" t="s">
        <v>5341</v>
      </c>
      <c r="AQ793" s="244" t="s">
        <v>5337</v>
      </c>
      <c r="AR793" s="242" t="str">
        <f t="shared" si="124"/>
        <v>100</v>
      </c>
      <c r="AS793" s="214" t="s">
        <v>822</v>
      </c>
      <c r="AT793" s="214"/>
      <c r="AU793" s="214" t="s">
        <v>755</v>
      </c>
      <c r="AV793" s="279"/>
      <c r="AW793" s="214"/>
      <c r="AX793" s="240" t="s">
        <v>753</v>
      </c>
      <c r="AY793" s="240" t="s">
        <v>753</v>
      </c>
      <c r="AZ793" s="240" t="s">
        <v>753</v>
      </c>
      <c r="BA793" s="240" t="s">
        <v>753</v>
      </c>
      <c r="BB793" s="240" t="s">
        <v>753</v>
      </c>
      <c r="BC793" s="241" t="s">
        <v>754</v>
      </c>
      <c r="BD793" s="240" t="s">
        <v>753</v>
      </c>
      <c r="BE793" s="240" t="s">
        <v>753</v>
      </c>
      <c r="BF793" s="240" t="s">
        <v>753</v>
      </c>
      <c r="BG793" s="240" t="s">
        <v>753</v>
      </c>
      <c r="BH793" s="240" t="s">
        <v>753</v>
      </c>
      <c r="BI793" s="240" t="s">
        <v>753</v>
      </c>
      <c r="BJ793" s="240" t="s">
        <v>753</v>
      </c>
      <c r="BK793" s="240" t="s">
        <v>753</v>
      </c>
      <c r="BL793" s="240" t="s">
        <v>753</v>
      </c>
      <c r="BM793" s="240" t="s">
        <v>753</v>
      </c>
      <c r="BN793" s="249"/>
      <c r="BO793" s="179"/>
      <c r="BP793" s="170" t="s">
        <v>753</v>
      </c>
      <c r="BQ793" s="177"/>
      <c r="BR793" s="177"/>
      <c r="BS793" s="177"/>
      <c r="BT793" s="177"/>
      <c r="BU793" s="177"/>
      <c r="BV793" s="177"/>
      <c r="BW793" s="177"/>
    </row>
    <row r="794" spans="2:75" ht="15">
      <c r="B794" s="594" t="s">
        <v>9966</v>
      </c>
      <c r="C794" s="698" t="s">
        <v>10078</v>
      </c>
      <c r="D794" s="193" t="s">
        <v>5381</v>
      </c>
      <c r="E794" s="193" t="s">
        <v>5380</v>
      </c>
      <c r="F794" s="192" t="str">
        <f t="shared" si="128"/>
        <v>80</v>
      </c>
      <c r="G794" s="217" t="s">
        <v>5379</v>
      </c>
      <c r="H794" s="170" t="s">
        <v>3367</v>
      </c>
      <c r="J794" s="297" t="s">
        <v>1006</v>
      </c>
      <c r="K794" s="298"/>
      <c r="L794" s="297"/>
      <c r="M794" s="296"/>
      <c r="N794" s="298"/>
      <c r="O794" s="297"/>
      <c r="P794" s="296"/>
      <c r="Q794" s="298">
        <v>45111</v>
      </c>
      <c r="R794" s="297" t="s">
        <v>9878</v>
      </c>
      <c r="S794" s="296" t="s">
        <v>737</v>
      </c>
      <c r="T794" s="298"/>
      <c r="U794" s="297"/>
      <c r="V794" s="296"/>
      <c r="W794" s="298">
        <v>45058</v>
      </c>
      <c r="X794" s="297" t="s">
        <v>9483</v>
      </c>
      <c r="Y794" s="296" t="s">
        <v>759</v>
      </c>
      <c r="Z794" s="298">
        <v>45030</v>
      </c>
      <c r="AA794" s="297" t="s">
        <v>5378</v>
      </c>
      <c r="AB794" s="299" t="s">
        <v>759</v>
      </c>
      <c r="AC794" s="298"/>
      <c r="AD794" s="297"/>
      <c r="AE794" s="296"/>
      <c r="AG794" s="194" t="s">
        <v>750</v>
      </c>
      <c r="AH794" s="193" t="str">
        <f>"5E"&amp;RIGHT(AP794,7)</f>
        <v>5EC5 4000</v>
      </c>
      <c r="AI794" s="193" t="str">
        <f>"5E"&amp;RIGHT(AQ794,7)</f>
        <v>5EC5 41FF</v>
      </c>
      <c r="AJ794" s="192" t="str">
        <f>DEC2HEX((HEX2DEC(LEFT(AI794,4))*256*256+HEX2DEC(RIGHT(AI794,4)))-(HEX2DEC(LEFT(AH794,4))*256*256+HEX2DEC(RIGHT(AH794,4)))+1)</f>
        <v>200</v>
      </c>
      <c r="AK794" s="224" t="s">
        <v>5335</v>
      </c>
      <c r="AL794" s="188" t="s">
        <v>4739</v>
      </c>
      <c r="AO794" s="187" t="s">
        <v>747</v>
      </c>
      <c r="AP794" s="196" t="s">
        <v>5338</v>
      </c>
      <c r="AQ794" s="196" t="s">
        <v>5337</v>
      </c>
      <c r="AR794" s="179" t="str">
        <f t="shared" si="124"/>
        <v>200</v>
      </c>
      <c r="AS794" s="196" t="s">
        <v>5336</v>
      </c>
      <c r="AT794" s="197"/>
      <c r="AU794" s="196" t="s">
        <v>5335</v>
      </c>
      <c r="AV794" s="196" t="s">
        <v>751</v>
      </c>
      <c r="AW794" s="196"/>
      <c r="AX794" s="181" t="s">
        <v>741</v>
      </c>
      <c r="AY794" s="181" t="s">
        <v>741</v>
      </c>
      <c r="AZ794" s="181" t="s">
        <v>741</v>
      </c>
      <c r="BA794" s="181" t="s">
        <v>741</v>
      </c>
      <c r="BB794" s="181" t="s">
        <v>741</v>
      </c>
      <c r="BC794" s="181" t="s">
        <v>741</v>
      </c>
      <c r="BD794" s="181" t="s">
        <v>741</v>
      </c>
      <c r="BE794" s="181" t="s">
        <v>741</v>
      </c>
      <c r="BF794" s="181" t="s">
        <v>741</v>
      </c>
      <c r="BG794" s="181" t="s">
        <v>741</v>
      </c>
      <c r="BH794" s="181" t="s">
        <v>741</v>
      </c>
      <c r="BI794" s="181" t="s">
        <v>741</v>
      </c>
      <c r="BJ794" s="181" t="s">
        <v>741</v>
      </c>
      <c r="BK794" s="181" t="s">
        <v>741</v>
      </c>
      <c r="BL794" s="181" t="s">
        <v>741</v>
      </c>
      <c r="BM794" s="181" t="s">
        <v>741</v>
      </c>
      <c r="BN794" s="180"/>
      <c r="BO794" s="179"/>
      <c r="BP794" s="170" t="s">
        <v>741</v>
      </c>
      <c r="BQ794" s="177" t="s">
        <v>761</v>
      </c>
      <c r="BR794" s="178">
        <v>44819</v>
      </c>
      <c r="BS794" s="177" t="s">
        <v>760</v>
      </c>
      <c r="BT794" s="178" t="s">
        <v>759</v>
      </c>
      <c r="BU794" s="178">
        <v>44826</v>
      </c>
      <c r="BV794" s="177" t="s">
        <v>758</v>
      </c>
      <c r="BW794" s="177" t="s">
        <v>737</v>
      </c>
    </row>
    <row r="795" spans="2:75" ht="15">
      <c r="B795" s="594" t="s">
        <v>9966</v>
      </c>
      <c r="C795" s="698" t="s">
        <v>10078</v>
      </c>
      <c r="D795" s="193" t="s">
        <v>5376</v>
      </c>
      <c r="E795" s="193" t="s">
        <v>5375</v>
      </c>
      <c r="F795" s="192" t="str">
        <f t="shared" si="128"/>
        <v>F80</v>
      </c>
      <c r="G795" s="217" t="s">
        <v>23</v>
      </c>
      <c r="J795" s="297"/>
      <c r="K795" s="298"/>
      <c r="L795" s="297"/>
      <c r="M795" s="299"/>
      <c r="N795" s="298"/>
      <c r="O795" s="297"/>
      <c r="P795" s="299"/>
      <c r="Q795" s="298"/>
      <c r="R795" s="297"/>
      <c r="S795" s="299"/>
      <c r="T795" s="298"/>
      <c r="U795" s="297"/>
      <c r="V795" s="299"/>
      <c r="W795" s="298"/>
      <c r="X795" s="297"/>
      <c r="Y795" s="299"/>
      <c r="Z795" s="298"/>
      <c r="AA795" s="297"/>
      <c r="AB795" s="299"/>
      <c r="AC795" s="298"/>
      <c r="AD795" s="297"/>
      <c r="AE795" s="296"/>
      <c r="AG795" s="191" t="s">
        <v>750</v>
      </c>
      <c r="AH795" s="189" t="s">
        <v>749</v>
      </c>
      <c r="AI795" s="189" t="s">
        <v>749</v>
      </c>
      <c r="AJ795" s="190" t="s">
        <v>749</v>
      </c>
      <c r="AK795" s="189" t="s">
        <v>748</v>
      </c>
      <c r="AL795" s="188"/>
      <c r="AN795" s="170" t="s">
        <v>5252</v>
      </c>
      <c r="AO795" s="245" t="s">
        <v>747</v>
      </c>
      <c r="AP795" s="244" t="s">
        <v>5331</v>
      </c>
      <c r="AQ795" s="244" t="s">
        <v>5325</v>
      </c>
      <c r="AR795" s="242" t="str">
        <f t="shared" si="124"/>
        <v>100</v>
      </c>
      <c r="AS795" s="214" t="s">
        <v>822</v>
      </c>
      <c r="AT795" s="214"/>
      <c r="AU795" s="214" t="s">
        <v>755</v>
      </c>
      <c r="AV795" s="279"/>
      <c r="AW795" s="214"/>
      <c r="AX795" s="240" t="s">
        <v>753</v>
      </c>
      <c r="AY795" s="240" t="s">
        <v>753</v>
      </c>
      <c r="AZ795" s="240" t="s">
        <v>753</v>
      </c>
      <c r="BA795" s="240" t="s">
        <v>753</v>
      </c>
      <c r="BB795" s="240" t="s">
        <v>753</v>
      </c>
      <c r="BC795" s="241" t="s">
        <v>754</v>
      </c>
      <c r="BD795" s="240" t="s">
        <v>753</v>
      </c>
      <c r="BE795" s="240" t="s">
        <v>753</v>
      </c>
      <c r="BF795" s="240" t="s">
        <v>753</v>
      </c>
      <c r="BG795" s="240" t="s">
        <v>753</v>
      </c>
      <c r="BH795" s="240" t="s">
        <v>753</v>
      </c>
      <c r="BI795" s="240" t="s">
        <v>753</v>
      </c>
      <c r="BJ795" s="240" t="s">
        <v>753</v>
      </c>
      <c r="BK795" s="240" t="s">
        <v>753</v>
      </c>
      <c r="BL795" s="240" t="s">
        <v>753</v>
      </c>
      <c r="BM795" s="240" t="s">
        <v>753</v>
      </c>
      <c r="BN795" s="249"/>
      <c r="BO795" s="179"/>
      <c r="BP795" s="170" t="s">
        <v>753</v>
      </c>
      <c r="BQ795" s="177"/>
      <c r="BR795" s="177"/>
      <c r="BS795" s="177"/>
      <c r="BT795" s="177"/>
      <c r="BU795" s="177"/>
      <c r="BV795" s="177"/>
      <c r="BW795" s="177"/>
    </row>
    <row r="796" spans="2:75" ht="27.6">
      <c r="B796" s="594" t="s">
        <v>9966</v>
      </c>
      <c r="C796" s="698" t="s">
        <v>10078</v>
      </c>
      <c r="D796" s="193" t="s">
        <v>5370</v>
      </c>
      <c r="E796" s="193" t="s">
        <v>5369</v>
      </c>
      <c r="F796" s="192" t="str">
        <f t="shared" si="128"/>
        <v>40</v>
      </c>
      <c r="G796" s="217" t="s">
        <v>23</v>
      </c>
      <c r="H796" s="546" t="s">
        <v>9588</v>
      </c>
      <c r="J796" s="297"/>
      <c r="K796" s="298"/>
      <c r="L796" s="297"/>
      <c r="M796" s="296"/>
      <c r="N796" s="298"/>
      <c r="O796" s="297"/>
      <c r="P796" s="296"/>
      <c r="Q796" s="298"/>
      <c r="R796" s="297"/>
      <c r="S796" s="296"/>
      <c r="T796" s="298"/>
      <c r="U796" s="297"/>
      <c r="V796" s="296"/>
      <c r="W796" s="298">
        <v>45058</v>
      </c>
      <c r="X796" s="297" t="s">
        <v>9483</v>
      </c>
      <c r="Y796" s="296" t="s">
        <v>9484</v>
      </c>
      <c r="Z796" s="298"/>
      <c r="AA796" s="297"/>
      <c r="AB796" s="299"/>
      <c r="AC796" s="298"/>
      <c r="AD796" s="297"/>
      <c r="AE796" s="296"/>
      <c r="AG796" s="194" t="s">
        <v>750</v>
      </c>
      <c r="AH796" s="193" t="str">
        <f>"5E"&amp;RIGHT(AP796,7)</f>
        <v>5EC5 4200</v>
      </c>
      <c r="AI796" s="193" t="str">
        <f>"5E"&amp;RIGHT(AQ796,7)</f>
        <v>5EC5 43FF</v>
      </c>
      <c r="AJ796" s="192" t="str">
        <f>DEC2HEX((HEX2DEC(LEFT(AI796,4))*256*256+HEX2DEC(RIGHT(AI796,4)))-(HEX2DEC(LEFT(AH796,4))*256*256+HEX2DEC(RIGHT(AH796,4)))+1)</f>
        <v>200</v>
      </c>
      <c r="AK796" s="224" t="s">
        <v>5323</v>
      </c>
      <c r="AL796" s="188" t="s">
        <v>4739</v>
      </c>
      <c r="AO796" s="187" t="s">
        <v>747</v>
      </c>
      <c r="AP796" s="196" t="s">
        <v>5326</v>
      </c>
      <c r="AQ796" s="196" t="s">
        <v>5325</v>
      </c>
      <c r="AR796" s="179" t="str">
        <f t="shared" si="124"/>
        <v>200</v>
      </c>
      <c r="AS796" s="196" t="s">
        <v>5324</v>
      </c>
      <c r="AT796" s="197"/>
      <c r="AU796" s="196" t="s">
        <v>5323</v>
      </c>
      <c r="AV796" s="196" t="s">
        <v>751</v>
      </c>
      <c r="AW796" s="196"/>
      <c r="AX796" s="272" t="s">
        <v>741</v>
      </c>
      <c r="AY796" s="272" t="s">
        <v>741</v>
      </c>
      <c r="AZ796" s="181" t="s">
        <v>741</v>
      </c>
      <c r="BA796" s="272" t="s">
        <v>741</v>
      </c>
      <c r="BB796" s="181" t="s">
        <v>741</v>
      </c>
      <c r="BC796" s="272" t="s">
        <v>741</v>
      </c>
      <c r="BD796" s="181" t="s">
        <v>741</v>
      </c>
      <c r="BE796" s="181" t="s">
        <v>741</v>
      </c>
      <c r="BF796" s="181" t="s">
        <v>741</v>
      </c>
      <c r="BG796" s="181" t="s">
        <v>741</v>
      </c>
      <c r="BH796" s="181" t="s">
        <v>741</v>
      </c>
      <c r="BI796" s="181" t="s">
        <v>753</v>
      </c>
      <c r="BJ796" s="181" t="s">
        <v>753</v>
      </c>
      <c r="BK796" s="181" t="s">
        <v>753</v>
      </c>
      <c r="BL796" s="181" t="s">
        <v>753</v>
      </c>
      <c r="BM796" s="181" t="s">
        <v>753</v>
      </c>
      <c r="BN796" s="180"/>
      <c r="BO796" s="179"/>
      <c r="BP796" s="170" t="s">
        <v>741</v>
      </c>
      <c r="BQ796" s="177" t="s">
        <v>761</v>
      </c>
      <c r="BR796" s="178">
        <v>44819</v>
      </c>
      <c r="BS796" s="177" t="s">
        <v>760</v>
      </c>
      <c r="BT796" s="178" t="s">
        <v>759</v>
      </c>
      <c r="BU796" s="178">
        <v>44826</v>
      </c>
      <c r="BV796" s="177" t="s">
        <v>758</v>
      </c>
      <c r="BW796" s="177" t="s">
        <v>737</v>
      </c>
    </row>
    <row r="797" spans="2:75" ht="15">
      <c r="B797" s="594" t="s">
        <v>9966</v>
      </c>
      <c r="C797" s="698" t="s">
        <v>10078</v>
      </c>
      <c r="D797" s="193" t="s">
        <v>5367</v>
      </c>
      <c r="E797" s="193" t="s">
        <v>5366</v>
      </c>
      <c r="F797" s="192" t="str">
        <f t="shared" si="128"/>
        <v>7FC0</v>
      </c>
      <c r="G797" s="217" t="s">
        <v>23</v>
      </c>
      <c r="J797" s="297"/>
      <c r="K797" s="298"/>
      <c r="L797" s="297"/>
      <c r="M797" s="299"/>
      <c r="N797" s="298"/>
      <c r="O797" s="297"/>
      <c r="P797" s="299"/>
      <c r="Q797" s="298"/>
      <c r="R797" s="297"/>
      <c r="S797" s="299"/>
      <c r="T797" s="298"/>
      <c r="U797" s="297"/>
      <c r="V797" s="299"/>
      <c r="W797" s="298"/>
      <c r="X797" s="297"/>
      <c r="Y797" s="299"/>
      <c r="Z797" s="298"/>
      <c r="AA797" s="297"/>
      <c r="AB797" s="299"/>
      <c r="AC797" s="298"/>
      <c r="AD797" s="297"/>
      <c r="AE797" s="296"/>
      <c r="AG797" s="191" t="s">
        <v>750</v>
      </c>
      <c r="AH797" s="189" t="s">
        <v>749</v>
      </c>
      <c r="AI797" s="189" t="s">
        <v>749</v>
      </c>
      <c r="AJ797" s="190" t="s">
        <v>749</v>
      </c>
      <c r="AK797" s="189" t="s">
        <v>748</v>
      </c>
      <c r="AL797" s="188"/>
      <c r="AN797" s="170" t="s">
        <v>5252</v>
      </c>
      <c r="AO797" s="245" t="s">
        <v>747</v>
      </c>
      <c r="AP797" s="244" t="s">
        <v>5320</v>
      </c>
      <c r="AQ797" s="244" t="s">
        <v>5316</v>
      </c>
      <c r="AR797" s="242" t="str">
        <f t="shared" si="124"/>
        <v>100</v>
      </c>
      <c r="AS797" s="214" t="s">
        <v>822</v>
      </c>
      <c r="AT797" s="214"/>
      <c r="AU797" s="214" t="s">
        <v>755</v>
      </c>
      <c r="AV797" s="279"/>
      <c r="AW797" s="214"/>
      <c r="AX797" s="240" t="s">
        <v>753</v>
      </c>
      <c r="AY797" s="240" t="s">
        <v>753</v>
      </c>
      <c r="AZ797" s="240" t="s">
        <v>753</v>
      </c>
      <c r="BA797" s="240" t="s">
        <v>753</v>
      </c>
      <c r="BB797" s="240" t="s">
        <v>753</v>
      </c>
      <c r="BC797" s="241" t="s">
        <v>754</v>
      </c>
      <c r="BD797" s="240" t="s">
        <v>753</v>
      </c>
      <c r="BE797" s="240" t="s">
        <v>753</v>
      </c>
      <c r="BF797" s="240" t="s">
        <v>753</v>
      </c>
      <c r="BG797" s="240" t="s">
        <v>753</v>
      </c>
      <c r="BH797" s="240" t="s">
        <v>753</v>
      </c>
      <c r="BI797" s="240" t="s">
        <v>753</v>
      </c>
      <c r="BJ797" s="240" t="s">
        <v>753</v>
      </c>
      <c r="BK797" s="240" t="s">
        <v>753</v>
      </c>
      <c r="BL797" s="240" t="s">
        <v>753</v>
      </c>
      <c r="BM797" s="240" t="s">
        <v>753</v>
      </c>
      <c r="BN797" s="249"/>
      <c r="BO797" s="179"/>
      <c r="BP797" s="170" t="s">
        <v>753</v>
      </c>
      <c r="BQ797" s="177"/>
      <c r="BR797" s="177"/>
      <c r="BS797" s="177"/>
      <c r="BT797" s="177"/>
      <c r="BU797" s="177"/>
      <c r="BV797" s="177"/>
      <c r="BW797" s="177"/>
    </row>
    <row r="798" spans="2:75" ht="15">
      <c r="B798" s="594" t="s">
        <v>9966</v>
      </c>
      <c r="C798" s="698" t="s">
        <v>10078</v>
      </c>
      <c r="D798" s="193" t="s">
        <v>5361</v>
      </c>
      <c r="E798" s="193" t="s">
        <v>5360</v>
      </c>
      <c r="F798" s="192" t="str">
        <f t="shared" si="128"/>
        <v>40</v>
      </c>
      <c r="G798" s="192" t="s">
        <v>2890</v>
      </c>
      <c r="H798" s="223" t="s">
        <v>5352</v>
      </c>
      <c r="J798" s="297" t="s">
        <v>2199</v>
      </c>
      <c r="K798" s="298"/>
      <c r="L798" s="297"/>
      <c r="M798" s="296"/>
      <c r="N798" s="298"/>
      <c r="O798" s="297"/>
      <c r="P798" s="296"/>
      <c r="Q798" s="298">
        <v>45111</v>
      </c>
      <c r="R798" s="297" t="s">
        <v>9877</v>
      </c>
      <c r="S798" s="296" t="s">
        <v>759</v>
      </c>
      <c r="T798" s="298"/>
      <c r="U798" s="297"/>
      <c r="V798" s="296"/>
      <c r="W798" s="298">
        <v>45062</v>
      </c>
      <c r="X798" s="297" t="s">
        <v>9557</v>
      </c>
      <c r="Y798" s="296" t="s">
        <v>9558</v>
      </c>
      <c r="Z798" s="298">
        <v>45030</v>
      </c>
      <c r="AA798" s="297" t="s">
        <v>3512</v>
      </c>
      <c r="AB798" s="296" t="s">
        <v>2180</v>
      </c>
      <c r="AC798" s="298"/>
      <c r="AD798" s="297"/>
      <c r="AE798" s="296"/>
      <c r="AG798" s="191" t="s">
        <v>750</v>
      </c>
      <c r="AH798" s="189" t="s">
        <v>749</v>
      </c>
      <c r="AI798" s="189" t="s">
        <v>749</v>
      </c>
      <c r="AJ798" s="190" t="s">
        <v>749</v>
      </c>
      <c r="AK798" s="189" t="s">
        <v>748</v>
      </c>
      <c r="AL798" s="188"/>
      <c r="AN798" s="227" t="s">
        <v>1470</v>
      </c>
      <c r="AO798" s="210" t="s">
        <v>747</v>
      </c>
      <c r="AP798" s="207" t="s">
        <v>5306</v>
      </c>
      <c r="AQ798" s="207" t="s">
        <v>5316</v>
      </c>
      <c r="AR798" s="202" t="str">
        <f t="shared" si="124"/>
        <v>200</v>
      </c>
      <c r="AS798" s="207" t="s">
        <v>5315</v>
      </c>
      <c r="AT798" s="207"/>
      <c r="AU798" s="369" t="s">
        <v>755</v>
      </c>
      <c r="AV798" s="207" t="s">
        <v>751</v>
      </c>
      <c r="AW798" s="207"/>
      <c r="AX798" s="359" t="s">
        <v>753</v>
      </c>
      <c r="AY798" s="359" t="s">
        <v>753</v>
      </c>
      <c r="AZ798" s="204" t="s">
        <v>753</v>
      </c>
      <c r="BA798" s="359" t="s">
        <v>753</v>
      </c>
      <c r="BB798" s="204" t="s">
        <v>753</v>
      </c>
      <c r="BC798" s="359" t="s">
        <v>753</v>
      </c>
      <c r="BD798" s="204" t="s">
        <v>753</v>
      </c>
      <c r="BE798" s="204" t="s">
        <v>753</v>
      </c>
      <c r="BF798" s="204" t="s">
        <v>753</v>
      </c>
      <c r="BG798" s="204" t="s">
        <v>753</v>
      </c>
      <c r="BH798" s="204" t="s">
        <v>753</v>
      </c>
      <c r="BI798" s="204" t="s">
        <v>753</v>
      </c>
      <c r="BJ798" s="204" t="s">
        <v>753</v>
      </c>
      <c r="BK798" s="204" t="s">
        <v>753</v>
      </c>
      <c r="BL798" s="204" t="s">
        <v>753</v>
      </c>
      <c r="BM798" s="204" t="s">
        <v>753</v>
      </c>
      <c r="BN798" s="203"/>
      <c r="BO798" s="202"/>
      <c r="BP798" s="170" t="s">
        <v>753</v>
      </c>
      <c r="BQ798" s="177" t="s">
        <v>761</v>
      </c>
      <c r="BR798" s="178">
        <v>44819</v>
      </c>
      <c r="BS798" s="177" t="s">
        <v>760</v>
      </c>
      <c r="BT798" s="178" t="s">
        <v>759</v>
      </c>
      <c r="BU798" s="178">
        <v>44826</v>
      </c>
      <c r="BV798" s="177" t="s">
        <v>758</v>
      </c>
      <c r="BW798" s="177" t="s">
        <v>737</v>
      </c>
    </row>
    <row r="799" spans="2:75" ht="15">
      <c r="B799" s="594" t="s">
        <v>9966</v>
      </c>
      <c r="C799" s="698" t="s">
        <v>10078</v>
      </c>
      <c r="D799" s="193" t="s">
        <v>5358</v>
      </c>
      <c r="E799" s="193" t="s">
        <v>5357</v>
      </c>
      <c r="F799" s="192" t="str">
        <f t="shared" si="128"/>
        <v>FFC0</v>
      </c>
      <c r="G799" s="217" t="s">
        <v>23</v>
      </c>
      <c r="H799" s="223"/>
      <c r="J799" s="297"/>
      <c r="K799" s="298"/>
      <c r="L799" s="297"/>
      <c r="M799" s="299"/>
      <c r="N799" s="298"/>
      <c r="O799" s="297"/>
      <c r="P799" s="299"/>
      <c r="Q799" s="298">
        <v>45111</v>
      </c>
      <c r="R799" s="297" t="s">
        <v>9877</v>
      </c>
      <c r="S799" s="296" t="s">
        <v>759</v>
      </c>
      <c r="T799" s="298"/>
      <c r="U799" s="297"/>
      <c r="V799" s="299"/>
      <c r="W799" s="298"/>
      <c r="X799" s="297"/>
      <c r="Y799" s="299"/>
      <c r="Z799" s="298"/>
      <c r="AA799" s="297"/>
      <c r="AB799" s="299"/>
      <c r="AC799" s="298"/>
      <c r="AD799" s="297"/>
      <c r="AE799" s="296"/>
      <c r="AG799" s="191" t="s">
        <v>750</v>
      </c>
      <c r="AH799" s="189" t="s">
        <v>749</v>
      </c>
      <c r="AI799" s="189" t="s">
        <v>749</v>
      </c>
      <c r="AJ799" s="190" t="s">
        <v>749</v>
      </c>
      <c r="AK799" s="189" t="s">
        <v>748</v>
      </c>
      <c r="AL799" s="188"/>
      <c r="AN799" s="227" t="s">
        <v>1470</v>
      </c>
      <c r="AO799" s="210" t="s">
        <v>747</v>
      </c>
      <c r="AP799" s="207" t="s">
        <v>5312</v>
      </c>
      <c r="AQ799" s="207" t="s">
        <v>5311</v>
      </c>
      <c r="AR799" s="202" t="str">
        <f t="shared" si="124"/>
        <v>200</v>
      </c>
      <c r="AS799" s="207" t="s">
        <v>5310</v>
      </c>
      <c r="AT799" s="207"/>
      <c r="AU799" s="369" t="s">
        <v>755</v>
      </c>
      <c r="AV799" s="207" t="s">
        <v>751</v>
      </c>
      <c r="AW799" s="207"/>
      <c r="AX799" s="359" t="s">
        <v>753</v>
      </c>
      <c r="AY799" s="359" t="s">
        <v>753</v>
      </c>
      <c r="AZ799" s="204" t="s">
        <v>753</v>
      </c>
      <c r="BA799" s="359" t="s">
        <v>753</v>
      </c>
      <c r="BB799" s="204" t="s">
        <v>753</v>
      </c>
      <c r="BC799" s="204" t="s">
        <v>753</v>
      </c>
      <c r="BD799" s="204" t="s">
        <v>753</v>
      </c>
      <c r="BE799" s="204" t="s">
        <v>753</v>
      </c>
      <c r="BF799" s="204" t="s">
        <v>753</v>
      </c>
      <c r="BG799" s="204" t="s">
        <v>753</v>
      </c>
      <c r="BH799" s="204" t="s">
        <v>753</v>
      </c>
      <c r="BI799" s="204" t="s">
        <v>753</v>
      </c>
      <c r="BJ799" s="204" t="s">
        <v>753</v>
      </c>
      <c r="BK799" s="204" t="s">
        <v>753</v>
      </c>
      <c r="BL799" s="204" t="s">
        <v>753</v>
      </c>
      <c r="BM799" s="204" t="s">
        <v>753</v>
      </c>
      <c r="BN799" s="203"/>
      <c r="BO799" s="202"/>
      <c r="BP799" s="170" t="s">
        <v>753</v>
      </c>
      <c r="BQ799" s="177" t="s">
        <v>761</v>
      </c>
      <c r="BR799" s="178">
        <v>44819</v>
      </c>
      <c r="BS799" s="177" t="s">
        <v>760</v>
      </c>
      <c r="BT799" s="178" t="s">
        <v>759</v>
      </c>
      <c r="BU799" s="178">
        <v>44826</v>
      </c>
      <c r="BV799" s="177" t="s">
        <v>758</v>
      </c>
      <c r="BW799" s="177" t="s">
        <v>737</v>
      </c>
    </row>
    <row r="800" spans="2:75" ht="15">
      <c r="B800" s="594" t="s">
        <v>9966</v>
      </c>
      <c r="C800" s="698" t="s">
        <v>10078</v>
      </c>
      <c r="D800" s="193" t="s">
        <v>5354</v>
      </c>
      <c r="E800" s="193" t="s">
        <v>5353</v>
      </c>
      <c r="F800" s="224" t="str">
        <f t="shared" si="128"/>
        <v>40</v>
      </c>
      <c r="G800" s="192" t="s">
        <v>2613</v>
      </c>
      <c r="H800" s="223" t="s">
        <v>5352</v>
      </c>
      <c r="J800" s="297" t="s">
        <v>2199</v>
      </c>
      <c r="K800" s="298"/>
      <c r="L800" s="297"/>
      <c r="M800" s="296"/>
      <c r="N800" s="298"/>
      <c r="O800" s="297"/>
      <c r="P800" s="296"/>
      <c r="Q800" s="298">
        <v>45111</v>
      </c>
      <c r="R800" s="297" t="s">
        <v>9877</v>
      </c>
      <c r="S800" s="296" t="s">
        <v>759</v>
      </c>
      <c r="T800" s="298"/>
      <c r="U800" s="297"/>
      <c r="V800" s="296"/>
      <c r="W800" s="298">
        <v>45062</v>
      </c>
      <c r="X800" s="297" t="s">
        <v>9557</v>
      </c>
      <c r="Y800" s="296" t="s">
        <v>9558</v>
      </c>
      <c r="Z800" s="298">
        <v>45030</v>
      </c>
      <c r="AA800" s="297" t="s">
        <v>3512</v>
      </c>
      <c r="AB800" s="296" t="s">
        <v>2180</v>
      </c>
      <c r="AC800" s="298"/>
      <c r="AD800" s="297"/>
      <c r="AE800" s="296"/>
      <c r="AG800" s="194" t="s">
        <v>750</v>
      </c>
      <c r="AH800" s="193" t="str">
        <f>"5E"&amp;RIGHT(AP800,7)</f>
        <v>5EC5 4400</v>
      </c>
      <c r="AI800" s="193" t="str">
        <f>"5E"&amp;RIGHT(AQ800,7)</f>
        <v>5EC5 51FF</v>
      </c>
      <c r="AJ800" s="192" t="str">
        <f>DEC2HEX((HEX2DEC(LEFT(AI800,4))*256*256+HEX2DEC(RIGHT(AI800,4)))-(HEX2DEC(LEFT(AH800,4))*256*256+HEX2DEC(RIGHT(AH800,4)))+1)</f>
        <v>E00</v>
      </c>
      <c r="AK800" s="193" t="s">
        <v>23</v>
      </c>
      <c r="AL800" s="188"/>
      <c r="AN800" s="227" t="s">
        <v>1482</v>
      </c>
      <c r="AO800" s="187" t="s">
        <v>747</v>
      </c>
      <c r="AP800" s="211" t="s">
        <v>5306</v>
      </c>
      <c r="AQ800" s="196" t="s">
        <v>5305</v>
      </c>
      <c r="AR800" s="179" t="str">
        <f t="shared" si="124"/>
        <v>E00</v>
      </c>
      <c r="AS800" s="196" t="s">
        <v>822</v>
      </c>
      <c r="AT800" s="197"/>
      <c r="AU800" s="196" t="s">
        <v>755</v>
      </c>
      <c r="AV800" s="196"/>
      <c r="AW800" s="196"/>
      <c r="AX800" s="181" t="s">
        <v>753</v>
      </c>
      <c r="AY800" s="181" t="s">
        <v>753</v>
      </c>
      <c r="AZ800" s="181" t="s">
        <v>753</v>
      </c>
      <c r="BA800" s="181" t="s">
        <v>753</v>
      </c>
      <c r="BB800" s="181" t="s">
        <v>753</v>
      </c>
      <c r="BC800" s="195" t="s">
        <v>754</v>
      </c>
      <c r="BD800" s="181" t="s">
        <v>753</v>
      </c>
      <c r="BE800" s="181" t="s">
        <v>753</v>
      </c>
      <c r="BF800" s="181" t="s">
        <v>753</v>
      </c>
      <c r="BG800" s="181" t="s">
        <v>753</v>
      </c>
      <c r="BH800" s="181" t="s">
        <v>753</v>
      </c>
      <c r="BI800" s="181" t="s">
        <v>753</v>
      </c>
      <c r="BJ800" s="181" t="s">
        <v>753</v>
      </c>
      <c r="BK800" s="181" t="s">
        <v>753</v>
      </c>
      <c r="BL800" s="181" t="s">
        <v>753</v>
      </c>
      <c r="BM800" s="181" t="s">
        <v>753</v>
      </c>
      <c r="BN800" s="180"/>
      <c r="BO800" s="179"/>
      <c r="BP800" s="170" t="s">
        <v>741</v>
      </c>
      <c r="BQ800" s="177"/>
      <c r="BR800" s="177"/>
      <c r="BS800" s="177"/>
      <c r="BT800" s="177"/>
      <c r="BU800" s="177"/>
      <c r="BV800" s="177"/>
      <c r="BW800" s="177"/>
    </row>
    <row r="801" spans="2:75" ht="15">
      <c r="B801" s="594" t="s">
        <v>9966</v>
      </c>
      <c r="C801" s="698" t="s">
        <v>10078</v>
      </c>
      <c r="D801" s="193" t="s">
        <v>5348</v>
      </c>
      <c r="E801" s="193" t="s">
        <v>5347</v>
      </c>
      <c r="F801" s="192" t="str">
        <f t="shared" si="128"/>
        <v>FFC0</v>
      </c>
      <c r="G801" s="217" t="s">
        <v>23</v>
      </c>
      <c r="H801" s="223"/>
      <c r="J801" s="297"/>
      <c r="K801" s="298"/>
      <c r="L801" s="297"/>
      <c r="M801" s="299"/>
      <c r="N801" s="298"/>
      <c r="O801" s="297"/>
      <c r="P801" s="299"/>
      <c r="Q801" s="298"/>
      <c r="R801" s="297"/>
      <c r="S801" s="299"/>
      <c r="T801" s="298"/>
      <c r="U801" s="297"/>
      <c r="V801" s="299"/>
      <c r="W801" s="298"/>
      <c r="X801" s="297"/>
      <c r="Y801" s="299"/>
      <c r="Z801" s="298"/>
      <c r="AA801" s="297"/>
      <c r="AB801" s="299"/>
      <c r="AC801" s="298"/>
      <c r="AD801" s="297"/>
      <c r="AE801" s="296"/>
      <c r="AG801" s="191" t="s">
        <v>750</v>
      </c>
      <c r="AH801" s="189" t="s">
        <v>749</v>
      </c>
      <c r="AI801" s="189" t="s">
        <v>749</v>
      </c>
      <c r="AJ801" s="190" t="s">
        <v>749</v>
      </c>
      <c r="AK801" s="189" t="s">
        <v>748</v>
      </c>
      <c r="AL801" s="188"/>
      <c r="AN801" s="170" t="s">
        <v>5252</v>
      </c>
      <c r="AO801" s="245" t="s">
        <v>747</v>
      </c>
      <c r="AP801" s="244" t="s">
        <v>5302</v>
      </c>
      <c r="AQ801" s="244" t="s">
        <v>5297</v>
      </c>
      <c r="AR801" s="242" t="str">
        <f t="shared" si="124"/>
        <v>100</v>
      </c>
      <c r="AS801" s="214" t="s">
        <v>822</v>
      </c>
      <c r="AT801" s="214"/>
      <c r="AU801" s="214" t="s">
        <v>755</v>
      </c>
      <c r="AV801" s="279"/>
      <c r="AW801" s="214"/>
      <c r="AX801" s="240" t="s">
        <v>753</v>
      </c>
      <c r="AY801" s="240" t="s">
        <v>753</v>
      </c>
      <c r="AZ801" s="240" t="s">
        <v>753</v>
      </c>
      <c r="BA801" s="240" t="s">
        <v>753</v>
      </c>
      <c r="BB801" s="240" t="s">
        <v>753</v>
      </c>
      <c r="BC801" s="241" t="s">
        <v>754</v>
      </c>
      <c r="BD801" s="240" t="s">
        <v>753</v>
      </c>
      <c r="BE801" s="240" t="s">
        <v>753</v>
      </c>
      <c r="BF801" s="240" t="s">
        <v>753</v>
      </c>
      <c r="BG801" s="240" t="s">
        <v>753</v>
      </c>
      <c r="BH801" s="240" t="s">
        <v>753</v>
      </c>
      <c r="BI801" s="240" t="s">
        <v>753</v>
      </c>
      <c r="BJ801" s="240" t="s">
        <v>753</v>
      </c>
      <c r="BK801" s="240" t="s">
        <v>753</v>
      </c>
      <c r="BL801" s="240" t="s">
        <v>753</v>
      </c>
      <c r="BM801" s="240" t="s">
        <v>753</v>
      </c>
      <c r="BN801" s="249"/>
      <c r="BO801" s="179"/>
      <c r="BP801" s="170" t="s">
        <v>753</v>
      </c>
      <c r="BQ801" s="177"/>
      <c r="BR801" s="177"/>
      <c r="BS801" s="177"/>
      <c r="BT801" s="177"/>
      <c r="BU801" s="177"/>
      <c r="BV801" s="177"/>
      <c r="BW801" s="177"/>
    </row>
    <row r="802" spans="2:75" ht="15">
      <c r="B802" s="595" t="s">
        <v>9968</v>
      </c>
      <c r="C802" s="698" t="s">
        <v>9959</v>
      </c>
      <c r="D802" s="193" t="s">
        <v>5344</v>
      </c>
      <c r="E802" s="193" t="s">
        <v>5343</v>
      </c>
      <c r="F802" s="192" t="str">
        <f t="shared" si="128"/>
        <v>20</v>
      </c>
      <c r="G802" s="192" t="s">
        <v>5342</v>
      </c>
      <c r="H802" s="188" t="s">
        <v>5327</v>
      </c>
      <c r="J802" s="297" t="s">
        <v>2056</v>
      </c>
      <c r="K802" s="298"/>
      <c r="L802" s="297"/>
      <c r="M802" s="299"/>
      <c r="N802" s="298"/>
      <c r="O802" s="297"/>
      <c r="P802" s="299"/>
      <c r="Q802" s="298">
        <v>45118</v>
      </c>
      <c r="R802" s="297" t="s">
        <v>9463</v>
      </c>
      <c r="S802" s="296" t="s">
        <v>9902</v>
      </c>
      <c r="T802" s="298"/>
      <c r="U802" s="297"/>
      <c r="V802" s="299"/>
      <c r="W802" s="298">
        <v>45057</v>
      </c>
      <c r="X802" s="297" t="s">
        <v>9463</v>
      </c>
      <c r="Y802" s="299" t="s">
        <v>9465</v>
      </c>
      <c r="Z802" s="298">
        <v>45030</v>
      </c>
      <c r="AA802" s="297" t="s">
        <v>5247</v>
      </c>
      <c r="AB802" s="299" t="s">
        <v>2180</v>
      </c>
      <c r="AC802" s="298"/>
      <c r="AD802" s="297"/>
      <c r="AE802" s="296"/>
      <c r="AG802" s="194" t="s">
        <v>750</v>
      </c>
      <c r="AH802" s="193" t="str">
        <f>"5E"&amp;RIGHT(AP802,7)</f>
        <v>5EC5 5200</v>
      </c>
      <c r="AI802" s="193" t="str">
        <f>"5E"&amp;RIGHT(AQ802,7)</f>
        <v>5EC5 53FF</v>
      </c>
      <c r="AJ802" s="192" t="str">
        <f>DEC2HEX((HEX2DEC(LEFT(AI802,4))*256*256+HEX2DEC(RIGHT(AI802,4)))-(HEX2DEC(LEFT(AH802,4))*256*256+HEX2DEC(RIGHT(AH802,4)))+1)</f>
        <v>200</v>
      </c>
      <c r="AK802" s="224" t="s">
        <v>5295</v>
      </c>
      <c r="AL802" s="188" t="s">
        <v>4739</v>
      </c>
      <c r="AO802" s="187" t="s">
        <v>747</v>
      </c>
      <c r="AP802" s="196" t="s">
        <v>5298</v>
      </c>
      <c r="AQ802" s="196" t="s">
        <v>5297</v>
      </c>
      <c r="AR802" s="179" t="str">
        <f t="shared" si="124"/>
        <v>200</v>
      </c>
      <c r="AS802" s="196" t="s">
        <v>5296</v>
      </c>
      <c r="AT802" s="197"/>
      <c r="AU802" s="196" t="s">
        <v>5295</v>
      </c>
      <c r="AV802" s="196" t="s">
        <v>751</v>
      </c>
      <c r="AW802" s="196"/>
      <c r="AX802" s="181" t="s">
        <v>741</v>
      </c>
      <c r="AY802" s="181" t="s">
        <v>741</v>
      </c>
      <c r="AZ802" s="181" t="s">
        <v>741</v>
      </c>
      <c r="BA802" s="181" t="s">
        <v>741</v>
      </c>
      <c r="BB802" s="181" t="s">
        <v>741</v>
      </c>
      <c r="BC802" s="181" t="s">
        <v>741</v>
      </c>
      <c r="BD802" s="181" t="s">
        <v>741</v>
      </c>
      <c r="BE802" s="181" t="s">
        <v>741</v>
      </c>
      <c r="BF802" s="181" t="s">
        <v>741</v>
      </c>
      <c r="BG802" s="181" t="s">
        <v>741</v>
      </c>
      <c r="BH802" s="181" t="s">
        <v>741</v>
      </c>
      <c r="BI802" s="181" t="s">
        <v>741</v>
      </c>
      <c r="BJ802" s="181" t="s">
        <v>741</v>
      </c>
      <c r="BK802" s="181" t="s">
        <v>741</v>
      </c>
      <c r="BL802" s="181" t="s">
        <v>741</v>
      </c>
      <c r="BM802" s="181" t="s">
        <v>741</v>
      </c>
      <c r="BN802" s="180"/>
      <c r="BO802" s="179"/>
      <c r="BP802" s="170" t="s">
        <v>741</v>
      </c>
      <c r="BQ802" s="177" t="s">
        <v>761</v>
      </c>
      <c r="BR802" s="178">
        <v>44819</v>
      </c>
      <c r="BS802" s="177" t="s">
        <v>760</v>
      </c>
      <c r="BT802" s="178" t="s">
        <v>759</v>
      </c>
      <c r="BU802" s="178">
        <v>44826</v>
      </c>
      <c r="BV802" s="177" t="s">
        <v>758</v>
      </c>
      <c r="BW802" s="177" t="s">
        <v>737</v>
      </c>
    </row>
    <row r="803" spans="2:75" ht="15">
      <c r="B803" s="595" t="s">
        <v>9968</v>
      </c>
      <c r="C803" s="698" t="s">
        <v>9959</v>
      </c>
      <c r="D803" s="193" t="s">
        <v>5340</v>
      </c>
      <c r="E803" s="193" t="s">
        <v>5339</v>
      </c>
      <c r="F803" s="192" t="str">
        <f t="shared" si="128"/>
        <v>7FE0</v>
      </c>
      <c r="G803" s="217" t="s">
        <v>23</v>
      </c>
      <c r="H803" s="188"/>
      <c r="J803" s="297"/>
      <c r="K803" s="298"/>
      <c r="L803" s="297"/>
      <c r="M803" s="299"/>
      <c r="N803" s="298"/>
      <c r="O803" s="297"/>
      <c r="P803" s="299"/>
      <c r="Q803" s="298"/>
      <c r="R803" s="297"/>
      <c r="S803" s="299"/>
      <c r="T803" s="298"/>
      <c r="U803" s="297"/>
      <c r="V803" s="299"/>
      <c r="W803" s="298"/>
      <c r="X803" s="297"/>
      <c r="Y803" s="299"/>
      <c r="Z803" s="298"/>
      <c r="AA803" s="297"/>
      <c r="AB803" s="299"/>
      <c r="AC803" s="298"/>
      <c r="AD803" s="297"/>
      <c r="AE803" s="296"/>
      <c r="AG803" s="191" t="s">
        <v>750</v>
      </c>
      <c r="AH803" s="189" t="s">
        <v>749</v>
      </c>
      <c r="AI803" s="189" t="s">
        <v>749</v>
      </c>
      <c r="AJ803" s="190" t="s">
        <v>749</v>
      </c>
      <c r="AK803" s="189" t="s">
        <v>748</v>
      </c>
      <c r="AL803" s="188"/>
      <c r="AN803" s="170" t="s">
        <v>5252</v>
      </c>
      <c r="AO803" s="245" t="s">
        <v>747</v>
      </c>
      <c r="AP803" s="244" t="s">
        <v>5292</v>
      </c>
      <c r="AQ803" s="244" t="s">
        <v>5287</v>
      </c>
      <c r="AR803" s="242" t="str">
        <f t="shared" si="124"/>
        <v>100</v>
      </c>
      <c r="AS803" s="214" t="s">
        <v>822</v>
      </c>
      <c r="AT803" s="214"/>
      <c r="AU803" s="214" t="s">
        <v>755</v>
      </c>
      <c r="AV803" s="279"/>
      <c r="AW803" s="214"/>
      <c r="AX803" s="240" t="s">
        <v>753</v>
      </c>
      <c r="AY803" s="240" t="s">
        <v>753</v>
      </c>
      <c r="AZ803" s="240" t="s">
        <v>753</v>
      </c>
      <c r="BA803" s="240" t="s">
        <v>753</v>
      </c>
      <c r="BB803" s="240" t="s">
        <v>753</v>
      </c>
      <c r="BC803" s="241" t="s">
        <v>754</v>
      </c>
      <c r="BD803" s="240" t="s">
        <v>753</v>
      </c>
      <c r="BE803" s="240" t="s">
        <v>753</v>
      </c>
      <c r="BF803" s="240" t="s">
        <v>753</v>
      </c>
      <c r="BG803" s="240" t="s">
        <v>753</v>
      </c>
      <c r="BH803" s="240" t="s">
        <v>753</v>
      </c>
      <c r="BI803" s="240" t="s">
        <v>753</v>
      </c>
      <c r="BJ803" s="240" t="s">
        <v>753</v>
      </c>
      <c r="BK803" s="240" t="s">
        <v>753</v>
      </c>
      <c r="BL803" s="240" t="s">
        <v>753</v>
      </c>
      <c r="BM803" s="240" t="s">
        <v>753</v>
      </c>
      <c r="BN803" s="249"/>
      <c r="BO803" s="179"/>
      <c r="BP803" s="170" t="s">
        <v>753</v>
      </c>
      <c r="BQ803" s="177"/>
      <c r="BR803" s="177"/>
      <c r="BS803" s="177"/>
      <c r="BT803" s="177"/>
      <c r="BU803" s="177"/>
      <c r="BV803" s="177"/>
      <c r="BW803" s="177"/>
    </row>
    <row r="804" spans="2:75" ht="15">
      <c r="B804" s="595" t="s">
        <v>9968</v>
      </c>
      <c r="C804" s="698" t="s">
        <v>9959</v>
      </c>
      <c r="D804" s="193" t="s">
        <v>5334</v>
      </c>
      <c r="E804" s="193" t="s">
        <v>5333</v>
      </c>
      <c r="F804" s="192" t="str">
        <f t="shared" si="128"/>
        <v>200</v>
      </c>
      <c r="G804" s="192" t="s">
        <v>5332</v>
      </c>
      <c r="H804" s="188" t="s">
        <v>5327</v>
      </c>
      <c r="J804" s="297" t="s">
        <v>2056</v>
      </c>
      <c r="K804" s="298"/>
      <c r="L804" s="297"/>
      <c r="M804" s="299"/>
      <c r="N804" s="298"/>
      <c r="O804" s="297"/>
      <c r="P804" s="299"/>
      <c r="Q804" s="298">
        <v>45118</v>
      </c>
      <c r="R804" s="297" t="s">
        <v>9463</v>
      </c>
      <c r="S804" s="296" t="s">
        <v>9902</v>
      </c>
      <c r="T804" s="298"/>
      <c r="U804" s="297"/>
      <c r="V804" s="299"/>
      <c r="W804" s="298">
        <v>45057</v>
      </c>
      <c r="X804" s="297" t="s">
        <v>9463</v>
      </c>
      <c r="Y804" s="299" t="s">
        <v>9465</v>
      </c>
      <c r="Z804" s="298">
        <v>45030</v>
      </c>
      <c r="AA804" s="297" t="s">
        <v>5247</v>
      </c>
      <c r="AB804" s="299" t="s">
        <v>2180</v>
      </c>
      <c r="AC804" s="298"/>
      <c r="AD804" s="297"/>
      <c r="AE804" s="296"/>
      <c r="AG804" s="194" t="s">
        <v>750</v>
      </c>
      <c r="AH804" s="193" t="str">
        <f>"5E"&amp;RIGHT(AP804,7)</f>
        <v>5EC5 5400</v>
      </c>
      <c r="AI804" s="193" t="str">
        <f>"5E"&amp;RIGHT(AQ804,7)</f>
        <v>5EC5 55FF</v>
      </c>
      <c r="AJ804" s="192" t="str">
        <f>DEC2HEX((HEX2DEC(LEFT(AI804,4))*256*256+HEX2DEC(RIGHT(AI804,4)))-(HEX2DEC(LEFT(AH804,4))*256*256+HEX2DEC(RIGHT(AH804,4)))+1)</f>
        <v>200</v>
      </c>
      <c r="AK804" s="224" t="s">
        <v>5285</v>
      </c>
      <c r="AL804" s="188" t="s">
        <v>4739</v>
      </c>
      <c r="AO804" s="187" t="s">
        <v>747</v>
      </c>
      <c r="AP804" s="196" t="s">
        <v>5288</v>
      </c>
      <c r="AQ804" s="196" t="s">
        <v>5287</v>
      </c>
      <c r="AR804" s="179" t="str">
        <f t="shared" si="124"/>
        <v>200</v>
      </c>
      <c r="AS804" s="196" t="s">
        <v>5286</v>
      </c>
      <c r="AT804" s="197"/>
      <c r="AU804" s="196" t="s">
        <v>5285</v>
      </c>
      <c r="AV804" s="196" t="s">
        <v>751</v>
      </c>
      <c r="AW804" s="196"/>
      <c r="AX804" s="181" t="s">
        <v>741</v>
      </c>
      <c r="AY804" s="181" t="s">
        <v>741</v>
      </c>
      <c r="AZ804" s="181" t="s">
        <v>741</v>
      </c>
      <c r="BA804" s="181" t="s">
        <v>741</v>
      </c>
      <c r="BB804" s="181" t="s">
        <v>741</v>
      </c>
      <c r="BC804" s="181" t="s">
        <v>741</v>
      </c>
      <c r="BD804" s="181" t="s">
        <v>741</v>
      </c>
      <c r="BE804" s="181" t="s">
        <v>741</v>
      </c>
      <c r="BF804" s="181" t="s">
        <v>741</v>
      </c>
      <c r="BG804" s="181" t="s">
        <v>741</v>
      </c>
      <c r="BH804" s="181" t="s">
        <v>741</v>
      </c>
      <c r="BI804" s="181" t="s">
        <v>741</v>
      </c>
      <c r="BJ804" s="181" t="s">
        <v>741</v>
      </c>
      <c r="BK804" s="181" t="s">
        <v>741</v>
      </c>
      <c r="BL804" s="181" t="s">
        <v>741</v>
      </c>
      <c r="BM804" s="181" t="s">
        <v>741</v>
      </c>
      <c r="BN804" s="180"/>
      <c r="BO804" s="179"/>
      <c r="BP804" s="170" t="s">
        <v>741</v>
      </c>
      <c r="BQ804" s="177" t="s">
        <v>761</v>
      </c>
      <c r="BR804" s="178">
        <v>44819</v>
      </c>
      <c r="BS804" s="177" t="s">
        <v>760</v>
      </c>
      <c r="BT804" s="178" t="s">
        <v>759</v>
      </c>
      <c r="BU804" s="178">
        <v>44826</v>
      </c>
      <c r="BV804" s="177" t="s">
        <v>758</v>
      </c>
      <c r="BW804" s="177" t="s">
        <v>737</v>
      </c>
    </row>
    <row r="805" spans="2:75" ht="15">
      <c r="B805" s="595" t="s">
        <v>9968</v>
      </c>
      <c r="C805" s="698" t="s">
        <v>9959</v>
      </c>
      <c r="D805" s="193" t="s">
        <v>5330</v>
      </c>
      <c r="E805" s="193" t="s">
        <v>5329</v>
      </c>
      <c r="F805" s="192" t="str">
        <f t="shared" si="128"/>
        <v>200</v>
      </c>
      <c r="G805" s="192" t="s">
        <v>5328</v>
      </c>
      <c r="H805" s="188" t="s">
        <v>5327</v>
      </c>
      <c r="J805" s="297" t="s">
        <v>2056</v>
      </c>
      <c r="K805" s="298"/>
      <c r="L805" s="297"/>
      <c r="M805" s="299"/>
      <c r="N805" s="298"/>
      <c r="O805" s="297"/>
      <c r="P805" s="299"/>
      <c r="Q805" s="298">
        <v>45118</v>
      </c>
      <c r="R805" s="297" t="s">
        <v>9463</v>
      </c>
      <c r="S805" s="296" t="s">
        <v>9902</v>
      </c>
      <c r="T805" s="298"/>
      <c r="U805" s="297"/>
      <c r="V805" s="299"/>
      <c r="W805" s="298">
        <v>45057</v>
      </c>
      <c r="X805" s="297" t="s">
        <v>9463</v>
      </c>
      <c r="Y805" s="299" t="s">
        <v>9465</v>
      </c>
      <c r="Z805" s="298">
        <v>45030</v>
      </c>
      <c r="AA805" s="297" t="s">
        <v>5247</v>
      </c>
      <c r="AB805" s="299" t="s">
        <v>2180</v>
      </c>
      <c r="AC805" s="298"/>
      <c r="AD805" s="297"/>
      <c r="AE805" s="296"/>
      <c r="AG805" s="191" t="s">
        <v>750</v>
      </c>
      <c r="AH805" s="189" t="s">
        <v>749</v>
      </c>
      <c r="AI805" s="189" t="s">
        <v>749</v>
      </c>
      <c r="AJ805" s="190" t="s">
        <v>749</v>
      </c>
      <c r="AK805" s="189" t="s">
        <v>748</v>
      </c>
      <c r="AL805" s="188"/>
      <c r="AN805" s="170" t="s">
        <v>5252</v>
      </c>
      <c r="AO805" s="245" t="s">
        <v>747</v>
      </c>
      <c r="AP805" s="244" t="s">
        <v>5282</v>
      </c>
      <c r="AQ805" s="244" t="s">
        <v>5277</v>
      </c>
      <c r="AR805" s="242" t="str">
        <f t="shared" si="124"/>
        <v>100</v>
      </c>
      <c r="AS805" s="214" t="s">
        <v>822</v>
      </c>
      <c r="AT805" s="214"/>
      <c r="AU805" s="214" t="s">
        <v>755</v>
      </c>
      <c r="AV805" s="279"/>
      <c r="AW805" s="214"/>
      <c r="AX805" s="240" t="s">
        <v>753</v>
      </c>
      <c r="AY805" s="240" t="s">
        <v>753</v>
      </c>
      <c r="AZ805" s="240" t="s">
        <v>753</v>
      </c>
      <c r="BA805" s="240" t="s">
        <v>753</v>
      </c>
      <c r="BB805" s="240" t="s">
        <v>753</v>
      </c>
      <c r="BC805" s="241" t="s">
        <v>754</v>
      </c>
      <c r="BD805" s="240" t="s">
        <v>753</v>
      </c>
      <c r="BE805" s="240" t="s">
        <v>753</v>
      </c>
      <c r="BF805" s="240" t="s">
        <v>753</v>
      </c>
      <c r="BG805" s="240" t="s">
        <v>753</v>
      </c>
      <c r="BH805" s="240" t="s">
        <v>753</v>
      </c>
      <c r="BI805" s="240" t="s">
        <v>753</v>
      </c>
      <c r="BJ805" s="240" t="s">
        <v>753</v>
      </c>
      <c r="BK805" s="240" t="s">
        <v>753</v>
      </c>
      <c r="BL805" s="240" t="s">
        <v>753</v>
      </c>
      <c r="BM805" s="240" t="s">
        <v>753</v>
      </c>
      <c r="BN805" s="249"/>
      <c r="BO805" s="179"/>
      <c r="BP805" s="170" t="s">
        <v>753</v>
      </c>
      <c r="BQ805" s="177"/>
      <c r="BR805" s="177"/>
      <c r="BS805" s="177"/>
      <c r="BT805" s="177"/>
      <c r="BU805" s="177"/>
      <c r="BV805" s="177"/>
      <c r="BW805" s="177"/>
    </row>
    <row r="806" spans="2:75" ht="15">
      <c r="B806" s="595" t="s">
        <v>9968</v>
      </c>
      <c r="C806" s="698" t="s">
        <v>9959</v>
      </c>
      <c r="D806" s="193" t="s">
        <v>5322</v>
      </c>
      <c r="E806" s="193" t="s">
        <v>5321</v>
      </c>
      <c r="F806" s="192" t="str">
        <f t="shared" si="128"/>
        <v>7C00</v>
      </c>
      <c r="G806" s="217" t="s">
        <v>23</v>
      </c>
      <c r="H806" s="188"/>
      <c r="J806" s="297"/>
      <c r="K806" s="297"/>
      <c r="L806" s="297"/>
      <c r="M806" s="296"/>
      <c r="N806" s="297"/>
      <c r="O806" s="297"/>
      <c r="P806" s="296"/>
      <c r="Q806" s="297"/>
      <c r="R806" s="297"/>
      <c r="S806" s="296"/>
      <c r="T806" s="297"/>
      <c r="U806" s="297"/>
      <c r="V806" s="296"/>
      <c r="W806" s="297"/>
      <c r="X806" s="297"/>
      <c r="Y806" s="296"/>
      <c r="Z806" s="297"/>
      <c r="AA806" s="297"/>
      <c r="AB806" s="296"/>
      <c r="AC806" s="297"/>
      <c r="AD806" s="297"/>
      <c r="AE806" s="296"/>
      <c r="AG806" s="194" t="s">
        <v>750</v>
      </c>
      <c r="AH806" s="193" t="str">
        <f>"5E"&amp;RIGHT(AP806,7)</f>
        <v>5EC5 5600</v>
      </c>
      <c r="AI806" s="193" t="str">
        <f>"5E"&amp;RIGHT(AQ806,7)</f>
        <v>5EC5 57FF</v>
      </c>
      <c r="AJ806" s="192" t="str">
        <f>DEC2HEX((HEX2DEC(LEFT(AI806,4))*256*256+HEX2DEC(RIGHT(AI806,4)))-(HEX2DEC(LEFT(AH806,4))*256*256+HEX2DEC(RIGHT(AH806,4)))+1)</f>
        <v>200</v>
      </c>
      <c r="AK806" s="224" t="s">
        <v>5275</v>
      </c>
      <c r="AL806" s="188" t="s">
        <v>4739</v>
      </c>
      <c r="AO806" s="187" t="s">
        <v>747</v>
      </c>
      <c r="AP806" s="196" t="s">
        <v>5278</v>
      </c>
      <c r="AQ806" s="196" t="s">
        <v>5277</v>
      </c>
      <c r="AR806" s="179" t="str">
        <f t="shared" si="124"/>
        <v>200</v>
      </c>
      <c r="AS806" s="196" t="s">
        <v>5276</v>
      </c>
      <c r="AT806" s="197"/>
      <c r="AU806" s="196" t="s">
        <v>5275</v>
      </c>
      <c r="AV806" s="196" t="s">
        <v>751</v>
      </c>
      <c r="AW806" s="196"/>
      <c r="AX806" s="181" t="s">
        <v>741</v>
      </c>
      <c r="AY806" s="181" t="s">
        <v>741</v>
      </c>
      <c r="AZ806" s="181" t="s">
        <v>741</v>
      </c>
      <c r="BA806" s="181" t="s">
        <v>741</v>
      </c>
      <c r="BB806" s="181" t="s">
        <v>741</v>
      </c>
      <c r="BC806" s="181" t="s">
        <v>741</v>
      </c>
      <c r="BD806" s="181" t="s">
        <v>741</v>
      </c>
      <c r="BE806" s="181" t="s">
        <v>741</v>
      </c>
      <c r="BF806" s="181" t="s">
        <v>741</v>
      </c>
      <c r="BG806" s="181" t="s">
        <v>741</v>
      </c>
      <c r="BH806" s="181" t="s">
        <v>741</v>
      </c>
      <c r="BI806" s="181" t="s">
        <v>741</v>
      </c>
      <c r="BJ806" s="181" t="s">
        <v>741</v>
      </c>
      <c r="BK806" s="181" t="s">
        <v>741</v>
      </c>
      <c r="BL806" s="181" t="s">
        <v>741</v>
      </c>
      <c r="BM806" s="181" t="s">
        <v>741</v>
      </c>
      <c r="BN806" s="180"/>
      <c r="BO806" s="179"/>
      <c r="BP806" s="170" t="s">
        <v>741</v>
      </c>
      <c r="BQ806" s="177" t="s">
        <v>761</v>
      </c>
      <c r="BR806" s="178">
        <v>44819</v>
      </c>
      <c r="BS806" s="177" t="s">
        <v>760</v>
      </c>
      <c r="BT806" s="178" t="s">
        <v>759</v>
      </c>
      <c r="BU806" s="178">
        <v>44826</v>
      </c>
      <c r="BV806" s="177" t="s">
        <v>758</v>
      </c>
      <c r="BW806" s="177" t="s">
        <v>737</v>
      </c>
    </row>
    <row r="807" spans="2:75" ht="15">
      <c r="B807" s="595" t="s">
        <v>9968</v>
      </c>
      <c r="C807" s="698" t="s">
        <v>9959</v>
      </c>
      <c r="D807" s="193" t="s">
        <v>5319</v>
      </c>
      <c r="E807" s="193" t="s">
        <v>5318</v>
      </c>
      <c r="F807" s="192" t="str">
        <f t="shared" si="128"/>
        <v>2000</v>
      </c>
      <c r="G807" s="192" t="s">
        <v>5317</v>
      </c>
      <c r="H807" s="543" t="s">
        <v>9426</v>
      </c>
      <c r="J807" s="297" t="s">
        <v>2056</v>
      </c>
      <c r="K807" s="298"/>
      <c r="L807" s="297"/>
      <c r="M807" s="299"/>
      <c r="N807" s="298"/>
      <c r="O807" s="297"/>
      <c r="P807" s="299"/>
      <c r="Q807" s="298">
        <v>45118</v>
      </c>
      <c r="R807" s="297" t="s">
        <v>9463</v>
      </c>
      <c r="S807" s="296" t="s">
        <v>9902</v>
      </c>
      <c r="T807" s="298"/>
      <c r="U807" s="297"/>
      <c r="V807" s="299"/>
      <c r="W807" s="298">
        <v>45057</v>
      </c>
      <c r="X807" s="297" t="s">
        <v>9463</v>
      </c>
      <c r="Y807" s="299" t="s">
        <v>9465</v>
      </c>
      <c r="Z807" s="298">
        <v>45030</v>
      </c>
      <c r="AA807" s="297" t="s">
        <v>5247</v>
      </c>
      <c r="AB807" s="299" t="s">
        <v>2180</v>
      </c>
      <c r="AC807" s="298"/>
      <c r="AD807" s="297"/>
      <c r="AE807" s="296"/>
      <c r="AG807" s="191" t="s">
        <v>750</v>
      </c>
      <c r="AH807" s="189" t="s">
        <v>749</v>
      </c>
      <c r="AI807" s="189" t="s">
        <v>749</v>
      </c>
      <c r="AJ807" s="190" t="s">
        <v>749</v>
      </c>
      <c r="AK807" s="189" t="s">
        <v>748</v>
      </c>
      <c r="AL807" s="188"/>
      <c r="AN807" s="170" t="s">
        <v>5252</v>
      </c>
      <c r="AO807" s="245" t="s">
        <v>747</v>
      </c>
      <c r="AP807" s="244" t="s">
        <v>5272</v>
      </c>
      <c r="AQ807" s="244" t="s">
        <v>5267</v>
      </c>
      <c r="AR807" s="242" t="str">
        <f t="shared" si="124"/>
        <v>100</v>
      </c>
      <c r="AS807" s="214" t="s">
        <v>822</v>
      </c>
      <c r="AT807" s="214"/>
      <c r="AU807" s="214" t="s">
        <v>755</v>
      </c>
      <c r="AV807" s="279"/>
      <c r="AW807" s="214"/>
      <c r="AX807" s="240" t="s">
        <v>753</v>
      </c>
      <c r="AY807" s="240" t="s">
        <v>753</v>
      </c>
      <c r="AZ807" s="240" t="s">
        <v>753</v>
      </c>
      <c r="BA807" s="240" t="s">
        <v>753</v>
      </c>
      <c r="BB807" s="240" t="s">
        <v>753</v>
      </c>
      <c r="BC807" s="241" t="s">
        <v>754</v>
      </c>
      <c r="BD807" s="240" t="s">
        <v>753</v>
      </c>
      <c r="BE807" s="240" t="s">
        <v>753</v>
      </c>
      <c r="BF807" s="240" t="s">
        <v>753</v>
      </c>
      <c r="BG807" s="240" t="s">
        <v>753</v>
      </c>
      <c r="BH807" s="240" t="s">
        <v>753</v>
      </c>
      <c r="BI807" s="240" t="s">
        <v>753</v>
      </c>
      <c r="BJ807" s="240" t="s">
        <v>753</v>
      </c>
      <c r="BK807" s="240" t="s">
        <v>753</v>
      </c>
      <c r="BL807" s="240" t="s">
        <v>753</v>
      </c>
      <c r="BM807" s="240" t="s">
        <v>753</v>
      </c>
      <c r="BN807" s="249"/>
      <c r="BO807" s="179"/>
      <c r="BP807" s="170" t="s">
        <v>753</v>
      </c>
      <c r="BQ807" s="177"/>
      <c r="BR807" s="177"/>
      <c r="BS807" s="177"/>
      <c r="BT807" s="177"/>
      <c r="BU807" s="177"/>
      <c r="BV807" s="177"/>
      <c r="BW807" s="177"/>
    </row>
    <row r="808" spans="2:75" ht="15">
      <c r="B808" s="595" t="s">
        <v>9968</v>
      </c>
      <c r="C808" s="698" t="s">
        <v>9959</v>
      </c>
      <c r="D808" s="193" t="s">
        <v>5314</v>
      </c>
      <c r="E808" s="193" t="s">
        <v>5313</v>
      </c>
      <c r="F808" s="192" t="str">
        <f t="shared" si="128"/>
        <v>6000</v>
      </c>
      <c r="G808" s="217" t="s">
        <v>23</v>
      </c>
      <c r="H808" s="188"/>
      <c r="J808" s="297"/>
      <c r="K808" s="298"/>
      <c r="L808" s="297"/>
      <c r="M808" s="299"/>
      <c r="N808" s="298"/>
      <c r="O808" s="297"/>
      <c r="P808" s="299"/>
      <c r="Q808" s="298"/>
      <c r="R808" s="297"/>
      <c r="S808" s="299"/>
      <c r="T808" s="298"/>
      <c r="U808" s="297"/>
      <c r="V808" s="299"/>
      <c r="W808" s="298"/>
      <c r="X808" s="297"/>
      <c r="Y808" s="299"/>
      <c r="Z808" s="298"/>
      <c r="AA808" s="297"/>
      <c r="AB808" s="299"/>
      <c r="AC808" s="298"/>
      <c r="AD808" s="297"/>
      <c r="AE808" s="296"/>
      <c r="AG808" s="194" t="s">
        <v>750</v>
      </c>
      <c r="AH808" s="193" t="str">
        <f>"5E"&amp;RIGHT(AP808,7)</f>
        <v>5EC5 5800</v>
      </c>
      <c r="AI808" s="193" t="str">
        <f>"5E"&amp;RIGHT(AQ808,7)</f>
        <v>5EC5 59FF</v>
      </c>
      <c r="AJ808" s="192" t="str">
        <f>DEC2HEX((HEX2DEC(LEFT(AI808,4))*256*256+HEX2DEC(RIGHT(AI808,4)))-(HEX2DEC(LEFT(AH808,4))*256*256+HEX2DEC(RIGHT(AH808,4)))+1)</f>
        <v>200</v>
      </c>
      <c r="AK808" s="224" t="s">
        <v>5265</v>
      </c>
      <c r="AL808" s="188" t="s">
        <v>4739</v>
      </c>
      <c r="AO808" s="187" t="s">
        <v>747</v>
      </c>
      <c r="AP808" s="196" t="s">
        <v>5268</v>
      </c>
      <c r="AQ808" s="196" t="s">
        <v>5267</v>
      </c>
      <c r="AR808" s="179" t="str">
        <f t="shared" si="124"/>
        <v>200</v>
      </c>
      <c r="AS808" s="196" t="s">
        <v>5266</v>
      </c>
      <c r="AT808" s="197"/>
      <c r="AU808" s="196" t="s">
        <v>5265</v>
      </c>
      <c r="AV808" s="196" t="s">
        <v>751</v>
      </c>
      <c r="AW808" s="196"/>
      <c r="AX808" s="181" t="s">
        <v>741</v>
      </c>
      <c r="AY808" s="181" t="s">
        <v>741</v>
      </c>
      <c r="AZ808" s="181" t="s">
        <v>741</v>
      </c>
      <c r="BA808" s="181" t="s">
        <v>741</v>
      </c>
      <c r="BB808" s="181" t="s">
        <v>741</v>
      </c>
      <c r="BC808" s="181" t="s">
        <v>741</v>
      </c>
      <c r="BD808" s="181" t="s">
        <v>741</v>
      </c>
      <c r="BE808" s="181" t="s">
        <v>741</v>
      </c>
      <c r="BF808" s="181" t="s">
        <v>741</v>
      </c>
      <c r="BG808" s="181" t="s">
        <v>741</v>
      </c>
      <c r="BH808" s="181" t="s">
        <v>741</v>
      </c>
      <c r="BI808" s="181" t="s">
        <v>741</v>
      </c>
      <c r="BJ808" s="181" t="s">
        <v>741</v>
      </c>
      <c r="BK808" s="181" t="s">
        <v>741</v>
      </c>
      <c r="BL808" s="181" t="s">
        <v>741</v>
      </c>
      <c r="BM808" s="181" t="s">
        <v>741</v>
      </c>
      <c r="BN808" s="180"/>
      <c r="BO808" s="179"/>
      <c r="BP808" s="170" t="s">
        <v>741</v>
      </c>
      <c r="BQ808" s="177" t="s">
        <v>761</v>
      </c>
      <c r="BR808" s="178">
        <v>44819</v>
      </c>
      <c r="BS808" s="177" t="s">
        <v>760</v>
      </c>
      <c r="BT808" s="178" t="s">
        <v>759</v>
      </c>
      <c r="BU808" s="178">
        <v>44826</v>
      </c>
      <c r="BV808" s="177" t="s">
        <v>758</v>
      </c>
      <c r="BW808" s="177" t="s">
        <v>737</v>
      </c>
    </row>
    <row r="809" spans="2:75" ht="15">
      <c r="B809" s="595" t="s">
        <v>9968</v>
      </c>
      <c r="C809" s="698" t="s">
        <v>9959</v>
      </c>
      <c r="D809" s="193" t="s">
        <v>5309</v>
      </c>
      <c r="E809" s="193" t="s">
        <v>5308</v>
      </c>
      <c r="F809" s="192" t="str">
        <f t="shared" si="128"/>
        <v>2000</v>
      </c>
      <c r="G809" s="192" t="s">
        <v>5307</v>
      </c>
      <c r="H809" s="543" t="s">
        <v>9426</v>
      </c>
      <c r="J809" s="297" t="s">
        <v>2056</v>
      </c>
      <c r="K809" s="298"/>
      <c r="L809" s="297"/>
      <c r="M809" s="299"/>
      <c r="N809" s="298"/>
      <c r="O809" s="297"/>
      <c r="P809" s="299"/>
      <c r="Q809" s="298">
        <v>45118</v>
      </c>
      <c r="R809" s="297" t="s">
        <v>9463</v>
      </c>
      <c r="S809" s="296" t="s">
        <v>9902</v>
      </c>
      <c r="T809" s="298"/>
      <c r="U809" s="297"/>
      <c r="V809" s="299"/>
      <c r="W809" s="298">
        <v>45057</v>
      </c>
      <c r="X809" s="297" t="s">
        <v>9463</v>
      </c>
      <c r="Y809" s="299" t="s">
        <v>9465</v>
      </c>
      <c r="Z809" s="298">
        <v>45030</v>
      </c>
      <c r="AA809" s="297" t="s">
        <v>5247</v>
      </c>
      <c r="AB809" s="299" t="s">
        <v>2180</v>
      </c>
      <c r="AC809" s="297"/>
      <c r="AD809" s="297"/>
      <c r="AE809" s="296"/>
      <c r="AG809" s="191" t="s">
        <v>750</v>
      </c>
      <c r="AH809" s="189" t="s">
        <v>749</v>
      </c>
      <c r="AI809" s="189" t="s">
        <v>749</v>
      </c>
      <c r="AJ809" s="190" t="s">
        <v>749</v>
      </c>
      <c r="AK809" s="189" t="s">
        <v>748</v>
      </c>
      <c r="AL809" s="188"/>
      <c r="AN809" s="170" t="s">
        <v>5252</v>
      </c>
      <c r="AO809" s="245" t="s">
        <v>747</v>
      </c>
      <c r="AP809" s="244" t="s">
        <v>5262</v>
      </c>
      <c r="AQ809" s="244" t="s">
        <v>5257</v>
      </c>
      <c r="AR809" s="242" t="str">
        <f t="shared" si="124"/>
        <v>100</v>
      </c>
      <c r="AS809" s="214" t="s">
        <v>822</v>
      </c>
      <c r="AT809" s="214"/>
      <c r="AU809" s="214" t="s">
        <v>755</v>
      </c>
      <c r="AV809" s="279"/>
      <c r="AW809" s="214"/>
      <c r="AX809" s="240" t="s">
        <v>753</v>
      </c>
      <c r="AY809" s="240" t="s">
        <v>753</v>
      </c>
      <c r="AZ809" s="240" t="s">
        <v>753</v>
      </c>
      <c r="BA809" s="240" t="s">
        <v>753</v>
      </c>
      <c r="BB809" s="240" t="s">
        <v>753</v>
      </c>
      <c r="BC809" s="241" t="s">
        <v>754</v>
      </c>
      <c r="BD809" s="240" t="s">
        <v>753</v>
      </c>
      <c r="BE809" s="240" t="s">
        <v>753</v>
      </c>
      <c r="BF809" s="240" t="s">
        <v>753</v>
      </c>
      <c r="BG809" s="240" t="s">
        <v>753</v>
      </c>
      <c r="BH809" s="240" t="s">
        <v>753</v>
      </c>
      <c r="BI809" s="240" t="s">
        <v>753</v>
      </c>
      <c r="BJ809" s="240" t="s">
        <v>753</v>
      </c>
      <c r="BK809" s="240" t="s">
        <v>753</v>
      </c>
      <c r="BL809" s="240" t="s">
        <v>753</v>
      </c>
      <c r="BM809" s="240" t="s">
        <v>753</v>
      </c>
      <c r="BN809" s="249"/>
      <c r="BO809" s="179"/>
      <c r="BP809" s="170" t="s">
        <v>753</v>
      </c>
      <c r="BQ809" s="177"/>
      <c r="BR809" s="177"/>
      <c r="BS809" s="177"/>
      <c r="BT809" s="177"/>
      <c r="BU809" s="177"/>
      <c r="BV809" s="177"/>
      <c r="BW809" s="177"/>
    </row>
    <row r="810" spans="2:75" ht="15">
      <c r="B810" s="595" t="s">
        <v>9968</v>
      </c>
      <c r="C810" s="698" t="s">
        <v>9959</v>
      </c>
      <c r="D810" s="193" t="s">
        <v>5304</v>
      </c>
      <c r="E810" s="193" t="s">
        <v>5303</v>
      </c>
      <c r="F810" s="192" t="str">
        <f t="shared" si="128"/>
        <v>6000</v>
      </c>
      <c r="G810" s="217" t="s">
        <v>23</v>
      </c>
      <c r="H810" s="188"/>
      <c r="J810" s="297"/>
      <c r="K810" s="298"/>
      <c r="L810" s="297"/>
      <c r="M810" s="299"/>
      <c r="N810" s="298"/>
      <c r="O810" s="297"/>
      <c r="P810" s="299"/>
      <c r="Q810" s="298"/>
      <c r="R810" s="297"/>
      <c r="S810" s="299"/>
      <c r="T810" s="298"/>
      <c r="U810" s="297"/>
      <c r="V810" s="299"/>
      <c r="W810" s="298"/>
      <c r="X810" s="297"/>
      <c r="Y810" s="299"/>
      <c r="Z810" s="298"/>
      <c r="AA810" s="297"/>
      <c r="AB810" s="299"/>
      <c r="AC810" s="298"/>
      <c r="AD810" s="297"/>
      <c r="AE810" s="296"/>
      <c r="AG810" s="194" t="s">
        <v>750</v>
      </c>
      <c r="AH810" s="193" t="str">
        <f>"5E"&amp;RIGHT(AP810,7)</f>
        <v>5EC5 5A00</v>
      </c>
      <c r="AI810" s="193" t="str">
        <f>"5E"&amp;RIGHT(AQ810,7)</f>
        <v>5EC5 5BFF</v>
      </c>
      <c r="AJ810" s="192" t="str">
        <f>DEC2HEX((HEX2DEC(LEFT(AI810,4))*256*256+HEX2DEC(RIGHT(AI810,4)))-(HEX2DEC(LEFT(AH810,4))*256*256+HEX2DEC(RIGHT(AH810,4)))+1)</f>
        <v>200</v>
      </c>
      <c r="AK810" s="224" t="s">
        <v>5255</v>
      </c>
      <c r="AL810" s="188" t="s">
        <v>4739</v>
      </c>
      <c r="AO810" s="187" t="s">
        <v>747</v>
      </c>
      <c r="AP810" s="196" t="s">
        <v>5258</v>
      </c>
      <c r="AQ810" s="196" t="s">
        <v>5257</v>
      </c>
      <c r="AR810" s="179" t="str">
        <f t="shared" si="124"/>
        <v>200</v>
      </c>
      <c r="AS810" s="196" t="s">
        <v>5256</v>
      </c>
      <c r="AT810" s="197"/>
      <c r="AU810" s="196" t="s">
        <v>5255</v>
      </c>
      <c r="AV810" s="196" t="s">
        <v>751</v>
      </c>
      <c r="AW810" s="196"/>
      <c r="AX810" s="181" t="s">
        <v>741</v>
      </c>
      <c r="AY810" s="181" t="s">
        <v>741</v>
      </c>
      <c r="AZ810" s="181" t="s">
        <v>741</v>
      </c>
      <c r="BA810" s="181" t="s">
        <v>741</v>
      </c>
      <c r="BB810" s="181" t="s">
        <v>741</v>
      </c>
      <c r="BC810" s="181" t="s">
        <v>741</v>
      </c>
      <c r="BD810" s="181" t="s">
        <v>741</v>
      </c>
      <c r="BE810" s="181" t="s">
        <v>741</v>
      </c>
      <c r="BF810" s="181" t="s">
        <v>741</v>
      </c>
      <c r="BG810" s="181" t="s">
        <v>741</v>
      </c>
      <c r="BH810" s="181" t="s">
        <v>741</v>
      </c>
      <c r="BI810" s="181" t="s">
        <v>741</v>
      </c>
      <c r="BJ810" s="181" t="s">
        <v>741</v>
      </c>
      <c r="BK810" s="181" t="s">
        <v>741</v>
      </c>
      <c r="BL810" s="181" t="s">
        <v>741</v>
      </c>
      <c r="BM810" s="181" t="s">
        <v>741</v>
      </c>
      <c r="BN810" s="180"/>
      <c r="BO810" s="179"/>
      <c r="BP810" s="170" t="s">
        <v>741</v>
      </c>
      <c r="BQ810" s="177" t="s">
        <v>761</v>
      </c>
      <c r="BR810" s="178">
        <v>44819</v>
      </c>
      <c r="BS810" s="177" t="s">
        <v>760</v>
      </c>
      <c r="BT810" s="178" t="s">
        <v>759</v>
      </c>
      <c r="BU810" s="178">
        <v>44826</v>
      </c>
      <c r="BV810" s="177" t="s">
        <v>758</v>
      </c>
      <c r="BW810" s="177" t="s">
        <v>737</v>
      </c>
    </row>
    <row r="811" spans="2:75" ht="15">
      <c r="B811" s="595" t="s">
        <v>9968</v>
      </c>
      <c r="C811" s="698" t="s">
        <v>9959</v>
      </c>
      <c r="D811" s="193" t="s">
        <v>5301</v>
      </c>
      <c r="E811" s="193" t="s">
        <v>5300</v>
      </c>
      <c r="F811" s="192" t="str">
        <f t="shared" si="128"/>
        <v>10000</v>
      </c>
      <c r="G811" s="192" t="s">
        <v>5299</v>
      </c>
      <c r="H811" s="543" t="s">
        <v>9426</v>
      </c>
      <c r="J811" s="297" t="s">
        <v>2056</v>
      </c>
      <c r="K811" s="298"/>
      <c r="L811" s="297"/>
      <c r="M811" s="299"/>
      <c r="N811" s="298"/>
      <c r="O811" s="297"/>
      <c r="P811" s="299"/>
      <c r="Q811" s="298">
        <v>45118</v>
      </c>
      <c r="R811" s="297" t="s">
        <v>9463</v>
      </c>
      <c r="S811" s="296" t="s">
        <v>9902</v>
      </c>
      <c r="T811" s="298"/>
      <c r="U811" s="297"/>
      <c r="V811" s="299"/>
      <c r="W811" s="298">
        <v>45057</v>
      </c>
      <c r="X811" s="297" t="s">
        <v>9463</v>
      </c>
      <c r="Y811" s="299" t="s">
        <v>9465</v>
      </c>
      <c r="Z811" s="298">
        <v>45030</v>
      </c>
      <c r="AA811" s="297" t="s">
        <v>5247</v>
      </c>
      <c r="AB811" s="299" t="s">
        <v>2180</v>
      </c>
      <c r="AC811" s="298"/>
      <c r="AD811" s="297"/>
      <c r="AE811" s="296"/>
      <c r="AG811" s="191" t="s">
        <v>750</v>
      </c>
      <c r="AH811" s="189" t="s">
        <v>749</v>
      </c>
      <c r="AI811" s="189" t="s">
        <v>749</v>
      </c>
      <c r="AJ811" s="190" t="s">
        <v>749</v>
      </c>
      <c r="AK811" s="189" t="s">
        <v>748</v>
      </c>
      <c r="AL811" s="188"/>
      <c r="AN811" s="170" t="s">
        <v>5252</v>
      </c>
      <c r="AO811" s="245" t="s">
        <v>747</v>
      </c>
      <c r="AP811" s="244" t="s">
        <v>5251</v>
      </c>
      <c r="AQ811" s="244" t="s">
        <v>5245</v>
      </c>
      <c r="AR811" s="242" t="str">
        <f t="shared" si="124"/>
        <v>100</v>
      </c>
      <c r="AS811" s="214" t="s">
        <v>822</v>
      </c>
      <c r="AT811" s="214"/>
      <c r="AU811" s="214" t="s">
        <v>755</v>
      </c>
      <c r="AV811" s="279"/>
      <c r="AW811" s="214"/>
      <c r="AX811" s="240" t="s">
        <v>753</v>
      </c>
      <c r="AY811" s="240" t="s">
        <v>753</v>
      </c>
      <c r="AZ811" s="240" t="s">
        <v>753</v>
      </c>
      <c r="BA811" s="240" t="s">
        <v>753</v>
      </c>
      <c r="BB811" s="240" t="s">
        <v>753</v>
      </c>
      <c r="BC811" s="241" t="s">
        <v>754</v>
      </c>
      <c r="BD811" s="240" t="s">
        <v>753</v>
      </c>
      <c r="BE811" s="240" t="s">
        <v>753</v>
      </c>
      <c r="BF811" s="240" t="s">
        <v>753</v>
      </c>
      <c r="BG811" s="240" t="s">
        <v>753</v>
      </c>
      <c r="BH811" s="240" t="s">
        <v>753</v>
      </c>
      <c r="BI811" s="240" t="s">
        <v>753</v>
      </c>
      <c r="BJ811" s="240" t="s">
        <v>753</v>
      </c>
      <c r="BK811" s="240" t="s">
        <v>753</v>
      </c>
      <c r="BL811" s="240" t="s">
        <v>753</v>
      </c>
      <c r="BM811" s="240" t="s">
        <v>753</v>
      </c>
      <c r="BN811" s="249"/>
      <c r="BO811" s="179"/>
      <c r="BP811" s="170" t="s">
        <v>753</v>
      </c>
      <c r="BQ811" s="177"/>
      <c r="BR811" s="177"/>
      <c r="BS811" s="177"/>
      <c r="BT811" s="177"/>
      <c r="BU811" s="177"/>
      <c r="BV811" s="177"/>
      <c r="BW811" s="177"/>
    </row>
    <row r="812" spans="2:75" ht="15">
      <c r="B812" s="595" t="s">
        <v>9968</v>
      </c>
      <c r="C812" s="698" t="s">
        <v>9959</v>
      </c>
      <c r="D812" s="193" t="s">
        <v>5294</v>
      </c>
      <c r="E812" s="193" t="s">
        <v>5293</v>
      </c>
      <c r="F812" s="192" t="str">
        <f t="shared" si="128"/>
        <v>10000</v>
      </c>
      <c r="G812" s="217" t="s">
        <v>23</v>
      </c>
      <c r="H812" s="188"/>
      <c r="J812" s="297"/>
      <c r="K812" s="297"/>
      <c r="L812" s="297"/>
      <c r="M812" s="296"/>
      <c r="N812" s="297"/>
      <c r="O812" s="297"/>
      <c r="P812" s="296"/>
      <c r="Q812" s="297"/>
      <c r="R812" s="297"/>
      <c r="S812" s="296"/>
      <c r="T812" s="297"/>
      <c r="U812" s="297"/>
      <c r="V812" s="296"/>
      <c r="W812" s="297"/>
      <c r="X812" s="297"/>
      <c r="Y812" s="296"/>
      <c r="Z812" s="297"/>
      <c r="AA812" s="297"/>
      <c r="AB812" s="296"/>
      <c r="AC812" s="297"/>
      <c r="AD812" s="297"/>
      <c r="AE812" s="296"/>
      <c r="AG812" s="194" t="s">
        <v>750</v>
      </c>
      <c r="AH812" s="193" t="str">
        <f t="shared" ref="AH812:AI818" si="129">"5E"&amp;RIGHT(AP812,7)</f>
        <v>5EC5 5C00</v>
      </c>
      <c r="AI812" s="193" t="str">
        <f t="shared" si="129"/>
        <v>5EC5 5DFF</v>
      </c>
      <c r="AJ812" s="192" t="str">
        <f t="shared" ref="AJ812:AJ818" si="130">DEC2HEX((HEX2DEC(LEFT(AI812,4))*256*256+HEX2DEC(RIGHT(AI812,4)))-(HEX2DEC(LEFT(AH812,4))*256*256+HEX2DEC(RIGHT(AH812,4)))+1)</f>
        <v>200</v>
      </c>
      <c r="AK812" s="224" t="s">
        <v>5243</v>
      </c>
      <c r="AL812" s="188" t="s">
        <v>4739</v>
      </c>
      <c r="AO812" s="187" t="s">
        <v>747</v>
      </c>
      <c r="AP812" s="196" t="s">
        <v>5246</v>
      </c>
      <c r="AQ812" s="196" t="s">
        <v>5245</v>
      </c>
      <c r="AR812" s="179" t="str">
        <f t="shared" si="124"/>
        <v>200</v>
      </c>
      <c r="AS812" s="196" t="s">
        <v>5244</v>
      </c>
      <c r="AT812" s="197"/>
      <c r="AU812" s="196" t="s">
        <v>5243</v>
      </c>
      <c r="AV812" s="196" t="s">
        <v>751</v>
      </c>
      <c r="AW812" s="196"/>
      <c r="AX812" s="181" t="s">
        <v>741</v>
      </c>
      <c r="AY812" s="181" t="s">
        <v>741</v>
      </c>
      <c r="AZ812" s="181" t="s">
        <v>741</v>
      </c>
      <c r="BA812" s="181" t="s">
        <v>741</v>
      </c>
      <c r="BB812" s="181" t="s">
        <v>741</v>
      </c>
      <c r="BC812" s="181" t="s">
        <v>741</v>
      </c>
      <c r="BD812" s="181" t="s">
        <v>741</v>
      </c>
      <c r="BE812" s="181" t="s">
        <v>741</v>
      </c>
      <c r="BF812" s="181" t="s">
        <v>741</v>
      </c>
      <c r="BG812" s="181" t="s">
        <v>741</v>
      </c>
      <c r="BH812" s="181" t="s">
        <v>741</v>
      </c>
      <c r="BI812" s="181" t="s">
        <v>741</v>
      </c>
      <c r="BJ812" s="181" t="s">
        <v>741</v>
      </c>
      <c r="BK812" s="181" t="s">
        <v>741</v>
      </c>
      <c r="BL812" s="181" t="s">
        <v>741</v>
      </c>
      <c r="BM812" s="181" t="s">
        <v>741</v>
      </c>
      <c r="BN812" s="180"/>
      <c r="BO812" s="179"/>
      <c r="BP812" s="170" t="s">
        <v>741</v>
      </c>
      <c r="BQ812" s="177" t="s">
        <v>761</v>
      </c>
      <c r="BR812" s="178">
        <v>44819</v>
      </c>
      <c r="BS812" s="177" t="s">
        <v>760</v>
      </c>
      <c r="BT812" s="178" t="s">
        <v>759</v>
      </c>
      <c r="BU812" s="178">
        <v>44826</v>
      </c>
      <c r="BV812" s="177" t="s">
        <v>758</v>
      </c>
      <c r="BW812" s="177" t="s">
        <v>737</v>
      </c>
    </row>
    <row r="813" spans="2:75" ht="15">
      <c r="B813" s="595" t="s">
        <v>9968</v>
      </c>
      <c r="C813" s="698" t="s">
        <v>9959</v>
      </c>
      <c r="D813" s="193" t="s">
        <v>5291</v>
      </c>
      <c r="E813" s="193" t="s">
        <v>5290</v>
      </c>
      <c r="F813" s="192" t="str">
        <f t="shared" si="128"/>
        <v>10000</v>
      </c>
      <c r="G813" s="192" t="s">
        <v>5289</v>
      </c>
      <c r="H813" s="543" t="s">
        <v>9426</v>
      </c>
      <c r="J813" s="297" t="s">
        <v>2056</v>
      </c>
      <c r="K813" s="298"/>
      <c r="L813" s="297"/>
      <c r="M813" s="299"/>
      <c r="N813" s="298"/>
      <c r="O813" s="297"/>
      <c r="P813" s="299"/>
      <c r="Q813" s="298">
        <v>45118</v>
      </c>
      <c r="R813" s="297" t="s">
        <v>9463</v>
      </c>
      <c r="S813" s="296" t="s">
        <v>9902</v>
      </c>
      <c r="T813" s="298"/>
      <c r="U813" s="297"/>
      <c r="V813" s="299"/>
      <c r="W813" s="298">
        <v>45057</v>
      </c>
      <c r="X813" s="297" t="s">
        <v>9463</v>
      </c>
      <c r="Y813" s="299" t="s">
        <v>9465</v>
      </c>
      <c r="Z813" s="298">
        <v>45030</v>
      </c>
      <c r="AA813" s="297" t="s">
        <v>5247</v>
      </c>
      <c r="AB813" s="299" t="s">
        <v>2180</v>
      </c>
      <c r="AC813" s="298"/>
      <c r="AD813" s="297"/>
      <c r="AE813" s="296"/>
      <c r="AG813" s="194" t="s">
        <v>750</v>
      </c>
      <c r="AH813" s="193" t="str">
        <f t="shared" si="129"/>
        <v>5EC5 5E00</v>
      </c>
      <c r="AI813" s="193" t="str">
        <f t="shared" si="129"/>
        <v>5EC5 5FFF</v>
      </c>
      <c r="AJ813" s="192" t="str">
        <f t="shared" si="130"/>
        <v>200</v>
      </c>
      <c r="AK813" s="224" t="s">
        <v>5237</v>
      </c>
      <c r="AL813" s="188" t="s">
        <v>4739</v>
      </c>
      <c r="AO813" s="187" t="s">
        <v>747</v>
      </c>
      <c r="AP813" s="196" t="s">
        <v>5240</v>
      </c>
      <c r="AQ813" s="196" t="s">
        <v>5239</v>
      </c>
      <c r="AR813" s="179" t="str">
        <f t="shared" si="124"/>
        <v>200</v>
      </c>
      <c r="AS813" s="196" t="s">
        <v>5238</v>
      </c>
      <c r="AT813" s="197"/>
      <c r="AU813" s="196" t="s">
        <v>5237</v>
      </c>
      <c r="AV813" s="196" t="s">
        <v>751</v>
      </c>
      <c r="AW813" s="196"/>
      <c r="AX813" s="181" t="s">
        <v>741</v>
      </c>
      <c r="AY813" s="181" t="s">
        <v>741</v>
      </c>
      <c r="AZ813" s="181" t="s">
        <v>741</v>
      </c>
      <c r="BA813" s="181" t="s">
        <v>741</v>
      </c>
      <c r="BB813" s="181" t="s">
        <v>741</v>
      </c>
      <c r="BC813" s="181" t="s">
        <v>741</v>
      </c>
      <c r="BD813" s="181" t="s">
        <v>741</v>
      </c>
      <c r="BE813" s="181" t="s">
        <v>741</v>
      </c>
      <c r="BF813" s="181" t="s">
        <v>741</v>
      </c>
      <c r="BG813" s="181" t="s">
        <v>741</v>
      </c>
      <c r="BH813" s="181" t="s">
        <v>741</v>
      </c>
      <c r="BI813" s="181" t="s">
        <v>741</v>
      </c>
      <c r="BJ813" s="181" t="s">
        <v>741</v>
      </c>
      <c r="BK813" s="181" t="s">
        <v>741</v>
      </c>
      <c r="BL813" s="181" t="s">
        <v>741</v>
      </c>
      <c r="BM813" s="181" t="s">
        <v>741</v>
      </c>
      <c r="BN813" s="180"/>
      <c r="BO813" s="179"/>
      <c r="BP813" s="170" t="s">
        <v>741</v>
      </c>
      <c r="BQ813" s="177" t="s">
        <v>761</v>
      </c>
      <c r="BR813" s="178">
        <v>44819</v>
      </c>
      <c r="BS813" s="177" t="s">
        <v>760</v>
      </c>
      <c r="BT813" s="178" t="s">
        <v>759</v>
      </c>
      <c r="BU813" s="178">
        <v>44826</v>
      </c>
      <c r="BV813" s="177" t="s">
        <v>758</v>
      </c>
      <c r="BW813" s="177" t="s">
        <v>737</v>
      </c>
    </row>
    <row r="814" spans="2:75" ht="15">
      <c r="B814" s="595" t="s">
        <v>9968</v>
      </c>
      <c r="C814" s="698" t="s">
        <v>9959</v>
      </c>
      <c r="D814" s="193" t="s">
        <v>5284</v>
      </c>
      <c r="E814" s="193" t="s">
        <v>5283</v>
      </c>
      <c r="F814" s="192" t="str">
        <f t="shared" si="128"/>
        <v>C0000</v>
      </c>
      <c r="G814" s="217" t="s">
        <v>23</v>
      </c>
      <c r="H814" s="188"/>
      <c r="J814" s="297"/>
      <c r="K814" s="298"/>
      <c r="L814" s="297"/>
      <c r="M814" s="299"/>
      <c r="N814" s="298"/>
      <c r="O814" s="297"/>
      <c r="P814" s="299"/>
      <c r="Q814" s="298"/>
      <c r="R814" s="297"/>
      <c r="S814" s="299"/>
      <c r="T814" s="298"/>
      <c r="U814" s="297"/>
      <c r="V814" s="299"/>
      <c r="W814" s="298"/>
      <c r="X814" s="297"/>
      <c r="Y814" s="299"/>
      <c r="Z814" s="298"/>
      <c r="AA814" s="297"/>
      <c r="AB814" s="299"/>
      <c r="AC814" s="298"/>
      <c r="AD814" s="297"/>
      <c r="AE814" s="296"/>
      <c r="AG814" s="194" t="s">
        <v>750</v>
      </c>
      <c r="AH814" s="193" t="str">
        <f t="shared" si="129"/>
        <v>5EC5 6000</v>
      </c>
      <c r="AI814" s="193" t="str">
        <f t="shared" si="129"/>
        <v>5EC5 81FF</v>
      </c>
      <c r="AJ814" s="192" t="str">
        <f t="shared" si="130"/>
        <v>2200</v>
      </c>
      <c r="AK814" s="193" t="s">
        <v>23</v>
      </c>
      <c r="AL814" s="188"/>
      <c r="AO814" s="187" t="s">
        <v>747</v>
      </c>
      <c r="AP814" s="198" t="s">
        <v>5233</v>
      </c>
      <c r="AQ814" s="198" t="s">
        <v>5232</v>
      </c>
      <c r="AR814" s="179" t="str">
        <f t="shared" si="124"/>
        <v>2200</v>
      </c>
      <c r="AS814" s="196" t="s">
        <v>822</v>
      </c>
      <c r="AT814" s="197"/>
      <c r="AU814" s="196" t="s">
        <v>755</v>
      </c>
      <c r="AV814" s="196"/>
      <c r="AW814" s="196"/>
      <c r="AX814" s="181" t="s">
        <v>753</v>
      </c>
      <c r="AY814" s="181" t="s">
        <v>753</v>
      </c>
      <c r="AZ814" s="181" t="s">
        <v>753</v>
      </c>
      <c r="BA814" s="181" t="s">
        <v>753</v>
      </c>
      <c r="BB814" s="181" t="s">
        <v>753</v>
      </c>
      <c r="BC814" s="195" t="s">
        <v>754</v>
      </c>
      <c r="BD814" s="181" t="s">
        <v>753</v>
      </c>
      <c r="BE814" s="181" t="s">
        <v>753</v>
      </c>
      <c r="BF814" s="181" t="s">
        <v>753</v>
      </c>
      <c r="BG814" s="181" t="s">
        <v>753</v>
      </c>
      <c r="BH814" s="181" t="s">
        <v>753</v>
      </c>
      <c r="BI814" s="181" t="s">
        <v>753</v>
      </c>
      <c r="BJ814" s="181" t="s">
        <v>753</v>
      </c>
      <c r="BK814" s="181" t="s">
        <v>753</v>
      </c>
      <c r="BL814" s="181" t="s">
        <v>753</v>
      </c>
      <c r="BM814" s="181" t="s">
        <v>753</v>
      </c>
      <c r="BN814" s="180"/>
      <c r="BO814" s="179"/>
      <c r="BP814" s="170" t="s">
        <v>741</v>
      </c>
      <c r="BQ814" s="177"/>
      <c r="BR814" s="177"/>
      <c r="BS814" s="177"/>
      <c r="BT814" s="177"/>
      <c r="BU814" s="177"/>
      <c r="BV814" s="177"/>
      <c r="BW814" s="177"/>
    </row>
    <row r="815" spans="2:75" ht="15">
      <c r="B815" s="595" t="s">
        <v>9968</v>
      </c>
      <c r="C815" s="698" t="s">
        <v>9959</v>
      </c>
      <c r="D815" s="193" t="s">
        <v>5281</v>
      </c>
      <c r="E815" s="193" t="s">
        <v>5280</v>
      </c>
      <c r="F815" s="192" t="str">
        <f t="shared" si="128"/>
        <v>2000</v>
      </c>
      <c r="G815" s="192" t="s">
        <v>5279</v>
      </c>
      <c r="H815" s="543" t="s">
        <v>9426</v>
      </c>
      <c r="J815" s="297" t="s">
        <v>2056</v>
      </c>
      <c r="K815" s="298"/>
      <c r="L815" s="297"/>
      <c r="M815" s="299"/>
      <c r="N815" s="298"/>
      <c r="O815" s="297"/>
      <c r="P815" s="299"/>
      <c r="Q815" s="298">
        <v>45118</v>
      </c>
      <c r="R815" s="297" t="s">
        <v>9463</v>
      </c>
      <c r="S815" s="296" t="s">
        <v>9902</v>
      </c>
      <c r="T815" s="298"/>
      <c r="U815" s="297"/>
      <c r="V815" s="299"/>
      <c r="W815" s="298">
        <v>45057</v>
      </c>
      <c r="X815" s="297" t="s">
        <v>9463</v>
      </c>
      <c r="Y815" s="299" t="s">
        <v>9465</v>
      </c>
      <c r="Z815" s="298">
        <v>45030</v>
      </c>
      <c r="AA815" s="297" t="s">
        <v>5247</v>
      </c>
      <c r="AB815" s="299" t="s">
        <v>2180</v>
      </c>
      <c r="AC815" s="297"/>
      <c r="AD815" s="297"/>
      <c r="AE815" s="296"/>
      <c r="AG815" s="194" t="s">
        <v>750</v>
      </c>
      <c r="AH815" s="193" t="str">
        <f t="shared" si="129"/>
        <v>5EC5 8200</v>
      </c>
      <c r="AI815" s="193" t="str">
        <f t="shared" si="129"/>
        <v>5EC5 820F</v>
      </c>
      <c r="AJ815" s="192" t="str">
        <f t="shared" si="130"/>
        <v>10</v>
      </c>
      <c r="AK815" s="193" t="s">
        <v>5229</v>
      </c>
      <c r="AL815" s="188" t="s">
        <v>4739</v>
      </c>
      <c r="AO815" s="187" t="s">
        <v>747</v>
      </c>
      <c r="AP815" s="196" t="s">
        <v>5228</v>
      </c>
      <c r="AQ815" s="196" t="s">
        <v>5227</v>
      </c>
      <c r="AR815" s="179" t="str">
        <f t="shared" si="124"/>
        <v>10</v>
      </c>
      <c r="AS815" s="196" t="s">
        <v>5226</v>
      </c>
      <c r="AT815" s="197"/>
      <c r="AU815" s="196" t="s">
        <v>5226</v>
      </c>
      <c r="AV815" s="196" t="s">
        <v>751</v>
      </c>
      <c r="AW815" s="196"/>
      <c r="AX815" s="181" t="s">
        <v>741</v>
      </c>
      <c r="AY815" s="181" t="s">
        <v>741</v>
      </c>
      <c r="AZ815" s="181" t="s">
        <v>741</v>
      </c>
      <c r="BA815" s="181" t="s">
        <v>741</v>
      </c>
      <c r="BB815" s="181" t="s">
        <v>741</v>
      </c>
      <c r="BC815" s="181" t="s">
        <v>741</v>
      </c>
      <c r="BD815" s="181" t="s">
        <v>741</v>
      </c>
      <c r="BE815" s="181" t="s">
        <v>741</v>
      </c>
      <c r="BF815" s="181" t="s">
        <v>741</v>
      </c>
      <c r="BG815" s="181" t="s">
        <v>741</v>
      </c>
      <c r="BH815" s="181" t="s">
        <v>741</v>
      </c>
      <c r="BI815" s="181" t="s">
        <v>741</v>
      </c>
      <c r="BJ815" s="181" t="s">
        <v>741</v>
      </c>
      <c r="BK815" s="181" t="s">
        <v>741</v>
      </c>
      <c r="BL815" s="181" t="s">
        <v>741</v>
      </c>
      <c r="BM815" s="181" t="s">
        <v>741</v>
      </c>
      <c r="BN815" s="180"/>
      <c r="BO815" s="179"/>
      <c r="BP815" s="170" t="s">
        <v>741</v>
      </c>
      <c r="BQ815" s="177" t="s">
        <v>761</v>
      </c>
      <c r="BR815" s="178">
        <v>44819</v>
      </c>
      <c r="BS815" s="177" t="s">
        <v>760</v>
      </c>
      <c r="BT815" s="178" t="s">
        <v>759</v>
      </c>
      <c r="BU815" s="178">
        <v>44826</v>
      </c>
      <c r="BV815" s="177" t="s">
        <v>758</v>
      </c>
      <c r="BW815" s="177" t="s">
        <v>737</v>
      </c>
    </row>
    <row r="816" spans="2:75" ht="15">
      <c r="B816" s="595" t="s">
        <v>9968</v>
      </c>
      <c r="C816" s="698" t="s">
        <v>9959</v>
      </c>
      <c r="D816" s="193" t="s">
        <v>5274</v>
      </c>
      <c r="E816" s="193" t="s">
        <v>5273</v>
      </c>
      <c r="F816" s="192" t="str">
        <f t="shared" si="128"/>
        <v>6000</v>
      </c>
      <c r="G816" s="217" t="s">
        <v>23</v>
      </c>
      <c r="H816" s="188"/>
      <c r="J816" s="297"/>
      <c r="K816" s="298"/>
      <c r="L816" s="297"/>
      <c r="M816" s="299"/>
      <c r="N816" s="298"/>
      <c r="O816" s="297"/>
      <c r="P816" s="299"/>
      <c r="Q816" s="298"/>
      <c r="R816" s="297"/>
      <c r="S816" s="299"/>
      <c r="T816" s="298"/>
      <c r="U816" s="297"/>
      <c r="V816" s="299"/>
      <c r="W816" s="298"/>
      <c r="X816" s="297"/>
      <c r="Y816" s="299"/>
      <c r="Z816" s="298"/>
      <c r="AA816" s="297"/>
      <c r="AB816" s="299"/>
      <c r="AC816" s="298"/>
      <c r="AD816" s="297"/>
      <c r="AE816" s="296"/>
      <c r="AG816" s="194" t="s">
        <v>750</v>
      </c>
      <c r="AH816" s="193" t="str">
        <f t="shared" si="129"/>
        <v>5EC5 8210</v>
      </c>
      <c r="AI816" s="193" t="str">
        <f t="shared" si="129"/>
        <v>5EC5 83FF</v>
      </c>
      <c r="AJ816" s="192" t="str">
        <f t="shared" si="130"/>
        <v>1F0</v>
      </c>
      <c r="AK816" s="193" t="s">
        <v>23</v>
      </c>
      <c r="AL816" s="188"/>
      <c r="AO816" s="187" t="s">
        <v>747</v>
      </c>
      <c r="AP816" s="196" t="s">
        <v>5222</v>
      </c>
      <c r="AQ816" s="196" t="s">
        <v>5221</v>
      </c>
      <c r="AR816" s="179" t="str">
        <f t="shared" si="124"/>
        <v>1F0</v>
      </c>
      <c r="AS816" s="196" t="s">
        <v>822</v>
      </c>
      <c r="AT816" s="197"/>
      <c r="AU816" s="196" t="s">
        <v>755</v>
      </c>
      <c r="AV816" s="196"/>
      <c r="AW816" s="196"/>
      <c r="AX816" s="181" t="s">
        <v>753</v>
      </c>
      <c r="AY816" s="181" t="s">
        <v>753</v>
      </c>
      <c r="AZ816" s="181" t="s">
        <v>753</v>
      </c>
      <c r="BA816" s="181" t="s">
        <v>753</v>
      </c>
      <c r="BB816" s="181" t="s">
        <v>753</v>
      </c>
      <c r="BC816" s="195" t="s">
        <v>754</v>
      </c>
      <c r="BD816" s="181" t="s">
        <v>753</v>
      </c>
      <c r="BE816" s="181" t="s">
        <v>753</v>
      </c>
      <c r="BF816" s="181" t="s">
        <v>753</v>
      </c>
      <c r="BG816" s="181" t="s">
        <v>753</v>
      </c>
      <c r="BH816" s="181" t="s">
        <v>753</v>
      </c>
      <c r="BI816" s="181" t="s">
        <v>753</v>
      </c>
      <c r="BJ816" s="181" t="s">
        <v>753</v>
      </c>
      <c r="BK816" s="181" t="s">
        <v>753</v>
      </c>
      <c r="BL816" s="181" t="s">
        <v>753</v>
      </c>
      <c r="BM816" s="181" t="s">
        <v>753</v>
      </c>
      <c r="BN816" s="180"/>
      <c r="BO816" s="179"/>
      <c r="BP816" s="170" t="s">
        <v>741</v>
      </c>
      <c r="BQ816" s="177"/>
      <c r="BR816" s="177"/>
      <c r="BS816" s="177"/>
      <c r="BT816" s="177"/>
      <c r="BU816" s="177"/>
      <c r="BV816" s="177"/>
      <c r="BW816" s="177"/>
    </row>
    <row r="817" spans="2:75" ht="15">
      <c r="B817" s="595" t="s">
        <v>9968</v>
      </c>
      <c r="C817" s="698" t="s">
        <v>9959</v>
      </c>
      <c r="D817" s="193" t="s">
        <v>5271</v>
      </c>
      <c r="E817" s="193" t="s">
        <v>5270</v>
      </c>
      <c r="F817" s="192" t="str">
        <f t="shared" si="128"/>
        <v>2000</v>
      </c>
      <c r="G817" s="192" t="s">
        <v>5269</v>
      </c>
      <c r="H817" s="543" t="s">
        <v>9426</v>
      </c>
      <c r="J817" s="297" t="s">
        <v>2056</v>
      </c>
      <c r="K817" s="298"/>
      <c r="L817" s="297"/>
      <c r="M817" s="299"/>
      <c r="N817" s="298"/>
      <c r="O817" s="297"/>
      <c r="P817" s="299"/>
      <c r="Q817" s="298">
        <v>45118</v>
      </c>
      <c r="R817" s="297" t="s">
        <v>9463</v>
      </c>
      <c r="S817" s="296" t="s">
        <v>9902</v>
      </c>
      <c r="T817" s="298"/>
      <c r="U817" s="297"/>
      <c r="V817" s="299"/>
      <c r="W817" s="298">
        <v>45057</v>
      </c>
      <c r="X817" s="297" t="s">
        <v>9463</v>
      </c>
      <c r="Y817" s="299" t="s">
        <v>9465</v>
      </c>
      <c r="Z817" s="298">
        <v>45030</v>
      </c>
      <c r="AA817" s="297" t="s">
        <v>5247</v>
      </c>
      <c r="AB817" s="299" t="s">
        <v>2180</v>
      </c>
      <c r="AC817" s="298"/>
      <c r="AD817" s="297"/>
      <c r="AE817" s="296"/>
      <c r="AG817" s="194" t="s">
        <v>750</v>
      </c>
      <c r="AH817" s="193" t="str">
        <f t="shared" si="129"/>
        <v>5EC5 8400</v>
      </c>
      <c r="AI817" s="193" t="str">
        <f t="shared" si="129"/>
        <v>5EC5 843F</v>
      </c>
      <c r="AJ817" s="192" t="str">
        <f t="shared" si="130"/>
        <v>40</v>
      </c>
      <c r="AK817" s="193" t="s">
        <v>5218</v>
      </c>
      <c r="AL817" s="188" t="s">
        <v>4739</v>
      </c>
      <c r="AO817" s="187" t="s">
        <v>747</v>
      </c>
      <c r="AP817" s="196" t="s">
        <v>5217</v>
      </c>
      <c r="AQ817" s="196" t="s">
        <v>5216</v>
      </c>
      <c r="AR817" s="179" t="str">
        <f t="shared" si="124"/>
        <v>40</v>
      </c>
      <c r="AS817" s="196" t="s">
        <v>5215</v>
      </c>
      <c r="AT817" s="197"/>
      <c r="AU817" s="196" t="s">
        <v>5215</v>
      </c>
      <c r="AV817" s="196" t="s">
        <v>751</v>
      </c>
      <c r="AW817" s="196"/>
      <c r="AX817" s="181" t="s">
        <v>741</v>
      </c>
      <c r="AY817" s="181" t="s">
        <v>741</v>
      </c>
      <c r="AZ817" s="181" t="s">
        <v>741</v>
      </c>
      <c r="BA817" s="181" t="s">
        <v>741</v>
      </c>
      <c r="BB817" s="181" t="s">
        <v>741</v>
      </c>
      <c r="BC817" s="181" t="s">
        <v>741</v>
      </c>
      <c r="BD817" s="181" t="s">
        <v>741</v>
      </c>
      <c r="BE817" s="181" t="s">
        <v>741</v>
      </c>
      <c r="BF817" s="181" t="s">
        <v>741</v>
      </c>
      <c r="BG817" s="181" t="s">
        <v>741</v>
      </c>
      <c r="BH817" s="181" t="s">
        <v>741</v>
      </c>
      <c r="BI817" s="181" t="s">
        <v>741</v>
      </c>
      <c r="BJ817" s="181" t="s">
        <v>741</v>
      </c>
      <c r="BK817" s="181" t="s">
        <v>741</v>
      </c>
      <c r="BL817" s="181" t="s">
        <v>741</v>
      </c>
      <c r="BM817" s="181" t="s">
        <v>741</v>
      </c>
      <c r="BN817" s="180"/>
      <c r="BO817" s="179"/>
      <c r="BP817" s="170" t="s">
        <v>741</v>
      </c>
      <c r="BQ817" s="177" t="s">
        <v>761</v>
      </c>
      <c r="BR817" s="178">
        <v>44819</v>
      </c>
      <c r="BS817" s="177" t="s">
        <v>760</v>
      </c>
      <c r="BT817" s="178" t="s">
        <v>759</v>
      </c>
      <c r="BU817" s="178">
        <v>44826</v>
      </c>
      <c r="BV817" s="177" t="s">
        <v>758</v>
      </c>
      <c r="BW817" s="177" t="s">
        <v>737</v>
      </c>
    </row>
    <row r="818" spans="2:75" ht="15">
      <c r="B818" s="595" t="s">
        <v>9968</v>
      </c>
      <c r="C818" s="698" t="s">
        <v>9959</v>
      </c>
      <c r="D818" s="193" t="s">
        <v>5264</v>
      </c>
      <c r="E818" s="193" t="s">
        <v>5263</v>
      </c>
      <c r="F818" s="192" t="str">
        <f t="shared" si="128"/>
        <v>6000</v>
      </c>
      <c r="G818" s="217" t="s">
        <v>23</v>
      </c>
      <c r="H818" s="188"/>
      <c r="J818" s="297"/>
      <c r="K818" s="297"/>
      <c r="L818" s="297"/>
      <c r="M818" s="296"/>
      <c r="N818" s="297"/>
      <c r="O818" s="297"/>
      <c r="P818" s="296"/>
      <c r="Q818" s="297"/>
      <c r="R818" s="297"/>
      <c r="S818" s="296"/>
      <c r="T818" s="297"/>
      <c r="U818" s="297"/>
      <c r="V818" s="296"/>
      <c r="W818" s="297"/>
      <c r="X818" s="297"/>
      <c r="Y818" s="296"/>
      <c r="Z818" s="297"/>
      <c r="AA818" s="297"/>
      <c r="AB818" s="296"/>
      <c r="AC818" s="297"/>
      <c r="AD818" s="297"/>
      <c r="AE818" s="296"/>
      <c r="AG818" s="194" t="s">
        <v>750</v>
      </c>
      <c r="AH818" s="193" t="str">
        <f t="shared" si="129"/>
        <v>5EC5 8440</v>
      </c>
      <c r="AI818" s="193" t="str">
        <f t="shared" si="129"/>
        <v>5EC5 FFFF</v>
      </c>
      <c r="AJ818" s="192" t="str">
        <f t="shared" si="130"/>
        <v>7BC0</v>
      </c>
      <c r="AK818" s="193" t="s">
        <v>23</v>
      </c>
      <c r="AL818" s="188"/>
      <c r="AN818" s="227" t="s">
        <v>1482</v>
      </c>
      <c r="AO818" s="187" t="s">
        <v>747</v>
      </c>
      <c r="AP818" s="196" t="s">
        <v>5212</v>
      </c>
      <c r="AQ818" s="211" t="s">
        <v>5165</v>
      </c>
      <c r="AR818" s="179" t="str">
        <f t="shared" si="124"/>
        <v>7BC0</v>
      </c>
      <c r="AS818" s="196" t="s">
        <v>18</v>
      </c>
      <c r="AT818" s="197"/>
      <c r="AU818" s="196" t="s">
        <v>755</v>
      </c>
      <c r="AV818" s="196"/>
      <c r="AW818" s="196"/>
      <c r="AX818" s="181" t="s">
        <v>753</v>
      </c>
      <c r="AY818" s="181" t="s">
        <v>753</v>
      </c>
      <c r="AZ818" s="181" t="s">
        <v>753</v>
      </c>
      <c r="BA818" s="181" t="s">
        <v>753</v>
      </c>
      <c r="BB818" s="181" t="s">
        <v>753</v>
      </c>
      <c r="BC818" s="195" t="s">
        <v>754</v>
      </c>
      <c r="BD818" s="181" t="s">
        <v>753</v>
      </c>
      <c r="BE818" s="181" t="s">
        <v>753</v>
      </c>
      <c r="BF818" s="181" t="s">
        <v>753</v>
      </c>
      <c r="BG818" s="181" t="s">
        <v>753</v>
      </c>
      <c r="BH818" s="181" t="s">
        <v>753</v>
      </c>
      <c r="BI818" s="181" t="s">
        <v>753</v>
      </c>
      <c r="BJ818" s="181" t="s">
        <v>753</v>
      </c>
      <c r="BK818" s="181" t="s">
        <v>753</v>
      </c>
      <c r="BL818" s="181" t="s">
        <v>753</v>
      </c>
      <c r="BM818" s="181" t="s">
        <v>753</v>
      </c>
      <c r="BN818" s="180"/>
      <c r="BO818" s="179"/>
      <c r="BP818" s="170" t="s">
        <v>741</v>
      </c>
      <c r="BQ818" s="177"/>
      <c r="BR818" s="177"/>
      <c r="BS818" s="177"/>
      <c r="BT818" s="177"/>
      <c r="BU818" s="177"/>
      <c r="BV818" s="177"/>
      <c r="BW818" s="177"/>
    </row>
    <row r="819" spans="2:75" ht="15">
      <c r="B819" s="595" t="s">
        <v>9968</v>
      </c>
      <c r="C819" s="698" t="s">
        <v>9959</v>
      </c>
      <c r="D819" s="193" t="s">
        <v>5261</v>
      </c>
      <c r="E819" s="193" t="s">
        <v>5260</v>
      </c>
      <c r="F819" s="192" t="str">
        <f t="shared" si="128"/>
        <v>10000</v>
      </c>
      <c r="G819" s="192" t="s">
        <v>5259</v>
      </c>
      <c r="H819" s="543" t="s">
        <v>9426</v>
      </c>
      <c r="J819" s="297" t="s">
        <v>2056</v>
      </c>
      <c r="K819" s="298"/>
      <c r="L819" s="297"/>
      <c r="M819" s="299"/>
      <c r="N819" s="298"/>
      <c r="O819" s="297"/>
      <c r="P819" s="299"/>
      <c r="Q819" s="298">
        <v>45118</v>
      </c>
      <c r="R819" s="297" t="s">
        <v>9463</v>
      </c>
      <c r="S819" s="296" t="s">
        <v>9902</v>
      </c>
      <c r="T819" s="298"/>
      <c r="U819" s="297"/>
      <c r="V819" s="299"/>
      <c r="W819" s="298">
        <v>45057</v>
      </c>
      <c r="X819" s="297" t="s">
        <v>9463</v>
      </c>
      <c r="Y819" s="299" t="s">
        <v>9465</v>
      </c>
      <c r="Z819" s="298">
        <v>45030</v>
      </c>
      <c r="AA819" s="297" t="s">
        <v>5247</v>
      </c>
      <c r="AB819" s="299" t="s">
        <v>2180</v>
      </c>
      <c r="AC819" s="298"/>
      <c r="AD819" s="297"/>
      <c r="AE819" s="296"/>
      <c r="AG819" s="191" t="s">
        <v>750</v>
      </c>
      <c r="AH819" s="189" t="s">
        <v>749</v>
      </c>
      <c r="AI819" s="189" t="s">
        <v>749</v>
      </c>
      <c r="AJ819" s="190" t="s">
        <v>749</v>
      </c>
      <c r="AK819" s="189" t="s">
        <v>748</v>
      </c>
      <c r="AL819" s="188"/>
      <c r="AN819" s="227" t="s">
        <v>1470</v>
      </c>
      <c r="AO819" s="210" t="s">
        <v>747</v>
      </c>
      <c r="AP819" s="209" t="s">
        <v>5209</v>
      </c>
      <c r="AQ819" s="209" t="s">
        <v>5208</v>
      </c>
      <c r="AR819" s="202" t="str">
        <f t="shared" ref="AR819:AR882" si="131">DEC2HEX((HEX2DEC(LEFT(AQ819,4))*256*256+HEX2DEC(RIGHT(AQ819,4)))-(HEX2DEC(LEFT(AP819,4))*256*256+HEX2DEC(RIGHT(AP819,4)))+1)</f>
        <v>200</v>
      </c>
      <c r="AS819" s="207" t="s">
        <v>5207</v>
      </c>
      <c r="AT819" s="207"/>
      <c r="AU819" s="369" t="s">
        <v>755</v>
      </c>
      <c r="AV819" s="207" t="s">
        <v>751</v>
      </c>
      <c r="AW819" s="207"/>
      <c r="AX819" s="359" t="s">
        <v>753</v>
      </c>
      <c r="AY819" s="359" t="s">
        <v>753</v>
      </c>
      <c r="AZ819" s="204" t="s">
        <v>753</v>
      </c>
      <c r="BA819" s="359" t="s">
        <v>753</v>
      </c>
      <c r="BB819" s="204" t="s">
        <v>753</v>
      </c>
      <c r="BC819" s="359" t="s">
        <v>753</v>
      </c>
      <c r="BD819" s="204" t="s">
        <v>753</v>
      </c>
      <c r="BE819" s="204" t="s">
        <v>753</v>
      </c>
      <c r="BF819" s="204" t="s">
        <v>753</v>
      </c>
      <c r="BG819" s="204" t="s">
        <v>753</v>
      </c>
      <c r="BH819" s="204" t="s">
        <v>753</v>
      </c>
      <c r="BI819" s="359" t="s">
        <v>753</v>
      </c>
      <c r="BJ819" s="204" t="s">
        <v>753</v>
      </c>
      <c r="BK819" s="204" t="s">
        <v>753</v>
      </c>
      <c r="BL819" s="204" t="s">
        <v>753</v>
      </c>
      <c r="BM819" s="204" t="s">
        <v>753</v>
      </c>
      <c r="BN819" s="203"/>
      <c r="BO819" s="202"/>
      <c r="BP819" s="170" t="s">
        <v>753</v>
      </c>
      <c r="BQ819" s="177" t="s">
        <v>761</v>
      </c>
      <c r="BR819" s="178">
        <v>44819</v>
      </c>
      <c r="BS819" s="177" t="s">
        <v>760</v>
      </c>
      <c r="BT819" s="178" t="s">
        <v>759</v>
      </c>
      <c r="BU819" s="178">
        <v>44826</v>
      </c>
      <c r="BV819" s="177" t="s">
        <v>758</v>
      </c>
      <c r="BW819" s="177" t="s">
        <v>737</v>
      </c>
    </row>
    <row r="820" spans="2:75" ht="15">
      <c r="B820" s="595" t="s">
        <v>9968</v>
      </c>
      <c r="C820" s="698" t="s">
        <v>9959</v>
      </c>
      <c r="D820" s="193" t="s">
        <v>5254</v>
      </c>
      <c r="E820" s="193" t="s">
        <v>5253</v>
      </c>
      <c r="F820" s="192" t="str">
        <f t="shared" si="128"/>
        <v>10000</v>
      </c>
      <c r="G820" s="217" t="s">
        <v>23</v>
      </c>
      <c r="H820" s="188"/>
      <c r="J820" s="297"/>
      <c r="K820" s="298"/>
      <c r="L820" s="297"/>
      <c r="M820" s="299"/>
      <c r="N820" s="298"/>
      <c r="O820" s="297"/>
      <c r="P820" s="299"/>
      <c r="Q820" s="298"/>
      <c r="R820" s="297"/>
      <c r="S820" s="299"/>
      <c r="T820" s="298"/>
      <c r="U820" s="297"/>
      <c r="V820" s="299"/>
      <c r="W820" s="298"/>
      <c r="X820" s="297"/>
      <c r="Y820" s="299"/>
      <c r="Z820" s="298"/>
      <c r="AA820" s="297"/>
      <c r="AB820" s="299"/>
      <c r="AC820" s="298"/>
      <c r="AD820" s="297"/>
      <c r="AE820" s="296"/>
      <c r="AG820" s="191" t="s">
        <v>750</v>
      </c>
      <c r="AH820" s="189" t="s">
        <v>749</v>
      </c>
      <c r="AI820" s="189" t="s">
        <v>749</v>
      </c>
      <c r="AJ820" s="190" t="s">
        <v>749</v>
      </c>
      <c r="AK820" s="189" t="s">
        <v>748</v>
      </c>
      <c r="AL820" s="188"/>
      <c r="AN820" s="227" t="s">
        <v>1470</v>
      </c>
      <c r="AO820" s="210" t="s">
        <v>747</v>
      </c>
      <c r="AP820" s="207" t="s">
        <v>5204</v>
      </c>
      <c r="AQ820" s="207" t="s">
        <v>5203</v>
      </c>
      <c r="AR820" s="202" t="str">
        <f t="shared" si="131"/>
        <v>100</v>
      </c>
      <c r="AS820" s="207" t="s">
        <v>18</v>
      </c>
      <c r="AT820" s="207"/>
      <c r="AU820" s="207" t="s">
        <v>755</v>
      </c>
      <c r="AV820" s="207"/>
      <c r="AW820" s="207"/>
      <c r="AX820" s="204" t="s">
        <v>753</v>
      </c>
      <c r="AY820" s="204" t="s">
        <v>753</v>
      </c>
      <c r="AZ820" s="204" t="s">
        <v>753</v>
      </c>
      <c r="BA820" s="204" t="s">
        <v>753</v>
      </c>
      <c r="BB820" s="204" t="s">
        <v>753</v>
      </c>
      <c r="BC820" s="205" t="s">
        <v>754</v>
      </c>
      <c r="BD820" s="204" t="s">
        <v>753</v>
      </c>
      <c r="BE820" s="204" t="s">
        <v>753</v>
      </c>
      <c r="BF820" s="204" t="s">
        <v>753</v>
      </c>
      <c r="BG820" s="204" t="s">
        <v>753</v>
      </c>
      <c r="BH820" s="204" t="s">
        <v>753</v>
      </c>
      <c r="BI820" s="204" t="s">
        <v>753</v>
      </c>
      <c r="BJ820" s="204" t="s">
        <v>753</v>
      </c>
      <c r="BK820" s="204" t="s">
        <v>753</v>
      </c>
      <c r="BL820" s="204" t="s">
        <v>753</v>
      </c>
      <c r="BM820" s="204" t="s">
        <v>753</v>
      </c>
      <c r="BN820" s="203"/>
      <c r="BO820" s="202"/>
      <c r="BP820" s="170" t="s">
        <v>753</v>
      </c>
      <c r="BQ820" s="177"/>
      <c r="BR820" s="177"/>
      <c r="BS820" s="177"/>
      <c r="BT820" s="177"/>
      <c r="BU820" s="177"/>
      <c r="BV820" s="177"/>
      <c r="BW820" s="177"/>
    </row>
    <row r="821" spans="2:75" ht="15">
      <c r="B821" s="595" t="s">
        <v>9968</v>
      </c>
      <c r="C821" s="698" t="s">
        <v>9959</v>
      </c>
      <c r="D821" s="193" t="s">
        <v>5250</v>
      </c>
      <c r="E821" s="193" t="s">
        <v>5249</v>
      </c>
      <c r="F821" s="192" t="str">
        <f t="shared" si="128"/>
        <v>10000</v>
      </c>
      <c r="G821" s="192" t="s">
        <v>5248</v>
      </c>
      <c r="H821" s="543" t="s">
        <v>9426</v>
      </c>
      <c r="J821" s="297" t="s">
        <v>2056</v>
      </c>
      <c r="K821" s="298"/>
      <c r="L821" s="297"/>
      <c r="M821" s="299"/>
      <c r="N821" s="298"/>
      <c r="O821" s="297"/>
      <c r="P821" s="299"/>
      <c r="Q821" s="298">
        <v>45118</v>
      </c>
      <c r="R821" s="297" t="s">
        <v>9463</v>
      </c>
      <c r="S821" s="296" t="s">
        <v>9902</v>
      </c>
      <c r="T821" s="298"/>
      <c r="U821" s="297"/>
      <c r="V821" s="299"/>
      <c r="W821" s="298">
        <v>45057</v>
      </c>
      <c r="X821" s="297" t="s">
        <v>9463</v>
      </c>
      <c r="Y821" s="299" t="s">
        <v>9465</v>
      </c>
      <c r="Z821" s="298">
        <v>45030</v>
      </c>
      <c r="AA821" s="297" t="s">
        <v>5247</v>
      </c>
      <c r="AB821" s="299" t="s">
        <v>2180</v>
      </c>
      <c r="AC821" s="298"/>
      <c r="AD821" s="297"/>
      <c r="AE821" s="296"/>
      <c r="AG821" s="191" t="s">
        <v>750</v>
      </c>
      <c r="AH821" s="189" t="s">
        <v>749</v>
      </c>
      <c r="AI821" s="189" t="s">
        <v>749</v>
      </c>
      <c r="AJ821" s="190" t="s">
        <v>749</v>
      </c>
      <c r="AK821" s="189" t="s">
        <v>748</v>
      </c>
      <c r="AL821" s="188"/>
      <c r="AN821" s="227" t="s">
        <v>1470</v>
      </c>
      <c r="AO821" s="210" t="s">
        <v>747</v>
      </c>
      <c r="AP821" s="209" t="s">
        <v>5200</v>
      </c>
      <c r="AQ821" s="207" t="s">
        <v>5199</v>
      </c>
      <c r="AR821" s="202" t="str">
        <f t="shared" si="131"/>
        <v>80</v>
      </c>
      <c r="AS821" s="207" t="s">
        <v>5198</v>
      </c>
      <c r="AT821" s="207"/>
      <c r="AU821" s="369" t="s">
        <v>755</v>
      </c>
      <c r="AV821" s="207" t="s">
        <v>751</v>
      </c>
      <c r="AW821" s="207"/>
      <c r="AX821" s="359" t="s">
        <v>753</v>
      </c>
      <c r="AY821" s="359" t="s">
        <v>753</v>
      </c>
      <c r="AZ821" s="204" t="s">
        <v>753</v>
      </c>
      <c r="BA821" s="359" t="s">
        <v>753</v>
      </c>
      <c r="BB821" s="204" t="s">
        <v>753</v>
      </c>
      <c r="BC821" s="359" t="s">
        <v>753</v>
      </c>
      <c r="BD821" s="204" t="s">
        <v>753</v>
      </c>
      <c r="BE821" s="204" t="s">
        <v>753</v>
      </c>
      <c r="BF821" s="204" t="s">
        <v>753</v>
      </c>
      <c r="BG821" s="204" t="s">
        <v>753</v>
      </c>
      <c r="BH821" s="204" t="s">
        <v>753</v>
      </c>
      <c r="BI821" s="359" t="s">
        <v>753</v>
      </c>
      <c r="BJ821" s="204" t="s">
        <v>753</v>
      </c>
      <c r="BK821" s="204" t="s">
        <v>753</v>
      </c>
      <c r="BL821" s="204" t="s">
        <v>753</v>
      </c>
      <c r="BM821" s="204" t="s">
        <v>753</v>
      </c>
      <c r="BN821" s="203"/>
      <c r="BO821" s="202"/>
      <c r="BP821" s="170" t="s">
        <v>753</v>
      </c>
      <c r="BQ821" s="177" t="s">
        <v>761</v>
      </c>
      <c r="BR821" s="178">
        <v>44819</v>
      </c>
      <c r="BS821" s="177" t="s">
        <v>760</v>
      </c>
      <c r="BT821" s="178" t="s">
        <v>759</v>
      </c>
      <c r="BU821" s="178">
        <v>44826</v>
      </c>
      <c r="BV821" s="177" t="s">
        <v>758</v>
      </c>
      <c r="BW821" s="177" t="s">
        <v>737</v>
      </c>
    </row>
    <row r="822" spans="2:75" ht="15">
      <c r="B822" s="595" t="s">
        <v>9968</v>
      </c>
      <c r="C822" s="698" t="s">
        <v>9959</v>
      </c>
      <c r="D822" s="193" t="s">
        <v>5242</v>
      </c>
      <c r="E822" s="193" t="s">
        <v>5241</v>
      </c>
      <c r="F822" s="192" t="str">
        <f t="shared" si="128"/>
        <v>B0000</v>
      </c>
      <c r="G822" s="217" t="s">
        <v>23</v>
      </c>
      <c r="H822" s="188"/>
      <c r="J822" s="297"/>
      <c r="K822" s="297"/>
      <c r="L822" s="297"/>
      <c r="M822" s="296"/>
      <c r="N822" s="297"/>
      <c r="O822" s="297"/>
      <c r="P822" s="296"/>
      <c r="Q822" s="297"/>
      <c r="R822" s="297"/>
      <c r="S822" s="296"/>
      <c r="T822" s="297"/>
      <c r="U822" s="297"/>
      <c r="V822" s="296"/>
      <c r="W822" s="297"/>
      <c r="X822" s="297"/>
      <c r="Y822" s="296"/>
      <c r="Z822" s="297"/>
      <c r="AA822" s="297"/>
      <c r="AB822" s="296"/>
      <c r="AC822" s="297"/>
      <c r="AD822" s="297"/>
      <c r="AE822" s="296"/>
      <c r="AG822" s="191" t="s">
        <v>750</v>
      </c>
      <c r="AH822" s="189" t="s">
        <v>749</v>
      </c>
      <c r="AI822" s="189" t="s">
        <v>749</v>
      </c>
      <c r="AJ822" s="190" t="s">
        <v>749</v>
      </c>
      <c r="AK822" s="189" t="s">
        <v>748</v>
      </c>
      <c r="AL822" s="188"/>
      <c r="AN822" s="227" t="s">
        <v>1470</v>
      </c>
      <c r="AO822" s="210" t="s">
        <v>747</v>
      </c>
      <c r="AP822" s="209" t="s">
        <v>5195</v>
      </c>
      <c r="AQ822" s="207" t="s">
        <v>5194</v>
      </c>
      <c r="AR822" s="202" t="str">
        <f t="shared" si="131"/>
        <v>80</v>
      </c>
      <c r="AS822" s="207" t="s">
        <v>5193</v>
      </c>
      <c r="AT822" s="207"/>
      <c r="AU822" s="369" t="s">
        <v>755</v>
      </c>
      <c r="AV822" s="207" t="s">
        <v>751</v>
      </c>
      <c r="AW822" s="207"/>
      <c r="AX822" s="359" t="s">
        <v>753</v>
      </c>
      <c r="AY822" s="359" t="s">
        <v>753</v>
      </c>
      <c r="AZ822" s="204" t="s">
        <v>753</v>
      </c>
      <c r="BA822" s="359" t="s">
        <v>753</v>
      </c>
      <c r="BB822" s="204" t="s">
        <v>753</v>
      </c>
      <c r="BC822" s="359" t="s">
        <v>753</v>
      </c>
      <c r="BD822" s="204" t="s">
        <v>753</v>
      </c>
      <c r="BE822" s="204" t="s">
        <v>753</v>
      </c>
      <c r="BF822" s="204" t="s">
        <v>753</v>
      </c>
      <c r="BG822" s="204" t="s">
        <v>753</v>
      </c>
      <c r="BH822" s="204" t="s">
        <v>753</v>
      </c>
      <c r="BI822" s="359" t="s">
        <v>753</v>
      </c>
      <c r="BJ822" s="204" t="s">
        <v>753</v>
      </c>
      <c r="BK822" s="204" t="s">
        <v>753</v>
      </c>
      <c r="BL822" s="204" t="s">
        <v>753</v>
      </c>
      <c r="BM822" s="204" t="s">
        <v>753</v>
      </c>
      <c r="BN822" s="203"/>
      <c r="BO822" s="202"/>
      <c r="BP822" s="170" t="s">
        <v>753</v>
      </c>
      <c r="BQ822" s="177" t="s">
        <v>761</v>
      </c>
      <c r="BR822" s="178">
        <v>44819</v>
      </c>
      <c r="BS822" s="177" t="s">
        <v>760</v>
      </c>
      <c r="BT822" s="178" t="s">
        <v>759</v>
      </c>
      <c r="BU822" s="178">
        <v>44826</v>
      </c>
      <c r="BV822" s="177" t="s">
        <v>758</v>
      </c>
      <c r="BW822" s="177" t="s">
        <v>737</v>
      </c>
    </row>
    <row r="823" spans="2:75" ht="82.8">
      <c r="B823" s="595" t="s">
        <v>9968</v>
      </c>
      <c r="C823" s="698" t="s">
        <v>9959</v>
      </c>
      <c r="D823" s="193" t="s">
        <v>5236</v>
      </c>
      <c r="E823" s="193" t="s">
        <v>5235</v>
      </c>
      <c r="F823" s="192" t="str">
        <f t="shared" si="128"/>
        <v>10</v>
      </c>
      <c r="G823" s="217" t="s">
        <v>5234</v>
      </c>
      <c r="H823" s="223"/>
      <c r="J823" s="297" t="s">
        <v>2038</v>
      </c>
      <c r="K823" s="298"/>
      <c r="L823" s="297"/>
      <c r="M823" s="299"/>
      <c r="N823" s="298"/>
      <c r="O823" s="297"/>
      <c r="P823" s="299"/>
      <c r="Q823" s="298"/>
      <c r="R823" s="297"/>
      <c r="S823" s="299"/>
      <c r="T823" s="298"/>
      <c r="U823" s="297"/>
      <c r="V823" s="299"/>
      <c r="W823" s="298"/>
      <c r="X823" s="297"/>
      <c r="Y823" s="299"/>
      <c r="Z823" s="298"/>
      <c r="AA823" s="297"/>
      <c r="AB823" s="299"/>
      <c r="AC823" s="298"/>
      <c r="AD823" s="297"/>
      <c r="AE823" s="296"/>
      <c r="AG823" s="191" t="s">
        <v>750</v>
      </c>
      <c r="AH823" s="189" t="s">
        <v>749</v>
      </c>
      <c r="AI823" s="189" t="s">
        <v>749</v>
      </c>
      <c r="AJ823" s="190" t="s">
        <v>749</v>
      </c>
      <c r="AK823" s="189" t="s">
        <v>748</v>
      </c>
      <c r="AL823" s="188"/>
      <c r="AN823" s="227" t="s">
        <v>4772</v>
      </c>
      <c r="AO823" s="187" t="s">
        <v>747</v>
      </c>
      <c r="AP823" s="366" t="s">
        <v>5166</v>
      </c>
      <c r="AQ823" s="367" t="s">
        <v>5190</v>
      </c>
      <c r="AR823" s="257" t="str">
        <f t="shared" si="131"/>
        <v>200</v>
      </c>
      <c r="AS823" s="364" t="s">
        <v>5189</v>
      </c>
      <c r="AT823" s="364"/>
      <c r="AU823" s="364" t="s">
        <v>5189</v>
      </c>
      <c r="AV823" s="364" t="s">
        <v>751</v>
      </c>
      <c r="AW823" s="364"/>
      <c r="AX823" s="229" t="s">
        <v>741</v>
      </c>
      <c r="AY823" s="229" t="s">
        <v>741</v>
      </c>
      <c r="AZ823" s="229"/>
      <c r="BA823" s="229" t="s">
        <v>741</v>
      </c>
      <c r="BB823" s="229"/>
      <c r="BC823" s="230" t="s">
        <v>754</v>
      </c>
      <c r="BD823" s="363" t="s">
        <v>753</v>
      </c>
      <c r="BE823" s="363" t="s">
        <v>753</v>
      </c>
      <c r="BF823" s="363" t="s">
        <v>753</v>
      </c>
      <c r="BG823" s="363" t="s">
        <v>753</v>
      </c>
      <c r="BH823" s="363" t="s">
        <v>753</v>
      </c>
      <c r="BI823" s="363" t="s">
        <v>753</v>
      </c>
      <c r="BJ823" s="363" t="s">
        <v>753</v>
      </c>
      <c r="BK823" s="363" t="s">
        <v>753</v>
      </c>
      <c r="BL823" s="363" t="s">
        <v>753</v>
      </c>
      <c r="BM823" s="363" t="s">
        <v>753</v>
      </c>
      <c r="BN823" s="228"/>
      <c r="BO823" s="257"/>
      <c r="BP823" s="170" t="s">
        <v>753</v>
      </c>
      <c r="BQ823" s="177" t="s">
        <v>761</v>
      </c>
      <c r="BR823" s="177" t="s">
        <v>1676</v>
      </c>
      <c r="BS823" s="177" t="s">
        <v>737</v>
      </c>
      <c r="BT823" s="178">
        <v>44428</v>
      </c>
      <c r="BU823" s="380" t="s">
        <v>5188</v>
      </c>
      <c r="BV823" s="380" t="s">
        <v>5187</v>
      </c>
      <c r="BW823" s="380" t="s">
        <v>5186</v>
      </c>
    </row>
    <row r="824" spans="2:75" ht="15">
      <c r="B824" s="595" t="s">
        <v>9968</v>
      </c>
      <c r="C824" s="698" t="s">
        <v>9959</v>
      </c>
      <c r="D824" s="193" t="s">
        <v>5231</v>
      </c>
      <c r="E824" s="193" t="s">
        <v>5230</v>
      </c>
      <c r="F824" s="192" t="str">
        <f t="shared" si="128"/>
        <v>1F0</v>
      </c>
      <c r="G824" s="217" t="s">
        <v>23</v>
      </c>
      <c r="H824" s="188"/>
      <c r="J824" s="297"/>
      <c r="K824" s="297"/>
      <c r="L824" s="297"/>
      <c r="M824" s="296"/>
      <c r="N824" s="297"/>
      <c r="O824" s="297"/>
      <c r="P824" s="296"/>
      <c r="Q824" s="297"/>
      <c r="R824" s="297"/>
      <c r="S824" s="296"/>
      <c r="T824" s="297"/>
      <c r="U824" s="297"/>
      <c r="V824" s="296"/>
      <c r="W824" s="297"/>
      <c r="X824" s="297"/>
      <c r="Y824" s="296"/>
      <c r="Z824" s="297"/>
      <c r="AA824" s="297"/>
      <c r="AB824" s="296"/>
      <c r="AC824" s="297"/>
      <c r="AD824" s="297"/>
      <c r="AE824" s="296"/>
      <c r="AG824" s="191" t="s">
        <v>750</v>
      </c>
      <c r="AH824" s="189" t="s">
        <v>749</v>
      </c>
      <c r="AI824" s="189" t="s">
        <v>749</v>
      </c>
      <c r="AJ824" s="190" t="s">
        <v>749</v>
      </c>
      <c r="AK824" s="189" t="s">
        <v>748</v>
      </c>
      <c r="AL824" s="188"/>
      <c r="AN824" s="227" t="s">
        <v>4772</v>
      </c>
      <c r="AO824" s="187" t="s">
        <v>747</v>
      </c>
      <c r="AP824" s="381" t="s">
        <v>5182</v>
      </c>
      <c r="AQ824" s="364" t="s">
        <v>5181</v>
      </c>
      <c r="AR824" s="257" t="str">
        <f t="shared" si="131"/>
        <v>100</v>
      </c>
      <c r="AS824" s="364" t="s">
        <v>18</v>
      </c>
      <c r="AT824" s="364"/>
      <c r="AU824" s="364" t="s">
        <v>755</v>
      </c>
      <c r="AV824" s="364"/>
      <c r="AW824" s="364"/>
      <c r="AX824" s="229" t="s">
        <v>753</v>
      </c>
      <c r="AY824" s="229" t="s">
        <v>753</v>
      </c>
      <c r="AZ824" s="229" t="s">
        <v>753</v>
      </c>
      <c r="BA824" s="229" t="s">
        <v>753</v>
      </c>
      <c r="BB824" s="229" t="s">
        <v>753</v>
      </c>
      <c r="BC824" s="230" t="s">
        <v>754</v>
      </c>
      <c r="BD824" s="229" t="s">
        <v>753</v>
      </c>
      <c r="BE824" s="229" t="s">
        <v>753</v>
      </c>
      <c r="BF824" s="229" t="s">
        <v>753</v>
      </c>
      <c r="BG824" s="229" t="s">
        <v>753</v>
      </c>
      <c r="BH824" s="229" t="s">
        <v>753</v>
      </c>
      <c r="BI824" s="229" t="s">
        <v>753</v>
      </c>
      <c r="BJ824" s="229" t="s">
        <v>753</v>
      </c>
      <c r="BK824" s="229" t="s">
        <v>753</v>
      </c>
      <c r="BL824" s="229" t="s">
        <v>753</v>
      </c>
      <c r="BM824" s="229" t="s">
        <v>753</v>
      </c>
      <c r="BN824" s="228"/>
      <c r="BO824" s="257"/>
      <c r="BP824" s="170" t="s">
        <v>753</v>
      </c>
      <c r="BQ824" s="177"/>
      <c r="BR824" s="177"/>
      <c r="BS824" s="177"/>
      <c r="BT824" s="177"/>
      <c r="BU824" s="177"/>
      <c r="BV824" s="177"/>
      <c r="BW824" s="177"/>
    </row>
    <row r="825" spans="2:75" ht="55.2">
      <c r="B825" s="595" t="s">
        <v>9968</v>
      </c>
      <c r="C825" s="698" t="s">
        <v>9959</v>
      </c>
      <c r="D825" s="193" t="s">
        <v>5225</v>
      </c>
      <c r="E825" s="193" t="s">
        <v>5224</v>
      </c>
      <c r="F825" s="192" t="str">
        <f t="shared" si="128"/>
        <v>10</v>
      </c>
      <c r="G825" s="217" t="s">
        <v>23</v>
      </c>
      <c r="H825" s="188" t="s">
        <v>10056</v>
      </c>
      <c r="J825" s="297"/>
      <c r="K825" s="298"/>
      <c r="L825" s="297"/>
      <c r="M825" s="299"/>
      <c r="N825" s="298"/>
      <c r="O825" s="297"/>
      <c r="P825" s="299"/>
      <c r="Q825" s="298">
        <v>45110</v>
      </c>
      <c r="R825" s="297" t="s">
        <v>9555</v>
      </c>
      <c r="S825" s="296" t="s">
        <v>737</v>
      </c>
      <c r="T825" s="298"/>
      <c r="U825" s="297"/>
      <c r="V825" s="299"/>
      <c r="W825" s="298">
        <v>45061</v>
      </c>
      <c r="X825" s="297" t="s">
        <v>9555</v>
      </c>
      <c r="Y825" s="299" t="s">
        <v>759</v>
      </c>
      <c r="Z825" s="298">
        <v>45030</v>
      </c>
      <c r="AA825" s="297" t="s">
        <v>2198</v>
      </c>
      <c r="AB825" s="299" t="s">
        <v>2180</v>
      </c>
      <c r="AC825" s="297"/>
      <c r="AD825" s="297"/>
      <c r="AE825" s="296"/>
      <c r="AG825" s="191" t="s">
        <v>750</v>
      </c>
      <c r="AH825" s="189" t="s">
        <v>749</v>
      </c>
      <c r="AI825" s="189" t="s">
        <v>749</v>
      </c>
      <c r="AJ825" s="190" t="s">
        <v>749</v>
      </c>
      <c r="AK825" s="189" t="s">
        <v>748</v>
      </c>
      <c r="AL825" s="188"/>
      <c r="AN825" s="227" t="s">
        <v>4772</v>
      </c>
      <c r="AO825" s="187" t="s">
        <v>747</v>
      </c>
      <c r="AP825" s="366" t="s">
        <v>5178</v>
      </c>
      <c r="AQ825" s="364" t="s">
        <v>5177</v>
      </c>
      <c r="AR825" s="257" t="str">
        <f t="shared" si="131"/>
        <v>80</v>
      </c>
      <c r="AS825" s="364" t="s">
        <v>5176</v>
      </c>
      <c r="AT825" s="364"/>
      <c r="AU825" s="381" t="s">
        <v>5175</v>
      </c>
      <c r="AV825" s="364" t="s">
        <v>751</v>
      </c>
      <c r="AW825" s="364"/>
      <c r="AX825" s="229" t="s">
        <v>741</v>
      </c>
      <c r="AY825" s="229" t="s">
        <v>741</v>
      </c>
      <c r="AZ825" s="229"/>
      <c r="BA825" s="229" t="s">
        <v>741</v>
      </c>
      <c r="BB825" s="229"/>
      <c r="BC825" s="230" t="s">
        <v>754</v>
      </c>
      <c r="BD825" s="363" t="s">
        <v>753</v>
      </c>
      <c r="BE825" s="363" t="s">
        <v>753</v>
      </c>
      <c r="BF825" s="363" t="s">
        <v>753</v>
      </c>
      <c r="BG825" s="363" t="s">
        <v>753</v>
      </c>
      <c r="BH825" s="363" t="s">
        <v>753</v>
      </c>
      <c r="BI825" s="363" t="s">
        <v>753</v>
      </c>
      <c r="BJ825" s="363" t="s">
        <v>753</v>
      </c>
      <c r="BK825" s="363" t="s">
        <v>753</v>
      </c>
      <c r="BL825" s="363" t="s">
        <v>753</v>
      </c>
      <c r="BM825" s="363" t="s">
        <v>753</v>
      </c>
      <c r="BN825" s="228"/>
      <c r="BO825" s="257"/>
      <c r="BP825" s="170" t="s">
        <v>753</v>
      </c>
      <c r="BQ825" s="177" t="s">
        <v>761</v>
      </c>
      <c r="BR825" s="177" t="s">
        <v>1676</v>
      </c>
      <c r="BS825" s="177" t="s">
        <v>737</v>
      </c>
      <c r="BT825" s="178">
        <v>44428</v>
      </c>
      <c r="BU825" s="380" t="s">
        <v>5174</v>
      </c>
      <c r="BV825" s="380" t="s">
        <v>5174</v>
      </c>
      <c r="BW825" s="380" t="s">
        <v>5174</v>
      </c>
    </row>
    <row r="826" spans="2:75" ht="15">
      <c r="B826" s="595" t="s">
        <v>9968</v>
      </c>
      <c r="C826" s="698" t="s">
        <v>9959</v>
      </c>
      <c r="D826" s="193" t="s">
        <v>5220</v>
      </c>
      <c r="E826" s="193" t="s">
        <v>5219</v>
      </c>
      <c r="F826" s="192" t="str">
        <f t="shared" si="128"/>
        <v>7FDF0</v>
      </c>
      <c r="G826" s="217" t="s">
        <v>23</v>
      </c>
      <c r="H826" s="188"/>
      <c r="J826" s="297"/>
      <c r="K826" s="298"/>
      <c r="L826" s="297"/>
      <c r="M826" s="299"/>
      <c r="N826" s="298"/>
      <c r="O826" s="297"/>
      <c r="P826" s="299"/>
      <c r="Q826" s="298"/>
      <c r="R826" s="297"/>
      <c r="S826" s="299"/>
      <c r="T826" s="298"/>
      <c r="U826" s="297"/>
      <c r="V826" s="299"/>
      <c r="W826" s="298"/>
      <c r="X826" s="297"/>
      <c r="Y826" s="299"/>
      <c r="Z826" s="298"/>
      <c r="AA826" s="297"/>
      <c r="AB826" s="299"/>
      <c r="AC826" s="298"/>
      <c r="AD826" s="297"/>
      <c r="AE826" s="296"/>
      <c r="AG826" s="191" t="s">
        <v>750</v>
      </c>
      <c r="AH826" s="189" t="s">
        <v>749</v>
      </c>
      <c r="AI826" s="189" t="s">
        <v>749</v>
      </c>
      <c r="AJ826" s="190" t="s">
        <v>749</v>
      </c>
      <c r="AK826" s="189" t="s">
        <v>748</v>
      </c>
      <c r="AL826" s="188"/>
      <c r="AN826" s="227" t="s">
        <v>4772</v>
      </c>
      <c r="AO826" s="187" t="s">
        <v>747</v>
      </c>
      <c r="AP826" s="366" t="s">
        <v>5171</v>
      </c>
      <c r="AQ826" s="364" t="s">
        <v>5170</v>
      </c>
      <c r="AR826" s="257" t="str">
        <f t="shared" si="131"/>
        <v>80</v>
      </c>
      <c r="AS826" s="364" t="s">
        <v>5169</v>
      </c>
      <c r="AT826" s="364"/>
      <c r="AU826" s="364" t="s">
        <v>5169</v>
      </c>
      <c r="AV826" s="364" t="s">
        <v>751</v>
      </c>
      <c r="AW826" s="364"/>
      <c r="AX826" s="229" t="s">
        <v>741</v>
      </c>
      <c r="AY826" s="229" t="s">
        <v>741</v>
      </c>
      <c r="AZ826" s="229"/>
      <c r="BA826" s="229" t="s">
        <v>741</v>
      </c>
      <c r="BB826" s="229"/>
      <c r="BC826" s="230" t="s">
        <v>754</v>
      </c>
      <c r="BD826" s="363" t="s">
        <v>753</v>
      </c>
      <c r="BE826" s="363" t="s">
        <v>753</v>
      </c>
      <c r="BF826" s="363" t="s">
        <v>753</v>
      </c>
      <c r="BG826" s="363" t="s">
        <v>753</v>
      </c>
      <c r="BH826" s="363" t="s">
        <v>753</v>
      </c>
      <c r="BI826" s="363" t="s">
        <v>753</v>
      </c>
      <c r="BJ826" s="363" t="s">
        <v>753</v>
      </c>
      <c r="BK826" s="363" t="s">
        <v>753</v>
      </c>
      <c r="BL826" s="363" t="s">
        <v>753</v>
      </c>
      <c r="BM826" s="363" t="s">
        <v>753</v>
      </c>
      <c r="BN826" s="228"/>
      <c r="BO826" s="257"/>
      <c r="BP826" s="170" t="s">
        <v>753</v>
      </c>
      <c r="BQ826" s="177" t="s">
        <v>761</v>
      </c>
      <c r="BR826" s="177" t="s">
        <v>1676</v>
      </c>
      <c r="BS826" s="177" t="s">
        <v>737</v>
      </c>
      <c r="BT826" s="178">
        <v>44428</v>
      </c>
      <c r="BU826" s="177" t="s">
        <v>4768</v>
      </c>
      <c r="BV826" s="177" t="s">
        <v>4768</v>
      </c>
      <c r="BW826" s="177" t="s">
        <v>4768</v>
      </c>
    </row>
    <row r="827" spans="2:75" ht="15">
      <c r="B827" s="595" t="s">
        <v>9968</v>
      </c>
      <c r="C827" s="698" t="s">
        <v>9959</v>
      </c>
      <c r="D827" s="193" t="s">
        <v>5214</v>
      </c>
      <c r="E827" s="193" t="s">
        <v>5213</v>
      </c>
      <c r="F827" s="192" t="str">
        <f t="shared" si="128"/>
        <v>80</v>
      </c>
      <c r="G827" s="192" t="s">
        <v>23</v>
      </c>
      <c r="H827" s="223" t="s">
        <v>1191</v>
      </c>
      <c r="J827" s="297"/>
      <c r="K827" s="297"/>
      <c r="L827" s="297"/>
      <c r="M827" s="296"/>
      <c r="N827" s="297"/>
      <c r="O827" s="297"/>
      <c r="P827" s="296"/>
      <c r="Q827" s="297"/>
      <c r="R827" s="297"/>
      <c r="S827" s="296"/>
      <c r="T827" s="297"/>
      <c r="U827" s="297"/>
      <c r="V827" s="296"/>
      <c r="W827" s="297"/>
      <c r="X827" s="297"/>
      <c r="Y827" s="296"/>
      <c r="Z827" s="297"/>
      <c r="AA827" s="297"/>
      <c r="AB827" s="296"/>
      <c r="AC827" s="297"/>
      <c r="AD827" s="297"/>
      <c r="AE827" s="296"/>
      <c r="AG827" s="191" t="s">
        <v>750</v>
      </c>
      <c r="AH827" s="189" t="s">
        <v>749</v>
      </c>
      <c r="AI827" s="189" t="s">
        <v>749</v>
      </c>
      <c r="AJ827" s="190" t="s">
        <v>749</v>
      </c>
      <c r="AK827" s="189" t="s">
        <v>748</v>
      </c>
      <c r="AL827" s="188"/>
      <c r="AN827" s="227" t="s">
        <v>1470</v>
      </c>
      <c r="AO827" s="210" t="s">
        <v>747</v>
      </c>
      <c r="AP827" s="207" t="s">
        <v>5166</v>
      </c>
      <c r="AQ827" s="207" t="s">
        <v>5165</v>
      </c>
      <c r="AR827" s="202" t="str">
        <f t="shared" si="131"/>
        <v>3C00</v>
      </c>
      <c r="AS827" s="207" t="s">
        <v>18</v>
      </c>
      <c r="AT827" s="207"/>
      <c r="AU827" s="207" t="s">
        <v>755</v>
      </c>
      <c r="AV827" s="207"/>
      <c r="AW827" s="207"/>
      <c r="AX827" s="204" t="s">
        <v>753</v>
      </c>
      <c r="AY827" s="204" t="s">
        <v>753</v>
      </c>
      <c r="AZ827" s="204" t="s">
        <v>753</v>
      </c>
      <c r="BA827" s="204" t="s">
        <v>753</v>
      </c>
      <c r="BB827" s="204" t="s">
        <v>753</v>
      </c>
      <c r="BC827" s="205" t="s">
        <v>754</v>
      </c>
      <c r="BD827" s="204" t="s">
        <v>753</v>
      </c>
      <c r="BE827" s="204" t="s">
        <v>753</v>
      </c>
      <c r="BF827" s="204" t="s">
        <v>753</v>
      </c>
      <c r="BG827" s="204" t="s">
        <v>753</v>
      </c>
      <c r="BH827" s="204" t="s">
        <v>753</v>
      </c>
      <c r="BI827" s="204" t="s">
        <v>753</v>
      </c>
      <c r="BJ827" s="204" t="s">
        <v>753</v>
      </c>
      <c r="BK827" s="204" t="s">
        <v>753</v>
      </c>
      <c r="BL827" s="204" t="s">
        <v>753</v>
      </c>
      <c r="BM827" s="204" t="s">
        <v>753</v>
      </c>
      <c r="BN827" s="203"/>
      <c r="BO827" s="202"/>
      <c r="BP827" s="170" t="s">
        <v>753</v>
      </c>
      <c r="BQ827" s="177"/>
      <c r="BR827" s="177"/>
      <c r="BS827" s="177"/>
      <c r="BT827" s="177"/>
      <c r="BU827" s="177"/>
      <c r="BV827" s="177"/>
      <c r="BW827" s="177"/>
    </row>
    <row r="828" spans="2:75" ht="15">
      <c r="B828" s="595" t="s">
        <v>9968</v>
      </c>
      <c r="C828" s="698" t="s">
        <v>9959</v>
      </c>
      <c r="D828" s="193" t="s">
        <v>5211</v>
      </c>
      <c r="E828" s="193" t="s">
        <v>5210</v>
      </c>
      <c r="F828" s="192" t="str">
        <f t="shared" si="128"/>
        <v>80</v>
      </c>
      <c r="G828" s="217" t="s">
        <v>23</v>
      </c>
      <c r="H828" s="188"/>
      <c r="J828" s="297"/>
      <c r="K828" s="298"/>
      <c r="L828" s="297"/>
      <c r="M828" s="299"/>
      <c r="N828" s="298"/>
      <c r="O828" s="297"/>
      <c r="P828" s="299"/>
      <c r="Q828" s="298"/>
      <c r="R828" s="297"/>
      <c r="S828" s="299"/>
      <c r="T828" s="298"/>
      <c r="U828" s="297"/>
      <c r="V828" s="299"/>
      <c r="W828" s="298"/>
      <c r="X828" s="297"/>
      <c r="Y828" s="299"/>
      <c r="Z828" s="298"/>
      <c r="AA828" s="297"/>
      <c r="AB828" s="299"/>
      <c r="AC828" s="298"/>
      <c r="AD828" s="297"/>
      <c r="AE828" s="296"/>
      <c r="AG828" s="374" t="s">
        <v>5014</v>
      </c>
      <c r="AH828" s="193" t="str">
        <f t="shared" ref="AH828:AH840" si="132">"5E"&amp;RIGHT(AP828,7)</f>
        <v>5EC6 0000</v>
      </c>
      <c r="AI828" s="193" t="str">
        <f t="shared" ref="AI828:AI840" si="133">"5E"&amp;RIGHT(AQ828,7)</f>
        <v>5EC6 001F</v>
      </c>
      <c r="AJ828" s="192" t="str">
        <f t="shared" ref="AJ828:AJ840" si="134">DEC2HEX((HEX2DEC(LEFT(AI828,4))*256*256+HEX2DEC(RIGHT(AI828,4)))-(HEX2DEC(LEFT(AH828,4))*256*256+HEX2DEC(RIGHT(AH828,4)))+1)</f>
        <v>20</v>
      </c>
      <c r="AK828" s="302" t="s">
        <v>5156</v>
      </c>
      <c r="AL828" s="188" t="s">
        <v>781</v>
      </c>
      <c r="AN828" s="227"/>
      <c r="AO828" s="373" t="s">
        <v>5013</v>
      </c>
      <c r="AP828" s="179" t="s">
        <v>5158</v>
      </c>
      <c r="AQ828" s="179" t="s">
        <v>5157</v>
      </c>
      <c r="AR828" s="179" t="str">
        <f t="shared" si="131"/>
        <v>20</v>
      </c>
      <c r="AS828" s="179" t="s">
        <v>5156</v>
      </c>
      <c r="AT828" s="242"/>
      <c r="AU828" s="379" t="s">
        <v>752</v>
      </c>
      <c r="AV828" s="196" t="s">
        <v>751</v>
      </c>
      <c r="AW828" s="379" t="s">
        <v>5161</v>
      </c>
      <c r="AX828" s="181" t="s">
        <v>741</v>
      </c>
      <c r="AY828" s="181" t="s">
        <v>741</v>
      </c>
      <c r="AZ828" s="181" t="s">
        <v>741</v>
      </c>
      <c r="BA828" s="181" t="s">
        <v>741</v>
      </c>
      <c r="BB828" s="195" t="s">
        <v>741</v>
      </c>
      <c r="BC828" s="195" t="s">
        <v>741</v>
      </c>
      <c r="BD828" s="195" t="s">
        <v>741</v>
      </c>
      <c r="BE828" s="195" t="s">
        <v>741</v>
      </c>
      <c r="BF828" s="195" t="s">
        <v>741</v>
      </c>
      <c r="BG828" s="195" t="s">
        <v>741</v>
      </c>
      <c r="BH828" s="195" t="s">
        <v>741</v>
      </c>
      <c r="BI828" s="195" t="s">
        <v>741</v>
      </c>
      <c r="BJ828" s="195" t="s">
        <v>741</v>
      </c>
      <c r="BK828" s="195" t="s">
        <v>741</v>
      </c>
      <c r="BL828" s="195" t="s">
        <v>741</v>
      </c>
      <c r="BM828" s="195" t="s">
        <v>741</v>
      </c>
      <c r="BN828" s="180"/>
      <c r="BO828" s="179"/>
      <c r="BP828" s="170" t="s">
        <v>741</v>
      </c>
      <c r="BQ828" s="177" t="s">
        <v>3649</v>
      </c>
      <c r="BR828" s="178">
        <v>44813</v>
      </c>
      <c r="BS828" s="177" t="s">
        <v>3648</v>
      </c>
      <c r="BT828" s="178" t="s">
        <v>759</v>
      </c>
      <c r="BU828" s="178">
        <v>44817</v>
      </c>
      <c r="BV828" s="177" t="s">
        <v>3647</v>
      </c>
      <c r="BW828" s="177" t="s">
        <v>737</v>
      </c>
    </row>
    <row r="829" spans="2:75" ht="15">
      <c r="B829" s="595" t="s">
        <v>9968</v>
      </c>
      <c r="C829" s="698" t="s">
        <v>9959</v>
      </c>
      <c r="D829" s="193" t="s">
        <v>5206</v>
      </c>
      <c r="E829" s="193" t="s">
        <v>5205</v>
      </c>
      <c r="F829" s="192" t="str">
        <f t="shared" si="128"/>
        <v>80</v>
      </c>
      <c r="G829" s="192" t="s">
        <v>23</v>
      </c>
      <c r="H829" s="223" t="s">
        <v>1191</v>
      </c>
      <c r="J829" s="297"/>
      <c r="K829" s="297"/>
      <c r="L829" s="297"/>
      <c r="M829" s="296"/>
      <c r="N829" s="297"/>
      <c r="O829" s="297"/>
      <c r="P829" s="296"/>
      <c r="Q829" s="297"/>
      <c r="R829" s="297"/>
      <c r="S829" s="296"/>
      <c r="T829" s="297"/>
      <c r="U829" s="297"/>
      <c r="V829" s="296"/>
      <c r="W829" s="297"/>
      <c r="X829" s="297"/>
      <c r="Y829" s="296"/>
      <c r="Z829" s="297"/>
      <c r="AA829" s="297"/>
      <c r="AB829" s="296"/>
      <c r="AC829" s="297"/>
      <c r="AD829" s="297"/>
      <c r="AE829" s="296"/>
      <c r="AG829" s="374" t="s">
        <v>5014</v>
      </c>
      <c r="AH829" s="193" t="str">
        <f t="shared" si="132"/>
        <v>5EC6 0000</v>
      </c>
      <c r="AI829" s="193" t="str">
        <f t="shared" si="133"/>
        <v>5EC6 001F</v>
      </c>
      <c r="AJ829" s="192" t="str">
        <f t="shared" si="134"/>
        <v>20</v>
      </c>
      <c r="AK829" s="302" t="s">
        <v>5156</v>
      </c>
      <c r="AL829" s="188" t="s">
        <v>781</v>
      </c>
      <c r="AN829" s="227"/>
      <c r="AO829" s="373" t="s">
        <v>5013</v>
      </c>
      <c r="AP829" s="179" t="s">
        <v>5158</v>
      </c>
      <c r="AQ829" s="179" t="s">
        <v>5157</v>
      </c>
      <c r="AR829" s="179" t="str">
        <f t="shared" si="131"/>
        <v>20</v>
      </c>
      <c r="AS829" s="179" t="s">
        <v>5156</v>
      </c>
      <c r="AT829" s="242"/>
      <c r="AU829" s="378" t="s">
        <v>5156</v>
      </c>
      <c r="AV829" s="196" t="s">
        <v>751</v>
      </c>
      <c r="AW829" s="378" t="s">
        <v>5155</v>
      </c>
      <c r="AX829" s="181" t="s">
        <v>741</v>
      </c>
      <c r="AY829" s="181" t="s">
        <v>741</v>
      </c>
      <c r="AZ829" s="181" t="s">
        <v>741</v>
      </c>
      <c r="BA829" s="181" t="s">
        <v>741</v>
      </c>
      <c r="BB829" s="195" t="s">
        <v>741</v>
      </c>
      <c r="BC829" s="195" t="s">
        <v>741</v>
      </c>
      <c r="BD829" s="195" t="s">
        <v>741</v>
      </c>
      <c r="BE829" s="195" t="s">
        <v>741</v>
      </c>
      <c r="BF829" s="195" t="s">
        <v>741</v>
      </c>
      <c r="BG829" s="195" t="s">
        <v>741</v>
      </c>
      <c r="BH829" s="195" t="s">
        <v>741</v>
      </c>
      <c r="BI829" s="195" t="s">
        <v>741</v>
      </c>
      <c r="BJ829" s="195" t="s">
        <v>741</v>
      </c>
      <c r="BK829" s="195" t="s">
        <v>741</v>
      </c>
      <c r="BL829" s="195" t="s">
        <v>741</v>
      </c>
      <c r="BM829" s="195" t="s">
        <v>741</v>
      </c>
      <c r="BN829" s="180"/>
      <c r="BO829" s="179"/>
      <c r="BP829" s="170" t="s">
        <v>741</v>
      </c>
      <c r="BQ829" s="177" t="s">
        <v>3649</v>
      </c>
      <c r="BR829" s="178">
        <v>44813</v>
      </c>
      <c r="BS829" s="177" t="s">
        <v>3648</v>
      </c>
      <c r="BT829" s="178" t="s">
        <v>759</v>
      </c>
      <c r="BU829" s="178">
        <v>44817</v>
      </c>
      <c r="BV829" s="177" t="s">
        <v>3647</v>
      </c>
      <c r="BW829" s="177" t="s">
        <v>737</v>
      </c>
    </row>
    <row r="830" spans="2:75" ht="15">
      <c r="B830" s="595" t="s">
        <v>9968</v>
      </c>
      <c r="C830" s="698" t="s">
        <v>9959</v>
      </c>
      <c r="D830" s="193" t="s">
        <v>5202</v>
      </c>
      <c r="E830" s="193" t="s">
        <v>5201</v>
      </c>
      <c r="F830" s="192" t="str">
        <f t="shared" si="128"/>
        <v>80</v>
      </c>
      <c r="G830" s="217" t="s">
        <v>23</v>
      </c>
      <c r="H830" s="188"/>
      <c r="J830" s="297"/>
      <c r="K830" s="298"/>
      <c r="L830" s="297"/>
      <c r="M830" s="299"/>
      <c r="N830" s="298"/>
      <c r="O830" s="297"/>
      <c r="P830" s="299"/>
      <c r="Q830" s="298"/>
      <c r="R830" s="297"/>
      <c r="S830" s="299"/>
      <c r="T830" s="298"/>
      <c r="U830" s="297"/>
      <c r="V830" s="299"/>
      <c r="W830" s="298"/>
      <c r="X830" s="297"/>
      <c r="Y830" s="299"/>
      <c r="Z830" s="298"/>
      <c r="AA830" s="297"/>
      <c r="AB830" s="299"/>
      <c r="AC830" s="298"/>
      <c r="AD830" s="297"/>
      <c r="AE830" s="296"/>
      <c r="AG830" s="374" t="s">
        <v>5014</v>
      </c>
      <c r="AH830" s="193" t="str">
        <f t="shared" si="132"/>
        <v>5EC6 0020</v>
      </c>
      <c r="AI830" s="193" t="str">
        <f t="shared" si="133"/>
        <v>5EC6 2BFF</v>
      </c>
      <c r="AJ830" s="192" t="str">
        <f t="shared" si="134"/>
        <v>2BE0</v>
      </c>
      <c r="AK830" s="192" t="s">
        <v>23</v>
      </c>
      <c r="AL830" s="188"/>
      <c r="AO830" s="373" t="s">
        <v>5013</v>
      </c>
      <c r="AP830" s="179" t="s">
        <v>5152</v>
      </c>
      <c r="AQ830" s="179" t="s">
        <v>5151</v>
      </c>
      <c r="AR830" s="179" t="str">
        <f t="shared" si="131"/>
        <v>2BE0</v>
      </c>
      <c r="AS830" s="179" t="s">
        <v>822</v>
      </c>
      <c r="AT830" s="242"/>
      <c r="AU830" s="179" t="s">
        <v>755</v>
      </c>
      <c r="AV830" s="179"/>
      <c r="AW830" s="179"/>
      <c r="AX830" s="181" t="s">
        <v>753</v>
      </c>
      <c r="AY830" s="181" t="s">
        <v>753</v>
      </c>
      <c r="AZ830" s="181" t="s">
        <v>753</v>
      </c>
      <c r="BA830" s="181" t="s">
        <v>753</v>
      </c>
      <c r="BB830" s="181" t="s">
        <v>753</v>
      </c>
      <c r="BC830" s="195" t="s">
        <v>754</v>
      </c>
      <c r="BD830" s="181" t="s">
        <v>753</v>
      </c>
      <c r="BE830" s="181" t="s">
        <v>753</v>
      </c>
      <c r="BF830" s="181" t="s">
        <v>753</v>
      </c>
      <c r="BG830" s="181" t="s">
        <v>753</v>
      </c>
      <c r="BH830" s="181" t="s">
        <v>753</v>
      </c>
      <c r="BI830" s="181" t="s">
        <v>753</v>
      </c>
      <c r="BJ830" s="181" t="s">
        <v>753</v>
      </c>
      <c r="BK830" s="181" t="s">
        <v>753</v>
      </c>
      <c r="BL830" s="181" t="s">
        <v>753</v>
      </c>
      <c r="BM830" s="181" t="s">
        <v>753</v>
      </c>
      <c r="BN830" s="180"/>
      <c r="BO830" s="179"/>
      <c r="BP830" s="170" t="s">
        <v>741</v>
      </c>
      <c r="BQ830" s="177"/>
      <c r="BR830" s="177"/>
      <c r="BS830" s="177"/>
      <c r="BT830" s="177"/>
      <c r="BU830" s="177"/>
      <c r="BV830" s="177"/>
      <c r="BW830" s="177"/>
    </row>
    <row r="831" spans="2:75" ht="15">
      <c r="B831" s="595" t="s">
        <v>9968</v>
      </c>
      <c r="C831" s="698" t="s">
        <v>9959</v>
      </c>
      <c r="D831" s="193" t="s">
        <v>5197</v>
      </c>
      <c r="E831" s="193" t="s">
        <v>5196</v>
      </c>
      <c r="F831" s="192" t="str">
        <f t="shared" si="128"/>
        <v>100</v>
      </c>
      <c r="G831" s="192" t="s">
        <v>23</v>
      </c>
      <c r="H831" s="223" t="s">
        <v>1191</v>
      </c>
      <c r="J831" s="297"/>
      <c r="K831" s="298"/>
      <c r="L831" s="297"/>
      <c r="M831" s="299"/>
      <c r="N831" s="298"/>
      <c r="O831" s="297"/>
      <c r="P831" s="299"/>
      <c r="Q831" s="298"/>
      <c r="R831" s="297"/>
      <c r="S831" s="299"/>
      <c r="T831" s="298"/>
      <c r="U831" s="297"/>
      <c r="V831" s="299"/>
      <c r="W831" s="298"/>
      <c r="X831" s="297"/>
      <c r="Y831" s="299"/>
      <c r="Z831" s="298"/>
      <c r="AA831" s="297"/>
      <c r="AB831" s="299"/>
      <c r="AC831" s="298"/>
      <c r="AD831" s="297"/>
      <c r="AE831" s="296"/>
      <c r="AG831" s="374" t="s">
        <v>5014</v>
      </c>
      <c r="AH831" s="193" t="str">
        <f t="shared" si="132"/>
        <v>5EC6 2C00</v>
      </c>
      <c r="AI831" s="193" t="str">
        <f t="shared" si="133"/>
        <v>5EC6 2CFF</v>
      </c>
      <c r="AJ831" s="192" t="str">
        <f t="shared" si="134"/>
        <v>100</v>
      </c>
      <c r="AK831" s="302" t="s">
        <v>5146</v>
      </c>
      <c r="AL831" s="188" t="s">
        <v>781</v>
      </c>
      <c r="AO831" s="373" t="s">
        <v>5013</v>
      </c>
      <c r="AP831" s="179" t="s">
        <v>5148</v>
      </c>
      <c r="AQ831" s="179" t="s">
        <v>5147</v>
      </c>
      <c r="AR831" s="179" t="str">
        <f t="shared" si="131"/>
        <v>100</v>
      </c>
      <c r="AS831" s="179" t="s">
        <v>5146</v>
      </c>
      <c r="AT831" s="242"/>
      <c r="AU831" s="302" t="s">
        <v>5145</v>
      </c>
      <c r="AV831" s="179" t="s">
        <v>751</v>
      </c>
      <c r="AW831" s="179"/>
      <c r="AX831" s="181" t="s">
        <v>741</v>
      </c>
      <c r="AY831" s="181" t="s">
        <v>741</v>
      </c>
      <c r="AZ831" s="181" t="s">
        <v>741</v>
      </c>
      <c r="BA831" s="181" t="s">
        <v>741</v>
      </c>
      <c r="BB831" s="181" t="s">
        <v>741</v>
      </c>
      <c r="BC831" s="181" t="s">
        <v>741</v>
      </c>
      <c r="BD831" s="181" t="s">
        <v>741</v>
      </c>
      <c r="BE831" s="181" t="s">
        <v>741</v>
      </c>
      <c r="BF831" s="181" t="s">
        <v>741</v>
      </c>
      <c r="BG831" s="181" t="s">
        <v>741</v>
      </c>
      <c r="BH831" s="181" t="s">
        <v>741</v>
      </c>
      <c r="BI831" s="181" t="s">
        <v>741</v>
      </c>
      <c r="BJ831" s="181" t="s">
        <v>741</v>
      </c>
      <c r="BK831" s="181" t="s">
        <v>741</v>
      </c>
      <c r="BL831" s="181" t="s">
        <v>741</v>
      </c>
      <c r="BM831" s="181" t="s">
        <v>741</v>
      </c>
      <c r="BN831" s="180"/>
      <c r="BO831" s="179"/>
      <c r="BP831" s="170" t="s">
        <v>741</v>
      </c>
      <c r="BQ831" s="177" t="s">
        <v>761</v>
      </c>
      <c r="BR831" s="178">
        <v>44812</v>
      </c>
      <c r="BS831" s="177" t="s">
        <v>760</v>
      </c>
      <c r="BT831" s="178" t="s">
        <v>759</v>
      </c>
      <c r="BU831" s="178">
        <v>44826</v>
      </c>
      <c r="BV831" s="177" t="s">
        <v>758</v>
      </c>
      <c r="BW831" s="177" t="s">
        <v>737</v>
      </c>
    </row>
    <row r="832" spans="2:75" ht="15">
      <c r="B832" s="595" t="s">
        <v>9968</v>
      </c>
      <c r="C832" s="698" t="s">
        <v>9959</v>
      </c>
      <c r="D832" s="193" t="s">
        <v>5192</v>
      </c>
      <c r="E832" s="193" t="s">
        <v>5191</v>
      </c>
      <c r="F832" s="192" t="str">
        <f t="shared" si="128"/>
        <v>D00</v>
      </c>
      <c r="G832" s="217" t="s">
        <v>23</v>
      </c>
      <c r="H832" s="188"/>
      <c r="J832" s="297"/>
      <c r="K832" s="297"/>
      <c r="L832" s="297"/>
      <c r="M832" s="296"/>
      <c r="N832" s="297"/>
      <c r="O832" s="297"/>
      <c r="P832" s="296"/>
      <c r="Q832" s="297"/>
      <c r="R832" s="297"/>
      <c r="S832" s="296"/>
      <c r="T832" s="297"/>
      <c r="U832" s="297"/>
      <c r="V832" s="296"/>
      <c r="W832" s="297"/>
      <c r="X832" s="297"/>
      <c r="Y832" s="296"/>
      <c r="Z832" s="297"/>
      <c r="AA832" s="297"/>
      <c r="AB832" s="296"/>
      <c r="AC832" s="297"/>
      <c r="AD832" s="297"/>
      <c r="AE832" s="296"/>
      <c r="AG832" s="374" t="s">
        <v>5014</v>
      </c>
      <c r="AH832" s="193" t="str">
        <f t="shared" si="132"/>
        <v>5EC6 2D00</v>
      </c>
      <c r="AI832" s="193" t="str">
        <f t="shared" si="133"/>
        <v>5EC6 2F5F</v>
      </c>
      <c r="AJ832" s="192" t="str">
        <f t="shared" si="134"/>
        <v>260</v>
      </c>
      <c r="AK832" s="192" t="s">
        <v>23</v>
      </c>
      <c r="AL832" s="188"/>
      <c r="AO832" s="377" t="s">
        <v>5013</v>
      </c>
      <c r="AP832" s="179" t="s">
        <v>5142</v>
      </c>
      <c r="AQ832" s="179" t="s">
        <v>5141</v>
      </c>
      <c r="AR832" s="179" t="str">
        <f t="shared" si="131"/>
        <v>260</v>
      </c>
      <c r="AS832" s="179" t="s">
        <v>822</v>
      </c>
      <c r="AT832" s="242"/>
      <c r="AU832" s="179" t="s">
        <v>1311</v>
      </c>
      <c r="AV832" s="179"/>
      <c r="AW832" s="179"/>
      <c r="AX832" s="181" t="s">
        <v>753</v>
      </c>
      <c r="AY832" s="181" t="s">
        <v>753</v>
      </c>
      <c r="AZ832" s="181" t="s">
        <v>753</v>
      </c>
      <c r="BA832" s="181" t="s">
        <v>753</v>
      </c>
      <c r="BB832" s="181" t="s">
        <v>753</v>
      </c>
      <c r="BC832" s="195" t="s">
        <v>754</v>
      </c>
      <c r="BD832" s="181" t="s">
        <v>753</v>
      </c>
      <c r="BE832" s="181" t="s">
        <v>753</v>
      </c>
      <c r="BF832" s="181" t="s">
        <v>753</v>
      </c>
      <c r="BG832" s="181" t="s">
        <v>753</v>
      </c>
      <c r="BH832" s="181" t="s">
        <v>753</v>
      </c>
      <c r="BI832" s="181" t="s">
        <v>753</v>
      </c>
      <c r="BJ832" s="181" t="s">
        <v>753</v>
      </c>
      <c r="BK832" s="181" t="s">
        <v>753</v>
      </c>
      <c r="BL832" s="181" t="s">
        <v>753</v>
      </c>
      <c r="BM832" s="181" t="s">
        <v>753</v>
      </c>
      <c r="BN832" s="180"/>
      <c r="BO832" s="179"/>
      <c r="BP832" s="170" t="s">
        <v>741</v>
      </c>
      <c r="BQ832" s="177"/>
      <c r="BR832" s="177"/>
      <c r="BS832" s="177"/>
      <c r="BT832" s="178"/>
      <c r="BU832" s="177"/>
      <c r="BV832" s="177"/>
      <c r="BW832" s="177"/>
    </row>
    <row r="833" spans="2:75" ht="15">
      <c r="B833" s="595" t="s">
        <v>9968</v>
      </c>
      <c r="C833" s="698" t="s">
        <v>9959</v>
      </c>
      <c r="D833" s="193" t="s">
        <v>5185</v>
      </c>
      <c r="E833" s="193" t="s">
        <v>5184</v>
      </c>
      <c r="F833" s="192" t="str">
        <f t="shared" si="128"/>
        <v>80</v>
      </c>
      <c r="G833" s="224" t="s">
        <v>5183</v>
      </c>
      <c r="H833" s="223" t="s">
        <v>9421</v>
      </c>
      <c r="I833" s="322"/>
      <c r="J833" s="297" t="s">
        <v>2104</v>
      </c>
      <c r="K833" s="298"/>
      <c r="L833" s="297"/>
      <c r="M833" s="296"/>
      <c r="N833" s="298"/>
      <c r="O833" s="297"/>
      <c r="P833" s="296"/>
      <c r="Q833" s="298"/>
      <c r="R833" s="297"/>
      <c r="S833" s="296"/>
      <c r="T833" s="298"/>
      <c r="U833" s="297"/>
      <c r="V833" s="296"/>
      <c r="W833" s="298"/>
      <c r="X833" s="297"/>
      <c r="Y833" s="296"/>
      <c r="Z833" s="298">
        <v>45029</v>
      </c>
      <c r="AA833" s="297" t="s">
        <v>2181</v>
      </c>
      <c r="AB833" s="296" t="s">
        <v>2180</v>
      </c>
      <c r="AC833" s="297"/>
      <c r="AD833" s="297"/>
      <c r="AE833" s="296"/>
      <c r="AG833" s="374" t="s">
        <v>5014</v>
      </c>
      <c r="AH833" s="193" t="str">
        <f t="shared" si="132"/>
        <v>5EC6 2F60</v>
      </c>
      <c r="AI833" s="193" t="str">
        <f t="shared" si="133"/>
        <v>5EC6 2F63</v>
      </c>
      <c r="AJ833" s="192" t="str">
        <f t="shared" si="134"/>
        <v>4</v>
      </c>
      <c r="AK833" s="192" t="s">
        <v>23</v>
      </c>
      <c r="AL833" s="188"/>
      <c r="AO833" s="373" t="s">
        <v>5013</v>
      </c>
      <c r="AP833" s="179" t="s">
        <v>5138</v>
      </c>
      <c r="AQ833" s="179" t="s">
        <v>5137</v>
      </c>
      <c r="AR833" s="179" t="str">
        <f t="shared" si="131"/>
        <v>4</v>
      </c>
      <c r="AS833" s="179" t="s">
        <v>5136</v>
      </c>
      <c r="AT833" s="242"/>
      <c r="AU833" s="179" t="s">
        <v>5135</v>
      </c>
      <c r="AV833" s="179" t="s">
        <v>751</v>
      </c>
      <c r="AW833" s="179"/>
      <c r="AX833" s="181" t="s">
        <v>741</v>
      </c>
      <c r="AY833" s="181" t="s">
        <v>741</v>
      </c>
      <c r="AZ833" s="181" t="s">
        <v>741</v>
      </c>
      <c r="BA833" s="181" t="s">
        <v>741</v>
      </c>
      <c r="BB833" s="181" t="s">
        <v>741</v>
      </c>
      <c r="BC833" s="181" t="s">
        <v>741</v>
      </c>
      <c r="BD833" s="181" t="s">
        <v>741</v>
      </c>
      <c r="BE833" s="181" t="s">
        <v>741</v>
      </c>
      <c r="BF833" s="181" t="s">
        <v>741</v>
      </c>
      <c r="BG833" s="181" t="s">
        <v>741</v>
      </c>
      <c r="BH833" s="181" t="s">
        <v>741</v>
      </c>
      <c r="BI833" s="181" t="s">
        <v>741</v>
      </c>
      <c r="BJ833" s="181" t="s">
        <v>741</v>
      </c>
      <c r="BK833" s="181" t="s">
        <v>741</v>
      </c>
      <c r="BL833" s="181" t="s">
        <v>741</v>
      </c>
      <c r="BM833" s="181" t="s">
        <v>741</v>
      </c>
      <c r="BN833" s="180"/>
      <c r="BO833" s="179"/>
      <c r="BP833" s="170" t="s">
        <v>741</v>
      </c>
      <c r="BQ833" s="177" t="s">
        <v>761</v>
      </c>
      <c r="BR833" s="178">
        <v>44812</v>
      </c>
      <c r="BS833" s="177" t="s">
        <v>760</v>
      </c>
      <c r="BT833" s="178" t="s">
        <v>759</v>
      </c>
      <c r="BU833" s="178">
        <v>44826</v>
      </c>
      <c r="BV833" s="177" t="s">
        <v>758</v>
      </c>
      <c r="BW833" s="177" t="s">
        <v>737</v>
      </c>
    </row>
    <row r="834" spans="2:75" ht="15">
      <c r="B834" s="595" t="s">
        <v>9968</v>
      </c>
      <c r="C834" s="698" t="s">
        <v>9959</v>
      </c>
      <c r="D834" s="193" t="s">
        <v>5180</v>
      </c>
      <c r="E834" s="193" t="s">
        <v>5179</v>
      </c>
      <c r="F834" s="192" t="str">
        <f t="shared" si="128"/>
        <v>80</v>
      </c>
      <c r="G834" s="217" t="s">
        <v>23</v>
      </c>
      <c r="H834" s="188"/>
      <c r="J834" s="297"/>
      <c r="K834" s="298"/>
      <c r="L834" s="297"/>
      <c r="M834" s="299"/>
      <c r="N834" s="298"/>
      <c r="O834" s="297"/>
      <c r="P834" s="299"/>
      <c r="Q834" s="298"/>
      <c r="R834" s="297"/>
      <c r="S834" s="299"/>
      <c r="T834" s="298"/>
      <c r="U834" s="297"/>
      <c r="V834" s="299"/>
      <c r="W834" s="298"/>
      <c r="X834" s="297"/>
      <c r="Y834" s="299"/>
      <c r="Z834" s="298"/>
      <c r="AA834" s="297"/>
      <c r="AB834" s="299"/>
      <c r="AC834" s="298"/>
      <c r="AD834" s="297"/>
      <c r="AE834" s="296"/>
      <c r="AG834" s="374" t="s">
        <v>5014</v>
      </c>
      <c r="AH834" s="193" t="str">
        <f t="shared" si="132"/>
        <v>5EC6 2F64</v>
      </c>
      <c r="AI834" s="193" t="str">
        <f t="shared" si="133"/>
        <v>5EC6 2FFF</v>
      </c>
      <c r="AJ834" s="192" t="str">
        <f t="shared" si="134"/>
        <v>9C</v>
      </c>
      <c r="AK834" s="192" t="s">
        <v>23</v>
      </c>
      <c r="AL834" s="188"/>
      <c r="AO834" s="373" t="s">
        <v>5013</v>
      </c>
      <c r="AP834" s="179" t="s">
        <v>5132</v>
      </c>
      <c r="AQ834" s="179" t="s">
        <v>5131</v>
      </c>
      <c r="AR834" s="179" t="str">
        <f t="shared" si="131"/>
        <v>9C</v>
      </c>
      <c r="AS834" s="179" t="s">
        <v>822</v>
      </c>
      <c r="AT834" s="242"/>
      <c r="AU834" s="179" t="s">
        <v>1311</v>
      </c>
      <c r="AV834" s="179"/>
      <c r="AW834" s="179"/>
      <c r="AX834" s="181" t="s">
        <v>753</v>
      </c>
      <c r="AY834" s="181" t="s">
        <v>753</v>
      </c>
      <c r="AZ834" s="181" t="s">
        <v>753</v>
      </c>
      <c r="BA834" s="181" t="s">
        <v>753</v>
      </c>
      <c r="BB834" s="181" t="s">
        <v>753</v>
      </c>
      <c r="BC834" s="195" t="s">
        <v>754</v>
      </c>
      <c r="BD834" s="181" t="s">
        <v>753</v>
      </c>
      <c r="BE834" s="181" t="s">
        <v>753</v>
      </c>
      <c r="BF834" s="181" t="s">
        <v>753</v>
      </c>
      <c r="BG834" s="181" t="s">
        <v>753</v>
      </c>
      <c r="BH834" s="181" t="s">
        <v>753</v>
      </c>
      <c r="BI834" s="181" t="s">
        <v>753</v>
      </c>
      <c r="BJ834" s="181" t="s">
        <v>753</v>
      </c>
      <c r="BK834" s="181" t="s">
        <v>753</v>
      </c>
      <c r="BL834" s="181" t="s">
        <v>753</v>
      </c>
      <c r="BM834" s="181" t="s">
        <v>753</v>
      </c>
      <c r="BN834" s="180"/>
      <c r="BO834" s="179"/>
      <c r="BP834" s="170" t="s">
        <v>741</v>
      </c>
      <c r="BQ834" s="177"/>
      <c r="BR834" s="177"/>
      <c r="BS834" s="177"/>
      <c r="BT834" s="177"/>
      <c r="BU834" s="177"/>
      <c r="BV834" s="177"/>
      <c r="BW834" s="177"/>
    </row>
    <row r="835" spans="2:75" ht="15">
      <c r="B835" s="595" t="s">
        <v>9968</v>
      </c>
      <c r="C835" s="698" t="s">
        <v>9959</v>
      </c>
      <c r="D835" s="193" t="s">
        <v>5173</v>
      </c>
      <c r="E835" s="193" t="s">
        <v>5172</v>
      </c>
      <c r="F835" s="192" t="str">
        <f t="shared" si="128"/>
        <v>4</v>
      </c>
      <c r="G835" s="217" t="s">
        <v>23</v>
      </c>
      <c r="H835" s="223"/>
      <c r="J835" s="297"/>
      <c r="K835" s="297"/>
      <c r="L835" s="297"/>
      <c r="M835" s="296"/>
      <c r="N835" s="297"/>
      <c r="O835" s="297"/>
      <c r="P835" s="296"/>
      <c r="Q835" s="297"/>
      <c r="R835" s="297"/>
      <c r="S835" s="296"/>
      <c r="T835" s="297"/>
      <c r="U835" s="297"/>
      <c r="V835" s="296"/>
      <c r="W835" s="297"/>
      <c r="X835" s="297"/>
      <c r="Y835" s="296"/>
      <c r="Z835" s="297"/>
      <c r="AA835" s="297"/>
      <c r="AB835" s="296"/>
      <c r="AC835" s="297"/>
      <c r="AD835" s="297"/>
      <c r="AE835" s="296"/>
      <c r="AG835" s="374" t="s">
        <v>5014</v>
      </c>
      <c r="AH835" s="193" t="str">
        <f t="shared" si="132"/>
        <v>5EC6 3000</v>
      </c>
      <c r="AI835" s="193" t="str">
        <f t="shared" si="133"/>
        <v>5EC6 307F</v>
      </c>
      <c r="AJ835" s="192" t="str">
        <f t="shared" si="134"/>
        <v>80</v>
      </c>
      <c r="AK835" s="192" t="s">
        <v>23</v>
      </c>
      <c r="AL835" s="188"/>
      <c r="AO835" s="373" t="s">
        <v>5013</v>
      </c>
      <c r="AP835" s="179" t="s">
        <v>5128</v>
      </c>
      <c r="AQ835" s="179" t="s">
        <v>5127</v>
      </c>
      <c r="AR835" s="179" t="str">
        <f t="shared" si="131"/>
        <v>80</v>
      </c>
      <c r="AS835" s="179" t="s">
        <v>5126</v>
      </c>
      <c r="AT835" s="242"/>
      <c r="AU835" s="179" t="s">
        <v>5125</v>
      </c>
      <c r="AV835" s="179" t="s">
        <v>751</v>
      </c>
      <c r="AW835" s="179"/>
      <c r="AX835" s="181" t="s">
        <v>741</v>
      </c>
      <c r="AY835" s="181" t="s">
        <v>741</v>
      </c>
      <c r="AZ835" s="181" t="s">
        <v>741</v>
      </c>
      <c r="BA835" s="181" t="s">
        <v>741</v>
      </c>
      <c r="BB835" s="181" t="s">
        <v>741</v>
      </c>
      <c r="BC835" s="181" t="s">
        <v>741</v>
      </c>
      <c r="BD835" s="181" t="s">
        <v>741</v>
      </c>
      <c r="BE835" s="181" t="s">
        <v>741</v>
      </c>
      <c r="BF835" s="181" t="s">
        <v>741</v>
      </c>
      <c r="BG835" s="181" t="s">
        <v>741</v>
      </c>
      <c r="BH835" s="181" t="s">
        <v>741</v>
      </c>
      <c r="BI835" s="181" t="s">
        <v>741</v>
      </c>
      <c r="BJ835" s="181" t="s">
        <v>741</v>
      </c>
      <c r="BK835" s="181" t="s">
        <v>741</v>
      </c>
      <c r="BL835" s="181" t="s">
        <v>741</v>
      </c>
      <c r="BM835" s="181" t="s">
        <v>741</v>
      </c>
      <c r="BN835" s="180"/>
      <c r="BO835" s="179"/>
      <c r="BP835" s="170" t="s">
        <v>741</v>
      </c>
      <c r="BQ835" s="177" t="s">
        <v>761</v>
      </c>
      <c r="BR835" s="178">
        <v>44812</v>
      </c>
      <c r="BS835" s="177" t="s">
        <v>760</v>
      </c>
      <c r="BT835" s="178" t="s">
        <v>759</v>
      </c>
      <c r="BU835" s="178">
        <v>44826</v>
      </c>
      <c r="BV835" s="177" t="s">
        <v>758</v>
      </c>
      <c r="BW835" s="177" t="s">
        <v>737</v>
      </c>
    </row>
    <row r="836" spans="2:75" ht="15">
      <c r="B836" s="595" t="s">
        <v>9968</v>
      </c>
      <c r="C836" s="698" t="s">
        <v>9959</v>
      </c>
      <c r="D836" s="193" t="s">
        <v>5168</v>
      </c>
      <c r="E836" s="193" t="s">
        <v>5167</v>
      </c>
      <c r="F836" s="192" t="str">
        <f t="shared" si="128"/>
        <v>FC</v>
      </c>
      <c r="G836" s="217" t="s">
        <v>23</v>
      </c>
      <c r="H836" s="188"/>
      <c r="J836" s="297"/>
      <c r="K836" s="298"/>
      <c r="L836" s="297"/>
      <c r="M836" s="299"/>
      <c r="N836" s="298"/>
      <c r="O836" s="297"/>
      <c r="P836" s="299"/>
      <c r="Q836" s="298"/>
      <c r="R836" s="297"/>
      <c r="S836" s="299"/>
      <c r="T836" s="298"/>
      <c r="U836" s="297"/>
      <c r="V836" s="299"/>
      <c r="W836" s="298"/>
      <c r="X836" s="297"/>
      <c r="Y836" s="299"/>
      <c r="Z836" s="298"/>
      <c r="AA836" s="297"/>
      <c r="AB836" s="299"/>
      <c r="AC836" s="298"/>
      <c r="AD836" s="297"/>
      <c r="AE836" s="296"/>
      <c r="AG836" s="374" t="s">
        <v>5014</v>
      </c>
      <c r="AH836" s="193" t="str">
        <f t="shared" si="132"/>
        <v>5EC6 3080</v>
      </c>
      <c r="AI836" s="193" t="str">
        <f t="shared" si="133"/>
        <v>5EC6 30FF</v>
      </c>
      <c r="AJ836" s="192" t="str">
        <f t="shared" si="134"/>
        <v>80</v>
      </c>
      <c r="AK836" s="192" t="s">
        <v>23</v>
      </c>
      <c r="AL836" s="188"/>
      <c r="AO836" s="373" t="s">
        <v>5013</v>
      </c>
      <c r="AP836" s="179" t="s">
        <v>5122</v>
      </c>
      <c r="AQ836" s="179" t="s">
        <v>5121</v>
      </c>
      <c r="AR836" s="179" t="str">
        <f t="shared" si="131"/>
        <v>80</v>
      </c>
      <c r="AS836" s="179" t="s">
        <v>822</v>
      </c>
      <c r="AT836" s="242"/>
      <c r="AU836" s="179" t="s">
        <v>1311</v>
      </c>
      <c r="AV836" s="179"/>
      <c r="AW836" s="179"/>
      <c r="AX836" s="181" t="s">
        <v>753</v>
      </c>
      <c r="AY836" s="181" t="s">
        <v>753</v>
      </c>
      <c r="AZ836" s="181" t="s">
        <v>753</v>
      </c>
      <c r="BA836" s="181" t="s">
        <v>753</v>
      </c>
      <c r="BB836" s="181" t="s">
        <v>753</v>
      </c>
      <c r="BC836" s="195" t="s">
        <v>754</v>
      </c>
      <c r="BD836" s="181" t="s">
        <v>753</v>
      </c>
      <c r="BE836" s="181" t="s">
        <v>753</v>
      </c>
      <c r="BF836" s="181" t="s">
        <v>753</v>
      </c>
      <c r="BG836" s="181" t="s">
        <v>753</v>
      </c>
      <c r="BH836" s="181" t="s">
        <v>753</v>
      </c>
      <c r="BI836" s="181" t="s">
        <v>753</v>
      </c>
      <c r="BJ836" s="181" t="s">
        <v>753</v>
      </c>
      <c r="BK836" s="181" t="s">
        <v>753</v>
      </c>
      <c r="BL836" s="181" t="s">
        <v>753</v>
      </c>
      <c r="BM836" s="181" t="s">
        <v>753</v>
      </c>
      <c r="BN836" s="180"/>
      <c r="BO836" s="179"/>
      <c r="BP836" s="170" t="s">
        <v>741</v>
      </c>
      <c r="BQ836" s="177"/>
      <c r="BR836" s="177"/>
      <c r="BS836" s="177"/>
      <c r="BT836" s="177"/>
      <c r="BU836" s="177"/>
      <c r="BV836" s="177"/>
      <c r="BW836" s="177"/>
    </row>
    <row r="837" spans="2:75" ht="15">
      <c r="B837" s="595" t="s">
        <v>9968</v>
      </c>
      <c r="C837" s="698" t="s">
        <v>9959</v>
      </c>
      <c r="D837" s="193" t="s">
        <v>5164</v>
      </c>
      <c r="E837" s="193" t="s">
        <v>5163</v>
      </c>
      <c r="F837" s="192" t="str">
        <f t="shared" si="128"/>
        <v>80</v>
      </c>
      <c r="G837" s="224" t="s">
        <v>5162</v>
      </c>
      <c r="H837" s="223" t="s">
        <v>9421</v>
      </c>
      <c r="I837" s="322"/>
      <c r="J837" s="297" t="s">
        <v>2104</v>
      </c>
      <c r="K837" s="298"/>
      <c r="L837" s="297"/>
      <c r="M837" s="296"/>
      <c r="N837" s="298"/>
      <c r="O837" s="297"/>
      <c r="P837" s="296"/>
      <c r="Q837" s="298"/>
      <c r="R837" s="297"/>
      <c r="S837" s="296"/>
      <c r="T837" s="298"/>
      <c r="U837" s="297"/>
      <c r="V837" s="296"/>
      <c r="W837" s="298"/>
      <c r="X837" s="297"/>
      <c r="Y837" s="296"/>
      <c r="Z837" s="298">
        <v>45029</v>
      </c>
      <c r="AA837" s="297" t="s">
        <v>2181</v>
      </c>
      <c r="AB837" s="296" t="s">
        <v>2180</v>
      </c>
      <c r="AC837" s="297"/>
      <c r="AD837" s="297"/>
      <c r="AE837" s="296"/>
      <c r="AG837" s="374" t="s">
        <v>5014</v>
      </c>
      <c r="AH837" s="193" t="str">
        <f t="shared" si="132"/>
        <v>5EC6 3100</v>
      </c>
      <c r="AI837" s="193" t="str">
        <f t="shared" si="133"/>
        <v>5EC6 311F</v>
      </c>
      <c r="AJ837" s="192" t="str">
        <f t="shared" si="134"/>
        <v>20</v>
      </c>
      <c r="AK837" s="192" t="s">
        <v>23</v>
      </c>
      <c r="AL837" s="188"/>
      <c r="AO837" s="373" t="s">
        <v>5013</v>
      </c>
      <c r="AP837" s="179" t="s">
        <v>5118</v>
      </c>
      <c r="AQ837" s="179" t="s">
        <v>5117</v>
      </c>
      <c r="AR837" s="179" t="str">
        <f t="shared" si="131"/>
        <v>20</v>
      </c>
      <c r="AS837" s="179" t="s">
        <v>5116</v>
      </c>
      <c r="AT837" s="242"/>
      <c r="AU837" s="179" t="s">
        <v>5115</v>
      </c>
      <c r="AV837" s="179" t="s">
        <v>751</v>
      </c>
      <c r="AW837" s="179"/>
      <c r="AX837" s="181" t="s">
        <v>741</v>
      </c>
      <c r="AY837" s="181" t="s">
        <v>741</v>
      </c>
      <c r="AZ837" s="181" t="s">
        <v>741</v>
      </c>
      <c r="BA837" s="181" t="s">
        <v>741</v>
      </c>
      <c r="BB837" s="181" t="s">
        <v>741</v>
      </c>
      <c r="BC837" s="181" t="s">
        <v>741</v>
      </c>
      <c r="BD837" s="181" t="s">
        <v>741</v>
      </c>
      <c r="BE837" s="181" t="s">
        <v>741</v>
      </c>
      <c r="BF837" s="181" t="s">
        <v>741</v>
      </c>
      <c r="BG837" s="181" t="s">
        <v>741</v>
      </c>
      <c r="BH837" s="181" t="s">
        <v>741</v>
      </c>
      <c r="BI837" s="181" t="s">
        <v>741</v>
      </c>
      <c r="BJ837" s="181" t="s">
        <v>741</v>
      </c>
      <c r="BK837" s="181" t="s">
        <v>741</v>
      </c>
      <c r="BL837" s="181" t="s">
        <v>741</v>
      </c>
      <c r="BM837" s="181" t="s">
        <v>741</v>
      </c>
      <c r="BN837" s="180"/>
      <c r="BO837" s="179"/>
      <c r="BP837" s="170" t="s">
        <v>741</v>
      </c>
      <c r="BQ837" s="177" t="s">
        <v>761</v>
      </c>
      <c r="BR837" s="178">
        <v>44812</v>
      </c>
      <c r="BS837" s="177" t="s">
        <v>760</v>
      </c>
      <c r="BT837" s="178" t="s">
        <v>759</v>
      </c>
      <c r="BU837" s="178">
        <v>44826</v>
      </c>
      <c r="BV837" s="177" t="s">
        <v>758</v>
      </c>
      <c r="BW837" s="177" t="s">
        <v>737</v>
      </c>
    </row>
    <row r="838" spans="2:75" ht="15">
      <c r="B838" s="595" t="s">
        <v>9968</v>
      </c>
      <c r="C838" s="698" t="s">
        <v>9959</v>
      </c>
      <c r="D838" s="193" t="s">
        <v>5160</v>
      </c>
      <c r="E838" s="193" t="s">
        <v>5159</v>
      </c>
      <c r="F838" s="192" t="str">
        <f t="shared" si="128"/>
        <v>D80</v>
      </c>
      <c r="G838" s="217" t="s">
        <v>23</v>
      </c>
      <c r="H838" s="188"/>
      <c r="J838" s="297"/>
      <c r="K838" s="298"/>
      <c r="L838" s="297"/>
      <c r="M838" s="299"/>
      <c r="N838" s="298"/>
      <c r="O838" s="297"/>
      <c r="P838" s="299"/>
      <c r="Q838" s="298"/>
      <c r="R838" s="297"/>
      <c r="S838" s="299"/>
      <c r="T838" s="298"/>
      <c r="U838" s="297"/>
      <c r="V838" s="299"/>
      <c r="W838" s="298"/>
      <c r="X838" s="297"/>
      <c r="Y838" s="299"/>
      <c r="Z838" s="298"/>
      <c r="AA838" s="297"/>
      <c r="AB838" s="299"/>
      <c r="AC838" s="298"/>
      <c r="AD838" s="297"/>
      <c r="AE838" s="296"/>
      <c r="AG838" s="374" t="s">
        <v>5014</v>
      </c>
      <c r="AH838" s="193" t="str">
        <f t="shared" si="132"/>
        <v>5EC6 3120</v>
      </c>
      <c r="AI838" s="193" t="str">
        <f t="shared" si="133"/>
        <v>5EC6 313F</v>
      </c>
      <c r="AJ838" s="192" t="str">
        <f t="shared" si="134"/>
        <v>20</v>
      </c>
      <c r="AK838" s="192" t="s">
        <v>23</v>
      </c>
      <c r="AL838" s="188"/>
      <c r="AO838" s="373" t="s">
        <v>5013</v>
      </c>
      <c r="AP838" s="179" t="s">
        <v>5112</v>
      </c>
      <c r="AQ838" s="179" t="s">
        <v>5111</v>
      </c>
      <c r="AR838" s="179" t="str">
        <f t="shared" si="131"/>
        <v>20</v>
      </c>
      <c r="AS838" s="179" t="s">
        <v>822</v>
      </c>
      <c r="AT838" s="242"/>
      <c r="AU838" s="179" t="s">
        <v>1311</v>
      </c>
      <c r="AV838" s="179"/>
      <c r="AW838" s="179"/>
      <c r="AX838" s="181" t="s">
        <v>753</v>
      </c>
      <c r="AY838" s="181" t="s">
        <v>753</v>
      </c>
      <c r="AZ838" s="181" t="s">
        <v>753</v>
      </c>
      <c r="BA838" s="181" t="s">
        <v>753</v>
      </c>
      <c r="BB838" s="181" t="s">
        <v>753</v>
      </c>
      <c r="BC838" s="195" t="s">
        <v>754</v>
      </c>
      <c r="BD838" s="181" t="s">
        <v>753</v>
      </c>
      <c r="BE838" s="181" t="s">
        <v>753</v>
      </c>
      <c r="BF838" s="181" t="s">
        <v>753</v>
      </c>
      <c r="BG838" s="181" t="s">
        <v>753</v>
      </c>
      <c r="BH838" s="181" t="s">
        <v>753</v>
      </c>
      <c r="BI838" s="181" t="s">
        <v>753</v>
      </c>
      <c r="BJ838" s="181" t="s">
        <v>753</v>
      </c>
      <c r="BK838" s="181" t="s">
        <v>753</v>
      </c>
      <c r="BL838" s="181" t="s">
        <v>753</v>
      </c>
      <c r="BM838" s="181" t="s">
        <v>753</v>
      </c>
      <c r="BN838" s="180"/>
      <c r="BO838" s="179"/>
      <c r="BP838" s="170" t="s">
        <v>741</v>
      </c>
      <c r="BQ838" s="177"/>
      <c r="BR838" s="177"/>
      <c r="BS838" s="177"/>
      <c r="BT838" s="177"/>
      <c r="BU838" s="177"/>
      <c r="BV838" s="177"/>
      <c r="BW838" s="177"/>
    </row>
    <row r="839" spans="2:75" ht="15">
      <c r="B839" s="595" t="s">
        <v>9968</v>
      </c>
      <c r="C839" s="698" t="s">
        <v>9959</v>
      </c>
      <c r="D839" s="193" t="s">
        <v>5154</v>
      </c>
      <c r="E839" s="193" t="s">
        <v>5153</v>
      </c>
      <c r="F839" s="192" t="str">
        <f t="shared" si="128"/>
        <v>80</v>
      </c>
      <c r="G839" s="224" t="s">
        <v>10087</v>
      </c>
      <c r="H839" s="223" t="s">
        <v>9421</v>
      </c>
      <c r="I839" s="322"/>
      <c r="J839" s="297" t="s">
        <v>2104</v>
      </c>
      <c r="K839" s="298"/>
      <c r="L839" s="297"/>
      <c r="M839" s="296"/>
      <c r="N839" s="298"/>
      <c r="O839" s="297"/>
      <c r="P839" s="296"/>
      <c r="Q839" s="298"/>
      <c r="R839" s="297"/>
      <c r="S839" s="296"/>
      <c r="T839" s="298"/>
      <c r="U839" s="297"/>
      <c r="V839" s="296"/>
      <c r="W839" s="298"/>
      <c r="X839" s="297"/>
      <c r="Y839" s="296"/>
      <c r="Z839" s="298">
        <v>45029</v>
      </c>
      <c r="AA839" s="297" t="s">
        <v>2181</v>
      </c>
      <c r="AB839" s="296" t="s">
        <v>2180</v>
      </c>
      <c r="AC839" s="298"/>
      <c r="AD839" s="297"/>
      <c r="AE839" s="296"/>
      <c r="AG839" s="374" t="s">
        <v>5014</v>
      </c>
      <c r="AH839" s="193" t="str">
        <f t="shared" si="132"/>
        <v>5EC6 3140</v>
      </c>
      <c r="AI839" s="193" t="str">
        <f t="shared" si="133"/>
        <v>5EC6 315F</v>
      </c>
      <c r="AJ839" s="192" t="str">
        <f t="shared" si="134"/>
        <v>20</v>
      </c>
      <c r="AK839" s="302" t="s">
        <v>2128</v>
      </c>
      <c r="AL839" s="188" t="s">
        <v>781</v>
      </c>
      <c r="AO839" s="373" t="s">
        <v>5013</v>
      </c>
      <c r="AP839" s="179" t="s">
        <v>5108</v>
      </c>
      <c r="AQ839" s="179" t="s">
        <v>5107</v>
      </c>
      <c r="AR839" s="179" t="str">
        <f t="shared" si="131"/>
        <v>20</v>
      </c>
      <c r="AS839" s="179" t="s">
        <v>2128</v>
      </c>
      <c r="AT839" s="242"/>
      <c r="AU839" s="302" t="s">
        <v>5106</v>
      </c>
      <c r="AV839" s="213" t="s">
        <v>776</v>
      </c>
      <c r="AW839" s="213"/>
      <c r="AX839" s="181" t="s">
        <v>741</v>
      </c>
      <c r="AY839" s="181" t="s">
        <v>741</v>
      </c>
      <c r="AZ839" s="181" t="s">
        <v>741</v>
      </c>
      <c r="BA839" s="181" t="s">
        <v>741</v>
      </c>
      <c r="BB839" s="181" t="s">
        <v>741</v>
      </c>
      <c r="BC839" s="181" t="s">
        <v>741</v>
      </c>
      <c r="BD839" s="181" t="s">
        <v>741</v>
      </c>
      <c r="BE839" s="181" t="s">
        <v>741</v>
      </c>
      <c r="BF839" s="181" t="s">
        <v>741</v>
      </c>
      <c r="BG839" s="181" t="s">
        <v>741</v>
      </c>
      <c r="BH839" s="181" t="s">
        <v>741</v>
      </c>
      <c r="BI839" s="181" t="s">
        <v>741</v>
      </c>
      <c r="BJ839" s="181" t="s">
        <v>741</v>
      </c>
      <c r="BK839" s="181" t="s">
        <v>741</v>
      </c>
      <c r="BL839" s="181" t="s">
        <v>741</v>
      </c>
      <c r="BM839" s="181" t="s">
        <v>741</v>
      </c>
      <c r="BN839" s="180"/>
      <c r="BO839" s="179"/>
      <c r="BP839" s="170" t="s">
        <v>741</v>
      </c>
      <c r="BQ839" s="177" t="s">
        <v>761</v>
      </c>
      <c r="BR839" s="178">
        <v>44812</v>
      </c>
      <c r="BS839" s="177" t="s">
        <v>760</v>
      </c>
      <c r="BT839" s="178" t="s">
        <v>759</v>
      </c>
      <c r="BU839" s="178">
        <v>44826</v>
      </c>
      <c r="BV839" s="177" t="s">
        <v>758</v>
      </c>
      <c r="BW839" s="177" t="s">
        <v>737</v>
      </c>
    </row>
    <row r="840" spans="2:75" ht="15">
      <c r="B840" s="595" t="s">
        <v>9968</v>
      </c>
      <c r="C840" s="698" t="s">
        <v>9959</v>
      </c>
      <c r="D840" s="193" t="s">
        <v>5150</v>
      </c>
      <c r="E840" s="193" t="s">
        <v>5149</v>
      </c>
      <c r="F840" s="192" t="str">
        <f t="shared" si="128"/>
        <v>F80</v>
      </c>
      <c r="G840" s="217" t="s">
        <v>23</v>
      </c>
      <c r="H840" s="188"/>
      <c r="J840" s="297"/>
      <c r="K840" s="297"/>
      <c r="L840" s="297"/>
      <c r="M840" s="296"/>
      <c r="N840" s="297"/>
      <c r="O840" s="297"/>
      <c r="P840" s="296"/>
      <c r="Q840" s="297"/>
      <c r="R840" s="297"/>
      <c r="S840" s="296"/>
      <c r="T840" s="297"/>
      <c r="U840" s="297"/>
      <c r="V840" s="296"/>
      <c r="W840" s="297"/>
      <c r="X840" s="297"/>
      <c r="Y840" s="296"/>
      <c r="Z840" s="297"/>
      <c r="AA840" s="297"/>
      <c r="AB840" s="296"/>
      <c r="AC840" s="297"/>
      <c r="AD840" s="297"/>
      <c r="AE840" s="296"/>
      <c r="AG840" s="374" t="s">
        <v>5014</v>
      </c>
      <c r="AH840" s="193" t="str">
        <f t="shared" si="132"/>
        <v>5EC6 3160</v>
      </c>
      <c r="AI840" s="193" t="str">
        <f t="shared" si="133"/>
        <v>5EC6 33FF</v>
      </c>
      <c r="AJ840" s="192" t="str">
        <f t="shared" si="134"/>
        <v>2A0</v>
      </c>
      <c r="AK840" s="192" t="s">
        <v>23</v>
      </c>
      <c r="AL840" s="188"/>
      <c r="AO840" s="373" t="s">
        <v>5013</v>
      </c>
      <c r="AP840" s="179" t="s">
        <v>5103</v>
      </c>
      <c r="AQ840" s="179" t="s">
        <v>5102</v>
      </c>
      <c r="AR840" s="179" t="str">
        <f t="shared" si="131"/>
        <v>2A0</v>
      </c>
      <c r="AS840" s="179" t="s">
        <v>822</v>
      </c>
      <c r="AT840" s="242"/>
      <c r="AU840" s="179" t="s">
        <v>755</v>
      </c>
      <c r="AV840" s="179"/>
      <c r="AW840" s="179"/>
      <c r="AX840" s="181" t="s">
        <v>753</v>
      </c>
      <c r="AY840" s="181" t="s">
        <v>753</v>
      </c>
      <c r="AZ840" s="181" t="s">
        <v>753</v>
      </c>
      <c r="BA840" s="181" t="s">
        <v>753</v>
      </c>
      <c r="BB840" s="181" t="s">
        <v>753</v>
      </c>
      <c r="BC840" s="195" t="s">
        <v>754</v>
      </c>
      <c r="BD840" s="181" t="s">
        <v>753</v>
      </c>
      <c r="BE840" s="181" t="s">
        <v>753</v>
      </c>
      <c r="BF840" s="181" t="s">
        <v>753</v>
      </c>
      <c r="BG840" s="181" t="s">
        <v>753</v>
      </c>
      <c r="BH840" s="181" t="s">
        <v>753</v>
      </c>
      <c r="BI840" s="181" t="s">
        <v>753</v>
      </c>
      <c r="BJ840" s="181" t="s">
        <v>753</v>
      </c>
      <c r="BK840" s="181" t="s">
        <v>753</v>
      </c>
      <c r="BL840" s="181" t="s">
        <v>753</v>
      </c>
      <c r="BM840" s="181" t="s">
        <v>753</v>
      </c>
      <c r="BN840" s="180"/>
      <c r="BO840" s="179"/>
      <c r="BP840" s="170" t="s">
        <v>741</v>
      </c>
      <c r="BQ840" s="177"/>
      <c r="BR840" s="177"/>
      <c r="BS840" s="177"/>
      <c r="BT840" s="177"/>
      <c r="BU840" s="177"/>
      <c r="BV840" s="177"/>
      <c r="BW840" s="177"/>
    </row>
    <row r="841" spans="2:75" ht="15">
      <c r="B841" s="595" t="s">
        <v>9968</v>
      </c>
      <c r="C841" s="698" t="s">
        <v>9959</v>
      </c>
      <c r="D841" s="193" t="s">
        <v>5144</v>
      </c>
      <c r="E841" s="193" t="s">
        <v>5143</v>
      </c>
      <c r="F841" s="192" t="str">
        <f t="shared" ref="F841:F907" si="135">DEC2HEX((HEX2DEC(LEFT(E841,4))*256*256+HEX2DEC(RIGHT(E841,4)))-(HEX2DEC(LEFT(D841,4))*256*256+HEX2DEC(RIGHT(D841,4)))+1)</f>
        <v>20</v>
      </c>
      <c r="G841" s="192" t="s">
        <v>10088</v>
      </c>
      <c r="H841" s="223" t="s">
        <v>9421</v>
      </c>
      <c r="J841" s="297" t="s">
        <v>2104</v>
      </c>
      <c r="K841" s="298"/>
      <c r="L841" s="297"/>
      <c r="M841" s="296"/>
      <c r="N841" s="298"/>
      <c r="O841" s="297"/>
      <c r="P841" s="296"/>
      <c r="Q841" s="298"/>
      <c r="R841" s="297"/>
      <c r="S841" s="296"/>
      <c r="T841" s="298"/>
      <c r="U841" s="297"/>
      <c r="V841" s="296"/>
      <c r="W841" s="298"/>
      <c r="X841" s="297"/>
      <c r="Y841" s="296"/>
      <c r="Z841" s="298">
        <v>45029</v>
      </c>
      <c r="AA841" s="297" t="s">
        <v>2181</v>
      </c>
      <c r="AB841" s="296" t="s">
        <v>2180</v>
      </c>
      <c r="AC841" s="297"/>
      <c r="AD841" s="297"/>
      <c r="AE841" s="296"/>
      <c r="AG841" s="191" t="s">
        <v>5014</v>
      </c>
      <c r="AH841" s="189" t="s">
        <v>749</v>
      </c>
      <c r="AI841" s="189" t="s">
        <v>749</v>
      </c>
      <c r="AJ841" s="190" t="s">
        <v>749</v>
      </c>
      <c r="AK841" s="189" t="s">
        <v>748</v>
      </c>
      <c r="AL841" s="188"/>
      <c r="AO841" s="245" t="s">
        <v>5013</v>
      </c>
      <c r="AP841" s="243" t="s">
        <v>5087</v>
      </c>
      <c r="AQ841" s="242" t="s">
        <v>5092</v>
      </c>
      <c r="AR841" s="243" t="str">
        <f t="shared" si="131"/>
        <v>0</v>
      </c>
      <c r="AS841" s="242" t="s">
        <v>822</v>
      </c>
      <c r="AT841" s="242"/>
      <c r="AU841" s="242" t="s">
        <v>1311</v>
      </c>
      <c r="AV841" s="242"/>
      <c r="AW841" s="242"/>
      <c r="AX841" s="376" t="s">
        <v>1699</v>
      </c>
      <c r="AY841" s="376" t="s">
        <v>1699</v>
      </c>
      <c r="AZ841" s="376" t="s">
        <v>1699</v>
      </c>
      <c r="BA841" s="376" t="s">
        <v>1699</v>
      </c>
      <c r="BB841" s="376" t="s">
        <v>1699</v>
      </c>
      <c r="BC841" s="241" t="s">
        <v>754</v>
      </c>
      <c r="BD841" s="376" t="s">
        <v>1699</v>
      </c>
      <c r="BE841" s="376" t="s">
        <v>1699</v>
      </c>
      <c r="BF841" s="376" t="s">
        <v>1699</v>
      </c>
      <c r="BG841" s="376" t="s">
        <v>1699</v>
      </c>
      <c r="BH841" s="376" t="s">
        <v>1699</v>
      </c>
      <c r="BI841" s="376" t="s">
        <v>1699</v>
      </c>
      <c r="BJ841" s="376" t="s">
        <v>1699</v>
      </c>
      <c r="BK841" s="376" t="s">
        <v>1699</v>
      </c>
      <c r="BL841" s="376" t="s">
        <v>1699</v>
      </c>
      <c r="BM841" s="376" t="s">
        <v>1699</v>
      </c>
      <c r="BN841" s="249"/>
      <c r="BO841" s="242"/>
      <c r="BP841" s="170" t="s">
        <v>753</v>
      </c>
      <c r="BQ841" s="177"/>
      <c r="BR841" s="177" t="s">
        <v>5099</v>
      </c>
      <c r="BS841" s="177" t="s">
        <v>737</v>
      </c>
      <c r="BT841" s="178">
        <v>44403</v>
      </c>
      <c r="BU841" s="177" t="s">
        <v>3902</v>
      </c>
      <c r="BV841" s="177" t="s">
        <v>3902</v>
      </c>
      <c r="BW841" s="177" t="s">
        <v>3902</v>
      </c>
    </row>
    <row r="842" spans="2:75" ht="27.6">
      <c r="B842" s="595" t="s">
        <v>9968</v>
      </c>
      <c r="C842" s="698" t="s">
        <v>9959</v>
      </c>
      <c r="D842" s="193" t="s">
        <v>5140</v>
      </c>
      <c r="E842" s="193" t="s">
        <v>5139</v>
      </c>
      <c r="F842" s="192" t="str">
        <f t="shared" si="135"/>
        <v>20</v>
      </c>
      <c r="G842" s="217" t="s">
        <v>23</v>
      </c>
      <c r="H842" s="188"/>
      <c r="J842" s="297"/>
      <c r="K842" s="298"/>
      <c r="L842" s="297"/>
      <c r="M842" s="299"/>
      <c r="N842" s="298"/>
      <c r="O842" s="297"/>
      <c r="P842" s="299"/>
      <c r="Q842" s="298"/>
      <c r="R842" s="297"/>
      <c r="S842" s="299"/>
      <c r="T842" s="298"/>
      <c r="U842" s="297"/>
      <c r="V842" s="299"/>
      <c r="W842" s="298"/>
      <c r="X842" s="297"/>
      <c r="Y842" s="299"/>
      <c r="Z842" s="298"/>
      <c r="AA842" s="297"/>
      <c r="AB842" s="299"/>
      <c r="AC842" s="298"/>
      <c r="AD842" s="297"/>
      <c r="AE842" s="296"/>
      <c r="AG842" s="374" t="s">
        <v>5014</v>
      </c>
      <c r="AH842" s="193" t="str">
        <f t="shared" ref="AH842:AH878" si="136">"5E"&amp;RIGHT(AP842,7)</f>
        <v>5EC6 3400</v>
      </c>
      <c r="AI842" s="193" t="str">
        <f t="shared" ref="AI842:AI878" si="137">"5E"&amp;RIGHT(AQ842,7)</f>
        <v>5EC6 357F</v>
      </c>
      <c r="AJ842" s="192" t="str">
        <f t="shared" ref="AJ842:AJ878" si="138">DEC2HEX((HEX2DEC(LEFT(AI842,4))*256*256+HEX2DEC(RIGHT(AI842,4)))-(HEX2DEC(LEFT(AH842,4))*256*256+HEX2DEC(RIGHT(AH842,4)))+1)</f>
        <v>180</v>
      </c>
      <c r="AK842" s="280" t="s">
        <v>5096</v>
      </c>
      <c r="AL842" s="188" t="s">
        <v>781</v>
      </c>
      <c r="AN842" s="227"/>
      <c r="AO842" s="373" t="s">
        <v>5013</v>
      </c>
      <c r="AP842" s="179" t="s">
        <v>5093</v>
      </c>
      <c r="AQ842" s="179" t="s">
        <v>5086</v>
      </c>
      <c r="AR842" s="375" t="str">
        <f t="shared" si="131"/>
        <v>180</v>
      </c>
      <c r="AS842" s="213" t="s">
        <v>5096</v>
      </c>
      <c r="AT842" s="242"/>
      <c r="AU842" s="179" t="s">
        <v>755</v>
      </c>
      <c r="AV842" s="213"/>
      <c r="AW842" s="283"/>
      <c r="AX842" s="285" t="s">
        <v>754</v>
      </c>
      <c r="AY842" s="285" t="s">
        <v>754</v>
      </c>
      <c r="AZ842" s="285" t="s">
        <v>754</v>
      </c>
      <c r="BA842" s="285" t="s">
        <v>754</v>
      </c>
      <c r="BB842" s="285" t="s">
        <v>754</v>
      </c>
      <c r="BC842" s="195" t="s">
        <v>754</v>
      </c>
      <c r="BD842" s="285" t="s">
        <v>754</v>
      </c>
      <c r="BE842" s="285" t="s">
        <v>754</v>
      </c>
      <c r="BF842" s="285" t="s">
        <v>754</v>
      </c>
      <c r="BG842" s="285" t="s">
        <v>754</v>
      </c>
      <c r="BH842" s="285" t="s">
        <v>754</v>
      </c>
      <c r="BI842" s="285" t="s">
        <v>754</v>
      </c>
      <c r="BJ842" s="285" t="s">
        <v>754</v>
      </c>
      <c r="BK842" s="285" t="s">
        <v>754</v>
      </c>
      <c r="BL842" s="285" t="s">
        <v>754</v>
      </c>
      <c r="BM842" s="285" t="s">
        <v>754</v>
      </c>
      <c r="BN842" s="180"/>
      <c r="BO842" s="179"/>
      <c r="BP842" s="170" t="s">
        <v>741</v>
      </c>
      <c r="BQ842" s="177" t="s">
        <v>761</v>
      </c>
      <c r="BR842" s="178">
        <v>44812</v>
      </c>
      <c r="BS842" s="177" t="s">
        <v>760</v>
      </c>
      <c r="BT842" s="178" t="s">
        <v>759</v>
      </c>
      <c r="BU842" s="178">
        <v>44826</v>
      </c>
      <c r="BV842" s="177" t="s">
        <v>758</v>
      </c>
      <c r="BW842" s="177" t="s">
        <v>737</v>
      </c>
    </row>
    <row r="843" spans="2:75" ht="15">
      <c r="B843" s="595" t="s">
        <v>9968</v>
      </c>
      <c r="C843" s="698" t="s">
        <v>9959</v>
      </c>
      <c r="D843" s="193" t="s">
        <v>5134</v>
      </c>
      <c r="E843" s="193" t="s">
        <v>5133</v>
      </c>
      <c r="F843" s="192" t="str">
        <f t="shared" si="135"/>
        <v>20</v>
      </c>
      <c r="G843" s="192" t="s">
        <v>10089</v>
      </c>
      <c r="H843" s="223" t="s">
        <v>9421</v>
      </c>
      <c r="J843" s="297" t="s">
        <v>2104</v>
      </c>
      <c r="K843" s="298"/>
      <c r="L843" s="297"/>
      <c r="M843" s="296"/>
      <c r="N843" s="298"/>
      <c r="O843" s="297"/>
      <c r="P843" s="296"/>
      <c r="Q843" s="298"/>
      <c r="R843" s="297"/>
      <c r="S843" s="296"/>
      <c r="T843" s="298"/>
      <c r="U843" s="297"/>
      <c r="V843" s="296"/>
      <c r="W843" s="298"/>
      <c r="X843" s="297"/>
      <c r="Y843" s="296"/>
      <c r="Z843" s="298">
        <v>45029</v>
      </c>
      <c r="AA843" s="297" t="s">
        <v>2181</v>
      </c>
      <c r="AB843" s="296" t="s">
        <v>2180</v>
      </c>
      <c r="AC843" s="297"/>
      <c r="AD843" s="297"/>
      <c r="AE843" s="296"/>
      <c r="AG843" s="374" t="s">
        <v>5014</v>
      </c>
      <c r="AH843" s="193" t="str">
        <f t="shared" si="136"/>
        <v>5EC6 3400</v>
      </c>
      <c r="AI843" s="193" t="str">
        <f t="shared" si="137"/>
        <v>5EC6 34FF</v>
      </c>
      <c r="AJ843" s="192" t="str">
        <f t="shared" si="138"/>
        <v>100</v>
      </c>
      <c r="AK843" s="302" t="s">
        <v>5091</v>
      </c>
      <c r="AL843" s="188" t="s">
        <v>781</v>
      </c>
      <c r="AO843" s="373" t="s">
        <v>5013</v>
      </c>
      <c r="AP843" s="179" t="s">
        <v>5093</v>
      </c>
      <c r="AQ843" s="179" t="s">
        <v>5092</v>
      </c>
      <c r="AR843" s="179" t="str">
        <f t="shared" si="131"/>
        <v>100</v>
      </c>
      <c r="AS843" s="179" t="s">
        <v>5091</v>
      </c>
      <c r="AT843" s="242"/>
      <c r="AU843" s="284" t="s">
        <v>5090</v>
      </c>
      <c r="AV843" s="213" t="s">
        <v>1685</v>
      </c>
      <c r="AW843" s="283" t="s">
        <v>1684</v>
      </c>
      <c r="AX843" s="181" t="s">
        <v>741</v>
      </c>
      <c r="AY843" s="181" t="s">
        <v>741</v>
      </c>
      <c r="AZ843" s="181" t="s">
        <v>741</v>
      </c>
      <c r="BA843" s="181" t="s">
        <v>741</v>
      </c>
      <c r="BB843" s="181" t="s">
        <v>741</v>
      </c>
      <c r="BC843" s="181" t="s">
        <v>741</v>
      </c>
      <c r="BD843" s="181" t="s">
        <v>741</v>
      </c>
      <c r="BE843" s="181" t="s">
        <v>741</v>
      </c>
      <c r="BF843" s="181" t="s">
        <v>741</v>
      </c>
      <c r="BG843" s="181" t="s">
        <v>741</v>
      </c>
      <c r="BH843" s="181" t="s">
        <v>741</v>
      </c>
      <c r="BI843" s="181" t="s">
        <v>741</v>
      </c>
      <c r="BJ843" s="181" t="s">
        <v>741</v>
      </c>
      <c r="BK843" s="181" t="s">
        <v>741</v>
      </c>
      <c r="BL843" s="181" t="s">
        <v>741</v>
      </c>
      <c r="BM843" s="181" t="s">
        <v>741</v>
      </c>
      <c r="BN843" s="180"/>
      <c r="BO843" s="179"/>
      <c r="BP843" s="170" t="s">
        <v>741</v>
      </c>
      <c r="BQ843" s="177" t="s">
        <v>761</v>
      </c>
      <c r="BR843" s="178">
        <v>44812</v>
      </c>
      <c r="BS843" s="177" t="s">
        <v>760</v>
      </c>
      <c r="BT843" s="178" t="s">
        <v>759</v>
      </c>
      <c r="BU843" s="178">
        <v>44826</v>
      </c>
      <c r="BV843" s="177" t="s">
        <v>758</v>
      </c>
      <c r="BW843" s="177" t="s">
        <v>737</v>
      </c>
    </row>
    <row r="844" spans="2:75" ht="15">
      <c r="B844" s="595" t="s">
        <v>9968</v>
      </c>
      <c r="C844" s="698" t="s">
        <v>9959</v>
      </c>
      <c r="D844" s="193" t="s">
        <v>5130</v>
      </c>
      <c r="E844" s="193" t="s">
        <v>5129</v>
      </c>
      <c r="F844" s="192" t="str">
        <f t="shared" si="135"/>
        <v>20</v>
      </c>
      <c r="G844" s="217" t="s">
        <v>23</v>
      </c>
      <c r="H844" s="188"/>
      <c r="J844" s="297"/>
      <c r="K844" s="298"/>
      <c r="L844" s="297"/>
      <c r="M844" s="299"/>
      <c r="N844" s="298"/>
      <c r="O844" s="297"/>
      <c r="P844" s="299"/>
      <c r="Q844" s="298"/>
      <c r="R844" s="297"/>
      <c r="S844" s="299"/>
      <c r="T844" s="298"/>
      <c r="U844" s="297"/>
      <c r="V844" s="299"/>
      <c r="W844" s="298"/>
      <c r="X844" s="297"/>
      <c r="Y844" s="299"/>
      <c r="Z844" s="298"/>
      <c r="AA844" s="297"/>
      <c r="AB844" s="299"/>
      <c r="AC844" s="298"/>
      <c r="AD844" s="297"/>
      <c r="AE844" s="296"/>
      <c r="AG844" s="374" t="s">
        <v>5014</v>
      </c>
      <c r="AH844" s="193" t="str">
        <f t="shared" si="136"/>
        <v>5EC6 3500</v>
      </c>
      <c r="AI844" s="193" t="str">
        <f t="shared" si="137"/>
        <v>5EC6 357F</v>
      </c>
      <c r="AJ844" s="192" t="str">
        <f t="shared" si="138"/>
        <v>80</v>
      </c>
      <c r="AK844" s="192" t="s">
        <v>23</v>
      </c>
      <c r="AL844" s="188"/>
      <c r="AO844" s="373" t="s">
        <v>5013</v>
      </c>
      <c r="AP844" s="179" t="s">
        <v>5087</v>
      </c>
      <c r="AQ844" s="179" t="s">
        <v>5086</v>
      </c>
      <c r="AR844" s="179" t="str">
        <f t="shared" si="131"/>
        <v>80</v>
      </c>
      <c r="AS844" s="179" t="s">
        <v>5085</v>
      </c>
      <c r="AT844" s="242"/>
      <c r="AU844" s="284" t="s">
        <v>5084</v>
      </c>
      <c r="AV844" s="213" t="s">
        <v>1685</v>
      </c>
      <c r="AW844" s="283" t="s">
        <v>1684</v>
      </c>
      <c r="AX844" s="181" t="s">
        <v>741</v>
      </c>
      <c r="AY844" s="181" t="s">
        <v>741</v>
      </c>
      <c r="AZ844" s="181" t="s">
        <v>741</v>
      </c>
      <c r="BA844" s="181" t="s">
        <v>741</v>
      </c>
      <c r="BB844" s="181" t="s">
        <v>741</v>
      </c>
      <c r="BC844" s="181" t="s">
        <v>741</v>
      </c>
      <c r="BD844" s="181" t="s">
        <v>741</v>
      </c>
      <c r="BE844" s="181" t="s">
        <v>741</v>
      </c>
      <c r="BF844" s="181" t="s">
        <v>741</v>
      </c>
      <c r="BG844" s="181" t="s">
        <v>741</v>
      </c>
      <c r="BH844" s="181" t="s">
        <v>741</v>
      </c>
      <c r="BI844" s="181" t="s">
        <v>741</v>
      </c>
      <c r="BJ844" s="181" t="s">
        <v>741</v>
      </c>
      <c r="BK844" s="181" t="s">
        <v>741</v>
      </c>
      <c r="BL844" s="181" t="s">
        <v>741</v>
      </c>
      <c r="BM844" s="181" t="s">
        <v>741</v>
      </c>
      <c r="BN844" s="180"/>
      <c r="BO844" s="179"/>
      <c r="BP844" s="170" t="s">
        <v>741</v>
      </c>
      <c r="BQ844" s="177" t="s">
        <v>761</v>
      </c>
      <c r="BR844" s="178">
        <v>44812</v>
      </c>
      <c r="BS844" s="177" t="s">
        <v>760</v>
      </c>
      <c r="BT844" s="178" t="s">
        <v>759</v>
      </c>
      <c r="BU844" s="178">
        <v>44826</v>
      </c>
      <c r="BV844" s="177" t="s">
        <v>758</v>
      </c>
      <c r="BW844" s="177" t="s">
        <v>737</v>
      </c>
    </row>
    <row r="845" spans="2:75" ht="15">
      <c r="B845" s="595" t="s">
        <v>9968</v>
      </c>
      <c r="C845" s="698" t="s">
        <v>9959</v>
      </c>
      <c r="D845" s="193" t="s">
        <v>5124</v>
      </c>
      <c r="E845" s="193" t="s">
        <v>5123</v>
      </c>
      <c r="F845" s="192" t="str">
        <f t="shared" si="135"/>
        <v>20</v>
      </c>
      <c r="G845" s="192" t="s">
        <v>10090</v>
      </c>
      <c r="H845" s="223" t="s">
        <v>9427</v>
      </c>
      <c r="J845" s="297" t="s">
        <v>2104</v>
      </c>
      <c r="K845" s="298"/>
      <c r="L845" s="297"/>
      <c r="M845" s="296"/>
      <c r="N845" s="298"/>
      <c r="O845" s="297"/>
      <c r="P845" s="296"/>
      <c r="Q845" s="298"/>
      <c r="R845" s="297"/>
      <c r="S845" s="296"/>
      <c r="T845" s="298"/>
      <c r="U845" s="297"/>
      <c r="V845" s="296"/>
      <c r="W845" s="298"/>
      <c r="X845" s="297"/>
      <c r="Y845" s="296"/>
      <c r="Z845" s="298">
        <v>45029</v>
      </c>
      <c r="AA845" s="297" t="s">
        <v>2181</v>
      </c>
      <c r="AB845" s="296" t="s">
        <v>2180</v>
      </c>
      <c r="AC845" s="297"/>
      <c r="AD845" s="297"/>
      <c r="AE845" s="296"/>
      <c r="AG845" s="374" t="s">
        <v>5014</v>
      </c>
      <c r="AH845" s="193" t="str">
        <f t="shared" si="136"/>
        <v>5EC6 3580</v>
      </c>
      <c r="AI845" s="193" t="str">
        <f t="shared" si="137"/>
        <v>5EC6 35FF</v>
      </c>
      <c r="AJ845" s="192" t="str">
        <f t="shared" si="138"/>
        <v>80</v>
      </c>
      <c r="AK845" s="192" t="s">
        <v>23</v>
      </c>
      <c r="AL845" s="188"/>
      <c r="AO845" s="373" t="s">
        <v>5013</v>
      </c>
      <c r="AP845" s="179" t="s">
        <v>5081</v>
      </c>
      <c r="AQ845" s="179" t="s">
        <v>5080</v>
      </c>
      <c r="AR845" s="179" t="str">
        <f t="shared" si="131"/>
        <v>80</v>
      </c>
      <c r="AS845" s="179" t="s">
        <v>822</v>
      </c>
      <c r="AT845" s="242"/>
      <c r="AU845" s="179" t="s">
        <v>755</v>
      </c>
      <c r="AV845" s="179"/>
      <c r="AW845" s="179"/>
      <c r="AX845" s="181" t="s">
        <v>753</v>
      </c>
      <c r="AY845" s="181" t="s">
        <v>753</v>
      </c>
      <c r="AZ845" s="181" t="s">
        <v>753</v>
      </c>
      <c r="BA845" s="181" t="s">
        <v>753</v>
      </c>
      <c r="BB845" s="181" t="s">
        <v>753</v>
      </c>
      <c r="BC845" s="195" t="s">
        <v>754</v>
      </c>
      <c r="BD845" s="181" t="s">
        <v>753</v>
      </c>
      <c r="BE845" s="181" t="s">
        <v>753</v>
      </c>
      <c r="BF845" s="181" t="s">
        <v>753</v>
      </c>
      <c r="BG845" s="181" t="s">
        <v>753</v>
      </c>
      <c r="BH845" s="181" t="s">
        <v>753</v>
      </c>
      <c r="BI845" s="181" t="s">
        <v>753</v>
      </c>
      <c r="BJ845" s="181" t="s">
        <v>753</v>
      </c>
      <c r="BK845" s="181" t="s">
        <v>753</v>
      </c>
      <c r="BL845" s="181" t="s">
        <v>753</v>
      </c>
      <c r="BM845" s="181" t="s">
        <v>753</v>
      </c>
      <c r="BN845" s="180"/>
      <c r="BO845" s="179"/>
      <c r="BP845" s="170" t="s">
        <v>741</v>
      </c>
      <c r="BQ845" s="177"/>
      <c r="BR845" s="177"/>
      <c r="BS845" s="177"/>
      <c r="BT845" s="177"/>
      <c r="BU845" s="177"/>
      <c r="BV845" s="177"/>
      <c r="BW845" s="177"/>
    </row>
    <row r="846" spans="2:75" ht="15">
      <c r="B846" s="595" t="s">
        <v>9968</v>
      </c>
      <c r="C846" s="698" t="s">
        <v>9959</v>
      </c>
      <c r="D846" s="193" t="s">
        <v>5120</v>
      </c>
      <c r="E846" s="193" t="s">
        <v>5119</v>
      </c>
      <c r="F846" s="192" t="str">
        <f t="shared" si="135"/>
        <v>4CF60</v>
      </c>
      <c r="G846" s="192" t="s">
        <v>23</v>
      </c>
      <c r="H846" s="223"/>
      <c r="J846" s="297"/>
      <c r="K846" s="298"/>
      <c r="L846" s="297"/>
      <c r="M846" s="299"/>
      <c r="N846" s="298"/>
      <c r="O846" s="297"/>
      <c r="P846" s="299"/>
      <c r="Q846" s="298"/>
      <c r="R846" s="297"/>
      <c r="S846" s="299"/>
      <c r="T846" s="298"/>
      <c r="U846" s="297"/>
      <c r="V846" s="299"/>
      <c r="W846" s="298"/>
      <c r="X846" s="297"/>
      <c r="Y846" s="299"/>
      <c r="Z846" s="298"/>
      <c r="AA846" s="297"/>
      <c r="AB846" s="299"/>
      <c r="AC846" s="298"/>
      <c r="AD846" s="297"/>
      <c r="AE846" s="296"/>
      <c r="AG846" s="374" t="s">
        <v>5014</v>
      </c>
      <c r="AH846" s="193" t="str">
        <f t="shared" si="136"/>
        <v>5EC6 3600</v>
      </c>
      <c r="AI846" s="193" t="str">
        <f t="shared" si="137"/>
        <v>5EC6 361F</v>
      </c>
      <c r="AJ846" s="192" t="str">
        <f t="shared" si="138"/>
        <v>20</v>
      </c>
      <c r="AK846" s="192" t="s">
        <v>23</v>
      </c>
      <c r="AL846" s="188"/>
      <c r="AN846" s="227"/>
      <c r="AO846" s="373" t="s">
        <v>5013</v>
      </c>
      <c r="AP846" s="179" t="s">
        <v>5075</v>
      </c>
      <c r="AQ846" s="179" t="s">
        <v>5074</v>
      </c>
      <c r="AR846" s="179" t="str">
        <f t="shared" si="131"/>
        <v>20</v>
      </c>
      <c r="AS846" s="179" t="s">
        <v>5073</v>
      </c>
      <c r="AT846" s="242"/>
      <c r="AU846" s="179" t="s">
        <v>755</v>
      </c>
      <c r="AV846" s="213"/>
      <c r="AW846" s="283"/>
      <c r="AX846" s="285" t="s">
        <v>754</v>
      </c>
      <c r="AY846" s="285" t="s">
        <v>754</v>
      </c>
      <c r="AZ846" s="285" t="s">
        <v>754</v>
      </c>
      <c r="BA846" s="285" t="s">
        <v>754</v>
      </c>
      <c r="BB846" s="285" t="s">
        <v>754</v>
      </c>
      <c r="BC846" s="195" t="s">
        <v>754</v>
      </c>
      <c r="BD846" s="285" t="s">
        <v>754</v>
      </c>
      <c r="BE846" s="285" t="s">
        <v>754</v>
      </c>
      <c r="BF846" s="285" t="s">
        <v>754</v>
      </c>
      <c r="BG846" s="285" t="s">
        <v>754</v>
      </c>
      <c r="BH846" s="285" t="s">
        <v>754</v>
      </c>
      <c r="BI846" s="285" t="s">
        <v>754</v>
      </c>
      <c r="BJ846" s="285" t="s">
        <v>754</v>
      </c>
      <c r="BK846" s="285" t="s">
        <v>754</v>
      </c>
      <c r="BL846" s="285" t="s">
        <v>754</v>
      </c>
      <c r="BM846" s="285" t="s">
        <v>754</v>
      </c>
      <c r="BN846" s="180"/>
      <c r="BO846" s="179"/>
      <c r="BP846" s="170" t="s">
        <v>741</v>
      </c>
      <c r="BQ846" s="177" t="s">
        <v>761</v>
      </c>
      <c r="BR846" s="178">
        <v>44812</v>
      </c>
      <c r="BS846" s="177" t="s">
        <v>760</v>
      </c>
      <c r="BT846" s="178" t="s">
        <v>759</v>
      </c>
      <c r="BU846" s="178">
        <v>44826</v>
      </c>
      <c r="BV846" s="177" t="s">
        <v>758</v>
      </c>
      <c r="BW846" s="177" t="s">
        <v>737</v>
      </c>
    </row>
    <row r="847" spans="2:75" ht="15">
      <c r="B847" s="595" t="s">
        <v>9968</v>
      </c>
      <c r="C847" s="698" t="s">
        <v>9959</v>
      </c>
      <c r="D847" s="193" t="s">
        <v>5114</v>
      </c>
      <c r="E847" s="193" t="s">
        <v>5113</v>
      </c>
      <c r="F847" s="179" t="str">
        <f t="shared" si="135"/>
        <v>200</v>
      </c>
      <c r="G847" s="179" t="s">
        <v>3661</v>
      </c>
      <c r="H847" s="188"/>
      <c r="J847" s="297" t="s">
        <v>2056</v>
      </c>
      <c r="K847" s="298"/>
      <c r="L847" s="297"/>
      <c r="M847" s="299"/>
      <c r="N847" s="298"/>
      <c r="O847" s="297"/>
      <c r="P847" s="299"/>
      <c r="Q847" s="298">
        <v>45118</v>
      </c>
      <c r="R847" s="297" t="s">
        <v>9463</v>
      </c>
      <c r="S847" s="296" t="s">
        <v>9902</v>
      </c>
      <c r="T847" s="298"/>
      <c r="U847" s="297"/>
      <c r="V847" s="299"/>
      <c r="W847" s="298">
        <v>45057</v>
      </c>
      <c r="X847" s="297" t="s">
        <v>9463</v>
      </c>
      <c r="Y847" s="299" t="s">
        <v>9465</v>
      </c>
      <c r="Z847" s="297"/>
      <c r="AA847" s="297"/>
      <c r="AB847" s="296"/>
      <c r="AC847" s="297"/>
      <c r="AD847" s="297"/>
      <c r="AE847" s="296"/>
      <c r="AG847" s="374" t="s">
        <v>5014</v>
      </c>
      <c r="AH847" s="193" t="str">
        <f t="shared" si="136"/>
        <v>5EC6 3600</v>
      </c>
      <c r="AI847" s="193" t="str">
        <f t="shared" si="137"/>
        <v>5EC6 361F</v>
      </c>
      <c r="AJ847" s="192" t="str">
        <f t="shared" si="138"/>
        <v>20</v>
      </c>
      <c r="AK847" s="192" t="s">
        <v>23</v>
      </c>
      <c r="AL847" s="188"/>
      <c r="AO847" s="373" t="s">
        <v>5013</v>
      </c>
      <c r="AP847" s="179" t="s">
        <v>5075</v>
      </c>
      <c r="AQ847" s="179" t="s">
        <v>5074</v>
      </c>
      <c r="AR847" s="179" t="str">
        <f t="shared" si="131"/>
        <v>20</v>
      </c>
      <c r="AS847" s="179" t="s">
        <v>5073</v>
      </c>
      <c r="AT847" s="242"/>
      <c r="AU847" s="284" t="s">
        <v>5072</v>
      </c>
      <c r="AV847" s="213" t="s">
        <v>1685</v>
      </c>
      <c r="AW847" s="283" t="s">
        <v>1684</v>
      </c>
      <c r="AX847" s="181" t="s">
        <v>741</v>
      </c>
      <c r="AY847" s="181" t="s">
        <v>741</v>
      </c>
      <c r="AZ847" s="181" t="s">
        <v>741</v>
      </c>
      <c r="BA847" s="181" t="s">
        <v>741</v>
      </c>
      <c r="BB847" s="181" t="s">
        <v>741</v>
      </c>
      <c r="BC847" s="181" t="s">
        <v>741</v>
      </c>
      <c r="BD847" s="181" t="s">
        <v>741</v>
      </c>
      <c r="BE847" s="181" t="s">
        <v>741</v>
      </c>
      <c r="BF847" s="181" t="s">
        <v>741</v>
      </c>
      <c r="BG847" s="181" t="s">
        <v>741</v>
      </c>
      <c r="BH847" s="181" t="s">
        <v>741</v>
      </c>
      <c r="BI847" s="181" t="s">
        <v>741</v>
      </c>
      <c r="BJ847" s="181" t="s">
        <v>741</v>
      </c>
      <c r="BK847" s="181" t="s">
        <v>741</v>
      </c>
      <c r="BL847" s="181" t="s">
        <v>741</v>
      </c>
      <c r="BM847" s="181" t="s">
        <v>741</v>
      </c>
      <c r="BN847" s="180"/>
      <c r="BO847" s="179"/>
      <c r="BP847" s="170" t="s">
        <v>741</v>
      </c>
      <c r="BQ847" s="177" t="s">
        <v>761</v>
      </c>
      <c r="BR847" s="178">
        <v>44812</v>
      </c>
      <c r="BS847" s="177" t="s">
        <v>760</v>
      </c>
      <c r="BT847" s="178" t="s">
        <v>759</v>
      </c>
      <c r="BU847" s="178">
        <v>44826</v>
      </c>
      <c r="BV847" s="177" t="s">
        <v>758</v>
      </c>
      <c r="BW847" s="177" t="s">
        <v>737</v>
      </c>
    </row>
    <row r="848" spans="2:75" ht="15">
      <c r="B848" s="595" t="s">
        <v>9968</v>
      </c>
      <c r="C848" s="698" t="s">
        <v>9959</v>
      </c>
      <c r="D848" s="193" t="s">
        <v>5110</v>
      </c>
      <c r="E848" s="193" t="s">
        <v>5109</v>
      </c>
      <c r="F848" s="179" t="str">
        <f t="shared" si="135"/>
        <v>200</v>
      </c>
      <c r="G848" s="179" t="s">
        <v>3656</v>
      </c>
      <c r="H848" s="188"/>
      <c r="J848" s="297" t="s">
        <v>2056</v>
      </c>
      <c r="K848" s="298"/>
      <c r="L848" s="297"/>
      <c r="M848" s="299"/>
      <c r="N848" s="298"/>
      <c r="O848" s="297"/>
      <c r="P848" s="299"/>
      <c r="Q848" s="298">
        <v>45118</v>
      </c>
      <c r="R848" s="297" t="s">
        <v>9463</v>
      </c>
      <c r="S848" s="296" t="s">
        <v>9902</v>
      </c>
      <c r="T848" s="298"/>
      <c r="U848" s="297"/>
      <c r="V848" s="299"/>
      <c r="W848" s="298">
        <v>45057</v>
      </c>
      <c r="X848" s="297" t="s">
        <v>9463</v>
      </c>
      <c r="Y848" s="299" t="s">
        <v>9465</v>
      </c>
      <c r="Z848" s="297"/>
      <c r="AA848" s="297"/>
      <c r="AB848" s="296"/>
      <c r="AC848" s="297"/>
      <c r="AD848" s="297"/>
      <c r="AE848" s="296"/>
      <c r="AG848" s="374" t="s">
        <v>5014</v>
      </c>
      <c r="AH848" s="193" t="str">
        <f t="shared" si="136"/>
        <v>5EC6 3620</v>
      </c>
      <c r="AI848" s="193" t="str">
        <f t="shared" si="137"/>
        <v>5EC6 37FF</v>
      </c>
      <c r="AJ848" s="192" t="str">
        <f t="shared" si="138"/>
        <v>1E0</v>
      </c>
      <c r="AK848" s="192" t="s">
        <v>23</v>
      </c>
      <c r="AL848" s="188"/>
      <c r="AO848" s="373" t="s">
        <v>5013</v>
      </c>
      <c r="AP848" s="179" t="s">
        <v>5069</v>
      </c>
      <c r="AQ848" s="179" t="s">
        <v>5068</v>
      </c>
      <c r="AR848" s="179" t="str">
        <f t="shared" si="131"/>
        <v>1E0</v>
      </c>
      <c r="AS848" s="179" t="s">
        <v>822</v>
      </c>
      <c r="AT848" s="242"/>
      <c r="AU848" s="179" t="s">
        <v>1311</v>
      </c>
      <c r="AV848" s="179"/>
      <c r="AW848" s="179"/>
      <c r="AX848" s="181" t="s">
        <v>753</v>
      </c>
      <c r="AY848" s="181" t="s">
        <v>753</v>
      </c>
      <c r="AZ848" s="181" t="s">
        <v>753</v>
      </c>
      <c r="BA848" s="181" t="s">
        <v>753</v>
      </c>
      <c r="BB848" s="181" t="s">
        <v>753</v>
      </c>
      <c r="BC848" s="195" t="s">
        <v>754</v>
      </c>
      <c r="BD848" s="181" t="s">
        <v>753</v>
      </c>
      <c r="BE848" s="181" t="s">
        <v>753</v>
      </c>
      <c r="BF848" s="181" t="s">
        <v>753</v>
      </c>
      <c r="BG848" s="181" t="s">
        <v>753</v>
      </c>
      <c r="BH848" s="181" t="s">
        <v>753</v>
      </c>
      <c r="BI848" s="181" t="s">
        <v>753</v>
      </c>
      <c r="BJ848" s="181" t="s">
        <v>753</v>
      </c>
      <c r="BK848" s="181" t="s">
        <v>753</v>
      </c>
      <c r="BL848" s="181" t="s">
        <v>753</v>
      </c>
      <c r="BM848" s="181" t="s">
        <v>753</v>
      </c>
      <c r="BN848" s="180"/>
      <c r="BO848" s="179"/>
      <c r="BP848" s="170" t="s">
        <v>741</v>
      </c>
      <c r="BQ848" s="177"/>
      <c r="BR848" s="177"/>
      <c r="BS848" s="177"/>
      <c r="BT848" s="177"/>
      <c r="BU848" s="177"/>
      <c r="BV848" s="177"/>
      <c r="BW848" s="177"/>
    </row>
    <row r="849" spans="2:75" ht="15">
      <c r="B849" s="595" t="s">
        <v>9968</v>
      </c>
      <c r="C849" s="698" t="s">
        <v>9959</v>
      </c>
      <c r="D849" s="193" t="s">
        <v>5105</v>
      </c>
      <c r="E849" s="193" t="s">
        <v>5104</v>
      </c>
      <c r="F849" s="179" t="str">
        <f t="shared" si="135"/>
        <v>200</v>
      </c>
      <c r="G849" s="179" t="s">
        <v>3650</v>
      </c>
      <c r="H849" s="188"/>
      <c r="J849" s="297" t="s">
        <v>2056</v>
      </c>
      <c r="K849" s="298"/>
      <c r="L849" s="297"/>
      <c r="M849" s="299"/>
      <c r="N849" s="298"/>
      <c r="O849" s="297"/>
      <c r="P849" s="299"/>
      <c r="Q849" s="298">
        <v>45118</v>
      </c>
      <c r="R849" s="297" t="s">
        <v>9463</v>
      </c>
      <c r="S849" s="296" t="s">
        <v>9902</v>
      </c>
      <c r="T849" s="298"/>
      <c r="U849" s="297"/>
      <c r="V849" s="299"/>
      <c r="W849" s="298">
        <v>45057</v>
      </c>
      <c r="X849" s="297" t="s">
        <v>9463</v>
      </c>
      <c r="Y849" s="299" t="s">
        <v>9465</v>
      </c>
      <c r="Z849" s="298"/>
      <c r="AA849" s="297"/>
      <c r="AB849" s="299"/>
      <c r="AC849" s="298"/>
      <c r="AD849" s="297"/>
      <c r="AE849" s="296"/>
      <c r="AG849" s="374" t="s">
        <v>5014</v>
      </c>
      <c r="AH849" s="193" t="str">
        <f t="shared" si="136"/>
        <v>5EC6 3800</v>
      </c>
      <c r="AI849" s="193" t="str">
        <f t="shared" si="137"/>
        <v>5EC6 387F</v>
      </c>
      <c r="AJ849" s="192" t="str">
        <f t="shared" si="138"/>
        <v>80</v>
      </c>
      <c r="AK849" s="192" t="s">
        <v>23</v>
      </c>
      <c r="AL849" s="223"/>
      <c r="AO849" s="373" t="s">
        <v>5013</v>
      </c>
      <c r="AP849" s="179" t="s">
        <v>5065</v>
      </c>
      <c r="AQ849" s="179" t="s">
        <v>5064</v>
      </c>
      <c r="AR849" s="179" t="str">
        <f t="shared" si="131"/>
        <v>80</v>
      </c>
      <c r="AS849" s="179" t="s">
        <v>5063</v>
      </c>
      <c r="AT849" s="242"/>
      <c r="AU849" s="179" t="s">
        <v>5062</v>
      </c>
      <c r="AV849" s="179" t="s">
        <v>751</v>
      </c>
      <c r="AW849" s="179"/>
      <c r="AX849" s="181" t="s">
        <v>741</v>
      </c>
      <c r="AY849" s="181" t="s">
        <v>741</v>
      </c>
      <c r="AZ849" s="181" t="s">
        <v>741</v>
      </c>
      <c r="BA849" s="181" t="s">
        <v>741</v>
      </c>
      <c r="BB849" s="181" t="s">
        <v>741</v>
      </c>
      <c r="BC849" s="181" t="s">
        <v>741</v>
      </c>
      <c r="BD849" s="181" t="s">
        <v>741</v>
      </c>
      <c r="BE849" s="181" t="s">
        <v>741</v>
      </c>
      <c r="BF849" s="181" t="s">
        <v>741</v>
      </c>
      <c r="BG849" s="181" t="s">
        <v>741</v>
      </c>
      <c r="BH849" s="181" t="s">
        <v>741</v>
      </c>
      <c r="BI849" s="181" t="s">
        <v>741</v>
      </c>
      <c r="BJ849" s="181" t="s">
        <v>741</v>
      </c>
      <c r="BK849" s="181" t="s">
        <v>741</v>
      </c>
      <c r="BL849" s="181" t="s">
        <v>741</v>
      </c>
      <c r="BM849" s="181" t="s">
        <v>741</v>
      </c>
      <c r="BN849" s="180"/>
      <c r="BO849" s="179"/>
      <c r="BP849" s="170" t="s">
        <v>741</v>
      </c>
      <c r="BQ849" s="177" t="s">
        <v>761</v>
      </c>
      <c r="BR849" s="178">
        <v>44812</v>
      </c>
      <c r="BS849" s="177" t="s">
        <v>760</v>
      </c>
      <c r="BT849" s="178" t="s">
        <v>759</v>
      </c>
      <c r="BU849" s="178">
        <v>44826</v>
      </c>
      <c r="BV849" s="177" t="s">
        <v>758</v>
      </c>
      <c r="BW849" s="177" t="s">
        <v>737</v>
      </c>
    </row>
    <row r="850" spans="2:75" ht="15">
      <c r="B850" s="595" t="s">
        <v>9968</v>
      </c>
      <c r="C850" s="698" t="s">
        <v>9959</v>
      </c>
      <c r="D850" s="193" t="s">
        <v>5101</v>
      </c>
      <c r="E850" s="193" t="s">
        <v>5100</v>
      </c>
      <c r="F850" s="192" t="str">
        <f t="shared" si="135"/>
        <v>20FA00</v>
      </c>
      <c r="G850" s="217" t="s">
        <v>23</v>
      </c>
      <c r="H850" s="223"/>
      <c r="J850" s="297"/>
      <c r="K850" s="298"/>
      <c r="L850" s="297"/>
      <c r="M850" s="296"/>
      <c r="N850" s="298"/>
      <c r="O850" s="297"/>
      <c r="P850" s="296"/>
      <c r="Q850" s="298"/>
      <c r="R850" s="297"/>
      <c r="S850" s="296"/>
      <c r="T850" s="298"/>
      <c r="U850" s="297"/>
      <c r="V850" s="296"/>
      <c r="W850" s="298"/>
      <c r="X850" s="297"/>
      <c r="Y850" s="296"/>
      <c r="Z850" s="298"/>
      <c r="AA850" s="297"/>
      <c r="AB850" s="296"/>
      <c r="AC850" s="297"/>
      <c r="AD850" s="297"/>
      <c r="AE850" s="296"/>
      <c r="AG850" s="374" t="s">
        <v>5014</v>
      </c>
      <c r="AH850" s="193" t="str">
        <f t="shared" si="136"/>
        <v>5EC6 3880</v>
      </c>
      <c r="AI850" s="193" t="str">
        <f t="shared" si="137"/>
        <v>5EC6 38FF</v>
      </c>
      <c r="AJ850" s="192" t="str">
        <f t="shared" si="138"/>
        <v>80</v>
      </c>
      <c r="AK850" s="192" t="s">
        <v>23</v>
      </c>
      <c r="AL850" s="188"/>
      <c r="AO850" s="373" t="s">
        <v>5013</v>
      </c>
      <c r="AP850" s="179" t="s">
        <v>5059</v>
      </c>
      <c r="AQ850" s="179" t="s">
        <v>5058</v>
      </c>
      <c r="AR850" s="179" t="str">
        <f t="shared" si="131"/>
        <v>80</v>
      </c>
      <c r="AS850" s="179" t="s">
        <v>822</v>
      </c>
      <c r="AT850" s="242"/>
      <c r="AU850" s="179" t="s">
        <v>1311</v>
      </c>
      <c r="AV850" s="179"/>
      <c r="AW850" s="179"/>
      <c r="AX850" s="181" t="s">
        <v>753</v>
      </c>
      <c r="AY850" s="181" t="s">
        <v>753</v>
      </c>
      <c r="AZ850" s="181" t="s">
        <v>753</v>
      </c>
      <c r="BA850" s="181" t="s">
        <v>753</v>
      </c>
      <c r="BB850" s="181" t="s">
        <v>753</v>
      </c>
      <c r="BC850" s="195" t="s">
        <v>754</v>
      </c>
      <c r="BD850" s="181" t="s">
        <v>753</v>
      </c>
      <c r="BE850" s="181" t="s">
        <v>753</v>
      </c>
      <c r="BF850" s="181" t="s">
        <v>753</v>
      </c>
      <c r="BG850" s="181" t="s">
        <v>753</v>
      </c>
      <c r="BH850" s="181" t="s">
        <v>753</v>
      </c>
      <c r="BI850" s="181" t="s">
        <v>753</v>
      </c>
      <c r="BJ850" s="181" t="s">
        <v>753</v>
      </c>
      <c r="BK850" s="181" t="s">
        <v>753</v>
      </c>
      <c r="BL850" s="181" t="s">
        <v>753</v>
      </c>
      <c r="BM850" s="181" t="s">
        <v>753</v>
      </c>
      <c r="BN850" s="180"/>
      <c r="BO850" s="179"/>
      <c r="BP850" s="170" t="s">
        <v>741</v>
      </c>
      <c r="BQ850" s="177"/>
      <c r="BR850" s="177"/>
      <c r="BS850" s="177"/>
      <c r="BT850" s="177"/>
      <c r="BU850" s="177"/>
      <c r="BV850" s="177"/>
      <c r="BW850" s="177"/>
    </row>
    <row r="851" spans="2:75" ht="15">
      <c r="B851" s="595" t="s">
        <v>9968</v>
      </c>
      <c r="C851" s="698" t="s">
        <v>9959</v>
      </c>
      <c r="D851" s="193" t="s">
        <v>5098</v>
      </c>
      <c r="E851" s="193" t="s">
        <v>5097</v>
      </c>
      <c r="F851" s="192" t="str">
        <f t="shared" si="135"/>
        <v>40000</v>
      </c>
      <c r="G851" s="217" t="s">
        <v>23</v>
      </c>
      <c r="H851" s="188"/>
      <c r="J851" s="297"/>
      <c r="K851" s="298"/>
      <c r="L851" s="297"/>
      <c r="M851" s="299"/>
      <c r="N851" s="298"/>
      <c r="O851" s="297"/>
      <c r="P851" s="299"/>
      <c r="Q851" s="298"/>
      <c r="R851" s="297"/>
      <c r="S851" s="299"/>
      <c r="T851" s="298"/>
      <c r="U851" s="297"/>
      <c r="V851" s="299"/>
      <c r="W851" s="298"/>
      <c r="X851" s="297"/>
      <c r="Y851" s="299"/>
      <c r="Z851" s="298"/>
      <c r="AA851" s="297"/>
      <c r="AB851" s="299"/>
      <c r="AC851" s="298"/>
      <c r="AD851" s="297"/>
      <c r="AE851" s="296"/>
      <c r="AG851" s="374" t="s">
        <v>5014</v>
      </c>
      <c r="AH851" s="193" t="str">
        <f t="shared" si="136"/>
        <v>5EC6 3900</v>
      </c>
      <c r="AI851" s="193" t="str">
        <f t="shared" si="137"/>
        <v>5EC6 397F</v>
      </c>
      <c r="AJ851" s="192" t="str">
        <f t="shared" si="138"/>
        <v>80</v>
      </c>
      <c r="AK851" s="192" t="s">
        <v>23</v>
      </c>
      <c r="AL851" s="223"/>
      <c r="AO851" s="373" t="s">
        <v>5013</v>
      </c>
      <c r="AP851" s="179" t="s">
        <v>5054</v>
      </c>
      <c r="AQ851" s="179" t="s">
        <v>5053</v>
      </c>
      <c r="AR851" s="179" t="str">
        <f t="shared" si="131"/>
        <v>80</v>
      </c>
      <c r="AS851" s="179" t="s">
        <v>5052</v>
      </c>
      <c r="AT851" s="242"/>
      <c r="AU851" s="179" t="s">
        <v>5051</v>
      </c>
      <c r="AV851" s="179" t="s">
        <v>751</v>
      </c>
      <c r="AW851" s="179"/>
      <c r="AX851" s="181" t="s">
        <v>741</v>
      </c>
      <c r="AY851" s="181" t="s">
        <v>741</v>
      </c>
      <c r="AZ851" s="181" t="s">
        <v>741</v>
      </c>
      <c r="BA851" s="181" t="s">
        <v>741</v>
      </c>
      <c r="BB851" s="181" t="s">
        <v>741</v>
      </c>
      <c r="BC851" s="181" t="s">
        <v>741</v>
      </c>
      <c r="BD851" s="181" t="s">
        <v>741</v>
      </c>
      <c r="BE851" s="181" t="s">
        <v>741</v>
      </c>
      <c r="BF851" s="181" t="s">
        <v>741</v>
      </c>
      <c r="BG851" s="181" t="s">
        <v>741</v>
      </c>
      <c r="BH851" s="181" t="s">
        <v>741</v>
      </c>
      <c r="BI851" s="181" t="s">
        <v>741</v>
      </c>
      <c r="BJ851" s="181" t="s">
        <v>741</v>
      </c>
      <c r="BK851" s="181" t="s">
        <v>741</v>
      </c>
      <c r="BL851" s="181" t="s">
        <v>741</v>
      </c>
      <c r="BM851" s="181" t="s">
        <v>741</v>
      </c>
      <c r="BN851" s="180"/>
      <c r="BO851" s="179"/>
      <c r="BP851" s="170" t="s">
        <v>741</v>
      </c>
      <c r="BQ851" s="177" t="s">
        <v>761</v>
      </c>
      <c r="BR851" s="178">
        <v>44812</v>
      </c>
      <c r="BS851" s="177" t="s">
        <v>760</v>
      </c>
      <c r="BT851" s="178" t="s">
        <v>759</v>
      </c>
      <c r="BU851" s="178">
        <v>44826</v>
      </c>
      <c r="BV851" s="177" t="s">
        <v>758</v>
      </c>
      <c r="BW851" s="177" t="s">
        <v>737</v>
      </c>
    </row>
    <row r="852" spans="2:75" ht="15">
      <c r="B852" s="595" t="s">
        <v>9968</v>
      </c>
      <c r="C852" s="698" t="s">
        <v>9959</v>
      </c>
      <c r="D852" s="193" t="s">
        <v>5095</v>
      </c>
      <c r="E852" s="193" t="s">
        <v>5094</v>
      </c>
      <c r="F852" s="192" t="str">
        <f t="shared" si="135"/>
        <v>10000</v>
      </c>
      <c r="G852" s="217" t="s">
        <v>23</v>
      </c>
      <c r="H852" s="188"/>
      <c r="J852" s="297"/>
      <c r="K852" s="298"/>
      <c r="L852" s="297"/>
      <c r="M852" s="299"/>
      <c r="N852" s="298"/>
      <c r="O852" s="297"/>
      <c r="P852" s="299"/>
      <c r="Q852" s="298"/>
      <c r="R852" s="297"/>
      <c r="S852" s="299"/>
      <c r="T852" s="298"/>
      <c r="U852" s="297"/>
      <c r="V852" s="299"/>
      <c r="W852" s="298"/>
      <c r="X852" s="297"/>
      <c r="Y852" s="299"/>
      <c r="Z852" s="298"/>
      <c r="AA852" s="297"/>
      <c r="AB852" s="299"/>
      <c r="AC852" s="297"/>
      <c r="AD852" s="297"/>
      <c r="AE852" s="296"/>
      <c r="AG852" s="374" t="s">
        <v>5014</v>
      </c>
      <c r="AH852" s="193" t="str">
        <f t="shared" si="136"/>
        <v>5EC6 3980</v>
      </c>
      <c r="AI852" s="193" t="str">
        <f t="shared" si="137"/>
        <v>5EC6 39FF</v>
      </c>
      <c r="AJ852" s="192" t="str">
        <f t="shared" si="138"/>
        <v>80</v>
      </c>
      <c r="AK852" s="192" t="s">
        <v>23</v>
      </c>
      <c r="AL852" s="188"/>
      <c r="AO852" s="373" t="s">
        <v>5013</v>
      </c>
      <c r="AP852" s="179" t="s">
        <v>5048</v>
      </c>
      <c r="AQ852" s="179" t="s">
        <v>5047</v>
      </c>
      <c r="AR852" s="179" t="str">
        <f t="shared" si="131"/>
        <v>80</v>
      </c>
      <c r="AS852" s="179" t="s">
        <v>822</v>
      </c>
      <c r="AT852" s="242"/>
      <c r="AU852" s="179" t="s">
        <v>1311</v>
      </c>
      <c r="AV852" s="179"/>
      <c r="AW852" s="179"/>
      <c r="AX852" s="181" t="s">
        <v>753</v>
      </c>
      <c r="AY852" s="181" t="s">
        <v>753</v>
      </c>
      <c r="AZ852" s="181" t="s">
        <v>753</v>
      </c>
      <c r="BA852" s="181" t="s">
        <v>753</v>
      </c>
      <c r="BB852" s="181" t="s">
        <v>753</v>
      </c>
      <c r="BC852" s="195" t="s">
        <v>754</v>
      </c>
      <c r="BD852" s="181" t="s">
        <v>753</v>
      </c>
      <c r="BE852" s="181" t="s">
        <v>753</v>
      </c>
      <c r="BF852" s="181" t="s">
        <v>753</v>
      </c>
      <c r="BG852" s="181" t="s">
        <v>753</v>
      </c>
      <c r="BH852" s="181" t="s">
        <v>753</v>
      </c>
      <c r="BI852" s="181" t="s">
        <v>753</v>
      </c>
      <c r="BJ852" s="181" t="s">
        <v>753</v>
      </c>
      <c r="BK852" s="181" t="s">
        <v>753</v>
      </c>
      <c r="BL852" s="181" t="s">
        <v>753</v>
      </c>
      <c r="BM852" s="181" t="s">
        <v>753</v>
      </c>
      <c r="BN852" s="180"/>
      <c r="BO852" s="179"/>
      <c r="BP852" s="170" t="s">
        <v>741</v>
      </c>
      <c r="BQ852" s="177"/>
      <c r="BR852" s="177"/>
      <c r="BS852" s="177"/>
      <c r="BT852" s="177"/>
      <c r="BU852" s="177"/>
      <c r="BV852" s="177"/>
      <c r="BW852" s="177"/>
    </row>
    <row r="853" spans="2:75" ht="27.6">
      <c r="B853" s="605" t="s">
        <v>9969</v>
      </c>
      <c r="C853" s="700" t="s">
        <v>10050</v>
      </c>
      <c r="D853" s="193" t="s">
        <v>5089</v>
      </c>
      <c r="E853" s="193" t="s">
        <v>5088</v>
      </c>
      <c r="F853" s="192" t="str">
        <f t="shared" si="135"/>
        <v>1000</v>
      </c>
      <c r="G853" s="217" t="s">
        <v>10014</v>
      </c>
      <c r="H853" s="544" t="s">
        <v>10015</v>
      </c>
      <c r="J853" s="297" t="s">
        <v>2199</v>
      </c>
      <c r="K853" s="298"/>
      <c r="L853" s="297"/>
      <c r="M853" s="296"/>
      <c r="N853" s="298"/>
      <c r="O853" s="297"/>
      <c r="P853" s="296"/>
      <c r="Q853" s="298">
        <v>45111</v>
      </c>
      <c r="R853" s="297" t="s">
        <v>9877</v>
      </c>
      <c r="S853" s="296" t="s">
        <v>759</v>
      </c>
      <c r="T853" s="298"/>
      <c r="U853" s="297"/>
      <c r="V853" s="296"/>
      <c r="W853" s="298">
        <v>45064</v>
      </c>
      <c r="X853" s="297" t="s">
        <v>9673</v>
      </c>
      <c r="Y853" s="296" t="s">
        <v>759</v>
      </c>
      <c r="Z853" s="298">
        <v>45030</v>
      </c>
      <c r="AA853" s="297" t="s">
        <v>3512</v>
      </c>
      <c r="AB853" s="296" t="s">
        <v>2180</v>
      </c>
      <c r="AC853" s="297"/>
      <c r="AD853" s="297"/>
      <c r="AE853" s="296"/>
      <c r="AG853" s="374" t="s">
        <v>5014</v>
      </c>
      <c r="AH853" s="193" t="str">
        <f t="shared" si="136"/>
        <v>5EC6 3A00</v>
      </c>
      <c r="AI853" s="193" t="str">
        <f t="shared" si="137"/>
        <v>5EC6 3AFF</v>
      </c>
      <c r="AJ853" s="192" t="str">
        <f t="shared" si="138"/>
        <v>100</v>
      </c>
      <c r="AK853" s="192" t="s">
        <v>23</v>
      </c>
      <c r="AL853" s="223"/>
      <c r="AO853" s="373" t="s">
        <v>5013</v>
      </c>
      <c r="AP853" s="179" t="s">
        <v>5044</v>
      </c>
      <c r="AQ853" s="179" t="s">
        <v>5043</v>
      </c>
      <c r="AR853" s="179" t="str">
        <f t="shared" si="131"/>
        <v>100</v>
      </c>
      <c r="AS853" s="179" t="s">
        <v>5042</v>
      </c>
      <c r="AT853" s="242"/>
      <c r="AU853" s="179" t="s">
        <v>5041</v>
      </c>
      <c r="AV853" s="179" t="s">
        <v>751</v>
      </c>
      <c r="AW853" s="179"/>
      <c r="AX853" s="181" t="s">
        <v>741</v>
      </c>
      <c r="AY853" s="181" t="s">
        <v>741</v>
      </c>
      <c r="AZ853" s="181" t="s">
        <v>741</v>
      </c>
      <c r="BA853" s="181" t="s">
        <v>741</v>
      </c>
      <c r="BB853" s="181" t="s">
        <v>741</v>
      </c>
      <c r="BC853" s="181" t="s">
        <v>741</v>
      </c>
      <c r="BD853" s="181" t="s">
        <v>741</v>
      </c>
      <c r="BE853" s="181" t="s">
        <v>741</v>
      </c>
      <c r="BF853" s="181" t="s">
        <v>741</v>
      </c>
      <c r="BG853" s="181" t="s">
        <v>741</v>
      </c>
      <c r="BH853" s="181" t="s">
        <v>741</v>
      </c>
      <c r="BI853" s="181" t="s">
        <v>741</v>
      </c>
      <c r="BJ853" s="181" t="s">
        <v>741</v>
      </c>
      <c r="BK853" s="181" t="s">
        <v>741</v>
      </c>
      <c r="BL853" s="181" t="s">
        <v>741</v>
      </c>
      <c r="BM853" s="181" t="s">
        <v>741</v>
      </c>
      <c r="BN853" s="180"/>
      <c r="BO853" s="179"/>
      <c r="BP853" s="170" t="s">
        <v>741</v>
      </c>
      <c r="BQ853" s="177" t="s">
        <v>761</v>
      </c>
      <c r="BR853" s="178">
        <v>44812</v>
      </c>
      <c r="BS853" s="177" t="s">
        <v>760</v>
      </c>
      <c r="BT853" s="178" t="s">
        <v>759</v>
      </c>
      <c r="BU853" s="178">
        <v>44826</v>
      </c>
      <c r="BV853" s="177" t="s">
        <v>758</v>
      </c>
      <c r="BW853" s="177" t="s">
        <v>737</v>
      </c>
    </row>
    <row r="854" spans="2:75" ht="27.6">
      <c r="B854" s="596" t="s">
        <v>9409</v>
      </c>
      <c r="C854" s="700" t="s">
        <v>10077</v>
      </c>
      <c r="D854" s="193" t="s">
        <v>5083</v>
      </c>
      <c r="E854" s="193" t="s">
        <v>5082</v>
      </c>
      <c r="F854" s="192" t="str">
        <f t="shared" si="135"/>
        <v>1000</v>
      </c>
      <c r="G854" s="217" t="s">
        <v>23</v>
      </c>
      <c r="H854" s="544" t="s">
        <v>10055</v>
      </c>
      <c r="J854" s="297"/>
      <c r="K854" s="298"/>
      <c r="L854" s="297"/>
      <c r="M854" s="299"/>
      <c r="N854" s="298"/>
      <c r="O854" s="297"/>
      <c r="P854" s="299"/>
      <c r="Q854" s="298">
        <v>45111</v>
      </c>
      <c r="R854" s="297" t="s">
        <v>9877</v>
      </c>
      <c r="S854" s="296" t="s">
        <v>759</v>
      </c>
      <c r="T854" s="298"/>
      <c r="U854" s="297"/>
      <c r="V854" s="299"/>
      <c r="W854" s="298">
        <v>45064</v>
      </c>
      <c r="X854" s="297" t="s">
        <v>9673</v>
      </c>
      <c r="Y854" s="299" t="s">
        <v>759</v>
      </c>
      <c r="Z854" s="298"/>
      <c r="AA854" s="297" t="s">
        <v>3512</v>
      </c>
      <c r="AB854" s="299"/>
      <c r="AC854" s="298"/>
      <c r="AD854" s="297"/>
      <c r="AE854" s="296"/>
      <c r="AG854" s="374" t="s">
        <v>5014</v>
      </c>
      <c r="AH854" s="193" t="str">
        <f t="shared" si="136"/>
        <v>5EC6 3B00</v>
      </c>
      <c r="AI854" s="193" t="str">
        <f t="shared" si="137"/>
        <v>5EC6 3CFF</v>
      </c>
      <c r="AJ854" s="192" t="str">
        <f t="shared" si="138"/>
        <v>200</v>
      </c>
      <c r="AK854" s="192" t="s">
        <v>23</v>
      </c>
      <c r="AL854" s="188"/>
      <c r="AO854" s="373" t="s">
        <v>5013</v>
      </c>
      <c r="AP854" s="179" t="s">
        <v>5038</v>
      </c>
      <c r="AQ854" s="179" t="s">
        <v>5037</v>
      </c>
      <c r="AR854" s="179" t="str">
        <f t="shared" si="131"/>
        <v>200</v>
      </c>
      <c r="AS854" s="179" t="s">
        <v>822</v>
      </c>
      <c r="AT854" s="242"/>
      <c r="AU854" s="179" t="s">
        <v>1311</v>
      </c>
      <c r="AV854" s="179"/>
      <c r="AW854" s="179"/>
      <c r="AX854" s="181" t="s">
        <v>753</v>
      </c>
      <c r="AY854" s="181" t="s">
        <v>753</v>
      </c>
      <c r="AZ854" s="181" t="s">
        <v>753</v>
      </c>
      <c r="BA854" s="181" t="s">
        <v>753</v>
      </c>
      <c r="BB854" s="181" t="s">
        <v>753</v>
      </c>
      <c r="BC854" s="195" t="s">
        <v>754</v>
      </c>
      <c r="BD854" s="181" t="s">
        <v>753</v>
      </c>
      <c r="BE854" s="181" t="s">
        <v>753</v>
      </c>
      <c r="BF854" s="181" t="s">
        <v>753</v>
      </c>
      <c r="BG854" s="181" t="s">
        <v>753</v>
      </c>
      <c r="BH854" s="181" t="s">
        <v>753</v>
      </c>
      <c r="BI854" s="181" t="s">
        <v>753</v>
      </c>
      <c r="BJ854" s="181" t="s">
        <v>753</v>
      </c>
      <c r="BK854" s="181" t="s">
        <v>753</v>
      </c>
      <c r="BL854" s="181" t="s">
        <v>753</v>
      </c>
      <c r="BM854" s="181" t="s">
        <v>753</v>
      </c>
      <c r="BN854" s="180"/>
      <c r="BO854" s="179"/>
      <c r="BP854" s="170" t="s">
        <v>741</v>
      </c>
      <c r="BQ854" s="177"/>
      <c r="BR854" s="177"/>
      <c r="BS854" s="177"/>
      <c r="BT854" s="177"/>
      <c r="BU854" s="177"/>
      <c r="BV854" s="177"/>
      <c r="BW854" s="177"/>
    </row>
    <row r="855" spans="2:75" ht="15">
      <c r="B855" s="596" t="s">
        <v>9409</v>
      </c>
      <c r="C855" s="700" t="s">
        <v>10077</v>
      </c>
      <c r="D855" s="193" t="s">
        <v>5079</v>
      </c>
      <c r="E855" s="193" t="s">
        <v>5078</v>
      </c>
      <c r="F855" s="192" t="str">
        <f t="shared" si="135"/>
        <v>80</v>
      </c>
      <c r="G855" s="217" t="s">
        <v>23</v>
      </c>
      <c r="H855" s="170" t="s">
        <v>10054</v>
      </c>
      <c r="J855" s="297"/>
      <c r="K855" s="298"/>
      <c r="L855" s="297"/>
      <c r="M855" s="296"/>
      <c r="N855" s="298"/>
      <c r="O855" s="297"/>
      <c r="P855" s="296"/>
      <c r="Q855" s="298">
        <v>45110</v>
      </c>
      <c r="R855" s="297" t="s">
        <v>9874</v>
      </c>
      <c r="S855" s="296" t="s">
        <v>737</v>
      </c>
      <c r="T855" s="298"/>
      <c r="U855" s="297"/>
      <c r="V855" s="296"/>
      <c r="W855" s="298">
        <v>45062</v>
      </c>
      <c r="X855" s="297" t="s">
        <v>9557</v>
      </c>
      <c r="Y855" s="296" t="s">
        <v>9558</v>
      </c>
      <c r="Z855" s="298">
        <v>45030</v>
      </c>
      <c r="AA855" s="297" t="s">
        <v>2198</v>
      </c>
      <c r="AB855" s="299" t="s">
        <v>2180</v>
      </c>
      <c r="AC855" s="297"/>
      <c r="AD855" s="297"/>
      <c r="AE855" s="296"/>
      <c r="AG855" s="374" t="s">
        <v>5014</v>
      </c>
      <c r="AH855" s="193" t="str">
        <f t="shared" si="136"/>
        <v>5EC6 3D00</v>
      </c>
      <c r="AI855" s="193" t="str">
        <f t="shared" si="137"/>
        <v>5EC6 3D3F</v>
      </c>
      <c r="AJ855" s="192" t="str">
        <f t="shared" si="138"/>
        <v>40</v>
      </c>
      <c r="AK855" s="280" t="s">
        <v>5030</v>
      </c>
      <c r="AL855" s="188" t="s">
        <v>781</v>
      </c>
      <c r="AO855" s="373" t="s">
        <v>5013</v>
      </c>
      <c r="AP855" s="215" t="s">
        <v>5032</v>
      </c>
      <c r="AQ855" s="215" t="s">
        <v>5031</v>
      </c>
      <c r="AR855" s="179" t="str">
        <f t="shared" si="131"/>
        <v>40</v>
      </c>
      <c r="AS855" s="213" t="s">
        <v>5030</v>
      </c>
      <c r="AT855" s="214"/>
      <c r="AU855" s="179" t="s">
        <v>752</v>
      </c>
      <c r="AV855" s="213" t="s">
        <v>776</v>
      </c>
      <c r="AW855" s="213"/>
      <c r="AX855" s="181" t="s">
        <v>741</v>
      </c>
      <c r="AY855" s="181" t="s">
        <v>741</v>
      </c>
      <c r="AZ855" s="181" t="s">
        <v>741</v>
      </c>
      <c r="BA855" s="181" t="s">
        <v>741</v>
      </c>
      <c r="BB855" s="195" t="s">
        <v>741</v>
      </c>
      <c r="BC855" s="195" t="s">
        <v>741</v>
      </c>
      <c r="BD855" s="195" t="s">
        <v>741</v>
      </c>
      <c r="BE855" s="195" t="s">
        <v>741</v>
      </c>
      <c r="BF855" s="195" t="s">
        <v>741</v>
      </c>
      <c r="BG855" s="195" t="s">
        <v>741</v>
      </c>
      <c r="BH855" s="195" t="s">
        <v>741</v>
      </c>
      <c r="BI855" s="195" t="s">
        <v>741</v>
      </c>
      <c r="BJ855" s="195" t="s">
        <v>741</v>
      </c>
      <c r="BK855" s="195" t="s">
        <v>741</v>
      </c>
      <c r="BL855" s="195" t="s">
        <v>741</v>
      </c>
      <c r="BM855" s="195" t="s">
        <v>741</v>
      </c>
      <c r="BN855" s="180"/>
      <c r="BO855" s="179"/>
      <c r="BP855" s="170" t="s">
        <v>741</v>
      </c>
      <c r="BQ855" s="177" t="s">
        <v>3649</v>
      </c>
      <c r="BR855" s="178">
        <v>44813</v>
      </c>
      <c r="BS855" s="177" t="s">
        <v>3648</v>
      </c>
      <c r="BT855" s="178" t="s">
        <v>759</v>
      </c>
      <c r="BU855" s="178">
        <v>44817</v>
      </c>
      <c r="BV855" s="177" t="s">
        <v>3647</v>
      </c>
      <c r="BW855" s="177" t="s">
        <v>737</v>
      </c>
    </row>
    <row r="856" spans="2:75" ht="15">
      <c r="B856" s="596" t="s">
        <v>9409</v>
      </c>
      <c r="C856" s="700" t="s">
        <v>10077</v>
      </c>
      <c r="D856" s="193" t="s">
        <v>5077</v>
      </c>
      <c r="E856" s="193" t="s">
        <v>5076</v>
      </c>
      <c r="F856" s="192" t="str">
        <f t="shared" si="135"/>
        <v>F80</v>
      </c>
      <c r="G856" s="217" t="s">
        <v>23</v>
      </c>
      <c r="J856" s="297"/>
      <c r="K856" s="298"/>
      <c r="L856" s="297"/>
      <c r="M856" s="299"/>
      <c r="N856" s="298"/>
      <c r="O856" s="297"/>
      <c r="P856" s="299"/>
      <c r="Q856" s="298"/>
      <c r="R856" s="297"/>
      <c r="S856" s="299"/>
      <c r="T856" s="298"/>
      <c r="U856" s="297"/>
      <c r="V856" s="299"/>
      <c r="W856" s="298"/>
      <c r="X856" s="297"/>
      <c r="Y856" s="299"/>
      <c r="Z856" s="298"/>
      <c r="AA856" s="297"/>
      <c r="AB856" s="299"/>
      <c r="AC856" s="298"/>
      <c r="AD856" s="297"/>
      <c r="AE856" s="296"/>
      <c r="AG856" s="374" t="s">
        <v>5014</v>
      </c>
      <c r="AH856" s="193" t="str">
        <f t="shared" si="136"/>
        <v>5EC6 3D00</v>
      </c>
      <c r="AI856" s="193" t="str">
        <f t="shared" si="137"/>
        <v>5EC6 3D3F</v>
      </c>
      <c r="AJ856" s="192" t="str">
        <f t="shared" si="138"/>
        <v>40</v>
      </c>
      <c r="AK856" s="280" t="s">
        <v>5030</v>
      </c>
      <c r="AL856" s="188" t="s">
        <v>781</v>
      </c>
      <c r="AO856" s="373" t="s">
        <v>5013</v>
      </c>
      <c r="AP856" s="215" t="s">
        <v>5032</v>
      </c>
      <c r="AQ856" s="215" t="s">
        <v>5031</v>
      </c>
      <c r="AR856" s="179" t="str">
        <f t="shared" si="131"/>
        <v>40</v>
      </c>
      <c r="AS856" s="213" t="s">
        <v>5030</v>
      </c>
      <c r="AT856" s="214"/>
      <c r="AU856" s="358" t="s">
        <v>5029</v>
      </c>
      <c r="AV856" s="213" t="s">
        <v>743</v>
      </c>
      <c r="AW856" s="284" t="s">
        <v>742</v>
      </c>
      <c r="AX856" s="181" t="s">
        <v>741</v>
      </c>
      <c r="AY856" s="181" t="s">
        <v>741</v>
      </c>
      <c r="AZ856" s="181" t="s">
        <v>741</v>
      </c>
      <c r="BA856" s="181" t="s">
        <v>741</v>
      </c>
      <c r="BB856" s="195" t="s">
        <v>741</v>
      </c>
      <c r="BC856" s="195" t="s">
        <v>741</v>
      </c>
      <c r="BD856" s="195" t="s">
        <v>741</v>
      </c>
      <c r="BE856" s="195" t="s">
        <v>741</v>
      </c>
      <c r="BF856" s="195" t="s">
        <v>741</v>
      </c>
      <c r="BG856" s="195" t="s">
        <v>741</v>
      </c>
      <c r="BH856" s="195" t="s">
        <v>741</v>
      </c>
      <c r="BI856" s="195" t="s">
        <v>741</v>
      </c>
      <c r="BJ856" s="195" t="s">
        <v>741</v>
      </c>
      <c r="BK856" s="195" t="s">
        <v>741</v>
      </c>
      <c r="BL856" s="195" t="s">
        <v>741</v>
      </c>
      <c r="BM856" s="195" t="s">
        <v>741</v>
      </c>
      <c r="BN856" s="180"/>
      <c r="BO856" s="179"/>
      <c r="BP856" s="170" t="s">
        <v>741</v>
      </c>
      <c r="BQ856" s="177" t="s">
        <v>3649</v>
      </c>
      <c r="BR856" s="178">
        <v>44813</v>
      </c>
      <c r="BS856" s="177" t="s">
        <v>3648</v>
      </c>
      <c r="BT856" s="178" t="s">
        <v>759</v>
      </c>
      <c r="BU856" s="178">
        <v>44817</v>
      </c>
      <c r="BV856" s="177" t="s">
        <v>3647</v>
      </c>
      <c r="BW856" s="177" t="s">
        <v>737</v>
      </c>
    </row>
    <row r="857" spans="2:75" ht="15">
      <c r="B857" s="596" t="s">
        <v>9409</v>
      </c>
      <c r="C857" s="700" t="s">
        <v>10077</v>
      </c>
      <c r="D857" s="193" t="s">
        <v>5071</v>
      </c>
      <c r="E857" s="193" t="s">
        <v>5070</v>
      </c>
      <c r="F857" s="192" t="str">
        <f t="shared" si="135"/>
        <v>80</v>
      </c>
      <c r="G857" s="217" t="s">
        <v>23</v>
      </c>
      <c r="H857" s="170" t="s">
        <v>10053</v>
      </c>
      <c r="J857" s="297"/>
      <c r="K857" s="298"/>
      <c r="L857" s="297"/>
      <c r="M857" s="296"/>
      <c r="N857" s="298"/>
      <c r="O857" s="297"/>
      <c r="P857" s="296"/>
      <c r="Q857" s="298">
        <v>45110</v>
      </c>
      <c r="R857" s="297" t="s">
        <v>9874</v>
      </c>
      <c r="S857" s="296" t="s">
        <v>737</v>
      </c>
      <c r="T857" s="298"/>
      <c r="U857" s="297"/>
      <c r="V857" s="296"/>
      <c r="W857" s="298">
        <v>45062</v>
      </c>
      <c r="X857" s="297" t="s">
        <v>9557</v>
      </c>
      <c r="Y857" s="296" t="s">
        <v>9558</v>
      </c>
      <c r="Z857" s="298">
        <v>45030</v>
      </c>
      <c r="AA857" s="297" t="s">
        <v>2198</v>
      </c>
      <c r="AB857" s="299" t="s">
        <v>2180</v>
      </c>
      <c r="AC857" s="297"/>
      <c r="AD857" s="297"/>
      <c r="AE857" s="296"/>
      <c r="AG857" s="374" t="s">
        <v>5014</v>
      </c>
      <c r="AH857" s="193" t="str">
        <f t="shared" si="136"/>
        <v>5EC6 3D40</v>
      </c>
      <c r="AI857" s="193" t="str">
        <f t="shared" si="137"/>
        <v>5EC6 3DFF</v>
      </c>
      <c r="AJ857" s="192" t="str">
        <f t="shared" si="138"/>
        <v>C0</v>
      </c>
      <c r="AK857" s="192" t="s">
        <v>23</v>
      </c>
      <c r="AL857" s="188"/>
      <c r="AO857" s="373" t="s">
        <v>5013</v>
      </c>
      <c r="AP857" s="215" t="s">
        <v>5026</v>
      </c>
      <c r="AQ857" s="215" t="s">
        <v>5025</v>
      </c>
      <c r="AR857" s="179" t="str">
        <f t="shared" si="131"/>
        <v>C0</v>
      </c>
      <c r="AS857" s="213" t="s">
        <v>822</v>
      </c>
      <c r="AT857" s="214"/>
      <c r="AU857" s="179" t="s">
        <v>1311</v>
      </c>
      <c r="AV857" s="213"/>
      <c r="AW857" s="213"/>
      <c r="AX857" s="181" t="s">
        <v>753</v>
      </c>
      <c r="AY857" s="181" t="s">
        <v>753</v>
      </c>
      <c r="AZ857" s="181" t="s">
        <v>753</v>
      </c>
      <c r="BA857" s="181" t="s">
        <v>753</v>
      </c>
      <c r="BB857" s="181" t="s">
        <v>753</v>
      </c>
      <c r="BC857" s="195" t="s">
        <v>754</v>
      </c>
      <c r="BD857" s="181" t="s">
        <v>753</v>
      </c>
      <c r="BE857" s="181" t="s">
        <v>753</v>
      </c>
      <c r="BF857" s="181" t="s">
        <v>753</v>
      </c>
      <c r="BG857" s="181" t="s">
        <v>753</v>
      </c>
      <c r="BH857" s="181" t="s">
        <v>753</v>
      </c>
      <c r="BI857" s="181" t="s">
        <v>753</v>
      </c>
      <c r="BJ857" s="181" t="s">
        <v>753</v>
      </c>
      <c r="BK857" s="181" t="s">
        <v>753</v>
      </c>
      <c r="BL857" s="181" t="s">
        <v>753</v>
      </c>
      <c r="BM857" s="181" t="s">
        <v>753</v>
      </c>
      <c r="BN857" s="180"/>
      <c r="BO857" s="179"/>
      <c r="BP857" s="170" t="s">
        <v>741</v>
      </c>
      <c r="BQ857" s="177"/>
      <c r="BR857" s="177"/>
      <c r="BS857" s="177"/>
      <c r="BT857" s="177"/>
      <c r="BU857" s="177"/>
      <c r="BV857" s="177"/>
      <c r="BW857" s="177"/>
    </row>
    <row r="858" spans="2:75" ht="15">
      <c r="B858" s="596" t="s">
        <v>9409</v>
      </c>
      <c r="C858" s="700" t="s">
        <v>10077</v>
      </c>
      <c r="D858" s="193" t="s">
        <v>5067</v>
      </c>
      <c r="E858" s="193" t="s">
        <v>9884</v>
      </c>
      <c r="F858" s="192" t="str">
        <f t="shared" si="135"/>
        <v>F80</v>
      </c>
      <c r="G858" s="217" t="s">
        <v>23</v>
      </c>
      <c r="J858" s="297"/>
      <c r="K858" s="298"/>
      <c r="L858" s="297"/>
      <c r="M858" s="299"/>
      <c r="N858" s="298"/>
      <c r="O858" s="297"/>
      <c r="P858" s="299"/>
      <c r="Q858" s="298"/>
      <c r="R858" s="297"/>
      <c r="S858" s="299"/>
      <c r="T858" s="298"/>
      <c r="U858" s="297"/>
      <c r="V858" s="299"/>
      <c r="W858" s="298"/>
      <c r="X858" s="297"/>
      <c r="Y858" s="299"/>
      <c r="Z858" s="298"/>
      <c r="AA858" s="297"/>
      <c r="AB858" s="299"/>
      <c r="AC858" s="298"/>
      <c r="AD858" s="297"/>
      <c r="AE858" s="296"/>
      <c r="AG858" s="374" t="s">
        <v>5014</v>
      </c>
      <c r="AH858" s="193" t="str">
        <f t="shared" si="136"/>
        <v>5EC6 3E00</v>
      </c>
      <c r="AI858" s="193" t="str">
        <f t="shared" si="137"/>
        <v>5EC6 3E1F</v>
      </c>
      <c r="AJ858" s="192" t="str">
        <f t="shared" si="138"/>
        <v>20</v>
      </c>
      <c r="AK858" s="211" t="s">
        <v>5017</v>
      </c>
      <c r="AL858" s="188" t="s">
        <v>781</v>
      </c>
      <c r="AO858" s="373" t="s">
        <v>5013</v>
      </c>
      <c r="AP858" s="215" t="s">
        <v>5020</v>
      </c>
      <c r="AQ858" s="215" t="s">
        <v>5019</v>
      </c>
      <c r="AR858" s="179" t="str">
        <f t="shared" si="131"/>
        <v>20</v>
      </c>
      <c r="AS858" s="213" t="s">
        <v>5018</v>
      </c>
      <c r="AT858" s="214"/>
      <c r="AU858" s="213" t="s">
        <v>752</v>
      </c>
      <c r="AV858" s="213" t="s">
        <v>776</v>
      </c>
      <c r="AW858" s="213"/>
      <c r="AX858" s="181" t="s">
        <v>741</v>
      </c>
      <c r="AY858" s="181" t="s">
        <v>741</v>
      </c>
      <c r="AZ858" s="181" t="s">
        <v>741</v>
      </c>
      <c r="BA858" s="181" t="s">
        <v>741</v>
      </c>
      <c r="BB858" s="195" t="s">
        <v>741</v>
      </c>
      <c r="BC858" s="195" t="s">
        <v>741</v>
      </c>
      <c r="BD858" s="195" t="s">
        <v>741</v>
      </c>
      <c r="BE858" s="195" t="s">
        <v>741</v>
      </c>
      <c r="BF858" s="195" t="s">
        <v>741</v>
      </c>
      <c r="BG858" s="195" t="s">
        <v>741</v>
      </c>
      <c r="BH858" s="195" t="s">
        <v>741</v>
      </c>
      <c r="BI858" s="195" t="s">
        <v>741</v>
      </c>
      <c r="BJ858" s="195" t="s">
        <v>741</v>
      </c>
      <c r="BK858" s="195" t="s">
        <v>741</v>
      </c>
      <c r="BL858" s="195" t="s">
        <v>741</v>
      </c>
      <c r="BM858" s="195" t="s">
        <v>741</v>
      </c>
      <c r="BN858" s="180"/>
      <c r="BO858" s="179"/>
      <c r="BP858" s="170" t="s">
        <v>741</v>
      </c>
      <c r="BQ858" s="177" t="s">
        <v>3649</v>
      </c>
      <c r="BR858" s="178">
        <v>44813</v>
      </c>
      <c r="BS858" s="177" t="s">
        <v>3648</v>
      </c>
      <c r="BT858" s="178" t="s">
        <v>759</v>
      </c>
      <c r="BU858" s="178">
        <v>44817</v>
      </c>
      <c r="BV858" s="177" t="s">
        <v>3647</v>
      </c>
      <c r="BW858" s="177" t="s">
        <v>737</v>
      </c>
    </row>
    <row r="859" spans="2:75" ht="15">
      <c r="B859" s="605" t="s">
        <v>9969</v>
      </c>
      <c r="C859" s="700" t="s">
        <v>10050</v>
      </c>
      <c r="D859" s="193" t="s">
        <v>9885</v>
      </c>
      <c r="E859" s="193" t="s">
        <v>9886</v>
      </c>
      <c r="F859" s="192" t="str">
        <f t="shared" ref="F859:F861" si="139">DEC2HEX((HEX2DEC(LEFT(E859,4))*256*256+HEX2DEC(RIGHT(E859,4)))-(HEX2DEC(LEFT(D859,4))*256*256+HEX2DEC(RIGHT(D859,4)))+1)</f>
        <v>20</v>
      </c>
      <c r="G859" s="217" t="s">
        <v>10070</v>
      </c>
      <c r="H859" s="170" t="s">
        <v>10073</v>
      </c>
      <c r="J859" s="297" t="s">
        <v>9889</v>
      </c>
      <c r="K859" s="298"/>
      <c r="L859" s="297"/>
      <c r="M859" s="299"/>
      <c r="N859" s="298"/>
      <c r="O859" s="297"/>
      <c r="P859" s="299"/>
      <c r="Q859" s="298">
        <v>45112</v>
      </c>
      <c r="R859" s="297" t="s">
        <v>9888</v>
      </c>
      <c r="S859" s="299" t="s">
        <v>737</v>
      </c>
      <c r="T859" s="298"/>
      <c r="U859" s="297"/>
      <c r="V859" s="299"/>
      <c r="W859" s="298"/>
      <c r="X859" s="297"/>
      <c r="Y859" s="299"/>
      <c r="Z859" s="298"/>
      <c r="AA859" s="297"/>
      <c r="AB859" s="299"/>
      <c r="AC859" s="298"/>
      <c r="AD859" s="297"/>
      <c r="AE859" s="296"/>
      <c r="AG859" s="374" t="s">
        <v>5014</v>
      </c>
      <c r="AH859" s="193" t="str">
        <f t="shared" si="136"/>
        <v>5EC6 3E00</v>
      </c>
      <c r="AI859" s="193" t="str">
        <f t="shared" si="137"/>
        <v>5EC6 3E1F</v>
      </c>
      <c r="AJ859" s="192" t="str">
        <f t="shared" si="138"/>
        <v>20</v>
      </c>
      <c r="AK859" s="211" t="s">
        <v>5017</v>
      </c>
      <c r="AL859" s="188" t="s">
        <v>781</v>
      </c>
      <c r="AO859" s="373" t="s">
        <v>5013</v>
      </c>
      <c r="AP859" s="215" t="s">
        <v>5020</v>
      </c>
      <c r="AQ859" s="215" t="s">
        <v>5019</v>
      </c>
      <c r="AR859" s="179" t="str">
        <f t="shared" si="131"/>
        <v>20</v>
      </c>
      <c r="AS859" s="213" t="s">
        <v>5018</v>
      </c>
      <c r="AT859" s="214"/>
      <c r="AU859" s="358" t="s">
        <v>5017</v>
      </c>
      <c r="AV859" s="213" t="s">
        <v>743</v>
      </c>
      <c r="AW859" s="284" t="s">
        <v>742</v>
      </c>
      <c r="AX859" s="181" t="s">
        <v>741</v>
      </c>
      <c r="AY859" s="181" t="s">
        <v>741</v>
      </c>
      <c r="AZ859" s="181" t="s">
        <v>741</v>
      </c>
      <c r="BA859" s="181" t="s">
        <v>741</v>
      </c>
      <c r="BB859" s="195" t="s">
        <v>741</v>
      </c>
      <c r="BC859" s="195" t="s">
        <v>741</v>
      </c>
      <c r="BD859" s="195" t="s">
        <v>741</v>
      </c>
      <c r="BE859" s="195" t="s">
        <v>741</v>
      </c>
      <c r="BF859" s="195" t="s">
        <v>741</v>
      </c>
      <c r="BG859" s="195" t="s">
        <v>741</v>
      </c>
      <c r="BH859" s="195" t="s">
        <v>741</v>
      </c>
      <c r="BI859" s="195" t="s">
        <v>741</v>
      </c>
      <c r="BJ859" s="195" t="s">
        <v>741</v>
      </c>
      <c r="BK859" s="195" t="s">
        <v>741</v>
      </c>
      <c r="BL859" s="195" t="s">
        <v>741</v>
      </c>
      <c r="BM859" s="195" t="s">
        <v>741</v>
      </c>
      <c r="BN859" s="180"/>
      <c r="BO859" s="179"/>
      <c r="BP859" s="170" t="s">
        <v>741</v>
      </c>
      <c r="BQ859" s="177" t="s">
        <v>3649</v>
      </c>
      <c r="BR859" s="178">
        <v>44813</v>
      </c>
      <c r="BS859" s="177" t="s">
        <v>3648</v>
      </c>
      <c r="BT859" s="178" t="s">
        <v>759</v>
      </c>
      <c r="BU859" s="178">
        <v>44817</v>
      </c>
      <c r="BV859" s="177" t="s">
        <v>3647</v>
      </c>
      <c r="BW859" s="177" t="s">
        <v>737</v>
      </c>
    </row>
    <row r="860" spans="2:75" ht="15">
      <c r="B860" s="596" t="s">
        <v>9409</v>
      </c>
      <c r="C860" s="700" t="s">
        <v>10077</v>
      </c>
      <c r="D860" s="193" t="s">
        <v>9887</v>
      </c>
      <c r="E860" s="193" t="s">
        <v>5066</v>
      </c>
      <c r="F860" s="192" t="str">
        <f t="shared" si="139"/>
        <v>7BFE0</v>
      </c>
      <c r="G860" s="217" t="s">
        <v>23</v>
      </c>
      <c r="J860" s="297"/>
      <c r="K860" s="298"/>
      <c r="L860" s="297"/>
      <c r="M860" s="299"/>
      <c r="N860" s="298"/>
      <c r="O860" s="297"/>
      <c r="P860" s="299"/>
      <c r="Q860" s="298"/>
      <c r="R860" s="297"/>
      <c r="S860" s="299"/>
      <c r="T860" s="298"/>
      <c r="U860" s="297"/>
      <c r="V860" s="299"/>
      <c r="W860" s="298"/>
      <c r="X860" s="297"/>
      <c r="Y860" s="299"/>
      <c r="Z860" s="298"/>
      <c r="AA860" s="297"/>
      <c r="AB860" s="299"/>
      <c r="AC860" s="298"/>
      <c r="AD860" s="297"/>
      <c r="AE860" s="296"/>
      <c r="AG860" s="374" t="s">
        <v>5014</v>
      </c>
      <c r="AH860" s="193" t="str">
        <f t="shared" si="136"/>
        <v>5EC6 3E20</v>
      </c>
      <c r="AI860" s="193" t="str">
        <f t="shared" si="137"/>
        <v>5EC6 3FFF</v>
      </c>
      <c r="AJ860" s="192" t="str">
        <f t="shared" si="138"/>
        <v>1E0</v>
      </c>
      <c r="AK860" s="192" t="s">
        <v>23</v>
      </c>
      <c r="AL860" s="188"/>
      <c r="AO860" s="373" t="s">
        <v>5013</v>
      </c>
      <c r="AP860" s="179" t="s">
        <v>5012</v>
      </c>
      <c r="AQ860" s="179" t="s">
        <v>5011</v>
      </c>
      <c r="AR860" s="179" t="str">
        <f t="shared" si="131"/>
        <v>1E0</v>
      </c>
      <c r="AS860" s="179" t="s">
        <v>822</v>
      </c>
      <c r="AT860" s="242"/>
      <c r="AU860" s="179" t="s">
        <v>1311</v>
      </c>
      <c r="AV860" s="179"/>
      <c r="AW860" s="179"/>
      <c r="AX860" s="181" t="s">
        <v>753</v>
      </c>
      <c r="AY860" s="181" t="s">
        <v>753</v>
      </c>
      <c r="AZ860" s="181" t="s">
        <v>753</v>
      </c>
      <c r="BA860" s="181" t="s">
        <v>753</v>
      </c>
      <c r="BB860" s="181" t="s">
        <v>753</v>
      </c>
      <c r="BC860" s="195" t="s">
        <v>754</v>
      </c>
      <c r="BD860" s="181" t="s">
        <v>753</v>
      </c>
      <c r="BE860" s="181" t="s">
        <v>753</v>
      </c>
      <c r="BF860" s="181" t="s">
        <v>753</v>
      </c>
      <c r="BG860" s="181" t="s">
        <v>753</v>
      </c>
      <c r="BH860" s="181" t="s">
        <v>753</v>
      </c>
      <c r="BI860" s="181" t="s">
        <v>753</v>
      </c>
      <c r="BJ860" s="181" t="s">
        <v>753</v>
      </c>
      <c r="BK860" s="181" t="s">
        <v>753</v>
      </c>
      <c r="BL860" s="181" t="s">
        <v>753</v>
      </c>
      <c r="BM860" s="181" t="s">
        <v>753</v>
      </c>
      <c r="BN860" s="180"/>
      <c r="BO860" s="179"/>
      <c r="BP860" s="170" t="s">
        <v>741</v>
      </c>
      <c r="BQ860" s="177"/>
      <c r="BR860" s="177"/>
      <c r="BS860" s="177"/>
      <c r="BT860" s="177"/>
      <c r="BU860" s="177"/>
      <c r="BV860" s="177"/>
      <c r="BW860" s="177"/>
    </row>
    <row r="861" spans="2:75" ht="15">
      <c r="B861" s="605" t="s">
        <v>9969</v>
      </c>
      <c r="C861" s="700" t="s">
        <v>10050</v>
      </c>
      <c r="D861" s="193" t="s">
        <v>5061</v>
      </c>
      <c r="E861" s="193" t="s">
        <v>10025</v>
      </c>
      <c r="F861" s="192" t="str">
        <f t="shared" si="139"/>
        <v>10</v>
      </c>
      <c r="G861" s="217" t="s">
        <v>10071</v>
      </c>
      <c r="H861" s="170" t="s">
        <v>10024</v>
      </c>
      <c r="J861" s="297" t="s">
        <v>10023</v>
      </c>
      <c r="K861" s="298"/>
      <c r="L861" s="297"/>
      <c r="M861" s="299"/>
      <c r="N861" s="298"/>
      <c r="O861" s="297"/>
      <c r="P861" s="299"/>
      <c r="Q861" s="298"/>
      <c r="R861" s="297"/>
      <c r="S861" s="299"/>
      <c r="T861" s="298"/>
      <c r="U861" s="297"/>
      <c r="V861" s="299"/>
      <c r="W861" s="298"/>
      <c r="X861" s="297"/>
      <c r="Y861" s="299"/>
      <c r="Z861" s="298"/>
      <c r="AA861" s="297"/>
      <c r="AB861" s="299"/>
      <c r="AC861" s="298"/>
      <c r="AD861" s="297"/>
      <c r="AE861" s="296"/>
      <c r="AG861" s="194" t="s">
        <v>750</v>
      </c>
      <c r="AH861" s="193" t="str">
        <f t="shared" si="136"/>
        <v>5EC6 4000</v>
      </c>
      <c r="AI861" s="193" t="str">
        <f t="shared" si="137"/>
        <v>5EC6 7FFF</v>
      </c>
      <c r="AJ861" s="193" t="str">
        <f t="shared" si="138"/>
        <v>4000</v>
      </c>
      <c r="AK861" s="193" t="s">
        <v>4740</v>
      </c>
      <c r="AL861" s="188" t="s">
        <v>4739</v>
      </c>
      <c r="AO861" s="187" t="s">
        <v>747</v>
      </c>
      <c r="AP861" s="198" t="s">
        <v>5008</v>
      </c>
      <c r="AQ861" s="198" t="s">
        <v>5007</v>
      </c>
      <c r="AR861" s="185" t="str">
        <f t="shared" si="131"/>
        <v>4000</v>
      </c>
      <c r="AS861" s="196" t="s">
        <v>5006</v>
      </c>
      <c r="AT861" s="197"/>
      <c r="AU861" s="196" t="s">
        <v>5006</v>
      </c>
      <c r="AV861" s="196" t="s">
        <v>751</v>
      </c>
      <c r="AW861" s="196"/>
      <c r="AX861" s="181" t="s">
        <v>741</v>
      </c>
      <c r="AY861" s="181" t="s">
        <v>741</v>
      </c>
      <c r="AZ861" s="181" t="s">
        <v>741</v>
      </c>
      <c r="BA861" s="181" t="s">
        <v>741</v>
      </c>
      <c r="BB861" s="181" t="s">
        <v>741</v>
      </c>
      <c r="BC861" s="181" t="s">
        <v>741</v>
      </c>
      <c r="BD861" s="181" t="s">
        <v>741</v>
      </c>
      <c r="BE861" s="181" t="s">
        <v>741</v>
      </c>
      <c r="BF861" s="181" t="s">
        <v>741</v>
      </c>
      <c r="BG861" s="181" t="s">
        <v>741</v>
      </c>
      <c r="BH861" s="181" t="s">
        <v>741</v>
      </c>
      <c r="BI861" s="181" t="s">
        <v>741</v>
      </c>
      <c r="BJ861" s="181" t="s">
        <v>741</v>
      </c>
      <c r="BK861" s="181" t="s">
        <v>741</v>
      </c>
      <c r="BL861" s="181" t="s">
        <v>741</v>
      </c>
      <c r="BM861" s="181" t="s">
        <v>741</v>
      </c>
      <c r="BN861" s="180"/>
      <c r="BO861" s="179"/>
      <c r="BP861" s="170" t="s">
        <v>741</v>
      </c>
      <c r="BQ861" s="177" t="s">
        <v>761</v>
      </c>
      <c r="BR861" s="178">
        <v>44819</v>
      </c>
      <c r="BS861" s="177" t="s">
        <v>760</v>
      </c>
      <c r="BT861" s="178" t="s">
        <v>759</v>
      </c>
      <c r="BU861" s="178">
        <v>44826</v>
      </c>
      <c r="BV861" s="177" t="s">
        <v>758</v>
      </c>
      <c r="BW861" s="177" t="s">
        <v>737</v>
      </c>
    </row>
    <row r="862" spans="2:75" ht="15">
      <c r="B862" s="596" t="s">
        <v>9409</v>
      </c>
      <c r="C862" s="700" t="s">
        <v>10077</v>
      </c>
      <c r="D862" s="193" t="s">
        <v>10026</v>
      </c>
      <c r="E862" s="193" t="s">
        <v>5060</v>
      </c>
      <c r="F862" s="192" t="str">
        <f t="shared" si="135"/>
        <v>193F0</v>
      </c>
      <c r="G862" s="217" t="s">
        <v>23</v>
      </c>
      <c r="H862" s="188"/>
      <c r="J862" s="297"/>
      <c r="K862" s="297"/>
      <c r="L862" s="297"/>
      <c r="M862" s="296"/>
      <c r="N862" s="297"/>
      <c r="O862" s="297"/>
      <c r="P862" s="296"/>
      <c r="Q862" s="297"/>
      <c r="R862" s="297"/>
      <c r="S862" s="296"/>
      <c r="T862" s="297"/>
      <c r="U862" s="297"/>
      <c r="V862" s="296"/>
      <c r="W862" s="297"/>
      <c r="X862" s="297"/>
      <c r="Y862" s="296"/>
      <c r="Z862" s="297"/>
      <c r="AA862" s="297"/>
      <c r="AB862" s="296"/>
      <c r="AC862" s="297"/>
      <c r="AD862" s="297"/>
      <c r="AE862" s="296"/>
      <c r="AG862" s="194" t="s">
        <v>750</v>
      </c>
      <c r="AH862" s="193" t="str">
        <f t="shared" si="136"/>
        <v>5EC6 8000</v>
      </c>
      <c r="AI862" s="193" t="str">
        <f t="shared" si="137"/>
        <v>5EC6 83FF</v>
      </c>
      <c r="AJ862" s="193" t="str">
        <f t="shared" si="138"/>
        <v>400</v>
      </c>
      <c r="AK862" s="193" t="s">
        <v>4740</v>
      </c>
      <c r="AL862" s="188" t="s">
        <v>4739</v>
      </c>
      <c r="AO862" s="187" t="s">
        <v>747</v>
      </c>
      <c r="AP862" s="198" t="s">
        <v>5003</v>
      </c>
      <c r="AQ862" s="198" t="s">
        <v>5002</v>
      </c>
      <c r="AR862" s="185" t="str">
        <f t="shared" si="131"/>
        <v>400</v>
      </c>
      <c r="AS862" s="196" t="s">
        <v>5001</v>
      </c>
      <c r="AT862" s="197"/>
      <c r="AU862" s="196" t="s">
        <v>5001</v>
      </c>
      <c r="AV862" s="196" t="s">
        <v>751</v>
      </c>
      <c r="AW862" s="196"/>
      <c r="AX862" s="181" t="s">
        <v>741</v>
      </c>
      <c r="AY862" s="181" t="s">
        <v>741</v>
      </c>
      <c r="AZ862" s="181" t="s">
        <v>741</v>
      </c>
      <c r="BA862" s="181" t="s">
        <v>741</v>
      </c>
      <c r="BB862" s="181" t="s">
        <v>741</v>
      </c>
      <c r="BC862" s="181" t="s">
        <v>741</v>
      </c>
      <c r="BD862" s="181" t="s">
        <v>741</v>
      </c>
      <c r="BE862" s="181" t="s">
        <v>741</v>
      </c>
      <c r="BF862" s="181" t="s">
        <v>741</v>
      </c>
      <c r="BG862" s="181" t="s">
        <v>741</v>
      </c>
      <c r="BH862" s="181" t="s">
        <v>741</v>
      </c>
      <c r="BI862" s="181" t="s">
        <v>741</v>
      </c>
      <c r="BJ862" s="181" t="s">
        <v>741</v>
      </c>
      <c r="BK862" s="181" t="s">
        <v>741</v>
      </c>
      <c r="BL862" s="181" t="s">
        <v>741</v>
      </c>
      <c r="BM862" s="181" t="s">
        <v>741</v>
      </c>
      <c r="BN862" s="180"/>
      <c r="BO862" s="179"/>
      <c r="BP862" s="170" t="s">
        <v>741</v>
      </c>
      <c r="BQ862" s="177" t="s">
        <v>761</v>
      </c>
      <c r="BR862" s="178">
        <v>44819</v>
      </c>
      <c r="BS862" s="177" t="s">
        <v>760</v>
      </c>
      <c r="BT862" s="178" t="s">
        <v>759</v>
      </c>
      <c r="BU862" s="178">
        <v>44826</v>
      </c>
      <c r="BV862" s="177" t="s">
        <v>758</v>
      </c>
      <c r="BW862" s="177" t="s">
        <v>737</v>
      </c>
    </row>
    <row r="863" spans="2:75" ht="15">
      <c r="B863" s="596" t="s">
        <v>9409</v>
      </c>
      <c r="C863" s="700" t="s">
        <v>10077</v>
      </c>
      <c r="D863" s="193" t="s">
        <v>5057</v>
      </c>
      <c r="E863" s="193" t="s">
        <v>5056</v>
      </c>
      <c r="F863" s="192" t="str">
        <f t="shared" si="135"/>
        <v>80</v>
      </c>
      <c r="G863" s="224" t="s">
        <v>5055</v>
      </c>
      <c r="H863" s="223" t="s">
        <v>9421</v>
      </c>
      <c r="I863" s="322"/>
      <c r="J863" s="297" t="s">
        <v>2104</v>
      </c>
      <c r="K863" s="298"/>
      <c r="L863" s="297"/>
      <c r="M863" s="296"/>
      <c r="N863" s="298"/>
      <c r="O863" s="297"/>
      <c r="P863" s="296"/>
      <c r="Q863" s="298"/>
      <c r="R863" s="297"/>
      <c r="S863" s="296"/>
      <c r="T863" s="298"/>
      <c r="U863" s="297"/>
      <c r="V863" s="296"/>
      <c r="W863" s="298"/>
      <c r="X863" s="297"/>
      <c r="Y863" s="296"/>
      <c r="Z863" s="298">
        <v>45029</v>
      </c>
      <c r="AA863" s="297" t="s">
        <v>2181</v>
      </c>
      <c r="AB863" s="296" t="s">
        <v>2180</v>
      </c>
      <c r="AC863" s="298"/>
      <c r="AD863" s="297"/>
      <c r="AE863" s="296"/>
      <c r="AG863" s="194" t="s">
        <v>750</v>
      </c>
      <c r="AH863" s="193" t="str">
        <f t="shared" si="136"/>
        <v>5EC6 8400</v>
      </c>
      <c r="AI863" s="193" t="str">
        <f t="shared" si="137"/>
        <v>5EC6 8FFF</v>
      </c>
      <c r="AJ863" s="193" t="str">
        <f t="shared" si="138"/>
        <v>C00</v>
      </c>
      <c r="AK863" s="193" t="s">
        <v>23</v>
      </c>
      <c r="AL863" s="188"/>
      <c r="AO863" s="187" t="s">
        <v>747</v>
      </c>
      <c r="AP863" s="198" t="s">
        <v>4998</v>
      </c>
      <c r="AQ863" s="198" t="s">
        <v>4997</v>
      </c>
      <c r="AR863" s="185" t="str">
        <f t="shared" si="131"/>
        <v>C00</v>
      </c>
      <c r="AS863" s="196" t="s">
        <v>18</v>
      </c>
      <c r="AT863" s="197"/>
      <c r="AU863" s="179" t="s">
        <v>1311</v>
      </c>
      <c r="AV863" s="196"/>
      <c r="AW863" s="196"/>
      <c r="AX863" s="181" t="s">
        <v>753</v>
      </c>
      <c r="AY863" s="181" t="s">
        <v>753</v>
      </c>
      <c r="AZ863" s="181" t="s">
        <v>753</v>
      </c>
      <c r="BA863" s="181" t="s">
        <v>753</v>
      </c>
      <c r="BB863" s="181" t="s">
        <v>753</v>
      </c>
      <c r="BC863" s="195" t="s">
        <v>754</v>
      </c>
      <c r="BD863" s="181" t="s">
        <v>753</v>
      </c>
      <c r="BE863" s="181" t="s">
        <v>753</v>
      </c>
      <c r="BF863" s="181" t="s">
        <v>753</v>
      </c>
      <c r="BG863" s="181" t="s">
        <v>753</v>
      </c>
      <c r="BH863" s="181" t="s">
        <v>753</v>
      </c>
      <c r="BI863" s="181" t="s">
        <v>753</v>
      </c>
      <c r="BJ863" s="181" t="s">
        <v>753</v>
      </c>
      <c r="BK863" s="181" t="s">
        <v>753</v>
      </c>
      <c r="BL863" s="181" t="s">
        <v>753</v>
      </c>
      <c r="BM863" s="181" t="s">
        <v>753</v>
      </c>
      <c r="BN863" s="180"/>
      <c r="BO863" s="179"/>
      <c r="BP863" s="170" t="s">
        <v>741</v>
      </c>
      <c r="BQ863" s="177"/>
      <c r="BR863" s="177"/>
      <c r="BS863" s="177"/>
      <c r="BT863" s="177"/>
      <c r="BU863" s="177"/>
      <c r="BV863" s="177"/>
      <c r="BW863" s="177"/>
    </row>
    <row r="864" spans="2:75" ht="15">
      <c r="B864" s="596" t="s">
        <v>9409</v>
      </c>
      <c r="C864" s="700" t="s">
        <v>10077</v>
      </c>
      <c r="D864" s="193" t="s">
        <v>5050</v>
      </c>
      <c r="E864" s="193" t="s">
        <v>5049</v>
      </c>
      <c r="F864" s="192" t="str">
        <f t="shared" si="135"/>
        <v>B80</v>
      </c>
      <c r="G864" s="217" t="s">
        <v>23</v>
      </c>
      <c r="H864" s="188"/>
      <c r="J864" s="297"/>
      <c r="K864" s="297"/>
      <c r="L864" s="297"/>
      <c r="M864" s="296"/>
      <c r="N864" s="297"/>
      <c r="O864" s="297"/>
      <c r="P864" s="296"/>
      <c r="Q864" s="297"/>
      <c r="R864" s="297"/>
      <c r="S864" s="296"/>
      <c r="T864" s="297"/>
      <c r="U864" s="297"/>
      <c r="V864" s="296"/>
      <c r="W864" s="297"/>
      <c r="X864" s="297"/>
      <c r="Y864" s="296"/>
      <c r="Z864" s="297"/>
      <c r="AA864" s="297"/>
      <c r="AB864" s="296"/>
      <c r="AC864" s="297"/>
      <c r="AD864" s="297"/>
      <c r="AE864" s="296"/>
      <c r="AG864" s="194" t="s">
        <v>750</v>
      </c>
      <c r="AH864" s="193" t="str">
        <f t="shared" si="136"/>
        <v>5EC6 9000</v>
      </c>
      <c r="AI864" s="193" t="str">
        <f t="shared" si="137"/>
        <v>5EC6 93FF</v>
      </c>
      <c r="AJ864" s="193" t="str">
        <f t="shared" si="138"/>
        <v>400</v>
      </c>
      <c r="AK864" s="193" t="s">
        <v>4740</v>
      </c>
      <c r="AL864" s="188" t="s">
        <v>4739</v>
      </c>
      <c r="AO864" s="187" t="s">
        <v>747</v>
      </c>
      <c r="AP864" s="198" t="s">
        <v>4994</v>
      </c>
      <c r="AQ864" s="198" t="s">
        <v>4993</v>
      </c>
      <c r="AR864" s="185" t="str">
        <f t="shared" si="131"/>
        <v>400</v>
      </c>
      <c r="AS864" s="196" t="s">
        <v>4992</v>
      </c>
      <c r="AT864" s="197"/>
      <c r="AU864" s="196" t="s">
        <v>4992</v>
      </c>
      <c r="AV864" s="196" t="s">
        <v>751</v>
      </c>
      <c r="AW864" s="196"/>
      <c r="AX864" s="181" t="s">
        <v>741</v>
      </c>
      <c r="AY864" s="181" t="s">
        <v>741</v>
      </c>
      <c r="AZ864" s="181" t="s">
        <v>741</v>
      </c>
      <c r="BA864" s="181" t="s">
        <v>741</v>
      </c>
      <c r="BB864" s="181" t="s">
        <v>741</v>
      </c>
      <c r="BC864" s="181" t="s">
        <v>741</v>
      </c>
      <c r="BD864" s="181" t="s">
        <v>741</v>
      </c>
      <c r="BE864" s="181" t="s">
        <v>741</v>
      </c>
      <c r="BF864" s="181" t="s">
        <v>741</v>
      </c>
      <c r="BG864" s="181" t="s">
        <v>741</v>
      </c>
      <c r="BH864" s="181" t="s">
        <v>741</v>
      </c>
      <c r="BI864" s="181" t="s">
        <v>741</v>
      </c>
      <c r="BJ864" s="181" t="s">
        <v>741</v>
      </c>
      <c r="BK864" s="181" t="s">
        <v>741</v>
      </c>
      <c r="BL864" s="181" t="s">
        <v>741</v>
      </c>
      <c r="BM864" s="181" t="s">
        <v>741</v>
      </c>
      <c r="BN864" s="180"/>
      <c r="BO864" s="179"/>
      <c r="BP864" s="170" t="s">
        <v>741</v>
      </c>
      <c r="BQ864" s="177" t="s">
        <v>761</v>
      </c>
      <c r="BR864" s="178">
        <v>44819</v>
      </c>
      <c r="BS864" s="177" t="s">
        <v>760</v>
      </c>
      <c r="BT864" s="178" t="s">
        <v>759</v>
      </c>
      <c r="BU864" s="178">
        <v>44826</v>
      </c>
      <c r="BV864" s="177" t="s">
        <v>758</v>
      </c>
      <c r="BW864" s="177" t="s">
        <v>737</v>
      </c>
    </row>
    <row r="865" spans="2:75" ht="15">
      <c r="B865" s="596" t="s">
        <v>9409</v>
      </c>
      <c r="C865" s="700" t="s">
        <v>10077</v>
      </c>
      <c r="D865" s="193" t="s">
        <v>5046</v>
      </c>
      <c r="E865" s="193" t="s">
        <v>5045</v>
      </c>
      <c r="F865" s="192" t="str">
        <f t="shared" si="135"/>
        <v>20</v>
      </c>
      <c r="G865" s="192" t="s">
        <v>10091</v>
      </c>
      <c r="H865" s="223" t="s">
        <v>9421</v>
      </c>
      <c r="J865" s="297" t="s">
        <v>2104</v>
      </c>
      <c r="K865" s="298"/>
      <c r="L865" s="297"/>
      <c r="M865" s="296"/>
      <c r="N865" s="298"/>
      <c r="O865" s="297"/>
      <c r="P865" s="296"/>
      <c r="Q865" s="298"/>
      <c r="R865" s="297"/>
      <c r="S865" s="296"/>
      <c r="T865" s="298"/>
      <c r="U865" s="297"/>
      <c r="V865" s="296"/>
      <c r="W865" s="298"/>
      <c r="X865" s="297"/>
      <c r="Y865" s="296"/>
      <c r="Z865" s="298">
        <v>45029</v>
      </c>
      <c r="AA865" s="297" t="s">
        <v>2181</v>
      </c>
      <c r="AB865" s="296" t="s">
        <v>2180</v>
      </c>
      <c r="AC865" s="298"/>
      <c r="AD865" s="297"/>
      <c r="AE865" s="296"/>
      <c r="AG865" s="194" t="s">
        <v>750</v>
      </c>
      <c r="AH865" s="193" t="str">
        <f t="shared" si="136"/>
        <v>5EC6 9400</v>
      </c>
      <c r="AI865" s="193" t="str">
        <f t="shared" si="137"/>
        <v>5EC6 97FF</v>
      </c>
      <c r="AJ865" s="193" t="str">
        <f t="shared" si="138"/>
        <v>400</v>
      </c>
      <c r="AK865" s="193" t="s">
        <v>4740</v>
      </c>
      <c r="AL865" s="188" t="s">
        <v>4739</v>
      </c>
      <c r="AO865" s="187" t="s">
        <v>747</v>
      </c>
      <c r="AP865" s="198" t="s">
        <v>4989</v>
      </c>
      <c r="AQ865" s="198" t="s">
        <v>4988</v>
      </c>
      <c r="AR865" s="185" t="str">
        <f t="shared" si="131"/>
        <v>400</v>
      </c>
      <c r="AS865" s="196" t="s">
        <v>4987</v>
      </c>
      <c r="AT865" s="197"/>
      <c r="AU865" s="196" t="s">
        <v>4987</v>
      </c>
      <c r="AV865" s="196" t="s">
        <v>751</v>
      </c>
      <c r="AW865" s="196"/>
      <c r="AX865" s="181" t="s">
        <v>741</v>
      </c>
      <c r="AY865" s="181" t="s">
        <v>741</v>
      </c>
      <c r="AZ865" s="181" t="s">
        <v>741</v>
      </c>
      <c r="BA865" s="181" t="s">
        <v>741</v>
      </c>
      <c r="BB865" s="181" t="s">
        <v>741</v>
      </c>
      <c r="BC865" s="181" t="s">
        <v>741</v>
      </c>
      <c r="BD865" s="181" t="s">
        <v>741</v>
      </c>
      <c r="BE865" s="181" t="s">
        <v>741</v>
      </c>
      <c r="BF865" s="181" t="s">
        <v>741</v>
      </c>
      <c r="BG865" s="181" t="s">
        <v>741</v>
      </c>
      <c r="BH865" s="181" t="s">
        <v>741</v>
      </c>
      <c r="BI865" s="181" t="s">
        <v>741</v>
      </c>
      <c r="BJ865" s="181" t="s">
        <v>741</v>
      </c>
      <c r="BK865" s="181" t="s">
        <v>741</v>
      </c>
      <c r="BL865" s="181" t="s">
        <v>741</v>
      </c>
      <c r="BM865" s="181" t="s">
        <v>741</v>
      </c>
      <c r="BN865" s="180"/>
      <c r="BO865" s="179"/>
      <c r="BP865" s="170" t="s">
        <v>741</v>
      </c>
      <c r="BQ865" s="177" t="s">
        <v>761</v>
      </c>
      <c r="BR865" s="178">
        <v>44819</v>
      </c>
      <c r="BS865" s="177" t="s">
        <v>760</v>
      </c>
      <c r="BT865" s="178" t="s">
        <v>759</v>
      </c>
      <c r="BU865" s="178">
        <v>44826</v>
      </c>
      <c r="BV865" s="177" t="s">
        <v>758</v>
      </c>
      <c r="BW865" s="177" t="s">
        <v>737</v>
      </c>
    </row>
    <row r="866" spans="2:75" ht="15">
      <c r="B866" s="596" t="s">
        <v>9409</v>
      </c>
      <c r="C866" s="700" t="s">
        <v>10077</v>
      </c>
      <c r="D866" s="193" t="s">
        <v>5040</v>
      </c>
      <c r="E866" s="193" t="s">
        <v>5039</v>
      </c>
      <c r="F866" s="192" t="str">
        <f t="shared" si="135"/>
        <v>1FE0</v>
      </c>
      <c r="G866" s="217" t="s">
        <v>23</v>
      </c>
      <c r="H866" s="188"/>
      <c r="J866" s="297"/>
      <c r="K866" s="297"/>
      <c r="L866" s="297"/>
      <c r="M866" s="296"/>
      <c r="N866" s="297"/>
      <c r="O866" s="297"/>
      <c r="P866" s="296"/>
      <c r="Q866" s="297"/>
      <c r="R866" s="297"/>
      <c r="S866" s="296"/>
      <c r="T866" s="297"/>
      <c r="U866" s="297"/>
      <c r="V866" s="296"/>
      <c r="W866" s="297"/>
      <c r="X866" s="297"/>
      <c r="Y866" s="296"/>
      <c r="Z866" s="297"/>
      <c r="AA866" s="297"/>
      <c r="AB866" s="296"/>
      <c r="AC866" s="297"/>
      <c r="AD866" s="297"/>
      <c r="AE866" s="296"/>
      <c r="AG866" s="194" t="s">
        <v>750</v>
      </c>
      <c r="AH866" s="193" t="str">
        <f t="shared" si="136"/>
        <v>5EC6 9800</v>
      </c>
      <c r="AI866" s="193" t="str">
        <f t="shared" si="137"/>
        <v>5EC6 9FFF</v>
      </c>
      <c r="AJ866" s="193" t="str">
        <f t="shared" si="138"/>
        <v>800</v>
      </c>
      <c r="AK866" s="193" t="s">
        <v>23</v>
      </c>
      <c r="AL866" s="188"/>
      <c r="AO866" s="187" t="s">
        <v>747</v>
      </c>
      <c r="AP866" s="198" t="s">
        <v>4984</v>
      </c>
      <c r="AQ866" s="198" t="s">
        <v>4983</v>
      </c>
      <c r="AR866" s="185" t="str">
        <f t="shared" si="131"/>
        <v>800</v>
      </c>
      <c r="AS866" s="196" t="s">
        <v>18</v>
      </c>
      <c r="AT866" s="197"/>
      <c r="AU866" s="179" t="s">
        <v>1311</v>
      </c>
      <c r="AV866" s="196"/>
      <c r="AW866" s="196"/>
      <c r="AX866" s="181" t="s">
        <v>753</v>
      </c>
      <c r="AY866" s="181" t="s">
        <v>753</v>
      </c>
      <c r="AZ866" s="181" t="s">
        <v>753</v>
      </c>
      <c r="BA866" s="181" t="s">
        <v>753</v>
      </c>
      <c r="BB866" s="181" t="s">
        <v>753</v>
      </c>
      <c r="BC866" s="195" t="s">
        <v>754</v>
      </c>
      <c r="BD866" s="181" t="s">
        <v>753</v>
      </c>
      <c r="BE866" s="181" t="s">
        <v>753</v>
      </c>
      <c r="BF866" s="181" t="s">
        <v>753</v>
      </c>
      <c r="BG866" s="181" t="s">
        <v>753</v>
      </c>
      <c r="BH866" s="181" t="s">
        <v>753</v>
      </c>
      <c r="BI866" s="181" t="s">
        <v>753</v>
      </c>
      <c r="BJ866" s="181" t="s">
        <v>753</v>
      </c>
      <c r="BK866" s="181" t="s">
        <v>753</v>
      </c>
      <c r="BL866" s="181" t="s">
        <v>753</v>
      </c>
      <c r="BM866" s="181" t="s">
        <v>753</v>
      </c>
      <c r="BN866" s="180"/>
      <c r="BO866" s="179"/>
      <c r="BP866" s="170" t="s">
        <v>741</v>
      </c>
      <c r="BQ866" s="177"/>
      <c r="BR866" s="177"/>
      <c r="BS866" s="177"/>
      <c r="BT866" s="177"/>
      <c r="BU866" s="177"/>
      <c r="BV866" s="177"/>
      <c r="BW866" s="177"/>
    </row>
    <row r="867" spans="2:75" ht="15">
      <c r="B867" s="596" t="s">
        <v>9409</v>
      </c>
      <c r="C867" s="700" t="s">
        <v>10077</v>
      </c>
      <c r="D867" s="193" t="s">
        <v>5036</v>
      </c>
      <c r="E867" s="193" t="s">
        <v>5035</v>
      </c>
      <c r="F867" s="192" t="str">
        <f t="shared" si="135"/>
        <v>80</v>
      </c>
      <c r="G867" s="192" t="s">
        <v>23</v>
      </c>
      <c r="H867" s="223" t="s">
        <v>1191</v>
      </c>
      <c r="J867" s="297"/>
      <c r="K867" s="298"/>
      <c r="L867" s="297"/>
      <c r="M867" s="299"/>
      <c r="N867" s="298"/>
      <c r="O867" s="297"/>
      <c r="P867" s="299"/>
      <c r="Q867" s="298"/>
      <c r="R867" s="297"/>
      <c r="S867" s="299"/>
      <c r="T867" s="298"/>
      <c r="U867" s="297"/>
      <c r="V867" s="299"/>
      <c r="W867" s="298"/>
      <c r="X867" s="297"/>
      <c r="Y867" s="299"/>
      <c r="Z867" s="298"/>
      <c r="AA867" s="297"/>
      <c r="AB867" s="299"/>
      <c r="AC867" s="298"/>
      <c r="AD867" s="297"/>
      <c r="AE867" s="296"/>
      <c r="AG867" s="194" t="s">
        <v>750</v>
      </c>
      <c r="AH867" s="193" t="str">
        <f t="shared" si="136"/>
        <v>5EC6 A000</v>
      </c>
      <c r="AI867" s="193" t="str">
        <f t="shared" si="137"/>
        <v>5EC6 A1FF</v>
      </c>
      <c r="AJ867" s="193" t="str">
        <f t="shared" si="138"/>
        <v>200</v>
      </c>
      <c r="AK867" s="193" t="s">
        <v>4740</v>
      </c>
      <c r="AL867" s="188" t="s">
        <v>4739</v>
      </c>
      <c r="AO867" s="187" t="s">
        <v>747</v>
      </c>
      <c r="AP867" s="198" t="s">
        <v>4980</v>
      </c>
      <c r="AQ867" s="198" t="s">
        <v>4979</v>
      </c>
      <c r="AR867" s="185" t="str">
        <f t="shared" si="131"/>
        <v>200</v>
      </c>
      <c r="AS867" s="196" t="s">
        <v>4978</v>
      </c>
      <c r="AT867" s="197"/>
      <c r="AU867" s="196" t="s">
        <v>4978</v>
      </c>
      <c r="AV867" s="196" t="s">
        <v>751</v>
      </c>
      <c r="AW867" s="196"/>
      <c r="AX867" s="181" t="s">
        <v>741</v>
      </c>
      <c r="AY867" s="181" t="s">
        <v>741</v>
      </c>
      <c r="AZ867" s="181" t="s">
        <v>741</v>
      </c>
      <c r="BA867" s="181" t="s">
        <v>741</v>
      </c>
      <c r="BB867" s="181" t="s">
        <v>741</v>
      </c>
      <c r="BC867" s="181" t="s">
        <v>741</v>
      </c>
      <c r="BD867" s="181" t="s">
        <v>741</v>
      </c>
      <c r="BE867" s="181" t="s">
        <v>741</v>
      </c>
      <c r="BF867" s="181" t="s">
        <v>741</v>
      </c>
      <c r="BG867" s="181" t="s">
        <v>741</v>
      </c>
      <c r="BH867" s="181" t="s">
        <v>741</v>
      </c>
      <c r="BI867" s="181" t="s">
        <v>753</v>
      </c>
      <c r="BJ867" s="181" t="s">
        <v>753</v>
      </c>
      <c r="BK867" s="181" t="s">
        <v>753</v>
      </c>
      <c r="BL867" s="181" t="s">
        <v>753</v>
      </c>
      <c r="BM867" s="181" t="s">
        <v>753</v>
      </c>
      <c r="BN867" s="180"/>
      <c r="BO867" s="179"/>
      <c r="BP867" s="170" t="s">
        <v>741</v>
      </c>
      <c r="BQ867" s="177" t="s">
        <v>761</v>
      </c>
      <c r="BR867" s="178">
        <v>44819</v>
      </c>
      <c r="BS867" s="177" t="s">
        <v>760</v>
      </c>
      <c r="BT867" s="178" t="s">
        <v>759</v>
      </c>
      <c r="BU867" s="178">
        <v>44826</v>
      </c>
      <c r="BV867" s="177" t="s">
        <v>758</v>
      </c>
      <c r="BW867" s="177" t="s">
        <v>737</v>
      </c>
    </row>
    <row r="868" spans="2:75" ht="15">
      <c r="B868" s="596" t="s">
        <v>9409</v>
      </c>
      <c r="C868" s="700" t="s">
        <v>10077</v>
      </c>
      <c r="D868" s="193" t="s">
        <v>5034</v>
      </c>
      <c r="E868" s="193" t="s">
        <v>5033</v>
      </c>
      <c r="F868" s="192" t="str">
        <f t="shared" si="135"/>
        <v>380</v>
      </c>
      <c r="G868" s="217" t="s">
        <v>23</v>
      </c>
      <c r="H868" s="188"/>
      <c r="J868" s="297"/>
      <c r="K868" s="297"/>
      <c r="L868" s="297"/>
      <c r="M868" s="296"/>
      <c r="N868" s="297"/>
      <c r="O868" s="297"/>
      <c r="P868" s="296"/>
      <c r="Q868" s="297"/>
      <c r="R868" s="297"/>
      <c r="S868" s="296"/>
      <c r="T868" s="297"/>
      <c r="U868" s="297"/>
      <c r="V868" s="296"/>
      <c r="W868" s="297"/>
      <c r="X868" s="297"/>
      <c r="Y868" s="296"/>
      <c r="Z868" s="297"/>
      <c r="AA868" s="297"/>
      <c r="AB868" s="296"/>
      <c r="AC868" s="297"/>
      <c r="AD868" s="297"/>
      <c r="AE868" s="296"/>
      <c r="AG868" s="194" t="s">
        <v>750</v>
      </c>
      <c r="AH868" s="193" t="str">
        <f t="shared" si="136"/>
        <v>5EC6 A200</v>
      </c>
      <c r="AI868" s="193" t="str">
        <f t="shared" si="137"/>
        <v>5EC6 A3FF</v>
      </c>
      <c r="AJ868" s="193" t="str">
        <f t="shared" si="138"/>
        <v>200</v>
      </c>
      <c r="AK868" s="193" t="s">
        <v>4740</v>
      </c>
      <c r="AL868" s="188" t="s">
        <v>4739</v>
      </c>
      <c r="AO868" s="187" t="s">
        <v>747</v>
      </c>
      <c r="AP868" s="198" t="s">
        <v>4975</v>
      </c>
      <c r="AQ868" s="198" t="s">
        <v>4974</v>
      </c>
      <c r="AR868" s="185" t="str">
        <f t="shared" si="131"/>
        <v>200</v>
      </c>
      <c r="AS868" s="196" t="s">
        <v>4973</v>
      </c>
      <c r="AT868" s="197"/>
      <c r="AU868" s="196" t="s">
        <v>4973</v>
      </c>
      <c r="AV868" s="196" t="s">
        <v>751</v>
      </c>
      <c r="AW868" s="196"/>
      <c r="AX868" s="181" t="s">
        <v>741</v>
      </c>
      <c r="AY868" s="181" t="s">
        <v>741</v>
      </c>
      <c r="AZ868" s="181" t="s">
        <v>741</v>
      </c>
      <c r="BA868" s="181" t="s">
        <v>741</v>
      </c>
      <c r="BB868" s="181" t="s">
        <v>741</v>
      </c>
      <c r="BC868" s="181" t="s">
        <v>741</v>
      </c>
      <c r="BD868" s="181" t="s">
        <v>741</v>
      </c>
      <c r="BE868" s="181" t="s">
        <v>741</v>
      </c>
      <c r="BF868" s="181" t="s">
        <v>741</v>
      </c>
      <c r="BG868" s="181" t="s">
        <v>741</v>
      </c>
      <c r="BH868" s="181" t="s">
        <v>741</v>
      </c>
      <c r="BI868" s="181" t="s">
        <v>753</v>
      </c>
      <c r="BJ868" s="181" t="s">
        <v>753</v>
      </c>
      <c r="BK868" s="181" t="s">
        <v>753</v>
      </c>
      <c r="BL868" s="181" t="s">
        <v>753</v>
      </c>
      <c r="BM868" s="181" t="s">
        <v>753</v>
      </c>
      <c r="BN868" s="180"/>
      <c r="BO868" s="179"/>
      <c r="BP868" s="170" t="s">
        <v>741</v>
      </c>
      <c r="BQ868" s="177" t="s">
        <v>761</v>
      </c>
      <c r="BR868" s="178">
        <v>44819</v>
      </c>
      <c r="BS868" s="177" t="s">
        <v>760</v>
      </c>
      <c r="BT868" s="178" t="s">
        <v>759</v>
      </c>
      <c r="BU868" s="178">
        <v>44826</v>
      </c>
      <c r="BV868" s="177" t="s">
        <v>758</v>
      </c>
      <c r="BW868" s="177" t="s">
        <v>737</v>
      </c>
    </row>
    <row r="869" spans="2:75" ht="15">
      <c r="B869" s="596" t="s">
        <v>9409</v>
      </c>
      <c r="C869" s="700" t="s">
        <v>10077</v>
      </c>
      <c r="D869" s="193" t="s">
        <v>5028</v>
      </c>
      <c r="E869" s="193" t="s">
        <v>5027</v>
      </c>
      <c r="F869" s="192" t="str">
        <f t="shared" si="135"/>
        <v>80</v>
      </c>
      <c r="G869" s="192" t="s">
        <v>23</v>
      </c>
      <c r="H869" s="223" t="s">
        <v>1191</v>
      </c>
      <c r="J869" s="297"/>
      <c r="K869" s="298"/>
      <c r="L869" s="297"/>
      <c r="M869" s="299"/>
      <c r="N869" s="298"/>
      <c r="O869" s="297"/>
      <c r="P869" s="299"/>
      <c r="Q869" s="298"/>
      <c r="R869" s="297"/>
      <c r="S869" s="299"/>
      <c r="T869" s="298"/>
      <c r="U869" s="297"/>
      <c r="V869" s="299"/>
      <c r="W869" s="298"/>
      <c r="X869" s="297"/>
      <c r="Y869" s="299"/>
      <c r="Z869" s="298"/>
      <c r="AA869" s="297"/>
      <c r="AB869" s="299"/>
      <c r="AC869" s="298"/>
      <c r="AD869" s="297"/>
      <c r="AE869" s="296"/>
      <c r="AG869" s="194" t="s">
        <v>750</v>
      </c>
      <c r="AH869" s="193" t="str">
        <f t="shared" si="136"/>
        <v>5EC6 A400</v>
      </c>
      <c r="AI869" s="193" t="str">
        <f t="shared" si="137"/>
        <v>5EC6 A5FF</v>
      </c>
      <c r="AJ869" s="193" t="str">
        <f t="shared" si="138"/>
        <v>200</v>
      </c>
      <c r="AK869" s="193" t="s">
        <v>23</v>
      </c>
      <c r="AL869" s="188"/>
      <c r="AO869" s="187" t="s">
        <v>747</v>
      </c>
      <c r="AP869" s="198" t="s">
        <v>4969</v>
      </c>
      <c r="AQ869" s="198" t="s">
        <v>4968</v>
      </c>
      <c r="AR869" s="185" t="str">
        <f t="shared" si="131"/>
        <v>200</v>
      </c>
      <c r="AS869" s="196" t="s">
        <v>18</v>
      </c>
      <c r="AT869" s="197"/>
      <c r="AU869" s="179" t="s">
        <v>1311</v>
      </c>
      <c r="AV869" s="196"/>
      <c r="AW869" s="196"/>
      <c r="AX869" s="181" t="s">
        <v>753</v>
      </c>
      <c r="AY869" s="181" t="s">
        <v>753</v>
      </c>
      <c r="AZ869" s="181" t="s">
        <v>753</v>
      </c>
      <c r="BA869" s="181" t="s">
        <v>753</v>
      </c>
      <c r="BB869" s="181" t="s">
        <v>753</v>
      </c>
      <c r="BC869" s="195" t="s">
        <v>754</v>
      </c>
      <c r="BD869" s="181" t="s">
        <v>753</v>
      </c>
      <c r="BE869" s="181" t="s">
        <v>753</v>
      </c>
      <c r="BF869" s="181" t="s">
        <v>753</v>
      </c>
      <c r="BG869" s="181" t="s">
        <v>753</v>
      </c>
      <c r="BH869" s="181" t="s">
        <v>753</v>
      </c>
      <c r="BI869" s="181" t="s">
        <v>753</v>
      </c>
      <c r="BJ869" s="181" t="s">
        <v>753</v>
      </c>
      <c r="BK869" s="181" t="s">
        <v>753</v>
      </c>
      <c r="BL869" s="181" t="s">
        <v>753</v>
      </c>
      <c r="BM869" s="181" t="s">
        <v>753</v>
      </c>
      <c r="BN869" s="180"/>
      <c r="BO869" s="179"/>
      <c r="BP869" s="170" t="s">
        <v>741</v>
      </c>
      <c r="BQ869" s="177"/>
      <c r="BR869" s="177"/>
      <c r="BS869" s="177"/>
      <c r="BT869" s="177"/>
      <c r="BU869" s="177"/>
      <c r="BV869" s="177"/>
      <c r="BW869" s="177"/>
    </row>
    <row r="870" spans="2:75" ht="15">
      <c r="B870" s="596" t="s">
        <v>9409</v>
      </c>
      <c r="C870" s="700" t="s">
        <v>10077</v>
      </c>
      <c r="D870" s="193" t="s">
        <v>5024</v>
      </c>
      <c r="E870" s="193" t="s">
        <v>5023</v>
      </c>
      <c r="F870" s="192" t="str">
        <f t="shared" si="135"/>
        <v>380</v>
      </c>
      <c r="G870" s="217" t="s">
        <v>23</v>
      </c>
      <c r="H870" s="188"/>
      <c r="J870" s="297"/>
      <c r="K870" s="297"/>
      <c r="L870" s="297"/>
      <c r="M870" s="296"/>
      <c r="N870" s="297"/>
      <c r="O870" s="297"/>
      <c r="P870" s="296"/>
      <c r="Q870" s="297"/>
      <c r="R870" s="297"/>
      <c r="S870" s="296"/>
      <c r="T870" s="297"/>
      <c r="U870" s="297"/>
      <c r="V870" s="296"/>
      <c r="W870" s="297"/>
      <c r="X870" s="297"/>
      <c r="Y870" s="296"/>
      <c r="Z870" s="297"/>
      <c r="AA870" s="297"/>
      <c r="AB870" s="296"/>
      <c r="AC870" s="297"/>
      <c r="AD870" s="297"/>
      <c r="AE870" s="296"/>
      <c r="AG870" s="194" t="s">
        <v>750</v>
      </c>
      <c r="AH870" s="193" t="str">
        <f t="shared" si="136"/>
        <v>5EC6 A600</v>
      </c>
      <c r="AI870" s="193" t="str">
        <f t="shared" si="137"/>
        <v>5EC6 A7FF</v>
      </c>
      <c r="AJ870" s="193" t="str">
        <f t="shared" si="138"/>
        <v>200</v>
      </c>
      <c r="AK870" s="193" t="s">
        <v>4740</v>
      </c>
      <c r="AL870" s="188" t="s">
        <v>4739</v>
      </c>
      <c r="AO870" s="187" t="s">
        <v>747</v>
      </c>
      <c r="AP870" s="198" t="s">
        <v>4965</v>
      </c>
      <c r="AQ870" s="198" t="s">
        <v>4964</v>
      </c>
      <c r="AR870" s="185" t="str">
        <f t="shared" si="131"/>
        <v>200</v>
      </c>
      <c r="AS870" s="196" t="s">
        <v>4963</v>
      </c>
      <c r="AT870" s="197"/>
      <c r="AU870" s="196" t="s">
        <v>4963</v>
      </c>
      <c r="AV870" s="196" t="s">
        <v>751</v>
      </c>
      <c r="AW870" s="196"/>
      <c r="AX870" s="181" t="s">
        <v>741</v>
      </c>
      <c r="AY870" s="181" t="s">
        <v>741</v>
      </c>
      <c r="AZ870" s="181" t="s">
        <v>741</v>
      </c>
      <c r="BA870" s="181" t="s">
        <v>741</v>
      </c>
      <c r="BB870" s="181" t="s">
        <v>741</v>
      </c>
      <c r="BC870" s="181" t="s">
        <v>741</v>
      </c>
      <c r="BD870" s="181" t="s">
        <v>741</v>
      </c>
      <c r="BE870" s="181" t="s">
        <v>741</v>
      </c>
      <c r="BF870" s="181" t="s">
        <v>741</v>
      </c>
      <c r="BG870" s="181" t="s">
        <v>741</v>
      </c>
      <c r="BH870" s="181" t="s">
        <v>741</v>
      </c>
      <c r="BI870" s="181" t="s">
        <v>741</v>
      </c>
      <c r="BJ870" s="181" t="s">
        <v>741</v>
      </c>
      <c r="BK870" s="181" t="s">
        <v>741</v>
      </c>
      <c r="BL870" s="181" t="s">
        <v>741</v>
      </c>
      <c r="BM870" s="181" t="s">
        <v>741</v>
      </c>
      <c r="BN870" s="180"/>
      <c r="BO870" s="179"/>
      <c r="BP870" s="170" t="s">
        <v>741</v>
      </c>
      <c r="BQ870" s="177" t="s">
        <v>761</v>
      </c>
      <c r="BR870" s="178">
        <v>44819</v>
      </c>
      <c r="BS870" s="177" t="s">
        <v>760</v>
      </c>
      <c r="BT870" s="178" t="s">
        <v>759</v>
      </c>
      <c r="BU870" s="178">
        <v>44826</v>
      </c>
      <c r="BV870" s="177" t="s">
        <v>758</v>
      </c>
      <c r="BW870" s="177" t="s">
        <v>737</v>
      </c>
    </row>
    <row r="871" spans="2:75" ht="15">
      <c r="B871" s="596" t="s">
        <v>9409</v>
      </c>
      <c r="C871" s="700" t="s">
        <v>10077</v>
      </c>
      <c r="D871" s="193" t="s">
        <v>5022</v>
      </c>
      <c r="E871" s="193" t="s">
        <v>5021</v>
      </c>
      <c r="F871" s="192" t="str">
        <f t="shared" si="135"/>
        <v>100</v>
      </c>
      <c r="G871" s="192" t="s">
        <v>23</v>
      </c>
      <c r="H871" s="223" t="s">
        <v>1191</v>
      </c>
      <c r="J871" s="297"/>
      <c r="K871" s="298"/>
      <c r="L871" s="297"/>
      <c r="M871" s="299"/>
      <c r="N871" s="298"/>
      <c r="O871" s="297"/>
      <c r="P871" s="299"/>
      <c r="Q871" s="298"/>
      <c r="R871" s="297"/>
      <c r="S871" s="299"/>
      <c r="T871" s="298"/>
      <c r="U871" s="297"/>
      <c r="V871" s="299"/>
      <c r="W871" s="298"/>
      <c r="X871" s="297"/>
      <c r="Y871" s="299"/>
      <c r="Z871" s="298"/>
      <c r="AA871" s="297"/>
      <c r="AB871" s="299"/>
      <c r="AC871" s="298"/>
      <c r="AD871" s="297"/>
      <c r="AE871" s="296"/>
      <c r="AG871" s="194" t="s">
        <v>750</v>
      </c>
      <c r="AH871" s="193" t="str">
        <f t="shared" si="136"/>
        <v>5EC6 A800</v>
      </c>
      <c r="AI871" s="193" t="str">
        <f t="shared" si="137"/>
        <v>5EC6 AFFF</v>
      </c>
      <c r="AJ871" s="193" t="str">
        <f t="shared" si="138"/>
        <v>800</v>
      </c>
      <c r="AK871" s="193" t="s">
        <v>23</v>
      </c>
      <c r="AL871" s="188"/>
      <c r="AO871" s="187" t="s">
        <v>747</v>
      </c>
      <c r="AP871" s="198" t="s">
        <v>4960</v>
      </c>
      <c r="AQ871" s="198" t="s">
        <v>4959</v>
      </c>
      <c r="AR871" s="185" t="str">
        <f t="shared" si="131"/>
        <v>800</v>
      </c>
      <c r="AS871" s="196" t="s">
        <v>18</v>
      </c>
      <c r="AT871" s="197"/>
      <c r="AU871" s="179" t="s">
        <v>1311</v>
      </c>
      <c r="AV871" s="196"/>
      <c r="AW871" s="196"/>
      <c r="AX871" s="181" t="s">
        <v>753</v>
      </c>
      <c r="AY871" s="181" t="s">
        <v>753</v>
      </c>
      <c r="AZ871" s="181" t="s">
        <v>753</v>
      </c>
      <c r="BA871" s="181" t="s">
        <v>753</v>
      </c>
      <c r="BB871" s="181" t="s">
        <v>753</v>
      </c>
      <c r="BC871" s="195" t="s">
        <v>754</v>
      </c>
      <c r="BD871" s="181" t="s">
        <v>753</v>
      </c>
      <c r="BE871" s="181" t="s">
        <v>753</v>
      </c>
      <c r="BF871" s="181" t="s">
        <v>753</v>
      </c>
      <c r="BG871" s="181" t="s">
        <v>753</v>
      </c>
      <c r="BH871" s="181" t="s">
        <v>753</v>
      </c>
      <c r="BI871" s="181" t="s">
        <v>753</v>
      </c>
      <c r="BJ871" s="181" t="s">
        <v>753</v>
      </c>
      <c r="BK871" s="181" t="s">
        <v>753</v>
      </c>
      <c r="BL871" s="181" t="s">
        <v>753</v>
      </c>
      <c r="BM871" s="181" t="s">
        <v>753</v>
      </c>
      <c r="BN871" s="180"/>
      <c r="BO871" s="179"/>
      <c r="BP871" s="170" t="s">
        <v>741</v>
      </c>
      <c r="BQ871" s="177"/>
      <c r="BR871" s="177"/>
      <c r="BS871" s="177"/>
      <c r="BT871" s="177"/>
      <c r="BU871" s="177"/>
      <c r="BV871" s="177"/>
      <c r="BW871" s="177"/>
    </row>
    <row r="872" spans="2:75" ht="15">
      <c r="B872" s="596" t="s">
        <v>9409</v>
      </c>
      <c r="C872" s="700" t="s">
        <v>10077</v>
      </c>
      <c r="D872" s="193" t="s">
        <v>5016</v>
      </c>
      <c r="E872" s="193" t="s">
        <v>5015</v>
      </c>
      <c r="F872" s="192" t="str">
        <f t="shared" si="135"/>
        <v>800</v>
      </c>
      <c r="G872" s="217" t="s">
        <v>23</v>
      </c>
      <c r="H872" s="188"/>
      <c r="J872" s="297"/>
      <c r="K872" s="298"/>
      <c r="L872" s="297"/>
      <c r="M872" s="296"/>
      <c r="N872" s="298"/>
      <c r="O872" s="297"/>
      <c r="P872" s="296"/>
      <c r="Q872" s="298"/>
      <c r="R872" s="297"/>
      <c r="S872" s="296"/>
      <c r="T872" s="298"/>
      <c r="U872" s="297"/>
      <c r="V872" s="296"/>
      <c r="W872" s="298"/>
      <c r="X872" s="297"/>
      <c r="Y872" s="296"/>
      <c r="Z872" s="298"/>
      <c r="AA872" s="297"/>
      <c r="AB872" s="296"/>
      <c r="AC872" s="298"/>
      <c r="AD872" s="297"/>
      <c r="AE872" s="296"/>
      <c r="AG872" s="194" t="s">
        <v>750</v>
      </c>
      <c r="AH872" s="193" t="str">
        <f t="shared" si="136"/>
        <v>5EC6 B000</v>
      </c>
      <c r="AI872" s="193" t="str">
        <f t="shared" si="137"/>
        <v>5EC6 B01F</v>
      </c>
      <c r="AJ872" s="193" t="str">
        <f t="shared" si="138"/>
        <v>20</v>
      </c>
      <c r="AK872" s="193" t="s">
        <v>4740</v>
      </c>
      <c r="AL872" s="188" t="s">
        <v>4739</v>
      </c>
      <c r="AO872" s="187" t="s">
        <v>747</v>
      </c>
      <c r="AP872" s="198" t="s">
        <v>4956</v>
      </c>
      <c r="AQ872" s="198" t="s">
        <v>4955</v>
      </c>
      <c r="AR872" s="185" t="str">
        <f t="shared" si="131"/>
        <v>20</v>
      </c>
      <c r="AS872" s="196" t="s">
        <v>4954</v>
      </c>
      <c r="AT872" s="197"/>
      <c r="AU872" s="196" t="s">
        <v>4953</v>
      </c>
      <c r="AV872" s="196" t="s">
        <v>751</v>
      </c>
      <c r="AW872" s="196"/>
      <c r="AX872" s="181" t="s">
        <v>741</v>
      </c>
      <c r="AY872" s="181" t="s">
        <v>741</v>
      </c>
      <c r="AZ872" s="181" t="s">
        <v>741</v>
      </c>
      <c r="BA872" s="181" t="s">
        <v>741</v>
      </c>
      <c r="BB872" s="181" t="s">
        <v>741</v>
      </c>
      <c r="BC872" s="181" t="s">
        <v>741</v>
      </c>
      <c r="BD872" s="181" t="s">
        <v>741</v>
      </c>
      <c r="BE872" s="181" t="s">
        <v>741</v>
      </c>
      <c r="BF872" s="181" t="s">
        <v>741</v>
      </c>
      <c r="BG872" s="181" t="s">
        <v>741</v>
      </c>
      <c r="BH872" s="181" t="s">
        <v>741</v>
      </c>
      <c r="BI872" s="181" t="s">
        <v>741</v>
      </c>
      <c r="BJ872" s="181" t="s">
        <v>741</v>
      </c>
      <c r="BK872" s="181" t="s">
        <v>741</v>
      </c>
      <c r="BL872" s="181" t="s">
        <v>741</v>
      </c>
      <c r="BM872" s="181" t="s">
        <v>741</v>
      </c>
      <c r="BN872" s="180"/>
      <c r="BO872" s="179"/>
      <c r="BP872" s="170" t="s">
        <v>741</v>
      </c>
      <c r="BQ872" s="177" t="s">
        <v>761</v>
      </c>
      <c r="BR872" s="178">
        <v>44819</v>
      </c>
      <c r="BS872" s="177" t="s">
        <v>760</v>
      </c>
      <c r="BT872" s="178" t="s">
        <v>759</v>
      </c>
      <c r="BU872" s="178">
        <v>44826</v>
      </c>
      <c r="BV872" s="177" t="s">
        <v>758</v>
      </c>
      <c r="BW872" s="177" t="s">
        <v>737</v>
      </c>
    </row>
    <row r="873" spans="2:75" ht="15">
      <c r="B873" s="596" t="s">
        <v>9409</v>
      </c>
      <c r="C873" s="700" t="s">
        <v>10077</v>
      </c>
      <c r="D873" s="193" t="s">
        <v>5010</v>
      </c>
      <c r="E873" s="193" t="s">
        <v>5009</v>
      </c>
      <c r="F873" s="192" t="str">
        <f t="shared" si="135"/>
        <v>4</v>
      </c>
      <c r="G873" s="217" t="s">
        <v>23</v>
      </c>
      <c r="H873" s="223"/>
      <c r="J873" s="297"/>
      <c r="K873" s="297"/>
      <c r="L873" s="297"/>
      <c r="M873" s="299"/>
      <c r="N873" s="297"/>
      <c r="O873" s="297"/>
      <c r="P873" s="299"/>
      <c r="Q873" s="297"/>
      <c r="R873" s="297"/>
      <c r="S873" s="299"/>
      <c r="T873" s="297"/>
      <c r="U873" s="297"/>
      <c r="V873" s="299"/>
      <c r="W873" s="297"/>
      <c r="X873" s="297"/>
      <c r="Y873" s="299"/>
      <c r="Z873" s="297"/>
      <c r="AA873" s="297"/>
      <c r="AB873" s="299"/>
      <c r="AC873" s="372"/>
      <c r="AD873" s="372"/>
      <c r="AE873" s="371"/>
      <c r="AG873" s="194" t="s">
        <v>750</v>
      </c>
      <c r="AH873" s="193" t="str">
        <f t="shared" si="136"/>
        <v>5EC6 B020</v>
      </c>
      <c r="AI873" s="193" t="str">
        <f t="shared" si="137"/>
        <v>5EC6 B07F</v>
      </c>
      <c r="AJ873" s="193" t="str">
        <f t="shared" si="138"/>
        <v>60</v>
      </c>
      <c r="AK873" s="193" t="s">
        <v>23</v>
      </c>
      <c r="AL873" s="188"/>
      <c r="AO873" s="187" t="s">
        <v>747</v>
      </c>
      <c r="AP873" s="198" t="s">
        <v>4949</v>
      </c>
      <c r="AQ873" s="198" t="s">
        <v>4948</v>
      </c>
      <c r="AR873" s="185" t="str">
        <f t="shared" si="131"/>
        <v>60</v>
      </c>
      <c r="AS873" s="196" t="s">
        <v>18</v>
      </c>
      <c r="AT873" s="197"/>
      <c r="AU873" s="179" t="s">
        <v>1311</v>
      </c>
      <c r="AV873" s="196"/>
      <c r="AW873" s="196"/>
      <c r="AX873" s="181" t="s">
        <v>753</v>
      </c>
      <c r="AY873" s="181" t="s">
        <v>753</v>
      </c>
      <c r="AZ873" s="181" t="s">
        <v>753</v>
      </c>
      <c r="BA873" s="181" t="s">
        <v>753</v>
      </c>
      <c r="BB873" s="181" t="s">
        <v>753</v>
      </c>
      <c r="BC873" s="195" t="s">
        <v>754</v>
      </c>
      <c r="BD873" s="181" t="s">
        <v>753</v>
      </c>
      <c r="BE873" s="181" t="s">
        <v>753</v>
      </c>
      <c r="BF873" s="181" t="s">
        <v>753</v>
      </c>
      <c r="BG873" s="181" t="s">
        <v>753</v>
      </c>
      <c r="BH873" s="181" t="s">
        <v>753</v>
      </c>
      <c r="BI873" s="181" t="s">
        <v>753</v>
      </c>
      <c r="BJ873" s="181" t="s">
        <v>753</v>
      </c>
      <c r="BK873" s="181" t="s">
        <v>753</v>
      </c>
      <c r="BL873" s="181" t="s">
        <v>753</v>
      </c>
      <c r="BM873" s="181" t="s">
        <v>753</v>
      </c>
      <c r="BN873" s="180"/>
      <c r="BO873" s="179"/>
      <c r="BP873" s="170" t="s">
        <v>741</v>
      </c>
      <c r="BQ873" s="177"/>
      <c r="BR873" s="177"/>
      <c r="BS873" s="177"/>
      <c r="BT873" s="177"/>
      <c r="BU873" s="177"/>
      <c r="BV873" s="177"/>
      <c r="BW873" s="177"/>
    </row>
    <row r="874" spans="2:75" ht="15">
      <c r="B874" s="596" t="s">
        <v>9409</v>
      </c>
      <c r="C874" s="700" t="s">
        <v>10077</v>
      </c>
      <c r="D874" s="193" t="s">
        <v>5005</v>
      </c>
      <c r="E874" s="193" t="s">
        <v>5004</v>
      </c>
      <c r="F874" s="192" t="str">
        <f t="shared" si="135"/>
        <v>2FC</v>
      </c>
      <c r="G874" s="217" t="s">
        <v>23</v>
      </c>
      <c r="H874" s="188"/>
      <c r="J874" s="297"/>
      <c r="K874" s="297"/>
      <c r="L874" s="297"/>
      <c r="M874" s="299"/>
      <c r="N874" s="297"/>
      <c r="O874" s="297"/>
      <c r="P874" s="299"/>
      <c r="Q874" s="297"/>
      <c r="R874" s="297"/>
      <c r="S874" s="299"/>
      <c r="T874" s="297"/>
      <c r="U874" s="297"/>
      <c r="V874" s="299"/>
      <c r="W874" s="297"/>
      <c r="X874" s="297"/>
      <c r="Y874" s="299"/>
      <c r="Z874" s="297"/>
      <c r="AA874" s="297"/>
      <c r="AB874" s="299"/>
      <c r="AC874" s="372"/>
      <c r="AD874" s="372"/>
      <c r="AE874" s="371"/>
      <c r="AG874" s="194" t="s">
        <v>750</v>
      </c>
      <c r="AH874" s="193" t="str">
        <f t="shared" si="136"/>
        <v>5EC6 B080</v>
      </c>
      <c r="AI874" s="193" t="str">
        <f t="shared" si="137"/>
        <v>5EC6 B0FF</v>
      </c>
      <c r="AJ874" s="193" t="str">
        <f t="shared" si="138"/>
        <v>80</v>
      </c>
      <c r="AK874" s="193" t="s">
        <v>4740</v>
      </c>
      <c r="AL874" s="188" t="s">
        <v>4739</v>
      </c>
      <c r="AO874" s="187" t="s">
        <v>747</v>
      </c>
      <c r="AP874" s="198" t="s">
        <v>4945</v>
      </c>
      <c r="AQ874" s="198" t="s">
        <v>4944</v>
      </c>
      <c r="AR874" s="185" t="str">
        <f t="shared" si="131"/>
        <v>80</v>
      </c>
      <c r="AS874" s="196" t="s">
        <v>4943</v>
      </c>
      <c r="AT874" s="197"/>
      <c r="AU874" s="196" t="s">
        <v>4942</v>
      </c>
      <c r="AV874" s="196" t="s">
        <v>751</v>
      </c>
      <c r="AW874" s="196"/>
      <c r="AX874" s="181" t="s">
        <v>741</v>
      </c>
      <c r="AY874" s="181" t="s">
        <v>741</v>
      </c>
      <c r="AZ874" s="181" t="s">
        <v>741</v>
      </c>
      <c r="BA874" s="181" t="s">
        <v>741</v>
      </c>
      <c r="BB874" s="181" t="s">
        <v>741</v>
      </c>
      <c r="BC874" s="181" t="s">
        <v>741</v>
      </c>
      <c r="BD874" s="181" t="s">
        <v>741</v>
      </c>
      <c r="BE874" s="181" t="s">
        <v>741</v>
      </c>
      <c r="BF874" s="181" t="s">
        <v>741</v>
      </c>
      <c r="BG874" s="181" t="s">
        <v>741</v>
      </c>
      <c r="BH874" s="181" t="s">
        <v>741</v>
      </c>
      <c r="BI874" s="181" t="s">
        <v>741</v>
      </c>
      <c r="BJ874" s="181" t="s">
        <v>741</v>
      </c>
      <c r="BK874" s="181" t="s">
        <v>741</v>
      </c>
      <c r="BL874" s="181" t="s">
        <v>741</v>
      </c>
      <c r="BM874" s="181" t="s">
        <v>741</v>
      </c>
      <c r="BN874" s="180"/>
      <c r="BO874" s="179"/>
      <c r="BP874" s="170" t="s">
        <v>741</v>
      </c>
      <c r="BQ874" s="177" t="s">
        <v>761</v>
      </c>
      <c r="BR874" s="178">
        <v>44819</v>
      </c>
      <c r="BS874" s="177" t="s">
        <v>760</v>
      </c>
      <c r="BT874" s="178" t="s">
        <v>759</v>
      </c>
      <c r="BU874" s="178">
        <v>44826</v>
      </c>
      <c r="BV874" s="177" t="s">
        <v>758</v>
      </c>
      <c r="BW874" s="177" t="s">
        <v>737</v>
      </c>
    </row>
    <row r="875" spans="2:75" ht="15">
      <c r="B875" s="596" t="s">
        <v>9409</v>
      </c>
      <c r="C875" s="700" t="s">
        <v>10077</v>
      </c>
      <c r="D875" s="193" t="s">
        <v>5000</v>
      </c>
      <c r="E875" s="193" t="s">
        <v>4999</v>
      </c>
      <c r="F875" s="192" t="str">
        <f t="shared" si="135"/>
        <v>80</v>
      </c>
      <c r="G875" s="217" t="s">
        <v>23</v>
      </c>
      <c r="H875" s="223" t="s">
        <v>9428</v>
      </c>
      <c r="J875" s="297"/>
      <c r="K875" s="298"/>
      <c r="L875" s="297"/>
      <c r="M875" s="296"/>
      <c r="N875" s="298"/>
      <c r="O875" s="297"/>
      <c r="P875" s="296"/>
      <c r="Q875" s="298"/>
      <c r="R875" s="297"/>
      <c r="S875" s="296"/>
      <c r="T875" s="298"/>
      <c r="U875" s="297"/>
      <c r="V875" s="296"/>
      <c r="W875" s="298"/>
      <c r="X875" s="297"/>
      <c r="Y875" s="296"/>
      <c r="Z875" s="298">
        <v>45029</v>
      </c>
      <c r="AA875" s="297" t="s">
        <v>2181</v>
      </c>
      <c r="AB875" s="296" t="s">
        <v>2180</v>
      </c>
      <c r="AC875" s="372"/>
      <c r="AD875" s="372"/>
      <c r="AE875" s="371"/>
      <c r="AG875" s="194" t="s">
        <v>750</v>
      </c>
      <c r="AH875" s="193" t="str">
        <f t="shared" si="136"/>
        <v>5EC6 B100</v>
      </c>
      <c r="AI875" s="193" t="str">
        <f t="shared" si="137"/>
        <v>5EC6 B17F</v>
      </c>
      <c r="AJ875" s="193" t="str">
        <f t="shared" si="138"/>
        <v>80</v>
      </c>
      <c r="AK875" s="193" t="s">
        <v>4740</v>
      </c>
      <c r="AL875" s="188" t="s">
        <v>4739</v>
      </c>
      <c r="AO875" s="187" t="s">
        <v>747</v>
      </c>
      <c r="AP875" s="198" t="s">
        <v>4939</v>
      </c>
      <c r="AQ875" s="198" t="s">
        <v>4938</v>
      </c>
      <c r="AR875" s="185" t="str">
        <f t="shared" si="131"/>
        <v>80</v>
      </c>
      <c r="AS875" s="196" t="s">
        <v>4937</v>
      </c>
      <c r="AT875" s="197"/>
      <c r="AU875" s="196" t="s">
        <v>4936</v>
      </c>
      <c r="AV875" s="196" t="s">
        <v>751</v>
      </c>
      <c r="AW875" s="196"/>
      <c r="AX875" s="181" t="s">
        <v>741</v>
      </c>
      <c r="AY875" s="181" t="s">
        <v>741</v>
      </c>
      <c r="AZ875" s="181" t="s">
        <v>741</v>
      </c>
      <c r="BA875" s="181" t="s">
        <v>741</v>
      </c>
      <c r="BB875" s="181" t="s">
        <v>741</v>
      </c>
      <c r="BC875" s="181" t="s">
        <v>741</v>
      </c>
      <c r="BD875" s="181" t="s">
        <v>741</v>
      </c>
      <c r="BE875" s="181" t="s">
        <v>741</v>
      </c>
      <c r="BF875" s="181" t="s">
        <v>741</v>
      </c>
      <c r="BG875" s="181" t="s">
        <v>741</v>
      </c>
      <c r="BH875" s="181" t="s">
        <v>741</v>
      </c>
      <c r="BI875" s="181" t="s">
        <v>741</v>
      </c>
      <c r="BJ875" s="181" t="s">
        <v>741</v>
      </c>
      <c r="BK875" s="181" t="s">
        <v>741</v>
      </c>
      <c r="BL875" s="181" t="s">
        <v>741</v>
      </c>
      <c r="BM875" s="181" t="s">
        <v>741</v>
      </c>
      <c r="BN875" s="180"/>
      <c r="BO875" s="179"/>
      <c r="BP875" s="170" t="s">
        <v>741</v>
      </c>
      <c r="BQ875" s="177" t="s">
        <v>761</v>
      </c>
      <c r="BR875" s="178">
        <v>44819</v>
      </c>
      <c r="BS875" s="177" t="s">
        <v>760</v>
      </c>
      <c r="BT875" s="178" t="s">
        <v>759</v>
      </c>
      <c r="BU875" s="178">
        <v>44826</v>
      </c>
      <c r="BV875" s="177" t="s">
        <v>758</v>
      </c>
      <c r="BW875" s="177" t="s">
        <v>737</v>
      </c>
    </row>
    <row r="876" spans="2:75" ht="15">
      <c r="B876" s="596" t="s">
        <v>9409</v>
      </c>
      <c r="C876" s="700" t="s">
        <v>10077</v>
      </c>
      <c r="D876" s="193" t="s">
        <v>4996</v>
      </c>
      <c r="E876" s="193" t="s">
        <v>4995</v>
      </c>
      <c r="F876" s="192" t="str">
        <f t="shared" si="135"/>
        <v>B80</v>
      </c>
      <c r="G876" s="217" t="s">
        <v>23</v>
      </c>
      <c r="H876" s="188"/>
      <c r="J876" s="297"/>
      <c r="K876" s="297"/>
      <c r="L876" s="297"/>
      <c r="M876" s="299"/>
      <c r="N876" s="297"/>
      <c r="O876" s="297"/>
      <c r="P876" s="299"/>
      <c r="Q876" s="297"/>
      <c r="R876" s="297"/>
      <c r="S876" s="299"/>
      <c r="T876" s="297"/>
      <c r="U876" s="297"/>
      <c r="V876" s="299"/>
      <c r="W876" s="297"/>
      <c r="X876" s="297"/>
      <c r="Y876" s="299"/>
      <c r="Z876" s="297"/>
      <c r="AA876" s="297"/>
      <c r="AB876" s="299"/>
      <c r="AC876" s="372"/>
      <c r="AD876" s="372"/>
      <c r="AE876" s="371"/>
      <c r="AG876" s="194" t="s">
        <v>750</v>
      </c>
      <c r="AH876" s="193" t="str">
        <f t="shared" si="136"/>
        <v>5EC6 B180</v>
      </c>
      <c r="AI876" s="193" t="str">
        <f t="shared" si="137"/>
        <v>5EC6 BFFF</v>
      </c>
      <c r="AJ876" s="193" t="str">
        <f t="shared" si="138"/>
        <v>E80</v>
      </c>
      <c r="AK876" s="193" t="s">
        <v>23</v>
      </c>
      <c r="AL876" s="188"/>
      <c r="AO876" s="187" t="s">
        <v>747</v>
      </c>
      <c r="AP876" s="198" t="s">
        <v>4933</v>
      </c>
      <c r="AQ876" s="198" t="s">
        <v>4932</v>
      </c>
      <c r="AR876" s="185" t="str">
        <f t="shared" si="131"/>
        <v>E80</v>
      </c>
      <c r="AS876" s="196" t="s">
        <v>18</v>
      </c>
      <c r="AT876" s="197"/>
      <c r="AU876" s="179" t="s">
        <v>1311</v>
      </c>
      <c r="AV876" s="196"/>
      <c r="AW876" s="196"/>
      <c r="AX876" s="181" t="s">
        <v>753</v>
      </c>
      <c r="AY876" s="181" t="s">
        <v>753</v>
      </c>
      <c r="AZ876" s="181" t="s">
        <v>753</v>
      </c>
      <c r="BA876" s="181" t="s">
        <v>753</v>
      </c>
      <c r="BB876" s="181" t="s">
        <v>753</v>
      </c>
      <c r="BC876" s="195" t="s">
        <v>754</v>
      </c>
      <c r="BD876" s="181" t="s">
        <v>753</v>
      </c>
      <c r="BE876" s="181" t="s">
        <v>753</v>
      </c>
      <c r="BF876" s="181" t="s">
        <v>753</v>
      </c>
      <c r="BG876" s="181" t="s">
        <v>753</v>
      </c>
      <c r="BH876" s="181" t="s">
        <v>753</v>
      </c>
      <c r="BI876" s="181" t="s">
        <v>753</v>
      </c>
      <c r="BJ876" s="181" t="s">
        <v>753</v>
      </c>
      <c r="BK876" s="181" t="s">
        <v>753</v>
      </c>
      <c r="BL876" s="181" t="s">
        <v>753</v>
      </c>
      <c r="BM876" s="181" t="s">
        <v>753</v>
      </c>
      <c r="BN876" s="180"/>
      <c r="BO876" s="179"/>
      <c r="BP876" s="170" t="s">
        <v>741</v>
      </c>
      <c r="BQ876" s="177"/>
      <c r="BR876" s="177"/>
      <c r="BS876" s="177"/>
      <c r="BT876" s="177"/>
      <c r="BU876" s="177"/>
      <c r="BV876" s="177"/>
      <c r="BW876" s="177"/>
    </row>
    <row r="877" spans="2:75" ht="15">
      <c r="B877" s="596" t="s">
        <v>9409</v>
      </c>
      <c r="C877" s="700" t="s">
        <v>10077</v>
      </c>
      <c r="D877" s="193" t="s">
        <v>4991</v>
      </c>
      <c r="E877" s="193" t="s">
        <v>4990</v>
      </c>
      <c r="F877" s="192" t="str">
        <f t="shared" si="135"/>
        <v>20</v>
      </c>
      <c r="G877" s="217" t="s">
        <v>23</v>
      </c>
      <c r="H877" s="223" t="s">
        <v>9429</v>
      </c>
      <c r="J877" s="297"/>
      <c r="K877" s="298"/>
      <c r="L877" s="297"/>
      <c r="M877" s="296"/>
      <c r="N877" s="298"/>
      <c r="O877" s="297"/>
      <c r="P877" s="296"/>
      <c r="Q877" s="298"/>
      <c r="R877" s="297"/>
      <c r="S877" s="296"/>
      <c r="T877" s="298"/>
      <c r="U877" s="297"/>
      <c r="V877" s="296"/>
      <c r="W877" s="298"/>
      <c r="X877" s="297"/>
      <c r="Y877" s="296"/>
      <c r="Z877" s="298">
        <v>45029</v>
      </c>
      <c r="AA877" s="297" t="s">
        <v>2181</v>
      </c>
      <c r="AB877" s="296" t="s">
        <v>2180</v>
      </c>
      <c r="AC877" s="297"/>
      <c r="AD877" s="297"/>
      <c r="AE877" s="296"/>
      <c r="AG877" s="194" t="s">
        <v>750</v>
      </c>
      <c r="AH877" s="193" t="str">
        <f t="shared" si="136"/>
        <v>5EC6 C000</v>
      </c>
      <c r="AI877" s="193" t="str">
        <f t="shared" si="137"/>
        <v>5EC6 C0FF</v>
      </c>
      <c r="AJ877" s="193" t="str">
        <f t="shared" si="138"/>
        <v>100</v>
      </c>
      <c r="AK877" s="193" t="s">
        <v>4740</v>
      </c>
      <c r="AL877" s="188" t="s">
        <v>4739</v>
      </c>
      <c r="AO877" s="187" t="s">
        <v>747</v>
      </c>
      <c r="AP877" s="198" t="s">
        <v>4929</v>
      </c>
      <c r="AQ877" s="198" t="s">
        <v>4928</v>
      </c>
      <c r="AR877" s="185" t="str">
        <f t="shared" si="131"/>
        <v>100</v>
      </c>
      <c r="AS877" s="196" t="s">
        <v>4927</v>
      </c>
      <c r="AT877" s="197"/>
      <c r="AU877" s="196" t="s">
        <v>4926</v>
      </c>
      <c r="AV877" s="196" t="s">
        <v>751</v>
      </c>
      <c r="AW877" s="196"/>
      <c r="AX877" s="181" t="s">
        <v>741</v>
      </c>
      <c r="AY877" s="181" t="s">
        <v>741</v>
      </c>
      <c r="AZ877" s="181" t="s">
        <v>741</v>
      </c>
      <c r="BA877" s="181" t="s">
        <v>741</v>
      </c>
      <c r="BB877" s="181" t="s">
        <v>741</v>
      </c>
      <c r="BC877" s="181" t="s">
        <v>741</v>
      </c>
      <c r="BD877" s="181" t="s">
        <v>741</v>
      </c>
      <c r="BE877" s="181" t="s">
        <v>741</v>
      </c>
      <c r="BF877" s="181" t="s">
        <v>741</v>
      </c>
      <c r="BG877" s="181" t="s">
        <v>741</v>
      </c>
      <c r="BH877" s="181" t="s">
        <v>741</v>
      </c>
      <c r="BI877" s="181" t="s">
        <v>741</v>
      </c>
      <c r="BJ877" s="181" t="s">
        <v>741</v>
      </c>
      <c r="BK877" s="181" t="s">
        <v>741</v>
      </c>
      <c r="BL877" s="181" t="s">
        <v>741</v>
      </c>
      <c r="BM877" s="181" t="s">
        <v>741</v>
      </c>
      <c r="BN877" s="180"/>
      <c r="BO877" s="179"/>
      <c r="BP877" s="170" t="s">
        <v>741</v>
      </c>
      <c r="BQ877" s="177" t="s">
        <v>761</v>
      </c>
      <c r="BR877" s="178">
        <v>44819</v>
      </c>
      <c r="BS877" s="177" t="s">
        <v>760</v>
      </c>
      <c r="BT877" s="178" t="s">
        <v>759</v>
      </c>
      <c r="BU877" s="178">
        <v>44826</v>
      </c>
      <c r="BV877" s="177" t="s">
        <v>758</v>
      </c>
      <c r="BW877" s="177" t="s">
        <v>737</v>
      </c>
    </row>
    <row r="878" spans="2:75" ht="15">
      <c r="B878" s="596" t="s">
        <v>9409</v>
      </c>
      <c r="C878" s="700" t="s">
        <v>10077</v>
      </c>
      <c r="D878" s="193" t="s">
        <v>4986</v>
      </c>
      <c r="E878" s="193" t="s">
        <v>4985</v>
      </c>
      <c r="F878" s="192" t="str">
        <f t="shared" si="135"/>
        <v>31FE0</v>
      </c>
      <c r="G878" s="217" t="s">
        <v>23</v>
      </c>
      <c r="H878" s="188"/>
      <c r="J878" s="297"/>
      <c r="K878" s="297"/>
      <c r="L878" s="297"/>
      <c r="M878" s="299"/>
      <c r="N878" s="297"/>
      <c r="O878" s="297"/>
      <c r="P878" s="299"/>
      <c r="Q878" s="297"/>
      <c r="R878" s="297"/>
      <c r="S878" s="299"/>
      <c r="T878" s="297"/>
      <c r="U878" s="297"/>
      <c r="V878" s="299"/>
      <c r="W878" s="297"/>
      <c r="X878" s="297"/>
      <c r="Y878" s="299"/>
      <c r="Z878" s="297"/>
      <c r="AA878" s="297"/>
      <c r="AB878" s="299"/>
      <c r="AC878" s="372"/>
      <c r="AD878" s="372"/>
      <c r="AE878" s="371"/>
      <c r="AG878" s="194" t="s">
        <v>750</v>
      </c>
      <c r="AH878" s="193" t="str">
        <f t="shared" si="136"/>
        <v>5EC6 C100</v>
      </c>
      <c r="AI878" s="193" t="str">
        <f t="shared" si="137"/>
        <v>5EC6 C1FF</v>
      </c>
      <c r="AJ878" s="193" t="str">
        <f t="shared" si="138"/>
        <v>100</v>
      </c>
      <c r="AK878" s="193" t="s">
        <v>4740</v>
      </c>
      <c r="AL878" s="188" t="s">
        <v>4739</v>
      </c>
      <c r="AO878" s="187" t="s">
        <v>747</v>
      </c>
      <c r="AP878" s="198" t="s">
        <v>4923</v>
      </c>
      <c r="AQ878" s="198" t="s">
        <v>4922</v>
      </c>
      <c r="AR878" s="185" t="str">
        <f t="shared" si="131"/>
        <v>100</v>
      </c>
      <c r="AS878" s="196" t="s">
        <v>4921</v>
      </c>
      <c r="AT878" s="197"/>
      <c r="AU878" s="196" t="s">
        <v>4920</v>
      </c>
      <c r="AV878" s="196" t="s">
        <v>751</v>
      </c>
      <c r="AW878" s="196"/>
      <c r="AX878" s="272" t="s">
        <v>741</v>
      </c>
      <c r="AY878" s="272" t="s">
        <v>741</v>
      </c>
      <c r="AZ878" s="181" t="s">
        <v>741</v>
      </c>
      <c r="BA878" s="272" t="s">
        <v>741</v>
      </c>
      <c r="BB878" s="181" t="s">
        <v>741</v>
      </c>
      <c r="BC878" s="272" t="s">
        <v>741</v>
      </c>
      <c r="BD878" s="181" t="s">
        <v>741</v>
      </c>
      <c r="BE878" s="181" t="s">
        <v>741</v>
      </c>
      <c r="BF878" s="181" t="s">
        <v>741</v>
      </c>
      <c r="BG878" s="181" t="s">
        <v>741</v>
      </c>
      <c r="BH878" s="181" t="s">
        <v>741</v>
      </c>
      <c r="BI878" s="181" t="s">
        <v>753</v>
      </c>
      <c r="BJ878" s="181" t="s">
        <v>753</v>
      </c>
      <c r="BK878" s="181" t="s">
        <v>753</v>
      </c>
      <c r="BL878" s="181" t="s">
        <v>753</v>
      </c>
      <c r="BM878" s="181" t="s">
        <v>753</v>
      </c>
      <c r="BN878" s="180"/>
      <c r="BO878" s="179"/>
      <c r="BP878" s="170" t="s">
        <v>741</v>
      </c>
      <c r="BQ878" s="177" t="s">
        <v>761</v>
      </c>
      <c r="BR878" s="178">
        <v>44819</v>
      </c>
      <c r="BS878" s="177" t="s">
        <v>760</v>
      </c>
      <c r="BT878" s="178" t="s">
        <v>759</v>
      </c>
      <c r="BU878" s="178">
        <v>44826</v>
      </c>
      <c r="BV878" s="177" t="s">
        <v>758</v>
      </c>
      <c r="BW878" s="177" t="s">
        <v>737</v>
      </c>
    </row>
    <row r="879" spans="2:75" ht="15">
      <c r="B879" s="597" t="s">
        <v>9410</v>
      </c>
      <c r="C879" s="700" t="s">
        <v>10079</v>
      </c>
      <c r="D879" s="193" t="s">
        <v>4982</v>
      </c>
      <c r="E879" s="193" t="s">
        <v>4981</v>
      </c>
      <c r="F879" s="192" t="str">
        <f t="shared" si="135"/>
        <v>200000</v>
      </c>
      <c r="G879" s="192" t="s">
        <v>23</v>
      </c>
      <c r="H879" s="188"/>
      <c r="J879" s="297"/>
      <c r="K879" s="297"/>
      <c r="L879" s="297"/>
      <c r="M879" s="299"/>
      <c r="N879" s="297"/>
      <c r="O879" s="297"/>
      <c r="P879" s="299"/>
      <c r="Q879" s="297"/>
      <c r="R879" s="297"/>
      <c r="S879" s="299"/>
      <c r="T879" s="297"/>
      <c r="U879" s="297"/>
      <c r="V879" s="299"/>
      <c r="W879" s="297"/>
      <c r="X879" s="297"/>
      <c r="Y879" s="299"/>
      <c r="Z879" s="297"/>
      <c r="AA879" s="297"/>
      <c r="AB879" s="299"/>
      <c r="AC879" s="297"/>
      <c r="AD879" s="297"/>
      <c r="AE879" s="296"/>
      <c r="AG879" s="191" t="s">
        <v>750</v>
      </c>
      <c r="AH879" s="189" t="s">
        <v>749</v>
      </c>
      <c r="AI879" s="189" t="s">
        <v>749</v>
      </c>
      <c r="AJ879" s="190" t="s">
        <v>749</v>
      </c>
      <c r="AK879" s="189" t="s">
        <v>748</v>
      </c>
      <c r="AL879" s="188"/>
      <c r="AN879" s="227" t="s">
        <v>1470</v>
      </c>
      <c r="AO879" s="210" t="s">
        <v>747</v>
      </c>
      <c r="AP879" s="209" t="s">
        <v>4908</v>
      </c>
      <c r="AQ879" s="209" t="s">
        <v>4917</v>
      </c>
      <c r="AR879" s="208" t="str">
        <f t="shared" si="131"/>
        <v>100</v>
      </c>
      <c r="AS879" s="207" t="s">
        <v>4916</v>
      </c>
      <c r="AT879" s="207"/>
      <c r="AU879" s="368" t="s">
        <v>1311</v>
      </c>
      <c r="AV879" s="207" t="s">
        <v>751</v>
      </c>
      <c r="AW879" s="207"/>
      <c r="AX879" s="359" t="s">
        <v>753</v>
      </c>
      <c r="AY879" s="359" t="s">
        <v>753</v>
      </c>
      <c r="AZ879" s="204" t="s">
        <v>753</v>
      </c>
      <c r="BA879" s="359" t="s">
        <v>753</v>
      </c>
      <c r="BB879" s="204" t="s">
        <v>753</v>
      </c>
      <c r="BC879" s="359" t="s">
        <v>753</v>
      </c>
      <c r="BD879" s="204" t="s">
        <v>753</v>
      </c>
      <c r="BE879" s="204" t="s">
        <v>753</v>
      </c>
      <c r="BF879" s="204" t="s">
        <v>753</v>
      </c>
      <c r="BG879" s="204" t="s">
        <v>753</v>
      </c>
      <c r="BH879" s="204" t="s">
        <v>753</v>
      </c>
      <c r="BI879" s="204" t="s">
        <v>753</v>
      </c>
      <c r="BJ879" s="204" t="s">
        <v>753</v>
      </c>
      <c r="BK879" s="204" t="s">
        <v>753</v>
      </c>
      <c r="BL879" s="204" t="s">
        <v>753</v>
      </c>
      <c r="BM879" s="204" t="s">
        <v>753</v>
      </c>
      <c r="BN879" s="203"/>
      <c r="BO879" s="202"/>
      <c r="BP879" s="170" t="s">
        <v>753</v>
      </c>
      <c r="BQ879" s="177" t="s">
        <v>761</v>
      </c>
      <c r="BR879" s="178">
        <v>44819</v>
      </c>
      <c r="BS879" s="177" t="s">
        <v>760</v>
      </c>
      <c r="BT879" s="178" t="s">
        <v>759</v>
      </c>
      <c r="BU879" s="178">
        <v>44826</v>
      </c>
      <c r="BV879" s="177" t="s">
        <v>758</v>
      </c>
      <c r="BW879" s="177" t="s">
        <v>737</v>
      </c>
    </row>
    <row r="880" spans="2:75" ht="15">
      <c r="B880" s="597" t="s">
        <v>9410</v>
      </c>
      <c r="C880" s="700" t="s">
        <v>10079</v>
      </c>
      <c r="D880" s="193" t="s">
        <v>4977</v>
      </c>
      <c r="E880" s="193" t="s">
        <v>4976</v>
      </c>
      <c r="F880" s="192" t="str">
        <f t="shared" si="135"/>
        <v>40000</v>
      </c>
      <c r="G880" s="192" t="s">
        <v>23</v>
      </c>
      <c r="H880" s="188"/>
      <c r="J880" s="297"/>
      <c r="K880" s="297"/>
      <c r="L880" s="297"/>
      <c r="M880" s="296"/>
      <c r="N880" s="297"/>
      <c r="O880" s="297"/>
      <c r="P880" s="296"/>
      <c r="Q880" s="297"/>
      <c r="R880" s="297"/>
      <c r="S880" s="296"/>
      <c r="T880" s="297"/>
      <c r="U880" s="297"/>
      <c r="V880" s="296"/>
      <c r="W880" s="297"/>
      <c r="X880" s="297"/>
      <c r="Y880" s="296"/>
      <c r="Z880" s="297"/>
      <c r="AA880" s="297"/>
      <c r="AB880" s="296"/>
      <c r="AC880" s="297"/>
      <c r="AD880" s="297"/>
      <c r="AE880" s="296"/>
      <c r="AG880" s="191" t="s">
        <v>750</v>
      </c>
      <c r="AH880" s="189" t="s">
        <v>749</v>
      </c>
      <c r="AI880" s="189" t="s">
        <v>749</v>
      </c>
      <c r="AJ880" s="190" t="s">
        <v>749</v>
      </c>
      <c r="AK880" s="189" t="s">
        <v>748</v>
      </c>
      <c r="AL880" s="188"/>
      <c r="AN880" s="227" t="s">
        <v>1470</v>
      </c>
      <c r="AO880" s="210" t="s">
        <v>747</v>
      </c>
      <c r="AP880" s="209" t="s">
        <v>4913</v>
      </c>
      <c r="AQ880" s="209" t="s">
        <v>4912</v>
      </c>
      <c r="AR880" s="208" t="str">
        <f t="shared" si="131"/>
        <v>100</v>
      </c>
      <c r="AS880" s="207" t="s">
        <v>4911</v>
      </c>
      <c r="AT880" s="207"/>
      <c r="AU880" s="368" t="s">
        <v>1311</v>
      </c>
      <c r="AV880" s="207" t="s">
        <v>751</v>
      </c>
      <c r="AW880" s="207"/>
      <c r="AX880" s="359" t="s">
        <v>753</v>
      </c>
      <c r="AY880" s="359" t="s">
        <v>753</v>
      </c>
      <c r="AZ880" s="204" t="s">
        <v>753</v>
      </c>
      <c r="BA880" s="359" t="s">
        <v>753</v>
      </c>
      <c r="BB880" s="204" t="s">
        <v>753</v>
      </c>
      <c r="BC880" s="204" t="s">
        <v>753</v>
      </c>
      <c r="BD880" s="204" t="s">
        <v>753</v>
      </c>
      <c r="BE880" s="204" t="s">
        <v>753</v>
      </c>
      <c r="BF880" s="204" t="s">
        <v>753</v>
      </c>
      <c r="BG880" s="204" t="s">
        <v>753</v>
      </c>
      <c r="BH880" s="204" t="s">
        <v>753</v>
      </c>
      <c r="BI880" s="204" t="s">
        <v>753</v>
      </c>
      <c r="BJ880" s="204" t="s">
        <v>753</v>
      </c>
      <c r="BK880" s="204" t="s">
        <v>753</v>
      </c>
      <c r="BL880" s="204" t="s">
        <v>753</v>
      </c>
      <c r="BM880" s="204" t="s">
        <v>753</v>
      </c>
      <c r="BN880" s="203"/>
      <c r="BO880" s="202"/>
      <c r="BP880" s="170" t="s">
        <v>753</v>
      </c>
      <c r="BQ880" s="177" t="s">
        <v>761</v>
      </c>
      <c r="BR880" s="178">
        <v>44819</v>
      </c>
      <c r="BS880" s="177" t="s">
        <v>760</v>
      </c>
      <c r="BT880" s="178" t="s">
        <v>759</v>
      </c>
      <c r="BU880" s="178">
        <v>44826</v>
      </c>
      <c r="BV880" s="177" t="s">
        <v>758</v>
      </c>
      <c r="BW880" s="177" t="s">
        <v>737</v>
      </c>
    </row>
    <row r="881" spans="2:75" ht="15">
      <c r="B881" s="597" t="s">
        <v>9410</v>
      </c>
      <c r="C881" s="700" t="s">
        <v>10079</v>
      </c>
      <c r="D881" s="193" t="s">
        <v>4972</v>
      </c>
      <c r="E881" s="193" t="s">
        <v>4971</v>
      </c>
      <c r="F881" s="192" t="str">
        <f t="shared" si="135"/>
        <v>4000</v>
      </c>
      <c r="G881" s="192" t="s">
        <v>4970</v>
      </c>
      <c r="H881" s="188"/>
      <c r="J881" s="297" t="s">
        <v>2199</v>
      </c>
      <c r="K881" s="298"/>
      <c r="L881" s="297"/>
      <c r="M881" s="296"/>
      <c r="N881" s="298"/>
      <c r="O881" s="297"/>
      <c r="P881" s="296"/>
      <c r="Q881" s="298">
        <v>45110</v>
      </c>
      <c r="R881" s="297" t="s">
        <v>9874</v>
      </c>
      <c r="S881" s="296" t="s">
        <v>737</v>
      </c>
      <c r="T881" s="298"/>
      <c r="U881" s="297"/>
      <c r="V881" s="296"/>
      <c r="W881" s="298">
        <v>45062</v>
      </c>
      <c r="X881" s="297" t="s">
        <v>9557</v>
      </c>
      <c r="Y881" s="296" t="s">
        <v>9558</v>
      </c>
      <c r="Z881" s="298">
        <v>45030</v>
      </c>
      <c r="AA881" s="297" t="s">
        <v>2198</v>
      </c>
      <c r="AB881" s="299" t="s">
        <v>2180</v>
      </c>
      <c r="AC881" s="298"/>
      <c r="AD881" s="297"/>
      <c r="AE881" s="296"/>
      <c r="AG881" s="194" t="s">
        <v>750</v>
      </c>
      <c r="AH881" s="193" t="str">
        <f t="shared" ref="AH881:AI885" si="140">"5E"&amp;RIGHT(AP881,7)</f>
        <v>5EC6 C200</v>
      </c>
      <c r="AI881" s="193" t="str">
        <f t="shared" si="140"/>
        <v>5EC6 C81F</v>
      </c>
      <c r="AJ881" s="193" t="str">
        <f>DEC2HEX((HEX2DEC(LEFT(AI881,4))*256*256+HEX2DEC(RIGHT(AI881,4)))-(HEX2DEC(LEFT(AH881,4))*256*256+HEX2DEC(RIGHT(AH881,4)))+1)</f>
        <v>620</v>
      </c>
      <c r="AK881" s="193" t="s">
        <v>23</v>
      </c>
      <c r="AL881" s="188"/>
      <c r="AN881" s="227" t="s">
        <v>1482</v>
      </c>
      <c r="AO881" s="187" t="s">
        <v>747</v>
      </c>
      <c r="AP881" s="200" t="s">
        <v>4908</v>
      </c>
      <c r="AQ881" s="198" t="s">
        <v>4907</v>
      </c>
      <c r="AR881" s="185" t="str">
        <f t="shared" si="131"/>
        <v>620</v>
      </c>
      <c r="AS881" s="196" t="s">
        <v>18</v>
      </c>
      <c r="AT881" s="197"/>
      <c r="AU881" s="179" t="s">
        <v>1311</v>
      </c>
      <c r="AV881" s="196"/>
      <c r="AW881" s="196"/>
      <c r="AX881" s="181" t="s">
        <v>753</v>
      </c>
      <c r="AY881" s="181" t="s">
        <v>753</v>
      </c>
      <c r="AZ881" s="181" t="s">
        <v>753</v>
      </c>
      <c r="BA881" s="181" t="s">
        <v>753</v>
      </c>
      <c r="BB881" s="181" t="s">
        <v>753</v>
      </c>
      <c r="BC881" s="195" t="s">
        <v>754</v>
      </c>
      <c r="BD881" s="181" t="s">
        <v>753</v>
      </c>
      <c r="BE881" s="181" t="s">
        <v>753</v>
      </c>
      <c r="BF881" s="181" t="s">
        <v>753</v>
      </c>
      <c r="BG881" s="181" t="s">
        <v>753</v>
      </c>
      <c r="BH881" s="181" t="s">
        <v>753</v>
      </c>
      <c r="BI881" s="181" t="s">
        <v>753</v>
      </c>
      <c r="BJ881" s="181" t="s">
        <v>753</v>
      </c>
      <c r="BK881" s="181" t="s">
        <v>753</v>
      </c>
      <c r="BL881" s="181" t="s">
        <v>753</v>
      </c>
      <c r="BM881" s="181" t="s">
        <v>753</v>
      </c>
      <c r="BN881" s="180"/>
      <c r="BO881" s="179"/>
      <c r="BP881" s="170" t="s">
        <v>741</v>
      </c>
      <c r="BQ881" s="177"/>
      <c r="BR881" s="177"/>
      <c r="BS881" s="177"/>
      <c r="BT881" s="177"/>
      <c r="BU881" s="177"/>
      <c r="BV881" s="177"/>
      <c r="BW881" s="177"/>
    </row>
    <row r="882" spans="2:75" ht="15">
      <c r="B882" s="597" t="s">
        <v>9410</v>
      </c>
      <c r="C882" s="700" t="s">
        <v>10079</v>
      </c>
      <c r="D882" s="193" t="s">
        <v>4967</v>
      </c>
      <c r="E882" s="193" t="s">
        <v>4966</v>
      </c>
      <c r="F882" s="192" t="str">
        <f t="shared" si="135"/>
        <v>C000</v>
      </c>
      <c r="G882" s="192" t="s">
        <v>23</v>
      </c>
      <c r="H882" s="188"/>
      <c r="J882" s="297"/>
      <c r="K882" s="298"/>
      <c r="L882" s="297"/>
      <c r="M882" s="299"/>
      <c r="N882" s="298"/>
      <c r="O882" s="297"/>
      <c r="P882" s="299"/>
      <c r="Q882" s="298"/>
      <c r="R882" s="297"/>
      <c r="S882" s="299"/>
      <c r="T882" s="298"/>
      <c r="U882" s="297"/>
      <c r="V882" s="299"/>
      <c r="W882" s="298"/>
      <c r="X882" s="297"/>
      <c r="Y882" s="299"/>
      <c r="Z882" s="298"/>
      <c r="AA882" s="297"/>
      <c r="AB882" s="299"/>
      <c r="AC882" s="298"/>
      <c r="AD882" s="297"/>
      <c r="AE882" s="296"/>
      <c r="AG882" s="194" t="s">
        <v>750</v>
      </c>
      <c r="AH882" s="193" t="str">
        <f t="shared" si="140"/>
        <v>5EC6 C820</v>
      </c>
      <c r="AI882" s="193" t="str">
        <f t="shared" si="140"/>
        <v>5EC6 C83F</v>
      </c>
      <c r="AJ882" s="193" t="str">
        <f>DEC2HEX((HEX2DEC(LEFT(AI882,4))*256*256+HEX2DEC(RIGHT(AI882,4)))-(HEX2DEC(LEFT(AH882,4))*256*256+HEX2DEC(RIGHT(AH882,4)))+1)</f>
        <v>20</v>
      </c>
      <c r="AK882" s="193" t="s">
        <v>4893</v>
      </c>
      <c r="AL882" s="188" t="s">
        <v>4739</v>
      </c>
      <c r="AO882" s="187" t="s">
        <v>747</v>
      </c>
      <c r="AP882" s="198" t="s">
        <v>4904</v>
      </c>
      <c r="AQ882" s="198" t="s">
        <v>4903</v>
      </c>
      <c r="AR882" s="185" t="str">
        <f t="shared" si="131"/>
        <v>20</v>
      </c>
      <c r="AS882" s="196" t="s">
        <v>4902</v>
      </c>
      <c r="AT882" s="197"/>
      <c r="AU882" s="196" t="s">
        <v>4901</v>
      </c>
      <c r="AV882" s="196" t="s">
        <v>751</v>
      </c>
      <c r="AW882" s="196"/>
      <c r="AX882" s="181" t="s">
        <v>741</v>
      </c>
      <c r="AY882" s="181" t="s">
        <v>741</v>
      </c>
      <c r="AZ882" s="181" t="s">
        <v>741</v>
      </c>
      <c r="BA882" s="181" t="s">
        <v>741</v>
      </c>
      <c r="BB882" s="181" t="s">
        <v>741</v>
      </c>
      <c r="BC882" s="181" t="s">
        <v>741</v>
      </c>
      <c r="BD882" s="181" t="s">
        <v>741</v>
      </c>
      <c r="BE882" s="181" t="s">
        <v>741</v>
      </c>
      <c r="BF882" s="181" t="s">
        <v>741</v>
      </c>
      <c r="BG882" s="181" t="s">
        <v>741</v>
      </c>
      <c r="BH882" s="181" t="s">
        <v>741</v>
      </c>
      <c r="BI882" s="181" t="s">
        <v>741</v>
      </c>
      <c r="BJ882" s="181" t="s">
        <v>741</v>
      </c>
      <c r="BK882" s="181" t="s">
        <v>741</v>
      </c>
      <c r="BL882" s="181" t="s">
        <v>741</v>
      </c>
      <c r="BM882" s="181" t="s">
        <v>741</v>
      </c>
      <c r="BN882" s="180"/>
      <c r="BO882" s="179"/>
      <c r="BP882" s="170" t="s">
        <v>741</v>
      </c>
      <c r="BQ882" s="177" t="s">
        <v>761</v>
      </c>
      <c r="BR882" s="178">
        <v>44819</v>
      </c>
      <c r="BS882" s="177" t="s">
        <v>760</v>
      </c>
      <c r="BT882" s="178" t="s">
        <v>759</v>
      </c>
      <c r="BU882" s="178">
        <v>44826</v>
      </c>
      <c r="BV882" s="177" t="s">
        <v>758</v>
      </c>
      <c r="BW882" s="177" t="s">
        <v>737</v>
      </c>
    </row>
    <row r="883" spans="2:75" ht="15">
      <c r="B883" s="597" t="s">
        <v>9410</v>
      </c>
      <c r="C883" s="700" t="s">
        <v>10079</v>
      </c>
      <c r="D883" s="193" t="s">
        <v>4962</v>
      </c>
      <c r="E883" s="193" t="s">
        <v>4961</v>
      </c>
      <c r="F883" s="192" t="str">
        <f t="shared" si="135"/>
        <v>4000</v>
      </c>
      <c r="G883" s="192" t="s">
        <v>23</v>
      </c>
      <c r="H883" s="188" t="s">
        <v>4827</v>
      </c>
      <c r="J883" s="297"/>
      <c r="K883" s="297"/>
      <c r="L883" s="297"/>
      <c r="M883" s="296"/>
      <c r="N883" s="297"/>
      <c r="O883" s="297"/>
      <c r="P883" s="296"/>
      <c r="Q883" s="297"/>
      <c r="R883" s="297"/>
      <c r="S883" s="296"/>
      <c r="T883" s="297"/>
      <c r="U883" s="297"/>
      <c r="V883" s="296"/>
      <c r="W883" s="297"/>
      <c r="X883" s="297"/>
      <c r="Y883" s="296"/>
      <c r="Z883" s="297"/>
      <c r="AA883" s="297"/>
      <c r="AB883" s="296"/>
      <c r="AC883" s="297"/>
      <c r="AD883" s="297"/>
      <c r="AE883" s="296"/>
      <c r="AG883" s="194" t="s">
        <v>750</v>
      </c>
      <c r="AH883" s="193" t="str">
        <f t="shared" si="140"/>
        <v>5EC6 C840</v>
      </c>
      <c r="AI883" s="193" t="str">
        <f t="shared" si="140"/>
        <v>5EC6 C85F</v>
      </c>
      <c r="AJ883" s="193" t="str">
        <f>DEC2HEX((HEX2DEC(LEFT(AI883,4))*256*256+HEX2DEC(RIGHT(AI883,4)))-(HEX2DEC(LEFT(AH883,4))*256*256+HEX2DEC(RIGHT(AH883,4)))+1)</f>
        <v>20</v>
      </c>
      <c r="AK883" s="193" t="s">
        <v>23</v>
      </c>
      <c r="AL883" s="188"/>
      <c r="AO883" s="187" t="s">
        <v>747</v>
      </c>
      <c r="AP883" s="198" t="s">
        <v>4897</v>
      </c>
      <c r="AQ883" s="198" t="s">
        <v>4896</v>
      </c>
      <c r="AR883" s="185" t="str">
        <f t="shared" ref="AR883:AR946" si="141">DEC2HEX((HEX2DEC(LEFT(AQ883,4))*256*256+HEX2DEC(RIGHT(AQ883,4)))-(HEX2DEC(LEFT(AP883,4))*256*256+HEX2DEC(RIGHT(AP883,4)))+1)</f>
        <v>20</v>
      </c>
      <c r="AS883" s="196" t="s">
        <v>18</v>
      </c>
      <c r="AT883" s="197"/>
      <c r="AU883" s="179" t="s">
        <v>1311</v>
      </c>
      <c r="AV883" s="196"/>
      <c r="AW883" s="196"/>
      <c r="AX883" s="181" t="s">
        <v>753</v>
      </c>
      <c r="AY883" s="181" t="s">
        <v>753</v>
      </c>
      <c r="AZ883" s="181" t="s">
        <v>753</v>
      </c>
      <c r="BA883" s="181" t="s">
        <v>753</v>
      </c>
      <c r="BB883" s="181" t="s">
        <v>753</v>
      </c>
      <c r="BC883" s="195" t="s">
        <v>754</v>
      </c>
      <c r="BD883" s="181" t="s">
        <v>753</v>
      </c>
      <c r="BE883" s="181" t="s">
        <v>753</v>
      </c>
      <c r="BF883" s="181" t="s">
        <v>753</v>
      </c>
      <c r="BG883" s="181" t="s">
        <v>753</v>
      </c>
      <c r="BH883" s="181" t="s">
        <v>753</v>
      </c>
      <c r="BI883" s="181" t="s">
        <v>753</v>
      </c>
      <c r="BJ883" s="181" t="s">
        <v>753</v>
      </c>
      <c r="BK883" s="181" t="s">
        <v>753</v>
      </c>
      <c r="BL883" s="181" t="s">
        <v>753</v>
      </c>
      <c r="BM883" s="181" t="s">
        <v>753</v>
      </c>
      <c r="BN883" s="180"/>
      <c r="BO883" s="179"/>
      <c r="BP883" s="170" t="s">
        <v>741</v>
      </c>
      <c r="BQ883" s="177"/>
      <c r="BR883" s="177"/>
      <c r="BS883" s="177"/>
      <c r="BT883" s="177"/>
      <c r="BU883" s="177"/>
      <c r="BV883" s="177"/>
      <c r="BW883" s="177"/>
    </row>
    <row r="884" spans="2:75" ht="15">
      <c r="B884" s="597" t="s">
        <v>9410</v>
      </c>
      <c r="C884" s="700" t="s">
        <v>10079</v>
      </c>
      <c r="D884" s="193" t="s">
        <v>4958</v>
      </c>
      <c r="E884" s="193" t="s">
        <v>4957</v>
      </c>
      <c r="F884" s="192" t="str">
        <f t="shared" si="135"/>
        <v>20000</v>
      </c>
      <c r="G884" s="192" t="s">
        <v>23</v>
      </c>
      <c r="H884" s="188"/>
      <c r="J884" s="297"/>
      <c r="K884" s="298"/>
      <c r="L884" s="297"/>
      <c r="M884" s="299"/>
      <c r="N884" s="298"/>
      <c r="O884" s="297"/>
      <c r="P884" s="299"/>
      <c r="Q884" s="298"/>
      <c r="R884" s="297"/>
      <c r="S884" s="299"/>
      <c r="T884" s="298"/>
      <c r="U884" s="297"/>
      <c r="V884" s="299"/>
      <c r="W884" s="298"/>
      <c r="X884" s="297"/>
      <c r="Y884" s="299"/>
      <c r="Z884" s="298"/>
      <c r="AA884" s="297"/>
      <c r="AB884" s="299"/>
      <c r="AC884" s="298"/>
      <c r="AD884" s="297"/>
      <c r="AE884" s="296"/>
      <c r="AG884" s="194" t="s">
        <v>750</v>
      </c>
      <c r="AH884" s="193" t="str">
        <f t="shared" si="140"/>
        <v>5EC6 C860</v>
      </c>
      <c r="AI884" s="193" t="str">
        <f t="shared" si="140"/>
        <v>5EC6 C87F</v>
      </c>
      <c r="AJ884" s="193" t="str">
        <f>DEC2HEX((HEX2DEC(LEFT(AI884,4))*256*256+HEX2DEC(RIGHT(AI884,4)))-(HEX2DEC(LEFT(AH884,4))*256*256+HEX2DEC(RIGHT(AH884,4)))+1)</f>
        <v>20</v>
      </c>
      <c r="AK884" s="193" t="s">
        <v>4893</v>
      </c>
      <c r="AL884" s="188" t="s">
        <v>4739</v>
      </c>
      <c r="AO884" s="187" t="s">
        <v>747</v>
      </c>
      <c r="AP884" s="198" t="s">
        <v>4892</v>
      </c>
      <c r="AQ884" s="198" t="s">
        <v>4891</v>
      </c>
      <c r="AR884" s="185" t="str">
        <f t="shared" si="141"/>
        <v>20</v>
      </c>
      <c r="AS884" s="196" t="s">
        <v>4890</v>
      </c>
      <c r="AT884" s="197"/>
      <c r="AU884" s="196" t="s">
        <v>4889</v>
      </c>
      <c r="AV884" s="196" t="s">
        <v>751</v>
      </c>
      <c r="AW884" s="196"/>
      <c r="AX884" s="272" t="s">
        <v>741</v>
      </c>
      <c r="AY884" s="272" t="s">
        <v>741</v>
      </c>
      <c r="AZ884" s="181" t="s">
        <v>741</v>
      </c>
      <c r="BA884" s="272" t="s">
        <v>741</v>
      </c>
      <c r="BB884" s="181" t="s">
        <v>741</v>
      </c>
      <c r="BC884" s="272" t="s">
        <v>741</v>
      </c>
      <c r="BD884" s="181" t="s">
        <v>741</v>
      </c>
      <c r="BE884" s="181" t="s">
        <v>741</v>
      </c>
      <c r="BF884" s="181" t="s">
        <v>741</v>
      </c>
      <c r="BG884" s="181" t="s">
        <v>741</v>
      </c>
      <c r="BH884" s="181" t="s">
        <v>741</v>
      </c>
      <c r="BI884" s="181" t="s">
        <v>753</v>
      </c>
      <c r="BJ884" s="181" t="s">
        <v>753</v>
      </c>
      <c r="BK884" s="181" t="s">
        <v>753</v>
      </c>
      <c r="BL884" s="181" t="s">
        <v>753</v>
      </c>
      <c r="BM884" s="181" t="s">
        <v>753</v>
      </c>
      <c r="BN884" s="180"/>
      <c r="BO884" s="179"/>
      <c r="BP884" s="170" t="s">
        <v>741</v>
      </c>
      <c r="BQ884" s="177" t="s">
        <v>761</v>
      </c>
      <c r="BR884" s="178">
        <v>44819</v>
      </c>
      <c r="BS884" s="177" t="s">
        <v>760</v>
      </c>
      <c r="BT884" s="178" t="s">
        <v>759</v>
      </c>
      <c r="BU884" s="178">
        <v>44826</v>
      </c>
      <c r="BV884" s="177" t="s">
        <v>758</v>
      </c>
      <c r="BW884" s="177" t="s">
        <v>737</v>
      </c>
    </row>
    <row r="885" spans="2:75" ht="15">
      <c r="B885" s="597" t="s">
        <v>9410</v>
      </c>
      <c r="C885" s="700" t="s">
        <v>10079</v>
      </c>
      <c r="D885" s="193" t="s">
        <v>4952</v>
      </c>
      <c r="E885" s="193" t="s">
        <v>4951</v>
      </c>
      <c r="F885" s="192" t="str">
        <f t="shared" si="135"/>
        <v>400</v>
      </c>
      <c r="G885" s="192" t="s">
        <v>9491</v>
      </c>
      <c r="H885" s="188" t="s">
        <v>9589</v>
      </c>
      <c r="J885" s="297" t="s">
        <v>2199</v>
      </c>
      <c r="K885" s="298"/>
      <c r="L885" s="297"/>
      <c r="M885" s="296"/>
      <c r="N885" s="298"/>
      <c r="O885" s="297"/>
      <c r="P885" s="296"/>
      <c r="Q885" s="298">
        <v>45110</v>
      </c>
      <c r="R885" s="297" t="s">
        <v>9874</v>
      </c>
      <c r="S885" s="296" t="s">
        <v>737</v>
      </c>
      <c r="T885" s="298"/>
      <c r="U885" s="297"/>
      <c r="V885" s="296"/>
      <c r="W885" s="298">
        <v>45062</v>
      </c>
      <c r="X885" s="297" t="s">
        <v>9557</v>
      </c>
      <c r="Y885" s="296" t="s">
        <v>9558</v>
      </c>
      <c r="Z885" s="298">
        <v>45030</v>
      </c>
      <c r="AA885" s="297" t="s">
        <v>2198</v>
      </c>
      <c r="AB885" s="299" t="s">
        <v>2180</v>
      </c>
      <c r="AC885" s="297"/>
      <c r="AD885" s="297"/>
      <c r="AE885" s="296"/>
      <c r="AG885" s="194" t="s">
        <v>750</v>
      </c>
      <c r="AH885" s="193" t="str">
        <f t="shared" si="140"/>
        <v>5EC6 C880</v>
      </c>
      <c r="AI885" s="193" t="str">
        <f t="shared" si="140"/>
        <v>5EC6 CFFF</v>
      </c>
      <c r="AJ885" s="193" t="str">
        <f>DEC2HEX((HEX2DEC(LEFT(AI885,4))*256*256+HEX2DEC(RIGHT(AI885,4)))-(HEX2DEC(LEFT(AH885,4))*256*256+HEX2DEC(RIGHT(AH885,4)))+1)</f>
        <v>780</v>
      </c>
      <c r="AK885" s="193" t="s">
        <v>23</v>
      </c>
      <c r="AL885" s="188"/>
      <c r="AN885" s="227" t="s">
        <v>1482</v>
      </c>
      <c r="AO885" s="187" t="s">
        <v>747</v>
      </c>
      <c r="AP885" s="198" t="s">
        <v>4886</v>
      </c>
      <c r="AQ885" s="200" t="s">
        <v>4866</v>
      </c>
      <c r="AR885" s="185" t="str">
        <f t="shared" si="141"/>
        <v>780</v>
      </c>
      <c r="AS885" s="196" t="s">
        <v>18</v>
      </c>
      <c r="AT885" s="197"/>
      <c r="AU885" s="179" t="s">
        <v>1311</v>
      </c>
      <c r="AV885" s="196"/>
      <c r="AW885" s="196"/>
      <c r="AX885" s="181" t="s">
        <v>753</v>
      </c>
      <c r="AY885" s="181" t="s">
        <v>753</v>
      </c>
      <c r="AZ885" s="181" t="s">
        <v>753</v>
      </c>
      <c r="BA885" s="181" t="s">
        <v>753</v>
      </c>
      <c r="BB885" s="181" t="s">
        <v>753</v>
      </c>
      <c r="BC885" s="195" t="s">
        <v>754</v>
      </c>
      <c r="BD885" s="181" t="s">
        <v>753</v>
      </c>
      <c r="BE885" s="181" t="s">
        <v>753</v>
      </c>
      <c r="BF885" s="181" t="s">
        <v>753</v>
      </c>
      <c r="BG885" s="181" t="s">
        <v>753</v>
      </c>
      <c r="BH885" s="181" t="s">
        <v>753</v>
      </c>
      <c r="BI885" s="181" t="s">
        <v>753</v>
      </c>
      <c r="BJ885" s="181" t="s">
        <v>753</v>
      </c>
      <c r="BK885" s="181" t="s">
        <v>753</v>
      </c>
      <c r="BL885" s="181" t="s">
        <v>753</v>
      </c>
      <c r="BM885" s="181" t="s">
        <v>753</v>
      </c>
      <c r="BN885" s="180"/>
      <c r="BO885" s="179"/>
      <c r="BP885" s="170" t="s">
        <v>741</v>
      </c>
      <c r="BQ885" s="177"/>
      <c r="BR885" s="177"/>
      <c r="BS885" s="177"/>
      <c r="BT885" s="177"/>
      <c r="BU885" s="177"/>
      <c r="BV885" s="177"/>
      <c r="BW885" s="177"/>
    </row>
    <row r="886" spans="2:75" ht="15">
      <c r="B886" s="597" t="s">
        <v>9410</v>
      </c>
      <c r="C886" s="700" t="s">
        <v>10079</v>
      </c>
      <c r="D886" s="193" t="s">
        <v>4947</v>
      </c>
      <c r="E886" s="193" t="s">
        <v>4946</v>
      </c>
      <c r="F886" s="192" t="str">
        <f t="shared" si="135"/>
        <v>400</v>
      </c>
      <c r="G886" s="192" t="s">
        <v>23</v>
      </c>
      <c r="H886" s="188"/>
      <c r="J886" s="297"/>
      <c r="K886" s="298"/>
      <c r="L886" s="297"/>
      <c r="M886" s="299"/>
      <c r="N886" s="298"/>
      <c r="O886" s="297"/>
      <c r="P886" s="299"/>
      <c r="Q886" s="298"/>
      <c r="R886" s="297"/>
      <c r="S886" s="299"/>
      <c r="T886" s="298"/>
      <c r="U886" s="297"/>
      <c r="V886" s="299"/>
      <c r="W886" s="298"/>
      <c r="X886" s="297"/>
      <c r="Y886" s="299"/>
      <c r="Z886" s="298"/>
      <c r="AA886" s="297"/>
      <c r="AB886" s="299"/>
      <c r="AC886" s="298"/>
      <c r="AD886" s="297"/>
      <c r="AE886" s="296"/>
      <c r="AG886" s="191" t="s">
        <v>750</v>
      </c>
      <c r="AH886" s="189" t="s">
        <v>749</v>
      </c>
      <c r="AI886" s="189" t="s">
        <v>749</v>
      </c>
      <c r="AJ886" s="190" t="s">
        <v>749</v>
      </c>
      <c r="AK886" s="189" t="s">
        <v>748</v>
      </c>
      <c r="AL886" s="188"/>
      <c r="AN886" s="227" t="s">
        <v>1470</v>
      </c>
      <c r="AO886" s="210" t="s">
        <v>747</v>
      </c>
      <c r="AP886" s="209" t="s">
        <v>4883</v>
      </c>
      <c r="AQ886" s="209" t="s">
        <v>4882</v>
      </c>
      <c r="AR886" s="208" t="str">
        <f t="shared" si="141"/>
        <v>20</v>
      </c>
      <c r="AS886" s="207" t="s">
        <v>4881</v>
      </c>
      <c r="AT886" s="207"/>
      <c r="AU886" s="368" t="s">
        <v>1311</v>
      </c>
      <c r="AV886" s="207" t="s">
        <v>751</v>
      </c>
      <c r="AW886" s="207"/>
      <c r="AX886" s="359" t="s">
        <v>753</v>
      </c>
      <c r="AY886" s="359" t="s">
        <v>753</v>
      </c>
      <c r="AZ886" s="204" t="s">
        <v>753</v>
      </c>
      <c r="BA886" s="359" t="s">
        <v>753</v>
      </c>
      <c r="BB886" s="204" t="s">
        <v>753</v>
      </c>
      <c r="BC886" s="359" t="s">
        <v>753</v>
      </c>
      <c r="BD886" s="204" t="s">
        <v>753</v>
      </c>
      <c r="BE886" s="204" t="s">
        <v>753</v>
      </c>
      <c r="BF886" s="204" t="s">
        <v>753</v>
      </c>
      <c r="BG886" s="204" t="s">
        <v>753</v>
      </c>
      <c r="BH886" s="204" t="s">
        <v>753</v>
      </c>
      <c r="BI886" s="204" t="s">
        <v>753</v>
      </c>
      <c r="BJ886" s="204" t="s">
        <v>753</v>
      </c>
      <c r="BK886" s="204" t="s">
        <v>753</v>
      </c>
      <c r="BL886" s="204" t="s">
        <v>753</v>
      </c>
      <c r="BM886" s="204" t="s">
        <v>753</v>
      </c>
      <c r="BN886" s="203"/>
      <c r="BO886" s="202"/>
      <c r="BP886" s="170" t="s">
        <v>753</v>
      </c>
      <c r="BQ886" s="177" t="s">
        <v>761</v>
      </c>
      <c r="BR886" s="178">
        <v>44819</v>
      </c>
      <c r="BS886" s="177" t="s">
        <v>760</v>
      </c>
      <c r="BT886" s="178" t="s">
        <v>759</v>
      </c>
      <c r="BU886" s="178">
        <v>44826</v>
      </c>
      <c r="BV886" s="177" t="s">
        <v>758</v>
      </c>
      <c r="BW886" s="177" t="s">
        <v>737</v>
      </c>
    </row>
    <row r="887" spans="2:75" ht="15">
      <c r="B887" s="597" t="s">
        <v>9410</v>
      </c>
      <c r="C887" s="700" t="s">
        <v>10079</v>
      </c>
      <c r="D887" s="193" t="s">
        <v>4941</v>
      </c>
      <c r="E887" s="193" t="s">
        <v>4940</v>
      </c>
      <c r="F887" s="192" t="str">
        <f t="shared" si="135"/>
        <v>400</v>
      </c>
      <c r="G887" s="192" t="s">
        <v>23</v>
      </c>
      <c r="H887" s="188"/>
      <c r="J887" s="297"/>
      <c r="K887" s="297"/>
      <c r="L887" s="297"/>
      <c r="M887" s="296"/>
      <c r="N887" s="297"/>
      <c r="O887" s="297"/>
      <c r="P887" s="296"/>
      <c r="Q887" s="297"/>
      <c r="R887" s="297"/>
      <c r="S887" s="296"/>
      <c r="T887" s="297"/>
      <c r="U887" s="297"/>
      <c r="V887" s="296"/>
      <c r="W887" s="297"/>
      <c r="X887" s="297"/>
      <c r="Y887" s="296"/>
      <c r="Z887" s="297"/>
      <c r="AA887" s="297"/>
      <c r="AB887" s="296"/>
      <c r="AC887" s="297"/>
      <c r="AD887" s="297"/>
      <c r="AE887" s="296"/>
      <c r="AG887" s="191" t="s">
        <v>750</v>
      </c>
      <c r="AH887" s="189" t="s">
        <v>749</v>
      </c>
      <c r="AI887" s="189" t="s">
        <v>749</v>
      </c>
      <c r="AJ887" s="190" t="s">
        <v>749</v>
      </c>
      <c r="AK887" s="189" t="s">
        <v>748</v>
      </c>
      <c r="AL887" s="188"/>
      <c r="AN887" s="227" t="s">
        <v>1470</v>
      </c>
      <c r="AO887" s="210" t="s">
        <v>747</v>
      </c>
      <c r="AP887" s="209" t="s">
        <v>4878</v>
      </c>
      <c r="AQ887" s="209" t="s">
        <v>4877</v>
      </c>
      <c r="AR887" s="208" t="str">
        <f t="shared" si="141"/>
        <v>20</v>
      </c>
      <c r="AS887" s="207" t="s">
        <v>18</v>
      </c>
      <c r="AT887" s="207"/>
      <c r="AU887" s="202" t="s">
        <v>1311</v>
      </c>
      <c r="AV887" s="207"/>
      <c r="AW887" s="207"/>
      <c r="AX887" s="204" t="s">
        <v>753</v>
      </c>
      <c r="AY887" s="204" t="s">
        <v>753</v>
      </c>
      <c r="AZ887" s="204" t="s">
        <v>753</v>
      </c>
      <c r="BA887" s="204" t="s">
        <v>753</v>
      </c>
      <c r="BB887" s="204" t="s">
        <v>753</v>
      </c>
      <c r="BC887" s="205" t="s">
        <v>754</v>
      </c>
      <c r="BD887" s="204" t="s">
        <v>753</v>
      </c>
      <c r="BE887" s="204" t="s">
        <v>753</v>
      </c>
      <c r="BF887" s="204" t="s">
        <v>753</v>
      </c>
      <c r="BG887" s="204" t="s">
        <v>753</v>
      </c>
      <c r="BH887" s="204" t="s">
        <v>753</v>
      </c>
      <c r="BI887" s="204" t="s">
        <v>753</v>
      </c>
      <c r="BJ887" s="204" t="s">
        <v>753</v>
      </c>
      <c r="BK887" s="204" t="s">
        <v>753</v>
      </c>
      <c r="BL887" s="204" t="s">
        <v>753</v>
      </c>
      <c r="BM887" s="204" t="s">
        <v>753</v>
      </c>
      <c r="BN887" s="203"/>
      <c r="BO887" s="202"/>
      <c r="BP887" s="170" t="s">
        <v>753</v>
      </c>
      <c r="BQ887" s="177"/>
      <c r="BR887" s="177"/>
      <c r="BS887" s="177"/>
      <c r="BT887" s="177"/>
      <c r="BU887" s="177"/>
      <c r="BV887" s="177"/>
      <c r="BW887" s="177"/>
    </row>
    <row r="888" spans="2:75" ht="15">
      <c r="B888" s="597" t="s">
        <v>9410</v>
      </c>
      <c r="C888" s="700" t="s">
        <v>10079</v>
      </c>
      <c r="D888" s="193" t="s">
        <v>4935</v>
      </c>
      <c r="E888" s="193" t="s">
        <v>4934</v>
      </c>
      <c r="F888" s="192" t="str">
        <f t="shared" si="135"/>
        <v>400</v>
      </c>
      <c r="G888" s="192" t="s">
        <v>23</v>
      </c>
      <c r="H888" s="188"/>
      <c r="J888" s="297"/>
      <c r="K888" s="298"/>
      <c r="L888" s="297"/>
      <c r="M888" s="299"/>
      <c r="N888" s="298"/>
      <c r="O888" s="297"/>
      <c r="P888" s="299"/>
      <c r="Q888" s="298"/>
      <c r="R888" s="297"/>
      <c r="S888" s="299"/>
      <c r="T888" s="298"/>
      <c r="U888" s="297"/>
      <c r="V888" s="299"/>
      <c r="W888" s="298"/>
      <c r="X888" s="297"/>
      <c r="Y888" s="299"/>
      <c r="Z888" s="298"/>
      <c r="AA888" s="297"/>
      <c r="AB888" s="299"/>
      <c r="AC888" s="298"/>
      <c r="AD888" s="297"/>
      <c r="AE888" s="296"/>
      <c r="AG888" s="191" t="s">
        <v>750</v>
      </c>
      <c r="AH888" s="189" t="s">
        <v>749</v>
      </c>
      <c r="AI888" s="189" t="s">
        <v>749</v>
      </c>
      <c r="AJ888" s="190" t="s">
        <v>749</v>
      </c>
      <c r="AK888" s="189" t="s">
        <v>748</v>
      </c>
      <c r="AL888" s="188"/>
      <c r="AN888" s="227" t="s">
        <v>1470</v>
      </c>
      <c r="AO888" s="210" t="s">
        <v>747</v>
      </c>
      <c r="AP888" s="209" t="s">
        <v>4874</v>
      </c>
      <c r="AQ888" s="209" t="s">
        <v>4873</v>
      </c>
      <c r="AR888" s="208" t="str">
        <f t="shared" si="141"/>
        <v>20</v>
      </c>
      <c r="AS888" s="207" t="s">
        <v>4872</v>
      </c>
      <c r="AT888" s="207"/>
      <c r="AU888" s="368" t="s">
        <v>1311</v>
      </c>
      <c r="AV888" s="207" t="s">
        <v>751</v>
      </c>
      <c r="AW888" s="207"/>
      <c r="AX888" s="359" t="s">
        <v>753</v>
      </c>
      <c r="AY888" s="359" t="s">
        <v>753</v>
      </c>
      <c r="AZ888" s="204" t="s">
        <v>753</v>
      </c>
      <c r="BA888" s="359" t="s">
        <v>753</v>
      </c>
      <c r="BB888" s="204" t="s">
        <v>753</v>
      </c>
      <c r="BC888" s="359" t="s">
        <v>753</v>
      </c>
      <c r="BD888" s="204" t="s">
        <v>753</v>
      </c>
      <c r="BE888" s="204" t="s">
        <v>753</v>
      </c>
      <c r="BF888" s="204" t="s">
        <v>753</v>
      </c>
      <c r="BG888" s="204" t="s">
        <v>753</v>
      </c>
      <c r="BH888" s="204" t="s">
        <v>753</v>
      </c>
      <c r="BI888" s="204" t="s">
        <v>753</v>
      </c>
      <c r="BJ888" s="204" t="s">
        <v>753</v>
      </c>
      <c r="BK888" s="204" t="s">
        <v>753</v>
      </c>
      <c r="BL888" s="204" t="s">
        <v>753</v>
      </c>
      <c r="BM888" s="204" t="s">
        <v>753</v>
      </c>
      <c r="BN888" s="203"/>
      <c r="BO888" s="202"/>
      <c r="BP888" s="170" t="s">
        <v>753</v>
      </c>
      <c r="BQ888" s="177" t="s">
        <v>761</v>
      </c>
      <c r="BR888" s="178">
        <v>44819</v>
      </c>
      <c r="BS888" s="177" t="s">
        <v>760</v>
      </c>
      <c r="BT888" s="178" t="s">
        <v>759</v>
      </c>
      <c r="BU888" s="178">
        <v>44826</v>
      </c>
      <c r="BV888" s="177" t="s">
        <v>758</v>
      </c>
      <c r="BW888" s="177" t="s">
        <v>737</v>
      </c>
    </row>
    <row r="889" spans="2:75" ht="15">
      <c r="B889" s="597" t="s">
        <v>9410</v>
      </c>
      <c r="C889" s="700" t="s">
        <v>10079</v>
      </c>
      <c r="D889" s="193" t="s">
        <v>4931</v>
      </c>
      <c r="E889" s="193" t="s">
        <v>4930</v>
      </c>
      <c r="F889" s="192" t="str">
        <f t="shared" si="135"/>
        <v>400</v>
      </c>
      <c r="G889" s="192" t="s">
        <v>23</v>
      </c>
      <c r="H889" s="188"/>
      <c r="J889" s="297"/>
      <c r="K889" s="297"/>
      <c r="L889" s="297"/>
      <c r="M889" s="296"/>
      <c r="N889" s="297"/>
      <c r="O889" s="297"/>
      <c r="P889" s="296"/>
      <c r="Q889" s="297"/>
      <c r="R889" s="297"/>
      <c r="S889" s="296"/>
      <c r="T889" s="297"/>
      <c r="U889" s="297"/>
      <c r="V889" s="296"/>
      <c r="W889" s="297"/>
      <c r="X889" s="297"/>
      <c r="Y889" s="296"/>
      <c r="Z889" s="297"/>
      <c r="AA889" s="297"/>
      <c r="AB889" s="296"/>
      <c r="AC889" s="297"/>
      <c r="AD889" s="297"/>
      <c r="AE889" s="296"/>
      <c r="AG889" s="191" t="s">
        <v>750</v>
      </c>
      <c r="AH889" s="189" t="s">
        <v>749</v>
      </c>
      <c r="AI889" s="189" t="s">
        <v>749</v>
      </c>
      <c r="AJ889" s="190" t="s">
        <v>749</v>
      </c>
      <c r="AK889" s="189" t="s">
        <v>748</v>
      </c>
      <c r="AL889" s="188"/>
      <c r="AN889" s="227" t="s">
        <v>1470</v>
      </c>
      <c r="AO889" s="210" t="s">
        <v>747</v>
      </c>
      <c r="AP889" s="209" t="s">
        <v>4867</v>
      </c>
      <c r="AQ889" s="209" t="s">
        <v>4866</v>
      </c>
      <c r="AR889" s="208" t="str">
        <f t="shared" si="141"/>
        <v>700</v>
      </c>
      <c r="AS889" s="207" t="s">
        <v>18</v>
      </c>
      <c r="AT889" s="207"/>
      <c r="AU889" s="202" t="s">
        <v>1311</v>
      </c>
      <c r="AV889" s="207"/>
      <c r="AW889" s="207"/>
      <c r="AX889" s="204" t="s">
        <v>753</v>
      </c>
      <c r="AY889" s="204" t="s">
        <v>753</v>
      </c>
      <c r="AZ889" s="204" t="s">
        <v>753</v>
      </c>
      <c r="BA889" s="204" t="s">
        <v>753</v>
      </c>
      <c r="BB889" s="204" t="s">
        <v>753</v>
      </c>
      <c r="BC889" s="205" t="s">
        <v>754</v>
      </c>
      <c r="BD889" s="204" t="s">
        <v>753</v>
      </c>
      <c r="BE889" s="204" t="s">
        <v>753</v>
      </c>
      <c r="BF889" s="204" t="s">
        <v>753</v>
      </c>
      <c r="BG889" s="204" t="s">
        <v>753</v>
      </c>
      <c r="BH889" s="204" t="s">
        <v>753</v>
      </c>
      <c r="BI889" s="204" t="s">
        <v>753</v>
      </c>
      <c r="BJ889" s="204" t="s">
        <v>753</v>
      </c>
      <c r="BK889" s="204" t="s">
        <v>753</v>
      </c>
      <c r="BL889" s="204" t="s">
        <v>753</v>
      </c>
      <c r="BM889" s="204" t="s">
        <v>753</v>
      </c>
      <c r="BN889" s="203"/>
      <c r="BO889" s="202"/>
      <c r="BP889" s="170" t="s">
        <v>753</v>
      </c>
      <c r="BQ889" s="177"/>
      <c r="BR889" s="177"/>
      <c r="BS889" s="177"/>
      <c r="BT889" s="177"/>
      <c r="BU889" s="177"/>
      <c r="BV889" s="177"/>
      <c r="BW889" s="177"/>
    </row>
    <row r="890" spans="2:75" ht="15">
      <c r="B890" s="597" t="s">
        <v>9410</v>
      </c>
      <c r="C890" s="700" t="s">
        <v>10079</v>
      </c>
      <c r="D890" s="193" t="s">
        <v>4925</v>
      </c>
      <c r="E890" s="193" t="s">
        <v>4924</v>
      </c>
      <c r="F890" s="192" t="str">
        <f t="shared" si="135"/>
        <v>400</v>
      </c>
      <c r="G890" s="192" t="s">
        <v>23</v>
      </c>
      <c r="H890" s="188"/>
      <c r="J890" s="297"/>
      <c r="K890" s="298"/>
      <c r="L890" s="297"/>
      <c r="M890" s="299"/>
      <c r="N890" s="298"/>
      <c r="O890" s="297"/>
      <c r="P890" s="299"/>
      <c r="Q890" s="298"/>
      <c r="R890" s="297"/>
      <c r="S890" s="299"/>
      <c r="T890" s="298"/>
      <c r="U890" s="297"/>
      <c r="V890" s="299"/>
      <c r="W890" s="298"/>
      <c r="X890" s="297"/>
      <c r="Y890" s="299"/>
      <c r="Z890" s="298"/>
      <c r="AA890" s="297"/>
      <c r="AB890" s="299"/>
      <c r="AC890" s="298"/>
      <c r="AD890" s="297"/>
      <c r="AE890" s="296"/>
      <c r="AG890" s="194" t="s">
        <v>750</v>
      </c>
      <c r="AH890" s="193" t="str">
        <f t="shared" ref="AH890:AH901" si="142">"5E"&amp;RIGHT(AP890,7)</f>
        <v>5EC6 D000</v>
      </c>
      <c r="AI890" s="193" t="str">
        <f t="shared" ref="AI890:AI901" si="143">"5E"&amp;RIGHT(AQ890,7)</f>
        <v>5EC6 D1FF</v>
      </c>
      <c r="AJ890" s="193" t="str">
        <f t="shared" ref="AJ890:AJ901" si="144">DEC2HEX((HEX2DEC(LEFT(AI890,4))*256*256+HEX2DEC(RIGHT(AI890,4)))-(HEX2DEC(LEFT(AH890,4))*256*256+HEX2DEC(RIGHT(AH890,4)))+1)</f>
        <v>200</v>
      </c>
      <c r="AK890" s="193" t="s">
        <v>4740</v>
      </c>
      <c r="AL890" s="188" t="s">
        <v>4739</v>
      </c>
      <c r="AN890" s="227" t="s">
        <v>4751</v>
      </c>
      <c r="AO890" s="187" t="s">
        <v>747</v>
      </c>
      <c r="AP890" s="198" t="s">
        <v>4863</v>
      </c>
      <c r="AQ890" s="198" t="s">
        <v>4862</v>
      </c>
      <c r="AR890" s="185" t="str">
        <f t="shared" si="141"/>
        <v>200</v>
      </c>
      <c r="AS890" s="211" t="s">
        <v>4861</v>
      </c>
      <c r="AT890" s="197"/>
      <c r="AU890" s="361" t="s">
        <v>4861</v>
      </c>
      <c r="AV890" s="196" t="s">
        <v>751</v>
      </c>
      <c r="AW890" s="196"/>
      <c r="AX890" s="181" t="s">
        <v>741</v>
      </c>
      <c r="AY890" s="181" t="s">
        <v>741</v>
      </c>
      <c r="AZ890" s="181" t="s">
        <v>741</v>
      </c>
      <c r="BA890" s="181" t="s">
        <v>741</v>
      </c>
      <c r="BB890" s="181" t="s">
        <v>741</v>
      </c>
      <c r="BC890" s="181" t="s">
        <v>741</v>
      </c>
      <c r="BD890" s="181" t="s">
        <v>741</v>
      </c>
      <c r="BE890" s="181" t="s">
        <v>741</v>
      </c>
      <c r="BF890" s="181" t="s">
        <v>741</v>
      </c>
      <c r="BG890" s="181" t="s">
        <v>741</v>
      </c>
      <c r="BH890" s="181" t="s">
        <v>741</v>
      </c>
      <c r="BI890" s="181" t="s">
        <v>741</v>
      </c>
      <c r="BJ890" s="181" t="s">
        <v>741</v>
      </c>
      <c r="BK890" s="181" t="s">
        <v>741</v>
      </c>
      <c r="BL890" s="181" t="s">
        <v>741</v>
      </c>
      <c r="BM890" s="181" t="s">
        <v>741</v>
      </c>
      <c r="BN890" s="180"/>
      <c r="BO890" s="179"/>
      <c r="BP890" s="170" t="s">
        <v>741</v>
      </c>
      <c r="BQ890" s="177" t="s">
        <v>761</v>
      </c>
      <c r="BR890" s="178">
        <v>44831</v>
      </c>
      <c r="BS890" s="177" t="s">
        <v>760</v>
      </c>
      <c r="BT890" s="178" t="s">
        <v>759</v>
      </c>
      <c r="BU890" s="178">
        <v>44831</v>
      </c>
      <c r="BV890" s="177" t="s">
        <v>758</v>
      </c>
      <c r="BW890" s="177" t="s">
        <v>737</v>
      </c>
    </row>
    <row r="891" spans="2:75" ht="15">
      <c r="B891" s="597" t="s">
        <v>9410</v>
      </c>
      <c r="C891" s="700" t="s">
        <v>10079</v>
      </c>
      <c r="D891" s="193" t="s">
        <v>4919</v>
      </c>
      <c r="E891" s="193" t="s">
        <v>4918</v>
      </c>
      <c r="F891" s="192" t="str">
        <f t="shared" si="135"/>
        <v>400</v>
      </c>
      <c r="G891" s="192" t="s">
        <v>23</v>
      </c>
      <c r="H891" s="188"/>
      <c r="J891" s="297"/>
      <c r="K891" s="297"/>
      <c r="L891" s="297"/>
      <c r="M891" s="296"/>
      <c r="N891" s="297"/>
      <c r="O891" s="297"/>
      <c r="P891" s="296"/>
      <c r="Q891" s="297"/>
      <c r="R891" s="297"/>
      <c r="S891" s="296"/>
      <c r="T891" s="297"/>
      <c r="U891" s="297"/>
      <c r="V891" s="296"/>
      <c r="W891" s="297"/>
      <c r="X891" s="297"/>
      <c r="Y891" s="296"/>
      <c r="Z891" s="297"/>
      <c r="AA891" s="297"/>
      <c r="AB891" s="296"/>
      <c r="AC891" s="297"/>
      <c r="AD891" s="297"/>
      <c r="AE891" s="296"/>
      <c r="AG891" s="194" t="s">
        <v>750</v>
      </c>
      <c r="AH891" s="193" t="str">
        <f t="shared" si="142"/>
        <v>5EC6 D200</v>
      </c>
      <c r="AI891" s="193" t="str">
        <f t="shared" si="143"/>
        <v>5EC6 D3FF</v>
      </c>
      <c r="AJ891" s="193" t="str">
        <f t="shared" si="144"/>
        <v>200</v>
      </c>
      <c r="AK891" s="193" t="s">
        <v>4740</v>
      </c>
      <c r="AL891" s="188" t="s">
        <v>4739</v>
      </c>
      <c r="AN891" s="227" t="s">
        <v>4751</v>
      </c>
      <c r="AO891" s="187" t="s">
        <v>747</v>
      </c>
      <c r="AP891" s="198" t="s">
        <v>4857</v>
      </c>
      <c r="AQ891" s="198" t="s">
        <v>4856</v>
      </c>
      <c r="AR891" s="185" t="str">
        <f t="shared" si="141"/>
        <v>200</v>
      </c>
      <c r="AS891" s="211" t="s">
        <v>4855</v>
      </c>
      <c r="AT891" s="197"/>
      <c r="AU891" s="361" t="s">
        <v>4854</v>
      </c>
      <c r="AV891" s="196" t="s">
        <v>751</v>
      </c>
      <c r="AW891" s="196"/>
      <c r="AX891" s="181" t="s">
        <v>741</v>
      </c>
      <c r="AY891" s="181" t="s">
        <v>741</v>
      </c>
      <c r="AZ891" s="181" t="s">
        <v>741</v>
      </c>
      <c r="BA891" s="181" t="s">
        <v>741</v>
      </c>
      <c r="BB891" s="181" t="s">
        <v>741</v>
      </c>
      <c r="BC891" s="362" t="s">
        <v>753</v>
      </c>
      <c r="BD891" s="362" t="s">
        <v>753</v>
      </c>
      <c r="BE891" s="362" t="s">
        <v>753</v>
      </c>
      <c r="BF891" s="362" t="s">
        <v>753</v>
      </c>
      <c r="BG891" s="362" t="s">
        <v>753</v>
      </c>
      <c r="BH891" s="362" t="s">
        <v>753</v>
      </c>
      <c r="BI891" s="181" t="s">
        <v>753</v>
      </c>
      <c r="BJ891" s="181" t="s">
        <v>753</v>
      </c>
      <c r="BK891" s="181" t="s">
        <v>753</v>
      </c>
      <c r="BL891" s="181" t="s">
        <v>753</v>
      </c>
      <c r="BM891" s="181" t="s">
        <v>753</v>
      </c>
      <c r="BN891" s="180"/>
      <c r="BO891" s="179"/>
      <c r="BP891" s="170" t="s">
        <v>741</v>
      </c>
      <c r="BQ891" s="177" t="s">
        <v>761</v>
      </c>
      <c r="BR891" s="178">
        <v>44831</v>
      </c>
      <c r="BS891" s="177" t="s">
        <v>760</v>
      </c>
      <c r="BT891" s="178" t="s">
        <v>759</v>
      </c>
      <c r="BU891" s="178">
        <v>44831</v>
      </c>
      <c r="BV891" s="177" t="s">
        <v>758</v>
      </c>
      <c r="BW891" s="177" t="s">
        <v>737</v>
      </c>
    </row>
    <row r="892" spans="2:75" ht="15">
      <c r="B892" s="597" t="s">
        <v>9410</v>
      </c>
      <c r="C892" s="700" t="s">
        <v>10079</v>
      </c>
      <c r="D892" s="193" t="s">
        <v>4915</v>
      </c>
      <c r="E892" s="193" t="s">
        <v>4914</v>
      </c>
      <c r="F892" s="192" t="str">
        <f t="shared" si="135"/>
        <v>2400</v>
      </c>
      <c r="G892" s="192" t="s">
        <v>23</v>
      </c>
      <c r="H892" s="188"/>
      <c r="J892" s="297"/>
      <c r="K892" s="298"/>
      <c r="L892" s="297"/>
      <c r="M892" s="299"/>
      <c r="N892" s="298"/>
      <c r="O892" s="297"/>
      <c r="P892" s="299"/>
      <c r="Q892" s="298"/>
      <c r="R892" s="297"/>
      <c r="S892" s="299"/>
      <c r="T892" s="298"/>
      <c r="U892" s="297"/>
      <c r="V892" s="299"/>
      <c r="W892" s="298"/>
      <c r="X892" s="297"/>
      <c r="Y892" s="299"/>
      <c r="Z892" s="298"/>
      <c r="AA892" s="297"/>
      <c r="AB892" s="299"/>
      <c r="AC892" s="298"/>
      <c r="AD892" s="297"/>
      <c r="AE892" s="296"/>
      <c r="AG892" s="194" t="s">
        <v>750</v>
      </c>
      <c r="AH892" s="193" t="str">
        <f t="shared" si="142"/>
        <v>5EC6 D400</v>
      </c>
      <c r="AI892" s="193" t="str">
        <f t="shared" si="143"/>
        <v>5EC6 D5FF</v>
      </c>
      <c r="AJ892" s="193" t="str">
        <f t="shared" si="144"/>
        <v>200</v>
      </c>
      <c r="AK892" s="193" t="s">
        <v>4740</v>
      </c>
      <c r="AL892" s="188" t="s">
        <v>4739</v>
      </c>
      <c r="AN892" s="227" t="s">
        <v>4738</v>
      </c>
      <c r="AO892" s="187" t="s">
        <v>747</v>
      </c>
      <c r="AP892" s="200" t="s">
        <v>4851</v>
      </c>
      <c r="AQ892" s="200" t="s">
        <v>4850</v>
      </c>
      <c r="AR892" s="185" t="str">
        <f t="shared" si="141"/>
        <v>200</v>
      </c>
      <c r="AS892" s="211" t="s">
        <v>4849</v>
      </c>
      <c r="AT892" s="197"/>
      <c r="AU892" s="361" t="s">
        <v>4848</v>
      </c>
      <c r="AV892" s="196" t="s">
        <v>751</v>
      </c>
      <c r="AW892" s="196"/>
      <c r="AX892" s="181" t="s">
        <v>741</v>
      </c>
      <c r="AY892" s="181" t="s">
        <v>741</v>
      </c>
      <c r="AZ892" s="181" t="s">
        <v>741</v>
      </c>
      <c r="BA892" s="181" t="s">
        <v>741</v>
      </c>
      <c r="BB892" s="181" t="s">
        <v>741</v>
      </c>
      <c r="BC892" s="181" t="s">
        <v>753</v>
      </c>
      <c r="BD892" s="181" t="s">
        <v>753</v>
      </c>
      <c r="BE892" s="181" t="s">
        <v>753</v>
      </c>
      <c r="BF892" s="181" t="s">
        <v>753</v>
      </c>
      <c r="BG892" s="181" t="s">
        <v>753</v>
      </c>
      <c r="BH892" s="181" t="s">
        <v>753</v>
      </c>
      <c r="BI892" s="181" t="s">
        <v>753</v>
      </c>
      <c r="BJ892" s="181" t="s">
        <v>753</v>
      </c>
      <c r="BK892" s="181" t="s">
        <v>753</v>
      </c>
      <c r="BL892" s="181" t="s">
        <v>753</v>
      </c>
      <c r="BM892" s="181" t="s">
        <v>753</v>
      </c>
      <c r="BN892" s="180"/>
      <c r="BO892" s="179"/>
      <c r="BP892" s="170" t="s">
        <v>741</v>
      </c>
      <c r="BQ892" s="177" t="s">
        <v>761</v>
      </c>
      <c r="BR892" s="178">
        <v>44831</v>
      </c>
      <c r="BS892" s="177" t="s">
        <v>760</v>
      </c>
      <c r="BT892" s="178" t="s">
        <v>759</v>
      </c>
      <c r="BU892" s="178">
        <v>44831</v>
      </c>
      <c r="BV892" s="177" t="s">
        <v>758</v>
      </c>
      <c r="BW892" s="177" t="s">
        <v>737</v>
      </c>
    </row>
    <row r="893" spans="2:75" ht="15">
      <c r="B893" s="597" t="s">
        <v>9410</v>
      </c>
      <c r="C893" s="700" t="s">
        <v>10079</v>
      </c>
      <c r="D893" s="193" t="s">
        <v>4910</v>
      </c>
      <c r="E893" s="193" t="s">
        <v>4909</v>
      </c>
      <c r="F893" s="192" t="str">
        <f t="shared" si="135"/>
        <v>40</v>
      </c>
      <c r="G893" s="192" t="s">
        <v>23</v>
      </c>
      <c r="H893" s="188"/>
      <c r="J893" s="297"/>
      <c r="K893" s="297"/>
      <c r="L893" s="297"/>
      <c r="M893" s="296"/>
      <c r="N893" s="297"/>
      <c r="O893" s="297"/>
      <c r="P893" s="296"/>
      <c r="Q893" s="297"/>
      <c r="R893" s="297"/>
      <c r="S893" s="296"/>
      <c r="T893" s="297"/>
      <c r="U893" s="297"/>
      <c r="V893" s="296"/>
      <c r="W893" s="297"/>
      <c r="X893" s="297"/>
      <c r="Y893" s="296"/>
      <c r="Z893" s="297"/>
      <c r="AA893" s="297"/>
      <c r="AB893" s="296"/>
      <c r="AC893" s="297"/>
      <c r="AD893" s="297"/>
      <c r="AE893" s="296"/>
      <c r="AG893" s="194" t="s">
        <v>750</v>
      </c>
      <c r="AH893" s="193" t="str">
        <f t="shared" si="142"/>
        <v>5EC6 D600</v>
      </c>
      <c r="AI893" s="193" t="str">
        <f t="shared" si="143"/>
        <v>5EC6 D9FF</v>
      </c>
      <c r="AJ893" s="193" t="str">
        <f t="shared" si="144"/>
        <v>400</v>
      </c>
      <c r="AK893" s="193" t="s">
        <v>23</v>
      </c>
      <c r="AL893" s="188"/>
      <c r="AN893" s="227" t="s">
        <v>4845</v>
      </c>
      <c r="AO893" s="187" t="s">
        <v>747</v>
      </c>
      <c r="AP893" s="200" t="s">
        <v>4844</v>
      </c>
      <c r="AQ893" s="198" t="s">
        <v>4843</v>
      </c>
      <c r="AR893" s="185" t="str">
        <f t="shared" si="141"/>
        <v>400</v>
      </c>
      <c r="AS893" s="196" t="s">
        <v>18</v>
      </c>
      <c r="AT893" s="197"/>
      <c r="AU893" s="179" t="s">
        <v>1311</v>
      </c>
      <c r="AV893" s="196"/>
      <c r="AW893" s="196"/>
      <c r="AX893" s="181" t="s">
        <v>753</v>
      </c>
      <c r="AY893" s="181" t="s">
        <v>753</v>
      </c>
      <c r="AZ893" s="181" t="s">
        <v>753</v>
      </c>
      <c r="BA893" s="181" t="s">
        <v>753</v>
      </c>
      <c r="BB893" s="181" t="s">
        <v>753</v>
      </c>
      <c r="BC893" s="195" t="s">
        <v>754</v>
      </c>
      <c r="BD893" s="181" t="s">
        <v>753</v>
      </c>
      <c r="BE893" s="181" t="s">
        <v>753</v>
      </c>
      <c r="BF893" s="181" t="s">
        <v>753</v>
      </c>
      <c r="BG893" s="181" t="s">
        <v>753</v>
      </c>
      <c r="BH893" s="181" t="s">
        <v>753</v>
      </c>
      <c r="BI893" s="181" t="s">
        <v>753</v>
      </c>
      <c r="BJ893" s="181" t="s">
        <v>753</v>
      </c>
      <c r="BK893" s="181" t="s">
        <v>753</v>
      </c>
      <c r="BL893" s="181" t="s">
        <v>753</v>
      </c>
      <c r="BM893" s="181" t="s">
        <v>753</v>
      </c>
      <c r="BN893" s="180"/>
      <c r="BO893" s="179"/>
      <c r="BP893" s="170" t="s">
        <v>741</v>
      </c>
      <c r="BQ893" s="177"/>
      <c r="BR893" s="177"/>
      <c r="BS893" s="177"/>
      <c r="BT893" s="177"/>
      <c r="BU893" s="177"/>
      <c r="BV893" s="177"/>
      <c r="BW893" s="177"/>
    </row>
    <row r="894" spans="2:75" ht="15">
      <c r="B894" s="597" t="s">
        <v>9410</v>
      </c>
      <c r="C894" s="700" t="s">
        <v>10079</v>
      </c>
      <c r="D894" s="193" t="s">
        <v>4906</v>
      </c>
      <c r="E894" s="193" t="s">
        <v>4905</v>
      </c>
      <c r="F894" s="192" t="str">
        <f t="shared" si="135"/>
        <v>3C0</v>
      </c>
      <c r="G894" s="192" t="s">
        <v>23</v>
      </c>
      <c r="H894" s="188"/>
      <c r="J894" s="297"/>
      <c r="K894" s="297"/>
      <c r="L894" s="297"/>
      <c r="M894" s="299"/>
      <c r="N894" s="297"/>
      <c r="O894" s="297"/>
      <c r="P894" s="299"/>
      <c r="Q894" s="297"/>
      <c r="R894" s="297"/>
      <c r="S894" s="299"/>
      <c r="T894" s="297"/>
      <c r="U894" s="297"/>
      <c r="V894" s="299"/>
      <c r="W894" s="297"/>
      <c r="X894" s="297"/>
      <c r="Y894" s="299"/>
      <c r="Z894" s="297"/>
      <c r="AA894" s="297"/>
      <c r="AB894" s="299"/>
      <c r="AC894" s="297"/>
      <c r="AD894" s="297"/>
      <c r="AE894" s="296"/>
      <c r="AG894" s="194" t="s">
        <v>750</v>
      </c>
      <c r="AH894" s="193" t="str">
        <f t="shared" si="142"/>
        <v>5EC6 DA00</v>
      </c>
      <c r="AI894" s="193" t="str">
        <f t="shared" si="143"/>
        <v>5EC6 DA1F</v>
      </c>
      <c r="AJ894" s="193" t="str">
        <f t="shared" si="144"/>
        <v>20</v>
      </c>
      <c r="AK894" s="193" t="s">
        <v>4800</v>
      </c>
      <c r="AL894" s="188" t="s">
        <v>4739</v>
      </c>
      <c r="AN894" s="227" t="s">
        <v>4751</v>
      </c>
      <c r="AO894" s="187" t="s">
        <v>747</v>
      </c>
      <c r="AP894" s="198" t="s">
        <v>4840</v>
      </c>
      <c r="AQ894" s="198" t="s">
        <v>4839</v>
      </c>
      <c r="AR894" s="185" t="str">
        <f t="shared" si="141"/>
        <v>20</v>
      </c>
      <c r="AS894" s="211" t="s">
        <v>4838</v>
      </c>
      <c r="AT894" s="197"/>
      <c r="AU894" s="361" t="s">
        <v>4837</v>
      </c>
      <c r="AV894" s="196" t="s">
        <v>751</v>
      </c>
      <c r="AW894" s="196"/>
      <c r="AX894" s="181" t="s">
        <v>741</v>
      </c>
      <c r="AY894" s="181" t="s">
        <v>741</v>
      </c>
      <c r="AZ894" s="181" t="s">
        <v>741</v>
      </c>
      <c r="BA894" s="181" t="s">
        <v>741</v>
      </c>
      <c r="BB894" s="181" t="s">
        <v>741</v>
      </c>
      <c r="BC894" s="181" t="s">
        <v>741</v>
      </c>
      <c r="BD894" s="181" t="s">
        <v>741</v>
      </c>
      <c r="BE894" s="181" t="s">
        <v>741</v>
      </c>
      <c r="BF894" s="181" t="s">
        <v>741</v>
      </c>
      <c r="BG894" s="181" t="s">
        <v>741</v>
      </c>
      <c r="BH894" s="181" t="s">
        <v>741</v>
      </c>
      <c r="BI894" s="181" t="s">
        <v>741</v>
      </c>
      <c r="BJ894" s="181" t="s">
        <v>741</v>
      </c>
      <c r="BK894" s="181" t="s">
        <v>741</v>
      </c>
      <c r="BL894" s="181" t="s">
        <v>741</v>
      </c>
      <c r="BM894" s="181" t="s">
        <v>741</v>
      </c>
      <c r="BN894" s="180"/>
      <c r="BO894" s="179"/>
      <c r="BP894" s="170" t="s">
        <v>741</v>
      </c>
      <c r="BQ894" s="177" t="s">
        <v>761</v>
      </c>
      <c r="BR894" s="178">
        <v>44831</v>
      </c>
      <c r="BS894" s="177" t="s">
        <v>760</v>
      </c>
      <c r="BT894" s="178" t="s">
        <v>759</v>
      </c>
      <c r="BU894" s="178">
        <v>44831</v>
      </c>
      <c r="BV894" s="177" t="s">
        <v>758</v>
      </c>
      <c r="BW894" s="177" t="s">
        <v>737</v>
      </c>
    </row>
    <row r="895" spans="2:75" ht="15">
      <c r="B895" s="597" t="s">
        <v>9410</v>
      </c>
      <c r="C895" s="700" t="s">
        <v>10079</v>
      </c>
      <c r="D895" s="193" t="s">
        <v>4900</v>
      </c>
      <c r="E895" s="193" t="s">
        <v>4899</v>
      </c>
      <c r="F895" s="192" t="str">
        <f t="shared" si="135"/>
        <v>10</v>
      </c>
      <c r="G895" s="192" t="s">
        <v>9490</v>
      </c>
      <c r="H895" s="188" t="s">
        <v>9590</v>
      </c>
      <c r="J895" s="297" t="s">
        <v>2199</v>
      </c>
      <c r="K895" s="298"/>
      <c r="L895" s="297"/>
      <c r="M895" s="296"/>
      <c r="N895" s="298"/>
      <c r="O895" s="297"/>
      <c r="P895" s="296"/>
      <c r="Q895" s="298">
        <v>45110</v>
      </c>
      <c r="R895" s="297" t="s">
        <v>9874</v>
      </c>
      <c r="S895" s="296" t="s">
        <v>737</v>
      </c>
      <c r="T895" s="298"/>
      <c r="U895" s="297"/>
      <c r="V895" s="296"/>
      <c r="W895" s="298">
        <v>45062</v>
      </c>
      <c r="X895" s="297" t="s">
        <v>9557</v>
      </c>
      <c r="Y895" s="296" t="s">
        <v>9558</v>
      </c>
      <c r="Z895" s="298">
        <v>45030</v>
      </c>
      <c r="AA895" s="297" t="s">
        <v>2198</v>
      </c>
      <c r="AB895" s="299" t="s">
        <v>2180</v>
      </c>
      <c r="AC895" s="298"/>
      <c r="AD895" s="297"/>
      <c r="AE895" s="296"/>
      <c r="AG895" s="194" t="s">
        <v>750</v>
      </c>
      <c r="AH895" s="193" t="str">
        <f t="shared" si="142"/>
        <v>5EC6 DA20</v>
      </c>
      <c r="AI895" s="193" t="str">
        <f t="shared" si="143"/>
        <v>5EC6 DA3F</v>
      </c>
      <c r="AJ895" s="193" t="str">
        <f t="shared" si="144"/>
        <v>20</v>
      </c>
      <c r="AK895" s="193" t="s">
        <v>4800</v>
      </c>
      <c r="AL895" s="188" t="s">
        <v>4739</v>
      </c>
      <c r="AN895" s="227" t="s">
        <v>4751</v>
      </c>
      <c r="AO895" s="187" t="s">
        <v>747</v>
      </c>
      <c r="AP895" s="198" t="s">
        <v>4833</v>
      </c>
      <c r="AQ895" s="198" t="s">
        <v>4832</v>
      </c>
      <c r="AR895" s="185" t="str">
        <f t="shared" si="141"/>
        <v>20</v>
      </c>
      <c r="AS895" s="211" t="s">
        <v>4831</v>
      </c>
      <c r="AT895" s="197"/>
      <c r="AU895" s="361" t="s">
        <v>4830</v>
      </c>
      <c r="AV895" s="196" t="s">
        <v>751</v>
      </c>
      <c r="AW895" s="196"/>
      <c r="AX895" s="181" t="s">
        <v>741</v>
      </c>
      <c r="AY895" s="181" t="s">
        <v>741</v>
      </c>
      <c r="AZ895" s="181" t="s">
        <v>741</v>
      </c>
      <c r="BA895" s="181" t="s">
        <v>741</v>
      </c>
      <c r="BB895" s="181" t="s">
        <v>741</v>
      </c>
      <c r="BC895" s="181" t="s">
        <v>741</v>
      </c>
      <c r="BD895" s="181" t="s">
        <v>741</v>
      </c>
      <c r="BE895" s="181" t="s">
        <v>741</v>
      </c>
      <c r="BF895" s="181" t="s">
        <v>741</v>
      </c>
      <c r="BG895" s="181" t="s">
        <v>741</v>
      </c>
      <c r="BH895" s="181" t="s">
        <v>741</v>
      </c>
      <c r="BI895" s="181" t="s">
        <v>741</v>
      </c>
      <c r="BJ895" s="181" t="s">
        <v>741</v>
      </c>
      <c r="BK895" s="181" t="s">
        <v>741</v>
      </c>
      <c r="BL895" s="181" t="s">
        <v>741</v>
      </c>
      <c r="BM895" s="181" t="s">
        <v>741</v>
      </c>
      <c r="BN895" s="180"/>
      <c r="BO895" s="179"/>
      <c r="BP895" s="170" t="s">
        <v>741</v>
      </c>
      <c r="BQ895" s="177" t="s">
        <v>761</v>
      </c>
      <c r="BR895" s="178">
        <v>44831</v>
      </c>
      <c r="BS895" s="177" t="s">
        <v>760</v>
      </c>
      <c r="BT895" s="178" t="s">
        <v>759</v>
      </c>
      <c r="BU895" s="178">
        <v>44831</v>
      </c>
      <c r="BV895" s="177" t="s">
        <v>758</v>
      </c>
      <c r="BW895" s="177" t="s">
        <v>737</v>
      </c>
    </row>
    <row r="896" spans="2:75" ht="15">
      <c r="B896" s="597" t="s">
        <v>9410</v>
      </c>
      <c r="C896" s="700" t="s">
        <v>10079</v>
      </c>
      <c r="D896" s="193" t="s">
        <v>4895</v>
      </c>
      <c r="E896" s="193" t="s">
        <v>4894</v>
      </c>
      <c r="F896" s="192" t="str">
        <f t="shared" si="135"/>
        <v>1F0</v>
      </c>
      <c r="G896" s="192" t="s">
        <v>23</v>
      </c>
      <c r="H896" s="188"/>
      <c r="J896" s="297"/>
      <c r="K896" s="298"/>
      <c r="L896" s="297"/>
      <c r="M896" s="299"/>
      <c r="N896" s="298"/>
      <c r="O896" s="297"/>
      <c r="P896" s="299"/>
      <c r="Q896" s="298"/>
      <c r="R896" s="297"/>
      <c r="S896" s="299"/>
      <c r="T896" s="298"/>
      <c r="U896" s="297"/>
      <c r="V896" s="299"/>
      <c r="W896" s="298"/>
      <c r="X896" s="297"/>
      <c r="Y896" s="299"/>
      <c r="Z896" s="298"/>
      <c r="AA896" s="297"/>
      <c r="AB896" s="299"/>
      <c r="AC896" s="298"/>
      <c r="AD896" s="297"/>
      <c r="AE896" s="296"/>
      <c r="AG896" s="194" t="s">
        <v>750</v>
      </c>
      <c r="AH896" s="193" t="str">
        <f t="shared" si="142"/>
        <v>5EC6 DA40</v>
      </c>
      <c r="AI896" s="193" t="str">
        <f t="shared" si="143"/>
        <v>5EC6 DA7F</v>
      </c>
      <c r="AJ896" s="193" t="str">
        <f t="shared" si="144"/>
        <v>40</v>
      </c>
      <c r="AK896" s="193" t="s">
        <v>23</v>
      </c>
      <c r="AL896" s="188"/>
      <c r="AN896" s="227"/>
      <c r="AO896" s="187" t="s">
        <v>747</v>
      </c>
      <c r="AP896" s="198" t="s">
        <v>4826</v>
      </c>
      <c r="AQ896" s="198" t="s">
        <v>4825</v>
      </c>
      <c r="AR896" s="185" t="str">
        <f t="shared" si="141"/>
        <v>40</v>
      </c>
      <c r="AS896" s="196" t="s">
        <v>18</v>
      </c>
      <c r="AT896" s="197"/>
      <c r="AU896" s="179" t="s">
        <v>1311</v>
      </c>
      <c r="AV896" s="196"/>
      <c r="AW896" s="196"/>
      <c r="AX896" s="181" t="s">
        <v>753</v>
      </c>
      <c r="AY896" s="181" t="s">
        <v>753</v>
      </c>
      <c r="AZ896" s="181" t="s">
        <v>753</v>
      </c>
      <c r="BA896" s="181" t="s">
        <v>753</v>
      </c>
      <c r="BB896" s="181" t="s">
        <v>753</v>
      </c>
      <c r="BC896" s="195" t="s">
        <v>754</v>
      </c>
      <c r="BD896" s="181" t="s">
        <v>753</v>
      </c>
      <c r="BE896" s="181" t="s">
        <v>753</v>
      </c>
      <c r="BF896" s="181" t="s">
        <v>753</v>
      </c>
      <c r="BG896" s="181" t="s">
        <v>753</v>
      </c>
      <c r="BH896" s="181" t="s">
        <v>753</v>
      </c>
      <c r="BI896" s="181" t="s">
        <v>753</v>
      </c>
      <c r="BJ896" s="181" t="s">
        <v>753</v>
      </c>
      <c r="BK896" s="181" t="s">
        <v>753</v>
      </c>
      <c r="BL896" s="181" t="s">
        <v>753</v>
      </c>
      <c r="BM896" s="181" t="s">
        <v>753</v>
      </c>
      <c r="BN896" s="180"/>
      <c r="BO896" s="179"/>
      <c r="BP896" s="170" t="s">
        <v>741</v>
      </c>
      <c r="BQ896" s="177"/>
      <c r="BR896" s="177"/>
      <c r="BS896" s="177"/>
      <c r="BT896" s="177"/>
      <c r="BU896" s="177"/>
      <c r="BV896" s="177"/>
      <c r="BW896" s="177"/>
    </row>
    <row r="897" spans="2:75" ht="15">
      <c r="B897" s="597" t="s">
        <v>9410</v>
      </c>
      <c r="C897" s="700" t="s">
        <v>10079</v>
      </c>
      <c r="D897" s="193" t="s">
        <v>4888</v>
      </c>
      <c r="E897" s="193" t="s">
        <v>4887</v>
      </c>
      <c r="F897" s="192" t="str">
        <f t="shared" si="135"/>
        <v>100</v>
      </c>
      <c r="G897" s="224" t="s">
        <v>1661</v>
      </c>
      <c r="H897" s="188" t="s">
        <v>9438</v>
      </c>
      <c r="J897" s="297"/>
      <c r="K897" s="298"/>
      <c r="L897" s="297"/>
      <c r="M897" s="299"/>
      <c r="N897" s="298"/>
      <c r="O897" s="297"/>
      <c r="P897" s="299"/>
      <c r="Q897" s="298"/>
      <c r="R897" s="297"/>
      <c r="S897" s="299"/>
      <c r="T897" s="298"/>
      <c r="U897" s="297"/>
      <c r="V897" s="299"/>
      <c r="W897" s="298"/>
      <c r="X897" s="297"/>
      <c r="Y897" s="299"/>
      <c r="Z897" s="298">
        <v>45030</v>
      </c>
      <c r="AA897" s="297" t="s">
        <v>2198</v>
      </c>
      <c r="AB897" s="299" t="s">
        <v>2210</v>
      </c>
      <c r="AC897" s="298"/>
      <c r="AD897" s="297"/>
      <c r="AE897" s="296"/>
      <c r="AG897" s="194" t="s">
        <v>750</v>
      </c>
      <c r="AH897" s="193" t="str">
        <f t="shared" si="142"/>
        <v>5EC6 DA80</v>
      </c>
      <c r="AI897" s="193" t="str">
        <f t="shared" si="143"/>
        <v>5EC6 DA9F</v>
      </c>
      <c r="AJ897" s="193" t="str">
        <f t="shared" si="144"/>
        <v>20</v>
      </c>
      <c r="AK897" s="193" t="s">
        <v>4800</v>
      </c>
      <c r="AL897" s="188" t="s">
        <v>4739</v>
      </c>
      <c r="AN897" s="227" t="s">
        <v>4751</v>
      </c>
      <c r="AO897" s="187" t="s">
        <v>747</v>
      </c>
      <c r="AP897" s="198" t="s">
        <v>4822</v>
      </c>
      <c r="AQ897" s="198" t="s">
        <v>4821</v>
      </c>
      <c r="AR897" s="185" t="str">
        <f t="shared" si="141"/>
        <v>20</v>
      </c>
      <c r="AS897" s="211" t="s">
        <v>4820</v>
      </c>
      <c r="AT897" s="197"/>
      <c r="AU897" s="361" t="s">
        <v>4819</v>
      </c>
      <c r="AV897" s="196" t="s">
        <v>751</v>
      </c>
      <c r="AW897" s="196"/>
      <c r="AX897" s="181" t="s">
        <v>741</v>
      </c>
      <c r="AY897" s="181" t="s">
        <v>741</v>
      </c>
      <c r="AZ897" s="181" t="s">
        <v>741</v>
      </c>
      <c r="BA897" s="181" t="s">
        <v>741</v>
      </c>
      <c r="BB897" s="181" t="s">
        <v>741</v>
      </c>
      <c r="BC897" s="362" t="s">
        <v>753</v>
      </c>
      <c r="BD897" s="362" t="s">
        <v>753</v>
      </c>
      <c r="BE897" s="362" t="s">
        <v>753</v>
      </c>
      <c r="BF897" s="362" t="s">
        <v>753</v>
      </c>
      <c r="BG897" s="362" t="s">
        <v>753</v>
      </c>
      <c r="BH897" s="362" t="s">
        <v>753</v>
      </c>
      <c r="BI897" s="181" t="s">
        <v>753</v>
      </c>
      <c r="BJ897" s="181" t="s">
        <v>753</v>
      </c>
      <c r="BK897" s="181" t="s">
        <v>753</v>
      </c>
      <c r="BL897" s="181" t="s">
        <v>753</v>
      </c>
      <c r="BM897" s="181" t="s">
        <v>753</v>
      </c>
      <c r="BN897" s="180"/>
      <c r="BO897" s="179"/>
      <c r="BP897" s="170" t="s">
        <v>741</v>
      </c>
      <c r="BQ897" s="177" t="s">
        <v>761</v>
      </c>
      <c r="BR897" s="178">
        <v>44831</v>
      </c>
      <c r="BS897" s="177" t="s">
        <v>760</v>
      </c>
      <c r="BT897" s="178" t="s">
        <v>759</v>
      </c>
      <c r="BU897" s="178">
        <v>44831</v>
      </c>
      <c r="BV897" s="177" t="s">
        <v>758</v>
      </c>
      <c r="BW897" s="177" t="s">
        <v>737</v>
      </c>
    </row>
    <row r="898" spans="2:75" ht="15">
      <c r="B898" s="597" t="s">
        <v>9410</v>
      </c>
      <c r="C898" s="700" t="s">
        <v>10079</v>
      </c>
      <c r="D898" s="193" t="s">
        <v>4885</v>
      </c>
      <c r="E898" s="193" t="s">
        <v>4884</v>
      </c>
      <c r="F898" s="192" t="str">
        <f t="shared" si="135"/>
        <v>100</v>
      </c>
      <c r="G898" s="192" t="s">
        <v>23</v>
      </c>
      <c r="H898" s="188"/>
      <c r="J898" s="297"/>
      <c r="K898" s="297"/>
      <c r="L898" s="297"/>
      <c r="M898" s="296"/>
      <c r="N898" s="297"/>
      <c r="O898" s="297"/>
      <c r="P898" s="296"/>
      <c r="Q898" s="297"/>
      <c r="R898" s="297"/>
      <c r="S898" s="296"/>
      <c r="T898" s="297"/>
      <c r="U898" s="297"/>
      <c r="V898" s="296"/>
      <c r="W898" s="297"/>
      <c r="X898" s="297"/>
      <c r="Y898" s="296"/>
      <c r="Z898" s="297"/>
      <c r="AA898" s="297"/>
      <c r="AB898" s="296"/>
      <c r="AC898" s="297"/>
      <c r="AD898" s="297"/>
      <c r="AE898" s="296"/>
      <c r="AG898" s="194" t="s">
        <v>750</v>
      </c>
      <c r="AH898" s="193" t="str">
        <f t="shared" si="142"/>
        <v>5EC6 DAA0</v>
      </c>
      <c r="AI898" s="193" t="str">
        <f t="shared" si="143"/>
        <v>5EC6 DABF</v>
      </c>
      <c r="AJ898" s="193" t="str">
        <f t="shared" si="144"/>
        <v>20</v>
      </c>
      <c r="AK898" s="193" t="s">
        <v>4800</v>
      </c>
      <c r="AL898" s="188" t="s">
        <v>4739</v>
      </c>
      <c r="AN898" s="227" t="s">
        <v>4751</v>
      </c>
      <c r="AO898" s="187" t="s">
        <v>747</v>
      </c>
      <c r="AP898" s="198" t="s">
        <v>4816</v>
      </c>
      <c r="AQ898" s="198" t="s">
        <v>4815</v>
      </c>
      <c r="AR898" s="185" t="str">
        <f t="shared" si="141"/>
        <v>20</v>
      </c>
      <c r="AS898" s="211" t="s">
        <v>4814</v>
      </c>
      <c r="AT898" s="197"/>
      <c r="AU898" s="361" t="s">
        <v>4813</v>
      </c>
      <c r="AV898" s="196" t="s">
        <v>751</v>
      </c>
      <c r="AW898" s="196"/>
      <c r="AX898" s="181" t="s">
        <v>741</v>
      </c>
      <c r="AY898" s="181" t="s">
        <v>741</v>
      </c>
      <c r="AZ898" s="181" t="s">
        <v>741</v>
      </c>
      <c r="BA898" s="181" t="s">
        <v>741</v>
      </c>
      <c r="BB898" s="181" t="s">
        <v>741</v>
      </c>
      <c r="BC898" s="362" t="s">
        <v>753</v>
      </c>
      <c r="BD898" s="362" t="s">
        <v>753</v>
      </c>
      <c r="BE898" s="362" t="s">
        <v>753</v>
      </c>
      <c r="BF898" s="362" t="s">
        <v>753</v>
      </c>
      <c r="BG898" s="362" t="s">
        <v>753</v>
      </c>
      <c r="BH898" s="362" t="s">
        <v>753</v>
      </c>
      <c r="BI898" s="181" t="s">
        <v>753</v>
      </c>
      <c r="BJ898" s="181" t="s">
        <v>753</v>
      </c>
      <c r="BK898" s="181" t="s">
        <v>753</v>
      </c>
      <c r="BL898" s="181" t="s">
        <v>753</v>
      </c>
      <c r="BM898" s="181" t="s">
        <v>753</v>
      </c>
      <c r="BN898" s="180"/>
      <c r="BO898" s="179"/>
      <c r="BP898" s="170" t="s">
        <v>741</v>
      </c>
      <c r="BQ898" s="177" t="s">
        <v>761</v>
      </c>
      <c r="BR898" s="178">
        <v>44831</v>
      </c>
      <c r="BS898" s="177" t="s">
        <v>760</v>
      </c>
      <c r="BT898" s="178" t="s">
        <v>759</v>
      </c>
      <c r="BU898" s="178">
        <v>44831</v>
      </c>
      <c r="BV898" s="177" t="s">
        <v>758</v>
      </c>
      <c r="BW898" s="177" t="s">
        <v>737</v>
      </c>
    </row>
    <row r="899" spans="2:75" ht="15">
      <c r="B899" s="597" t="s">
        <v>9410</v>
      </c>
      <c r="C899" s="700" t="s">
        <v>10079</v>
      </c>
      <c r="D899" s="193" t="s">
        <v>4880</v>
      </c>
      <c r="E899" s="193" t="s">
        <v>4879</v>
      </c>
      <c r="F899" s="192" t="str">
        <f t="shared" si="135"/>
        <v>10</v>
      </c>
      <c r="G899" s="224" t="s">
        <v>1661</v>
      </c>
      <c r="H899" s="188" t="s">
        <v>9439</v>
      </c>
      <c r="J899" s="297"/>
      <c r="K899" s="298"/>
      <c r="L899" s="297"/>
      <c r="M899" s="299"/>
      <c r="N899" s="298"/>
      <c r="O899" s="297"/>
      <c r="P899" s="299"/>
      <c r="Q899" s="298"/>
      <c r="R899" s="297"/>
      <c r="S899" s="299"/>
      <c r="T899" s="298"/>
      <c r="U899" s="297"/>
      <c r="V899" s="299"/>
      <c r="W899" s="298"/>
      <c r="X899" s="297"/>
      <c r="Y899" s="299"/>
      <c r="Z899" s="298">
        <v>45030</v>
      </c>
      <c r="AA899" s="297" t="s">
        <v>2198</v>
      </c>
      <c r="AB899" s="299" t="s">
        <v>2210</v>
      </c>
      <c r="AC899" s="298"/>
      <c r="AD899" s="297"/>
      <c r="AE899" s="296"/>
      <c r="AG899" s="194" t="s">
        <v>750</v>
      </c>
      <c r="AH899" s="193" t="str">
        <f t="shared" si="142"/>
        <v>5EC6 DAC0</v>
      </c>
      <c r="AI899" s="193" t="str">
        <f t="shared" si="143"/>
        <v>5EC6 DAFF</v>
      </c>
      <c r="AJ899" s="193" t="str">
        <f t="shared" si="144"/>
        <v>40</v>
      </c>
      <c r="AK899" s="193" t="s">
        <v>23</v>
      </c>
      <c r="AL899" s="188"/>
      <c r="AO899" s="187" t="s">
        <v>747</v>
      </c>
      <c r="AP899" s="198" t="s">
        <v>4810</v>
      </c>
      <c r="AQ899" s="198" t="s">
        <v>4809</v>
      </c>
      <c r="AR899" s="185" t="str">
        <f t="shared" si="141"/>
        <v>40</v>
      </c>
      <c r="AS899" s="196" t="s">
        <v>18</v>
      </c>
      <c r="AT899" s="197"/>
      <c r="AU899" s="179" t="s">
        <v>1311</v>
      </c>
      <c r="AV899" s="196"/>
      <c r="AW899" s="196"/>
      <c r="AX899" s="181" t="s">
        <v>753</v>
      </c>
      <c r="AY899" s="181" t="s">
        <v>753</v>
      </c>
      <c r="AZ899" s="181" t="s">
        <v>753</v>
      </c>
      <c r="BA899" s="181" t="s">
        <v>753</v>
      </c>
      <c r="BB899" s="181" t="s">
        <v>753</v>
      </c>
      <c r="BC899" s="195" t="s">
        <v>754</v>
      </c>
      <c r="BD899" s="181" t="s">
        <v>753</v>
      </c>
      <c r="BE899" s="181" t="s">
        <v>753</v>
      </c>
      <c r="BF899" s="181" t="s">
        <v>753</v>
      </c>
      <c r="BG899" s="181" t="s">
        <v>753</v>
      </c>
      <c r="BH899" s="181" t="s">
        <v>753</v>
      </c>
      <c r="BI899" s="181" t="s">
        <v>753</v>
      </c>
      <c r="BJ899" s="181" t="s">
        <v>753</v>
      </c>
      <c r="BK899" s="181" t="s">
        <v>753</v>
      </c>
      <c r="BL899" s="181" t="s">
        <v>753</v>
      </c>
      <c r="BM899" s="181" t="s">
        <v>753</v>
      </c>
      <c r="BN899" s="180"/>
      <c r="BO899" s="179"/>
      <c r="BP899" s="170" t="s">
        <v>741</v>
      </c>
      <c r="BQ899" s="177"/>
      <c r="BR899" s="177"/>
      <c r="BS899" s="177"/>
      <c r="BT899" s="177"/>
      <c r="BU899" s="177"/>
      <c r="BV899" s="177"/>
      <c r="BW899" s="177"/>
    </row>
    <row r="900" spans="2:75" ht="15">
      <c r="B900" s="597" t="s">
        <v>9410</v>
      </c>
      <c r="C900" s="700" t="s">
        <v>10079</v>
      </c>
      <c r="D900" s="193" t="s">
        <v>4876</v>
      </c>
      <c r="E900" s="193" t="s">
        <v>4875</v>
      </c>
      <c r="F900" s="192" t="str">
        <f t="shared" si="135"/>
        <v>7F0</v>
      </c>
      <c r="G900" s="192" t="s">
        <v>23</v>
      </c>
      <c r="H900" s="188"/>
      <c r="J900" s="297"/>
      <c r="K900" s="298"/>
      <c r="L900" s="297"/>
      <c r="M900" s="299"/>
      <c r="N900" s="298"/>
      <c r="O900" s="297"/>
      <c r="P900" s="299"/>
      <c r="Q900" s="298"/>
      <c r="R900" s="297"/>
      <c r="S900" s="299"/>
      <c r="T900" s="298"/>
      <c r="U900" s="297"/>
      <c r="V900" s="299"/>
      <c r="W900" s="298"/>
      <c r="X900" s="297"/>
      <c r="Y900" s="299"/>
      <c r="Z900" s="298"/>
      <c r="AA900" s="297"/>
      <c r="AB900" s="299"/>
      <c r="AC900" s="298"/>
      <c r="AD900" s="297"/>
      <c r="AE900" s="296"/>
      <c r="AG900" s="194" t="s">
        <v>750</v>
      </c>
      <c r="AH900" s="193" t="str">
        <f t="shared" si="142"/>
        <v>5EC6 DB00</v>
      </c>
      <c r="AI900" s="193" t="str">
        <f t="shared" si="143"/>
        <v>5EC6 DB1F</v>
      </c>
      <c r="AJ900" s="193" t="str">
        <f t="shared" si="144"/>
        <v>20</v>
      </c>
      <c r="AK900" s="193" t="s">
        <v>4800</v>
      </c>
      <c r="AL900" s="188" t="s">
        <v>4739</v>
      </c>
      <c r="AN900" s="227" t="s">
        <v>4738</v>
      </c>
      <c r="AO900" s="187" t="s">
        <v>747</v>
      </c>
      <c r="AP900" s="200" t="s">
        <v>4806</v>
      </c>
      <c r="AQ900" s="200" t="s">
        <v>4805</v>
      </c>
      <c r="AR900" s="185" t="str">
        <f t="shared" si="141"/>
        <v>20</v>
      </c>
      <c r="AS900" s="211" t="s">
        <v>4804</v>
      </c>
      <c r="AT900" s="197"/>
      <c r="AU900" s="361" t="s">
        <v>4803</v>
      </c>
      <c r="AV900" s="196" t="s">
        <v>751</v>
      </c>
      <c r="AW900" s="196"/>
      <c r="AX900" s="181" t="s">
        <v>741</v>
      </c>
      <c r="AY900" s="181" t="s">
        <v>741</v>
      </c>
      <c r="AZ900" s="181" t="s">
        <v>741</v>
      </c>
      <c r="BA900" s="181" t="s">
        <v>741</v>
      </c>
      <c r="BB900" s="181" t="s">
        <v>741</v>
      </c>
      <c r="BC900" s="195" t="s">
        <v>753</v>
      </c>
      <c r="BD900" s="195" t="s">
        <v>753</v>
      </c>
      <c r="BE900" s="195" t="s">
        <v>753</v>
      </c>
      <c r="BF900" s="195" t="s">
        <v>753</v>
      </c>
      <c r="BG900" s="195" t="s">
        <v>753</v>
      </c>
      <c r="BH900" s="195" t="s">
        <v>753</v>
      </c>
      <c r="BI900" s="195" t="s">
        <v>753</v>
      </c>
      <c r="BJ900" s="195" t="s">
        <v>753</v>
      </c>
      <c r="BK900" s="195" t="s">
        <v>753</v>
      </c>
      <c r="BL900" s="195" t="s">
        <v>753</v>
      </c>
      <c r="BM900" s="195" t="s">
        <v>753</v>
      </c>
      <c r="BN900" s="180"/>
      <c r="BO900" s="179"/>
      <c r="BP900" s="170" t="s">
        <v>741</v>
      </c>
      <c r="BQ900" s="177" t="s">
        <v>761</v>
      </c>
      <c r="BR900" s="178">
        <v>44831</v>
      </c>
      <c r="BS900" s="177" t="s">
        <v>760</v>
      </c>
      <c r="BT900" s="177" t="s">
        <v>759</v>
      </c>
      <c r="BU900" s="178">
        <v>44831</v>
      </c>
      <c r="BV900" s="177" t="s">
        <v>758</v>
      </c>
      <c r="BW900" s="177" t="s">
        <v>737</v>
      </c>
    </row>
    <row r="901" spans="2:75" ht="15">
      <c r="B901" s="597" t="s">
        <v>9410</v>
      </c>
      <c r="C901" s="700" t="s">
        <v>10079</v>
      </c>
      <c r="D901" s="193" t="s">
        <v>4871</v>
      </c>
      <c r="E901" s="193" t="s">
        <v>4870</v>
      </c>
      <c r="F901" s="192" t="str">
        <f t="shared" si="135"/>
        <v>800</v>
      </c>
      <c r="G901" s="192" t="s">
        <v>4869</v>
      </c>
      <c r="H901" s="188" t="s">
        <v>4868</v>
      </c>
      <c r="J901" s="297" t="s">
        <v>2199</v>
      </c>
      <c r="K901" s="298"/>
      <c r="L901" s="297"/>
      <c r="M901" s="296"/>
      <c r="N901" s="298"/>
      <c r="O901" s="297"/>
      <c r="P901" s="296"/>
      <c r="Q901" s="298">
        <v>45110</v>
      </c>
      <c r="R901" s="297" t="s">
        <v>9874</v>
      </c>
      <c r="S901" s="296" t="s">
        <v>737</v>
      </c>
      <c r="T901" s="298"/>
      <c r="U901" s="297"/>
      <c r="V901" s="296"/>
      <c r="W901" s="298">
        <v>45062</v>
      </c>
      <c r="X901" s="297" t="s">
        <v>9557</v>
      </c>
      <c r="Y901" s="296" t="s">
        <v>9558</v>
      </c>
      <c r="Z901" s="298">
        <v>45030</v>
      </c>
      <c r="AA901" s="297" t="s">
        <v>2198</v>
      </c>
      <c r="AB901" s="299" t="s">
        <v>2180</v>
      </c>
      <c r="AC901" s="297"/>
      <c r="AD901" s="297"/>
      <c r="AE901" s="296"/>
      <c r="AG901" s="194" t="s">
        <v>750</v>
      </c>
      <c r="AH901" s="193" t="str">
        <f t="shared" si="142"/>
        <v>5EC6 DB20</v>
      </c>
      <c r="AI901" s="193" t="str">
        <f t="shared" si="143"/>
        <v>5EC6 DB3F</v>
      </c>
      <c r="AJ901" s="193" t="str">
        <f t="shared" si="144"/>
        <v>20</v>
      </c>
      <c r="AK901" s="193" t="s">
        <v>4800</v>
      </c>
      <c r="AL901" s="188" t="s">
        <v>4739</v>
      </c>
      <c r="AN901" s="227" t="s">
        <v>4738</v>
      </c>
      <c r="AO901" s="187" t="s">
        <v>747</v>
      </c>
      <c r="AP901" s="200" t="s">
        <v>4799</v>
      </c>
      <c r="AQ901" s="200" t="s">
        <v>4798</v>
      </c>
      <c r="AR901" s="185" t="str">
        <f t="shared" si="141"/>
        <v>20</v>
      </c>
      <c r="AS901" s="211" t="s">
        <v>4797</v>
      </c>
      <c r="AT901" s="197"/>
      <c r="AU901" s="361" t="s">
        <v>4796</v>
      </c>
      <c r="AV901" s="196" t="s">
        <v>751</v>
      </c>
      <c r="AW901" s="196"/>
      <c r="AX901" s="181" t="s">
        <v>741</v>
      </c>
      <c r="AY901" s="181" t="s">
        <v>741</v>
      </c>
      <c r="AZ901" s="181" t="s">
        <v>741</v>
      </c>
      <c r="BA901" s="181" t="s">
        <v>741</v>
      </c>
      <c r="BB901" s="181" t="s">
        <v>741</v>
      </c>
      <c r="BC901" s="195" t="s">
        <v>753</v>
      </c>
      <c r="BD901" s="195" t="s">
        <v>753</v>
      </c>
      <c r="BE901" s="195" t="s">
        <v>753</v>
      </c>
      <c r="BF901" s="195" t="s">
        <v>753</v>
      </c>
      <c r="BG901" s="195" t="s">
        <v>753</v>
      </c>
      <c r="BH901" s="195" t="s">
        <v>753</v>
      </c>
      <c r="BI901" s="195" t="s">
        <v>753</v>
      </c>
      <c r="BJ901" s="195" t="s">
        <v>753</v>
      </c>
      <c r="BK901" s="195" t="s">
        <v>753</v>
      </c>
      <c r="BL901" s="195" t="s">
        <v>753</v>
      </c>
      <c r="BM901" s="195" t="s">
        <v>753</v>
      </c>
      <c r="BN901" s="180"/>
      <c r="BO901" s="179"/>
      <c r="BP901" s="170" t="s">
        <v>741</v>
      </c>
      <c r="BQ901" s="177" t="s">
        <v>761</v>
      </c>
      <c r="BR901" s="178">
        <v>44831</v>
      </c>
      <c r="BS901" s="177" t="s">
        <v>760</v>
      </c>
      <c r="BT901" s="177" t="s">
        <v>759</v>
      </c>
      <c r="BU901" s="178">
        <v>44831</v>
      </c>
      <c r="BV901" s="177" t="s">
        <v>758</v>
      </c>
      <c r="BW901" s="177" t="s">
        <v>737</v>
      </c>
    </row>
    <row r="902" spans="2:75" ht="15">
      <c r="B902" s="597" t="s">
        <v>9410</v>
      </c>
      <c r="C902" s="700" t="s">
        <v>10079</v>
      </c>
      <c r="D902" s="193" t="s">
        <v>4865</v>
      </c>
      <c r="E902" s="193" t="s">
        <v>4864</v>
      </c>
      <c r="F902" s="192" t="str">
        <f t="shared" si="135"/>
        <v>800</v>
      </c>
      <c r="G902" s="192" t="s">
        <v>23</v>
      </c>
      <c r="H902" s="188"/>
      <c r="J902" s="297"/>
      <c r="K902" s="298"/>
      <c r="L902" s="297"/>
      <c r="M902" s="299"/>
      <c r="N902" s="298"/>
      <c r="O902" s="297"/>
      <c r="P902" s="299"/>
      <c r="Q902" s="298"/>
      <c r="R902" s="297"/>
      <c r="S902" s="299"/>
      <c r="T902" s="298"/>
      <c r="U902" s="297"/>
      <c r="V902" s="299"/>
      <c r="W902" s="298"/>
      <c r="X902" s="297"/>
      <c r="Y902" s="299"/>
      <c r="Z902" s="298"/>
      <c r="AA902" s="297"/>
      <c r="AB902" s="299"/>
      <c r="AC902" s="298"/>
      <c r="AD902" s="297"/>
      <c r="AE902" s="296"/>
      <c r="AG902" s="191" t="s">
        <v>750</v>
      </c>
      <c r="AH902" s="189" t="s">
        <v>749</v>
      </c>
      <c r="AI902" s="189" t="s">
        <v>749</v>
      </c>
      <c r="AJ902" s="190" t="s">
        <v>749</v>
      </c>
      <c r="AK902" s="189" t="s">
        <v>748</v>
      </c>
      <c r="AL902" s="188"/>
      <c r="AN902" s="227" t="s">
        <v>1470</v>
      </c>
      <c r="AO902" s="210" t="s">
        <v>747</v>
      </c>
      <c r="AP902" s="370" t="s">
        <v>4765</v>
      </c>
      <c r="AQ902" s="370" t="s">
        <v>4793</v>
      </c>
      <c r="AR902" s="208" t="str">
        <f t="shared" si="141"/>
        <v>C0</v>
      </c>
      <c r="AS902" s="369" t="s">
        <v>18</v>
      </c>
      <c r="AT902" s="369"/>
      <c r="AU902" s="368" t="s">
        <v>1311</v>
      </c>
      <c r="AV902" s="207"/>
      <c r="AW902" s="207"/>
      <c r="AX902" s="359" t="s">
        <v>753</v>
      </c>
      <c r="AY902" s="359" t="s">
        <v>753</v>
      </c>
      <c r="AZ902" s="204" t="s">
        <v>753</v>
      </c>
      <c r="BA902" s="204" t="s">
        <v>753</v>
      </c>
      <c r="BB902" s="204" t="s">
        <v>753</v>
      </c>
      <c r="BC902" s="204" t="s">
        <v>753</v>
      </c>
      <c r="BD902" s="204" t="s">
        <v>753</v>
      </c>
      <c r="BE902" s="204" t="s">
        <v>753</v>
      </c>
      <c r="BF902" s="204" t="s">
        <v>753</v>
      </c>
      <c r="BG902" s="204" t="s">
        <v>753</v>
      </c>
      <c r="BH902" s="204" t="s">
        <v>753</v>
      </c>
      <c r="BI902" s="204" t="s">
        <v>753</v>
      </c>
      <c r="BJ902" s="204" t="s">
        <v>753</v>
      </c>
      <c r="BK902" s="204" t="s">
        <v>753</v>
      </c>
      <c r="BL902" s="204" t="s">
        <v>753</v>
      </c>
      <c r="BM902" s="204" t="s">
        <v>753</v>
      </c>
      <c r="BN902" s="203"/>
      <c r="BO902" s="202"/>
      <c r="BP902" s="170" t="s">
        <v>753</v>
      </c>
      <c r="BQ902" s="177"/>
      <c r="BR902" s="177"/>
      <c r="BS902" s="177"/>
      <c r="BT902" s="177"/>
      <c r="BU902" s="177"/>
      <c r="BV902" s="177"/>
      <c r="BW902" s="177"/>
    </row>
    <row r="903" spans="2:75" ht="15">
      <c r="B903" s="597" t="s">
        <v>9410</v>
      </c>
      <c r="C903" s="700" t="s">
        <v>10079</v>
      </c>
      <c r="D903" s="193" t="s">
        <v>4860</v>
      </c>
      <c r="E903" s="193" t="s">
        <v>4859</v>
      </c>
      <c r="F903" s="192" t="str">
        <f t="shared" si="135"/>
        <v>80</v>
      </c>
      <c r="G903" s="179" t="s">
        <v>4858</v>
      </c>
      <c r="H903" s="223" t="s">
        <v>9421</v>
      </c>
      <c r="I903" s="322"/>
      <c r="J903" s="297" t="s">
        <v>2104</v>
      </c>
      <c r="K903" s="298"/>
      <c r="L903" s="297"/>
      <c r="M903" s="296"/>
      <c r="N903" s="298"/>
      <c r="O903" s="297"/>
      <c r="P903" s="296"/>
      <c r="Q903" s="298"/>
      <c r="R903" s="297"/>
      <c r="S903" s="296"/>
      <c r="T903" s="298"/>
      <c r="U903" s="297"/>
      <c r="V903" s="296"/>
      <c r="W903" s="298"/>
      <c r="X903" s="297"/>
      <c r="Y903" s="296"/>
      <c r="Z903" s="298">
        <v>45029</v>
      </c>
      <c r="AA903" s="297" t="s">
        <v>2181</v>
      </c>
      <c r="AB903" s="296" t="s">
        <v>2180</v>
      </c>
      <c r="AC903" s="297"/>
      <c r="AD903" s="297"/>
      <c r="AE903" s="296"/>
      <c r="AG903" s="191" t="s">
        <v>750</v>
      </c>
      <c r="AH903" s="189" t="s">
        <v>749</v>
      </c>
      <c r="AI903" s="189" t="s">
        <v>749</v>
      </c>
      <c r="AJ903" s="190" t="s">
        <v>749</v>
      </c>
      <c r="AK903" s="189" t="s">
        <v>748</v>
      </c>
      <c r="AL903" s="188"/>
      <c r="AN903" s="227" t="s">
        <v>1470</v>
      </c>
      <c r="AO903" s="210" t="s">
        <v>747</v>
      </c>
      <c r="AP903" s="209" t="s">
        <v>4790</v>
      </c>
      <c r="AQ903" s="209" t="s">
        <v>4789</v>
      </c>
      <c r="AR903" s="208" t="str">
        <f t="shared" si="141"/>
        <v>20</v>
      </c>
      <c r="AS903" s="207" t="s">
        <v>4788</v>
      </c>
      <c r="AT903" s="207"/>
      <c r="AU903" s="368" t="s">
        <v>1311</v>
      </c>
      <c r="AV903" s="207" t="s">
        <v>751</v>
      </c>
      <c r="AW903" s="207"/>
      <c r="AX903" s="359" t="s">
        <v>753</v>
      </c>
      <c r="AY903" s="359" t="s">
        <v>753</v>
      </c>
      <c r="AZ903" s="204" t="s">
        <v>753</v>
      </c>
      <c r="BA903" s="359" t="s">
        <v>753</v>
      </c>
      <c r="BB903" s="204" t="s">
        <v>753</v>
      </c>
      <c r="BC903" s="359" t="s">
        <v>753</v>
      </c>
      <c r="BD903" s="204" t="s">
        <v>753</v>
      </c>
      <c r="BE903" s="204" t="s">
        <v>753</v>
      </c>
      <c r="BF903" s="204" t="s">
        <v>753</v>
      </c>
      <c r="BG903" s="204" t="s">
        <v>753</v>
      </c>
      <c r="BH903" s="204" t="s">
        <v>753</v>
      </c>
      <c r="BI903" s="359" t="s">
        <v>753</v>
      </c>
      <c r="BJ903" s="204" t="s">
        <v>753</v>
      </c>
      <c r="BK903" s="204" t="s">
        <v>753</v>
      </c>
      <c r="BL903" s="204" t="s">
        <v>753</v>
      </c>
      <c r="BM903" s="204" t="s">
        <v>753</v>
      </c>
      <c r="BN903" s="203"/>
      <c r="BO903" s="202"/>
      <c r="BP903" s="170" t="s">
        <v>753</v>
      </c>
      <c r="BQ903" s="177" t="s">
        <v>761</v>
      </c>
      <c r="BR903" s="178">
        <v>44819</v>
      </c>
      <c r="BS903" s="177" t="s">
        <v>760</v>
      </c>
      <c r="BT903" s="178" t="s">
        <v>759</v>
      </c>
      <c r="BU903" s="178">
        <v>44826</v>
      </c>
      <c r="BV903" s="177" t="s">
        <v>758</v>
      </c>
      <c r="BW903" s="177" t="s">
        <v>737</v>
      </c>
    </row>
    <row r="904" spans="2:75" ht="15">
      <c r="B904" s="597" t="s">
        <v>9410</v>
      </c>
      <c r="C904" s="700" t="s">
        <v>10079</v>
      </c>
      <c r="D904" s="193" t="s">
        <v>4853</v>
      </c>
      <c r="E904" s="193" t="s">
        <v>4852</v>
      </c>
      <c r="F904" s="192" t="str">
        <f t="shared" si="135"/>
        <v>180</v>
      </c>
      <c r="G904" s="192" t="s">
        <v>23</v>
      </c>
      <c r="H904" s="188"/>
      <c r="J904" s="297"/>
      <c r="K904" s="298"/>
      <c r="L904" s="297"/>
      <c r="M904" s="299"/>
      <c r="N904" s="298"/>
      <c r="O904" s="297"/>
      <c r="P904" s="299"/>
      <c r="Q904" s="298"/>
      <c r="R904" s="297"/>
      <c r="S904" s="299"/>
      <c r="T904" s="298"/>
      <c r="U904" s="297"/>
      <c r="V904" s="299"/>
      <c r="W904" s="298"/>
      <c r="X904" s="297"/>
      <c r="Y904" s="299"/>
      <c r="Z904" s="298"/>
      <c r="AA904" s="297"/>
      <c r="AB904" s="299"/>
      <c r="AC904" s="298"/>
      <c r="AD904" s="297"/>
      <c r="AE904" s="296"/>
      <c r="AG904" s="191" t="s">
        <v>750</v>
      </c>
      <c r="AH904" s="189" t="s">
        <v>749</v>
      </c>
      <c r="AI904" s="189" t="s">
        <v>749</v>
      </c>
      <c r="AJ904" s="190" t="s">
        <v>749</v>
      </c>
      <c r="AK904" s="189" t="s">
        <v>748</v>
      </c>
      <c r="AL904" s="188"/>
      <c r="AN904" s="227" t="s">
        <v>1470</v>
      </c>
      <c r="AO904" s="210" t="s">
        <v>747</v>
      </c>
      <c r="AP904" s="209" t="s">
        <v>4785</v>
      </c>
      <c r="AQ904" s="209" t="s">
        <v>4784</v>
      </c>
      <c r="AR904" s="208" t="str">
        <f t="shared" si="141"/>
        <v>20</v>
      </c>
      <c r="AS904" s="207" t="s">
        <v>4783</v>
      </c>
      <c r="AT904" s="207"/>
      <c r="AU904" s="368" t="s">
        <v>1311</v>
      </c>
      <c r="AV904" s="207" t="s">
        <v>751</v>
      </c>
      <c r="AW904" s="207"/>
      <c r="AX904" s="359" t="s">
        <v>753</v>
      </c>
      <c r="AY904" s="359" t="s">
        <v>753</v>
      </c>
      <c r="AZ904" s="204" t="s">
        <v>753</v>
      </c>
      <c r="BA904" s="359" t="s">
        <v>753</v>
      </c>
      <c r="BB904" s="204" t="s">
        <v>753</v>
      </c>
      <c r="BC904" s="359" t="s">
        <v>753</v>
      </c>
      <c r="BD904" s="204" t="s">
        <v>753</v>
      </c>
      <c r="BE904" s="204" t="s">
        <v>753</v>
      </c>
      <c r="BF904" s="204" t="s">
        <v>753</v>
      </c>
      <c r="BG904" s="204" t="s">
        <v>753</v>
      </c>
      <c r="BH904" s="204" t="s">
        <v>753</v>
      </c>
      <c r="BI904" s="359" t="s">
        <v>753</v>
      </c>
      <c r="BJ904" s="204" t="s">
        <v>753</v>
      </c>
      <c r="BK904" s="204" t="s">
        <v>753</v>
      </c>
      <c r="BL904" s="204" t="s">
        <v>753</v>
      </c>
      <c r="BM904" s="204" t="s">
        <v>753</v>
      </c>
      <c r="BN904" s="203"/>
      <c r="BO904" s="202"/>
      <c r="BP904" s="170" t="s">
        <v>753</v>
      </c>
      <c r="BQ904" s="177" t="s">
        <v>761</v>
      </c>
      <c r="BR904" s="178">
        <v>44819</v>
      </c>
      <c r="BS904" s="177" t="s">
        <v>760</v>
      </c>
      <c r="BT904" s="178" t="s">
        <v>759</v>
      </c>
      <c r="BU904" s="178">
        <v>44826</v>
      </c>
      <c r="BV904" s="177" t="s">
        <v>758</v>
      </c>
      <c r="BW904" s="177" t="s">
        <v>737</v>
      </c>
    </row>
    <row r="905" spans="2:75" ht="15">
      <c r="B905" s="597" t="s">
        <v>9410</v>
      </c>
      <c r="C905" s="700" t="s">
        <v>10079</v>
      </c>
      <c r="D905" s="193" t="s">
        <v>4847</v>
      </c>
      <c r="E905" s="193" t="s">
        <v>4846</v>
      </c>
      <c r="F905" s="192" t="str">
        <f t="shared" si="135"/>
        <v>20</v>
      </c>
      <c r="G905" s="192" t="s">
        <v>10092</v>
      </c>
      <c r="H905" s="223" t="s">
        <v>9421</v>
      </c>
      <c r="J905" s="297" t="s">
        <v>2104</v>
      </c>
      <c r="K905" s="298"/>
      <c r="L905" s="297"/>
      <c r="M905" s="296"/>
      <c r="N905" s="298"/>
      <c r="O905" s="297"/>
      <c r="P905" s="296"/>
      <c r="Q905" s="298"/>
      <c r="R905" s="297"/>
      <c r="S905" s="296"/>
      <c r="T905" s="298"/>
      <c r="U905" s="297"/>
      <c r="V905" s="296"/>
      <c r="W905" s="298"/>
      <c r="X905" s="297"/>
      <c r="Y905" s="296"/>
      <c r="Z905" s="298">
        <v>45029</v>
      </c>
      <c r="AA905" s="297" t="s">
        <v>2181</v>
      </c>
      <c r="AB905" s="296" t="s">
        <v>2180</v>
      </c>
      <c r="AC905" s="297"/>
      <c r="AD905" s="297"/>
      <c r="AE905" s="296"/>
      <c r="AG905" s="191" t="s">
        <v>750</v>
      </c>
      <c r="AH905" s="189" t="s">
        <v>749</v>
      </c>
      <c r="AI905" s="189" t="s">
        <v>749</v>
      </c>
      <c r="AJ905" s="190" t="s">
        <v>749</v>
      </c>
      <c r="AK905" s="189" t="s">
        <v>748</v>
      </c>
      <c r="AL905" s="188"/>
      <c r="AN905" s="227" t="s">
        <v>4772</v>
      </c>
      <c r="AO905" s="187" t="s">
        <v>747</v>
      </c>
      <c r="AP905" s="366" t="s">
        <v>4780</v>
      </c>
      <c r="AQ905" s="367" t="s">
        <v>4770</v>
      </c>
      <c r="AR905" s="365" t="str">
        <f t="shared" si="141"/>
        <v>80</v>
      </c>
      <c r="AS905" s="364" t="s">
        <v>18</v>
      </c>
      <c r="AT905" s="364"/>
      <c r="AU905" s="257" t="s">
        <v>1311</v>
      </c>
      <c r="AV905" s="364"/>
      <c r="AW905" s="364"/>
      <c r="AX905" s="229" t="s">
        <v>753</v>
      </c>
      <c r="AY905" s="229" t="s">
        <v>753</v>
      </c>
      <c r="AZ905" s="229" t="s">
        <v>753</v>
      </c>
      <c r="BA905" s="229" t="s">
        <v>753</v>
      </c>
      <c r="BB905" s="229" t="s">
        <v>753</v>
      </c>
      <c r="BC905" s="230" t="s">
        <v>754</v>
      </c>
      <c r="BD905" s="229" t="s">
        <v>753</v>
      </c>
      <c r="BE905" s="229" t="s">
        <v>753</v>
      </c>
      <c r="BF905" s="229" t="s">
        <v>753</v>
      </c>
      <c r="BG905" s="229" t="s">
        <v>753</v>
      </c>
      <c r="BH905" s="229" t="s">
        <v>753</v>
      </c>
      <c r="BI905" s="229" t="s">
        <v>753</v>
      </c>
      <c r="BJ905" s="229" t="s">
        <v>753</v>
      </c>
      <c r="BK905" s="229" t="s">
        <v>753</v>
      </c>
      <c r="BL905" s="229" t="s">
        <v>753</v>
      </c>
      <c r="BM905" s="229" t="s">
        <v>753</v>
      </c>
      <c r="BN905" s="228"/>
      <c r="BO905" s="257"/>
      <c r="BP905" s="170" t="s">
        <v>753</v>
      </c>
      <c r="BQ905" s="177"/>
      <c r="BR905" s="177"/>
      <c r="BS905" s="177"/>
      <c r="BT905" s="177"/>
      <c r="BU905" s="177"/>
      <c r="BV905" s="177"/>
      <c r="BW905" s="177"/>
    </row>
    <row r="906" spans="2:75" ht="15">
      <c r="B906" s="597" t="s">
        <v>9410</v>
      </c>
      <c r="C906" s="700" t="s">
        <v>10079</v>
      </c>
      <c r="D906" s="193" t="s">
        <v>4842</v>
      </c>
      <c r="E906" s="193" t="s">
        <v>4841</v>
      </c>
      <c r="F906" s="192" t="str">
        <f t="shared" si="135"/>
        <v>4DE0</v>
      </c>
      <c r="G906" s="192" t="s">
        <v>23</v>
      </c>
      <c r="H906" s="188"/>
      <c r="J906" s="297"/>
      <c r="K906" s="298"/>
      <c r="L906" s="297"/>
      <c r="M906" s="299"/>
      <c r="N906" s="298"/>
      <c r="O906" s="297"/>
      <c r="P906" s="299"/>
      <c r="Q906" s="298"/>
      <c r="R906" s="297"/>
      <c r="S906" s="299"/>
      <c r="T906" s="298"/>
      <c r="U906" s="297"/>
      <c r="V906" s="299"/>
      <c r="W906" s="298"/>
      <c r="X906" s="297"/>
      <c r="Y906" s="299"/>
      <c r="Z906" s="298"/>
      <c r="AA906" s="297"/>
      <c r="AB906" s="299"/>
      <c r="AC906" s="298"/>
      <c r="AD906" s="297"/>
      <c r="AE906" s="296"/>
      <c r="AG906" s="191" t="s">
        <v>750</v>
      </c>
      <c r="AH906" s="189" t="s">
        <v>749</v>
      </c>
      <c r="AI906" s="189" t="s">
        <v>749</v>
      </c>
      <c r="AJ906" s="190" t="s">
        <v>749</v>
      </c>
      <c r="AK906" s="189" t="s">
        <v>748</v>
      </c>
      <c r="AL906" s="188"/>
      <c r="AN906" s="227" t="s">
        <v>4772</v>
      </c>
      <c r="AO906" s="187" t="s">
        <v>747</v>
      </c>
      <c r="AP906" s="366" t="s">
        <v>4777</v>
      </c>
      <c r="AQ906" s="366" t="s">
        <v>4776</v>
      </c>
      <c r="AR906" s="365" t="str">
        <f t="shared" si="141"/>
        <v>20</v>
      </c>
      <c r="AS906" s="364" t="s">
        <v>4775</v>
      </c>
      <c r="AT906" s="364"/>
      <c r="AU906" s="364" t="s">
        <v>4775</v>
      </c>
      <c r="AV906" s="364" t="s">
        <v>751</v>
      </c>
      <c r="AW906" s="364"/>
      <c r="AX906" s="229" t="s">
        <v>741</v>
      </c>
      <c r="AY906" s="229" t="s">
        <v>741</v>
      </c>
      <c r="AZ906" s="229"/>
      <c r="BA906" s="229" t="s">
        <v>741</v>
      </c>
      <c r="BB906" s="229"/>
      <c r="BC906" s="230" t="s">
        <v>754</v>
      </c>
      <c r="BD906" s="363" t="s">
        <v>753</v>
      </c>
      <c r="BE906" s="363" t="s">
        <v>753</v>
      </c>
      <c r="BF906" s="363" t="s">
        <v>753</v>
      </c>
      <c r="BG906" s="363" t="s">
        <v>753</v>
      </c>
      <c r="BH906" s="363" t="s">
        <v>753</v>
      </c>
      <c r="BI906" s="363" t="s">
        <v>753</v>
      </c>
      <c r="BJ906" s="363" t="s">
        <v>753</v>
      </c>
      <c r="BK906" s="363" t="s">
        <v>753</v>
      </c>
      <c r="BL906" s="363" t="s">
        <v>753</v>
      </c>
      <c r="BM906" s="363" t="s">
        <v>753</v>
      </c>
      <c r="BN906" s="228"/>
      <c r="BO906" s="257"/>
      <c r="BP906" s="170" t="s">
        <v>753</v>
      </c>
      <c r="BQ906" s="177" t="s">
        <v>761</v>
      </c>
      <c r="BR906" s="177" t="s">
        <v>1676</v>
      </c>
      <c r="BS906" s="177" t="s">
        <v>737</v>
      </c>
      <c r="BT906" s="178">
        <v>44428</v>
      </c>
      <c r="BU906" s="177" t="s">
        <v>4768</v>
      </c>
      <c r="BV906" s="177" t="s">
        <v>4768</v>
      </c>
      <c r="BW906" s="177" t="s">
        <v>4768</v>
      </c>
    </row>
    <row r="907" spans="2:75" ht="15">
      <c r="B907" s="597" t="s">
        <v>9410</v>
      </c>
      <c r="C907" s="700" t="s">
        <v>10079</v>
      </c>
      <c r="D907" s="193" t="s">
        <v>4836</v>
      </c>
      <c r="E907" s="193" t="s">
        <v>4835</v>
      </c>
      <c r="F907" s="192" t="str">
        <f t="shared" si="135"/>
        <v>10</v>
      </c>
      <c r="G907" s="192" t="s">
        <v>10115</v>
      </c>
      <c r="H907" s="188"/>
      <c r="I907" s="173" t="s">
        <v>10112</v>
      </c>
      <c r="J907" s="297" t="s">
        <v>2199</v>
      </c>
      <c r="K907" s="298"/>
      <c r="L907" s="297"/>
      <c r="M907" s="296"/>
      <c r="N907" s="298"/>
      <c r="O907" s="297"/>
      <c r="P907" s="296"/>
      <c r="Q907" s="298">
        <v>45110</v>
      </c>
      <c r="R907" s="297" t="s">
        <v>9874</v>
      </c>
      <c r="S907" s="296" t="s">
        <v>737</v>
      </c>
      <c r="T907" s="298"/>
      <c r="U907" s="297"/>
      <c r="V907" s="296"/>
      <c r="W907" s="298">
        <v>45062</v>
      </c>
      <c r="X907" s="297" t="s">
        <v>9557</v>
      </c>
      <c r="Y907" s="296" t="s">
        <v>9558</v>
      </c>
      <c r="Z907" s="298">
        <v>45030</v>
      </c>
      <c r="AA907" s="297" t="s">
        <v>3512</v>
      </c>
      <c r="AB907" s="296" t="s">
        <v>2180</v>
      </c>
      <c r="AC907" s="297"/>
      <c r="AD907" s="297"/>
      <c r="AE907" s="296"/>
      <c r="AG907" s="191" t="s">
        <v>750</v>
      </c>
      <c r="AH907" s="189" t="s">
        <v>749</v>
      </c>
      <c r="AI907" s="189" t="s">
        <v>749</v>
      </c>
      <c r="AJ907" s="190" t="s">
        <v>749</v>
      </c>
      <c r="AK907" s="189" t="s">
        <v>748</v>
      </c>
      <c r="AL907" s="188"/>
      <c r="AN907" s="227" t="s">
        <v>4772</v>
      </c>
      <c r="AO907" s="187" t="s">
        <v>747</v>
      </c>
      <c r="AP907" s="366" t="s">
        <v>4771</v>
      </c>
      <c r="AQ907" s="366" t="s">
        <v>4770</v>
      </c>
      <c r="AR907" s="365" t="str">
        <f t="shared" si="141"/>
        <v>20</v>
      </c>
      <c r="AS907" s="364" t="s">
        <v>4769</v>
      </c>
      <c r="AT907" s="364"/>
      <c r="AU907" s="364" t="s">
        <v>4769</v>
      </c>
      <c r="AV907" s="364" t="s">
        <v>751</v>
      </c>
      <c r="AW907" s="364"/>
      <c r="AX907" s="229" t="s">
        <v>741</v>
      </c>
      <c r="AY907" s="229" t="s">
        <v>741</v>
      </c>
      <c r="AZ907" s="229"/>
      <c r="BA907" s="229" t="s">
        <v>741</v>
      </c>
      <c r="BB907" s="229"/>
      <c r="BC907" s="230" t="s">
        <v>754</v>
      </c>
      <c r="BD907" s="363" t="s">
        <v>753</v>
      </c>
      <c r="BE907" s="363" t="s">
        <v>753</v>
      </c>
      <c r="BF907" s="363" t="s">
        <v>753</v>
      </c>
      <c r="BG907" s="363" t="s">
        <v>753</v>
      </c>
      <c r="BH907" s="363" t="s">
        <v>753</v>
      </c>
      <c r="BI907" s="363" t="s">
        <v>753</v>
      </c>
      <c r="BJ907" s="363" t="s">
        <v>753</v>
      </c>
      <c r="BK907" s="363" t="s">
        <v>753</v>
      </c>
      <c r="BL907" s="363" t="s">
        <v>753</v>
      </c>
      <c r="BM907" s="363" t="s">
        <v>753</v>
      </c>
      <c r="BN907" s="228"/>
      <c r="BO907" s="257"/>
      <c r="BP907" s="170" t="s">
        <v>753</v>
      </c>
      <c r="BQ907" s="177" t="s">
        <v>761</v>
      </c>
      <c r="BR907" s="177" t="s">
        <v>1676</v>
      </c>
      <c r="BS907" s="177" t="s">
        <v>737</v>
      </c>
      <c r="BT907" s="178">
        <v>44428</v>
      </c>
      <c r="BU907" s="177" t="s">
        <v>4768</v>
      </c>
      <c r="BV907" s="177" t="s">
        <v>4768</v>
      </c>
      <c r="BW907" s="177" t="s">
        <v>4768</v>
      </c>
    </row>
    <row r="908" spans="2:75" ht="15">
      <c r="B908" s="597" t="s">
        <v>9410</v>
      </c>
      <c r="C908" s="700" t="s">
        <v>10079</v>
      </c>
      <c r="D908" s="193" t="s">
        <v>4829</v>
      </c>
      <c r="E908" s="193" t="s">
        <v>4828</v>
      </c>
      <c r="F908" s="192" t="str">
        <f t="shared" ref="F908:F971" si="145">DEC2HEX((HEX2DEC(LEFT(E908,4))*256*256+HEX2DEC(RIGHT(E908,4)))-(HEX2DEC(LEFT(D908,4))*256*256+HEX2DEC(RIGHT(D908,4)))+1)</f>
        <v>10</v>
      </c>
      <c r="G908" s="192" t="s">
        <v>23</v>
      </c>
      <c r="H908" s="188" t="s">
        <v>4827</v>
      </c>
      <c r="J908" s="297"/>
      <c r="K908" s="298"/>
      <c r="L908" s="297"/>
      <c r="M908" s="299"/>
      <c r="N908" s="298"/>
      <c r="O908" s="297"/>
      <c r="P908" s="299"/>
      <c r="Q908" s="298"/>
      <c r="R908" s="297"/>
      <c r="S908" s="299"/>
      <c r="T908" s="298"/>
      <c r="U908" s="297"/>
      <c r="V908" s="299"/>
      <c r="W908" s="298"/>
      <c r="X908" s="297"/>
      <c r="Y908" s="299"/>
      <c r="Z908" s="298"/>
      <c r="AA908" s="297"/>
      <c r="AB908" s="299"/>
      <c r="AC908" s="298"/>
      <c r="AD908" s="297"/>
      <c r="AE908" s="296"/>
      <c r="AG908" s="194" t="s">
        <v>750</v>
      </c>
      <c r="AH908" s="193" t="str">
        <f t="shared" ref="AH908:AI915" si="146">"5E"&amp;RIGHT(AP908,7)</f>
        <v>5EC6 DB40</v>
      </c>
      <c r="AI908" s="193" t="str">
        <f t="shared" si="146"/>
        <v>5EC6 DFFF</v>
      </c>
      <c r="AJ908" s="193" t="str">
        <f t="shared" ref="AJ908:AJ915" si="147">DEC2HEX((HEX2DEC(LEFT(AI908,4))*256*256+HEX2DEC(RIGHT(AI908,4)))-(HEX2DEC(LEFT(AH908,4))*256*256+HEX2DEC(RIGHT(AH908,4)))+1)</f>
        <v>4C0</v>
      </c>
      <c r="AK908" s="193" t="s">
        <v>23</v>
      </c>
      <c r="AL908" s="188"/>
      <c r="AN908" s="227" t="s">
        <v>1482</v>
      </c>
      <c r="AO908" s="187" t="s">
        <v>747</v>
      </c>
      <c r="AP908" s="200" t="s">
        <v>4765</v>
      </c>
      <c r="AQ908" s="198" t="s">
        <v>4764</v>
      </c>
      <c r="AR908" s="185" t="str">
        <f t="shared" si="141"/>
        <v>4C0</v>
      </c>
      <c r="AS908" s="196" t="s">
        <v>18</v>
      </c>
      <c r="AT908" s="197"/>
      <c r="AU908" s="179" t="s">
        <v>1311</v>
      </c>
      <c r="AV908" s="196"/>
      <c r="AW908" s="196"/>
      <c r="AX908" s="181" t="s">
        <v>753</v>
      </c>
      <c r="AY908" s="181" t="s">
        <v>753</v>
      </c>
      <c r="AZ908" s="181" t="s">
        <v>753</v>
      </c>
      <c r="BA908" s="181" t="s">
        <v>753</v>
      </c>
      <c r="BB908" s="181" t="s">
        <v>753</v>
      </c>
      <c r="BC908" s="195" t="s">
        <v>754</v>
      </c>
      <c r="BD908" s="181" t="s">
        <v>753</v>
      </c>
      <c r="BE908" s="181" t="s">
        <v>753</v>
      </c>
      <c r="BF908" s="181" t="s">
        <v>753</v>
      </c>
      <c r="BG908" s="181" t="s">
        <v>753</v>
      </c>
      <c r="BH908" s="181" t="s">
        <v>753</v>
      </c>
      <c r="BI908" s="181" t="s">
        <v>753</v>
      </c>
      <c r="BJ908" s="181" t="s">
        <v>753</v>
      </c>
      <c r="BK908" s="181" t="s">
        <v>753</v>
      </c>
      <c r="BL908" s="181" t="s">
        <v>753</v>
      </c>
      <c r="BM908" s="181" t="s">
        <v>753</v>
      </c>
      <c r="BN908" s="180"/>
      <c r="BO908" s="179"/>
      <c r="BP908" s="170" t="s">
        <v>741</v>
      </c>
      <c r="BQ908" s="177"/>
      <c r="BR908" s="177"/>
      <c r="BS908" s="177"/>
      <c r="BT908" s="177"/>
      <c r="BU908" s="177"/>
      <c r="BV908" s="177"/>
      <c r="BW908" s="177"/>
    </row>
    <row r="909" spans="2:75" ht="15">
      <c r="B909" s="597" t="s">
        <v>9410</v>
      </c>
      <c r="C909" s="700" t="s">
        <v>10079</v>
      </c>
      <c r="D909" s="193" t="s">
        <v>4824</v>
      </c>
      <c r="E909" s="193" t="s">
        <v>4823</v>
      </c>
      <c r="F909" s="192" t="str">
        <f t="shared" si="145"/>
        <v>FE0</v>
      </c>
      <c r="G909" s="192" t="s">
        <v>23</v>
      </c>
      <c r="H909" s="223"/>
      <c r="J909" s="297"/>
      <c r="K909" s="298"/>
      <c r="L909" s="297"/>
      <c r="M909" s="299"/>
      <c r="N909" s="298"/>
      <c r="O909" s="297"/>
      <c r="P909" s="299"/>
      <c r="Q909" s="298"/>
      <c r="R909" s="297"/>
      <c r="S909" s="299"/>
      <c r="T909" s="298"/>
      <c r="U909" s="297"/>
      <c r="V909" s="299"/>
      <c r="W909" s="298"/>
      <c r="X909" s="297"/>
      <c r="Y909" s="299"/>
      <c r="Z909" s="298"/>
      <c r="AA909" s="297"/>
      <c r="AB909" s="299"/>
      <c r="AC909" s="298"/>
      <c r="AD909" s="297"/>
      <c r="AE909" s="296"/>
      <c r="AG909" s="194" t="s">
        <v>750</v>
      </c>
      <c r="AH909" s="193" t="str">
        <f t="shared" si="146"/>
        <v>5EC6 E000</v>
      </c>
      <c r="AI909" s="193" t="str">
        <f t="shared" si="146"/>
        <v>5EC6 E07F</v>
      </c>
      <c r="AJ909" s="193" t="str">
        <f t="shared" si="147"/>
        <v>80</v>
      </c>
      <c r="AK909" s="193" t="s">
        <v>4740</v>
      </c>
      <c r="AL909" s="188" t="s">
        <v>4739</v>
      </c>
      <c r="AN909" s="227" t="s">
        <v>4751</v>
      </c>
      <c r="AO909" s="187" t="s">
        <v>747</v>
      </c>
      <c r="AP909" s="198" t="s">
        <v>4761</v>
      </c>
      <c r="AQ909" s="198" t="s">
        <v>4760</v>
      </c>
      <c r="AR909" s="185" t="str">
        <f t="shared" si="141"/>
        <v>80</v>
      </c>
      <c r="AS909" s="211" t="s">
        <v>4759</v>
      </c>
      <c r="AT909" s="197"/>
      <c r="AU909" s="361" t="s">
        <v>4758</v>
      </c>
      <c r="AV909" s="196" t="s">
        <v>751</v>
      </c>
      <c r="AW909" s="196"/>
      <c r="AX909" s="181" t="s">
        <v>741</v>
      </c>
      <c r="AY909" s="181" t="s">
        <v>741</v>
      </c>
      <c r="AZ909" s="181" t="s">
        <v>741</v>
      </c>
      <c r="BA909" s="181" t="s">
        <v>741</v>
      </c>
      <c r="BB909" s="181" t="s">
        <v>741</v>
      </c>
      <c r="BC909" s="181" t="s">
        <v>741</v>
      </c>
      <c r="BD909" s="181" t="s">
        <v>741</v>
      </c>
      <c r="BE909" s="181" t="s">
        <v>741</v>
      </c>
      <c r="BF909" s="181" t="s">
        <v>741</v>
      </c>
      <c r="BG909" s="181" t="s">
        <v>741</v>
      </c>
      <c r="BH909" s="181" t="s">
        <v>741</v>
      </c>
      <c r="BI909" s="181" t="s">
        <v>741</v>
      </c>
      <c r="BJ909" s="181" t="s">
        <v>741</v>
      </c>
      <c r="BK909" s="181" t="s">
        <v>741</v>
      </c>
      <c r="BL909" s="181" t="s">
        <v>741</v>
      </c>
      <c r="BM909" s="181" t="s">
        <v>741</v>
      </c>
      <c r="BN909" s="180"/>
      <c r="BO909" s="179"/>
      <c r="BP909" s="170" t="s">
        <v>741</v>
      </c>
      <c r="BQ909" s="177" t="s">
        <v>761</v>
      </c>
      <c r="BR909" s="178">
        <v>44831</v>
      </c>
      <c r="BS909" s="177" t="s">
        <v>760</v>
      </c>
      <c r="BT909" s="178" t="s">
        <v>759</v>
      </c>
      <c r="BU909" s="178">
        <v>44831</v>
      </c>
      <c r="BV909" s="177" t="s">
        <v>758</v>
      </c>
      <c r="BW909" s="177" t="s">
        <v>737</v>
      </c>
    </row>
    <row r="910" spans="2:75" ht="15">
      <c r="B910" s="597" t="s">
        <v>9410</v>
      </c>
      <c r="C910" s="700" t="s">
        <v>10079</v>
      </c>
      <c r="D910" s="193" t="s">
        <v>4818</v>
      </c>
      <c r="E910" s="193" t="s">
        <v>4817</v>
      </c>
      <c r="F910" s="192" t="str">
        <f t="shared" si="145"/>
        <v>80</v>
      </c>
      <c r="G910" s="192" t="s">
        <v>23</v>
      </c>
      <c r="H910" s="223"/>
      <c r="J910" s="297"/>
      <c r="K910" s="297"/>
      <c r="L910" s="297"/>
      <c r="M910" s="296"/>
      <c r="N910" s="297"/>
      <c r="O910" s="297"/>
      <c r="P910" s="296"/>
      <c r="Q910" s="297"/>
      <c r="R910" s="297"/>
      <c r="S910" s="296"/>
      <c r="T910" s="297"/>
      <c r="U910" s="297"/>
      <c r="V910" s="296"/>
      <c r="W910" s="297"/>
      <c r="X910" s="297"/>
      <c r="Y910" s="296"/>
      <c r="Z910" s="297"/>
      <c r="AA910" s="297"/>
      <c r="AB910" s="296"/>
      <c r="AC910" s="297"/>
      <c r="AD910" s="297"/>
      <c r="AE910" s="296"/>
      <c r="AG910" s="194" t="s">
        <v>750</v>
      </c>
      <c r="AH910" s="193" t="str">
        <f t="shared" si="146"/>
        <v>5EC6 E080</v>
      </c>
      <c r="AI910" s="193" t="str">
        <f t="shared" si="146"/>
        <v>5EC6 E1FF</v>
      </c>
      <c r="AJ910" s="193" t="str">
        <f t="shared" si="147"/>
        <v>180</v>
      </c>
      <c r="AK910" s="193" t="s">
        <v>23</v>
      </c>
      <c r="AL910" s="188"/>
      <c r="AN910" s="227"/>
      <c r="AO910" s="187" t="s">
        <v>747</v>
      </c>
      <c r="AP910" s="198" t="s">
        <v>4755</v>
      </c>
      <c r="AQ910" s="198" t="s">
        <v>4754</v>
      </c>
      <c r="AR910" s="185" t="str">
        <f t="shared" si="141"/>
        <v>180</v>
      </c>
      <c r="AS910" s="196" t="s">
        <v>18</v>
      </c>
      <c r="AT910" s="197"/>
      <c r="AU910" s="179" t="s">
        <v>1311</v>
      </c>
      <c r="AV910" s="196"/>
      <c r="AW910" s="196"/>
      <c r="AX910" s="181" t="s">
        <v>753</v>
      </c>
      <c r="AY910" s="181" t="s">
        <v>753</v>
      </c>
      <c r="AZ910" s="181" t="s">
        <v>753</v>
      </c>
      <c r="BA910" s="181" t="s">
        <v>753</v>
      </c>
      <c r="BB910" s="181" t="s">
        <v>753</v>
      </c>
      <c r="BC910" s="195" t="s">
        <v>754</v>
      </c>
      <c r="BD910" s="181" t="s">
        <v>753</v>
      </c>
      <c r="BE910" s="181" t="s">
        <v>753</v>
      </c>
      <c r="BF910" s="181" t="s">
        <v>753</v>
      </c>
      <c r="BG910" s="181" t="s">
        <v>753</v>
      </c>
      <c r="BH910" s="181" t="s">
        <v>753</v>
      </c>
      <c r="BI910" s="181" t="s">
        <v>753</v>
      </c>
      <c r="BJ910" s="181" t="s">
        <v>753</v>
      </c>
      <c r="BK910" s="181" t="s">
        <v>753</v>
      </c>
      <c r="BL910" s="181" t="s">
        <v>753</v>
      </c>
      <c r="BM910" s="181" t="s">
        <v>753</v>
      </c>
      <c r="BN910" s="180"/>
      <c r="BO910" s="179"/>
      <c r="BP910" s="170" t="s">
        <v>741</v>
      </c>
      <c r="BQ910" s="177"/>
      <c r="BR910" s="177"/>
      <c r="BS910" s="177"/>
      <c r="BT910" s="177"/>
      <c r="BU910" s="177"/>
      <c r="BV910" s="177"/>
      <c r="BW910" s="177"/>
    </row>
    <row r="911" spans="2:75" ht="15">
      <c r="B911" s="597" t="s">
        <v>9410</v>
      </c>
      <c r="C911" s="700" t="s">
        <v>10079</v>
      </c>
      <c r="D911" s="193" t="s">
        <v>4812</v>
      </c>
      <c r="E911" s="193" t="s">
        <v>4811</v>
      </c>
      <c r="F911" s="192" t="str">
        <f t="shared" si="145"/>
        <v>380</v>
      </c>
      <c r="G911" s="192" t="s">
        <v>23</v>
      </c>
      <c r="H911" s="188"/>
      <c r="J911" s="297"/>
      <c r="K911" s="298"/>
      <c r="L911" s="297"/>
      <c r="M911" s="299"/>
      <c r="N911" s="298"/>
      <c r="O911" s="297"/>
      <c r="P911" s="299"/>
      <c r="Q911" s="298"/>
      <c r="R911" s="297"/>
      <c r="S911" s="299"/>
      <c r="T911" s="298"/>
      <c r="U911" s="297"/>
      <c r="V911" s="299"/>
      <c r="W911" s="298"/>
      <c r="X911" s="297"/>
      <c r="Y911" s="299"/>
      <c r="Z911" s="298"/>
      <c r="AA911" s="297"/>
      <c r="AB911" s="299"/>
      <c r="AC911" s="298"/>
      <c r="AD911" s="297"/>
      <c r="AE911" s="296"/>
      <c r="AG911" s="194" t="s">
        <v>750</v>
      </c>
      <c r="AH911" s="193" t="str">
        <f t="shared" si="146"/>
        <v>5EC6 E200</v>
      </c>
      <c r="AI911" s="193" t="str">
        <f t="shared" si="146"/>
        <v>5EC6 E27F</v>
      </c>
      <c r="AJ911" s="193" t="str">
        <f t="shared" si="147"/>
        <v>80</v>
      </c>
      <c r="AK911" s="193" t="s">
        <v>4740</v>
      </c>
      <c r="AL911" s="188" t="s">
        <v>4739</v>
      </c>
      <c r="AN911" s="227" t="s">
        <v>4751</v>
      </c>
      <c r="AO911" s="187" t="s">
        <v>747</v>
      </c>
      <c r="AP911" s="198" t="s">
        <v>4750</v>
      </c>
      <c r="AQ911" s="198" t="s">
        <v>4749</v>
      </c>
      <c r="AR911" s="185" t="str">
        <f t="shared" si="141"/>
        <v>80</v>
      </c>
      <c r="AS911" s="211" t="s">
        <v>4748</v>
      </c>
      <c r="AT911" s="197"/>
      <c r="AU911" s="361" t="s">
        <v>4747</v>
      </c>
      <c r="AV911" s="196" t="s">
        <v>751</v>
      </c>
      <c r="AW911" s="196"/>
      <c r="AX911" s="181" t="s">
        <v>741</v>
      </c>
      <c r="AY911" s="181" t="s">
        <v>741</v>
      </c>
      <c r="AZ911" s="181" t="s">
        <v>741</v>
      </c>
      <c r="BA911" s="181" t="s">
        <v>741</v>
      </c>
      <c r="BB911" s="181" t="s">
        <v>741</v>
      </c>
      <c r="BC911" s="362" t="s">
        <v>753</v>
      </c>
      <c r="BD911" s="362" t="s">
        <v>753</v>
      </c>
      <c r="BE911" s="362" t="s">
        <v>753</v>
      </c>
      <c r="BF911" s="362" t="s">
        <v>753</v>
      </c>
      <c r="BG911" s="362" t="s">
        <v>753</v>
      </c>
      <c r="BH911" s="362" t="s">
        <v>753</v>
      </c>
      <c r="BI911" s="181" t="s">
        <v>753</v>
      </c>
      <c r="BJ911" s="181" t="s">
        <v>753</v>
      </c>
      <c r="BK911" s="181" t="s">
        <v>753</v>
      </c>
      <c r="BL911" s="181" t="s">
        <v>753</v>
      </c>
      <c r="BM911" s="181" t="s">
        <v>753</v>
      </c>
      <c r="BN911" s="180"/>
      <c r="BO911" s="179"/>
      <c r="BP911" s="170" t="s">
        <v>741</v>
      </c>
      <c r="BQ911" s="177" t="s">
        <v>761</v>
      </c>
      <c r="BR911" s="178">
        <v>44831</v>
      </c>
      <c r="BS911" s="177" t="s">
        <v>760</v>
      </c>
      <c r="BT911" s="178" t="s">
        <v>759</v>
      </c>
      <c r="BU911" s="178">
        <v>44831</v>
      </c>
      <c r="BV911" s="177" t="s">
        <v>758</v>
      </c>
      <c r="BW911" s="177" t="s">
        <v>737</v>
      </c>
    </row>
    <row r="912" spans="2:75" ht="15">
      <c r="B912" s="597" t="s">
        <v>9410</v>
      </c>
      <c r="C912" s="700" t="s">
        <v>10079</v>
      </c>
      <c r="D912" s="193" t="s">
        <v>4808</v>
      </c>
      <c r="E912" s="193" t="s">
        <v>4807</v>
      </c>
      <c r="F912" s="192" t="str">
        <f t="shared" si="145"/>
        <v>80</v>
      </c>
      <c r="G912" s="192" t="s">
        <v>23</v>
      </c>
      <c r="H912" s="223"/>
      <c r="J912" s="297"/>
      <c r="K912" s="298"/>
      <c r="L912" s="297"/>
      <c r="M912" s="299"/>
      <c r="N912" s="298"/>
      <c r="O912" s="297"/>
      <c r="P912" s="299"/>
      <c r="Q912" s="298"/>
      <c r="R912" s="297"/>
      <c r="S912" s="299"/>
      <c r="T912" s="298"/>
      <c r="U912" s="297"/>
      <c r="V912" s="299"/>
      <c r="W912" s="298"/>
      <c r="X912" s="297"/>
      <c r="Y912" s="299"/>
      <c r="Z912" s="298"/>
      <c r="AA912" s="297"/>
      <c r="AB912" s="299"/>
      <c r="AC912" s="298"/>
      <c r="AD912" s="297"/>
      <c r="AE912" s="296"/>
      <c r="AG912" s="194" t="s">
        <v>750</v>
      </c>
      <c r="AH912" s="193" t="str">
        <f t="shared" si="146"/>
        <v>5EC6 E280</v>
      </c>
      <c r="AI912" s="193" t="str">
        <f t="shared" si="146"/>
        <v>5EC6 E3FF</v>
      </c>
      <c r="AJ912" s="193" t="str">
        <f t="shared" si="147"/>
        <v>180</v>
      </c>
      <c r="AK912" s="193" t="s">
        <v>23</v>
      </c>
      <c r="AL912" s="188"/>
      <c r="AN912" s="227" t="s">
        <v>4738</v>
      </c>
      <c r="AO912" s="187" t="s">
        <v>747</v>
      </c>
      <c r="AP912" s="200" t="s">
        <v>4744</v>
      </c>
      <c r="AQ912" s="200" t="s">
        <v>4743</v>
      </c>
      <c r="AR912" s="185" t="str">
        <f t="shared" si="141"/>
        <v>180</v>
      </c>
      <c r="AS912" s="211" t="s">
        <v>18</v>
      </c>
      <c r="AT912" s="197"/>
      <c r="AU912" s="302" t="s">
        <v>1311</v>
      </c>
      <c r="AV912" s="196"/>
      <c r="AW912" s="196"/>
      <c r="AX912" s="181" t="s">
        <v>753</v>
      </c>
      <c r="AY912" s="181" t="s">
        <v>753</v>
      </c>
      <c r="AZ912" s="181" t="s">
        <v>753</v>
      </c>
      <c r="BA912" s="181" t="s">
        <v>753</v>
      </c>
      <c r="BB912" s="181" t="s">
        <v>753</v>
      </c>
      <c r="BC912" s="195" t="s">
        <v>754</v>
      </c>
      <c r="BD912" s="181" t="s">
        <v>753</v>
      </c>
      <c r="BE912" s="181" t="s">
        <v>753</v>
      </c>
      <c r="BF912" s="181" t="s">
        <v>753</v>
      </c>
      <c r="BG912" s="181" t="s">
        <v>753</v>
      </c>
      <c r="BH912" s="181" t="s">
        <v>753</v>
      </c>
      <c r="BI912" s="181" t="s">
        <v>753</v>
      </c>
      <c r="BJ912" s="181" t="s">
        <v>753</v>
      </c>
      <c r="BK912" s="181" t="s">
        <v>753</v>
      </c>
      <c r="BL912" s="181" t="s">
        <v>753</v>
      </c>
      <c r="BM912" s="181" t="s">
        <v>753</v>
      </c>
      <c r="BN912" s="180"/>
      <c r="BO912" s="179"/>
      <c r="BP912" s="170" t="s">
        <v>741</v>
      </c>
      <c r="BQ912" s="177"/>
      <c r="BR912" s="178"/>
      <c r="BS912" s="177"/>
      <c r="BT912" s="178"/>
      <c r="BU912" s="177"/>
      <c r="BV912" s="177"/>
      <c r="BW912" s="177"/>
    </row>
    <row r="913" spans="2:76" ht="15">
      <c r="B913" s="597" t="s">
        <v>9410</v>
      </c>
      <c r="C913" s="700" t="s">
        <v>10079</v>
      </c>
      <c r="D913" s="193" t="s">
        <v>4802</v>
      </c>
      <c r="E913" s="193" t="s">
        <v>4801</v>
      </c>
      <c r="F913" s="192" t="str">
        <f t="shared" si="145"/>
        <v>380</v>
      </c>
      <c r="G913" s="192" t="s">
        <v>23</v>
      </c>
      <c r="H913" s="188"/>
      <c r="J913" s="297"/>
      <c r="K913" s="297"/>
      <c r="L913" s="297"/>
      <c r="M913" s="296"/>
      <c r="N913" s="297"/>
      <c r="O913" s="297"/>
      <c r="P913" s="296"/>
      <c r="Q913" s="297"/>
      <c r="R913" s="297"/>
      <c r="S913" s="296"/>
      <c r="T913" s="297"/>
      <c r="U913" s="297"/>
      <c r="V913" s="296"/>
      <c r="W913" s="297"/>
      <c r="X913" s="297"/>
      <c r="Y913" s="296"/>
      <c r="Z913" s="297"/>
      <c r="AA913" s="297"/>
      <c r="AB913" s="296"/>
      <c r="AC913" s="297"/>
      <c r="AD913" s="297"/>
      <c r="AE913" s="296"/>
      <c r="AG913" s="194" t="s">
        <v>750</v>
      </c>
      <c r="AH913" s="193" t="str">
        <f t="shared" si="146"/>
        <v>5EC6 E400</v>
      </c>
      <c r="AI913" s="193" t="str">
        <f t="shared" si="146"/>
        <v>5EC6 E47F</v>
      </c>
      <c r="AJ913" s="193" t="str">
        <f t="shared" si="147"/>
        <v>80</v>
      </c>
      <c r="AK913" s="193" t="s">
        <v>4740</v>
      </c>
      <c r="AL913" s="188" t="s">
        <v>4739</v>
      </c>
      <c r="AN913" s="227" t="s">
        <v>4738</v>
      </c>
      <c r="AO913" s="187" t="s">
        <v>747</v>
      </c>
      <c r="AP913" s="200" t="s">
        <v>4737</v>
      </c>
      <c r="AQ913" s="200" t="s">
        <v>4736</v>
      </c>
      <c r="AR913" s="185" t="str">
        <f t="shared" si="141"/>
        <v>80</v>
      </c>
      <c r="AS913" s="211" t="s">
        <v>4735</v>
      </c>
      <c r="AT913" s="197"/>
      <c r="AU913" s="361" t="s">
        <v>4734</v>
      </c>
      <c r="AV913" s="196" t="s">
        <v>751</v>
      </c>
      <c r="AW913" s="196"/>
      <c r="AX913" s="181" t="s">
        <v>741</v>
      </c>
      <c r="AY913" s="181" t="s">
        <v>741</v>
      </c>
      <c r="AZ913" s="181" t="s">
        <v>741</v>
      </c>
      <c r="BA913" s="181" t="s">
        <v>741</v>
      </c>
      <c r="BB913" s="181" t="s">
        <v>741</v>
      </c>
      <c r="BC913" s="181" t="s">
        <v>753</v>
      </c>
      <c r="BD913" s="181" t="s">
        <v>753</v>
      </c>
      <c r="BE913" s="181" t="s">
        <v>753</v>
      </c>
      <c r="BF913" s="181" t="s">
        <v>753</v>
      </c>
      <c r="BG913" s="181" t="s">
        <v>753</v>
      </c>
      <c r="BH913" s="181" t="s">
        <v>753</v>
      </c>
      <c r="BI913" s="181" t="s">
        <v>753</v>
      </c>
      <c r="BJ913" s="181" t="s">
        <v>753</v>
      </c>
      <c r="BK913" s="181" t="s">
        <v>753</v>
      </c>
      <c r="BL913" s="181" t="s">
        <v>753</v>
      </c>
      <c r="BM913" s="181" t="s">
        <v>753</v>
      </c>
      <c r="BN913" s="180"/>
      <c r="BO913" s="179"/>
      <c r="BQ913" s="177" t="s">
        <v>761</v>
      </c>
      <c r="BR913" s="178">
        <v>44831</v>
      </c>
      <c r="BS913" s="177" t="s">
        <v>760</v>
      </c>
      <c r="BT913" s="178" t="s">
        <v>759</v>
      </c>
      <c r="BU913" s="178">
        <v>44831</v>
      </c>
      <c r="BV913" s="177" t="s">
        <v>758</v>
      </c>
      <c r="BW913" s="177" t="s">
        <v>737</v>
      </c>
    </row>
    <row r="914" spans="2:76" ht="15">
      <c r="B914" s="597" t="s">
        <v>9410</v>
      </c>
      <c r="C914" s="700" t="s">
        <v>10079</v>
      </c>
      <c r="D914" s="193" t="s">
        <v>4795</v>
      </c>
      <c r="E914" s="193" t="s">
        <v>4794</v>
      </c>
      <c r="F914" s="192" t="str">
        <f t="shared" si="145"/>
        <v>100</v>
      </c>
      <c r="G914" s="192" t="s">
        <v>23</v>
      </c>
      <c r="H914" s="223"/>
      <c r="J914" s="297"/>
      <c r="K914" s="298"/>
      <c r="L914" s="297"/>
      <c r="M914" s="299"/>
      <c r="N914" s="298"/>
      <c r="O914" s="297"/>
      <c r="P914" s="299"/>
      <c r="Q914" s="298"/>
      <c r="R914" s="297"/>
      <c r="S914" s="299"/>
      <c r="T914" s="298"/>
      <c r="U914" s="297"/>
      <c r="V914" s="299"/>
      <c r="W914" s="298"/>
      <c r="X914" s="297"/>
      <c r="Y914" s="299"/>
      <c r="Z914" s="298"/>
      <c r="AA914" s="297"/>
      <c r="AB914" s="299"/>
      <c r="AC914" s="298"/>
      <c r="AD914" s="297"/>
      <c r="AE914" s="296"/>
      <c r="AG914" s="194" t="s">
        <v>750</v>
      </c>
      <c r="AH914" s="193" t="str">
        <f t="shared" si="146"/>
        <v>5EC6 E480</v>
      </c>
      <c r="AI914" s="193" t="str">
        <f t="shared" si="146"/>
        <v>5EC6 F7FF</v>
      </c>
      <c r="AJ914" s="193" t="str">
        <f t="shared" si="147"/>
        <v>1380</v>
      </c>
      <c r="AK914" s="193" t="s">
        <v>23</v>
      </c>
      <c r="AL914" s="188"/>
      <c r="AN914" s="227" t="s">
        <v>4731</v>
      </c>
      <c r="AO914" s="187" t="s">
        <v>747</v>
      </c>
      <c r="AP914" s="200" t="s">
        <v>4730</v>
      </c>
      <c r="AQ914" s="198" t="s">
        <v>4729</v>
      </c>
      <c r="AR914" s="185" t="str">
        <f t="shared" si="141"/>
        <v>1380</v>
      </c>
      <c r="AS914" s="196" t="s">
        <v>18</v>
      </c>
      <c r="AT914" s="197"/>
      <c r="AU914" s="179" t="s">
        <v>1311</v>
      </c>
      <c r="AV914" s="196"/>
      <c r="AW914" s="196"/>
      <c r="AX914" s="181" t="s">
        <v>753</v>
      </c>
      <c r="AY914" s="181" t="s">
        <v>753</v>
      </c>
      <c r="AZ914" s="181" t="s">
        <v>753</v>
      </c>
      <c r="BA914" s="181" t="s">
        <v>753</v>
      </c>
      <c r="BB914" s="181" t="s">
        <v>753</v>
      </c>
      <c r="BC914" s="195" t="s">
        <v>754</v>
      </c>
      <c r="BD914" s="181" t="s">
        <v>753</v>
      </c>
      <c r="BE914" s="181" t="s">
        <v>753</v>
      </c>
      <c r="BF914" s="181" t="s">
        <v>753</v>
      </c>
      <c r="BG914" s="181" t="s">
        <v>753</v>
      </c>
      <c r="BH914" s="181" t="s">
        <v>753</v>
      </c>
      <c r="BI914" s="181" t="s">
        <v>753</v>
      </c>
      <c r="BJ914" s="181" t="s">
        <v>753</v>
      </c>
      <c r="BK914" s="181" t="s">
        <v>753</v>
      </c>
      <c r="BL914" s="181" t="s">
        <v>753</v>
      </c>
      <c r="BM914" s="181" t="s">
        <v>753</v>
      </c>
      <c r="BN914" s="180"/>
      <c r="BO914" s="179"/>
      <c r="BP914" s="170" t="s">
        <v>741</v>
      </c>
      <c r="BQ914" s="177"/>
      <c r="BR914" s="177"/>
      <c r="BS914" s="177"/>
      <c r="BT914" s="177"/>
      <c r="BU914" s="177"/>
      <c r="BV914" s="177"/>
      <c r="BW914" s="177"/>
    </row>
    <row r="915" spans="2:76" ht="15">
      <c r="B915" s="597" t="s">
        <v>9410</v>
      </c>
      <c r="C915" s="700" t="s">
        <v>10079</v>
      </c>
      <c r="D915" s="193" t="s">
        <v>4792</v>
      </c>
      <c r="E915" s="193" t="s">
        <v>4791</v>
      </c>
      <c r="F915" s="192" t="str">
        <f t="shared" si="145"/>
        <v>800</v>
      </c>
      <c r="G915" s="192" t="s">
        <v>23</v>
      </c>
      <c r="H915" s="188"/>
      <c r="J915" s="297"/>
      <c r="K915" s="298"/>
      <c r="L915" s="297"/>
      <c r="M915" s="299"/>
      <c r="N915" s="298"/>
      <c r="O915" s="297"/>
      <c r="P915" s="299"/>
      <c r="Q915" s="298"/>
      <c r="R915" s="297"/>
      <c r="S915" s="299"/>
      <c r="T915" s="298"/>
      <c r="U915" s="297"/>
      <c r="V915" s="299"/>
      <c r="W915" s="298"/>
      <c r="X915" s="297"/>
      <c r="Y915" s="299"/>
      <c r="Z915" s="298"/>
      <c r="AA915" s="297"/>
      <c r="AB915" s="299"/>
      <c r="AC915" s="298"/>
      <c r="AD915" s="297"/>
      <c r="AE915" s="296"/>
      <c r="AG915" s="194" t="s">
        <v>750</v>
      </c>
      <c r="AH915" s="193" t="str">
        <f t="shared" si="146"/>
        <v>5EC6 F800</v>
      </c>
      <c r="AI915" s="193" t="str">
        <f t="shared" si="146"/>
        <v>5EC6 F87F</v>
      </c>
      <c r="AJ915" s="193" t="str">
        <f t="shared" si="147"/>
        <v>80</v>
      </c>
      <c r="AK915" s="211" t="s">
        <v>4724</v>
      </c>
      <c r="AL915" s="188" t="s">
        <v>781</v>
      </c>
      <c r="AN915" s="227" t="s">
        <v>4726</v>
      </c>
      <c r="AO915" s="187" t="s">
        <v>747</v>
      </c>
      <c r="AP915" s="198" t="s">
        <v>4721</v>
      </c>
      <c r="AQ915" s="200" t="s">
        <v>4725</v>
      </c>
      <c r="AR915" s="185" t="str">
        <f t="shared" si="141"/>
        <v>80</v>
      </c>
      <c r="AS915" s="196" t="s">
        <v>4724</v>
      </c>
      <c r="AT915" s="197"/>
      <c r="AU915" s="196" t="s">
        <v>752</v>
      </c>
      <c r="AV915" s="196" t="s">
        <v>751</v>
      </c>
      <c r="AW915" s="213"/>
      <c r="AX915" s="181" t="s">
        <v>741</v>
      </c>
      <c r="AY915" s="181" t="s">
        <v>741</v>
      </c>
      <c r="AZ915" s="181" t="s">
        <v>741</v>
      </c>
      <c r="BA915" s="181" t="s">
        <v>741</v>
      </c>
      <c r="BB915" s="181" t="s">
        <v>741</v>
      </c>
      <c r="BC915" s="181" t="s">
        <v>741</v>
      </c>
      <c r="BD915" s="181" t="s">
        <v>741</v>
      </c>
      <c r="BE915" s="181" t="s">
        <v>741</v>
      </c>
      <c r="BF915" s="181" t="s">
        <v>741</v>
      </c>
      <c r="BG915" s="181" t="s">
        <v>741</v>
      </c>
      <c r="BH915" s="181" t="s">
        <v>741</v>
      </c>
      <c r="BI915" s="181" t="s">
        <v>741</v>
      </c>
      <c r="BJ915" s="181" t="s">
        <v>741</v>
      </c>
      <c r="BK915" s="181" t="s">
        <v>741</v>
      </c>
      <c r="BL915" s="181" t="s">
        <v>741</v>
      </c>
      <c r="BM915" s="181" t="s">
        <v>741</v>
      </c>
      <c r="BN915" s="180"/>
      <c r="BO915" s="179"/>
      <c r="BP915" s="170" t="s">
        <v>741</v>
      </c>
      <c r="BQ915" s="177" t="s">
        <v>4670</v>
      </c>
      <c r="BR915" s="178">
        <v>44813</v>
      </c>
      <c r="BS915" s="177" t="s">
        <v>3648</v>
      </c>
      <c r="BT915" s="178" t="s">
        <v>759</v>
      </c>
      <c r="BU915" s="178">
        <v>44817</v>
      </c>
      <c r="BV915" s="177" t="s">
        <v>3647</v>
      </c>
      <c r="BW915" s="177" t="s">
        <v>737</v>
      </c>
    </row>
    <row r="916" spans="2:76" ht="15">
      <c r="B916" s="597" t="s">
        <v>9410</v>
      </c>
      <c r="C916" s="700" t="s">
        <v>10079</v>
      </c>
      <c r="D916" s="193" t="s">
        <v>4787</v>
      </c>
      <c r="E916" s="193" t="s">
        <v>4786</v>
      </c>
      <c r="F916" s="192" t="str">
        <f t="shared" si="145"/>
        <v>4</v>
      </c>
      <c r="G916" s="192" t="s">
        <v>23</v>
      </c>
      <c r="H916" s="223"/>
      <c r="J916" s="297"/>
      <c r="K916" s="297"/>
      <c r="L916" s="297"/>
      <c r="M916" s="296"/>
      <c r="N916" s="297"/>
      <c r="O916" s="297"/>
      <c r="P916" s="296"/>
      <c r="Q916" s="297"/>
      <c r="R916" s="297"/>
      <c r="S916" s="296"/>
      <c r="T916" s="297"/>
      <c r="U916" s="297"/>
      <c r="V916" s="296"/>
      <c r="W916" s="297"/>
      <c r="X916" s="297"/>
      <c r="Y916" s="296"/>
      <c r="Z916" s="297"/>
      <c r="AA916" s="297"/>
      <c r="AB916" s="296"/>
      <c r="AC916" s="297"/>
      <c r="AD916" s="297"/>
      <c r="AE916" s="296"/>
      <c r="AG916" s="191" t="s">
        <v>750</v>
      </c>
      <c r="AH916" s="189" t="s">
        <v>749</v>
      </c>
      <c r="AI916" s="189" t="s">
        <v>749</v>
      </c>
      <c r="AJ916" s="190" t="s">
        <v>749</v>
      </c>
      <c r="AK916" s="189" t="s">
        <v>748</v>
      </c>
      <c r="AL916" s="188"/>
      <c r="AO916" s="187" t="s">
        <v>747</v>
      </c>
      <c r="AP916" s="198" t="s">
        <v>4721</v>
      </c>
      <c r="AQ916" s="198" t="s">
        <v>4720</v>
      </c>
      <c r="AR916" s="185" t="str">
        <f t="shared" si="141"/>
        <v>20</v>
      </c>
      <c r="AS916" s="196" t="s">
        <v>4719</v>
      </c>
      <c r="AT916" s="197"/>
      <c r="AU916" s="358" t="s">
        <v>4719</v>
      </c>
      <c r="AV916" s="213" t="s">
        <v>1685</v>
      </c>
      <c r="AW916" s="283" t="s">
        <v>1684</v>
      </c>
      <c r="AX916" s="181" t="s">
        <v>741</v>
      </c>
      <c r="AY916" s="181" t="s">
        <v>741</v>
      </c>
      <c r="AZ916" s="181" t="s">
        <v>741</v>
      </c>
      <c r="BA916" s="181" t="s">
        <v>741</v>
      </c>
      <c r="BB916" s="181" t="s">
        <v>741</v>
      </c>
      <c r="BC916" s="181" t="s">
        <v>741</v>
      </c>
      <c r="BD916" s="181" t="s">
        <v>741</v>
      </c>
      <c r="BE916" s="181" t="s">
        <v>741</v>
      </c>
      <c r="BF916" s="181" t="s">
        <v>741</v>
      </c>
      <c r="BG916" s="181" t="s">
        <v>741</v>
      </c>
      <c r="BH916" s="181" t="s">
        <v>741</v>
      </c>
      <c r="BI916" s="181" t="s">
        <v>741</v>
      </c>
      <c r="BJ916" s="181" t="s">
        <v>741</v>
      </c>
      <c r="BK916" s="181" t="s">
        <v>741</v>
      </c>
      <c r="BL916" s="181" t="s">
        <v>741</v>
      </c>
      <c r="BM916" s="181" t="s">
        <v>741</v>
      </c>
      <c r="BN916" s="180"/>
      <c r="BO916" s="179"/>
      <c r="BP916" s="170" t="s">
        <v>741</v>
      </c>
      <c r="BQ916" s="177" t="s">
        <v>4670</v>
      </c>
      <c r="BR916" s="178">
        <v>44813</v>
      </c>
      <c r="BS916" s="177" t="s">
        <v>3648</v>
      </c>
      <c r="BT916" s="178" t="s">
        <v>759</v>
      </c>
      <c r="BU916" s="178">
        <v>44817</v>
      </c>
      <c r="BV916" s="177" t="s">
        <v>3647</v>
      </c>
      <c r="BW916" s="177" t="s">
        <v>737</v>
      </c>
    </row>
    <row r="917" spans="2:76" ht="15">
      <c r="B917" s="597" t="s">
        <v>9410</v>
      </c>
      <c r="C917" s="700" t="s">
        <v>10079</v>
      </c>
      <c r="D917" s="193" t="s">
        <v>4782</v>
      </c>
      <c r="E917" s="193" t="s">
        <v>4781</v>
      </c>
      <c r="F917" s="192" t="str">
        <f t="shared" si="145"/>
        <v>1FC</v>
      </c>
      <c r="G917" s="192" t="s">
        <v>23</v>
      </c>
      <c r="H917" s="188"/>
      <c r="J917" s="297"/>
      <c r="K917" s="298"/>
      <c r="L917" s="297"/>
      <c r="M917" s="299"/>
      <c r="N917" s="298"/>
      <c r="O917" s="297"/>
      <c r="P917" s="299"/>
      <c r="Q917" s="298"/>
      <c r="R917" s="297"/>
      <c r="S917" s="299"/>
      <c r="T917" s="298"/>
      <c r="U917" s="297"/>
      <c r="V917" s="299"/>
      <c r="W917" s="298"/>
      <c r="X917" s="297"/>
      <c r="Y917" s="299"/>
      <c r="Z917" s="298"/>
      <c r="AA917" s="297"/>
      <c r="AB917" s="299"/>
      <c r="AC917" s="298"/>
      <c r="AD917" s="297"/>
      <c r="AE917" s="296"/>
      <c r="AG917" s="191" t="s">
        <v>750</v>
      </c>
      <c r="AH917" s="189" t="s">
        <v>749</v>
      </c>
      <c r="AI917" s="189" t="s">
        <v>749</v>
      </c>
      <c r="AJ917" s="190" t="s">
        <v>749</v>
      </c>
      <c r="AK917" s="189" t="s">
        <v>748</v>
      </c>
      <c r="AL917" s="188"/>
      <c r="AO917" s="187" t="s">
        <v>747</v>
      </c>
      <c r="AP917" s="198" t="s">
        <v>4716</v>
      </c>
      <c r="AQ917" s="198" t="s">
        <v>4715</v>
      </c>
      <c r="AR917" s="185" t="str">
        <f t="shared" si="141"/>
        <v>20</v>
      </c>
      <c r="AS917" s="196" t="s">
        <v>4714</v>
      </c>
      <c r="AT917" s="197"/>
      <c r="AU917" s="358" t="s">
        <v>4714</v>
      </c>
      <c r="AV917" s="213" t="s">
        <v>1685</v>
      </c>
      <c r="AW917" s="283" t="s">
        <v>1684</v>
      </c>
      <c r="AX917" s="181" t="s">
        <v>741</v>
      </c>
      <c r="AY917" s="181" t="s">
        <v>741</v>
      </c>
      <c r="AZ917" s="181" t="s">
        <v>741</v>
      </c>
      <c r="BA917" s="181" t="s">
        <v>741</v>
      </c>
      <c r="BB917" s="181" t="s">
        <v>741</v>
      </c>
      <c r="BC917" s="181" t="s">
        <v>741</v>
      </c>
      <c r="BD917" s="181" t="s">
        <v>741</v>
      </c>
      <c r="BE917" s="181" t="s">
        <v>741</v>
      </c>
      <c r="BF917" s="181" t="s">
        <v>741</v>
      </c>
      <c r="BG917" s="181" t="s">
        <v>741</v>
      </c>
      <c r="BH917" s="181" t="s">
        <v>741</v>
      </c>
      <c r="BI917" s="181" t="s">
        <v>741</v>
      </c>
      <c r="BJ917" s="181" t="s">
        <v>741</v>
      </c>
      <c r="BK917" s="181" t="s">
        <v>741</v>
      </c>
      <c r="BL917" s="181" t="s">
        <v>741</v>
      </c>
      <c r="BM917" s="181" t="s">
        <v>741</v>
      </c>
      <c r="BN917" s="180"/>
      <c r="BO917" s="179"/>
      <c r="BP917" s="170" t="s">
        <v>741</v>
      </c>
      <c r="BQ917" s="177" t="s">
        <v>4670</v>
      </c>
      <c r="BR917" s="178">
        <v>44813</v>
      </c>
      <c r="BS917" s="177" t="s">
        <v>3648</v>
      </c>
      <c r="BT917" s="178" t="s">
        <v>759</v>
      </c>
      <c r="BU917" s="178">
        <v>44817</v>
      </c>
      <c r="BV917" s="177" t="s">
        <v>3647</v>
      </c>
      <c r="BW917" s="177" t="s">
        <v>737</v>
      </c>
    </row>
    <row r="918" spans="2:76" ht="15">
      <c r="B918" s="597" t="s">
        <v>9410</v>
      </c>
      <c r="C918" s="700" t="s">
        <v>10079</v>
      </c>
      <c r="D918" s="193" t="s">
        <v>4779</v>
      </c>
      <c r="E918" s="193" t="s">
        <v>4778</v>
      </c>
      <c r="F918" s="192" t="str">
        <f t="shared" si="145"/>
        <v>80</v>
      </c>
      <c r="G918" s="179" t="s">
        <v>18</v>
      </c>
      <c r="H918" s="223" t="s">
        <v>9430</v>
      </c>
      <c r="I918" s="322"/>
      <c r="J918" s="297"/>
      <c r="K918" s="298"/>
      <c r="L918" s="297"/>
      <c r="M918" s="296"/>
      <c r="N918" s="298"/>
      <c r="O918" s="297"/>
      <c r="P918" s="296"/>
      <c r="Q918" s="298"/>
      <c r="R918" s="297"/>
      <c r="S918" s="296"/>
      <c r="T918" s="298"/>
      <c r="U918" s="297"/>
      <c r="V918" s="296"/>
      <c r="W918" s="298"/>
      <c r="X918" s="297"/>
      <c r="Y918" s="296"/>
      <c r="Z918" s="298">
        <v>45029</v>
      </c>
      <c r="AA918" s="297" t="s">
        <v>2181</v>
      </c>
      <c r="AB918" s="296" t="s">
        <v>2180</v>
      </c>
      <c r="AC918" s="298"/>
      <c r="AD918" s="297"/>
      <c r="AE918" s="296"/>
      <c r="AG918" s="191" t="s">
        <v>750</v>
      </c>
      <c r="AH918" s="189" t="s">
        <v>749</v>
      </c>
      <c r="AI918" s="189" t="s">
        <v>749</v>
      </c>
      <c r="AJ918" s="190" t="s">
        <v>749</v>
      </c>
      <c r="AK918" s="189" t="s">
        <v>748</v>
      </c>
      <c r="AL918" s="188"/>
      <c r="AO918" s="187" t="s">
        <v>747</v>
      </c>
      <c r="AP918" s="198" t="s">
        <v>4711</v>
      </c>
      <c r="AQ918" s="198" t="s">
        <v>4710</v>
      </c>
      <c r="AR918" s="185" t="str">
        <f t="shared" si="141"/>
        <v>20</v>
      </c>
      <c r="AS918" s="196" t="s">
        <v>4709</v>
      </c>
      <c r="AT918" s="197"/>
      <c r="AU918" s="358" t="s">
        <v>4709</v>
      </c>
      <c r="AV918" s="213" t="s">
        <v>1685</v>
      </c>
      <c r="AW918" s="283" t="s">
        <v>1684</v>
      </c>
      <c r="AX918" s="272" t="s">
        <v>741</v>
      </c>
      <c r="AY918" s="272" t="s">
        <v>741</v>
      </c>
      <c r="AZ918" s="360" t="s">
        <v>741</v>
      </c>
      <c r="BA918" s="272" t="s">
        <v>741</v>
      </c>
      <c r="BB918" s="360" t="s">
        <v>741</v>
      </c>
      <c r="BC918" s="272" t="s">
        <v>741</v>
      </c>
      <c r="BD918" s="360" t="s">
        <v>741</v>
      </c>
      <c r="BE918" s="360" t="s">
        <v>741</v>
      </c>
      <c r="BF918" s="360" t="s">
        <v>741</v>
      </c>
      <c r="BG918" s="360" t="s">
        <v>741</v>
      </c>
      <c r="BH918" s="360" t="s">
        <v>741</v>
      </c>
      <c r="BI918" s="181" t="s">
        <v>753</v>
      </c>
      <c r="BJ918" s="181" t="s">
        <v>753</v>
      </c>
      <c r="BK918" s="181" t="s">
        <v>753</v>
      </c>
      <c r="BL918" s="181" t="s">
        <v>753</v>
      </c>
      <c r="BM918" s="181" t="s">
        <v>753</v>
      </c>
      <c r="BN918" s="180"/>
      <c r="BO918" s="179"/>
      <c r="BP918" s="170" t="s">
        <v>741</v>
      </c>
      <c r="BQ918" s="177" t="s">
        <v>4670</v>
      </c>
      <c r="BR918" s="178">
        <v>44813</v>
      </c>
      <c r="BS918" s="177" t="s">
        <v>3648</v>
      </c>
      <c r="BT918" s="178" t="s">
        <v>759</v>
      </c>
      <c r="BU918" s="178">
        <v>44817</v>
      </c>
      <c r="BV918" s="177" t="s">
        <v>3647</v>
      </c>
      <c r="BW918" s="177" t="s">
        <v>737</v>
      </c>
    </row>
    <row r="919" spans="2:76" ht="15">
      <c r="B919" s="597" t="s">
        <v>9410</v>
      </c>
      <c r="C919" s="700" t="s">
        <v>10079</v>
      </c>
      <c r="D919" s="193" t="s">
        <v>4774</v>
      </c>
      <c r="E919" s="193" t="s">
        <v>4773</v>
      </c>
      <c r="F919" s="192" t="str">
        <f t="shared" si="145"/>
        <v>C80</v>
      </c>
      <c r="G919" s="192" t="s">
        <v>23</v>
      </c>
      <c r="H919" s="188"/>
      <c r="J919" s="297"/>
      <c r="K919" s="297"/>
      <c r="L919" s="297"/>
      <c r="M919" s="296"/>
      <c r="N919" s="297"/>
      <c r="O919" s="297"/>
      <c r="P919" s="296"/>
      <c r="Q919" s="297"/>
      <c r="R919" s="297"/>
      <c r="S919" s="296"/>
      <c r="T919" s="297"/>
      <c r="U919" s="297"/>
      <c r="V919" s="296"/>
      <c r="W919" s="297"/>
      <c r="X919" s="297"/>
      <c r="Y919" s="296"/>
      <c r="Z919" s="297"/>
      <c r="AA919" s="297"/>
      <c r="AB919" s="296"/>
      <c r="AC919" s="297"/>
      <c r="AD919" s="297"/>
      <c r="AE919" s="296"/>
      <c r="AG919" s="191" t="s">
        <v>750</v>
      </c>
      <c r="AH919" s="189" t="s">
        <v>749</v>
      </c>
      <c r="AI919" s="189" t="s">
        <v>749</v>
      </c>
      <c r="AJ919" s="190" t="s">
        <v>749</v>
      </c>
      <c r="AK919" s="189" t="s">
        <v>748</v>
      </c>
      <c r="AL919" s="188"/>
      <c r="AO919" s="187" t="s">
        <v>747</v>
      </c>
      <c r="AP919" s="198" t="s">
        <v>4706</v>
      </c>
      <c r="AQ919" s="198" t="s">
        <v>4705</v>
      </c>
      <c r="AR919" s="185" t="str">
        <f t="shared" si="141"/>
        <v>20</v>
      </c>
      <c r="AS919" s="196" t="s">
        <v>4704</v>
      </c>
      <c r="AT919" s="197"/>
      <c r="AU919" s="358" t="s">
        <v>4704</v>
      </c>
      <c r="AV919" s="213" t="s">
        <v>1685</v>
      </c>
      <c r="AW919" s="283" t="s">
        <v>1684</v>
      </c>
      <c r="AX919" s="272" t="s">
        <v>741</v>
      </c>
      <c r="AY919" s="272" t="s">
        <v>741</v>
      </c>
      <c r="AZ919" s="360" t="s">
        <v>741</v>
      </c>
      <c r="BA919" s="272" t="s">
        <v>741</v>
      </c>
      <c r="BB919" s="360" t="s">
        <v>741</v>
      </c>
      <c r="BC919" s="272" t="s">
        <v>741</v>
      </c>
      <c r="BD919" s="360" t="s">
        <v>741</v>
      </c>
      <c r="BE919" s="360" t="s">
        <v>741</v>
      </c>
      <c r="BF919" s="360" t="s">
        <v>741</v>
      </c>
      <c r="BG919" s="360" t="s">
        <v>741</v>
      </c>
      <c r="BH919" s="360" t="s">
        <v>741</v>
      </c>
      <c r="BI919" s="181" t="s">
        <v>753</v>
      </c>
      <c r="BJ919" s="181" t="s">
        <v>753</v>
      </c>
      <c r="BK919" s="181" t="s">
        <v>753</v>
      </c>
      <c r="BL919" s="181" t="s">
        <v>753</v>
      </c>
      <c r="BM919" s="181" t="s">
        <v>753</v>
      </c>
      <c r="BN919" s="180"/>
      <c r="BO919" s="179"/>
      <c r="BP919" s="170" t="s">
        <v>741</v>
      </c>
      <c r="BQ919" s="177" t="s">
        <v>4670</v>
      </c>
      <c r="BR919" s="178">
        <v>44813</v>
      </c>
      <c r="BS919" s="177" t="s">
        <v>3648</v>
      </c>
      <c r="BT919" s="178" t="s">
        <v>759</v>
      </c>
      <c r="BU919" s="178">
        <v>44817</v>
      </c>
      <c r="BV919" s="177" t="s">
        <v>3647</v>
      </c>
      <c r="BW919" s="177" t="s">
        <v>737</v>
      </c>
    </row>
    <row r="920" spans="2:76" ht="15">
      <c r="B920" s="597" t="s">
        <v>9410</v>
      </c>
      <c r="C920" s="700" t="s">
        <v>10079</v>
      </c>
      <c r="D920" s="193" t="s">
        <v>4767</v>
      </c>
      <c r="E920" s="193" t="s">
        <v>4766</v>
      </c>
      <c r="F920" s="192" t="str">
        <f t="shared" si="145"/>
        <v>20</v>
      </c>
      <c r="G920" s="179" t="s">
        <v>18</v>
      </c>
      <c r="H920" s="223" t="s">
        <v>9431</v>
      </c>
      <c r="I920" s="322"/>
      <c r="J920" s="297"/>
      <c r="K920" s="298"/>
      <c r="L920" s="297"/>
      <c r="M920" s="296"/>
      <c r="N920" s="298"/>
      <c r="O920" s="297"/>
      <c r="P920" s="296"/>
      <c r="Q920" s="298"/>
      <c r="R920" s="297"/>
      <c r="S920" s="296"/>
      <c r="T920" s="298"/>
      <c r="U920" s="297"/>
      <c r="V920" s="296"/>
      <c r="W920" s="298"/>
      <c r="X920" s="297"/>
      <c r="Y920" s="296"/>
      <c r="Z920" s="298">
        <v>45029</v>
      </c>
      <c r="AA920" s="297" t="s">
        <v>2181</v>
      </c>
      <c r="AB920" s="296" t="s">
        <v>2180</v>
      </c>
      <c r="AC920" s="298"/>
      <c r="AD920" s="297"/>
      <c r="AE920" s="296"/>
      <c r="AG920" s="191" t="s">
        <v>750</v>
      </c>
      <c r="AH920" s="189" t="s">
        <v>749</v>
      </c>
      <c r="AI920" s="189" t="s">
        <v>749</v>
      </c>
      <c r="AJ920" s="190" t="s">
        <v>749</v>
      </c>
      <c r="AK920" s="189" t="s">
        <v>748</v>
      </c>
      <c r="AL920" s="188"/>
      <c r="AN920" s="227" t="s">
        <v>4686</v>
      </c>
      <c r="AO920" s="187" t="s">
        <v>747</v>
      </c>
      <c r="AP920" s="209" t="s">
        <v>4701</v>
      </c>
      <c r="AQ920" s="209" t="s">
        <v>4700</v>
      </c>
      <c r="AR920" s="208" t="str">
        <f t="shared" si="141"/>
        <v>20</v>
      </c>
      <c r="AS920" s="207" t="s">
        <v>4699</v>
      </c>
      <c r="AT920" s="207"/>
      <c r="AU920" s="206" t="s">
        <v>4699</v>
      </c>
      <c r="AV920" s="288" t="s">
        <v>1685</v>
      </c>
      <c r="AW920" s="287" t="s">
        <v>1684</v>
      </c>
      <c r="AX920" s="359" t="s">
        <v>753</v>
      </c>
      <c r="AY920" s="359" t="s">
        <v>753</v>
      </c>
      <c r="AZ920" s="204" t="s">
        <v>753</v>
      </c>
      <c r="BA920" s="359" t="s">
        <v>753</v>
      </c>
      <c r="BB920" s="204" t="s">
        <v>753</v>
      </c>
      <c r="BC920" s="359" t="s">
        <v>753</v>
      </c>
      <c r="BD920" s="204" t="s">
        <v>753</v>
      </c>
      <c r="BE920" s="204" t="s">
        <v>753</v>
      </c>
      <c r="BF920" s="204" t="s">
        <v>753</v>
      </c>
      <c r="BG920" s="204" t="s">
        <v>753</v>
      </c>
      <c r="BH920" s="204" t="s">
        <v>753</v>
      </c>
      <c r="BI920" s="204" t="s">
        <v>753</v>
      </c>
      <c r="BJ920" s="204" t="s">
        <v>753</v>
      </c>
      <c r="BK920" s="204" t="s">
        <v>753</v>
      </c>
      <c r="BL920" s="204" t="s">
        <v>753</v>
      </c>
      <c r="BM920" s="204" t="s">
        <v>753</v>
      </c>
      <c r="BN920" s="203"/>
      <c r="BO920" s="202"/>
      <c r="BP920" s="170" t="s">
        <v>753</v>
      </c>
      <c r="BQ920" s="177" t="s">
        <v>4670</v>
      </c>
      <c r="BR920" s="178">
        <v>44813</v>
      </c>
      <c r="BS920" s="177" t="s">
        <v>3648</v>
      </c>
      <c r="BT920" s="178" t="s">
        <v>759</v>
      </c>
      <c r="BU920" s="178">
        <v>44817</v>
      </c>
      <c r="BV920" s="177" t="s">
        <v>3647</v>
      </c>
      <c r="BW920" s="177" t="s">
        <v>737</v>
      </c>
    </row>
    <row r="921" spans="2:76" ht="15">
      <c r="B921" s="597" t="s">
        <v>9410</v>
      </c>
      <c r="C921" s="700" t="s">
        <v>10079</v>
      </c>
      <c r="D921" s="193" t="s">
        <v>4763</v>
      </c>
      <c r="E921" s="193" t="s">
        <v>4762</v>
      </c>
      <c r="F921" s="192" t="str">
        <f t="shared" si="145"/>
        <v>DFE0</v>
      </c>
      <c r="G921" s="192" t="s">
        <v>23</v>
      </c>
      <c r="H921" s="188"/>
      <c r="J921" s="297"/>
      <c r="K921" s="298"/>
      <c r="L921" s="297"/>
      <c r="M921" s="299"/>
      <c r="N921" s="298"/>
      <c r="O921" s="297"/>
      <c r="P921" s="299"/>
      <c r="Q921" s="298"/>
      <c r="R921" s="297"/>
      <c r="S921" s="299"/>
      <c r="T921" s="298"/>
      <c r="U921" s="297"/>
      <c r="V921" s="299"/>
      <c r="W921" s="298"/>
      <c r="X921" s="297"/>
      <c r="Y921" s="299"/>
      <c r="Z921" s="298"/>
      <c r="AA921" s="297"/>
      <c r="AB921" s="299"/>
      <c r="AC921" s="298"/>
      <c r="AD921" s="297"/>
      <c r="AE921" s="296"/>
      <c r="AG921" s="191" t="s">
        <v>750</v>
      </c>
      <c r="AH921" s="189" t="s">
        <v>749</v>
      </c>
      <c r="AI921" s="189" t="s">
        <v>749</v>
      </c>
      <c r="AJ921" s="190" t="s">
        <v>749</v>
      </c>
      <c r="AK921" s="189" t="s">
        <v>748</v>
      </c>
      <c r="AL921" s="188"/>
      <c r="AN921" s="227" t="s">
        <v>4686</v>
      </c>
      <c r="AO921" s="187" t="s">
        <v>747</v>
      </c>
      <c r="AP921" s="209" t="s">
        <v>4696</v>
      </c>
      <c r="AQ921" s="209" t="s">
        <v>4695</v>
      </c>
      <c r="AR921" s="208" t="str">
        <f t="shared" si="141"/>
        <v>20</v>
      </c>
      <c r="AS921" s="207" t="s">
        <v>4694</v>
      </c>
      <c r="AT921" s="207"/>
      <c r="AU921" s="206" t="s">
        <v>4694</v>
      </c>
      <c r="AV921" s="288" t="s">
        <v>1685</v>
      </c>
      <c r="AW921" s="287" t="s">
        <v>1684</v>
      </c>
      <c r="AX921" s="359" t="s">
        <v>753</v>
      </c>
      <c r="AY921" s="359" t="s">
        <v>753</v>
      </c>
      <c r="AZ921" s="204" t="s">
        <v>753</v>
      </c>
      <c r="BA921" s="359" t="s">
        <v>753</v>
      </c>
      <c r="BB921" s="204" t="s">
        <v>753</v>
      </c>
      <c r="BC921" s="359" t="s">
        <v>753</v>
      </c>
      <c r="BD921" s="204" t="s">
        <v>753</v>
      </c>
      <c r="BE921" s="204" t="s">
        <v>753</v>
      </c>
      <c r="BF921" s="204" t="s">
        <v>753</v>
      </c>
      <c r="BG921" s="204" t="s">
        <v>753</v>
      </c>
      <c r="BH921" s="204" t="s">
        <v>753</v>
      </c>
      <c r="BI921" s="204" t="s">
        <v>753</v>
      </c>
      <c r="BJ921" s="204" t="s">
        <v>753</v>
      </c>
      <c r="BK921" s="204" t="s">
        <v>753</v>
      </c>
      <c r="BL921" s="204" t="s">
        <v>753</v>
      </c>
      <c r="BM921" s="204" t="s">
        <v>753</v>
      </c>
      <c r="BN921" s="203"/>
      <c r="BO921" s="202"/>
      <c r="BP921" s="170" t="s">
        <v>753</v>
      </c>
      <c r="BQ921" s="177" t="s">
        <v>4670</v>
      </c>
      <c r="BR921" s="178">
        <v>44813</v>
      </c>
      <c r="BS921" s="177" t="s">
        <v>3648</v>
      </c>
      <c r="BT921" s="178" t="s">
        <v>759</v>
      </c>
      <c r="BU921" s="178">
        <v>44817</v>
      </c>
      <c r="BV921" s="177" t="s">
        <v>3647</v>
      </c>
      <c r="BW921" s="177" t="s">
        <v>737</v>
      </c>
    </row>
    <row r="922" spans="2:76" ht="15">
      <c r="B922" s="597" t="s">
        <v>9410</v>
      </c>
      <c r="C922" s="700" t="s">
        <v>10079</v>
      </c>
      <c r="D922" s="193" t="s">
        <v>4757</v>
      </c>
      <c r="E922" s="193" t="s">
        <v>4756</v>
      </c>
      <c r="F922" s="224" t="str">
        <f t="shared" si="145"/>
        <v>20</v>
      </c>
      <c r="G922" s="192" t="s">
        <v>23</v>
      </c>
      <c r="H922" s="223"/>
      <c r="J922" s="297"/>
      <c r="K922" s="297"/>
      <c r="L922" s="297"/>
      <c r="M922" s="296"/>
      <c r="N922" s="297"/>
      <c r="O922" s="297"/>
      <c r="P922" s="296"/>
      <c r="Q922" s="297"/>
      <c r="R922" s="297"/>
      <c r="S922" s="296"/>
      <c r="T922" s="297"/>
      <c r="U922" s="297"/>
      <c r="V922" s="296"/>
      <c r="W922" s="297"/>
      <c r="X922" s="297"/>
      <c r="Y922" s="296"/>
      <c r="Z922" s="297"/>
      <c r="AA922" s="297"/>
      <c r="AB922" s="296"/>
      <c r="AC922" s="297"/>
      <c r="AD922" s="297"/>
      <c r="AE922" s="296"/>
      <c r="AG922" s="191" t="s">
        <v>750</v>
      </c>
      <c r="AH922" s="189" t="s">
        <v>749</v>
      </c>
      <c r="AI922" s="189" t="s">
        <v>749</v>
      </c>
      <c r="AJ922" s="190" t="s">
        <v>749</v>
      </c>
      <c r="AK922" s="189" t="s">
        <v>748</v>
      </c>
      <c r="AL922" s="188"/>
      <c r="AN922" s="227" t="s">
        <v>4686</v>
      </c>
      <c r="AO922" s="187" t="s">
        <v>747</v>
      </c>
      <c r="AP922" s="209" t="s">
        <v>4691</v>
      </c>
      <c r="AQ922" s="209" t="s">
        <v>4690</v>
      </c>
      <c r="AR922" s="208" t="str">
        <f t="shared" si="141"/>
        <v>20</v>
      </c>
      <c r="AS922" s="207" t="s">
        <v>4689</v>
      </c>
      <c r="AT922" s="207"/>
      <c r="AU922" s="206" t="s">
        <v>4689</v>
      </c>
      <c r="AV922" s="288" t="s">
        <v>1685</v>
      </c>
      <c r="AW922" s="287" t="s">
        <v>1684</v>
      </c>
      <c r="AX922" s="359" t="s">
        <v>753</v>
      </c>
      <c r="AY922" s="359" t="s">
        <v>753</v>
      </c>
      <c r="AZ922" s="204" t="s">
        <v>753</v>
      </c>
      <c r="BA922" s="359" t="s">
        <v>753</v>
      </c>
      <c r="BB922" s="204" t="s">
        <v>753</v>
      </c>
      <c r="BC922" s="205" t="s">
        <v>754</v>
      </c>
      <c r="BD922" s="204" t="s">
        <v>753</v>
      </c>
      <c r="BE922" s="204" t="s">
        <v>753</v>
      </c>
      <c r="BF922" s="204" t="s">
        <v>753</v>
      </c>
      <c r="BG922" s="204" t="s">
        <v>753</v>
      </c>
      <c r="BH922" s="204" t="s">
        <v>753</v>
      </c>
      <c r="BI922" s="204" t="s">
        <v>753</v>
      </c>
      <c r="BJ922" s="204" t="s">
        <v>753</v>
      </c>
      <c r="BK922" s="204" t="s">
        <v>753</v>
      </c>
      <c r="BL922" s="204" t="s">
        <v>753</v>
      </c>
      <c r="BM922" s="204" t="s">
        <v>753</v>
      </c>
      <c r="BN922" s="203"/>
      <c r="BO922" s="202"/>
      <c r="BP922" s="170" t="s">
        <v>753</v>
      </c>
      <c r="BQ922" s="177" t="s">
        <v>4670</v>
      </c>
      <c r="BR922" s="178">
        <v>44813</v>
      </c>
      <c r="BS922" s="177" t="s">
        <v>3648</v>
      </c>
      <c r="BT922" s="178" t="s">
        <v>759</v>
      </c>
      <c r="BU922" s="178">
        <v>44817</v>
      </c>
      <c r="BV922" s="177" t="s">
        <v>3647</v>
      </c>
      <c r="BW922" s="177" t="s">
        <v>737</v>
      </c>
    </row>
    <row r="923" spans="2:76" ht="15" customHeight="1">
      <c r="B923" s="597" t="s">
        <v>9410</v>
      </c>
      <c r="C923" s="700" t="s">
        <v>10079</v>
      </c>
      <c r="D923" s="193" t="s">
        <v>4753</v>
      </c>
      <c r="E923" s="193" t="s">
        <v>4752</v>
      </c>
      <c r="F923" s="224" t="str">
        <f t="shared" si="145"/>
        <v>1E0</v>
      </c>
      <c r="G923" s="217" t="s">
        <v>23</v>
      </c>
      <c r="H923" s="223"/>
      <c r="J923" s="297"/>
      <c r="K923" s="298"/>
      <c r="L923" s="297"/>
      <c r="M923" s="299"/>
      <c r="N923" s="298"/>
      <c r="O923" s="297"/>
      <c r="P923" s="299"/>
      <c r="Q923" s="298"/>
      <c r="R923" s="297"/>
      <c r="S923" s="299"/>
      <c r="T923" s="298"/>
      <c r="U923" s="297"/>
      <c r="V923" s="299"/>
      <c r="W923" s="298"/>
      <c r="X923" s="297"/>
      <c r="Y923" s="299"/>
      <c r="Z923" s="298"/>
      <c r="AA923" s="297"/>
      <c r="AB923" s="299"/>
      <c r="AC923" s="298"/>
      <c r="AD923" s="297"/>
      <c r="AE923" s="296"/>
      <c r="AG923" s="191" t="s">
        <v>750</v>
      </c>
      <c r="AH923" s="189" t="s">
        <v>749</v>
      </c>
      <c r="AI923" s="189" t="s">
        <v>749</v>
      </c>
      <c r="AJ923" s="190" t="s">
        <v>749</v>
      </c>
      <c r="AK923" s="189" t="s">
        <v>748</v>
      </c>
      <c r="AL923" s="188"/>
      <c r="AN923" s="227" t="s">
        <v>4686</v>
      </c>
      <c r="AO923" s="187" t="s">
        <v>747</v>
      </c>
      <c r="AP923" s="209" t="s">
        <v>4685</v>
      </c>
      <c r="AQ923" s="209" t="s">
        <v>4684</v>
      </c>
      <c r="AR923" s="208" t="str">
        <f t="shared" si="141"/>
        <v>20</v>
      </c>
      <c r="AS923" s="207" t="s">
        <v>4683</v>
      </c>
      <c r="AT923" s="207"/>
      <c r="AU923" s="206" t="s">
        <v>4683</v>
      </c>
      <c r="AV923" s="288" t="s">
        <v>1685</v>
      </c>
      <c r="AW923" s="287" t="s">
        <v>1684</v>
      </c>
      <c r="AX923" s="359" t="s">
        <v>753</v>
      </c>
      <c r="AY923" s="359" t="s">
        <v>753</v>
      </c>
      <c r="AZ923" s="204" t="s">
        <v>753</v>
      </c>
      <c r="BA923" s="359" t="s">
        <v>753</v>
      </c>
      <c r="BB923" s="204" t="s">
        <v>753</v>
      </c>
      <c r="BC923" s="205" t="s">
        <v>754</v>
      </c>
      <c r="BD923" s="204" t="s">
        <v>753</v>
      </c>
      <c r="BE923" s="204" t="s">
        <v>753</v>
      </c>
      <c r="BF923" s="204" t="s">
        <v>753</v>
      </c>
      <c r="BG923" s="204" t="s">
        <v>753</v>
      </c>
      <c r="BH923" s="204" t="s">
        <v>753</v>
      </c>
      <c r="BI923" s="204" t="s">
        <v>753</v>
      </c>
      <c r="BJ923" s="204" t="s">
        <v>753</v>
      </c>
      <c r="BK923" s="204" t="s">
        <v>753</v>
      </c>
      <c r="BL923" s="204" t="s">
        <v>753</v>
      </c>
      <c r="BM923" s="204" t="s">
        <v>753</v>
      </c>
      <c r="BN923" s="203"/>
      <c r="BO923" s="202"/>
      <c r="BP923" s="170" t="s">
        <v>753</v>
      </c>
      <c r="BQ923" s="177" t="s">
        <v>4670</v>
      </c>
      <c r="BR923" s="178">
        <v>44813</v>
      </c>
      <c r="BS923" s="177" t="s">
        <v>3648</v>
      </c>
      <c r="BT923" s="178" t="s">
        <v>759</v>
      </c>
      <c r="BU923" s="178">
        <v>44817</v>
      </c>
      <c r="BV923" s="177" t="s">
        <v>3647</v>
      </c>
      <c r="BW923" s="177" t="s">
        <v>737</v>
      </c>
    </row>
    <row r="924" spans="2:76" ht="15" customHeight="1">
      <c r="B924" s="597" t="s">
        <v>9410</v>
      </c>
      <c r="C924" s="700" t="s">
        <v>10079</v>
      </c>
      <c r="D924" s="193" t="s">
        <v>4746</v>
      </c>
      <c r="E924" s="193" t="s">
        <v>4745</v>
      </c>
      <c r="F924" s="224" t="str">
        <f t="shared" si="145"/>
        <v>20</v>
      </c>
      <c r="G924" s="192" t="s">
        <v>23</v>
      </c>
      <c r="H924" s="223"/>
      <c r="J924" s="297"/>
      <c r="K924" s="297"/>
      <c r="L924" s="297"/>
      <c r="M924" s="296"/>
      <c r="N924" s="297"/>
      <c r="O924" s="297"/>
      <c r="P924" s="296"/>
      <c r="Q924" s="297"/>
      <c r="R924" s="297"/>
      <c r="S924" s="296"/>
      <c r="T924" s="297"/>
      <c r="U924" s="297"/>
      <c r="V924" s="296"/>
      <c r="W924" s="297"/>
      <c r="X924" s="297"/>
      <c r="Y924" s="296"/>
      <c r="Z924" s="297"/>
      <c r="AA924" s="297"/>
      <c r="AB924" s="296"/>
      <c r="AC924" s="297"/>
      <c r="AD924" s="297"/>
      <c r="AE924" s="296"/>
      <c r="AG924" s="194" t="s">
        <v>750</v>
      </c>
      <c r="AH924" s="193" t="str">
        <f>"5E"&amp;RIGHT(AP924,7)</f>
        <v>5EC6 F880</v>
      </c>
      <c r="AI924" s="193" t="str">
        <f>"5E"&amp;RIGHT(AQ924,7)</f>
        <v>5EC6 F9FF</v>
      </c>
      <c r="AJ924" s="193" t="str">
        <f>DEC2HEX((HEX2DEC(LEFT(AI924,4))*256*256+HEX2DEC(RIGHT(AI924,4)))-(HEX2DEC(LEFT(AH924,4))*256*256+HEX2DEC(RIGHT(AH924,4)))+1)</f>
        <v>180</v>
      </c>
      <c r="AK924" s="193" t="s">
        <v>23</v>
      </c>
      <c r="AL924" s="188"/>
      <c r="AN924" s="227" t="s">
        <v>4680</v>
      </c>
      <c r="AO924" s="187" t="s">
        <v>747</v>
      </c>
      <c r="AP924" s="200" t="s">
        <v>4679</v>
      </c>
      <c r="AQ924" s="198" t="s">
        <v>4678</v>
      </c>
      <c r="AR924" s="185" t="str">
        <f t="shared" si="141"/>
        <v>180</v>
      </c>
      <c r="AS924" s="196" t="s">
        <v>18</v>
      </c>
      <c r="AT924" s="197"/>
      <c r="AU924" s="179" t="s">
        <v>1311</v>
      </c>
      <c r="AV924" s="196"/>
      <c r="AW924" s="283"/>
      <c r="AX924" s="181" t="s">
        <v>753</v>
      </c>
      <c r="AY924" s="181" t="s">
        <v>753</v>
      </c>
      <c r="AZ924" s="181" t="s">
        <v>753</v>
      </c>
      <c r="BA924" s="181" t="s">
        <v>753</v>
      </c>
      <c r="BB924" s="181" t="s">
        <v>753</v>
      </c>
      <c r="BC924" s="195" t="s">
        <v>754</v>
      </c>
      <c r="BD924" s="181" t="s">
        <v>753</v>
      </c>
      <c r="BE924" s="181" t="s">
        <v>753</v>
      </c>
      <c r="BF924" s="181" t="s">
        <v>753</v>
      </c>
      <c r="BG924" s="181" t="s">
        <v>753</v>
      </c>
      <c r="BH924" s="181" t="s">
        <v>753</v>
      </c>
      <c r="BI924" s="181" t="s">
        <v>753</v>
      </c>
      <c r="BJ924" s="181" t="s">
        <v>753</v>
      </c>
      <c r="BK924" s="181" t="s">
        <v>753</v>
      </c>
      <c r="BL924" s="181" t="s">
        <v>753</v>
      </c>
      <c r="BM924" s="181" t="s">
        <v>753</v>
      </c>
      <c r="BN924" s="180"/>
      <c r="BO924" s="179"/>
      <c r="BP924" s="170" t="s">
        <v>741</v>
      </c>
      <c r="BQ924" s="177"/>
      <c r="BR924" s="177"/>
      <c r="BS924" s="177"/>
      <c r="BT924" s="177"/>
      <c r="BU924" s="177"/>
      <c r="BV924" s="177"/>
      <c r="BW924" s="177"/>
    </row>
    <row r="925" spans="2:76" ht="15" customHeight="1">
      <c r="B925" s="597" t="s">
        <v>9410</v>
      </c>
      <c r="C925" s="700" t="s">
        <v>10079</v>
      </c>
      <c r="D925" s="193" t="s">
        <v>4742</v>
      </c>
      <c r="E925" s="193" t="s">
        <v>4741</v>
      </c>
      <c r="F925" s="224" t="str">
        <f t="shared" si="145"/>
        <v>1E0</v>
      </c>
      <c r="G925" s="217" t="s">
        <v>23</v>
      </c>
      <c r="H925" s="223"/>
      <c r="J925" s="297"/>
      <c r="K925" s="298"/>
      <c r="L925" s="297"/>
      <c r="M925" s="299"/>
      <c r="N925" s="298"/>
      <c r="O925" s="297"/>
      <c r="P925" s="299"/>
      <c r="Q925" s="298"/>
      <c r="R925" s="297"/>
      <c r="S925" s="299"/>
      <c r="T925" s="298"/>
      <c r="U925" s="297"/>
      <c r="V925" s="299"/>
      <c r="W925" s="298"/>
      <c r="X925" s="297"/>
      <c r="Y925" s="299"/>
      <c r="Z925" s="298"/>
      <c r="AA925" s="297"/>
      <c r="AB925" s="299"/>
      <c r="AC925" s="298"/>
      <c r="AD925" s="297"/>
      <c r="AE925" s="296"/>
      <c r="AG925" s="194" t="s">
        <v>750</v>
      </c>
      <c r="AH925" s="193" t="str">
        <f>"5E"&amp;RIGHT(AP925,7)</f>
        <v>5EC6 FA00</v>
      </c>
      <c r="AI925" s="193" t="str">
        <f>"5E"&amp;RIGHT(AQ925,7)</f>
        <v>5EC6 FA1F</v>
      </c>
      <c r="AJ925" s="193" t="str">
        <f>DEC2HEX((HEX2DEC(LEFT(AI925,4))*256*256+HEX2DEC(RIGHT(AI925,4)))-(HEX2DEC(LEFT(AH925,4))*256*256+HEX2DEC(RIGHT(AH925,4)))+1)</f>
        <v>20</v>
      </c>
      <c r="AK925" s="211" t="s">
        <v>4671</v>
      </c>
      <c r="AL925" s="188" t="s">
        <v>781</v>
      </c>
      <c r="AO925" s="187" t="s">
        <v>747</v>
      </c>
      <c r="AP925" s="198" t="s">
        <v>4673</v>
      </c>
      <c r="AQ925" s="198" t="s">
        <v>4672</v>
      </c>
      <c r="AR925" s="185" t="str">
        <f t="shared" si="141"/>
        <v>20</v>
      </c>
      <c r="AS925" s="196" t="s">
        <v>4671</v>
      </c>
      <c r="AT925" s="197"/>
      <c r="AU925" s="196" t="s">
        <v>752</v>
      </c>
      <c r="AV925" s="196" t="s">
        <v>751</v>
      </c>
      <c r="AW925" s="213"/>
      <c r="AX925" s="181" t="s">
        <v>741</v>
      </c>
      <c r="AY925" s="181" t="s">
        <v>741</v>
      </c>
      <c r="AZ925" s="181" t="s">
        <v>741</v>
      </c>
      <c r="BA925" s="181" t="s">
        <v>741</v>
      </c>
      <c r="BB925" s="181" t="s">
        <v>741</v>
      </c>
      <c r="BC925" s="195" t="s">
        <v>741</v>
      </c>
      <c r="BD925" s="181" t="s">
        <v>741</v>
      </c>
      <c r="BE925" s="181" t="s">
        <v>741</v>
      </c>
      <c r="BF925" s="181" t="s">
        <v>741</v>
      </c>
      <c r="BG925" s="181" t="s">
        <v>741</v>
      </c>
      <c r="BH925" s="181" t="s">
        <v>741</v>
      </c>
      <c r="BI925" s="181" t="s">
        <v>741</v>
      </c>
      <c r="BJ925" s="181" t="s">
        <v>741</v>
      </c>
      <c r="BK925" s="181" t="s">
        <v>741</v>
      </c>
      <c r="BL925" s="181" t="s">
        <v>741</v>
      </c>
      <c r="BM925" s="181" t="s">
        <v>741</v>
      </c>
      <c r="BN925" s="180"/>
      <c r="BO925" s="179"/>
      <c r="BP925" s="170" t="s">
        <v>741</v>
      </c>
      <c r="BQ925" s="177" t="s">
        <v>4670</v>
      </c>
      <c r="BR925" s="178">
        <v>44813</v>
      </c>
      <c r="BS925" s="177" t="s">
        <v>3648</v>
      </c>
      <c r="BT925" s="178" t="s">
        <v>759</v>
      </c>
      <c r="BU925" s="178">
        <v>44817</v>
      </c>
      <c r="BV925" s="177" t="s">
        <v>3647</v>
      </c>
      <c r="BW925" s="177" t="s">
        <v>737</v>
      </c>
    </row>
    <row r="926" spans="2:76" ht="15" customHeight="1">
      <c r="B926" s="597" t="s">
        <v>9410</v>
      </c>
      <c r="C926" s="700" t="s">
        <v>10079</v>
      </c>
      <c r="D926" s="193" t="s">
        <v>4733</v>
      </c>
      <c r="E926" s="193" t="s">
        <v>4732</v>
      </c>
      <c r="F926" s="224" t="str">
        <f t="shared" si="145"/>
        <v>20</v>
      </c>
      <c r="G926" s="192" t="s">
        <v>23</v>
      </c>
      <c r="H926" s="223"/>
      <c r="J926" s="297"/>
      <c r="K926" s="297"/>
      <c r="L926" s="297"/>
      <c r="M926" s="296"/>
      <c r="N926" s="297"/>
      <c r="O926" s="297"/>
      <c r="P926" s="296"/>
      <c r="Q926" s="297"/>
      <c r="R926" s="297"/>
      <c r="S926" s="296"/>
      <c r="T926" s="297"/>
      <c r="U926" s="297"/>
      <c r="V926" s="296"/>
      <c r="W926" s="297"/>
      <c r="X926" s="297"/>
      <c r="Y926" s="296"/>
      <c r="Z926" s="297"/>
      <c r="AA926" s="297"/>
      <c r="AB926" s="296"/>
      <c r="AC926" s="297"/>
      <c r="AD926" s="297"/>
      <c r="AE926" s="296"/>
      <c r="AG926" s="191" t="s">
        <v>750</v>
      </c>
      <c r="AH926" s="189" t="s">
        <v>749</v>
      </c>
      <c r="AI926" s="189" t="s">
        <v>749</v>
      </c>
      <c r="AJ926" s="190" t="s">
        <v>749</v>
      </c>
      <c r="AK926" s="189" t="s">
        <v>748</v>
      </c>
      <c r="AL926" s="188"/>
      <c r="AN926" s="227"/>
      <c r="AO926" s="187" t="s">
        <v>747</v>
      </c>
      <c r="AP926" s="198" t="s">
        <v>4673</v>
      </c>
      <c r="AQ926" s="198" t="s">
        <v>4672</v>
      </c>
      <c r="AR926" s="185" t="str">
        <f t="shared" si="141"/>
        <v>20</v>
      </c>
      <c r="AS926" s="196" t="s">
        <v>4671</v>
      </c>
      <c r="AT926" s="197"/>
      <c r="AU926" s="358" t="s">
        <v>4671</v>
      </c>
      <c r="AV926" s="213" t="s">
        <v>1685</v>
      </c>
      <c r="AW926" s="283" t="s">
        <v>1684</v>
      </c>
      <c r="AX926" s="181" t="s">
        <v>741</v>
      </c>
      <c r="AY926" s="181" t="s">
        <v>741</v>
      </c>
      <c r="AZ926" s="181" t="s">
        <v>741</v>
      </c>
      <c r="BA926" s="181" t="s">
        <v>741</v>
      </c>
      <c r="BB926" s="181" t="s">
        <v>741</v>
      </c>
      <c r="BC926" s="195" t="s">
        <v>741</v>
      </c>
      <c r="BD926" s="181" t="s">
        <v>741</v>
      </c>
      <c r="BE926" s="181" t="s">
        <v>741</v>
      </c>
      <c r="BF926" s="181" t="s">
        <v>741</v>
      </c>
      <c r="BG926" s="181" t="s">
        <v>741</v>
      </c>
      <c r="BH926" s="181" t="s">
        <v>741</v>
      </c>
      <c r="BI926" s="181" t="s">
        <v>741</v>
      </c>
      <c r="BJ926" s="181" t="s">
        <v>741</v>
      </c>
      <c r="BK926" s="181" t="s">
        <v>741</v>
      </c>
      <c r="BL926" s="181" t="s">
        <v>741</v>
      </c>
      <c r="BM926" s="181" t="s">
        <v>741</v>
      </c>
      <c r="BN926" s="180"/>
      <c r="BO926" s="179"/>
      <c r="BP926" s="170" t="s">
        <v>741</v>
      </c>
      <c r="BQ926" s="177" t="s">
        <v>4670</v>
      </c>
      <c r="BR926" s="178">
        <v>44813</v>
      </c>
      <c r="BS926" s="177" t="s">
        <v>3648</v>
      </c>
      <c r="BT926" s="178" t="s">
        <v>759</v>
      </c>
      <c r="BU926" s="178">
        <v>44817</v>
      </c>
      <c r="BV926" s="177" t="s">
        <v>3647</v>
      </c>
      <c r="BW926" s="177" t="s">
        <v>737</v>
      </c>
    </row>
    <row r="927" spans="2:76" ht="15" customHeight="1">
      <c r="B927" s="597" t="s">
        <v>9410</v>
      </c>
      <c r="C927" s="700" t="s">
        <v>10079</v>
      </c>
      <c r="D927" s="193" t="s">
        <v>4728</v>
      </c>
      <c r="E927" s="193" t="s">
        <v>4727</v>
      </c>
      <c r="F927" s="224" t="str">
        <f t="shared" si="145"/>
        <v>1E0</v>
      </c>
      <c r="G927" s="217" t="s">
        <v>23</v>
      </c>
      <c r="H927" s="223"/>
      <c r="J927" s="297"/>
      <c r="K927" s="298"/>
      <c r="L927" s="297"/>
      <c r="M927" s="299"/>
      <c r="N927" s="298"/>
      <c r="O927" s="297"/>
      <c r="P927" s="299"/>
      <c r="Q927" s="298"/>
      <c r="R927" s="297"/>
      <c r="S927" s="299"/>
      <c r="T927" s="298"/>
      <c r="U927" s="297"/>
      <c r="V927" s="299"/>
      <c r="W927" s="298"/>
      <c r="X927" s="297"/>
      <c r="Y927" s="299"/>
      <c r="Z927" s="298"/>
      <c r="AA927" s="297"/>
      <c r="AB927" s="299"/>
      <c r="AC927" s="298"/>
      <c r="AD927" s="297"/>
      <c r="AE927" s="296"/>
      <c r="AG927" s="194" t="s">
        <v>750</v>
      </c>
      <c r="AH927" s="193" t="str">
        <f t="shared" ref="AH927:AH938" si="148">"5E"&amp;RIGHT(AP927,7)</f>
        <v>5EC6 FA20</v>
      </c>
      <c r="AI927" s="193" t="str">
        <f t="shared" ref="AI927:AI938" si="149">"5E"&amp;RIGHT(AQ927,7)</f>
        <v>5EC6 FFFF</v>
      </c>
      <c r="AJ927" s="193" t="str">
        <f t="shared" ref="AJ927:AJ938" si="150">DEC2HEX((HEX2DEC(LEFT(AI927,4))*256*256+HEX2DEC(RIGHT(AI927,4)))-(HEX2DEC(LEFT(AH927,4))*256*256+HEX2DEC(RIGHT(AH927,4)))+1)</f>
        <v>5E0</v>
      </c>
      <c r="AK927" s="193" t="s">
        <v>23</v>
      </c>
      <c r="AL927" s="223"/>
      <c r="AM927" s="322"/>
      <c r="AO927" s="187" t="s">
        <v>747</v>
      </c>
      <c r="AP927" s="198" t="s">
        <v>4667</v>
      </c>
      <c r="AQ927" s="198" t="s">
        <v>4666</v>
      </c>
      <c r="AR927" s="185" t="str">
        <f t="shared" si="141"/>
        <v>5E0</v>
      </c>
      <c r="AS927" s="196" t="s">
        <v>18</v>
      </c>
      <c r="AT927" s="197"/>
      <c r="AU927" s="179" t="s">
        <v>1311</v>
      </c>
      <c r="AV927" s="196"/>
      <c r="AW927" s="283"/>
      <c r="AX927" s="181" t="s">
        <v>753</v>
      </c>
      <c r="AY927" s="181" t="s">
        <v>753</v>
      </c>
      <c r="AZ927" s="181" t="s">
        <v>753</v>
      </c>
      <c r="BA927" s="181" t="s">
        <v>753</v>
      </c>
      <c r="BB927" s="181" t="s">
        <v>753</v>
      </c>
      <c r="BC927" s="195" t="s">
        <v>754</v>
      </c>
      <c r="BD927" s="181" t="s">
        <v>753</v>
      </c>
      <c r="BE927" s="181" t="s">
        <v>753</v>
      </c>
      <c r="BF927" s="181" t="s">
        <v>753</v>
      </c>
      <c r="BG927" s="181" t="s">
        <v>753</v>
      </c>
      <c r="BH927" s="181" t="s">
        <v>753</v>
      </c>
      <c r="BI927" s="181" t="s">
        <v>753</v>
      </c>
      <c r="BJ927" s="181" t="s">
        <v>753</v>
      </c>
      <c r="BK927" s="181" t="s">
        <v>753</v>
      </c>
      <c r="BL927" s="181" t="s">
        <v>753</v>
      </c>
      <c r="BM927" s="181" t="s">
        <v>753</v>
      </c>
      <c r="BN927" s="180"/>
      <c r="BO927" s="179"/>
      <c r="BP927" s="170" t="s">
        <v>741</v>
      </c>
      <c r="BQ927" s="177"/>
      <c r="BR927" s="177"/>
      <c r="BS927" s="177"/>
      <c r="BT927" s="178"/>
      <c r="BU927" s="177"/>
      <c r="BV927" s="177"/>
      <c r="BW927" s="177"/>
      <c r="BX927" s="322"/>
    </row>
    <row r="928" spans="2:76" ht="15">
      <c r="B928" s="597" t="s">
        <v>9410</v>
      </c>
      <c r="C928" s="700" t="s">
        <v>10079</v>
      </c>
      <c r="D928" s="193" t="s">
        <v>4723</v>
      </c>
      <c r="E928" s="193" t="s">
        <v>4722</v>
      </c>
      <c r="F928" s="224" t="str">
        <f t="shared" si="145"/>
        <v>20</v>
      </c>
      <c r="G928" s="192" t="s">
        <v>23</v>
      </c>
      <c r="H928" s="223"/>
      <c r="J928" s="297"/>
      <c r="K928" s="298"/>
      <c r="L928" s="297"/>
      <c r="M928" s="299"/>
      <c r="N928" s="298"/>
      <c r="O928" s="297"/>
      <c r="P928" s="299"/>
      <c r="Q928" s="298"/>
      <c r="R928" s="297"/>
      <c r="S928" s="299"/>
      <c r="T928" s="298"/>
      <c r="U928" s="297"/>
      <c r="V928" s="299"/>
      <c r="W928" s="298"/>
      <c r="X928" s="297"/>
      <c r="Y928" s="299"/>
      <c r="Z928" s="298"/>
      <c r="AA928" s="297"/>
      <c r="AB928" s="299"/>
      <c r="AC928" s="298"/>
      <c r="AD928" s="297"/>
      <c r="AE928" s="296"/>
      <c r="AG928" s="317" t="s">
        <v>2884</v>
      </c>
      <c r="AH928" s="193" t="str">
        <f t="shared" si="148"/>
        <v>5EC7 0000</v>
      </c>
      <c r="AI928" s="193" t="str">
        <f t="shared" si="149"/>
        <v>5EC7 1FFF</v>
      </c>
      <c r="AJ928" s="224" t="str">
        <f t="shared" si="150"/>
        <v>2000</v>
      </c>
      <c r="AK928" s="224" t="s">
        <v>23</v>
      </c>
      <c r="AL928" s="223"/>
      <c r="AM928" s="322"/>
      <c r="AN928" s="322"/>
      <c r="AO928" s="316" t="s">
        <v>2883</v>
      </c>
      <c r="AP928" s="221" t="s">
        <v>4663</v>
      </c>
      <c r="AQ928" s="221" t="s">
        <v>4662</v>
      </c>
      <c r="AR928" s="220" t="str">
        <f t="shared" si="141"/>
        <v>2000</v>
      </c>
      <c r="AS928" s="220" t="s">
        <v>822</v>
      </c>
      <c r="AT928" s="275"/>
      <c r="AU928" s="179" t="s">
        <v>1311</v>
      </c>
      <c r="AV928" s="220"/>
      <c r="AW928" s="220"/>
      <c r="AX928" s="181" t="s">
        <v>753</v>
      </c>
      <c r="AY928" s="181" t="s">
        <v>753</v>
      </c>
      <c r="AZ928" s="181" t="s">
        <v>753</v>
      </c>
      <c r="BA928" s="181" t="s">
        <v>753</v>
      </c>
      <c r="BB928" s="181" t="s">
        <v>753</v>
      </c>
      <c r="BC928" s="195" t="s">
        <v>754</v>
      </c>
      <c r="BD928" s="181" t="s">
        <v>753</v>
      </c>
      <c r="BE928" s="181" t="s">
        <v>753</v>
      </c>
      <c r="BF928" s="181" t="s">
        <v>753</v>
      </c>
      <c r="BG928" s="181" t="s">
        <v>753</v>
      </c>
      <c r="BH928" s="181" t="s">
        <v>753</v>
      </c>
      <c r="BI928" s="181" t="s">
        <v>753</v>
      </c>
      <c r="BJ928" s="181" t="s">
        <v>753</v>
      </c>
      <c r="BK928" s="181" t="s">
        <v>753</v>
      </c>
      <c r="BL928" s="181" t="s">
        <v>753</v>
      </c>
      <c r="BM928" s="181" t="s">
        <v>753</v>
      </c>
      <c r="BN928" s="315"/>
      <c r="BO928" s="220"/>
      <c r="BP928" s="170" t="s">
        <v>741</v>
      </c>
      <c r="BQ928" s="177"/>
      <c r="BR928" s="177"/>
      <c r="BS928" s="177"/>
      <c r="BT928" s="177"/>
      <c r="BU928" s="177"/>
      <c r="BV928" s="177"/>
      <c r="BW928" s="177"/>
      <c r="BX928" s="322"/>
    </row>
    <row r="929" spans="1:76" ht="15">
      <c r="B929" s="597" t="s">
        <v>9410</v>
      </c>
      <c r="C929" s="700" t="s">
        <v>10079</v>
      </c>
      <c r="D929" s="193" t="s">
        <v>4718</v>
      </c>
      <c r="E929" s="193" t="s">
        <v>4717</v>
      </c>
      <c r="F929" s="224" t="str">
        <f t="shared" si="145"/>
        <v>79E0</v>
      </c>
      <c r="G929" s="217" t="s">
        <v>23</v>
      </c>
      <c r="H929" s="223"/>
      <c r="J929" s="297"/>
      <c r="K929" s="297"/>
      <c r="L929" s="297"/>
      <c r="M929" s="296"/>
      <c r="N929" s="297"/>
      <c r="O929" s="297"/>
      <c r="P929" s="296"/>
      <c r="Q929" s="297"/>
      <c r="R929" s="297"/>
      <c r="S929" s="296"/>
      <c r="T929" s="297"/>
      <c r="U929" s="297"/>
      <c r="V929" s="296"/>
      <c r="W929" s="297"/>
      <c r="X929" s="297"/>
      <c r="Y929" s="296"/>
      <c r="Z929" s="297"/>
      <c r="AA929" s="297"/>
      <c r="AB929" s="296"/>
      <c r="AC929" s="297"/>
      <c r="AD929" s="297"/>
      <c r="AE929" s="296"/>
      <c r="AG929" s="317" t="s">
        <v>2884</v>
      </c>
      <c r="AH929" s="193" t="str">
        <f t="shared" si="148"/>
        <v>5EC7 2000</v>
      </c>
      <c r="AI929" s="193" t="str">
        <f t="shared" si="149"/>
        <v>5EC7 207F</v>
      </c>
      <c r="AJ929" s="224" t="str">
        <f t="shared" si="150"/>
        <v>80</v>
      </c>
      <c r="AK929" s="192" t="s">
        <v>23</v>
      </c>
      <c r="AL929" s="223" t="s">
        <v>1191</v>
      </c>
      <c r="AM929" s="322"/>
      <c r="AN929" s="322"/>
      <c r="AO929" s="316" t="s">
        <v>2883</v>
      </c>
      <c r="AP929" s="221" t="s">
        <v>4659</v>
      </c>
      <c r="AQ929" s="221" t="s">
        <v>4658</v>
      </c>
      <c r="AR929" s="220" t="str">
        <f t="shared" si="141"/>
        <v>80</v>
      </c>
      <c r="AS929" s="220" t="s">
        <v>4657</v>
      </c>
      <c r="AT929" s="275"/>
      <c r="AU929" s="220" t="s">
        <v>4656</v>
      </c>
      <c r="AV929" s="196" t="s">
        <v>751</v>
      </c>
      <c r="AW929" s="196"/>
      <c r="AX929" s="181" t="s">
        <v>741</v>
      </c>
      <c r="AY929" s="181" t="s">
        <v>741</v>
      </c>
      <c r="AZ929" s="181" t="s">
        <v>741</v>
      </c>
      <c r="BA929" s="181" t="s">
        <v>741</v>
      </c>
      <c r="BB929" s="181" t="s">
        <v>741</v>
      </c>
      <c r="BC929" s="181" t="s">
        <v>741</v>
      </c>
      <c r="BD929" s="181" t="s">
        <v>741</v>
      </c>
      <c r="BE929" s="181" t="s">
        <v>741</v>
      </c>
      <c r="BF929" s="181" t="s">
        <v>741</v>
      </c>
      <c r="BG929" s="181" t="s">
        <v>741</v>
      </c>
      <c r="BH929" s="181" t="s">
        <v>741</v>
      </c>
      <c r="BI929" s="181" t="s">
        <v>741</v>
      </c>
      <c r="BJ929" s="181" t="s">
        <v>741</v>
      </c>
      <c r="BK929" s="181" t="s">
        <v>741</v>
      </c>
      <c r="BL929" s="181" t="s">
        <v>741</v>
      </c>
      <c r="BM929" s="181" t="s">
        <v>741</v>
      </c>
      <c r="BN929" s="315"/>
      <c r="BO929" s="220"/>
      <c r="BP929" s="170" t="s">
        <v>741</v>
      </c>
      <c r="BQ929" s="177" t="s">
        <v>761</v>
      </c>
      <c r="BR929" s="178">
        <v>44812</v>
      </c>
      <c r="BS929" s="177" t="s">
        <v>760</v>
      </c>
      <c r="BT929" s="178" t="s">
        <v>759</v>
      </c>
      <c r="BU929" s="178">
        <v>44826</v>
      </c>
      <c r="BV929" s="177" t="s">
        <v>758</v>
      </c>
      <c r="BW929" s="177" t="s">
        <v>737</v>
      </c>
      <c r="BX929" s="322"/>
    </row>
    <row r="930" spans="1:76" ht="15">
      <c r="B930" s="597" t="s">
        <v>9410</v>
      </c>
      <c r="C930" s="700" t="s">
        <v>10079</v>
      </c>
      <c r="D930" s="193" t="s">
        <v>4713</v>
      </c>
      <c r="E930" s="193" t="s">
        <v>4712</v>
      </c>
      <c r="F930" s="224" t="str">
        <f t="shared" si="145"/>
        <v>800</v>
      </c>
      <c r="G930" s="192" t="s">
        <v>23</v>
      </c>
      <c r="H930" s="223"/>
      <c r="J930" s="297"/>
      <c r="K930" s="298"/>
      <c r="L930" s="297"/>
      <c r="M930" s="299"/>
      <c r="N930" s="298"/>
      <c r="O930" s="297"/>
      <c r="P930" s="299"/>
      <c r="Q930" s="298"/>
      <c r="R930" s="297"/>
      <c r="S930" s="299"/>
      <c r="T930" s="298"/>
      <c r="U930" s="297"/>
      <c r="V930" s="299"/>
      <c r="W930" s="298"/>
      <c r="X930" s="297"/>
      <c r="Y930" s="299"/>
      <c r="Z930" s="298"/>
      <c r="AA930" s="297"/>
      <c r="AB930" s="299"/>
      <c r="AC930" s="298"/>
      <c r="AD930" s="297"/>
      <c r="AE930" s="296"/>
      <c r="AG930" s="317" t="s">
        <v>2884</v>
      </c>
      <c r="AH930" s="193" t="str">
        <f t="shared" si="148"/>
        <v>5EC7 2080</v>
      </c>
      <c r="AI930" s="193" t="str">
        <f t="shared" si="149"/>
        <v>5EC7 20FF</v>
      </c>
      <c r="AJ930" s="224" t="str">
        <f t="shared" si="150"/>
        <v>80</v>
      </c>
      <c r="AK930" s="224" t="s">
        <v>23</v>
      </c>
      <c r="AL930" s="223"/>
      <c r="AM930" s="322"/>
      <c r="AN930" s="322"/>
      <c r="AO930" s="316" t="s">
        <v>2883</v>
      </c>
      <c r="AP930" s="221" t="s">
        <v>4653</v>
      </c>
      <c r="AQ930" s="221" t="s">
        <v>4652</v>
      </c>
      <c r="AR930" s="220" t="str">
        <f t="shared" si="141"/>
        <v>80</v>
      </c>
      <c r="AS930" s="220" t="s">
        <v>23</v>
      </c>
      <c r="AT930" s="275"/>
      <c r="AU930" s="179" t="s">
        <v>1311</v>
      </c>
      <c r="AV930" s="220"/>
      <c r="AW930" s="220"/>
      <c r="AX930" s="181" t="s">
        <v>753</v>
      </c>
      <c r="AY930" s="181" t="s">
        <v>753</v>
      </c>
      <c r="AZ930" s="181" t="s">
        <v>753</v>
      </c>
      <c r="BA930" s="181" t="s">
        <v>753</v>
      </c>
      <c r="BB930" s="181" t="s">
        <v>753</v>
      </c>
      <c r="BC930" s="195" t="s">
        <v>754</v>
      </c>
      <c r="BD930" s="181" t="s">
        <v>753</v>
      </c>
      <c r="BE930" s="181" t="s">
        <v>753</v>
      </c>
      <c r="BF930" s="181" t="s">
        <v>753</v>
      </c>
      <c r="BG930" s="181" t="s">
        <v>753</v>
      </c>
      <c r="BH930" s="181" t="s">
        <v>753</v>
      </c>
      <c r="BI930" s="181" t="s">
        <v>753</v>
      </c>
      <c r="BJ930" s="181" t="s">
        <v>753</v>
      </c>
      <c r="BK930" s="181" t="s">
        <v>753</v>
      </c>
      <c r="BL930" s="181" t="s">
        <v>753</v>
      </c>
      <c r="BM930" s="181" t="s">
        <v>753</v>
      </c>
      <c r="BN930" s="315"/>
      <c r="BO930" s="220"/>
      <c r="BP930" s="170" t="s">
        <v>741</v>
      </c>
      <c r="BQ930" s="177"/>
      <c r="BR930" s="177"/>
      <c r="BS930" s="177"/>
      <c r="BT930" s="177"/>
      <c r="BU930" s="177"/>
      <c r="BV930" s="177"/>
      <c r="BW930" s="177"/>
      <c r="BX930" s="322"/>
    </row>
    <row r="931" spans="1:76" ht="15">
      <c r="B931" s="597" t="s">
        <v>9410</v>
      </c>
      <c r="C931" s="700" t="s">
        <v>10079</v>
      </c>
      <c r="D931" s="193" t="s">
        <v>4708</v>
      </c>
      <c r="E931" s="193" t="s">
        <v>4707</v>
      </c>
      <c r="F931" s="224" t="str">
        <f t="shared" si="145"/>
        <v>800</v>
      </c>
      <c r="G931" s="217" t="s">
        <v>23</v>
      </c>
      <c r="H931" s="223"/>
      <c r="J931" s="297"/>
      <c r="K931" s="298"/>
      <c r="L931" s="297"/>
      <c r="M931" s="299"/>
      <c r="N931" s="298"/>
      <c r="O931" s="297"/>
      <c r="P931" s="299"/>
      <c r="Q931" s="298"/>
      <c r="R931" s="297"/>
      <c r="S931" s="299"/>
      <c r="T931" s="298"/>
      <c r="U931" s="297"/>
      <c r="V931" s="299"/>
      <c r="W931" s="298"/>
      <c r="X931" s="297"/>
      <c r="Y931" s="299"/>
      <c r="Z931" s="298"/>
      <c r="AA931" s="297"/>
      <c r="AB931" s="299"/>
      <c r="AC931" s="298"/>
      <c r="AD931" s="297"/>
      <c r="AE931" s="296"/>
      <c r="AG931" s="317" t="s">
        <v>2884</v>
      </c>
      <c r="AH931" s="193" t="str">
        <f t="shared" si="148"/>
        <v>5EC7 2100</v>
      </c>
      <c r="AI931" s="193" t="str">
        <f t="shared" si="149"/>
        <v>5EC7 217F</v>
      </c>
      <c r="AJ931" s="224" t="str">
        <f t="shared" si="150"/>
        <v>80</v>
      </c>
      <c r="AK931" s="192" t="s">
        <v>23</v>
      </c>
      <c r="AL931" s="223" t="s">
        <v>1191</v>
      </c>
      <c r="AM931" s="322"/>
      <c r="AN931" s="322"/>
      <c r="AO931" s="316" t="s">
        <v>2883</v>
      </c>
      <c r="AP931" s="221" t="s">
        <v>4649</v>
      </c>
      <c r="AQ931" s="221" t="s">
        <v>4648</v>
      </c>
      <c r="AR931" s="220" t="str">
        <f t="shared" si="141"/>
        <v>80</v>
      </c>
      <c r="AS931" s="220" t="s">
        <v>4647</v>
      </c>
      <c r="AT931" s="275"/>
      <c r="AU931" s="220" t="s">
        <v>4646</v>
      </c>
      <c r="AV931" s="196" t="s">
        <v>751</v>
      </c>
      <c r="AW931" s="196"/>
      <c r="AX931" s="181" t="s">
        <v>741</v>
      </c>
      <c r="AY931" s="181" t="s">
        <v>741</v>
      </c>
      <c r="AZ931" s="181" t="s">
        <v>741</v>
      </c>
      <c r="BA931" s="181" t="s">
        <v>741</v>
      </c>
      <c r="BB931" s="181" t="s">
        <v>741</v>
      </c>
      <c r="BC931" s="181" t="s">
        <v>741</v>
      </c>
      <c r="BD931" s="181" t="s">
        <v>741</v>
      </c>
      <c r="BE931" s="181" t="s">
        <v>741</v>
      </c>
      <c r="BF931" s="181" t="s">
        <v>741</v>
      </c>
      <c r="BG931" s="181" t="s">
        <v>741</v>
      </c>
      <c r="BH931" s="181" t="s">
        <v>741</v>
      </c>
      <c r="BI931" s="181" t="s">
        <v>741</v>
      </c>
      <c r="BJ931" s="181" t="s">
        <v>741</v>
      </c>
      <c r="BK931" s="181" t="s">
        <v>741</v>
      </c>
      <c r="BL931" s="181" t="s">
        <v>741</v>
      </c>
      <c r="BM931" s="181" t="s">
        <v>741</v>
      </c>
      <c r="BN931" s="315"/>
      <c r="BO931" s="220"/>
      <c r="BP931" s="170" t="s">
        <v>741</v>
      </c>
      <c r="BQ931" s="177" t="s">
        <v>761</v>
      </c>
      <c r="BR931" s="178">
        <v>44812</v>
      </c>
      <c r="BS931" s="177" t="s">
        <v>760</v>
      </c>
      <c r="BT931" s="178" t="s">
        <v>759</v>
      </c>
      <c r="BU931" s="178">
        <v>44826</v>
      </c>
      <c r="BV931" s="177" t="s">
        <v>758</v>
      </c>
      <c r="BW931" s="177" t="s">
        <v>737</v>
      </c>
      <c r="BX931" s="322"/>
    </row>
    <row r="932" spans="1:76" ht="15">
      <c r="B932" s="597" t="s">
        <v>9410</v>
      </c>
      <c r="C932" s="700" t="s">
        <v>10079</v>
      </c>
      <c r="D932" s="193" t="s">
        <v>4703</v>
      </c>
      <c r="E932" s="193" t="s">
        <v>4702</v>
      </c>
      <c r="F932" s="224" t="str">
        <f t="shared" si="145"/>
        <v>3000</v>
      </c>
      <c r="G932" s="217" t="s">
        <v>23</v>
      </c>
      <c r="H932" s="223"/>
      <c r="J932" s="297"/>
      <c r="K932" s="298"/>
      <c r="L932" s="297"/>
      <c r="M932" s="299"/>
      <c r="N932" s="298"/>
      <c r="O932" s="297"/>
      <c r="P932" s="299"/>
      <c r="Q932" s="298"/>
      <c r="R932" s="297"/>
      <c r="S932" s="299"/>
      <c r="T932" s="298"/>
      <c r="U932" s="297"/>
      <c r="V932" s="299"/>
      <c r="W932" s="298"/>
      <c r="X932" s="297"/>
      <c r="Y932" s="299"/>
      <c r="Z932" s="298"/>
      <c r="AA932" s="297"/>
      <c r="AB932" s="299"/>
      <c r="AC932" s="298"/>
      <c r="AD932" s="297"/>
      <c r="AE932" s="296"/>
      <c r="AG932" s="317" t="s">
        <v>2884</v>
      </c>
      <c r="AH932" s="193" t="str">
        <f t="shared" si="148"/>
        <v>5EC7 2180</v>
      </c>
      <c r="AI932" s="193" t="str">
        <f t="shared" si="149"/>
        <v>5EC7 21FF</v>
      </c>
      <c r="AJ932" s="224" t="str">
        <f t="shared" si="150"/>
        <v>80</v>
      </c>
      <c r="AK932" s="224" t="s">
        <v>23</v>
      </c>
      <c r="AL932" s="223"/>
      <c r="AM932" s="322"/>
      <c r="AN932" s="322"/>
      <c r="AO932" s="316" t="s">
        <v>2883</v>
      </c>
      <c r="AP932" s="221" t="s">
        <v>4643</v>
      </c>
      <c r="AQ932" s="221" t="s">
        <v>4642</v>
      </c>
      <c r="AR932" s="220" t="str">
        <f t="shared" si="141"/>
        <v>80</v>
      </c>
      <c r="AS932" s="220" t="s">
        <v>23</v>
      </c>
      <c r="AT932" s="275"/>
      <c r="AU932" s="179" t="s">
        <v>1311</v>
      </c>
      <c r="AV932" s="220"/>
      <c r="AW932" s="220"/>
      <c r="AX932" s="181" t="s">
        <v>753</v>
      </c>
      <c r="AY932" s="181" t="s">
        <v>753</v>
      </c>
      <c r="AZ932" s="181" t="s">
        <v>753</v>
      </c>
      <c r="BA932" s="181" t="s">
        <v>753</v>
      </c>
      <c r="BB932" s="181" t="s">
        <v>753</v>
      </c>
      <c r="BC932" s="195" t="s">
        <v>754</v>
      </c>
      <c r="BD932" s="181" t="s">
        <v>753</v>
      </c>
      <c r="BE932" s="181" t="s">
        <v>753</v>
      </c>
      <c r="BF932" s="181" t="s">
        <v>753</v>
      </c>
      <c r="BG932" s="181" t="s">
        <v>753</v>
      </c>
      <c r="BH932" s="181" t="s">
        <v>753</v>
      </c>
      <c r="BI932" s="181" t="s">
        <v>753</v>
      </c>
      <c r="BJ932" s="181" t="s">
        <v>753</v>
      </c>
      <c r="BK932" s="181" t="s">
        <v>753</v>
      </c>
      <c r="BL932" s="181" t="s">
        <v>753</v>
      </c>
      <c r="BM932" s="181" t="s">
        <v>753</v>
      </c>
      <c r="BN932" s="315"/>
      <c r="BO932" s="220"/>
      <c r="BP932" s="170" t="s">
        <v>741</v>
      </c>
      <c r="BQ932" s="177"/>
      <c r="BR932" s="177"/>
      <c r="BS932" s="177"/>
      <c r="BT932" s="177"/>
      <c r="BU932" s="177"/>
      <c r="BV932" s="177"/>
      <c r="BW932" s="177"/>
      <c r="BX932" s="322"/>
    </row>
    <row r="933" spans="1:76" ht="15" customHeight="1">
      <c r="B933" s="597" t="s">
        <v>9410</v>
      </c>
      <c r="C933" s="700" t="s">
        <v>10079</v>
      </c>
      <c r="D933" s="193" t="s">
        <v>4698</v>
      </c>
      <c r="E933" s="193" t="s">
        <v>4697</v>
      </c>
      <c r="F933" s="224" t="str">
        <f t="shared" si="145"/>
        <v>20</v>
      </c>
      <c r="G933" s="239" t="s">
        <v>991</v>
      </c>
      <c r="H933" s="223"/>
      <c r="J933" s="297" t="s">
        <v>2104</v>
      </c>
      <c r="K933" s="298"/>
      <c r="L933" s="297"/>
      <c r="M933" s="296"/>
      <c r="N933" s="298"/>
      <c r="O933" s="297"/>
      <c r="P933" s="296"/>
      <c r="Q933" s="298"/>
      <c r="R933" s="297"/>
      <c r="S933" s="296"/>
      <c r="T933" s="298"/>
      <c r="U933" s="297"/>
      <c r="V933" s="296"/>
      <c r="W933" s="298"/>
      <c r="X933" s="297"/>
      <c r="Y933" s="296"/>
      <c r="Z933" s="298">
        <v>45029</v>
      </c>
      <c r="AA933" s="297" t="s">
        <v>2181</v>
      </c>
      <c r="AB933" s="296" t="s">
        <v>2180</v>
      </c>
      <c r="AC933" s="298"/>
      <c r="AD933" s="297"/>
      <c r="AE933" s="296"/>
      <c r="AG933" s="317" t="s">
        <v>2884</v>
      </c>
      <c r="AH933" s="193" t="str">
        <f t="shared" si="148"/>
        <v>5EC7 2200</v>
      </c>
      <c r="AI933" s="193" t="str">
        <f t="shared" si="149"/>
        <v>5EC7 22FF</v>
      </c>
      <c r="AJ933" s="224" t="str">
        <f t="shared" si="150"/>
        <v>100</v>
      </c>
      <c r="AK933" s="192" t="s">
        <v>23</v>
      </c>
      <c r="AL933" s="223" t="s">
        <v>1191</v>
      </c>
      <c r="AM933" s="322"/>
      <c r="AN933" s="322"/>
      <c r="AO933" s="316" t="s">
        <v>2883</v>
      </c>
      <c r="AP933" s="221" t="s">
        <v>4639</v>
      </c>
      <c r="AQ933" s="221" t="s">
        <v>4638</v>
      </c>
      <c r="AR933" s="220" t="str">
        <f t="shared" si="141"/>
        <v>100</v>
      </c>
      <c r="AS933" s="220" t="s">
        <v>4637</v>
      </c>
      <c r="AT933" s="275"/>
      <c r="AU933" s="179" t="s">
        <v>4636</v>
      </c>
      <c r="AV933" s="196" t="s">
        <v>751</v>
      </c>
      <c r="AW933" s="196"/>
      <c r="AX933" s="181" t="s">
        <v>741</v>
      </c>
      <c r="AY933" s="181" t="s">
        <v>741</v>
      </c>
      <c r="AZ933" s="181" t="s">
        <v>741</v>
      </c>
      <c r="BA933" s="181" t="s">
        <v>741</v>
      </c>
      <c r="BB933" s="181" t="s">
        <v>741</v>
      </c>
      <c r="BC933" s="181" t="s">
        <v>741</v>
      </c>
      <c r="BD933" s="181" t="s">
        <v>741</v>
      </c>
      <c r="BE933" s="181" t="s">
        <v>741</v>
      </c>
      <c r="BF933" s="181" t="s">
        <v>741</v>
      </c>
      <c r="BG933" s="181" t="s">
        <v>741</v>
      </c>
      <c r="BH933" s="181" t="s">
        <v>741</v>
      </c>
      <c r="BI933" s="181" t="s">
        <v>741</v>
      </c>
      <c r="BJ933" s="181" t="s">
        <v>741</v>
      </c>
      <c r="BK933" s="181" t="s">
        <v>741</v>
      </c>
      <c r="BL933" s="181" t="s">
        <v>741</v>
      </c>
      <c r="BM933" s="181" t="s">
        <v>741</v>
      </c>
      <c r="BN933" s="315"/>
      <c r="BO933" s="220"/>
      <c r="BP933" s="170" t="s">
        <v>741</v>
      </c>
      <c r="BQ933" s="177" t="s">
        <v>761</v>
      </c>
      <c r="BR933" s="178">
        <v>44812</v>
      </c>
      <c r="BS933" s="177" t="s">
        <v>760</v>
      </c>
      <c r="BT933" s="178" t="s">
        <v>759</v>
      </c>
      <c r="BU933" s="178">
        <v>44826</v>
      </c>
      <c r="BV933" s="177" t="s">
        <v>758</v>
      </c>
      <c r="BW933" s="177" t="s">
        <v>737</v>
      </c>
      <c r="BX933" s="322"/>
    </row>
    <row r="934" spans="1:76" ht="15" customHeight="1">
      <c r="B934" s="597" t="s">
        <v>9410</v>
      </c>
      <c r="C934" s="700" t="s">
        <v>10079</v>
      </c>
      <c r="D934" s="193" t="s">
        <v>4693</v>
      </c>
      <c r="E934" s="193" t="s">
        <v>4692</v>
      </c>
      <c r="F934" s="224" t="str">
        <f t="shared" si="145"/>
        <v>1E0</v>
      </c>
      <c r="G934" s="217" t="s">
        <v>23</v>
      </c>
      <c r="H934" s="223"/>
      <c r="J934" s="297"/>
      <c r="K934" s="297"/>
      <c r="L934" s="297"/>
      <c r="M934" s="296"/>
      <c r="N934" s="297"/>
      <c r="O934" s="297"/>
      <c r="P934" s="296"/>
      <c r="Q934" s="297"/>
      <c r="R934" s="297"/>
      <c r="S934" s="296"/>
      <c r="T934" s="297"/>
      <c r="U934" s="297"/>
      <c r="V934" s="296"/>
      <c r="W934" s="297"/>
      <c r="X934" s="297"/>
      <c r="Y934" s="296"/>
      <c r="Z934" s="297"/>
      <c r="AA934" s="297"/>
      <c r="AB934" s="296"/>
      <c r="AC934" s="297"/>
      <c r="AD934" s="297"/>
      <c r="AE934" s="296"/>
      <c r="AG934" s="317" t="s">
        <v>2884</v>
      </c>
      <c r="AH934" s="193" t="str">
        <f t="shared" si="148"/>
        <v>5EC7 2300</v>
      </c>
      <c r="AI934" s="193" t="str">
        <f t="shared" si="149"/>
        <v>5EC7 28FF</v>
      </c>
      <c r="AJ934" s="224" t="str">
        <f t="shared" si="150"/>
        <v>600</v>
      </c>
      <c r="AK934" s="224" t="s">
        <v>23</v>
      </c>
      <c r="AL934" s="223"/>
      <c r="AM934" s="322"/>
      <c r="AN934" s="322"/>
      <c r="AO934" s="316" t="s">
        <v>2883</v>
      </c>
      <c r="AP934" s="221" t="s">
        <v>4633</v>
      </c>
      <c r="AQ934" s="221" t="s">
        <v>4632</v>
      </c>
      <c r="AR934" s="220" t="str">
        <f t="shared" si="141"/>
        <v>600</v>
      </c>
      <c r="AS934" s="220" t="s">
        <v>23</v>
      </c>
      <c r="AT934" s="275"/>
      <c r="AU934" s="179" t="s">
        <v>1311</v>
      </c>
      <c r="AV934" s="220"/>
      <c r="AW934" s="220"/>
      <c r="AX934" s="181" t="s">
        <v>753</v>
      </c>
      <c r="AY934" s="181" t="s">
        <v>753</v>
      </c>
      <c r="AZ934" s="181" t="s">
        <v>753</v>
      </c>
      <c r="BA934" s="181" t="s">
        <v>753</v>
      </c>
      <c r="BB934" s="181" t="s">
        <v>753</v>
      </c>
      <c r="BC934" s="195" t="s">
        <v>754</v>
      </c>
      <c r="BD934" s="181" t="s">
        <v>753</v>
      </c>
      <c r="BE934" s="181" t="s">
        <v>753</v>
      </c>
      <c r="BF934" s="181" t="s">
        <v>753</v>
      </c>
      <c r="BG934" s="181" t="s">
        <v>753</v>
      </c>
      <c r="BH934" s="181" t="s">
        <v>753</v>
      </c>
      <c r="BI934" s="181" t="s">
        <v>753</v>
      </c>
      <c r="BJ934" s="181" t="s">
        <v>753</v>
      </c>
      <c r="BK934" s="181" t="s">
        <v>753</v>
      </c>
      <c r="BL934" s="181" t="s">
        <v>753</v>
      </c>
      <c r="BM934" s="181" t="s">
        <v>753</v>
      </c>
      <c r="BN934" s="315"/>
      <c r="BO934" s="220"/>
      <c r="BP934" s="170" t="s">
        <v>741</v>
      </c>
      <c r="BQ934" s="177"/>
      <c r="BR934" s="177"/>
      <c r="BS934" s="177"/>
      <c r="BT934" s="177"/>
      <c r="BU934" s="177"/>
      <c r="BV934" s="177"/>
      <c r="BW934" s="177"/>
      <c r="BX934" s="322"/>
    </row>
    <row r="935" spans="1:76" s="322" customFormat="1" ht="15">
      <c r="A935" s="170"/>
      <c r="B935" s="597" t="s">
        <v>9410</v>
      </c>
      <c r="C935" s="700" t="s">
        <v>10079</v>
      </c>
      <c r="D935" s="193" t="s">
        <v>4688</v>
      </c>
      <c r="E935" s="193" t="s">
        <v>4687</v>
      </c>
      <c r="F935" s="224" t="str">
        <f t="shared" si="145"/>
        <v>20</v>
      </c>
      <c r="G935" s="239" t="s">
        <v>984</v>
      </c>
      <c r="H935" s="223"/>
      <c r="I935" s="173"/>
      <c r="J935" s="297" t="s">
        <v>2104</v>
      </c>
      <c r="K935" s="298"/>
      <c r="L935" s="297"/>
      <c r="M935" s="296"/>
      <c r="N935" s="298"/>
      <c r="O935" s="297"/>
      <c r="P935" s="296"/>
      <c r="Q935" s="298"/>
      <c r="R935" s="297"/>
      <c r="S935" s="296"/>
      <c r="T935" s="298"/>
      <c r="U935" s="297"/>
      <c r="V935" s="296"/>
      <c r="W935" s="298"/>
      <c r="X935" s="297"/>
      <c r="Y935" s="296"/>
      <c r="Z935" s="298">
        <v>45029</v>
      </c>
      <c r="AA935" s="297" t="s">
        <v>2181</v>
      </c>
      <c r="AB935" s="296" t="s">
        <v>2180</v>
      </c>
      <c r="AC935" s="298"/>
      <c r="AD935" s="297"/>
      <c r="AE935" s="296"/>
      <c r="AF935" s="170"/>
      <c r="AG935" s="317" t="s">
        <v>2884</v>
      </c>
      <c r="AH935" s="193" t="str">
        <f t="shared" si="148"/>
        <v>5EC7 2900</v>
      </c>
      <c r="AI935" s="193" t="str">
        <f t="shared" si="149"/>
        <v>5EC7 2903</v>
      </c>
      <c r="AJ935" s="224" t="str">
        <f t="shared" si="150"/>
        <v>4</v>
      </c>
      <c r="AK935" s="224" t="s">
        <v>23</v>
      </c>
      <c r="AL935" s="223"/>
      <c r="AO935" s="316" t="s">
        <v>2883</v>
      </c>
      <c r="AP935" s="221" t="s">
        <v>4629</v>
      </c>
      <c r="AQ935" s="221" t="s">
        <v>4628</v>
      </c>
      <c r="AR935" s="220" t="str">
        <f t="shared" si="141"/>
        <v>4</v>
      </c>
      <c r="AS935" s="220" t="s">
        <v>4627</v>
      </c>
      <c r="AT935" s="275"/>
      <c r="AU935" s="220" t="s">
        <v>4626</v>
      </c>
      <c r="AV935" s="196" t="s">
        <v>751</v>
      </c>
      <c r="AW935" s="196"/>
      <c r="AX935" s="181" t="s">
        <v>741</v>
      </c>
      <c r="AY935" s="181" t="s">
        <v>741</v>
      </c>
      <c r="AZ935" s="181" t="s">
        <v>741</v>
      </c>
      <c r="BA935" s="181" t="s">
        <v>741</v>
      </c>
      <c r="BB935" s="181" t="s">
        <v>741</v>
      </c>
      <c r="BC935" s="181" t="s">
        <v>741</v>
      </c>
      <c r="BD935" s="181" t="s">
        <v>741</v>
      </c>
      <c r="BE935" s="181" t="s">
        <v>741</v>
      </c>
      <c r="BF935" s="181" t="s">
        <v>741</v>
      </c>
      <c r="BG935" s="181" t="s">
        <v>741</v>
      </c>
      <c r="BH935" s="181" t="s">
        <v>741</v>
      </c>
      <c r="BI935" s="181" t="s">
        <v>741</v>
      </c>
      <c r="BJ935" s="181" t="s">
        <v>741</v>
      </c>
      <c r="BK935" s="181" t="s">
        <v>741</v>
      </c>
      <c r="BL935" s="181" t="s">
        <v>741</v>
      </c>
      <c r="BM935" s="181" t="s">
        <v>741</v>
      </c>
      <c r="BN935" s="315"/>
      <c r="BO935" s="220"/>
      <c r="BP935" s="170" t="s">
        <v>741</v>
      </c>
      <c r="BQ935" s="177" t="s">
        <v>761</v>
      </c>
      <c r="BR935" s="178">
        <v>44812</v>
      </c>
      <c r="BS935" s="177" t="s">
        <v>760</v>
      </c>
      <c r="BT935" s="178" t="s">
        <v>759</v>
      </c>
      <c r="BU935" s="178">
        <v>44826</v>
      </c>
      <c r="BV935" s="177" t="s">
        <v>758</v>
      </c>
      <c r="BW935" s="177" t="s">
        <v>737</v>
      </c>
    </row>
    <row r="936" spans="1:76" s="322" customFormat="1" ht="15">
      <c r="A936" s="170"/>
      <c r="B936" s="597" t="s">
        <v>9410</v>
      </c>
      <c r="C936" s="700" t="s">
        <v>10079</v>
      </c>
      <c r="D936" s="193" t="s">
        <v>4682</v>
      </c>
      <c r="E936" s="193" t="s">
        <v>4681</v>
      </c>
      <c r="F936" s="224" t="str">
        <f t="shared" si="145"/>
        <v>1E0</v>
      </c>
      <c r="G936" s="217" t="s">
        <v>23</v>
      </c>
      <c r="H936" s="223"/>
      <c r="I936" s="173"/>
      <c r="J936" s="297"/>
      <c r="K936" s="297"/>
      <c r="L936" s="297"/>
      <c r="M936" s="296"/>
      <c r="N936" s="297"/>
      <c r="O936" s="297"/>
      <c r="P936" s="296"/>
      <c r="Q936" s="297"/>
      <c r="R936" s="297"/>
      <c r="S936" s="296"/>
      <c r="T936" s="297"/>
      <c r="U936" s="297"/>
      <c r="V936" s="296"/>
      <c r="W936" s="297"/>
      <c r="X936" s="297"/>
      <c r="Y936" s="296"/>
      <c r="Z936" s="297"/>
      <c r="AA936" s="297"/>
      <c r="AB936" s="296"/>
      <c r="AC936" s="297"/>
      <c r="AD936" s="297"/>
      <c r="AE936" s="296"/>
      <c r="AF936" s="170"/>
      <c r="AG936" s="317" t="s">
        <v>2884</v>
      </c>
      <c r="AH936" s="193" t="str">
        <f t="shared" si="148"/>
        <v>5EC7 2904</v>
      </c>
      <c r="AI936" s="193" t="str">
        <f t="shared" si="149"/>
        <v>5EC7 2AFF</v>
      </c>
      <c r="AJ936" s="224" t="str">
        <f t="shared" si="150"/>
        <v>1FC</v>
      </c>
      <c r="AK936" s="224" t="s">
        <v>23</v>
      </c>
      <c r="AL936" s="223"/>
      <c r="AO936" s="316" t="s">
        <v>2883</v>
      </c>
      <c r="AP936" s="221" t="s">
        <v>4623</v>
      </c>
      <c r="AQ936" s="221" t="s">
        <v>4622</v>
      </c>
      <c r="AR936" s="220" t="str">
        <f t="shared" si="141"/>
        <v>1FC</v>
      </c>
      <c r="AS936" s="220" t="s">
        <v>23</v>
      </c>
      <c r="AT936" s="275"/>
      <c r="AU936" s="179" t="s">
        <v>1311</v>
      </c>
      <c r="AV936" s="220"/>
      <c r="AW936" s="220"/>
      <c r="AX936" s="181" t="s">
        <v>753</v>
      </c>
      <c r="AY936" s="181" t="s">
        <v>753</v>
      </c>
      <c r="AZ936" s="181" t="s">
        <v>753</v>
      </c>
      <c r="BA936" s="181" t="s">
        <v>753</v>
      </c>
      <c r="BB936" s="181" t="s">
        <v>753</v>
      </c>
      <c r="BC936" s="195" t="s">
        <v>754</v>
      </c>
      <c r="BD936" s="181" t="s">
        <v>753</v>
      </c>
      <c r="BE936" s="181" t="s">
        <v>753</v>
      </c>
      <c r="BF936" s="181" t="s">
        <v>753</v>
      </c>
      <c r="BG936" s="181" t="s">
        <v>753</v>
      </c>
      <c r="BH936" s="181" t="s">
        <v>753</v>
      </c>
      <c r="BI936" s="181" t="s">
        <v>753</v>
      </c>
      <c r="BJ936" s="181" t="s">
        <v>753</v>
      </c>
      <c r="BK936" s="181" t="s">
        <v>753</v>
      </c>
      <c r="BL936" s="181" t="s">
        <v>753</v>
      </c>
      <c r="BM936" s="181" t="s">
        <v>753</v>
      </c>
      <c r="BN936" s="315"/>
      <c r="BO936" s="220"/>
      <c r="BP936" s="170" t="s">
        <v>741</v>
      </c>
      <c r="BQ936" s="177"/>
      <c r="BR936" s="177"/>
      <c r="BS936" s="177"/>
      <c r="BT936" s="177"/>
      <c r="BU936" s="177"/>
      <c r="BV936" s="177"/>
      <c r="BW936" s="177"/>
    </row>
    <row r="937" spans="1:76" s="322" customFormat="1" ht="15">
      <c r="A937" s="170"/>
      <c r="B937" s="597" t="s">
        <v>9410</v>
      </c>
      <c r="C937" s="700" t="s">
        <v>10079</v>
      </c>
      <c r="D937" s="193" t="s">
        <v>4677</v>
      </c>
      <c r="E937" s="193" t="s">
        <v>4676</v>
      </c>
      <c r="F937" s="224" t="str">
        <f t="shared" si="145"/>
        <v>20</v>
      </c>
      <c r="G937" s="239" t="s">
        <v>977</v>
      </c>
      <c r="H937" s="223"/>
      <c r="I937" s="173"/>
      <c r="J937" s="297" t="s">
        <v>2104</v>
      </c>
      <c r="K937" s="298"/>
      <c r="L937" s="297"/>
      <c r="M937" s="296"/>
      <c r="N937" s="298"/>
      <c r="O937" s="297"/>
      <c r="P937" s="296"/>
      <c r="Q937" s="298"/>
      <c r="R937" s="297"/>
      <c r="S937" s="296"/>
      <c r="T937" s="298"/>
      <c r="U937" s="297"/>
      <c r="V937" s="296"/>
      <c r="W937" s="298"/>
      <c r="X937" s="297"/>
      <c r="Y937" s="296"/>
      <c r="Z937" s="298">
        <v>45029</v>
      </c>
      <c r="AA937" s="297" t="s">
        <v>2181</v>
      </c>
      <c r="AB937" s="296" t="s">
        <v>2180</v>
      </c>
      <c r="AC937" s="298"/>
      <c r="AD937" s="297"/>
      <c r="AE937" s="296"/>
      <c r="AF937" s="170"/>
      <c r="AG937" s="317" t="s">
        <v>2884</v>
      </c>
      <c r="AH937" s="193" t="str">
        <f t="shared" si="148"/>
        <v>5EC7 2B00</v>
      </c>
      <c r="AI937" s="193" t="str">
        <f t="shared" si="149"/>
        <v>5EC7 2B7F</v>
      </c>
      <c r="AJ937" s="224" t="str">
        <f t="shared" si="150"/>
        <v>80</v>
      </c>
      <c r="AK937" s="224" t="s">
        <v>4619</v>
      </c>
      <c r="AL937" s="223" t="s">
        <v>766</v>
      </c>
      <c r="AO937" s="316" t="s">
        <v>2883</v>
      </c>
      <c r="AP937" s="221" t="s">
        <v>4618</v>
      </c>
      <c r="AQ937" s="221" t="s">
        <v>4617</v>
      </c>
      <c r="AR937" s="220" t="str">
        <f t="shared" si="141"/>
        <v>80</v>
      </c>
      <c r="AS937" s="220" t="s">
        <v>4616</v>
      </c>
      <c r="AT937" s="275"/>
      <c r="AU937" s="220" t="s">
        <v>4615</v>
      </c>
      <c r="AV937" s="196" t="s">
        <v>751</v>
      </c>
      <c r="AW937" s="196"/>
      <c r="AX937" s="181" t="s">
        <v>741</v>
      </c>
      <c r="AY937" s="181" t="s">
        <v>741</v>
      </c>
      <c r="AZ937" s="181" t="s">
        <v>741</v>
      </c>
      <c r="BA937" s="181" t="s">
        <v>741</v>
      </c>
      <c r="BB937" s="181" t="s">
        <v>741</v>
      </c>
      <c r="BC937" s="181" t="s">
        <v>741</v>
      </c>
      <c r="BD937" s="181" t="s">
        <v>741</v>
      </c>
      <c r="BE937" s="181" t="s">
        <v>741</v>
      </c>
      <c r="BF937" s="181" t="s">
        <v>741</v>
      </c>
      <c r="BG937" s="181" t="s">
        <v>741</v>
      </c>
      <c r="BH937" s="181" t="s">
        <v>741</v>
      </c>
      <c r="BI937" s="181" t="s">
        <v>741</v>
      </c>
      <c r="BJ937" s="181" t="s">
        <v>741</v>
      </c>
      <c r="BK937" s="181" t="s">
        <v>741</v>
      </c>
      <c r="BL937" s="181" t="s">
        <v>741</v>
      </c>
      <c r="BM937" s="181" t="s">
        <v>741</v>
      </c>
      <c r="BN937" s="315"/>
      <c r="BO937" s="220"/>
      <c r="BP937" s="170" t="s">
        <v>741</v>
      </c>
      <c r="BQ937" s="177" t="s">
        <v>761</v>
      </c>
      <c r="BR937" s="178">
        <v>44812</v>
      </c>
      <c r="BS937" s="177" t="s">
        <v>760</v>
      </c>
      <c r="BT937" s="178" t="s">
        <v>759</v>
      </c>
      <c r="BU937" s="178">
        <v>44826</v>
      </c>
      <c r="BV937" s="177" t="s">
        <v>758</v>
      </c>
      <c r="BW937" s="177" t="s">
        <v>737</v>
      </c>
    </row>
    <row r="938" spans="1:76" s="322" customFormat="1" ht="15">
      <c r="A938" s="170"/>
      <c r="B938" s="597" t="s">
        <v>9410</v>
      </c>
      <c r="C938" s="700" t="s">
        <v>10079</v>
      </c>
      <c r="D938" s="193" t="s">
        <v>4675</v>
      </c>
      <c r="E938" s="193" t="s">
        <v>4674</v>
      </c>
      <c r="F938" s="224" t="str">
        <f t="shared" si="145"/>
        <v>1E0</v>
      </c>
      <c r="G938" s="217" t="s">
        <v>23</v>
      </c>
      <c r="H938" s="223"/>
      <c r="I938" s="173"/>
      <c r="J938" s="297"/>
      <c r="K938" s="297"/>
      <c r="L938" s="297"/>
      <c r="M938" s="296"/>
      <c r="N938" s="297"/>
      <c r="O938" s="297"/>
      <c r="P938" s="296"/>
      <c r="Q938" s="297"/>
      <c r="R938" s="297"/>
      <c r="S938" s="296"/>
      <c r="T938" s="297"/>
      <c r="U938" s="297"/>
      <c r="V938" s="296"/>
      <c r="W938" s="297"/>
      <c r="X938" s="297"/>
      <c r="Y938" s="296"/>
      <c r="Z938" s="297"/>
      <c r="AA938" s="297"/>
      <c r="AB938" s="296"/>
      <c r="AC938" s="297"/>
      <c r="AD938" s="297"/>
      <c r="AE938" s="296"/>
      <c r="AF938" s="170"/>
      <c r="AG938" s="317" t="s">
        <v>2884</v>
      </c>
      <c r="AH938" s="193" t="str">
        <f t="shared" si="148"/>
        <v>5EC7 2B80</v>
      </c>
      <c r="AI938" s="193" t="str">
        <f t="shared" si="149"/>
        <v>5EC7 2BFF</v>
      </c>
      <c r="AJ938" s="224" t="str">
        <f t="shared" si="150"/>
        <v>80</v>
      </c>
      <c r="AK938" s="224" t="s">
        <v>23</v>
      </c>
      <c r="AL938" s="223"/>
      <c r="AO938" s="316" t="s">
        <v>2883</v>
      </c>
      <c r="AP938" s="221" t="s">
        <v>4612</v>
      </c>
      <c r="AQ938" s="221" t="s">
        <v>4611</v>
      </c>
      <c r="AR938" s="220" t="str">
        <f t="shared" si="141"/>
        <v>80</v>
      </c>
      <c r="AS938" s="220" t="s">
        <v>822</v>
      </c>
      <c r="AT938" s="275"/>
      <c r="AU938" s="179" t="s">
        <v>1311</v>
      </c>
      <c r="AV938" s="220"/>
      <c r="AW938" s="220"/>
      <c r="AX938" s="181" t="s">
        <v>753</v>
      </c>
      <c r="AY938" s="181" t="s">
        <v>753</v>
      </c>
      <c r="AZ938" s="181" t="s">
        <v>753</v>
      </c>
      <c r="BA938" s="181" t="s">
        <v>753</v>
      </c>
      <c r="BB938" s="181" t="s">
        <v>753</v>
      </c>
      <c r="BC938" s="195" t="s">
        <v>754</v>
      </c>
      <c r="BD938" s="181" t="s">
        <v>753</v>
      </c>
      <c r="BE938" s="181" t="s">
        <v>753</v>
      </c>
      <c r="BF938" s="181" t="s">
        <v>753</v>
      </c>
      <c r="BG938" s="181" t="s">
        <v>753</v>
      </c>
      <c r="BH938" s="181" t="s">
        <v>753</v>
      </c>
      <c r="BI938" s="181" t="s">
        <v>753</v>
      </c>
      <c r="BJ938" s="181" t="s">
        <v>753</v>
      </c>
      <c r="BK938" s="181" t="s">
        <v>753</v>
      </c>
      <c r="BL938" s="181" t="s">
        <v>753</v>
      </c>
      <c r="BM938" s="181" t="s">
        <v>753</v>
      </c>
      <c r="BN938" s="315"/>
      <c r="BO938" s="220"/>
      <c r="BP938" s="170" t="s">
        <v>741</v>
      </c>
      <c r="BQ938" s="177"/>
      <c r="BR938" s="177"/>
      <c r="BS938" s="177"/>
      <c r="BT938" s="177"/>
      <c r="BU938" s="177"/>
      <c r="BV938" s="177"/>
      <c r="BW938" s="177"/>
    </row>
    <row r="939" spans="1:76" s="322" customFormat="1" ht="15">
      <c r="A939" s="170"/>
      <c r="B939" s="597" t="s">
        <v>9410</v>
      </c>
      <c r="C939" s="700" t="s">
        <v>10079</v>
      </c>
      <c r="D939" s="193" t="s">
        <v>4669</v>
      </c>
      <c r="E939" s="193" t="s">
        <v>4668</v>
      </c>
      <c r="F939" s="224" t="str">
        <f t="shared" si="145"/>
        <v>20</v>
      </c>
      <c r="G939" s="239" t="s">
        <v>970</v>
      </c>
      <c r="H939" s="223"/>
      <c r="I939" s="173"/>
      <c r="J939" s="297" t="s">
        <v>2104</v>
      </c>
      <c r="K939" s="298"/>
      <c r="L939" s="297"/>
      <c r="M939" s="296"/>
      <c r="N939" s="298"/>
      <c r="O939" s="297"/>
      <c r="P939" s="296"/>
      <c r="Q939" s="298"/>
      <c r="R939" s="297"/>
      <c r="S939" s="296"/>
      <c r="T939" s="298"/>
      <c r="U939" s="297"/>
      <c r="V939" s="296"/>
      <c r="W939" s="298"/>
      <c r="X939" s="297"/>
      <c r="Y939" s="296"/>
      <c r="Z939" s="298">
        <v>45029</v>
      </c>
      <c r="AA939" s="297" t="s">
        <v>2181</v>
      </c>
      <c r="AB939" s="296" t="s">
        <v>2180</v>
      </c>
      <c r="AC939" s="298"/>
      <c r="AD939" s="297"/>
      <c r="AE939" s="296"/>
      <c r="AF939" s="170"/>
      <c r="AG939" s="270" t="s">
        <v>2884</v>
      </c>
      <c r="AH939" s="189" t="s">
        <v>749</v>
      </c>
      <c r="AI939" s="189" t="s">
        <v>749</v>
      </c>
      <c r="AJ939" s="190" t="s">
        <v>749</v>
      </c>
      <c r="AK939" s="189" t="s">
        <v>748</v>
      </c>
      <c r="AL939" s="223"/>
      <c r="AO939" s="320" t="s">
        <v>2883</v>
      </c>
      <c r="AP939" s="314" t="s">
        <v>4608</v>
      </c>
      <c r="AQ939" s="314" t="s">
        <v>4607</v>
      </c>
      <c r="AR939" s="275" t="str">
        <f t="shared" si="141"/>
        <v>80</v>
      </c>
      <c r="AS939" s="275" t="s">
        <v>822</v>
      </c>
      <c r="AT939" s="275"/>
      <c r="AU939" s="242" t="s">
        <v>1311</v>
      </c>
      <c r="AV939" s="357"/>
      <c r="AW939" s="275"/>
      <c r="AX939" s="240" t="s">
        <v>753</v>
      </c>
      <c r="AY939" s="240" t="s">
        <v>753</v>
      </c>
      <c r="AZ939" s="240" t="s">
        <v>753</v>
      </c>
      <c r="BA939" s="240" t="s">
        <v>753</v>
      </c>
      <c r="BB939" s="240" t="s">
        <v>753</v>
      </c>
      <c r="BC939" s="241" t="s">
        <v>754</v>
      </c>
      <c r="BD939" s="240" t="s">
        <v>753</v>
      </c>
      <c r="BE939" s="240" t="s">
        <v>753</v>
      </c>
      <c r="BF939" s="240" t="s">
        <v>753</v>
      </c>
      <c r="BG939" s="240" t="s">
        <v>753</v>
      </c>
      <c r="BH939" s="240" t="s">
        <v>753</v>
      </c>
      <c r="BI939" s="240" t="s">
        <v>753</v>
      </c>
      <c r="BJ939" s="240" t="s">
        <v>753</v>
      </c>
      <c r="BK939" s="240" t="s">
        <v>753</v>
      </c>
      <c r="BL939" s="240" t="s">
        <v>753</v>
      </c>
      <c r="BM939" s="240" t="s">
        <v>753</v>
      </c>
      <c r="BN939" s="319"/>
      <c r="BO939" s="220"/>
      <c r="BP939" s="322" t="s">
        <v>753</v>
      </c>
      <c r="BQ939" s="177"/>
      <c r="BR939" s="177"/>
      <c r="BS939" s="177"/>
      <c r="BT939" s="177"/>
      <c r="BU939" s="177"/>
      <c r="BV939" s="177"/>
      <c r="BW939" s="177"/>
    </row>
    <row r="940" spans="1:76" s="322" customFormat="1" ht="15">
      <c r="A940" s="170"/>
      <c r="B940" s="597" t="s">
        <v>9410</v>
      </c>
      <c r="C940" s="700" t="s">
        <v>10079</v>
      </c>
      <c r="D940" s="193" t="s">
        <v>4665</v>
      </c>
      <c r="E940" s="193" t="s">
        <v>4664</v>
      </c>
      <c r="F940" s="224" t="str">
        <f t="shared" si="145"/>
        <v>1E0</v>
      </c>
      <c r="G940" s="217" t="s">
        <v>23</v>
      </c>
      <c r="H940" s="223"/>
      <c r="I940" s="173"/>
      <c r="J940" s="297"/>
      <c r="K940" s="297"/>
      <c r="L940" s="297"/>
      <c r="M940" s="296"/>
      <c r="N940" s="297"/>
      <c r="O940" s="297"/>
      <c r="P940" s="296"/>
      <c r="Q940" s="297"/>
      <c r="R940" s="297"/>
      <c r="S940" s="296"/>
      <c r="T940" s="297"/>
      <c r="U940" s="297"/>
      <c r="V940" s="296"/>
      <c r="W940" s="297"/>
      <c r="X940" s="297"/>
      <c r="Y940" s="296"/>
      <c r="Z940" s="297"/>
      <c r="AA940" s="297"/>
      <c r="AB940" s="296"/>
      <c r="AC940" s="297"/>
      <c r="AD940" s="297"/>
      <c r="AE940" s="296"/>
      <c r="AF940" s="170"/>
      <c r="AG940" s="270" t="s">
        <v>2884</v>
      </c>
      <c r="AH940" s="189" t="s">
        <v>749</v>
      </c>
      <c r="AI940" s="189" t="s">
        <v>749</v>
      </c>
      <c r="AJ940" s="190" t="s">
        <v>749</v>
      </c>
      <c r="AK940" s="189" t="s">
        <v>748</v>
      </c>
      <c r="AL940" s="223"/>
      <c r="AO940" s="320" t="s">
        <v>2883</v>
      </c>
      <c r="AP940" s="314" t="s">
        <v>4604</v>
      </c>
      <c r="AQ940" s="314" t="s">
        <v>4603</v>
      </c>
      <c r="AR940" s="275" t="str">
        <f t="shared" si="141"/>
        <v>80</v>
      </c>
      <c r="AS940" s="275" t="s">
        <v>4602</v>
      </c>
      <c r="AT940" s="275"/>
      <c r="AU940" s="275" t="s">
        <v>4601</v>
      </c>
      <c r="AV940" s="197" t="s">
        <v>751</v>
      </c>
      <c r="AW940" s="197"/>
      <c r="AX940" s="240" t="s">
        <v>753</v>
      </c>
      <c r="AY940" s="240" t="s">
        <v>753</v>
      </c>
      <c r="AZ940" s="240" t="s">
        <v>753</v>
      </c>
      <c r="BA940" s="240" t="s">
        <v>753</v>
      </c>
      <c r="BB940" s="240" t="s">
        <v>753</v>
      </c>
      <c r="BC940" s="241" t="s">
        <v>754</v>
      </c>
      <c r="BD940" s="240" t="s">
        <v>753</v>
      </c>
      <c r="BE940" s="240" t="s">
        <v>753</v>
      </c>
      <c r="BF940" s="240" t="s">
        <v>753</v>
      </c>
      <c r="BG940" s="240" t="s">
        <v>753</v>
      </c>
      <c r="BH940" s="240" t="s">
        <v>753</v>
      </c>
      <c r="BI940" s="240" t="s">
        <v>753</v>
      </c>
      <c r="BJ940" s="240" t="s">
        <v>753</v>
      </c>
      <c r="BK940" s="240" t="s">
        <v>753</v>
      </c>
      <c r="BL940" s="240" t="s">
        <v>753</v>
      </c>
      <c r="BM940" s="240" t="s">
        <v>753</v>
      </c>
      <c r="BN940" s="319"/>
      <c r="BO940" s="220"/>
      <c r="BP940" s="322" t="s">
        <v>753</v>
      </c>
      <c r="BQ940" s="177" t="s">
        <v>761</v>
      </c>
      <c r="BR940" s="177" t="s">
        <v>758</v>
      </c>
      <c r="BS940" s="177" t="s">
        <v>1217</v>
      </c>
      <c r="BT940" s="178">
        <v>44398</v>
      </c>
      <c r="BU940" s="177" t="s">
        <v>1216</v>
      </c>
      <c r="BV940" s="177" t="s">
        <v>1216</v>
      </c>
      <c r="BW940" s="177" t="s">
        <v>1216</v>
      </c>
    </row>
    <row r="941" spans="1:76" s="322" customFormat="1" ht="15">
      <c r="A941" s="170"/>
      <c r="B941" s="597" t="s">
        <v>9410</v>
      </c>
      <c r="C941" s="700" t="s">
        <v>10079</v>
      </c>
      <c r="D941" s="193" t="s">
        <v>4661</v>
      </c>
      <c r="E941" s="193" t="s">
        <v>4660</v>
      </c>
      <c r="F941" s="224" t="str">
        <f t="shared" si="145"/>
        <v>20</v>
      </c>
      <c r="G941" s="239" t="s">
        <v>963</v>
      </c>
      <c r="H941" s="223"/>
      <c r="I941" s="173"/>
      <c r="J941" s="297" t="s">
        <v>2104</v>
      </c>
      <c r="K941" s="298"/>
      <c r="L941" s="297"/>
      <c r="M941" s="296"/>
      <c r="N941" s="298"/>
      <c r="O941" s="297"/>
      <c r="P941" s="296"/>
      <c r="Q941" s="298"/>
      <c r="R941" s="297"/>
      <c r="S941" s="296"/>
      <c r="T941" s="298"/>
      <c r="U941" s="297"/>
      <c r="V941" s="296"/>
      <c r="W941" s="298"/>
      <c r="X941" s="297"/>
      <c r="Y941" s="296"/>
      <c r="Z941" s="298">
        <v>45029</v>
      </c>
      <c r="AA941" s="297" t="s">
        <v>2181</v>
      </c>
      <c r="AB941" s="296" t="s">
        <v>2180</v>
      </c>
      <c r="AC941" s="298"/>
      <c r="AD941" s="297"/>
      <c r="AE941" s="296"/>
      <c r="AF941" s="170"/>
      <c r="AG941" s="270" t="s">
        <v>2884</v>
      </c>
      <c r="AH941" s="189" t="s">
        <v>749</v>
      </c>
      <c r="AI941" s="189" t="s">
        <v>749</v>
      </c>
      <c r="AJ941" s="190" t="s">
        <v>749</v>
      </c>
      <c r="AK941" s="189" t="s">
        <v>748</v>
      </c>
      <c r="AL941" s="223"/>
      <c r="AO941" s="320" t="s">
        <v>2883</v>
      </c>
      <c r="AP941" s="314" t="s">
        <v>4598</v>
      </c>
      <c r="AQ941" s="314" t="s">
        <v>4587</v>
      </c>
      <c r="AR941" s="275" t="str">
        <f t="shared" si="141"/>
        <v>480</v>
      </c>
      <c r="AS941" s="275" t="s">
        <v>822</v>
      </c>
      <c r="AT941" s="275"/>
      <c r="AU941" s="242" t="s">
        <v>1311</v>
      </c>
      <c r="AV941" s="357"/>
      <c r="AW941" s="275"/>
      <c r="AX941" s="240" t="s">
        <v>753</v>
      </c>
      <c r="AY941" s="240" t="s">
        <v>753</v>
      </c>
      <c r="AZ941" s="240" t="s">
        <v>753</v>
      </c>
      <c r="BA941" s="240" t="s">
        <v>753</v>
      </c>
      <c r="BB941" s="240" t="s">
        <v>753</v>
      </c>
      <c r="BC941" s="241" t="s">
        <v>754</v>
      </c>
      <c r="BD941" s="240" t="s">
        <v>753</v>
      </c>
      <c r="BE941" s="240" t="s">
        <v>753</v>
      </c>
      <c r="BF941" s="240" t="s">
        <v>753</v>
      </c>
      <c r="BG941" s="240" t="s">
        <v>753</v>
      </c>
      <c r="BH941" s="240" t="s">
        <v>753</v>
      </c>
      <c r="BI941" s="240" t="s">
        <v>753</v>
      </c>
      <c r="BJ941" s="240" t="s">
        <v>753</v>
      </c>
      <c r="BK941" s="240" t="s">
        <v>753</v>
      </c>
      <c r="BL941" s="240" t="s">
        <v>753</v>
      </c>
      <c r="BM941" s="240" t="s">
        <v>753</v>
      </c>
      <c r="BN941" s="319"/>
      <c r="BO941" s="220"/>
      <c r="BP941" s="322" t="s">
        <v>753</v>
      </c>
      <c r="BQ941" s="177"/>
      <c r="BR941" s="177"/>
      <c r="BS941" s="177"/>
      <c r="BT941" s="178"/>
      <c r="BU941" s="177"/>
      <c r="BV941" s="177"/>
      <c r="BW941" s="177"/>
    </row>
    <row r="942" spans="1:76" s="322" customFormat="1" ht="15">
      <c r="A942" s="170"/>
      <c r="B942" s="597" t="s">
        <v>9410</v>
      </c>
      <c r="C942" s="700" t="s">
        <v>10079</v>
      </c>
      <c r="D942" s="193" t="s">
        <v>4655</v>
      </c>
      <c r="E942" s="193" t="s">
        <v>4654</v>
      </c>
      <c r="F942" s="224" t="str">
        <f t="shared" si="145"/>
        <v>1E0</v>
      </c>
      <c r="G942" s="217" t="s">
        <v>23</v>
      </c>
      <c r="H942" s="223"/>
      <c r="I942" s="173"/>
      <c r="J942" s="297"/>
      <c r="K942" s="297"/>
      <c r="L942" s="297"/>
      <c r="M942" s="296"/>
      <c r="N942" s="297"/>
      <c r="O942" s="297"/>
      <c r="P942" s="296"/>
      <c r="Q942" s="297"/>
      <c r="R942" s="297"/>
      <c r="S942" s="296"/>
      <c r="T942" s="297"/>
      <c r="U942" s="297"/>
      <c r="V942" s="296"/>
      <c r="W942" s="297"/>
      <c r="X942" s="297"/>
      <c r="Y942" s="296"/>
      <c r="Z942" s="297"/>
      <c r="AA942" s="297"/>
      <c r="AB942" s="296"/>
      <c r="AC942" s="297"/>
      <c r="AD942" s="297"/>
      <c r="AE942" s="296"/>
      <c r="AF942" s="170"/>
      <c r="AG942" s="317" t="s">
        <v>2884</v>
      </c>
      <c r="AH942" s="193" t="str">
        <f>"5E"&amp;RIGHT(AP942,7)</f>
        <v>5EC7 2C00</v>
      </c>
      <c r="AI942" s="193" t="str">
        <f>"5E"&amp;RIGHT(AQ942,7)</f>
        <v>5EC7 2C7F</v>
      </c>
      <c r="AJ942" s="224" t="str">
        <f>DEC2HEX((HEX2DEC(LEFT(AI942,4))*256*256+HEX2DEC(RIGHT(AI942,4)))-(HEX2DEC(LEFT(AH942,4))*256*256+HEX2DEC(RIGHT(AH942,4)))+1)</f>
        <v>80</v>
      </c>
      <c r="AK942" s="224" t="s">
        <v>4595</v>
      </c>
      <c r="AL942" s="223" t="s">
        <v>766</v>
      </c>
      <c r="AO942" s="316" t="s">
        <v>2883</v>
      </c>
      <c r="AP942" s="221" t="s">
        <v>4594</v>
      </c>
      <c r="AQ942" s="221" t="s">
        <v>4593</v>
      </c>
      <c r="AR942" s="220" t="str">
        <f t="shared" si="141"/>
        <v>80</v>
      </c>
      <c r="AS942" s="220" t="s">
        <v>4592</v>
      </c>
      <c r="AT942" s="275"/>
      <c r="AU942" s="220" t="s">
        <v>4591</v>
      </c>
      <c r="AV942" s="196" t="s">
        <v>751</v>
      </c>
      <c r="AW942" s="196"/>
      <c r="AX942" s="181" t="s">
        <v>741</v>
      </c>
      <c r="AY942" s="181" t="s">
        <v>741</v>
      </c>
      <c r="AZ942" s="181" t="s">
        <v>741</v>
      </c>
      <c r="BA942" s="181" t="s">
        <v>741</v>
      </c>
      <c r="BB942" s="181" t="s">
        <v>741</v>
      </c>
      <c r="BC942" s="181" t="s">
        <v>741</v>
      </c>
      <c r="BD942" s="181" t="s">
        <v>741</v>
      </c>
      <c r="BE942" s="181" t="s">
        <v>741</v>
      </c>
      <c r="BF942" s="181" t="s">
        <v>741</v>
      </c>
      <c r="BG942" s="181" t="s">
        <v>741</v>
      </c>
      <c r="BH942" s="181" t="s">
        <v>741</v>
      </c>
      <c r="BI942" s="181" t="s">
        <v>741</v>
      </c>
      <c r="BJ942" s="181" t="s">
        <v>741</v>
      </c>
      <c r="BK942" s="181" t="s">
        <v>741</v>
      </c>
      <c r="BL942" s="181" t="s">
        <v>741</v>
      </c>
      <c r="BM942" s="181" t="s">
        <v>741</v>
      </c>
      <c r="BN942" s="315"/>
      <c r="BO942" s="220"/>
      <c r="BP942" s="170" t="s">
        <v>741</v>
      </c>
      <c r="BQ942" s="177" t="s">
        <v>761</v>
      </c>
      <c r="BR942" s="178">
        <v>44812</v>
      </c>
      <c r="BS942" s="177" t="s">
        <v>760</v>
      </c>
      <c r="BT942" s="178" t="s">
        <v>759</v>
      </c>
      <c r="BU942" s="178">
        <v>44826</v>
      </c>
      <c r="BV942" s="177" t="s">
        <v>758</v>
      </c>
      <c r="BW942" s="177" t="s">
        <v>737</v>
      </c>
    </row>
    <row r="943" spans="1:76" s="322" customFormat="1" ht="15">
      <c r="A943" s="170"/>
      <c r="B943" s="597" t="s">
        <v>9410</v>
      </c>
      <c r="C943" s="700" t="s">
        <v>10079</v>
      </c>
      <c r="D943" s="193" t="s">
        <v>4651</v>
      </c>
      <c r="E943" s="193" t="s">
        <v>4650</v>
      </c>
      <c r="F943" s="224" t="str">
        <f t="shared" si="145"/>
        <v>20</v>
      </c>
      <c r="G943" s="239" t="s">
        <v>956</v>
      </c>
      <c r="H943" s="223"/>
      <c r="I943" s="173"/>
      <c r="J943" s="297" t="s">
        <v>2104</v>
      </c>
      <c r="K943" s="298"/>
      <c r="L943" s="297"/>
      <c r="M943" s="296"/>
      <c r="N943" s="298"/>
      <c r="O943" s="297"/>
      <c r="P943" s="296"/>
      <c r="Q943" s="298"/>
      <c r="R943" s="297"/>
      <c r="S943" s="296"/>
      <c r="T943" s="298"/>
      <c r="U943" s="297"/>
      <c r="V943" s="296"/>
      <c r="W943" s="298"/>
      <c r="X943" s="297"/>
      <c r="Y943" s="296"/>
      <c r="Z943" s="298">
        <v>45029</v>
      </c>
      <c r="AA943" s="297" t="s">
        <v>2181</v>
      </c>
      <c r="AB943" s="296" t="s">
        <v>2180</v>
      </c>
      <c r="AC943" s="298"/>
      <c r="AD943" s="297"/>
      <c r="AE943" s="296"/>
      <c r="AF943" s="170"/>
      <c r="AG943" s="317" t="s">
        <v>2884</v>
      </c>
      <c r="AH943" s="193" t="str">
        <f>"5E"&amp;RIGHT(AP943,7)</f>
        <v>5EC7 2C80</v>
      </c>
      <c r="AI943" s="193" t="str">
        <f>"5E"&amp;RIGHT(AQ943,7)</f>
        <v>5EC7 31FF</v>
      </c>
      <c r="AJ943" s="224" t="str">
        <f>DEC2HEX((HEX2DEC(LEFT(AI943,4))*256*256+HEX2DEC(RIGHT(AI943,4)))-(HEX2DEC(LEFT(AH943,4))*256*256+HEX2DEC(RIGHT(AH943,4)))+1)</f>
        <v>580</v>
      </c>
      <c r="AK943" s="224" t="s">
        <v>23</v>
      </c>
      <c r="AL943" s="223"/>
      <c r="AO943" s="316" t="s">
        <v>2883</v>
      </c>
      <c r="AP943" s="221" t="s">
        <v>4588</v>
      </c>
      <c r="AQ943" s="221" t="s">
        <v>4587</v>
      </c>
      <c r="AR943" s="220" t="str">
        <f t="shared" si="141"/>
        <v>580</v>
      </c>
      <c r="AS943" s="220" t="s">
        <v>822</v>
      </c>
      <c r="AT943" s="275"/>
      <c r="AU943" s="179" t="s">
        <v>1311</v>
      </c>
      <c r="AV943" s="220"/>
      <c r="AW943" s="220"/>
      <c r="AX943" s="181" t="s">
        <v>753</v>
      </c>
      <c r="AY943" s="181" t="s">
        <v>753</v>
      </c>
      <c r="AZ943" s="181" t="s">
        <v>753</v>
      </c>
      <c r="BA943" s="181" t="s">
        <v>753</v>
      </c>
      <c r="BB943" s="181" t="s">
        <v>753</v>
      </c>
      <c r="BC943" s="195" t="s">
        <v>754</v>
      </c>
      <c r="BD943" s="181" t="s">
        <v>753</v>
      </c>
      <c r="BE943" s="181" t="s">
        <v>753</v>
      </c>
      <c r="BF943" s="181" t="s">
        <v>753</v>
      </c>
      <c r="BG943" s="181" t="s">
        <v>753</v>
      </c>
      <c r="BH943" s="181" t="s">
        <v>753</v>
      </c>
      <c r="BI943" s="181" t="s">
        <v>753</v>
      </c>
      <c r="BJ943" s="181" t="s">
        <v>753</v>
      </c>
      <c r="BK943" s="181" t="s">
        <v>753</v>
      </c>
      <c r="BL943" s="181" t="s">
        <v>753</v>
      </c>
      <c r="BM943" s="181" t="s">
        <v>753</v>
      </c>
      <c r="BN943" s="315"/>
      <c r="BO943" s="220"/>
      <c r="BP943" s="170" t="s">
        <v>741</v>
      </c>
      <c r="BQ943" s="177"/>
      <c r="BR943" s="177"/>
      <c r="BS943" s="177"/>
      <c r="BT943" s="177"/>
      <c r="BU943" s="177"/>
      <c r="BV943" s="177"/>
      <c r="BW943" s="177"/>
    </row>
    <row r="944" spans="1:76" s="322" customFormat="1" ht="15">
      <c r="A944" s="170"/>
      <c r="B944" s="597" t="s">
        <v>9410</v>
      </c>
      <c r="C944" s="700" t="s">
        <v>10079</v>
      </c>
      <c r="D944" s="193" t="s">
        <v>4645</v>
      </c>
      <c r="E944" s="193" t="s">
        <v>4644</v>
      </c>
      <c r="F944" s="224" t="str">
        <f t="shared" si="145"/>
        <v>1E0</v>
      </c>
      <c r="G944" s="217" t="s">
        <v>23</v>
      </c>
      <c r="H944" s="223"/>
      <c r="I944" s="173"/>
      <c r="J944" s="297"/>
      <c r="K944" s="298"/>
      <c r="L944" s="297"/>
      <c r="M944" s="299"/>
      <c r="N944" s="298"/>
      <c r="O944" s="297"/>
      <c r="P944" s="299"/>
      <c r="Q944" s="298"/>
      <c r="R944" s="297"/>
      <c r="S944" s="299"/>
      <c r="T944" s="298"/>
      <c r="U944" s="297"/>
      <c r="V944" s="299"/>
      <c r="W944" s="298"/>
      <c r="X944" s="297"/>
      <c r="Y944" s="299"/>
      <c r="Z944" s="298"/>
      <c r="AA944" s="297"/>
      <c r="AB944" s="299"/>
      <c r="AC944" s="298"/>
      <c r="AD944" s="297"/>
      <c r="AE944" s="296"/>
      <c r="AF944" s="170"/>
      <c r="AG944" s="270" t="s">
        <v>2884</v>
      </c>
      <c r="AH944" s="189" t="s">
        <v>749</v>
      </c>
      <c r="AI944" s="189" t="s">
        <v>749</v>
      </c>
      <c r="AJ944" s="190" t="s">
        <v>749</v>
      </c>
      <c r="AK944" s="189" t="s">
        <v>748</v>
      </c>
      <c r="AL944" s="223"/>
      <c r="AN944" s="356" t="s">
        <v>3644</v>
      </c>
      <c r="AO944" s="320" t="s">
        <v>2883</v>
      </c>
      <c r="AP944" s="314" t="s">
        <v>4569</v>
      </c>
      <c r="AQ944" s="328" t="s">
        <v>4584</v>
      </c>
      <c r="AR944" s="275" t="str">
        <f t="shared" si="141"/>
        <v>5E0</v>
      </c>
      <c r="AS944" s="275" t="s">
        <v>822</v>
      </c>
      <c r="AT944" s="275"/>
      <c r="AU944" s="275" t="s">
        <v>755</v>
      </c>
      <c r="AV944" s="275"/>
      <c r="AW944" s="275"/>
      <c r="AX944" s="240" t="s">
        <v>753</v>
      </c>
      <c r="AY944" s="240" t="s">
        <v>753</v>
      </c>
      <c r="AZ944" s="240" t="s">
        <v>753</v>
      </c>
      <c r="BA944" s="240" t="s">
        <v>753</v>
      </c>
      <c r="BB944" s="240" t="s">
        <v>753</v>
      </c>
      <c r="BC944" s="241" t="s">
        <v>754</v>
      </c>
      <c r="BD944" s="240" t="s">
        <v>753</v>
      </c>
      <c r="BE944" s="240" t="s">
        <v>753</v>
      </c>
      <c r="BF944" s="240" t="s">
        <v>753</v>
      </c>
      <c r="BG944" s="240" t="s">
        <v>753</v>
      </c>
      <c r="BH944" s="240" t="s">
        <v>753</v>
      </c>
      <c r="BI944" s="240" t="s">
        <v>753</v>
      </c>
      <c r="BJ944" s="240" t="s">
        <v>753</v>
      </c>
      <c r="BK944" s="240" t="s">
        <v>753</v>
      </c>
      <c r="BL944" s="240" t="s">
        <v>753</v>
      </c>
      <c r="BM944" s="240" t="s">
        <v>753</v>
      </c>
      <c r="BN944" s="319"/>
      <c r="BO944" s="220"/>
      <c r="BP944" s="170" t="s">
        <v>753</v>
      </c>
      <c r="BQ944" s="177"/>
      <c r="BR944" s="177"/>
      <c r="BS944" s="177"/>
      <c r="BT944" s="177"/>
      <c r="BU944" s="177"/>
      <c r="BV944" s="177"/>
      <c r="BW944" s="177"/>
    </row>
    <row r="945" spans="1:76" s="322" customFormat="1" ht="15">
      <c r="A945" s="170"/>
      <c r="B945" s="597" t="s">
        <v>9410</v>
      </c>
      <c r="C945" s="700" t="s">
        <v>10079</v>
      </c>
      <c r="D945" s="193" t="s">
        <v>4641</v>
      </c>
      <c r="E945" s="193" t="s">
        <v>4640</v>
      </c>
      <c r="F945" s="224" t="str">
        <f t="shared" si="145"/>
        <v>40</v>
      </c>
      <c r="G945" s="239" t="s">
        <v>949</v>
      </c>
      <c r="H945" s="223"/>
      <c r="I945" s="173"/>
      <c r="J945" s="297" t="s">
        <v>2104</v>
      </c>
      <c r="K945" s="298"/>
      <c r="L945" s="297"/>
      <c r="M945" s="296"/>
      <c r="N945" s="298"/>
      <c r="O945" s="297"/>
      <c r="P945" s="296"/>
      <c r="Q945" s="298"/>
      <c r="R945" s="297"/>
      <c r="S945" s="296"/>
      <c r="T945" s="298"/>
      <c r="U945" s="297"/>
      <c r="V945" s="296"/>
      <c r="W945" s="298"/>
      <c r="X945" s="297"/>
      <c r="Y945" s="296"/>
      <c r="Z945" s="298">
        <v>45029</v>
      </c>
      <c r="AA945" s="297" t="s">
        <v>2181</v>
      </c>
      <c r="AB945" s="296" t="s">
        <v>2180</v>
      </c>
      <c r="AC945" s="298"/>
      <c r="AD945" s="297"/>
      <c r="AE945" s="296"/>
      <c r="AF945" s="170"/>
      <c r="AG945" s="270" t="s">
        <v>2884</v>
      </c>
      <c r="AH945" s="189" t="s">
        <v>749</v>
      </c>
      <c r="AI945" s="189" t="s">
        <v>749</v>
      </c>
      <c r="AJ945" s="190" t="s">
        <v>749</v>
      </c>
      <c r="AK945" s="189" t="s">
        <v>748</v>
      </c>
      <c r="AL945" s="223"/>
      <c r="AN945" s="356" t="s">
        <v>4581</v>
      </c>
      <c r="AO945" s="320" t="s">
        <v>2883</v>
      </c>
      <c r="AP945" s="314" t="s">
        <v>4580</v>
      </c>
      <c r="AQ945" s="314" t="s">
        <v>4579</v>
      </c>
      <c r="AR945" s="275" t="str">
        <f t="shared" si="141"/>
        <v>40</v>
      </c>
      <c r="AS945" s="275" t="s">
        <v>4035</v>
      </c>
      <c r="AT945" s="275"/>
      <c r="AU945" s="275"/>
      <c r="AV945" s="197" t="s">
        <v>751</v>
      </c>
      <c r="AW945" s="275"/>
      <c r="AX945" s="240" t="s">
        <v>753</v>
      </c>
      <c r="AY945" s="240" t="s">
        <v>753</v>
      </c>
      <c r="AZ945" s="240" t="s">
        <v>753</v>
      </c>
      <c r="BA945" s="240" t="s">
        <v>753</v>
      </c>
      <c r="BB945" s="240" t="s">
        <v>753</v>
      </c>
      <c r="BC945" s="326" t="s">
        <v>754</v>
      </c>
      <c r="BD945" s="325" t="s">
        <v>753</v>
      </c>
      <c r="BE945" s="325" t="s">
        <v>753</v>
      </c>
      <c r="BF945" s="325" t="s">
        <v>753</v>
      </c>
      <c r="BG945" s="325" t="s">
        <v>753</v>
      </c>
      <c r="BH945" s="325" t="s">
        <v>753</v>
      </c>
      <c r="BI945" s="240" t="s">
        <v>741</v>
      </c>
      <c r="BJ945" s="240"/>
      <c r="BK945" s="240"/>
      <c r="BL945" s="240"/>
      <c r="BM945" s="240"/>
      <c r="BN945" s="319"/>
      <c r="BO945" s="220"/>
      <c r="BP945" s="170" t="s">
        <v>753</v>
      </c>
      <c r="BQ945" s="177"/>
      <c r="BR945" s="177"/>
      <c r="BS945" s="177"/>
      <c r="BT945" s="177"/>
      <c r="BU945" s="177"/>
      <c r="BV945" s="177"/>
      <c r="BW945" s="177"/>
    </row>
    <row r="946" spans="1:76" s="322" customFormat="1" ht="15">
      <c r="A946" s="170"/>
      <c r="B946" s="597" t="s">
        <v>9410</v>
      </c>
      <c r="C946" s="700" t="s">
        <v>10079</v>
      </c>
      <c r="D946" s="193" t="s">
        <v>4635</v>
      </c>
      <c r="E946" s="193" t="s">
        <v>4634</v>
      </c>
      <c r="F946" s="224" t="str">
        <f t="shared" si="145"/>
        <v>1C0</v>
      </c>
      <c r="G946" s="217" t="s">
        <v>23</v>
      </c>
      <c r="H946" s="223"/>
      <c r="I946" s="173"/>
      <c r="J946" s="297"/>
      <c r="K946" s="297"/>
      <c r="L946" s="297"/>
      <c r="M946" s="296"/>
      <c r="N946" s="297"/>
      <c r="O946" s="297"/>
      <c r="P946" s="296"/>
      <c r="Q946" s="297"/>
      <c r="R946" s="297"/>
      <c r="S946" s="296"/>
      <c r="T946" s="297"/>
      <c r="U946" s="297"/>
      <c r="V946" s="296"/>
      <c r="W946" s="297"/>
      <c r="X946" s="297"/>
      <c r="Y946" s="296"/>
      <c r="Z946" s="297"/>
      <c r="AA946" s="297"/>
      <c r="AB946" s="296"/>
      <c r="AC946" s="297"/>
      <c r="AD946" s="297"/>
      <c r="AE946" s="296"/>
      <c r="AF946" s="170"/>
      <c r="AG946" s="317" t="s">
        <v>2884</v>
      </c>
      <c r="AH946" s="193" t="str">
        <f t="shared" ref="AH946:AH977" si="151">"5E"&amp;RIGHT(AP946,7)</f>
        <v>5EC7 3200</v>
      </c>
      <c r="AI946" s="193" t="str">
        <f t="shared" ref="AI946:AI977" si="152">"5E"&amp;RIGHT(AQ946,7)</f>
        <v>5EC7 321F</v>
      </c>
      <c r="AJ946" s="224" t="str">
        <f t="shared" ref="AJ946:AJ977" si="153">DEC2HEX((HEX2DEC(LEFT(AI946,4))*256*256+HEX2DEC(RIGHT(AI946,4)))-(HEX2DEC(LEFT(AH946,4))*256*256+HEX2DEC(RIGHT(AH946,4)))+1)</f>
        <v>20</v>
      </c>
      <c r="AK946" s="192" t="s">
        <v>4576</v>
      </c>
      <c r="AL946" s="223" t="s">
        <v>766</v>
      </c>
      <c r="AO946" s="316" t="s">
        <v>2883</v>
      </c>
      <c r="AP946" s="221" t="s">
        <v>4575</v>
      </c>
      <c r="AQ946" s="221" t="s">
        <v>4574</v>
      </c>
      <c r="AR946" s="220" t="str">
        <f t="shared" si="141"/>
        <v>20</v>
      </c>
      <c r="AS946" s="179" t="s">
        <v>4573</v>
      </c>
      <c r="AT946" s="242"/>
      <c r="AU946" s="196" t="s">
        <v>4572</v>
      </c>
      <c r="AV946" s="196" t="s">
        <v>751</v>
      </c>
      <c r="AW946" s="196"/>
      <c r="AX946" s="181" t="s">
        <v>741</v>
      </c>
      <c r="AY946" s="181" t="s">
        <v>741</v>
      </c>
      <c r="AZ946" s="181" t="s">
        <v>741</v>
      </c>
      <c r="BA946" s="181" t="s">
        <v>741</v>
      </c>
      <c r="BB946" s="181" t="s">
        <v>741</v>
      </c>
      <c r="BC946" s="181" t="s">
        <v>741</v>
      </c>
      <c r="BD946" s="181" t="s">
        <v>741</v>
      </c>
      <c r="BE946" s="181" t="s">
        <v>741</v>
      </c>
      <c r="BF946" s="181" t="s">
        <v>741</v>
      </c>
      <c r="BG946" s="181" t="s">
        <v>741</v>
      </c>
      <c r="BH946" s="181" t="s">
        <v>741</v>
      </c>
      <c r="BI946" s="181" t="s">
        <v>741</v>
      </c>
      <c r="BJ946" s="181" t="s">
        <v>741</v>
      </c>
      <c r="BK946" s="181" t="s">
        <v>741</v>
      </c>
      <c r="BL946" s="181" t="s">
        <v>741</v>
      </c>
      <c r="BM946" s="181" t="s">
        <v>741</v>
      </c>
      <c r="BN946" s="315"/>
      <c r="BO946" s="179"/>
      <c r="BP946" s="170" t="s">
        <v>741</v>
      </c>
      <c r="BQ946" s="177" t="s">
        <v>761</v>
      </c>
      <c r="BR946" s="178">
        <v>44812</v>
      </c>
      <c r="BS946" s="177" t="s">
        <v>760</v>
      </c>
      <c r="BT946" s="178" t="s">
        <v>759</v>
      </c>
      <c r="BU946" s="178">
        <v>44826</v>
      </c>
      <c r="BV946" s="177" t="s">
        <v>758</v>
      </c>
      <c r="BW946" s="177" t="s">
        <v>737</v>
      </c>
    </row>
    <row r="947" spans="1:76" s="322" customFormat="1" ht="15">
      <c r="A947" s="170"/>
      <c r="B947" s="597" t="s">
        <v>9410</v>
      </c>
      <c r="C947" s="700" t="s">
        <v>10079</v>
      </c>
      <c r="D947" s="193" t="s">
        <v>4631</v>
      </c>
      <c r="E947" s="193" t="s">
        <v>4630</v>
      </c>
      <c r="F947" s="224" t="str">
        <f t="shared" si="145"/>
        <v>40</v>
      </c>
      <c r="G947" s="239" t="s">
        <v>942</v>
      </c>
      <c r="H947" s="223"/>
      <c r="I947" s="173"/>
      <c r="J947" s="297" t="s">
        <v>2104</v>
      </c>
      <c r="K947" s="298"/>
      <c r="L947" s="297"/>
      <c r="M947" s="296"/>
      <c r="N947" s="298"/>
      <c r="O947" s="297"/>
      <c r="P947" s="296"/>
      <c r="Q947" s="298"/>
      <c r="R947" s="297"/>
      <c r="S947" s="296"/>
      <c r="T947" s="298"/>
      <c r="U947" s="297"/>
      <c r="V947" s="296"/>
      <c r="W947" s="298"/>
      <c r="X947" s="297"/>
      <c r="Y947" s="296"/>
      <c r="Z947" s="298">
        <v>45029</v>
      </c>
      <c r="AA947" s="297" t="s">
        <v>2181</v>
      </c>
      <c r="AB947" s="296" t="s">
        <v>2180</v>
      </c>
      <c r="AC947" s="298"/>
      <c r="AD947" s="297"/>
      <c r="AE947" s="296"/>
      <c r="AF947" s="170"/>
      <c r="AG947" s="317" t="s">
        <v>2884</v>
      </c>
      <c r="AH947" s="193" t="str">
        <f t="shared" si="151"/>
        <v>5EC7 3220</v>
      </c>
      <c r="AI947" s="193" t="str">
        <f t="shared" si="152"/>
        <v>5EC7 3FFF</v>
      </c>
      <c r="AJ947" s="224" t="str">
        <f t="shared" si="153"/>
        <v>DE0</v>
      </c>
      <c r="AK947" s="224" t="s">
        <v>23</v>
      </c>
      <c r="AL947" s="188"/>
      <c r="AM947" s="173"/>
      <c r="AN947" s="356"/>
      <c r="AO947" s="316" t="s">
        <v>2883</v>
      </c>
      <c r="AP947" s="221" t="s">
        <v>4569</v>
      </c>
      <c r="AQ947" s="220" t="s">
        <v>4568</v>
      </c>
      <c r="AR947" s="220" t="str">
        <f t="shared" ref="AR947:AR1010" si="154">DEC2HEX((HEX2DEC(LEFT(AQ947,4))*256*256+HEX2DEC(RIGHT(AQ947,4)))-(HEX2DEC(LEFT(AP947,4))*256*256+HEX2DEC(RIGHT(AP947,4)))+1)</f>
        <v>DE0</v>
      </c>
      <c r="AS947" s="220" t="s">
        <v>822</v>
      </c>
      <c r="AT947" s="275"/>
      <c r="AU947" s="220" t="s">
        <v>755</v>
      </c>
      <c r="AV947" s="220"/>
      <c r="AW947" s="220"/>
      <c r="AX947" s="181" t="s">
        <v>753</v>
      </c>
      <c r="AY947" s="181" t="s">
        <v>753</v>
      </c>
      <c r="AZ947" s="181" t="s">
        <v>753</v>
      </c>
      <c r="BA947" s="181" t="s">
        <v>753</v>
      </c>
      <c r="BB947" s="181" t="s">
        <v>753</v>
      </c>
      <c r="BC947" s="195" t="s">
        <v>754</v>
      </c>
      <c r="BD947" s="181" t="s">
        <v>753</v>
      </c>
      <c r="BE947" s="181" t="s">
        <v>753</v>
      </c>
      <c r="BF947" s="181" t="s">
        <v>753</v>
      </c>
      <c r="BG947" s="181" t="s">
        <v>753</v>
      </c>
      <c r="BH947" s="181" t="s">
        <v>753</v>
      </c>
      <c r="BI947" s="181" t="s">
        <v>753</v>
      </c>
      <c r="BJ947" s="181" t="s">
        <v>753</v>
      </c>
      <c r="BK947" s="181" t="s">
        <v>753</v>
      </c>
      <c r="BL947" s="181" t="s">
        <v>753</v>
      </c>
      <c r="BM947" s="181" t="s">
        <v>753</v>
      </c>
      <c r="BN947" s="315"/>
      <c r="BO947" s="220"/>
      <c r="BP947" s="170" t="s">
        <v>741</v>
      </c>
      <c r="BQ947" s="177"/>
      <c r="BR947" s="177"/>
      <c r="BS947" s="177"/>
      <c r="BT947" s="177"/>
      <c r="BU947" s="177"/>
      <c r="BV947" s="177"/>
      <c r="BW947" s="177"/>
      <c r="BX947" s="173"/>
    </row>
    <row r="948" spans="1:76" s="322" customFormat="1" ht="15">
      <c r="A948" s="170"/>
      <c r="B948" s="597" t="s">
        <v>9410</v>
      </c>
      <c r="C948" s="700" t="s">
        <v>10079</v>
      </c>
      <c r="D948" s="193" t="s">
        <v>4625</v>
      </c>
      <c r="E948" s="193" t="s">
        <v>4624</v>
      </c>
      <c r="F948" s="224" t="str">
        <f t="shared" si="145"/>
        <v>1C0</v>
      </c>
      <c r="G948" s="217" t="s">
        <v>23</v>
      </c>
      <c r="H948" s="223"/>
      <c r="I948" s="173"/>
      <c r="J948" s="297"/>
      <c r="K948" s="298"/>
      <c r="L948" s="297"/>
      <c r="M948" s="299"/>
      <c r="N948" s="298"/>
      <c r="O948" s="297"/>
      <c r="P948" s="299"/>
      <c r="Q948" s="298"/>
      <c r="R948" s="297"/>
      <c r="S948" s="299"/>
      <c r="T948" s="298"/>
      <c r="U948" s="297"/>
      <c r="V948" s="299"/>
      <c r="W948" s="298"/>
      <c r="X948" s="297"/>
      <c r="Y948" s="299"/>
      <c r="Z948" s="298"/>
      <c r="AA948" s="297"/>
      <c r="AB948" s="299"/>
      <c r="AC948" s="298"/>
      <c r="AD948" s="297"/>
      <c r="AE948" s="296"/>
      <c r="AF948" s="170"/>
      <c r="AG948" s="312" t="s">
        <v>2604</v>
      </c>
      <c r="AH948" s="193" t="str">
        <f t="shared" si="151"/>
        <v>5EC7 4000</v>
      </c>
      <c r="AI948" s="193" t="str">
        <f t="shared" si="152"/>
        <v>5EC7 407F</v>
      </c>
      <c r="AJ948" s="192" t="str">
        <f t="shared" si="153"/>
        <v>80</v>
      </c>
      <c r="AK948" s="192" t="s">
        <v>23</v>
      </c>
      <c r="AL948" s="223" t="s">
        <v>1191</v>
      </c>
      <c r="AM948" s="173"/>
      <c r="AN948" s="173"/>
      <c r="AO948" s="311" t="s">
        <v>2603</v>
      </c>
      <c r="AP948" s="215" t="s">
        <v>4565</v>
      </c>
      <c r="AQ948" s="215" t="s">
        <v>4564</v>
      </c>
      <c r="AR948" s="179" t="str">
        <f t="shared" si="154"/>
        <v>80</v>
      </c>
      <c r="AS948" s="179" t="s">
        <v>4563</v>
      </c>
      <c r="AT948" s="242"/>
      <c r="AU948" s="179" t="s">
        <v>4562</v>
      </c>
      <c r="AV948" s="179" t="s">
        <v>751</v>
      </c>
      <c r="AW948" s="179"/>
      <c r="AX948" s="181" t="s">
        <v>741</v>
      </c>
      <c r="AY948" s="181" t="s">
        <v>741</v>
      </c>
      <c r="AZ948" s="181" t="s">
        <v>741</v>
      </c>
      <c r="BA948" s="181" t="s">
        <v>741</v>
      </c>
      <c r="BB948" s="181" t="s">
        <v>741</v>
      </c>
      <c r="BC948" s="181" t="s">
        <v>741</v>
      </c>
      <c r="BD948" s="181" t="s">
        <v>741</v>
      </c>
      <c r="BE948" s="181" t="s">
        <v>741</v>
      </c>
      <c r="BF948" s="181" t="s">
        <v>741</v>
      </c>
      <c r="BG948" s="181" t="s">
        <v>741</v>
      </c>
      <c r="BH948" s="181" t="s">
        <v>741</v>
      </c>
      <c r="BI948" s="181" t="s">
        <v>741</v>
      </c>
      <c r="BJ948" s="181" t="s">
        <v>741</v>
      </c>
      <c r="BK948" s="181" t="s">
        <v>741</v>
      </c>
      <c r="BL948" s="181" t="s">
        <v>741</v>
      </c>
      <c r="BM948" s="181" t="s">
        <v>741</v>
      </c>
      <c r="BN948" s="180"/>
      <c r="BO948" s="179"/>
      <c r="BP948" s="170" t="s">
        <v>741</v>
      </c>
      <c r="BQ948" s="177" t="s">
        <v>761</v>
      </c>
      <c r="BR948" s="178">
        <v>44812</v>
      </c>
      <c r="BS948" s="177" t="s">
        <v>760</v>
      </c>
      <c r="BT948" s="178" t="s">
        <v>759</v>
      </c>
      <c r="BU948" s="178">
        <v>44826</v>
      </c>
      <c r="BV948" s="177" t="s">
        <v>758</v>
      </c>
      <c r="BW948" s="177" t="s">
        <v>737</v>
      </c>
      <c r="BX948" s="173"/>
    </row>
    <row r="949" spans="1:76" s="322" customFormat="1" ht="15">
      <c r="A949" s="170"/>
      <c r="B949" s="597" t="s">
        <v>9410</v>
      </c>
      <c r="C949" s="700" t="s">
        <v>10079</v>
      </c>
      <c r="D949" s="193" t="s">
        <v>4621</v>
      </c>
      <c r="E949" s="193" t="s">
        <v>4620</v>
      </c>
      <c r="F949" s="224" t="str">
        <f t="shared" si="145"/>
        <v>40</v>
      </c>
      <c r="G949" s="239" t="s">
        <v>935</v>
      </c>
      <c r="H949" s="223"/>
      <c r="I949" s="173"/>
      <c r="J949" s="297" t="s">
        <v>2104</v>
      </c>
      <c r="K949" s="298"/>
      <c r="L949" s="297"/>
      <c r="M949" s="296"/>
      <c r="N949" s="298"/>
      <c r="O949" s="297"/>
      <c r="P949" s="296"/>
      <c r="Q949" s="298"/>
      <c r="R949" s="297"/>
      <c r="S949" s="296"/>
      <c r="T949" s="298"/>
      <c r="U949" s="297"/>
      <c r="V949" s="296"/>
      <c r="W949" s="298"/>
      <c r="X949" s="297"/>
      <c r="Y949" s="296"/>
      <c r="Z949" s="298">
        <v>45029</v>
      </c>
      <c r="AA949" s="297" t="s">
        <v>2181</v>
      </c>
      <c r="AB949" s="296" t="s">
        <v>2180</v>
      </c>
      <c r="AC949" s="297"/>
      <c r="AD949" s="297"/>
      <c r="AE949" s="296"/>
      <c r="AF949" s="170"/>
      <c r="AG949" s="312" t="s">
        <v>2604</v>
      </c>
      <c r="AH949" s="193" t="str">
        <f t="shared" si="151"/>
        <v>5EC7 4080</v>
      </c>
      <c r="AI949" s="193" t="str">
        <f t="shared" si="152"/>
        <v>5EC7 40FF</v>
      </c>
      <c r="AJ949" s="192" t="str">
        <f t="shared" si="153"/>
        <v>80</v>
      </c>
      <c r="AK949" s="224" t="s">
        <v>23</v>
      </c>
      <c r="AL949" s="223"/>
      <c r="AM949" s="173"/>
      <c r="AN949" s="173"/>
      <c r="AO949" s="311" t="s">
        <v>2603</v>
      </c>
      <c r="AP949" s="215" t="s">
        <v>4559</v>
      </c>
      <c r="AQ949" s="215" t="s">
        <v>4558</v>
      </c>
      <c r="AR949" s="179" t="str">
        <f t="shared" si="154"/>
        <v>80</v>
      </c>
      <c r="AS949" s="179" t="s">
        <v>822</v>
      </c>
      <c r="AT949" s="242"/>
      <c r="AU949" s="179" t="s">
        <v>755</v>
      </c>
      <c r="AV949" s="179"/>
      <c r="AW949" s="179"/>
      <c r="AX949" s="181" t="s">
        <v>753</v>
      </c>
      <c r="AY949" s="181" t="s">
        <v>753</v>
      </c>
      <c r="AZ949" s="181" t="s">
        <v>753</v>
      </c>
      <c r="BA949" s="181" t="s">
        <v>753</v>
      </c>
      <c r="BB949" s="181" t="s">
        <v>753</v>
      </c>
      <c r="BC949" s="195" t="s">
        <v>754</v>
      </c>
      <c r="BD949" s="181" t="s">
        <v>753</v>
      </c>
      <c r="BE949" s="181" t="s">
        <v>753</v>
      </c>
      <c r="BF949" s="181" t="s">
        <v>753</v>
      </c>
      <c r="BG949" s="181" t="s">
        <v>753</v>
      </c>
      <c r="BH949" s="181" t="s">
        <v>753</v>
      </c>
      <c r="BI949" s="181" t="s">
        <v>753</v>
      </c>
      <c r="BJ949" s="181" t="s">
        <v>753</v>
      </c>
      <c r="BK949" s="181" t="s">
        <v>753</v>
      </c>
      <c r="BL949" s="181" t="s">
        <v>753</v>
      </c>
      <c r="BM949" s="181" t="s">
        <v>753</v>
      </c>
      <c r="BN949" s="180"/>
      <c r="BO949" s="179"/>
      <c r="BP949" s="170" t="s">
        <v>741</v>
      </c>
      <c r="BQ949" s="177"/>
      <c r="BR949" s="177"/>
      <c r="BS949" s="177"/>
      <c r="BT949" s="177"/>
      <c r="BU949" s="177"/>
      <c r="BV949" s="177"/>
      <c r="BW949" s="177"/>
      <c r="BX949" s="173"/>
    </row>
    <row r="950" spans="1:76" s="322" customFormat="1" ht="15">
      <c r="A950" s="170"/>
      <c r="B950" s="597" t="s">
        <v>9410</v>
      </c>
      <c r="C950" s="700" t="s">
        <v>10079</v>
      </c>
      <c r="D950" s="193" t="s">
        <v>4614</v>
      </c>
      <c r="E950" s="193" t="s">
        <v>4613</v>
      </c>
      <c r="F950" s="224" t="str">
        <f t="shared" si="145"/>
        <v>1C0</v>
      </c>
      <c r="G950" s="217" t="s">
        <v>23</v>
      </c>
      <c r="H950" s="223"/>
      <c r="I950" s="173"/>
      <c r="J950" s="297"/>
      <c r="K950" s="298"/>
      <c r="L950" s="297"/>
      <c r="M950" s="299"/>
      <c r="N950" s="298"/>
      <c r="O950" s="297"/>
      <c r="P950" s="299"/>
      <c r="Q950" s="298"/>
      <c r="R950" s="297"/>
      <c r="S950" s="299"/>
      <c r="T950" s="298"/>
      <c r="U950" s="297"/>
      <c r="V950" s="299"/>
      <c r="W950" s="298"/>
      <c r="X950" s="297"/>
      <c r="Y950" s="299"/>
      <c r="Z950" s="298"/>
      <c r="AA950" s="297"/>
      <c r="AB950" s="299"/>
      <c r="AC950" s="298"/>
      <c r="AD950" s="297"/>
      <c r="AE950" s="296"/>
      <c r="AF950" s="170"/>
      <c r="AG950" s="312" t="s">
        <v>2604</v>
      </c>
      <c r="AH950" s="193" t="str">
        <f t="shared" si="151"/>
        <v>5EC7 4100</v>
      </c>
      <c r="AI950" s="193" t="str">
        <f t="shared" si="152"/>
        <v>5EC7 417F</v>
      </c>
      <c r="AJ950" s="192" t="str">
        <f t="shared" si="153"/>
        <v>80</v>
      </c>
      <c r="AK950" s="192" t="s">
        <v>23</v>
      </c>
      <c r="AL950" s="223" t="s">
        <v>1191</v>
      </c>
      <c r="AM950" s="173"/>
      <c r="AN950" s="173"/>
      <c r="AO950" s="311" t="s">
        <v>2603</v>
      </c>
      <c r="AP950" s="215" t="s">
        <v>4555</v>
      </c>
      <c r="AQ950" s="215" t="s">
        <v>4554</v>
      </c>
      <c r="AR950" s="179" t="str">
        <f t="shared" si="154"/>
        <v>80</v>
      </c>
      <c r="AS950" s="179" t="s">
        <v>4553</v>
      </c>
      <c r="AT950" s="242"/>
      <c r="AU950" s="220" t="s">
        <v>4552</v>
      </c>
      <c r="AV950" s="179" t="s">
        <v>751</v>
      </c>
      <c r="AW950" s="179"/>
      <c r="AX950" s="181" t="s">
        <v>741</v>
      </c>
      <c r="AY950" s="181" t="s">
        <v>741</v>
      </c>
      <c r="AZ950" s="181" t="s">
        <v>741</v>
      </c>
      <c r="BA950" s="181" t="s">
        <v>741</v>
      </c>
      <c r="BB950" s="181" t="s">
        <v>741</v>
      </c>
      <c r="BC950" s="181" t="s">
        <v>741</v>
      </c>
      <c r="BD950" s="181" t="s">
        <v>741</v>
      </c>
      <c r="BE950" s="181" t="s">
        <v>741</v>
      </c>
      <c r="BF950" s="181" t="s">
        <v>741</v>
      </c>
      <c r="BG950" s="181" t="s">
        <v>741</v>
      </c>
      <c r="BH950" s="181" t="s">
        <v>741</v>
      </c>
      <c r="BI950" s="181" t="s">
        <v>741</v>
      </c>
      <c r="BJ950" s="181" t="s">
        <v>741</v>
      </c>
      <c r="BK950" s="181" t="s">
        <v>741</v>
      </c>
      <c r="BL950" s="181" t="s">
        <v>741</v>
      </c>
      <c r="BM950" s="181" t="s">
        <v>741</v>
      </c>
      <c r="BN950" s="180"/>
      <c r="BO950" s="179"/>
      <c r="BP950" s="170" t="s">
        <v>741</v>
      </c>
      <c r="BQ950" s="177" t="s">
        <v>761</v>
      </c>
      <c r="BR950" s="178">
        <v>44812</v>
      </c>
      <c r="BS950" s="177" t="s">
        <v>760</v>
      </c>
      <c r="BT950" s="178" t="s">
        <v>759</v>
      </c>
      <c r="BU950" s="178">
        <v>44826</v>
      </c>
      <c r="BV950" s="177" t="s">
        <v>758</v>
      </c>
      <c r="BW950" s="177" t="s">
        <v>737</v>
      </c>
      <c r="BX950" s="173"/>
    </row>
    <row r="951" spans="1:76" s="322" customFormat="1" ht="27.6">
      <c r="A951" s="170"/>
      <c r="B951" s="597" t="s">
        <v>9410</v>
      </c>
      <c r="C951" s="700" t="s">
        <v>10079</v>
      </c>
      <c r="D951" s="193" t="s">
        <v>4610</v>
      </c>
      <c r="E951" s="193" t="s">
        <v>4609</v>
      </c>
      <c r="F951" s="224" t="str">
        <f t="shared" si="145"/>
        <v>40</v>
      </c>
      <c r="G951" s="239" t="s">
        <v>928</v>
      </c>
      <c r="H951" s="223"/>
      <c r="I951" s="173"/>
      <c r="J951" s="297" t="s">
        <v>2104</v>
      </c>
      <c r="K951" s="298"/>
      <c r="L951" s="297"/>
      <c r="M951" s="296"/>
      <c r="N951" s="298"/>
      <c r="O951" s="297"/>
      <c r="P951" s="296"/>
      <c r="Q951" s="298"/>
      <c r="R951" s="297"/>
      <c r="S951" s="296"/>
      <c r="T951" s="298"/>
      <c r="U951" s="297"/>
      <c r="V951" s="296"/>
      <c r="W951" s="298"/>
      <c r="X951" s="297"/>
      <c r="Y951" s="296"/>
      <c r="Z951" s="298">
        <v>45029</v>
      </c>
      <c r="AA951" s="297" t="s">
        <v>2181</v>
      </c>
      <c r="AB951" s="296" t="s">
        <v>2180</v>
      </c>
      <c r="AC951" s="298"/>
      <c r="AD951" s="297"/>
      <c r="AE951" s="296"/>
      <c r="AF951" s="170"/>
      <c r="AG951" s="312" t="s">
        <v>2604</v>
      </c>
      <c r="AH951" s="193" t="str">
        <f t="shared" si="151"/>
        <v>5EC7 4180</v>
      </c>
      <c r="AI951" s="193" t="str">
        <f t="shared" si="152"/>
        <v>5EC7 41FF</v>
      </c>
      <c r="AJ951" s="192" t="str">
        <f t="shared" si="153"/>
        <v>80</v>
      </c>
      <c r="AK951" s="224" t="s">
        <v>23</v>
      </c>
      <c r="AL951" s="223"/>
      <c r="AM951" s="173"/>
      <c r="AN951" s="173"/>
      <c r="AO951" s="311" t="s">
        <v>2603</v>
      </c>
      <c r="AP951" s="215" t="s">
        <v>4549</v>
      </c>
      <c r="AQ951" s="215" t="s">
        <v>4548</v>
      </c>
      <c r="AR951" s="179" t="str">
        <f t="shared" si="154"/>
        <v>80</v>
      </c>
      <c r="AS951" s="179" t="s">
        <v>822</v>
      </c>
      <c r="AT951" s="242"/>
      <c r="AU951" s="179" t="s">
        <v>755</v>
      </c>
      <c r="AV951" s="179"/>
      <c r="AW951" s="179"/>
      <c r="AX951" s="181" t="s">
        <v>753</v>
      </c>
      <c r="AY951" s="181" t="s">
        <v>753</v>
      </c>
      <c r="AZ951" s="181" t="s">
        <v>753</v>
      </c>
      <c r="BA951" s="181" t="s">
        <v>753</v>
      </c>
      <c r="BB951" s="181" t="s">
        <v>753</v>
      </c>
      <c r="BC951" s="195" t="s">
        <v>754</v>
      </c>
      <c r="BD951" s="181" t="s">
        <v>753</v>
      </c>
      <c r="BE951" s="181" t="s">
        <v>753</v>
      </c>
      <c r="BF951" s="181" t="s">
        <v>753</v>
      </c>
      <c r="BG951" s="181" t="s">
        <v>753</v>
      </c>
      <c r="BH951" s="181" t="s">
        <v>753</v>
      </c>
      <c r="BI951" s="181" t="s">
        <v>753</v>
      </c>
      <c r="BJ951" s="181" t="s">
        <v>753</v>
      </c>
      <c r="BK951" s="181" t="s">
        <v>753</v>
      </c>
      <c r="BL951" s="181" t="s">
        <v>753</v>
      </c>
      <c r="BM951" s="181" t="s">
        <v>753</v>
      </c>
      <c r="BN951" s="180"/>
      <c r="BO951" s="179"/>
      <c r="BP951" s="170" t="s">
        <v>741</v>
      </c>
      <c r="BQ951" s="177"/>
      <c r="BR951" s="177"/>
      <c r="BS951" s="177"/>
      <c r="BT951" s="177"/>
      <c r="BU951" s="177"/>
      <c r="BV951" s="177"/>
      <c r="BW951" s="177"/>
      <c r="BX951" s="173"/>
    </row>
    <row r="952" spans="1:76" s="322" customFormat="1" ht="15">
      <c r="A952" s="170"/>
      <c r="B952" s="597" t="s">
        <v>9410</v>
      </c>
      <c r="C952" s="700" t="s">
        <v>10079</v>
      </c>
      <c r="D952" s="193" t="s">
        <v>4606</v>
      </c>
      <c r="E952" s="193" t="s">
        <v>4605</v>
      </c>
      <c r="F952" s="224" t="str">
        <f t="shared" si="145"/>
        <v>1C0</v>
      </c>
      <c r="G952" s="217" t="s">
        <v>23</v>
      </c>
      <c r="H952" s="223"/>
      <c r="I952" s="173"/>
      <c r="J952" s="297"/>
      <c r="K952" s="297"/>
      <c r="L952" s="297"/>
      <c r="M952" s="296"/>
      <c r="N952" s="297"/>
      <c r="O952" s="297"/>
      <c r="P952" s="296"/>
      <c r="Q952" s="297"/>
      <c r="R952" s="297"/>
      <c r="S952" s="296"/>
      <c r="T952" s="297"/>
      <c r="U952" s="297"/>
      <c r="V952" s="296"/>
      <c r="W952" s="297"/>
      <c r="X952" s="297"/>
      <c r="Y952" s="296"/>
      <c r="Z952" s="297"/>
      <c r="AA952" s="297"/>
      <c r="AB952" s="296"/>
      <c r="AC952" s="297"/>
      <c r="AD952" s="297"/>
      <c r="AE952" s="296"/>
      <c r="AF952" s="170"/>
      <c r="AG952" s="312" t="s">
        <v>2604</v>
      </c>
      <c r="AH952" s="193" t="str">
        <f t="shared" si="151"/>
        <v>5EC7 4200</v>
      </c>
      <c r="AI952" s="193" t="str">
        <f t="shared" si="152"/>
        <v>5EC7 42FF</v>
      </c>
      <c r="AJ952" s="192" t="str">
        <f t="shared" si="153"/>
        <v>100</v>
      </c>
      <c r="AK952" s="192" t="s">
        <v>23</v>
      </c>
      <c r="AL952" s="223" t="s">
        <v>1191</v>
      </c>
      <c r="AM952" s="173"/>
      <c r="AN952" s="173"/>
      <c r="AO952" s="311" t="s">
        <v>2603</v>
      </c>
      <c r="AP952" s="215" t="s">
        <v>4545</v>
      </c>
      <c r="AQ952" s="215" t="s">
        <v>4544</v>
      </c>
      <c r="AR952" s="179" t="str">
        <f t="shared" si="154"/>
        <v>100</v>
      </c>
      <c r="AS952" s="179" t="s">
        <v>4543</v>
      </c>
      <c r="AT952" s="242"/>
      <c r="AU952" s="179" t="s">
        <v>4542</v>
      </c>
      <c r="AV952" s="179" t="s">
        <v>751</v>
      </c>
      <c r="AW952" s="179"/>
      <c r="AX952" s="181" t="s">
        <v>741</v>
      </c>
      <c r="AY952" s="181" t="s">
        <v>741</v>
      </c>
      <c r="AZ952" s="181" t="s">
        <v>741</v>
      </c>
      <c r="BA952" s="181" t="s">
        <v>741</v>
      </c>
      <c r="BB952" s="181" t="s">
        <v>741</v>
      </c>
      <c r="BC952" s="181" t="s">
        <v>741</v>
      </c>
      <c r="BD952" s="181" t="s">
        <v>741</v>
      </c>
      <c r="BE952" s="181" t="s">
        <v>741</v>
      </c>
      <c r="BF952" s="181" t="s">
        <v>741</v>
      </c>
      <c r="BG952" s="181" t="s">
        <v>741</v>
      </c>
      <c r="BH952" s="181" t="s">
        <v>741</v>
      </c>
      <c r="BI952" s="181" t="s">
        <v>741</v>
      </c>
      <c r="BJ952" s="181" t="s">
        <v>741</v>
      </c>
      <c r="BK952" s="181" t="s">
        <v>741</v>
      </c>
      <c r="BL952" s="181" t="s">
        <v>741</v>
      </c>
      <c r="BM952" s="181" t="s">
        <v>741</v>
      </c>
      <c r="BN952" s="180"/>
      <c r="BO952" s="179"/>
      <c r="BP952" s="170" t="s">
        <v>741</v>
      </c>
      <c r="BQ952" s="177" t="s">
        <v>761</v>
      </c>
      <c r="BR952" s="178">
        <v>44812</v>
      </c>
      <c r="BS952" s="177" t="s">
        <v>760</v>
      </c>
      <c r="BT952" s="178" t="s">
        <v>759</v>
      </c>
      <c r="BU952" s="178">
        <v>44826</v>
      </c>
      <c r="BV952" s="177" t="s">
        <v>758</v>
      </c>
      <c r="BW952" s="177" t="s">
        <v>737</v>
      </c>
      <c r="BX952" s="173"/>
    </row>
    <row r="953" spans="1:76" s="322" customFormat="1" ht="27.6">
      <c r="A953" s="170"/>
      <c r="B953" s="597" t="s">
        <v>9410</v>
      </c>
      <c r="C953" s="700" t="s">
        <v>10079</v>
      </c>
      <c r="D953" s="193" t="s">
        <v>4600</v>
      </c>
      <c r="E953" s="193" t="s">
        <v>4599</v>
      </c>
      <c r="F953" s="224" t="str">
        <f t="shared" si="145"/>
        <v>40</v>
      </c>
      <c r="G953" s="239" t="s">
        <v>921</v>
      </c>
      <c r="H953" s="223"/>
      <c r="I953" s="173"/>
      <c r="J953" s="297" t="s">
        <v>2104</v>
      </c>
      <c r="K953" s="298"/>
      <c r="L953" s="297"/>
      <c r="M953" s="296"/>
      <c r="N953" s="298"/>
      <c r="O953" s="297"/>
      <c r="P953" s="296"/>
      <c r="Q953" s="298"/>
      <c r="R953" s="297"/>
      <c r="S953" s="296"/>
      <c r="T953" s="298"/>
      <c r="U953" s="297"/>
      <c r="V953" s="296"/>
      <c r="W953" s="298"/>
      <c r="X953" s="297"/>
      <c r="Y953" s="296"/>
      <c r="Z953" s="298">
        <v>45029</v>
      </c>
      <c r="AA953" s="297" t="s">
        <v>2181</v>
      </c>
      <c r="AB953" s="296" t="s">
        <v>2180</v>
      </c>
      <c r="AC953" s="298"/>
      <c r="AD953" s="297"/>
      <c r="AE953" s="296"/>
      <c r="AF953" s="170"/>
      <c r="AG953" s="312" t="s">
        <v>2604</v>
      </c>
      <c r="AH953" s="193" t="str">
        <f t="shared" si="151"/>
        <v>5EC7 4300</v>
      </c>
      <c r="AI953" s="193" t="str">
        <f t="shared" si="152"/>
        <v>5EC7 50FF</v>
      </c>
      <c r="AJ953" s="192" t="str">
        <f t="shared" si="153"/>
        <v>E00</v>
      </c>
      <c r="AK953" s="224" t="s">
        <v>23</v>
      </c>
      <c r="AL953" s="223"/>
      <c r="AM953" s="173"/>
      <c r="AN953" s="173"/>
      <c r="AO953" s="311" t="s">
        <v>2603</v>
      </c>
      <c r="AP953" s="215" t="s">
        <v>4539</v>
      </c>
      <c r="AQ953" s="215" t="s">
        <v>4538</v>
      </c>
      <c r="AR953" s="179" t="str">
        <f t="shared" si="154"/>
        <v>E00</v>
      </c>
      <c r="AS953" s="179" t="s">
        <v>822</v>
      </c>
      <c r="AT953" s="242"/>
      <c r="AU953" s="179" t="s">
        <v>755</v>
      </c>
      <c r="AV953" s="179"/>
      <c r="AW953" s="179"/>
      <c r="AX953" s="181" t="s">
        <v>753</v>
      </c>
      <c r="AY953" s="181" t="s">
        <v>753</v>
      </c>
      <c r="AZ953" s="181" t="s">
        <v>753</v>
      </c>
      <c r="BA953" s="181" t="s">
        <v>753</v>
      </c>
      <c r="BB953" s="181" t="s">
        <v>753</v>
      </c>
      <c r="BC953" s="195" t="s">
        <v>754</v>
      </c>
      <c r="BD953" s="181" t="s">
        <v>753</v>
      </c>
      <c r="BE953" s="181" t="s">
        <v>753</v>
      </c>
      <c r="BF953" s="181" t="s">
        <v>753</v>
      </c>
      <c r="BG953" s="181" t="s">
        <v>753</v>
      </c>
      <c r="BH953" s="181" t="s">
        <v>753</v>
      </c>
      <c r="BI953" s="181" t="s">
        <v>753</v>
      </c>
      <c r="BJ953" s="181" t="s">
        <v>753</v>
      </c>
      <c r="BK953" s="181" t="s">
        <v>753</v>
      </c>
      <c r="BL953" s="181" t="s">
        <v>753</v>
      </c>
      <c r="BM953" s="181" t="s">
        <v>753</v>
      </c>
      <c r="BN953" s="180"/>
      <c r="BO953" s="179"/>
      <c r="BP953" s="170" t="s">
        <v>741</v>
      </c>
      <c r="BQ953" s="177"/>
      <c r="BR953" s="177"/>
      <c r="BS953" s="177"/>
      <c r="BT953" s="177"/>
      <c r="BU953" s="177"/>
      <c r="BV953" s="177"/>
      <c r="BW953" s="177"/>
      <c r="BX953" s="173"/>
    </row>
    <row r="954" spans="1:76" s="322" customFormat="1" ht="15">
      <c r="A954" s="170"/>
      <c r="B954" s="597" t="s">
        <v>9410</v>
      </c>
      <c r="C954" s="700" t="s">
        <v>10079</v>
      </c>
      <c r="D954" s="193" t="s">
        <v>4597</v>
      </c>
      <c r="E954" s="193" t="s">
        <v>4596</v>
      </c>
      <c r="F954" s="224" t="str">
        <f t="shared" si="145"/>
        <v>FC0</v>
      </c>
      <c r="G954" s="217" t="s">
        <v>23</v>
      </c>
      <c r="H954" s="223"/>
      <c r="I954" s="173"/>
      <c r="J954" s="297"/>
      <c r="K954" s="298"/>
      <c r="L954" s="297"/>
      <c r="M954" s="296"/>
      <c r="N954" s="298"/>
      <c r="O954" s="297"/>
      <c r="P954" s="296"/>
      <c r="Q954" s="298"/>
      <c r="R954" s="297"/>
      <c r="S954" s="296"/>
      <c r="T954" s="298"/>
      <c r="U954" s="297"/>
      <c r="V954" s="296"/>
      <c r="W954" s="298"/>
      <c r="X954" s="297"/>
      <c r="Y954" s="296"/>
      <c r="Z954" s="298"/>
      <c r="AA954" s="297"/>
      <c r="AB954" s="296"/>
      <c r="AC954" s="298"/>
      <c r="AD954" s="297"/>
      <c r="AE954" s="296"/>
      <c r="AF954" s="170"/>
      <c r="AG954" s="312" t="s">
        <v>2604</v>
      </c>
      <c r="AH954" s="193" t="str">
        <f t="shared" si="151"/>
        <v>5EC7 5100</v>
      </c>
      <c r="AI954" s="193" t="str">
        <f t="shared" si="152"/>
        <v>5EC7 5103</v>
      </c>
      <c r="AJ954" s="192" t="str">
        <f t="shared" si="153"/>
        <v>4</v>
      </c>
      <c r="AK954" s="224" t="s">
        <v>23</v>
      </c>
      <c r="AL954" s="223"/>
      <c r="AM954" s="173"/>
      <c r="AN954" s="173"/>
      <c r="AO954" s="311" t="s">
        <v>2603</v>
      </c>
      <c r="AP954" s="215" t="s">
        <v>4535</v>
      </c>
      <c r="AQ954" s="215" t="s">
        <v>4534</v>
      </c>
      <c r="AR954" s="179" t="str">
        <f t="shared" si="154"/>
        <v>4</v>
      </c>
      <c r="AS954" s="179" t="s">
        <v>4533</v>
      </c>
      <c r="AT954" s="242"/>
      <c r="AU954" s="179" t="s">
        <v>4532</v>
      </c>
      <c r="AV954" s="179" t="s">
        <v>751</v>
      </c>
      <c r="AW954" s="179"/>
      <c r="AX954" s="181" t="s">
        <v>741</v>
      </c>
      <c r="AY954" s="181" t="s">
        <v>741</v>
      </c>
      <c r="AZ954" s="181" t="s">
        <v>741</v>
      </c>
      <c r="BA954" s="181" t="s">
        <v>741</v>
      </c>
      <c r="BB954" s="181" t="s">
        <v>741</v>
      </c>
      <c r="BC954" s="181" t="s">
        <v>741</v>
      </c>
      <c r="BD954" s="181" t="s">
        <v>741</v>
      </c>
      <c r="BE954" s="181" t="s">
        <v>741</v>
      </c>
      <c r="BF954" s="181" t="s">
        <v>741</v>
      </c>
      <c r="BG954" s="181" t="s">
        <v>741</v>
      </c>
      <c r="BH954" s="181" t="s">
        <v>741</v>
      </c>
      <c r="BI954" s="181" t="s">
        <v>741</v>
      </c>
      <c r="BJ954" s="181" t="s">
        <v>741</v>
      </c>
      <c r="BK954" s="181" t="s">
        <v>741</v>
      </c>
      <c r="BL954" s="181" t="s">
        <v>741</v>
      </c>
      <c r="BM954" s="181" t="s">
        <v>741</v>
      </c>
      <c r="BN954" s="180"/>
      <c r="BO954" s="179"/>
      <c r="BP954" s="170" t="s">
        <v>741</v>
      </c>
      <c r="BQ954" s="177" t="s">
        <v>761</v>
      </c>
      <c r="BR954" s="178">
        <v>44812</v>
      </c>
      <c r="BS954" s="177" t="s">
        <v>760</v>
      </c>
      <c r="BT954" s="178" t="s">
        <v>759</v>
      </c>
      <c r="BU954" s="178">
        <v>44826</v>
      </c>
      <c r="BV954" s="177" t="s">
        <v>758</v>
      </c>
      <c r="BW954" s="177" t="s">
        <v>737</v>
      </c>
      <c r="BX954" s="173"/>
    </row>
    <row r="955" spans="1:76" s="173" customFormat="1" ht="15">
      <c r="A955" s="170"/>
      <c r="B955" s="597" t="s">
        <v>9410</v>
      </c>
      <c r="C955" s="700" t="s">
        <v>10079</v>
      </c>
      <c r="D955" s="193" t="s">
        <v>4590</v>
      </c>
      <c r="E955" s="193" t="s">
        <v>4589</v>
      </c>
      <c r="F955" s="224" t="str">
        <f t="shared" si="145"/>
        <v>20</v>
      </c>
      <c r="G955" s="192" t="s">
        <v>23</v>
      </c>
      <c r="H955" s="223"/>
      <c r="J955" s="297"/>
      <c r="K955" s="297"/>
      <c r="L955" s="297"/>
      <c r="M955" s="296"/>
      <c r="N955" s="297"/>
      <c r="O955" s="297"/>
      <c r="P955" s="296"/>
      <c r="Q955" s="297"/>
      <c r="R955" s="297"/>
      <c r="S955" s="296"/>
      <c r="T955" s="297"/>
      <c r="U955" s="297"/>
      <c r="V955" s="296"/>
      <c r="W955" s="297"/>
      <c r="X955" s="297"/>
      <c r="Y955" s="296"/>
      <c r="Z955" s="297"/>
      <c r="AA955" s="297"/>
      <c r="AB955" s="296"/>
      <c r="AC955" s="297"/>
      <c r="AD955" s="297"/>
      <c r="AE955" s="296"/>
      <c r="AF955" s="170"/>
      <c r="AG955" s="312" t="s">
        <v>2604</v>
      </c>
      <c r="AH955" s="193" t="str">
        <f t="shared" si="151"/>
        <v>5EC7 5104</v>
      </c>
      <c r="AI955" s="193" t="str">
        <f t="shared" si="152"/>
        <v>5EC7 52FF</v>
      </c>
      <c r="AJ955" s="192" t="str">
        <f t="shared" si="153"/>
        <v>1FC</v>
      </c>
      <c r="AK955" s="224" t="s">
        <v>23</v>
      </c>
      <c r="AL955" s="223"/>
      <c r="AO955" s="311" t="s">
        <v>2603</v>
      </c>
      <c r="AP955" s="215" t="s">
        <v>4529</v>
      </c>
      <c r="AQ955" s="215" t="s">
        <v>4528</v>
      </c>
      <c r="AR955" s="179" t="str">
        <f t="shared" si="154"/>
        <v>1FC</v>
      </c>
      <c r="AS955" s="179" t="s">
        <v>822</v>
      </c>
      <c r="AT955" s="242"/>
      <c r="AU955" s="179" t="s">
        <v>755</v>
      </c>
      <c r="AV955" s="179"/>
      <c r="AW955" s="179"/>
      <c r="AX955" s="181" t="s">
        <v>753</v>
      </c>
      <c r="AY955" s="181" t="s">
        <v>753</v>
      </c>
      <c r="AZ955" s="181" t="s">
        <v>753</v>
      </c>
      <c r="BA955" s="181" t="s">
        <v>753</v>
      </c>
      <c r="BB955" s="181" t="s">
        <v>753</v>
      </c>
      <c r="BC955" s="195" t="s">
        <v>754</v>
      </c>
      <c r="BD955" s="181" t="s">
        <v>753</v>
      </c>
      <c r="BE955" s="181" t="s">
        <v>753</v>
      </c>
      <c r="BF955" s="181" t="s">
        <v>753</v>
      </c>
      <c r="BG955" s="181" t="s">
        <v>753</v>
      </c>
      <c r="BH955" s="181" t="s">
        <v>753</v>
      </c>
      <c r="BI955" s="181" t="s">
        <v>753</v>
      </c>
      <c r="BJ955" s="181" t="s">
        <v>753</v>
      </c>
      <c r="BK955" s="181" t="s">
        <v>753</v>
      </c>
      <c r="BL955" s="181" t="s">
        <v>753</v>
      </c>
      <c r="BM955" s="181" t="s">
        <v>753</v>
      </c>
      <c r="BN955" s="180"/>
      <c r="BO955" s="179"/>
      <c r="BP955" s="170" t="s">
        <v>741</v>
      </c>
      <c r="BQ955" s="177"/>
      <c r="BR955" s="177"/>
      <c r="BS955" s="177"/>
      <c r="BT955" s="177"/>
      <c r="BU955" s="177"/>
      <c r="BV955" s="177"/>
      <c r="BW955" s="177"/>
    </row>
    <row r="956" spans="1:76" s="173" customFormat="1" ht="15">
      <c r="A956" s="170"/>
      <c r="B956" s="597" t="s">
        <v>9410</v>
      </c>
      <c r="C956" s="700" t="s">
        <v>10079</v>
      </c>
      <c r="D956" s="193" t="s">
        <v>4586</v>
      </c>
      <c r="E956" s="193" t="s">
        <v>4585</v>
      </c>
      <c r="F956" s="224" t="str">
        <f t="shared" si="145"/>
        <v>1E0</v>
      </c>
      <c r="G956" s="217" t="s">
        <v>23</v>
      </c>
      <c r="H956" s="223"/>
      <c r="I956" s="322"/>
      <c r="J956" s="297"/>
      <c r="K956" s="298"/>
      <c r="L956" s="297"/>
      <c r="M956" s="299"/>
      <c r="N956" s="298"/>
      <c r="O956" s="297"/>
      <c r="P956" s="299"/>
      <c r="Q956" s="298"/>
      <c r="R956" s="297"/>
      <c r="S956" s="299"/>
      <c r="T956" s="298"/>
      <c r="U956" s="297"/>
      <c r="V956" s="299"/>
      <c r="W956" s="298"/>
      <c r="X956" s="297"/>
      <c r="Y956" s="299"/>
      <c r="Z956" s="298"/>
      <c r="AA956" s="297"/>
      <c r="AB956" s="299"/>
      <c r="AC956" s="298"/>
      <c r="AD956" s="297"/>
      <c r="AE956" s="296"/>
      <c r="AF956" s="170"/>
      <c r="AG956" s="312" t="s">
        <v>2604</v>
      </c>
      <c r="AH956" s="193" t="str">
        <f t="shared" si="151"/>
        <v>5EC7 5300</v>
      </c>
      <c r="AI956" s="193" t="str">
        <f t="shared" si="152"/>
        <v>5EC7 537F</v>
      </c>
      <c r="AJ956" s="192" t="str">
        <f t="shared" si="153"/>
        <v>80</v>
      </c>
      <c r="AK956" s="224" t="s">
        <v>4525</v>
      </c>
      <c r="AL956" s="223" t="s">
        <v>766</v>
      </c>
      <c r="AO956" s="311" t="s">
        <v>2603</v>
      </c>
      <c r="AP956" s="215" t="s">
        <v>4524</v>
      </c>
      <c r="AQ956" s="215" t="s">
        <v>4523</v>
      </c>
      <c r="AR956" s="179" t="str">
        <f t="shared" si="154"/>
        <v>80</v>
      </c>
      <c r="AS956" s="179" t="s">
        <v>4522</v>
      </c>
      <c r="AT956" s="242"/>
      <c r="AU956" s="220" t="s">
        <v>4521</v>
      </c>
      <c r="AV956" s="179" t="s">
        <v>751</v>
      </c>
      <c r="AW956" s="179"/>
      <c r="AX956" s="181" t="s">
        <v>741</v>
      </c>
      <c r="AY956" s="181" t="s">
        <v>741</v>
      </c>
      <c r="AZ956" s="181" t="s">
        <v>741</v>
      </c>
      <c r="BA956" s="181" t="s">
        <v>741</v>
      </c>
      <c r="BB956" s="181" t="s">
        <v>741</v>
      </c>
      <c r="BC956" s="181" t="s">
        <v>741</v>
      </c>
      <c r="BD956" s="181" t="s">
        <v>741</v>
      </c>
      <c r="BE956" s="181" t="s">
        <v>741</v>
      </c>
      <c r="BF956" s="181" t="s">
        <v>741</v>
      </c>
      <c r="BG956" s="181" t="s">
        <v>741</v>
      </c>
      <c r="BH956" s="181" t="s">
        <v>741</v>
      </c>
      <c r="BI956" s="181" t="s">
        <v>741</v>
      </c>
      <c r="BJ956" s="181" t="s">
        <v>741</v>
      </c>
      <c r="BK956" s="181" t="s">
        <v>741</v>
      </c>
      <c r="BL956" s="181" t="s">
        <v>741</v>
      </c>
      <c r="BM956" s="181" t="s">
        <v>741</v>
      </c>
      <c r="BN956" s="180"/>
      <c r="BO956" s="179"/>
      <c r="BP956" s="170" t="s">
        <v>741</v>
      </c>
      <c r="BQ956" s="177" t="s">
        <v>761</v>
      </c>
      <c r="BR956" s="178">
        <v>44812</v>
      </c>
      <c r="BS956" s="177" t="s">
        <v>760</v>
      </c>
      <c r="BT956" s="178" t="s">
        <v>759</v>
      </c>
      <c r="BU956" s="178">
        <v>44826</v>
      </c>
      <c r="BV956" s="177" t="s">
        <v>758</v>
      </c>
      <c r="BW956" s="177" t="s">
        <v>737</v>
      </c>
    </row>
    <row r="957" spans="1:76" s="173" customFormat="1" ht="15">
      <c r="A957" s="170"/>
      <c r="B957" s="597" t="s">
        <v>9410</v>
      </c>
      <c r="C957" s="700" t="s">
        <v>10079</v>
      </c>
      <c r="D957" s="193" t="s">
        <v>4583</v>
      </c>
      <c r="E957" s="193" t="s">
        <v>4582</v>
      </c>
      <c r="F957" s="224" t="str">
        <f t="shared" si="145"/>
        <v>20</v>
      </c>
      <c r="G957" s="192" t="s">
        <v>23</v>
      </c>
      <c r="H957" s="223"/>
      <c r="I957" s="322"/>
      <c r="J957" s="297"/>
      <c r="K957" s="298"/>
      <c r="L957" s="297"/>
      <c r="M957" s="299"/>
      <c r="N957" s="298"/>
      <c r="O957" s="297"/>
      <c r="P957" s="299"/>
      <c r="Q957" s="298"/>
      <c r="R957" s="297"/>
      <c r="S957" s="299"/>
      <c r="T957" s="298"/>
      <c r="U957" s="297"/>
      <c r="V957" s="299"/>
      <c r="W957" s="298"/>
      <c r="X957" s="297"/>
      <c r="Y957" s="299"/>
      <c r="Z957" s="298"/>
      <c r="AA957" s="297"/>
      <c r="AB957" s="299"/>
      <c r="AC957" s="298"/>
      <c r="AD957" s="297"/>
      <c r="AE957" s="296"/>
      <c r="AF957" s="170"/>
      <c r="AG957" s="312" t="s">
        <v>2604</v>
      </c>
      <c r="AH957" s="193" t="str">
        <f t="shared" si="151"/>
        <v>5EC7 5380</v>
      </c>
      <c r="AI957" s="193" t="str">
        <f t="shared" si="152"/>
        <v>5EC7 53FF</v>
      </c>
      <c r="AJ957" s="192" t="str">
        <f t="shared" si="153"/>
        <v>80</v>
      </c>
      <c r="AK957" s="224" t="s">
        <v>4518</v>
      </c>
      <c r="AL957" s="223" t="s">
        <v>766</v>
      </c>
      <c r="AO957" s="311" t="s">
        <v>2603</v>
      </c>
      <c r="AP957" s="215" t="s">
        <v>4517</v>
      </c>
      <c r="AQ957" s="215" t="s">
        <v>4516</v>
      </c>
      <c r="AR957" s="179" t="str">
        <f t="shared" si="154"/>
        <v>80</v>
      </c>
      <c r="AS957" s="179" t="s">
        <v>4515</v>
      </c>
      <c r="AT957" s="242"/>
      <c r="AU957" s="220" t="s">
        <v>4514</v>
      </c>
      <c r="AV957" s="179" t="s">
        <v>751</v>
      </c>
      <c r="AW957" s="179"/>
      <c r="AX957" s="181" t="s">
        <v>741</v>
      </c>
      <c r="AY957" s="181" t="s">
        <v>741</v>
      </c>
      <c r="AZ957" s="181" t="s">
        <v>741</v>
      </c>
      <c r="BA957" s="181" t="s">
        <v>741</v>
      </c>
      <c r="BB957" s="181" t="s">
        <v>741</v>
      </c>
      <c r="BC957" s="181" t="s">
        <v>741</v>
      </c>
      <c r="BD957" s="181" t="s">
        <v>741</v>
      </c>
      <c r="BE957" s="181" t="s">
        <v>741</v>
      </c>
      <c r="BF957" s="181" t="s">
        <v>741</v>
      </c>
      <c r="BG957" s="181" t="s">
        <v>741</v>
      </c>
      <c r="BH957" s="181" t="s">
        <v>741</v>
      </c>
      <c r="BI957" s="181" t="s">
        <v>741</v>
      </c>
      <c r="BJ957" s="181" t="s">
        <v>741</v>
      </c>
      <c r="BK957" s="181" t="s">
        <v>741</v>
      </c>
      <c r="BL957" s="181" t="s">
        <v>741</v>
      </c>
      <c r="BM957" s="181" t="s">
        <v>741</v>
      </c>
      <c r="BN957" s="180"/>
      <c r="BO957" s="179"/>
      <c r="BP957" s="170" t="s">
        <v>741</v>
      </c>
      <c r="BQ957" s="177" t="s">
        <v>761</v>
      </c>
      <c r="BR957" s="178">
        <v>44812</v>
      </c>
      <c r="BS957" s="177" t="s">
        <v>760</v>
      </c>
      <c r="BT957" s="178" t="s">
        <v>759</v>
      </c>
      <c r="BU957" s="178">
        <v>44826</v>
      </c>
      <c r="BV957" s="177" t="s">
        <v>758</v>
      </c>
      <c r="BW957" s="177" t="s">
        <v>737</v>
      </c>
    </row>
    <row r="958" spans="1:76" s="173" customFormat="1" ht="15">
      <c r="A958" s="170"/>
      <c r="B958" s="597" t="s">
        <v>9410</v>
      </c>
      <c r="C958" s="700" t="s">
        <v>10079</v>
      </c>
      <c r="D958" s="193" t="s">
        <v>4578</v>
      </c>
      <c r="E958" s="193" t="s">
        <v>4577</v>
      </c>
      <c r="F958" s="224" t="str">
        <f t="shared" si="145"/>
        <v>1E0</v>
      </c>
      <c r="G958" s="217" t="s">
        <v>23</v>
      </c>
      <c r="H958" s="223"/>
      <c r="I958" s="322"/>
      <c r="J958" s="297"/>
      <c r="K958" s="297"/>
      <c r="L958" s="297"/>
      <c r="M958" s="296"/>
      <c r="N958" s="297"/>
      <c r="O958" s="297"/>
      <c r="P958" s="296"/>
      <c r="Q958" s="297"/>
      <c r="R958" s="297"/>
      <c r="S958" s="296"/>
      <c r="T958" s="297"/>
      <c r="U958" s="297"/>
      <c r="V958" s="296"/>
      <c r="W958" s="297"/>
      <c r="X958" s="297"/>
      <c r="Y958" s="296"/>
      <c r="Z958" s="297"/>
      <c r="AA958" s="297"/>
      <c r="AB958" s="296"/>
      <c r="AC958" s="297"/>
      <c r="AD958" s="297"/>
      <c r="AE958" s="296"/>
      <c r="AF958" s="170"/>
      <c r="AG958" s="312" t="s">
        <v>2604</v>
      </c>
      <c r="AH958" s="193" t="str">
        <f t="shared" si="151"/>
        <v>5EC7 5400</v>
      </c>
      <c r="AI958" s="193" t="str">
        <f t="shared" si="152"/>
        <v>5EC7 541F</v>
      </c>
      <c r="AJ958" s="192" t="str">
        <f t="shared" si="153"/>
        <v>20</v>
      </c>
      <c r="AK958" s="192" t="s">
        <v>4511</v>
      </c>
      <c r="AL958" s="223" t="s">
        <v>766</v>
      </c>
      <c r="AO958" s="311" t="s">
        <v>2603</v>
      </c>
      <c r="AP958" s="215" t="s">
        <v>4510</v>
      </c>
      <c r="AQ958" s="215" t="s">
        <v>4509</v>
      </c>
      <c r="AR958" s="179" t="str">
        <f t="shared" si="154"/>
        <v>20</v>
      </c>
      <c r="AS958" s="179" t="s">
        <v>4508</v>
      </c>
      <c r="AT958" s="242"/>
      <c r="AU958" s="196" t="s">
        <v>4507</v>
      </c>
      <c r="AV958" s="179" t="s">
        <v>751</v>
      </c>
      <c r="AW958" s="179"/>
      <c r="AX958" s="181" t="s">
        <v>741</v>
      </c>
      <c r="AY958" s="181" t="s">
        <v>741</v>
      </c>
      <c r="AZ958" s="181" t="s">
        <v>741</v>
      </c>
      <c r="BA958" s="181" t="s">
        <v>741</v>
      </c>
      <c r="BB958" s="181" t="s">
        <v>741</v>
      </c>
      <c r="BC958" s="181" t="s">
        <v>741</v>
      </c>
      <c r="BD958" s="181" t="s">
        <v>741</v>
      </c>
      <c r="BE958" s="181" t="s">
        <v>741</v>
      </c>
      <c r="BF958" s="181" t="s">
        <v>741</v>
      </c>
      <c r="BG958" s="181" t="s">
        <v>741</v>
      </c>
      <c r="BH958" s="181" t="s">
        <v>741</v>
      </c>
      <c r="BI958" s="181" t="s">
        <v>741</v>
      </c>
      <c r="BJ958" s="181" t="s">
        <v>741</v>
      </c>
      <c r="BK958" s="181" t="s">
        <v>741</v>
      </c>
      <c r="BL958" s="181" t="s">
        <v>741</v>
      </c>
      <c r="BM958" s="181" t="s">
        <v>741</v>
      </c>
      <c r="BN958" s="180"/>
      <c r="BO958" s="179"/>
      <c r="BP958" s="170" t="s">
        <v>741</v>
      </c>
      <c r="BQ958" s="177" t="s">
        <v>761</v>
      </c>
      <c r="BR958" s="178">
        <v>44812</v>
      </c>
      <c r="BS958" s="177" t="s">
        <v>760</v>
      </c>
      <c r="BT958" s="178" t="s">
        <v>759</v>
      </c>
      <c r="BU958" s="178">
        <v>44826</v>
      </c>
      <c r="BV958" s="177" t="s">
        <v>758</v>
      </c>
      <c r="BW958" s="177" t="s">
        <v>737</v>
      </c>
    </row>
    <row r="959" spans="1:76" s="173" customFormat="1" ht="15">
      <c r="A959" s="170"/>
      <c r="B959" s="597" t="s">
        <v>9410</v>
      </c>
      <c r="C959" s="700" t="s">
        <v>10079</v>
      </c>
      <c r="D959" s="193" t="s">
        <v>4571</v>
      </c>
      <c r="E959" s="193" t="s">
        <v>4570</v>
      </c>
      <c r="F959" s="224" t="str">
        <f t="shared" si="145"/>
        <v>20</v>
      </c>
      <c r="G959" s="192" t="s">
        <v>23</v>
      </c>
      <c r="H959" s="223"/>
      <c r="I959" s="322"/>
      <c r="J959" s="297"/>
      <c r="K959" s="297"/>
      <c r="L959" s="297"/>
      <c r="M959" s="299"/>
      <c r="N959" s="297"/>
      <c r="O959" s="297"/>
      <c r="P959" s="299"/>
      <c r="Q959" s="297"/>
      <c r="R959" s="297"/>
      <c r="S959" s="299"/>
      <c r="T959" s="297"/>
      <c r="U959" s="297"/>
      <c r="V959" s="299"/>
      <c r="W959" s="297"/>
      <c r="X959" s="297"/>
      <c r="Y959" s="299"/>
      <c r="Z959" s="297"/>
      <c r="AA959" s="297"/>
      <c r="AB959" s="299"/>
      <c r="AC959" s="297"/>
      <c r="AD959" s="297"/>
      <c r="AE959" s="296"/>
      <c r="AF959" s="170"/>
      <c r="AG959" s="312" t="s">
        <v>2604</v>
      </c>
      <c r="AH959" s="193" t="str">
        <f t="shared" si="151"/>
        <v>5EC7 5420</v>
      </c>
      <c r="AI959" s="193" t="str">
        <f t="shared" si="152"/>
        <v>5EC7 56FF</v>
      </c>
      <c r="AJ959" s="192" t="str">
        <f t="shared" si="153"/>
        <v>2E0</v>
      </c>
      <c r="AK959" s="224" t="s">
        <v>23</v>
      </c>
      <c r="AL959" s="188"/>
      <c r="AO959" s="311" t="s">
        <v>2603</v>
      </c>
      <c r="AP959" s="215" t="s">
        <v>4504</v>
      </c>
      <c r="AQ959" s="215" t="s">
        <v>4503</v>
      </c>
      <c r="AR959" s="179" t="str">
        <f t="shared" si="154"/>
        <v>2E0</v>
      </c>
      <c r="AS959" s="179" t="s">
        <v>822</v>
      </c>
      <c r="AT959" s="242"/>
      <c r="AU959" s="179" t="s">
        <v>755</v>
      </c>
      <c r="AV959" s="179"/>
      <c r="AW959" s="179"/>
      <c r="AX959" s="181" t="s">
        <v>753</v>
      </c>
      <c r="AY959" s="181" t="s">
        <v>753</v>
      </c>
      <c r="AZ959" s="181" t="s">
        <v>753</v>
      </c>
      <c r="BA959" s="181" t="s">
        <v>753</v>
      </c>
      <c r="BB959" s="181" t="s">
        <v>753</v>
      </c>
      <c r="BC959" s="195" t="s">
        <v>754</v>
      </c>
      <c r="BD959" s="181" t="s">
        <v>753</v>
      </c>
      <c r="BE959" s="181" t="s">
        <v>753</v>
      </c>
      <c r="BF959" s="181" t="s">
        <v>753</v>
      </c>
      <c r="BG959" s="181" t="s">
        <v>753</v>
      </c>
      <c r="BH959" s="181" t="s">
        <v>753</v>
      </c>
      <c r="BI959" s="181" t="s">
        <v>753</v>
      </c>
      <c r="BJ959" s="181" t="s">
        <v>753</v>
      </c>
      <c r="BK959" s="181" t="s">
        <v>753</v>
      </c>
      <c r="BL959" s="181" t="s">
        <v>753</v>
      </c>
      <c r="BM959" s="181" t="s">
        <v>753</v>
      </c>
      <c r="BN959" s="180"/>
      <c r="BO959" s="179"/>
      <c r="BP959" s="170" t="s">
        <v>741</v>
      </c>
      <c r="BQ959" s="177"/>
      <c r="BR959" s="354"/>
      <c r="BS959" s="354"/>
      <c r="BT959" s="355"/>
      <c r="BU959" s="354"/>
      <c r="BV959" s="354"/>
      <c r="BW959" s="354"/>
    </row>
    <row r="960" spans="1:76" s="173" customFormat="1" ht="15">
      <c r="A960" s="170"/>
      <c r="B960" s="597" t="s">
        <v>9410</v>
      </c>
      <c r="C960" s="700" t="s">
        <v>10079</v>
      </c>
      <c r="D960" s="193" t="s">
        <v>4567</v>
      </c>
      <c r="E960" s="193" t="s">
        <v>4566</v>
      </c>
      <c r="F960" s="224" t="str">
        <f t="shared" si="145"/>
        <v>1E0</v>
      </c>
      <c r="G960" s="217" t="s">
        <v>23</v>
      </c>
      <c r="H960" s="223"/>
      <c r="I960" s="322"/>
      <c r="J960" s="297"/>
      <c r="K960" s="297"/>
      <c r="L960" s="297"/>
      <c r="M960" s="299"/>
      <c r="N960" s="297"/>
      <c r="O960" s="297"/>
      <c r="P960" s="299"/>
      <c r="Q960" s="297"/>
      <c r="R960" s="297"/>
      <c r="S960" s="299"/>
      <c r="T960" s="297"/>
      <c r="U960" s="297"/>
      <c r="V960" s="299"/>
      <c r="W960" s="297"/>
      <c r="X960" s="297"/>
      <c r="Y960" s="299"/>
      <c r="Z960" s="297"/>
      <c r="AA960" s="297"/>
      <c r="AB960" s="299"/>
      <c r="AC960" s="297"/>
      <c r="AD960" s="297"/>
      <c r="AE960" s="296"/>
      <c r="AF960" s="170"/>
      <c r="AG960" s="312" t="s">
        <v>2604</v>
      </c>
      <c r="AH960" s="193" t="str">
        <f t="shared" si="151"/>
        <v>5EC7 5700</v>
      </c>
      <c r="AI960" s="193" t="str">
        <f t="shared" si="152"/>
        <v>5EC7 571F</v>
      </c>
      <c r="AJ960" s="192" t="str">
        <f t="shared" si="153"/>
        <v>20</v>
      </c>
      <c r="AK960" s="192" t="s">
        <v>23</v>
      </c>
      <c r="AL960" s="223"/>
      <c r="AO960" s="311" t="s">
        <v>2603</v>
      </c>
      <c r="AP960" s="215" t="s">
        <v>4500</v>
      </c>
      <c r="AQ960" s="215" t="s">
        <v>4499</v>
      </c>
      <c r="AR960" s="179" t="str">
        <f t="shared" si="154"/>
        <v>20</v>
      </c>
      <c r="AS960" s="179" t="s">
        <v>4498</v>
      </c>
      <c r="AT960" s="242"/>
      <c r="AU960" s="179" t="s">
        <v>4497</v>
      </c>
      <c r="AV960" s="179" t="s">
        <v>751</v>
      </c>
      <c r="AW960" s="179"/>
      <c r="AX960" s="181" t="s">
        <v>741</v>
      </c>
      <c r="AY960" s="181" t="s">
        <v>741</v>
      </c>
      <c r="AZ960" s="181" t="s">
        <v>741</v>
      </c>
      <c r="BA960" s="181" t="s">
        <v>741</v>
      </c>
      <c r="BB960" s="181" t="s">
        <v>741</v>
      </c>
      <c r="BC960" s="181" t="s">
        <v>741</v>
      </c>
      <c r="BD960" s="181" t="s">
        <v>741</v>
      </c>
      <c r="BE960" s="181" t="s">
        <v>741</v>
      </c>
      <c r="BF960" s="181" t="s">
        <v>741</v>
      </c>
      <c r="BG960" s="181" t="s">
        <v>741</v>
      </c>
      <c r="BH960" s="181" t="s">
        <v>741</v>
      </c>
      <c r="BI960" s="181" t="s">
        <v>741</v>
      </c>
      <c r="BJ960" s="181" t="s">
        <v>741</v>
      </c>
      <c r="BK960" s="181" t="s">
        <v>741</v>
      </c>
      <c r="BL960" s="181" t="s">
        <v>741</v>
      </c>
      <c r="BM960" s="181" t="s">
        <v>741</v>
      </c>
      <c r="BN960" s="180"/>
      <c r="BO960" s="179"/>
      <c r="BP960" s="170" t="s">
        <v>741</v>
      </c>
      <c r="BQ960" s="177" t="s">
        <v>761</v>
      </c>
      <c r="BR960" s="178">
        <v>44812</v>
      </c>
      <c r="BS960" s="177" t="s">
        <v>760</v>
      </c>
      <c r="BT960" s="178" t="s">
        <v>759</v>
      </c>
      <c r="BU960" s="178">
        <v>44826</v>
      </c>
      <c r="BV960" s="177" t="s">
        <v>758</v>
      </c>
      <c r="BW960" s="177" t="s">
        <v>737</v>
      </c>
    </row>
    <row r="961" spans="1:75" s="173" customFormat="1" ht="15">
      <c r="A961" s="170"/>
      <c r="B961" s="597" t="s">
        <v>9410</v>
      </c>
      <c r="C961" s="700" t="s">
        <v>10079</v>
      </c>
      <c r="D961" s="193" t="s">
        <v>4561</v>
      </c>
      <c r="E961" s="193" t="s">
        <v>4560</v>
      </c>
      <c r="F961" s="224" t="str">
        <f t="shared" si="145"/>
        <v>20</v>
      </c>
      <c r="G961" s="192" t="s">
        <v>23</v>
      </c>
      <c r="H961" s="223"/>
      <c r="I961" s="322"/>
      <c r="J961" s="297"/>
      <c r="K961" s="297"/>
      <c r="L961" s="297"/>
      <c r="M961" s="296"/>
      <c r="N961" s="297"/>
      <c r="O961" s="297"/>
      <c r="P961" s="296"/>
      <c r="Q961" s="297"/>
      <c r="R961" s="297"/>
      <c r="S961" s="296"/>
      <c r="T961" s="297"/>
      <c r="U961" s="297"/>
      <c r="V961" s="296"/>
      <c r="W961" s="297"/>
      <c r="X961" s="297"/>
      <c r="Y961" s="296"/>
      <c r="Z961" s="297"/>
      <c r="AA961" s="297"/>
      <c r="AB961" s="296"/>
      <c r="AC961" s="297"/>
      <c r="AD961" s="297"/>
      <c r="AE961" s="296"/>
      <c r="AF961" s="170"/>
      <c r="AG961" s="312" t="s">
        <v>2604</v>
      </c>
      <c r="AH961" s="193" t="str">
        <f t="shared" si="151"/>
        <v>5EC7 5720</v>
      </c>
      <c r="AI961" s="193" t="str">
        <f t="shared" si="152"/>
        <v>5EC7 573F</v>
      </c>
      <c r="AJ961" s="192" t="str">
        <f t="shared" si="153"/>
        <v>20</v>
      </c>
      <c r="AK961" s="224" t="s">
        <v>23</v>
      </c>
      <c r="AL961" s="223"/>
      <c r="AO961" s="311" t="s">
        <v>2603</v>
      </c>
      <c r="AP961" s="215" t="s">
        <v>4494</v>
      </c>
      <c r="AQ961" s="215" t="s">
        <v>4493</v>
      </c>
      <c r="AR961" s="179" t="str">
        <f t="shared" si="154"/>
        <v>20</v>
      </c>
      <c r="AS961" s="179" t="s">
        <v>23</v>
      </c>
      <c r="AT961" s="242"/>
      <c r="AU961" s="179" t="s">
        <v>755</v>
      </c>
      <c r="AV961" s="179"/>
      <c r="AW961" s="179"/>
      <c r="AX961" s="181" t="s">
        <v>753</v>
      </c>
      <c r="AY961" s="181" t="s">
        <v>753</v>
      </c>
      <c r="AZ961" s="181" t="s">
        <v>753</v>
      </c>
      <c r="BA961" s="181" t="s">
        <v>753</v>
      </c>
      <c r="BB961" s="181" t="s">
        <v>753</v>
      </c>
      <c r="BC961" s="195" t="s">
        <v>754</v>
      </c>
      <c r="BD961" s="181" t="s">
        <v>753</v>
      </c>
      <c r="BE961" s="181" t="s">
        <v>753</v>
      </c>
      <c r="BF961" s="181" t="s">
        <v>753</v>
      </c>
      <c r="BG961" s="181" t="s">
        <v>753</v>
      </c>
      <c r="BH961" s="181" t="s">
        <v>753</v>
      </c>
      <c r="BI961" s="181" t="s">
        <v>753</v>
      </c>
      <c r="BJ961" s="181" t="s">
        <v>753</v>
      </c>
      <c r="BK961" s="181" t="s">
        <v>753</v>
      </c>
      <c r="BL961" s="181" t="s">
        <v>753</v>
      </c>
      <c r="BM961" s="181" t="s">
        <v>753</v>
      </c>
      <c r="BN961" s="180"/>
      <c r="BO961" s="179"/>
      <c r="BP961" s="170" t="s">
        <v>741</v>
      </c>
      <c r="BQ961" s="177"/>
      <c r="BR961" s="177"/>
      <c r="BS961" s="177"/>
      <c r="BT961" s="177"/>
      <c r="BU961" s="177"/>
      <c r="BV961" s="177"/>
      <c r="BW961" s="177"/>
    </row>
    <row r="962" spans="1:75" s="173" customFormat="1" ht="15">
      <c r="A962" s="170"/>
      <c r="B962" s="597" t="s">
        <v>9410</v>
      </c>
      <c r="C962" s="700" t="s">
        <v>10079</v>
      </c>
      <c r="D962" s="193" t="s">
        <v>4557</v>
      </c>
      <c r="E962" s="193" t="s">
        <v>4556</v>
      </c>
      <c r="F962" s="224" t="str">
        <f t="shared" si="145"/>
        <v>1E0</v>
      </c>
      <c r="G962" s="217" t="s">
        <v>23</v>
      </c>
      <c r="H962" s="223"/>
      <c r="I962" s="322"/>
      <c r="J962" s="297"/>
      <c r="K962" s="298"/>
      <c r="L962" s="297"/>
      <c r="M962" s="299"/>
      <c r="N962" s="298"/>
      <c r="O962" s="297"/>
      <c r="P962" s="299"/>
      <c r="Q962" s="298"/>
      <c r="R962" s="297"/>
      <c r="S962" s="299"/>
      <c r="T962" s="298"/>
      <c r="U962" s="297"/>
      <c r="V962" s="299"/>
      <c r="W962" s="298"/>
      <c r="X962" s="297"/>
      <c r="Y962" s="299"/>
      <c r="Z962" s="298"/>
      <c r="AA962" s="297"/>
      <c r="AB962" s="299"/>
      <c r="AC962" s="298"/>
      <c r="AD962" s="297"/>
      <c r="AE962" s="296"/>
      <c r="AF962" s="170"/>
      <c r="AG962" s="312" t="s">
        <v>2604</v>
      </c>
      <c r="AH962" s="193" t="str">
        <f t="shared" si="151"/>
        <v>5EC7 5740</v>
      </c>
      <c r="AI962" s="193" t="str">
        <f t="shared" si="152"/>
        <v>5EC7 574F</v>
      </c>
      <c r="AJ962" s="192" t="str">
        <f t="shared" si="153"/>
        <v>10</v>
      </c>
      <c r="AK962" s="192" t="s">
        <v>23</v>
      </c>
      <c r="AL962" s="223" t="s">
        <v>2858</v>
      </c>
      <c r="AO962" s="311" t="s">
        <v>2603</v>
      </c>
      <c r="AP962" s="215" t="s">
        <v>4490</v>
      </c>
      <c r="AQ962" s="215" t="s">
        <v>4489</v>
      </c>
      <c r="AR962" s="179" t="str">
        <f t="shared" si="154"/>
        <v>10</v>
      </c>
      <c r="AS962" s="179" t="s">
        <v>4488</v>
      </c>
      <c r="AT962" s="242"/>
      <c r="AU962" s="179" t="s">
        <v>4460</v>
      </c>
      <c r="AV962" s="179" t="s">
        <v>751</v>
      </c>
      <c r="AW962" s="179"/>
      <c r="AX962" s="181" t="s">
        <v>741</v>
      </c>
      <c r="AY962" s="181" t="s">
        <v>741</v>
      </c>
      <c r="AZ962" s="181" t="s">
        <v>741</v>
      </c>
      <c r="BA962" s="181" t="s">
        <v>741</v>
      </c>
      <c r="BB962" s="181" t="s">
        <v>741</v>
      </c>
      <c r="BC962" s="195" t="s">
        <v>741</v>
      </c>
      <c r="BD962" s="181" t="s">
        <v>741</v>
      </c>
      <c r="BE962" s="181" t="s">
        <v>741</v>
      </c>
      <c r="BF962" s="181" t="s">
        <v>741</v>
      </c>
      <c r="BG962" s="181" t="s">
        <v>741</v>
      </c>
      <c r="BH962" s="181" t="s">
        <v>741</v>
      </c>
      <c r="BI962" s="181" t="s">
        <v>741</v>
      </c>
      <c r="BJ962" s="181" t="s">
        <v>741</v>
      </c>
      <c r="BK962" s="181" t="s">
        <v>741</v>
      </c>
      <c r="BL962" s="181" t="s">
        <v>741</v>
      </c>
      <c r="BM962" s="181" t="s">
        <v>741</v>
      </c>
      <c r="BN962" s="180"/>
      <c r="BO962" s="179"/>
      <c r="BP962" s="170" t="s">
        <v>741</v>
      </c>
      <c r="BQ962" s="177" t="s">
        <v>998</v>
      </c>
      <c r="BR962" s="178">
        <v>44809</v>
      </c>
      <c r="BS962" s="177" t="s">
        <v>2853</v>
      </c>
      <c r="BT962" s="178" t="s">
        <v>759</v>
      </c>
      <c r="BU962" s="178">
        <v>44817</v>
      </c>
      <c r="BV962" s="177" t="s">
        <v>1297</v>
      </c>
      <c r="BW962" s="177" t="s">
        <v>737</v>
      </c>
    </row>
    <row r="963" spans="1:75" s="173" customFormat="1" ht="15">
      <c r="A963" s="170"/>
      <c r="B963" s="597" t="s">
        <v>9410</v>
      </c>
      <c r="C963" s="700" t="s">
        <v>10079</v>
      </c>
      <c r="D963" s="193" t="s">
        <v>4551</v>
      </c>
      <c r="E963" s="193" t="s">
        <v>4550</v>
      </c>
      <c r="F963" s="224" t="str">
        <f t="shared" si="145"/>
        <v>20</v>
      </c>
      <c r="G963" s="192" t="s">
        <v>23</v>
      </c>
      <c r="H963" s="223"/>
      <c r="I963" s="322"/>
      <c r="J963" s="297"/>
      <c r="K963" s="297"/>
      <c r="L963" s="297"/>
      <c r="M963" s="296"/>
      <c r="N963" s="297"/>
      <c r="O963" s="297"/>
      <c r="P963" s="296"/>
      <c r="Q963" s="297"/>
      <c r="R963" s="297"/>
      <c r="S963" s="296"/>
      <c r="T963" s="297"/>
      <c r="U963" s="297"/>
      <c r="V963" s="296"/>
      <c r="W963" s="297"/>
      <c r="X963" s="297"/>
      <c r="Y963" s="296"/>
      <c r="Z963" s="297"/>
      <c r="AA963" s="297"/>
      <c r="AB963" s="296"/>
      <c r="AC963" s="297"/>
      <c r="AD963" s="297"/>
      <c r="AE963" s="296"/>
      <c r="AF963" s="170"/>
      <c r="AG963" s="312" t="s">
        <v>2604</v>
      </c>
      <c r="AH963" s="193" t="str">
        <f t="shared" si="151"/>
        <v>5EC7 5750</v>
      </c>
      <c r="AI963" s="193" t="str">
        <f t="shared" si="152"/>
        <v>5EC7 576F</v>
      </c>
      <c r="AJ963" s="192" t="str">
        <f t="shared" si="153"/>
        <v>20</v>
      </c>
      <c r="AK963" s="224" t="s">
        <v>23</v>
      </c>
      <c r="AL963" s="223"/>
      <c r="AO963" s="311" t="s">
        <v>2603</v>
      </c>
      <c r="AP963" s="215" t="s">
        <v>4485</v>
      </c>
      <c r="AQ963" s="215" t="s">
        <v>4484</v>
      </c>
      <c r="AR963" s="179" t="str">
        <f t="shared" si="154"/>
        <v>20</v>
      </c>
      <c r="AS963" s="179" t="s">
        <v>23</v>
      </c>
      <c r="AT963" s="242"/>
      <c r="AU963" s="179" t="s">
        <v>755</v>
      </c>
      <c r="AV963" s="179"/>
      <c r="AW963" s="179"/>
      <c r="AX963" s="181" t="s">
        <v>753</v>
      </c>
      <c r="AY963" s="181" t="s">
        <v>753</v>
      </c>
      <c r="AZ963" s="181" t="s">
        <v>753</v>
      </c>
      <c r="BA963" s="181" t="s">
        <v>753</v>
      </c>
      <c r="BB963" s="181" t="s">
        <v>753</v>
      </c>
      <c r="BC963" s="195" t="s">
        <v>754</v>
      </c>
      <c r="BD963" s="181" t="s">
        <v>753</v>
      </c>
      <c r="BE963" s="181" t="s">
        <v>753</v>
      </c>
      <c r="BF963" s="181" t="s">
        <v>753</v>
      </c>
      <c r="BG963" s="181" t="s">
        <v>753</v>
      </c>
      <c r="BH963" s="181" t="s">
        <v>753</v>
      </c>
      <c r="BI963" s="181" t="s">
        <v>753</v>
      </c>
      <c r="BJ963" s="181" t="s">
        <v>753</v>
      </c>
      <c r="BK963" s="181" t="s">
        <v>753</v>
      </c>
      <c r="BL963" s="181" t="s">
        <v>753</v>
      </c>
      <c r="BM963" s="181" t="s">
        <v>753</v>
      </c>
      <c r="BN963" s="180"/>
      <c r="BO963" s="179"/>
      <c r="BP963" s="170" t="s">
        <v>741</v>
      </c>
      <c r="BQ963" s="177"/>
      <c r="BR963" s="177"/>
      <c r="BS963" s="177"/>
      <c r="BT963" s="177"/>
      <c r="BU963" s="177"/>
      <c r="BV963" s="177"/>
      <c r="BW963" s="177"/>
    </row>
    <row r="964" spans="1:75" s="173" customFormat="1" ht="15">
      <c r="A964" s="170"/>
      <c r="B964" s="597" t="s">
        <v>9410</v>
      </c>
      <c r="C964" s="700" t="s">
        <v>10079</v>
      </c>
      <c r="D964" s="193" t="s">
        <v>4547</v>
      </c>
      <c r="E964" s="193" t="s">
        <v>4546</v>
      </c>
      <c r="F964" s="224" t="str">
        <f t="shared" si="145"/>
        <v>1E0</v>
      </c>
      <c r="G964" s="217" t="s">
        <v>23</v>
      </c>
      <c r="H964" s="223"/>
      <c r="I964" s="322"/>
      <c r="J964" s="297"/>
      <c r="K964" s="298"/>
      <c r="L964" s="297"/>
      <c r="M964" s="299"/>
      <c r="N964" s="298"/>
      <c r="O964" s="297"/>
      <c r="P964" s="299"/>
      <c r="Q964" s="298"/>
      <c r="R964" s="297"/>
      <c r="S964" s="299"/>
      <c r="T964" s="298"/>
      <c r="U964" s="297"/>
      <c r="V964" s="299"/>
      <c r="W964" s="298"/>
      <c r="X964" s="297"/>
      <c r="Y964" s="299"/>
      <c r="Z964" s="298"/>
      <c r="AA964" s="297"/>
      <c r="AB964" s="299"/>
      <c r="AC964" s="298"/>
      <c r="AD964" s="297"/>
      <c r="AE964" s="296"/>
      <c r="AF964" s="170"/>
      <c r="AG964" s="312" t="s">
        <v>2604</v>
      </c>
      <c r="AH964" s="193" t="str">
        <f t="shared" si="151"/>
        <v>5EC7 5770</v>
      </c>
      <c r="AI964" s="193" t="str">
        <f t="shared" si="152"/>
        <v>5EC7 577F</v>
      </c>
      <c r="AJ964" s="192" t="str">
        <f t="shared" si="153"/>
        <v>10</v>
      </c>
      <c r="AK964" s="192" t="s">
        <v>23</v>
      </c>
      <c r="AL964" s="223" t="s">
        <v>2858</v>
      </c>
      <c r="AO964" s="311" t="s">
        <v>2603</v>
      </c>
      <c r="AP964" s="215" t="s">
        <v>4481</v>
      </c>
      <c r="AQ964" s="215" t="s">
        <v>4480</v>
      </c>
      <c r="AR964" s="179" t="str">
        <f t="shared" si="154"/>
        <v>10</v>
      </c>
      <c r="AS964" s="179" t="s">
        <v>4479</v>
      </c>
      <c r="AT964" s="242"/>
      <c r="AU964" s="179" t="s">
        <v>4460</v>
      </c>
      <c r="AV964" s="179" t="s">
        <v>751</v>
      </c>
      <c r="AW964" s="179"/>
      <c r="AX964" s="181" t="s">
        <v>741</v>
      </c>
      <c r="AY964" s="181" t="s">
        <v>741</v>
      </c>
      <c r="AZ964" s="181" t="s">
        <v>741</v>
      </c>
      <c r="BA964" s="181" t="s">
        <v>741</v>
      </c>
      <c r="BB964" s="181" t="s">
        <v>741</v>
      </c>
      <c r="BC964" s="195" t="s">
        <v>741</v>
      </c>
      <c r="BD964" s="181" t="s">
        <v>741</v>
      </c>
      <c r="BE964" s="181" t="s">
        <v>741</v>
      </c>
      <c r="BF964" s="181" t="s">
        <v>741</v>
      </c>
      <c r="BG964" s="181" t="s">
        <v>741</v>
      </c>
      <c r="BH964" s="181" t="s">
        <v>741</v>
      </c>
      <c r="BI964" s="181" t="s">
        <v>741</v>
      </c>
      <c r="BJ964" s="181" t="s">
        <v>741</v>
      </c>
      <c r="BK964" s="181" t="s">
        <v>741</v>
      </c>
      <c r="BL964" s="181" t="s">
        <v>741</v>
      </c>
      <c r="BM964" s="181" t="s">
        <v>741</v>
      </c>
      <c r="BN964" s="180"/>
      <c r="BO964" s="179"/>
      <c r="BP964" s="170" t="s">
        <v>741</v>
      </c>
      <c r="BQ964" s="177" t="s">
        <v>998</v>
      </c>
      <c r="BR964" s="178">
        <v>44809</v>
      </c>
      <c r="BS964" s="177" t="s">
        <v>2853</v>
      </c>
      <c r="BT964" s="178" t="s">
        <v>759</v>
      </c>
      <c r="BU964" s="178">
        <v>44817</v>
      </c>
      <c r="BV964" s="177" t="s">
        <v>1297</v>
      </c>
      <c r="BW964" s="177" t="s">
        <v>737</v>
      </c>
    </row>
    <row r="965" spans="1:75" s="173" customFormat="1" ht="15">
      <c r="A965" s="170"/>
      <c r="B965" s="597" t="s">
        <v>9410</v>
      </c>
      <c r="C965" s="700" t="s">
        <v>10079</v>
      </c>
      <c r="D965" s="193" t="s">
        <v>4541</v>
      </c>
      <c r="E965" s="193" t="s">
        <v>4540</v>
      </c>
      <c r="F965" s="224" t="str">
        <f t="shared" si="145"/>
        <v>20</v>
      </c>
      <c r="G965" s="192" t="s">
        <v>23</v>
      </c>
      <c r="H965" s="223"/>
      <c r="I965" s="322"/>
      <c r="J965" s="297"/>
      <c r="K965" s="298"/>
      <c r="L965" s="297"/>
      <c r="M965" s="299"/>
      <c r="N965" s="298"/>
      <c r="O965" s="297"/>
      <c r="P965" s="299"/>
      <c r="Q965" s="298"/>
      <c r="R965" s="297"/>
      <c r="S965" s="299"/>
      <c r="T965" s="298"/>
      <c r="U965" s="297"/>
      <c r="V965" s="299"/>
      <c r="W965" s="298"/>
      <c r="X965" s="297"/>
      <c r="Y965" s="299"/>
      <c r="Z965" s="298"/>
      <c r="AA965" s="297"/>
      <c r="AB965" s="299"/>
      <c r="AC965" s="297"/>
      <c r="AD965" s="297"/>
      <c r="AE965" s="296"/>
      <c r="AF965" s="170"/>
      <c r="AG965" s="312" t="s">
        <v>2604</v>
      </c>
      <c r="AH965" s="193" t="str">
        <f t="shared" si="151"/>
        <v>5EC7 5780</v>
      </c>
      <c r="AI965" s="193" t="str">
        <f t="shared" si="152"/>
        <v>5EC7 579F</v>
      </c>
      <c r="AJ965" s="192" t="str">
        <f t="shared" si="153"/>
        <v>20</v>
      </c>
      <c r="AK965" s="224" t="s">
        <v>23</v>
      </c>
      <c r="AL965" s="223"/>
      <c r="AO965" s="311" t="s">
        <v>2603</v>
      </c>
      <c r="AP965" s="215" t="s">
        <v>4476</v>
      </c>
      <c r="AQ965" s="215" t="s">
        <v>4475</v>
      </c>
      <c r="AR965" s="179" t="str">
        <f t="shared" si="154"/>
        <v>20</v>
      </c>
      <c r="AS965" s="179" t="s">
        <v>23</v>
      </c>
      <c r="AT965" s="242"/>
      <c r="AU965" s="179" t="s">
        <v>755</v>
      </c>
      <c r="AV965" s="179"/>
      <c r="AW965" s="179"/>
      <c r="AX965" s="181" t="s">
        <v>753</v>
      </c>
      <c r="AY965" s="181" t="s">
        <v>753</v>
      </c>
      <c r="AZ965" s="181" t="s">
        <v>753</v>
      </c>
      <c r="BA965" s="181" t="s">
        <v>753</v>
      </c>
      <c r="BB965" s="181" t="s">
        <v>753</v>
      </c>
      <c r="BC965" s="195" t="s">
        <v>754</v>
      </c>
      <c r="BD965" s="181" t="s">
        <v>753</v>
      </c>
      <c r="BE965" s="181" t="s">
        <v>753</v>
      </c>
      <c r="BF965" s="181" t="s">
        <v>753</v>
      </c>
      <c r="BG965" s="181" t="s">
        <v>753</v>
      </c>
      <c r="BH965" s="181" t="s">
        <v>753</v>
      </c>
      <c r="BI965" s="181" t="s">
        <v>753</v>
      </c>
      <c r="BJ965" s="181" t="s">
        <v>753</v>
      </c>
      <c r="BK965" s="181" t="s">
        <v>753</v>
      </c>
      <c r="BL965" s="181" t="s">
        <v>753</v>
      </c>
      <c r="BM965" s="181" t="s">
        <v>753</v>
      </c>
      <c r="BN965" s="180"/>
      <c r="BO965" s="179"/>
      <c r="BP965" s="170" t="s">
        <v>741</v>
      </c>
      <c r="BQ965" s="177"/>
      <c r="BR965" s="177"/>
      <c r="BS965" s="177"/>
      <c r="BT965" s="177"/>
      <c r="BU965" s="177"/>
      <c r="BV965" s="177"/>
      <c r="BW965" s="177"/>
    </row>
    <row r="966" spans="1:75" s="173" customFormat="1" ht="15">
      <c r="A966" s="170"/>
      <c r="B966" s="597" t="s">
        <v>9410</v>
      </c>
      <c r="C966" s="700" t="s">
        <v>10079</v>
      </c>
      <c r="D966" s="193" t="s">
        <v>4537</v>
      </c>
      <c r="E966" s="193" t="s">
        <v>4536</v>
      </c>
      <c r="F966" s="224" t="str">
        <f t="shared" si="145"/>
        <v>1E0</v>
      </c>
      <c r="G966" s="217" t="s">
        <v>23</v>
      </c>
      <c r="H966" s="223"/>
      <c r="I966" s="322"/>
      <c r="J966" s="297"/>
      <c r="K966" s="298"/>
      <c r="L966" s="297"/>
      <c r="M966" s="299"/>
      <c r="N966" s="298"/>
      <c r="O966" s="297"/>
      <c r="P966" s="299"/>
      <c r="Q966" s="298"/>
      <c r="R966" s="297"/>
      <c r="S966" s="299"/>
      <c r="T966" s="298"/>
      <c r="U966" s="297"/>
      <c r="V966" s="299"/>
      <c r="W966" s="298"/>
      <c r="X966" s="297"/>
      <c r="Y966" s="299"/>
      <c r="Z966" s="298"/>
      <c r="AA966" s="297"/>
      <c r="AB966" s="299"/>
      <c r="AC966" s="298"/>
      <c r="AD966" s="297"/>
      <c r="AE966" s="296"/>
      <c r="AF966" s="170"/>
      <c r="AG966" s="312" t="s">
        <v>2604</v>
      </c>
      <c r="AH966" s="193" t="str">
        <f t="shared" si="151"/>
        <v>5EC7 57A0</v>
      </c>
      <c r="AI966" s="193" t="str">
        <f t="shared" si="152"/>
        <v>5EC7 57AF</v>
      </c>
      <c r="AJ966" s="192" t="str">
        <f t="shared" si="153"/>
        <v>10</v>
      </c>
      <c r="AK966" s="192" t="s">
        <v>23</v>
      </c>
      <c r="AL966" s="223" t="s">
        <v>2858</v>
      </c>
      <c r="AO966" s="311" t="s">
        <v>2603</v>
      </c>
      <c r="AP966" s="215" t="s">
        <v>4472</v>
      </c>
      <c r="AQ966" s="215" t="s">
        <v>4471</v>
      </c>
      <c r="AR966" s="179" t="str">
        <f t="shared" si="154"/>
        <v>10</v>
      </c>
      <c r="AS966" s="179" t="s">
        <v>4470</v>
      </c>
      <c r="AT966" s="242"/>
      <c r="AU966" s="179" t="s">
        <v>4460</v>
      </c>
      <c r="AV966" s="179" t="s">
        <v>751</v>
      </c>
      <c r="AW966" s="179"/>
      <c r="AX966" s="181" t="s">
        <v>741</v>
      </c>
      <c r="AY966" s="181" t="s">
        <v>741</v>
      </c>
      <c r="AZ966" s="181" t="s">
        <v>741</v>
      </c>
      <c r="BA966" s="181" t="s">
        <v>741</v>
      </c>
      <c r="BB966" s="181" t="s">
        <v>741</v>
      </c>
      <c r="BC966" s="195" t="s">
        <v>741</v>
      </c>
      <c r="BD966" s="181" t="s">
        <v>741</v>
      </c>
      <c r="BE966" s="181" t="s">
        <v>741</v>
      </c>
      <c r="BF966" s="181" t="s">
        <v>741</v>
      </c>
      <c r="BG966" s="181" t="s">
        <v>741</v>
      </c>
      <c r="BH966" s="181" t="s">
        <v>741</v>
      </c>
      <c r="BI966" s="181" t="s">
        <v>741</v>
      </c>
      <c r="BJ966" s="181" t="s">
        <v>741</v>
      </c>
      <c r="BK966" s="181" t="s">
        <v>741</v>
      </c>
      <c r="BL966" s="181" t="s">
        <v>741</v>
      </c>
      <c r="BM966" s="181" t="s">
        <v>741</v>
      </c>
      <c r="BN966" s="180"/>
      <c r="BO966" s="179"/>
      <c r="BP966" s="170" t="s">
        <v>741</v>
      </c>
      <c r="BQ966" s="177" t="s">
        <v>998</v>
      </c>
      <c r="BR966" s="178">
        <v>44809</v>
      </c>
      <c r="BS966" s="177" t="s">
        <v>2853</v>
      </c>
      <c r="BT966" s="178" t="s">
        <v>759</v>
      </c>
      <c r="BU966" s="178">
        <v>44817</v>
      </c>
      <c r="BV966" s="177" t="s">
        <v>1297</v>
      </c>
      <c r="BW966" s="177" t="s">
        <v>737</v>
      </c>
    </row>
    <row r="967" spans="1:75" s="173" customFormat="1" ht="15">
      <c r="A967" s="170"/>
      <c r="B967" s="597" t="s">
        <v>9410</v>
      </c>
      <c r="C967" s="700" t="s">
        <v>10079</v>
      </c>
      <c r="D967" s="193" t="s">
        <v>4531</v>
      </c>
      <c r="E967" s="193" t="s">
        <v>4530</v>
      </c>
      <c r="F967" s="224" t="str">
        <f t="shared" si="145"/>
        <v>40</v>
      </c>
      <c r="G967" s="192" t="s">
        <v>23</v>
      </c>
      <c r="H967" s="223"/>
      <c r="I967" s="322"/>
      <c r="J967" s="297"/>
      <c r="K967" s="297"/>
      <c r="L967" s="297"/>
      <c r="M967" s="296"/>
      <c r="N967" s="297"/>
      <c r="O967" s="297"/>
      <c r="P967" s="296"/>
      <c r="Q967" s="297"/>
      <c r="R967" s="297"/>
      <c r="S967" s="296"/>
      <c r="T967" s="297"/>
      <c r="U967" s="297"/>
      <c r="V967" s="296"/>
      <c r="W967" s="297"/>
      <c r="X967" s="297"/>
      <c r="Y967" s="296"/>
      <c r="Z967" s="297"/>
      <c r="AA967" s="297"/>
      <c r="AB967" s="296"/>
      <c r="AC967" s="297"/>
      <c r="AD967" s="297"/>
      <c r="AE967" s="296"/>
      <c r="AF967" s="170"/>
      <c r="AG967" s="312" t="s">
        <v>2604</v>
      </c>
      <c r="AH967" s="193" t="str">
        <f t="shared" si="151"/>
        <v>5EC7 57B0</v>
      </c>
      <c r="AI967" s="193" t="str">
        <f t="shared" si="152"/>
        <v>5EC7 57CF</v>
      </c>
      <c r="AJ967" s="192" t="str">
        <f t="shared" si="153"/>
        <v>20</v>
      </c>
      <c r="AK967" s="224" t="s">
        <v>23</v>
      </c>
      <c r="AL967" s="223"/>
      <c r="AO967" s="311" t="s">
        <v>2603</v>
      </c>
      <c r="AP967" s="215" t="s">
        <v>4467</v>
      </c>
      <c r="AQ967" s="215" t="s">
        <v>4466</v>
      </c>
      <c r="AR967" s="179" t="str">
        <f t="shared" si="154"/>
        <v>20</v>
      </c>
      <c r="AS967" s="179" t="s">
        <v>23</v>
      </c>
      <c r="AT967" s="242"/>
      <c r="AU967" s="179" t="s">
        <v>755</v>
      </c>
      <c r="AV967" s="179"/>
      <c r="AW967" s="179"/>
      <c r="AX967" s="181" t="s">
        <v>753</v>
      </c>
      <c r="AY967" s="181" t="s">
        <v>753</v>
      </c>
      <c r="AZ967" s="181" t="s">
        <v>753</v>
      </c>
      <c r="BA967" s="181" t="s">
        <v>753</v>
      </c>
      <c r="BB967" s="181" t="s">
        <v>753</v>
      </c>
      <c r="BC967" s="195" t="s">
        <v>754</v>
      </c>
      <c r="BD967" s="181" t="s">
        <v>753</v>
      </c>
      <c r="BE967" s="181" t="s">
        <v>753</v>
      </c>
      <c r="BF967" s="181" t="s">
        <v>753</v>
      </c>
      <c r="BG967" s="181" t="s">
        <v>753</v>
      </c>
      <c r="BH967" s="181" t="s">
        <v>753</v>
      </c>
      <c r="BI967" s="181" t="s">
        <v>753</v>
      </c>
      <c r="BJ967" s="181" t="s">
        <v>753</v>
      </c>
      <c r="BK967" s="181" t="s">
        <v>753</v>
      </c>
      <c r="BL967" s="181" t="s">
        <v>753</v>
      </c>
      <c r="BM967" s="181" t="s">
        <v>753</v>
      </c>
      <c r="BN967" s="180"/>
      <c r="BO967" s="179"/>
      <c r="BP967" s="170" t="s">
        <v>741</v>
      </c>
      <c r="BQ967" s="177"/>
      <c r="BR967" s="177"/>
      <c r="BS967" s="177"/>
      <c r="BT967" s="177"/>
      <c r="BU967" s="177"/>
      <c r="BV967" s="177"/>
      <c r="BW967" s="177"/>
    </row>
    <row r="968" spans="1:75" s="173" customFormat="1" ht="15">
      <c r="A968" s="170"/>
      <c r="B968" s="597" t="s">
        <v>9410</v>
      </c>
      <c r="C968" s="700" t="s">
        <v>10079</v>
      </c>
      <c r="D968" s="193" t="s">
        <v>4527</v>
      </c>
      <c r="E968" s="193" t="s">
        <v>4526</v>
      </c>
      <c r="F968" s="224" t="str">
        <f t="shared" si="145"/>
        <v>1C0</v>
      </c>
      <c r="G968" s="217" t="s">
        <v>23</v>
      </c>
      <c r="H968" s="223"/>
      <c r="I968" s="322"/>
      <c r="J968" s="297"/>
      <c r="K968" s="298"/>
      <c r="L968" s="297"/>
      <c r="M968" s="299"/>
      <c r="N968" s="298"/>
      <c r="O968" s="297"/>
      <c r="P968" s="299"/>
      <c r="Q968" s="298"/>
      <c r="R968" s="297"/>
      <c r="S968" s="299"/>
      <c r="T968" s="298"/>
      <c r="U968" s="297"/>
      <c r="V968" s="299"/>
      <c r="W968" s="298"/>
      <c r="X968" s="297"/>
      <c r="Y968" s="299"/>
      <c r="Z968" s="298"/>
      <c r="AA968" s="297"/>
      <c r="AB968" s="299"/>
      <c r="AC968" s="298"/>
      <c r="AD968" s="297"/>
      <c r="AE968" s="296"/>
      <c r="AF968" s="170"/>
      <c r="AG968" s="312" t="s">
        <v>2604</v>
      </c>
      <c r="AH968" s="193" t="str">
        <f t="shared" si="151"/>
        <v>5EC7 57D0</v>
      </c>
      <c r="AI968" s="193" t="str">
        <f t="shared" si="152"/>
        <v>5EC7 57DF</v>
      </c>
      <c r="AJ968" s="192" t="str">
        <f t="shared" si="153"/>
        <v>10</v>
      </c>
      <c r="AK968" s="192" t="s">
        <v>23</v>
      </c>
      <c r="AL968" s="223" t="s">
        <v>2858</v>
      </c>
      <c r="AO968" s="311" t="s">
        <v>2603</v>
      </c>
      <c r="AP968" s="215" t="s">
        <v>4463</v>
      </c>
      <c r="AQ968" s="215" t="s">
        <v>4462</v>
      </c>
      <c r="AR968" s="179" t="str">
        <f t="shared" si="154"/>
        <v>10</v>
      </c>
      <c r="AS968" s="179" t="s">
        <v>4461</v>
      </c>
      <c r="AT968" s="242"/>
      <c r="AU968" s="179" t="s">
        <v>4460</v>
      </c>
      <c r="AV968" s="179" t="s">
        <v>751</v>
      </c>
      <c r="AW968" s="179"/>
      <c r="AX968" s="181" t="s">
        <v>741</v>
      </c>
      <c r="AY968" s="181" t="s">
        <v>741</v>
      </c>
      <c r="AZ968" s="181" t="s">
        <v>741</v>
      </c>
      <c r="BA968" s="181" t="s">
        <v>741</v>
      </c>
      <c r="BB968" s="181" t="s">
        <v>741</v>
      </c>
      <c r="BC968" s="195" t="s">
        <v>741</v>
      </c>
      <c r="BD968" s="181" t="s">
        <v>741</v>
      </c>
      <c r="BE968" s="181" t="s">
        <v>741</v>
      </c>
      <c r="BF968" s="181" t="s">
        <v>741</v>
      </c>
      <c r="BG968" s="181" t="s">
        <v>741</v>
      </c>
      <c r="BH968" s="181" t="s">
        <v>741</v>
      </c>
      <c r="BI968" s="181" t="s">
        <v>741</v>
      </c>
      <c r="BJ968" s="181" t="s">
        <v>741</v>
      </c>
      <c r="BK968" s="181" t="s">
        <v>741</v>
      </c>
      <c r="BL968" s="181" t="s">
        <v>741</v>
      </c>
      <c r="BM968" s="181" t="s">
        <v>741</v>
      </c>
      <c r="BN968" s="180"/>
      <c r="BO968" s="179"/>
      <c r="BP968" s="170" t="s">
        <v>741</v>
      </c>
      <c r="BQ968" s="177" t="s">
        <v>998</v>
      </c>
      <c r="BR968" s="178">
        <v>44809</v>
      </c>
      <c r="BS968" s="177" t="s">
        <v>2853</v>
      </c>
      <c r="BT968" s="178" t="s">
        <v>759</v>
      </c>
      <c r="BU968" s="178">
        <v>44817</v>
      </c>
      <c r="BV968" s="177" t="s">
        <v>1297</v>
      </c>
      <c r="BW968" s="177" t="s">
        <v>737</v>
      </c>
    </row>
    <row r="969" spans="1:75" s="173" customFormat="1" ht="15">
      <c r="A969" s="170"/>
      <c r="B969" s="597" t="s">
        <v>9410</v>
      </c>
      <c r="C969" s="700" t="s">
        <v>10079</v>
      </c>
      <c r="D969" s="193" t="s">
        <v>4520</v>
      </c>
      <c r="E969" s="193" t="s">
        <v>4519</v>
      </c>
      <c r="F969" s="224" t="str">
        <f t="shared" si="145"/>
        <v>40</v>
      </c>
      <c r="G969" s="192" t="s">
        <v>23</v>
      </c>
      <c r="H969" s="223"/>
      <c r="I969" s="322"/>
      <c r="J969" s="297"/>
      <c r="K969" s="298"/>
      <c r="L969" s="297"/>
      <c r="M969" s="299"/>
      <c r="N969" s="298"/>
      <c r="O969" s="297"/>
      <c r="P969" s="299"/>
      <c r="Q969" s="298"/>
      <c r="R969" s="297"/>
      <c r="S969" s="299"/>
      <c r="T969" s="298"/>
      <c r="U969" s="297"/>
      <c r="V969" s="299"/>
      <c r="W969" s="298"/>
      <c r="X969" s="297"/>
      <c r="Y969" s="299"/>
      <c r="Z969" s="298"/>
      <c r="AA969" s="297"/>
      <c r="AB969" s="299"/>
      <c r="AC969" s="298"/>
      <c r="AD969" s="297"/>
      <c r="AE969" s="296"/>
      <c r="AF969" s="170"/>
      <c r="AG969" s="312" t="s">
        <v>2604</v>
      </c>
      <c r="AH969" s="193" t="str">
        <f t="shared" si="151"/>
        <v>5EC7 57E0</v>
      </c>
      <c r="AI969" s="193" t="str">
        <f t="shared" si="152"/>
        <v>5EC7 57FF</v>
      </c>
      <c r="AJ969" s="192" t="str">
        <f t="shared" si="153"/>
        <v>20</v>
      </c>
      <c r="AK969" s="224" t="s">
        <v>23</v>
      </c>
      <c r="AL969" s="188"/>
      <c r="AO969" s="311" t="s">
        <v>2603</v>
      </c>
      <c r="AP969" s="215" t="s">
        <v>4456</v>
      </c>
      <c r="AQ969" s="215" t="s">
        <v>4455</v>
      </c>
      <c r="AR969" s="179" t="str">
        <f t="shared" si="154"/>
        <v>20</v>
      </c>
      <c r="AS969" s="179" t="s">
        <v>23</v>
      </c>
      <c r="AT969" s="242"/>
      <c r="AU969" s="179" t="s">
        <v>755</v>
      </c>
      <c r="AV969" s="179"/>
      <c r="AW969" s="179"/>
      <c r="AX969" s="181" t="s">
        <v>753</v>
      </c>
      <c r="AY969" s="181" t="s">
        <v>753</v>
      </c>
      <c r="AZ969" s="181" t="s">
        <v>753</v>
      </c>
      <c r="BA969" s="181" t="s">
        <v>753</v>
      </c>
      <c r="BB969" s="181" t="s">
        <v>753</v>
      </c>
      <c r="BC969" s="195" t="s">
        <v>754</v>
      </c>
      <c r="BD969" s="181" t="s">
        <v>753</v>
      </c>
      <c r="BE969" s="181" t="s">
        <v>753</v>
      </c>
      <c r="BF969" s="181" t="s">
        <v>753</v>
      </c>
      <c r="BG969" s="181" t="s">
        <v>753</v>
      </c>
      <c r="BH969" s="181" t="s">
        <v>753</v>
      </c>
      <c r="BI969" s="181" t="s">
        <v>753</v>
      </c>
      <c r="BJ969" s="181" t="s">
        <v>753</v>
      </c>
      <c r="BK969" s="181" t="s">
        <v>753</v>
      </c>
      <c r="BL969" s="181" t="s">
        <v>753</v>
      </c>
      <c r="BM969" s="181" t="s">
        <v>753</v>
      </c>
      <c r="BN969" s="180"/>
      <c r="BO969" s="179"/>
      <c r="BP969" s="170" t="s">
        <v>741</v>
      </c>
      <c r="BQ969" s="177"/>
      <c r="BR969" s="177"/>
      <c r="BS969" s="177"/>
      <c r="BT969" s="177"/>
      <c r="BU969" s="177"/>
      <c r="BV969" s="177"/>
      <c r="BW969" s="177"/>
    </row>
    <row r="970" spans="1:75" s="173" customFormat="1" ht="15">
      <c r="A970" s="170"/>
      <c r="B970" s="597" t="s">
        <v>9410</v>
      </c>
      <c r="C970" s="700" t="s">
        <v>10079</v>
      </c>
      <c r="D970" s="193" t="s">
        <v>4513</v>
      </c>
      <c r="E970" s="193" t="s">
        <v>4512</v>
      </c>
      <c r="F970" s="224" t="str">
        <f t="shared" si="145"/>
        <v>1C0</v>
      </c>
      <c r="G970" s="217" t="s">
        <v>23</v>
      </c>
      <c r="H970" s="223"/>
      <c r="I970" s="322"/>
      <c r="J970" s="297"/>
      <c r="K970" s="298"/>
      <c r="L970" s="297"/>
      <c r="M970" s="299"/>
      <c r="N970" s="298"/>
      <c r="O970" s="297"/>
      <c r="P970" s="299"/>
      <c r="Q970" s="298"/>
      <c r="R970" s="297"/>
      <c r="S970" s="299"/>
      <c r="T970" s="298"/>
      <c r="U970" s="297"/>
      <c r="V970" s="299"/>
      <c r="W970" s="298"/>
      <c r="X970" s="297"/>
      <c r="Y970" s="299"/>
      <c r="Z970" s="298"/>
      <c r="AA970" s="297"/>
      <c r="AB970" s="299"/>
      <c r="AC970" s="298"/>
      <c r="AD970" s="297"/>
      <c r="AE970" s="296"/>
      <c r="AF970" s="170"/>
      <c r="AG970" s="312" t="s">
        <v>2604</v>
      </c>
      <c r="AH970" s="193" t="str">
        <f t="shared" si="151"/>
        <v>5EC7 5800</v>
      </c>
      <c r="AI970" s="193" t="str">
        <f t="shared" si="152"/>
        <v>5EC7 581F</v>
      </c>
      <c r="AJ970" s="192" t="str">
        <f t="shared" si="153"/>
        <v>20</v>
      </c>
      <c r="AK970" s="192" t="s">
        <v>23</v>
      </c>
      <c r="AL970" s="223"/>
      <c r="AO970" s="311" t="s">
        <v>2603</v>
      </c>
      <c r="AP970" s="215" t="s">
        <v>4452</v>
      </c>
      <c r="AQ970" s="215" t="s">
        <v>4451</v>
      </c>
      <c r="AR970" s="179" t="str">
        <f t="shared" si="154"/>
        <v>20</v>
      </c>
      <c r="AS970" s="179" t="s">
        <v>4450</v>
      </c>
      <c r="AT970" s="242"/>
      <c r="AU970" s="179" t="s">
        <v>4449</v>
      </c>
      <c r="AV970" s="179" t="s">
        <v>751</v>
      </c>
      <c r="AW970" s="179"/>
      <c r="AX970" s="181" t="s">
        <v>741</v>
      </c>
      <c r="AY970" s="181" t="s">
        <v>741</v>
      </c>
      <c r="AZ970" s="181" t="s">
        <v>741</v>
      </c>
      <c r="BA970" s="181" t="s">
        <v>741</v>
      </c>
      <c r="BB970" s="181" t="s">
        <v>741</v>
      </c>
      <c r="BC970" s="181" t="s">
        <v>741</v>
      </c>
      <c r="BD970" s="181" t="s">
        <v>741</v>
      </c>
      <c r="BE970" s="181" t="s">
        <v>741</v>
      </c>
      <c r="BF970" s="181" t="s">
        <v>741</v>
      </c>
      <c r="BG970" s="181" t="s">
        <v>741</v>
      </c>
      <c r="BH970" s="181" t="s">
        <v>741</v>
      </c>
      <c r="BI970" s="181" t="s">
        <v>741</v>
      </c>
      <c r="BJ970" s="181" t="s">
        <v>741</v>
      </c>
      <c r="BK970" s="181" t="s">
        <v>741</v>
      </c>
      <c r="BL970" s="181" t="s">
        <v>741</v>
      </c>
      <c r="BM970" s="181" t="s">
        <v>741</v>
      </c>
      <c r="BN970" s="180"/>
      <c r="BO970" s="179"/>
      <c r="BP970" s="170" t="s">
        <v>741</v>
      </c>
      <c r="BQ970" s="177" t="s">
        <v>761</v>
      </c>
      <c r="BR970" s="178">
        <v>44812</v>
      </c>
      <c r="BS970" s="177" t="s">
        <v>760</v>
      </c>
      <c r="BT970" s="178" t="s">
        <v>759</v>
      </c>
      <c r="BU970" s="178">
        <v>44826</v>
      </c>
      <c r="BV970" s="177" t="s">
        <v>758</v>
      </c>
      <c r="BW970" s="177" t="s">
        <v>737</v>
      </c>
    </row>
    <row r="971" spans="1:75" s="173" customFormat="1" ht="15">
      <c r="A971" s="170"/>
      <c r="B971" s="597" t="s">
        <v>9410</v>
      </c>
      <c r="C971" s="700" t="s">
        <v>10079</v>
      </c>
      <c r="D971" s="193" t="s">
        <v>4506</v>
      </c>
      <c r="E971" s="193" t="s">
        <v>4505</v>
      </c>
      <c r="F971" s="224" t="str">
        <f t="shared" si="145"/>
        <v>40</v>
      </c>
      <c r="G971" s="192" t="s">
        <v>23</v>
      </c>
      <c r="H971" s="223"/>
      <c r="I971" s="322"/>
      <c r="J971" s="297"/>
      <c r="K971" s="298"/>
      <c r="L971" s="297"/>
      <c r="M971" s="299"/>
      <c r="N971" s="298"/>
      <c r="O971" s="297"/>
      <c r="P971" s="299"/>
      <c r="Q971" s="298"/>
      <c r="R971" s="297"/>
      <c r="S971" s="299"/>
      <c r="T971" s="298"/>
      <c r="U971" s="297"/>
      <c r="V971" s="299"/>
      <c r="W971" s="298"/>
      <c r="X971" s="297"/>
      <c r="Y971" s="299"/>
      <c r="Z971" s="298"/>
      <c r="AA971" s="297"/>
      <c r="AB971" s="299"/>
      <c r="AC971" s="298"/>
      <c r="AD971" s="297"/>
      <c r="AE971" s="296"/>
      <c r="AF971" s="170"/>
      <c r="AG971" s="312" t="s">
        <v>2604</v>
      </c>
      <c r="AH971" s="193" t="str">
        <f t="shared" si="151"/>
        <v>5EC7 5820</v>
      </c>
      <c r="AI971" s="193" t="str">
        <f t="shared" si="152"/>
        <v>5EC7 583F</v>
      </c>
      <c r="AJ971" s="192" t="str">
        <f t="shared" si="153"/>
        <v>20</v>
      </c>
      <c r="AK971" s="224" t="s">
        <v>23</v>
      </c>
      <c r="AL971" s="223"/>
      <c r="AO971" s="311" t="s">
        <v>2603</v>
      </c>
      <c r="AP971" s="215" t="s">
        <v>4445</v>
      </c>
      <c r="AQ971" s="215" t="s">
        <v>4444</v>
      </c>
      <c r="AR971" s="179" t="str">
        <f t="shared" si="154"/>
        <v>20</v>
      </c>
      <c r="AS971" s="179" t="s">
        <v>23</v>
      </c>
      <c r="AT971" s="242"/>
      <c r="AU971" s="179" t="s">
        <v>755</v>
      </c>
      <c r="AV971" s="179"/>
      <c r="AW971" s="179"/>
      <c r="AX971" s="181" t="s">
        <v>753</v>
      </c>
      <c r="AY971" s="181" t="s">
        <v>753</v>
      </c>
      <c r="AZ971" s="181" t="s">
        <v>753</v>
      </c>
      <c r="BA971" s="181" t="s">
        <v>753</v>
      </c>
      <c r="BB971" s="181" t="s">
        <v>753</v>
      </c>
      <c r="BC971" s="195" t="s">
        <v>754</v>
      </c>
      <c r="BD971" s="181" t="s">
        <v>753</v>
      </c>
      <c r="BE971" s="181" t="s">
        <v>753</v>
      </c>
      <c r="BF971" s="181" t="s">
        <v>753</v>
      </c>
      <c r="BG971" s="181" t="s">
        <v>753</v>
      </c>
      <c r="BH971" s="181" t="s">
        <v>753</v>
      </c>
      <c r="BI971" s="181" t="s">
        <v>753</v>
      </c>
      <c r="BJ971" s="181" t="s">
        <v>753</v>
      </c>
      <c r="BK971" s="181" t="s">
        <v>753</v>
      </c>
      <c r="BL971" s="181" t="s">
        <v>753</v>
      </c>
      <c r="BM971" s="181" t="s">
        <v>753</v>
      </c>
      <c r="BN971" s="180"/>
      <c r="BO971" s="179"/>
      <c r="BP971" s="170" t="s">
        <v>741</v>
      </c>
      <c r="BQ971" s="177"/>
      <c r="BR971" s="177"/>
      <c r="BS971" s="177"/>
      <c r="BT971" s="177"/>
      <c r="BU971" s="177"/>
      <c r="BV971" s="177"/>
      <c r="BW971" s="177"/>
    </row>
    <row r="972" spans="1:75" s="173" customFormat="1" ht="15">
      <c r="A972" s="170"/>
      <c r="B972" s="597" t="s">
        <v>9410</v>
      </c>
      <c r="C972" s="700" t="s">
        <v>10079</v>
      </c>
      <c r="D972" s="193" t="s">
        <v>4502</v>
      </c>
      <c r="E972" s="193" t="s">
        <v>4501</v>
      </c>
      <c r="F972" s="224" t="str">
        <f t="shared" ref="F972:F1039" si="155">DEC2HEX((HEX2DEC(LEFT(E972,4))*256*256+HEX2DEC(RIGHT(E972,4)))-(HEX2DEC(LEFT(D972,4))*256*256+HEX2DEC(RIGHT(D972,4)))+1)</f>
        <v>1C0</v>
      </c>
      <c r="G972" s="217" t="s">
        <v>23</v>
      </c>
      <c r="H972" s="223"/>
      <c r="I972" s="322"/>
      <c r="J972" s="297"/>
      <c r="K972" s="298"/>
      <c r="L972" s="297"/>
      <c r="M972" s="299"/>
      <c r="N972" s="298"/>
      <c r="O972" s="297"/>
      <c r="P972" s="299"/>
      <c r="Q972" s="298"/>
      <c r="R972" s="297"/>
      <c r="S972" s="299"/>
      <c r="T972" s="298"/>
      <c r="U972" s="297"/>
      <c r="V972" s="299"/>
      <c r="W972" s="298"/>
      <c r="X972" s="297"/>
      <c r="Y972" s="299"/>
      <c r="Z972" s="298"/>
      <c r="AA972" s="297"/>
      <c r="AB972" s="299"/>
      <c r="AC972" s="298"/>
      <c r="AD972" s="297"/>
      <c r="AE972" s="296"/>
      <c r="AF972" s="170"/>
      <c r="AG972" s="312" t="s">
        <v>2604</v>
      </c>
      <c r="AH972" s="193" t="str">
        <f t="shared" si="151"/>
        <v>5EC7 5840</v>
      </c>
      <c r="AI972" s="193" t="str">
        <f t="shared" si="152"/>
        <v>5EC7 584F</v>
      </c>
      <c r="AJ972" s="192" t="str">
        <f t="shared" si="153"/>
        <v>10</v>
      </c>
      <c r="AK972" s="192" t="s">
        <v>23</v>
      </c>
      <c r="AL972" s="223" t="s">
        <v>2858</v>
      </c>
      <c r="AO972" s="311" t="s">
        <v>2603</v>
      </c>
      <c r="AP972" s="215" t="s">
        <v>4441</v>
      </c>
      <c r="AQ972" s="215" t="s">
        <v>4440</v>
      </c>
      <c r="AR972" s="179" t="str">
        <f t="shared" si="154"/>
        <v>10</v>
      </c>
      <c r="AS972" s="179" t="s">
        <v>4439</v>
      </c>
      <c r="AT972" s="242"/>
      <c r="AU972" s="179" t="s">
        <v>4408</v>
      </c>
      <c r="AV972" s="179" t="s">
        <v>751</v>
      </c>
      <c r="AW972" s="179"/>
      <c r="AX972" s="181" t="s">
        <v>741</v>
      </c>
      <c r="AY972" s="181" t="s">
        <v>741</v>
      </c>
      <c r="AZ972" s="181" t="s">
        <v>741</v>
      </c>
      <c r="BA972" s="181" t="s">
        <v>741</v>
      </c>
      <c r="BB972" s="181" t="s">
        <v>741</v>
      </c>
      <c r="BC972" s="195" t="s">
        <v>741</v>
      </c>
      <c r="BD972" s="181" t="s">
        <v>741</v>
      </c>
      <c r="BE972" s="181" t="s">
        <v>741</v>
      </c>
      <c r="BF972" s="181" t="s">
        <v>741</v>
      </c>
      <c r="BG972" s="181" t="s">
        <v>741</v>
      </c>
      <c r="BH972" s="181" t="s">
        <v>741</v>
      </c>
      <c r="BI972" s="181" t="s">
        <v>741</v>
      </c>
      <c r="BJ972" s="181" t="s">
        <v>741</v>
      </c>
      <c r="BK972" s="181" t="s">
        <v>741</v>
      </c>
      <c r="BL972" s="181" t="s">
        <v>741</v>
      </c>
      <c r="BM972" s="181" t="s">
        <v>741</v>
      </c>
      <c r="BN972" s="180"/>
      <c r="BO972" s="179"/>
      <c r="BP972" s="170" t="s">
        <v>741</v>
      </c>
      <c r="BQ972" s="177" t="s">
        <v>998</v>
      </c>
      <c r="BR972" s="178">
        <v>44809</v>
      </c>
      <c r="BS972" s="177" t="s">
        <v>2853</v>
      </c>
      <c r="BT972" s="178" t="s">
        <v>759</v>
      </c>
      <c r="BU972" s="178">
        <v>44817</v>
      </c>
      <c r="BV972" s="177" t="s">
        <v>1297</v>
      </c>
      <c r="BW972" s="177" t="s">
        <v>737</v>
      </c>
    </row>
    <row r="973" spans="1:75" s="173" customFormat="1" ht="15">
      <c r="A973" s="170"/>
      <c r="B973" s="597" t="s">
        <v>9410</v>
      </c>
      <c r="C973" s="700" t="s">
        <v>10079</v>
      </c>
      <c r="D973" s="193" t="s">
        <v>4496</v>
      </c>
      <c r="E973" s="193" t="s">
        <v>4495</v>
      </c>
      <c r="F973" s="224" t="str">
        <f t="shared" si="155"/>
        <v>40</v>
      </c>
      <c r="G973" s="192" t="s">
        <v>23</v>
      </c>
      <c r="H973" s="223"/>
      <c r="I973" s="322"/>
      <c r="J973" s="297"/>
      <c r="K973" s="298"/>
      <c r="L973" s="297"/>
      <c r="M973" s="299"/>
      <c r="N973" s="298"/>
      <c r="O973" s="297"/>
      <c r="P973" s="299"/>
      <c r="Q973" s="298"/>
      <c r="R973" s="297"/>
      <c r="S973" s="299"/>
      <c r="T973" s="298"/>
      <c r="U973" s="297"/>
      <c r="V973" s="299"/>
      <c r="W973" s="298"/>
      <c r="X973" s="297"/>
      <c r="Y973" s="299"/>
      <c r="Z973" s="298"/>
      <c r="AA973" s="297"/>
      <c r="AB973" s="299"/>
      <c r="AC973" s="298"/>
      <c r="AD973" s="297"/>
      <c r="AE973" s="296"/>
      <c r="AF973" s="170"/>
      <c r="AG973" s="312" t="s">
        <v>2604</v>
      </c>
      <c r="AH973" s="193" t="str">
        <f t="shared" si="151"/>
        <v>5EC7 5850</v>
      </c>
      <c r="AI973" s="193" t="str">
        <f t="shared" si="152"/>
        <v>5EC7 586F</v>
      </c>
      <c r="AJ973" s="192" t="str">
        <f t="shared" si="153"/>
        <v>20</v>
      </c>
      <c r="AK973" s="224" t="s">
        <v>23</v>
      </c>
      <c r="AL973" s="223"/>
      <c r="AO973" s="311" t="s">
        <v>2603</v>
      </c>
      <c r="AP973" s="215" t="s">
        <v>4435</v>
      </c>
      <c r="AQ973" s="215" t="s">
        <v>4434</v>
      </c>
      <c r="AR973" s="179" t="str">
        <f t="shared" si="154"/>
        <v>20</v>
      </c>
      <c r="AS973" s="179" t="s">
        <v>23</v>
      </c>
      <c r="AT973" s="242"/>
      <c r="AU973" s="179" t="s">
        <v>755</v>
      </c>
      <c r="AV973" s="179"/>
      <c r="AW973" s="179"/>
      <c r="AX973" s="181" t="s">
        <v>753</v>
      </c>
      <c r="AY973" s="181" t="s">
        <v>753</v>
      </c>
      <c r="AZ973" s="181" t="s">
        <v>753</v>
      </c>
      <c r="BA973" s="181" t="s">
        <v>753</v>
      </c>
      <c r="BB973" s="181" t="s">
        <v>753</v>
      </c>
      <c r="BC973" s="195" t="s">
        <v>754</v>
      </c>
      <c r="BD973" s="181" t="s">
        <v>753</v>
      </c>
      <c r="BE973" s="181" t="s">
        <v>753</v>
      </c>
      <c r="BF973" s="181" t="s">
        <v>753</v>
      </c>
      <c r="BG973" s="181" t="s">
        <v>753</v>
      </c>
      <c r="BH973" s="181" t="s">
        <v>753</v>
      </c>
      <c r="BI973" s="181" t="s">
        <v>753</v>
      </c>
      <c r="BJ973" s="181" t="s">
        <v>753</v>
      </c>
      <c r="BK973" s="181" t="s">
        <v>753</v>
      </c>
      <c r="BL973" s="181" t="s">
        <v>753</v>
      </c>
      <c r="BM973" s="181" t="s">
        <v>753</v>
      </c>
      <c r="BN973" s="180"/>
      <c r="BO973" s="179"/>
      <c r="BP973" s="170" t="s">
        <v>741</v>
      </c>
      <c r="BQ973" s="177"/>
      <c r="BR973" s="177"/>
      <c r="BS973" s="177"/>
      <c r="BT973" s="177"/>
      <c r="BU973" s="177"/>
      <c r="BV973" s="177"/>
      <c r="BW973" s="177"/>
    </row>
    <row r="974" spans="1:75" s="173" customFormat="1" ht="15">
      <c r="A974" s="170"/>
      <c r="B974" s="597" t="s">
        <v>9410</v>
      </c>
      <c r="C974" s="700" t="s">
        <v>10079</v>
      </c>
      <c r="D974" s="193" t="s">
        <v>4492</v>
      </c>
      <c r="E974" s="193" t="s">
        <v>4491</v>
      </c>
      <c r="F974" s="224" t="str">
        <f t="shared" si="155"/>
        <v>1C0</v>
      </c>
      <c r="G974" s="217" t="s">
        <v>23</v>
      </c>
      <c r="H974" s="223"/>
      <c r="I974" s="322"/>
      <c r="J974" s="297"/>
      <c r="K974" s="298"/>
      <c r="L974" s="297"/>
      <c r="M974" s="299"/>
      <c r="N974" s="298"/>
      <c r="O974" s="297"/>
      <c r="P974" s="299"/>
      <c r="Q974" s="298"/>
      <c r="R974" s="297"/>
      <c r="S974" s="299"/>
      <c r="T974" s="298"/>
      <c r="U974" s="297"/>
      <c r="V974" s="299"/>
      <c r="W974" s="298"/>
      <c r="X974" s="297"/>
      <c r="Y974" s="299"/>
      <c r="Z974" s="298"/>
      <c r="AA974" s="297"/>
      <c r="AB974" s="299"/>
      <c r="AC974" s="298"/>
      <c r="AD974" s="297"/>
      <c r="AE974" s="296"/>
      <c r="AF974" s="170"/>
      <c r="AG974" s="312" t="s">
        <v>2604</v>
      </c>
      <c r="AH974" s="193" t="str">
        <f t="shared" si="151"/>
        <v>5EC7 5870</v>
      </c>
      <c r="AI974" s="193" t="str">
        <f t="shared" si="152"/>
        <v>5EC7 587F</v>
      </c>
      <c r="AJ974" s="192" t="str">
        <f t="shared" si="153"/>
        <v>10</v>
      </c>
      <c r="AK974" s="192" t="s">
        <v>23</v>
      </c>
      <c r="AL974" s="223" t="s">
        <v>2858</v>
      </c>
      <c r="AO974" s="311" t="s">
        <v>2603</v>
      </c>
      <c r="AP974" s="215" t="s">
        <v>4431</v>
      </c>
      <c r="AQ974" s="215" t="s">
        <v>4430</v>
      </c>
      <c r="AR974" s="179" t="str">
        <f t="shared" si="154"/>
        <v>10</v>
      </c>
      <c r="AS974" s="179" t="s">
        <v>4429</v>
      </c>
      <c r="AT974" s="242"/>
      <c r="AU974" s="179" t="s">
        <v>4408</v>
      </c>
      <c r="AV974" s="179" t="s">
        <v>751</v>
      </c>
      <c r="AW974" s="179"/>
      <c r="AX974" s="181" t="s">
        <v>741</v>
      </c>
      <c r="AY974" s="181" t="s">
        <v>741</v>
      </c>
      <c r="AZ974" s="181" t="s">
        <v>741</v>
      </c>
      <c r="BA974" s="181" t="s">
        <v>741</v>
      </c>
      <c r="BB974" s="181" t="s">
        <v>741</v>
      </c>
      <c r="BC974" s="195" t="s">
        <v>741</v>
      </c>
      <c r="BD974" s="181" t="s">
        <v>741</v>
      </c>
      <c r="BE974" s="181" t="s">
        <v>741</v>
      </c>
      <c r="BF974" s="181" t="s">
        <v>741</v>
      </c>
      <c r="BG974" s="181" t="s">
        <v>741</v>
      </c>
      <c r="BH974" s="181" t="s">
        <v>741</v>
      </c>
      <c r="BI974" s="181" t="s">
        <v>741</v>
      </c>
      <c r="BJ974" s="181" t="s">
        <v>741</v>
      </c>
      <c r="BK974" s="181" t="s">
        <v>741</v>
      </c>
      <c r="BL974" s="181" t="s">
        <v>741</v>
      </c>
      <c r="BM974" s="181" t="s">
        <v>741</v>
      </c>
      <c r="BN974" s="180"/>
      <c r="BO974" s="179"/>
      <c r="BP974" s="170" t="s">
        <v>741</v>
      </c>
      <c r="BQ974" s="177" t="s">
        <v>998</v>
      </c>
      <c r="BR974" s="178">
        <v>44809</v>
      </c>
      <c r="BS974" s="177" t="s">
        <v>2853</v>
      </c>
      <c r="BT974" s="178" t="s">
        <v>759</v>
      </c>
      <c r="BU974" s="178">
        <v>44817</v>
      </c>
      <c r="BV974" s="177" t="s">
        <v>1297</v>
      </c>
      <c r="BW974" s="177" t="s">
        <v>737</v>
      </c>
    </row>
    <row r="975" spans="1:75" s="173" customFormat="1" ht="15">
      <c r="A975" s="170"/>
      <c r="B975" s="597" t="s">
        <v>9410</v>
      </c>
      <c r="C975" s="700" t="s">
        <v>10079</v>
      </c>
      <c r="D975" s="193" t="s">
        <v>4487</v>
      </c>
      <c r="E975" s="193" t="s">
        <v>4486</v>
      </c>
      <c r="F975" s="224" t="str">
        <f t="shared" si="155"/>
        <v>40</v>
      </c>
      <c r="G975" s="192" t="s">
        <v>23</v>
      </c>
      <c r="H975" s="223"/>
      <c r="I975" s="322"/>
      <c r="J975" s="297"/>
      <c r="K975" s="298"/>
      <c r="L975" s="297"/>
      <c r="M975" s="299"/>
      <c r="N975" s="298"/>
      <c r="O975" s="297"/>
      <c r="P975" s="299"/>
      <c r="Q975" s="298"/>
      <c r="R975" s="297"/>
      <c r="S975" s="299"/>
      <c r="T975" s="298"/>
      <c r="U975" s="297"/>
      <c r="V975" s="299"/>
      <c r="W975" s="298"/>
      <c r="X975" s="297"/>
      <c r="Y975" s="299"/>
      <c r="Z975" s="298"/>
      <c r="AA975" s="297"/>
      <c r="AB975" s="299"/>
      <c r="AC975" s="298"/>
      <c r="AD975" s="297"/>
      <c r="AE975" s="296"/>
      <c r="AF975" s="170"/>
      <c r="AG975" s="312" t="s">
        <v>2604</v>
      </c>
      <c r="AH975" s="193" t="str">
        <f t="shared" si="151"/>
        <v>5EC7 5880</v>
      </c>
      <c r="AI975" s="193" t="str">
        <f t="shared" si="152"/>
        <v>5EC7 589F</v>
      </c>
      <c r="AJ975" s="192" t="str">
        <f t="shared" si="153"/>
        <v>20</v>
      </c>
      <c r="AK975" s="224" t="s">
        <v>23</v>
      </c>
      <c r="AL975" s="223"/>
      <c r="AO975" s="311" t="s">
        <v>2603</v>
      </c>
      <c r="AP975" s="215" t="s">
        <v>4425</v>
      </c>
      <c r="AQ975" s="215" t="s">
        <v>4424</v>
      </c>
      <c r="AR975" s="179" t="str">
        <f t="shared" si="154"/>
        <v>20</v>
      </c>
      <c r="AS975" s="179" t="s">
        <v>23</v>
      </c>
      <c r="AT975" s="242"/>
      <c r="AU975" s="179" t="s">
        <v>755</v>
      </c>
      <c r="AV975" s="179"/>
      <c r="AW975" s="179"/>
      <c r="AX975" s="181" t="s">
        <v>753</v>
      </c>
      <c r="AY975" s="181" t="s">
        <v>753</v>
      </c>
      <c r="AZ975" s="181" t="s">
        <v>753</v>
      </c>
      <c r="BA975" s="181" t="s">
        <v>753</v>
      </c>
      <c r="BB975" s="181" t="s">
        <v>753</v>
      </c>
      <c r="BC975" s="195" t="s">
        <v>754</v>
      </c>
      <c r="BD975" s="181" t="s">
        <v>753</v>
      </c>
      <c r="BE975" s="181" t="s">
        <v>753</v>
      </c>
      <c r="BF975" s="181" t="s">
        <v>753</v>
      </c>
      <c r="BG975" s="181" t="s">
        <v>753</v>
      </c>
      <c r="BH975" s="181" t="s">
        <v>753</v>
      </c>
      <c r="BI975" s="181" t="s">
        <v>753</v>
      </c>
      <c r="BJ975" s="181" t="s">
        <v>753</v>
      </c>
      <c r="BK975" s="181" t="s">
        <v>753</v>
      </c>
      <c r="BL975" s="181" t="s">
        <v>753</v>
      </c>
      <c r="BM975" s="181" t="s">
        <v>753</v>
      </c>
      <c r="BN975" s="180"/>
      <c r="BO975" s="179"/>
      <c r="BP975" s="170" t="s">
        <v>741</v>
      </c>
      <c r="BQ975" s="177"/>
      <c r="BR975" s="177"/>
      <c r="BS975" s="177"/>
      <c r="BT975" s="177"/>
      <c r="BU975" s="177"/>
      <c r="BV975" s="177"/>
      <c r="BW975" s="177"/>
    </row>
    <row r="976" spans="1:75" s="173" customFormat="1" ht="15">
      <c r="A976" s="170"/>
      <c r="B976" s="597" t="s">
        <v>9410</v>
      </c>
      <c r="C976" s="700" t="s">
        <v>10079</v>
      </c>
      <c r="D976" s="193" t="s">
        <v>4483</v>
      </c>
      <c r="E976" s="193" t="s">
        <v>4482</v>
      </c>
      <c r="F976" s="224" t="str">
        <f t="shared" si="155"/>
        <v>7C0</v>
      </c>
      <c r="G976" s="217" t="s">
        <v>23</v>
      </c>
      <c r="H976" s="223"/>
      <c r="J976" s="297"/>
      <c r="K976" s="298"/>
      <c r="L976" s="297"/>
      <c r="M976" s="299"/>
      <c r="N976" s="298"/>
      <c r="O976" s="297"/>
      <c r="P976" s="299"/>
      <c r="Q976" s="298"/>
      <c r="R976" s="297"/>
      <c r="S976" s="299"/>
      <c r="T976" s="298"/>
      <c r="U976" s="297"/>
      <c r="V976" s="299"/>
      <c r="W976" s="298"/>
      <c r="X976" s="297"/>
      <c r="Y976" s="299"/>
      <c r="Z976" s="298"/>
      <c r="AA976" s="297"/>
      <c r="AB976" s="299"/>
      <c r="AC976" s="298"/>
      <c r="AD976" s="297"/>
      <c r="AE976" s="296"/>
      <c r="AF976" s="170"/>
      <c r="AG976" s="312" t="s">
        <v>2604</v>
      </c>
      <c r="AH976" s="193" t="str">
        <f t="shared" si="151"/>
        <v>5EC7 58A0</v>
      </c>
      <c r="AI976" s="193" t="str">
        <f t="shared" si="152"/>
        <v>5EC7 58AF</v>
      </c>
      <c r="AJ976" s="192" t="str">
        <f t="shared" si="153"/>
        <v>10</v>
      </c>
      <c r="AK976" s="192" t="s">
        <v>23</v>
      </c>
      <c r="AL976" s="223" t="s">
        <v>2858</v>
      </c>
      <c r="AO976" s="311" t="s">
        <v>2603</v>
      </c>
      <c r="AP976" s="215" t="s">
        <v>4421</v>
      </c>
      <c r="AQ976" s="215" t="s">
        <v>4420</v>
      </c>
      <c r="AR976" s="179" t="str">
        <f t="shared" si="154"/>
        <v>10</v>
      </c>
      <c r="AS976" s="179" t="s">
        <v>4419</v>
      </c>
      <c r="AT976" s="242"/>
      <c r="AU976" s="179" t="s">
        <v>4408</v>
      </c>
      <c r="AV976" s="179" t="s">
        <v>751</v>
      </c>
      <c r="AW976" s="179"/>
      <c r="AX976" s="181" t="s">
        <v>741</v>
      </c>
      <c r="AY976" s="181" t="s">
        <v>741</v>
      </c>
      <c r="AZ976" s="181" t="s">
        <v>741</v>
      </c>
      <c r="BA976" s="181" t="s">
        <v>741</v>
      </c>
      <c r="BB976" s="181" t="s">
        <v>741</v>
      </c>
      <c r="BC976" s="195" t="s">
        <v>741</v>
      </c>
      <c r="BD976" s="181" t="s">
        <v>741</v>
      </c>
      <c r="BE976" s="181" t="s">
        <v>741</v>
      </c>
      <c r="BF976" s="181" t="s">
        <v>741</v>
      </c>
      <c r="BG976" s="181" t="s">
        <v>741</v>
      </c>
      <c r="BH976" s="181" t="s">
        <v>741</v>
      </c>
      <c r="BI976" s="181" t="s">
        <v>741</v>
      </c>
      <c r="BJ976" s="181" t="s">
        <v>741</v>
      </c>
      <c r="BK976" s="181" t="s">
        <v>741</v>
      </c>
      <c r="BL976" s="181" t="s">
        <v>741</v>
      </c>
      <c r="BM976" s="181" t="s">
        <v>741</v>
      </c>
      <c r="BN976" s="180"/>
      <c r="BO976" s="179"/>
      <c r="BP976" s="170" t="s">
        <v>741</v>
      </c>
      <c r="BQ976" s="177" t="s">
        <v>998</v>
      </c>
      <c r="BR976" s="178">
        <v>44809</v>
      </c>
      <c r="BS976" s="177" t="s">
        <v>2853</v>
      </c>
      <c r="BT976" s="178" t="s">
        <v>759</v>
      </c>
      <c r="BU976" s="178">
        <v>44817</v>
      </c>
      <c r="BV976" s="177" t="s">
        <v>1297</v>
      </c>
      <c r="BW976" s="177" t="s">
        <v>737</v>
      </c>
    </row>
    <row r="977" spans="1:75" s="173" customFormat="1" ht="15">
      <c r="A977" s="170"/>
      <c r="B977" s="597" t="s">
        <v>9410</v>
      </c>
      <c r="C977" s="700" t="s">
        <v>10079</v>
      </c>
      <c r="D977" s="193" t="s">
        <v>4478</v>
      </c>
      <c r="E977" s="193" t="s">
        <v>4477</v>
      </c>
      <c r="F977" s="224" t="str">
        <f t="shared" si="155"/>
        <v>10</v>
      </c>
      <c r="G977" s="192" t="s">
        <v>23</v>
      </c>
      <c r="H977" s="223"/>
      <c r="J977" s="297"/>
      <c r="K977" s="297"/>
      <c r="L977" s="297"/>
      <c r="M977" s="296"/>
      <c r="N977" s="297"/>
      <c r="O977" s="297"/>
      <c r="P977" s="296"/>
      <c r="Q977" s="297"/>
      <c r="R977" s="297"/>
      <c r="S977" s="296"/>
      <c r="T977" s="297"/>
      <c r="U977" s="297"/>
      <c r="V977" s="296"/>
      <c r="W977" s="297"/>
      <c r="X977" s="297"/>
      <c r="Y977" s="296"/>
      <c r="Z977" s="297"/>
      <c r="AA977" s="297"/>
      <c r="AB977" s="296"/>
      <c r="AC977" s="297"/>
      <c r="AD977" s="297"/>
      <c r="AE977" s="296"/>
      <c r="AF977" s="170"/>
      <c r="AG977" s="312" t="s">
        <v>2604</v>
      </c>
      <c r="AH977" s="193" t="str">
        <f t="shared" si="151"/>
        <v>5EC7 58B0</v>
      </c>
      <c r="AI977" s="193" t="str">
        <f t="shared" si="152"/>
        <v>5EC7 58CF</v>
      </c>
      <c r="AJ977" s="192" t="str">
        <f t="shared" si="153"/>
        <v>20</v>
      </c>
      <c r="AK977" s="224" t="s">
        <v>23</v>
      </c>
      <c r="AL977" s="223"/>
      <c r="AO977" s="311" t="s">
        <v>2603</v>
      </c>
      <c r="AP977" s="215" t="s">
        <v>4415</v>
      </c>
      <c r="AQ977" s="215" t="s">
        <v>4414</v>
      </c>
      <c r="AR977" s="179" t="str">
        <f t="shared" si="154"/>
        <v>20</v>
      </c>
      <c r="AS977" s="179" t="s">
        <v>23</v>
      </c>
      <c r="AT977" s="242"/>
      <c r="AU977" s="179" t="s">
        <v>755</v>
      </c>
      <c r="AV977" s="179"/>
      <c r="AW977" s="179"/>
      <c r="AX977" s="181" t="s">
        <v>753</v>
      </c>
      <c r="AY977" s="181" t="s">
        <v>753</v>
      </c>
      <c r="AZ977" s="181" t="s">
        <v>753</v>
      </c>
      <c r="BA977" s="181" t="s">
        <v>753</v>
      </c>
      <c r="BB977" s="181" t="s">
        <v>753</v>
      </c>
      <c r="BC977" s="195" t="s">
        <v>754</v>
      </c>
      <c r="BD977" s="181" t="s">
        <v>753</v>
      </c>
      <c r="BE977" s="181" t="s">
        <v>753</v>
      </c>
      <c r="BF977" s="181" t="s">
        <v>753</v>
      </c>
      <c r="BG977" s="181" t="s">
        <v>753</v>
      </c>
      <c r="BH977" s="181" t="s">
        <v>753</v>
      </c>
      <c r="BI977" s="181" t="s">
        <v>753</v>
      </c>
      <c r="BJ977" s="181" t="s">
        <v>753</v>
      </c>
      <c r="BK977" s="181" t="s">
        <v>753</v>
      </c>
      <c r="BL977" s="181" t="s">
        <v>753</v>
      </c>
      <c r="BM977" s="181" t="s">
        <v>753</v>
      </c>
      <c r="BN977" s="180"/>
      <c r="BO977" s="179"/>
      <c r="BP977" s="170" t="s">
        <v>741</v>
      </c>
      <c r="BQ977" s="177"/>
      <c r="BR977" s="177"/>
      <c r="BS977" s="177"/>
      <c r="BT977" s="177"/>
      <c r="BU977" s="177"/>
      <c r="BV977" s="177"/>
      <c r="BW977" s="177"/>
    </row>
    <row r="978" spans="1:75" s="173" customFormat="1" ht="15">
      <c r="A978" s="170"/>
      <c r="B978" s="597" t="s">
        <v>9410</v>
      </c>
      <c r="C978" s="700" t="s">
        <v>10079</v>
      </c>
      <c r="D978" s="193" t="s">
        <v>4474</v>
      </c>
      <c r="E978" s="193" t="s">
        <v>4473</v>
      </c>
      <c r="F978" s="224" t="str">
        <f t="shared" si="155"/>
        <v>8FF0</v>
      </c>
      <c r="G978" s="217" t="s">
        <v>23</v>
      </c>
      <c r="H978" s="223"/>
      <c r="J978" s="297"/>
      <c r="K978" s="298"/>
      <c r="L978" s="297"/>
      <c r="M978" s="299"/>
      <c r="N978" s="298"/>
      <c r="O978" s="297"/>
      <c r="P978" s="299"/>
      <c r="Q978" s="298"/>
      <c r="R978" s="297"/>
      <c r="S978" s="299"/>
      <c r="T978" s="298"/>
      <c r="U978" s="297"/>
      <c r="V978" s="299"/>
      <c r="W978" s="298"/>
      <c r="X978" s="297"/>
      <c r="Y978" s="299"/>
      <c r="Z978" s="298"/>
      <c r="AA978" s="297"/>
      <c r="AB978" s="299"/>
      <c r="AC978" s="298"/>
      <c r="AD978" s="297"/>
      <c r="AE978" s="296"/>
      <c r="AF978" s="170"/>
      <c r="AG978" s="312" t="s">
        <v>2604</v>
      </c>
      <c r="AH978" s="193" t="str">
        <f t="shared" ref="AH978:AH1009" si="156">"5E"&amp;RIGHT(AP978,7)</f>
        <v>5EC7 58D0</v>
      </c>
      <c r="AI978" s="193" t="str">
        <f t="shared" ref="AI978:AI1009" si="157">"5E"&amp;RIGHT(AQ978,7)</f>
        <v>5EC7 58DF</v>
      </c>
      <c r="AJ978" s="192" t="str">
        <f t="shared" ref="AJ978:AJ1009" si="158">DEC2HEX((HEX2DEC(LEFT(AI978,4))*256*256+HEX2DEC(RIGHT(AI978,4)))-(HEX2DEC(LEFT(AH978,4))*256*256+HEX2DEC(RIGHT(AH978,4)))+1)</f>
        <v>10</v>
      </c>
      <c r="AK978" s="192" t="s">
        <v>23</v>
      </c>
      <c r="AL978" s="223" t="s">
        <v>2858</v>
      </c>
      <c r="AO978" s="311" t="s">
        <v>2603</v>
      </c>
      <c r="AP978" s="215" t="s">
        <v>4411</v>
      </c>
      <c r="AQ978" s="215" t="s">
        <v>4410</v>
      </c>
      <c r="AR978" s="179" t="str">
        <f t="shared" si="154"/>
        <v>10</v>
      </c>
      <c r="AS978" s="179" t="s">
        <v>4409</v>
      </c>
      <c r="AT978" s="242"/>
      <c r="AU978" s="179" t="s">
        <v>4408</v>
      </c>
      <c r="AV978" s="179" t="s">
        <v>751</v>
      </c>
      <c r="AW978" s="179"/>
      <c r="AX978" s="181" t="s">
        <v>741</v>
      </c>
      <c r="AY978" s="181" t="s">
        <v>741</v>
      </c>
      <c r="AZ978" s="181" t="s">
        <v>741</v>
      </c>
      <c r="BA978" s="181" t="s">
        <v>741</v>
      </c>
      <c r="BB978" s="181" t="s">
        <v>741</v>
      </c>
      <c r="BC978" s="195" t="s">
        <v>741</v>
      </c>
      <c r="BD978" s="181" t="s">
        <v>741</v>
      </c>
      <c r="BE978" s="181" t="s">
        <v>741</v>
      </c>
      <c r="BF978" s="181" t="s">
        <v>741</v>
      </c>
      <c r="BG978" s="181" t="s">
        <v>741</v>
      </c>
      <c r="BH978" s="181" t="s">
        <v>741</v>
      </c>
      <c r="BI978" s="181" t="s">
        <v>741</v>
      </c>
      <c r="BJ978" s="181" t="s">
        <v>741</v>
      </c>
      <c r="BK978" s="181" t="s">
        <v>741</v>
      </c>
      <c r="BL978" s="181" t="s">
        <v>741</v>
      </c>
      <c r="BM978" s="181" t="s">
        <v>741</v>
      </c>
      <c r="BN978" s="180"/>
      <c r="BO978" s="179"/>
      <c r="BP978" s="170" t="s">
        <v>741</v>
      </c>
      <c r="BQ978" s="177" t="s">
        <v>998</v>
      </c>
      <c r="BR978" s="178">
        <v>44809</v>
      </c>
      <c r="BS978" s="177" t="s">
        <v>2853</v>
      </c>
      <c r="BT978" s="178" t="s">
        <v>759</v>
      </c>
      <c r="BU978" s="178">
        <v>44817</v>
      </c>
      <c r="BV978" s="177" t="s">
        <v>1297</v>
      </c>
      <c r="BW978" s="177" t="s">
        <v>737</v>
      </c>
    </row>
    <row r="979" spans="1:75" s="173" customFormat="1" ht="15">
      <c r="A979" s="170"/>
      <c r="B979" s="597" t="s">
        <v>9410</v>
      </c>
      <c r="C979" s="700" t="s">
        <v>10079</v>
      </c>
      <c r="D979" s="193" t="s">
        <v>4469</v>
      </c>
      <c r="E979" s="193" t="s">
        <v>4468</v>
      </c>
      <c r="F979" s="224" t="str">
        <f t="shared" si="155"/>
        <v>157000</v>
      </c>
      <c r="G979" s="217" t="s">
        <v>23</v>
      </c>
      <c r="H979" s="223"/>
      <c r="J979" s="297"/>
      <c r="K979" s="298"/>
      <c r="L979" s="297"/>
      <c r="M979" s="299"/>
      <c r="N979" s="298"/>
      <c r="O979" s="297"/>
      <c r="P979" s="299"/>
      <c r="Q979" s="298"/>
      <c r="R979" s="297"/>
      <c r="S979" s="299"/>
      <c r="T979" s="298"/>
      <c r="U979" s="297"/>
      <c r="V979" s="299"/>
      <c r="W979" s="298"/>
      <c r="X979" s="297"/>
      <c r="Y979" s="299"/>
      <c r="Z979" s="298"/>
      <c r="AA979" s="297"/>
      <c r="AB979" s="299"/>
      <c r="AC979" s="298"/>
      <c r="AD979" s="297"/>
      <c r="AE979" s="296"/>
      <c r="AF979" s="170"/>
      <c r="AG979" s="312" t="s">
        <v>2604</v>
      </c>
      <c r="AH979" s="193" t="str">
        <f t="shared" si="156"/>
        <v>5EC7 58E0</v>
      </c>
      <c r="AI979" s="193" t="str">
        <f t="shared" si="157"/>
        <v>5EC7 58FF</v>
      </c>
      <c r="AJ979" s="192" t="str">
        <f t="shared" si="158"/>
        <v>20</v>
      </c>
      <c r="AK979" s="224" t="s">
        <v>23</v>
      </c>
      <c r="AL979" s="188"/>
      <c r="AO979" s="311" t="s">
        <v>2603</v>
      </c>
      <c r="AP979" s="215" t="s">
        <v>4405</v>
      </c>
      <c r="AQ979" s="215" t="s">
        <v>4404</v>
      </c>
      <c r="AR979" s="179" t="str">
        <f t="shared" si="154"/>
        <v>20</v>
      </c>
      <c r="AS979" s="179" t="s">
        <v>23</v>
      </c>
      <c r="AT979" s="242"/>
      <c r="AU979" s="179" t="s">
        <v>755</v>
      </c>
      <c r="AV979" s="179"/>
      <c r="AW979" s="179"/>
      <c r="AX979" s="181" t="s">
        <v>753</v>
      </c>
      <c r="AY979" s="181" t="s">
        <v>753</v>
      </c>
      <c r="AZ979" s="181" t="s">
        <v>753</v>
      </c>
      <c r="BA979" s="181" t="s">
        <v>753</v>
      </c>
      <c r="BB979" s="181" t="s">
        <v>753</v>
      </c>
      <c r="BC979" s="195" t="s">
        <v>754</v>
      </c>
      <c r="BD979" s="181" t="s">
        <v>753</v>
      </c>
      <c r="BE979" s="181" t="s">
        <v>753</v>
      </c>
      <c r="BF979" s="181" t="s">
        <v>753</v>
      </c>
      <c r="BG979" s="181" t="s">
        <v>753</v>
      </c>
      <c r="BH979" s="181" t="s">
        <v>753</v>
      </c>
      <c r="BI979" s="181" t="s">
        <v>753</v>
      </c>
      <c r="BJ979" s="181" t="s">
        <v>753</v>
      </c>
      <c r="BK979" s="181" t="s">
        <v>753</v>
      </c>
      <c r="BL979" s="181" t="s">
        <v>753</v>
      </c>
      <c r="BM979" s="181" t="s">
        <v>753</v>
      </c>
      <c r="BN979" s="180"/>
      <c r="BO979" s="179"/>
      <c r="BP979" s="170" t="s">
        <v>741</v>
      </c>
      <c r="BQ979" s="177"/>
      <c r="BR979" s="177"/>
      <c r="BS979" s="177"/>
      <c r="BT979" s="177"/>
      <c r="BU979" s="177"/>
      <c r="BV979" s="177"/>
      <c r="BW979" s="177"/>
    </row>
    <row r="980" spans="1:75" s="173" customFormat="1" ht="15">
      <c r="A980" s="170"/>
      <c r="B980" s="598" t="s">
        <v>9970</v>
      </c>
      <c r="C980" s="701" t="s">
        <v>9971</v>
      </c>
      <c r="D980" s="193" t="s">
        <v>4465</v>
      </c>
      <c r="E980" s="193" t="s">
        <v>9982</v>
      </c>
      <c r="F980" s="192" t="str">
        <f t="shared" si="155"/>
        <v>80000</v>
      </c>
      <c r="G980" s="192" t="s">
        <v>23</v>
      </c>
      <c r="H980" s="188"/>
      <c r="J980" s="297"/>
      <c r="K980" s="297"/>
      <c r="L980" s="297"/>
      <c r="M980" s="299"/>
      <c r="N980" s="297"/>
      <c r="O980" s="297"/>
      <c r="P980" s="299"/>
      <c r="Q980" s="297"/>
      <c r="R980" s="297"/>
      <c r="S980" s="299"/>
      <c r="T980" s="297"/>
      <c r="U980" s="297"/>
      <c r="V980" s="299"/>
      <c r="W980" s="297"/>
      <c r="X980" s="297"/>
      <c r="Y980" s="299"/>
      <c r="Z980" s="297"/>
      <c r="AA980" s="297"/>
      <c r="AB980" s="299"/>
      <c r="AC980" s="297"/>
      <c r="AD980" s="297"/>
      <c r="AE980" s="296"/>
      <c r="AF980" s="170"/>
      <c r="AG980" s="312" t="s">
        <v>2604</v>
      </c>
      <c r="AH980" s="193" t="str">
        <f t="shared" si="156"/>
        <v>5EC7 5900</v>
      </c>
      <c r="AI980" s="193" t="str">
        <f t="shared" si="157"/>
        <v>5EC7 591F</v>
      </c>
      <c r="AJ980" s="192" t="str">
        <f t="shared" si="158"/>
        <v>20</v>
      </c>
      <c r="AK980" s="192" t="s">
        <v>23</v>
      </c>
      <c r="AL980" s="223"/>
      <c r="AO980" s="311" t="s">
        <v>2603</v>
      </c>
      <c r="AP980" s="215" t="s">
        <v>4401</v>
      </c>
      <c r="AQ980" s="215" t="s">
        <v>4400</v>
      </c>
      <c r="AR980" s="179" t="str">
        <f t="shared" si="154"/>
        <v>20</v>
      </c>
      <c r="AS980" s="179" t="s">
        <v>4399</v>
      </c>
      <c r="AT980" s="242"/>
      <c r="AU980" s="179" t="s">
        <v>4398</v>
      </c>
      <c r="AV980" s="179" t="s">
        <v>751</v>
      </c>
      <c r="AW980" s="179"/>
      <c r="AX980" s="181" t="s">
        <v>741</v>
      </c>
      <c r="AY980" s="181" t="s">
        <v>741</v>
      </c>
      <c r="AZ980" s="181" t="s">
        <v>741</v>
      </c>
      <c r="BA980" s="181" t="s">
        <v>741</v>
      </c>
      <c r="BB980" s="181" t="s">
        <v>741</v>
      </c>
      <c r="BC980" s="181" t="s">
        <v>741</v>
      </c>
      <c r="BD980" s="181" t="s">
        <v>741</v>
      </c>
      <c r="BE980" s="181" t="s">
        <v>741</v>
      </c>
      <c r="BF980" s="181" t="s">
        <v>741</v>
      </c>
      <c r="BG980" s="181" t="s">
        <v>741</v>
      </c>
      <c r="BH980" s="181" t="s">
        <v>741</v>
      </c>
      <c r="BI980" s="181" t="s">
        <v>741</v>
      </c>
      <c r="BJ980" s="181" t="s">
        <v>741</v>
      </c>
      <c r="BK980" s="181" t="s">
        <v>741</v>
      </c>
      <c r="BL980" s="181" t="s">
        <v>741</v>
      </c>
      <c r="BM980" s="181" t="s">
        <v>741</v>
      </c>
      <c r="BN980" s="180"/>
      <c r="BO980" s="179"/>
      <c r="BP980" s="170" t="s">
        <v>741</v>
      </c>
      <c r="BQ980" s="177" t="s">
        <v>761</v>
      </c>
      <c r="BR980" s="178">
        <v>44812</v>
      </c>
      <c r="BS980" s="177" t="s">
        <v>760</v>
      </c>
      <c r="BT980" s="178" t="s">
        <v>759</v>
      </c>
      <c r="BU980" s="178">
        <v>44826</v>
      </c>
      <c r="BV980" s="177" t="s">
        <v>758</v>
      </c>
      <c r="BW980" s="177" t="s">
        <v>737</v>
      </c>
    </row>
    <row r="981" spans="1:75" s="173" customFormat="1" ht="15">
      <c r="A981" s="170"/>
      <c r="B981" s="598" t="s">
        <v>9970</v>
      </c>
      <c r="C981" s="701" t="s">
        <v>9971</v>
      </c>
      <c r="D981" s="193" t="s">
        <v>9983</v>
      </c>
      <c r="E981" s="193" t="s">
        <v>9984</v>
      </c>
      <c r="F981" s="192" t="str">
        <f t="shared" si="155"/>
        <v>2000</v>
      </c>
      <c r="G981" s="192" t="s">
        <v>10022</v>
      </c>
      <c r="H981" s="188" t="s">
        <v>10052</v>
      </c>
      <c r="J981" s="297" t="s">
        <v>9981</v>
      </c>
      <c r="K981" s="297"/>
      <c r="L981" s="297"/>
      <c r="M981" s="299"/>
      <c r="N981" s="297"/>
      <c r="O981" s="297"/>
      <c r="P981" s="299"/>
      <c r="Q981" s="297"/>
      <c r="R981" s="297"/>
      <c r="S981" s="299"/>
      <c r="T981" s="297"/>
      <c r="U981" s="297"/>
      <c r="V981" s="299"/>
      <c r="W981" s="297"/>
      <c r="X981" s="297"/>
      <c r="Y981" s="299"/>
      <c r="Z981" s="297"/>
      <c r="AA981" s="297"/>
      <c r="AB981" s="299"/>
      <c r="AC981" s="297"/>
      <c r="AD981" s="297"/>
      <c r="AE981" s="296"/>
      <c r="AF981" s="170"/>
      <c r="AG981" s="312" t="s">
        <v>2604</v>
      </c>
      <c r="AH981" s="193" t="str">
        <f t="shared" si="156"/>
        <v>5EC7 5920</v>
      </c>
      <c r="AI981" s="193" t="str">
        <f t="shared" si="157"/>
        <v>5EC7 593F</v>
      </c>
      <c r="AJ981" s="192" t="str">
        <f t="shared" si="158"/>
        <v>20</v>
      </c>
      <c r="AK981" s="224" t="s">
        <v>23</v>
      </c>
      <c r="AL981" s="223"/>
      <c r="AO981" s="311" t="s">
        <v>2603</v>
      </c>
      <c r="AP981" s="215" t="s">
        <v>4395</v>
      </c>
      <c r="AQ981" s="215" t="s">
        <v>4394</v>
      </c>
      <c r="AR981" s="179" t="str">
        <f t="shared" si="154"/>
        <v>20</v>
      </c>
      <c r="AS981" s="179" t="s">
        <v>23</v>
      </c>
      <c r="AT981" s="242"/>
      <c r="AU981" s="179" t="s">
        <v>755</v>
      </c>
      <c r="AV981" s="179"/>
      <c r="AW981" s="179"/>
      <c r="AX981" s="181" t="s">
        <v>753</v>
      </c>
      <c r="AY981" s="181" t="s">
        <v>753</v>
      </c>
      <c r="AZ981" s="181" t="s">
        <v>753</v>
      </c>
      <c r="BA981" s="181" t="s">
        <v>753</v>
      </c>
      <c r="BB981" s="181" t="s">
        <v>753</v>
      </c>
      <c r="BC981" s="195" t="s">
        <v>754</v>
      </c>
      <c r="BD981" s="181" t="s">
        <v>753</v>
      </c>
      <c r="BE981" s="181" t="s">
        <v>753</v>
      </c>
      <c r="BF981" s="181" t="s">
        <v>753</v>
      </c>
      <c r="BG981" s="181" t="s">
        <v>753</v>
      </c>
      <c r="BH981" s="181" t="s">
        <v>753</v>
      </c>
      <c r="BI981" s="181" t="s">
        <v>753</v>
      </c>
      <c r="BJ981" s="181" t="s">
        <v>753</v>
      </c>
      <c r="BK981" s="181" t="s">
        <v>753</v>
      </c>
      <c r="BL981" s="181" t="s">
        <v>753</v>
      </c>
      <c r="BM981" s="181" t="s">
        <v>753</v>
      </c>
      <c r="BN981" s="180"/>
      <c r="BO981" s="179"/>
      <c r="BP981" s="170" t="s">
        <v>741</v>
      </c>
      <c r="BQ981" s="177"/>
      <c r="BR981" s="177"/>
      <c r="BS981" s="177"/>
      <c r="BT981" s="177"/>
      <c r="BU981" s="177"/>
      <c r="BV981" s="177"/>
      <c r="BW981" s="177"/>
    </row>
    <row r="982" spans="1:75" s="173" customFormat="1" ht="15">
      <c r="A982" s="170"/>
      <c r="B982" s="598" t="s">
        <v>9970</v>
      </c>
      <c r="C982" s="701" t="s">
        <v>9971</v>
      </c>
      <c r="D982" s="193" t="s">
        <v>9985</v>
      </c>
      <c r="E982" s="193" t="s">
        <v>9988</v>
      </c>
      <c r="F982" s="192" t="str">
        <f t="shared" si="155"/>
        <v>6000</v>
      </c>
      <c r="G982" s="192" t="s">
        <v>23</v>
      </c>
      <c r="H982" s="188"/>
      <c r="J982" s="297"/>
      <c r="K982" s="297"/>
      <c r="L982" s="297"/>
      <c r="M982" s="299"/>
      <c r="N982" s="297"/>
      <c r="O982" s="297"/>
      <c r="P982" s="299"/>
      <c r="Q982" s="297"/>
      <c r="R982" s="297"/>
      <c r="S982" s="299"/>
      <c r="T982" s="297"/>
      <c r="U982" s="297"/>
      <c r="V982" s="299"/>
      <c r="W982" s="297"/>
      <c r="X982" s="297"/>
      <c r="Y982" s="299"/>
      <c r="Z982" s="297"/>
      <c r="AA982" s="297"/>
      <c r="AB982" s="299"/>
      <c r="AC982" s="297"/>
      <c r="AD982" s="297"/>
      <c r="AE982" s="296"/>
      <c r="AF982" s="170"/>
      <c r="AG982" s="312" t="s">
        <v>2604</v>
      </c>
      <c r="AH982" s="193" t="str">
        <f t="shared" si="156"/>
        <v>5EC7 5940</v>
      </c>
      <c r="AI982" s="193" t="str">
        <f t="shared" si="157"/>
        <v>5EC7 594F</v>
      </c>
      <c r="AJ982" s="192" t="str">
        <f t="shared" si="158"/>
        <v>10</v>
      </c>
      <c r="AK982" s="192" t="s">
        <v>23</v>
      </c>
      <c r="AL982" s="223" t="s">
        <v>2858</v>
      </c>
      <c r="AO982" s="311" t="s">
        <v>2603</v>
      </c>
      <c r="AP982" s="215" t="s">
        <v>4391</v>
      </c>
      <c r="AQ982" s="215" t="s">
        <v>4390</v>
      </c>
      <c r="AR982" s="179" t="str">
        <f t="shared" si="154"/>
        <v>10</v>
      </c>
      <c r="AS982" s="179" t="s">
        <v>4389</v>
      </c>
      <c r="AT982" s="242"/>
      <c r="AU982" s="179" t="s">
        <v>4359</v>
      </c>
      <c r="AV982" s="179" t="s">
        <v>751</v>
      </c>
      <c r="AW982" s="179"/>
      <c r="AX982" s="181" t="s">
        <v>741</v>
      </c>
      <c r="AY982" s="181" t="s">
        <v>741</v>
      </c>
      <c r="AZ982" s="181" t="s">
        <v>741</v>
      </c>
      <c r="BA982" s="181" t="s">
        <v>741</v>
      </c>
      <c r="BB982" s="181" t="s">
        <v>741</v>
      </c>
      <c r="BC982" s="195" t="s">
        <v>741</v>
      </c>
      <c r="BD982" s="181" t="s">
        <v>741</v>
      </c>
      <c r="BE982" s="181" t="s">
        <v>741</v>
      </c>
      <c r="BF982" s="181" t="s">
        <v>741</v>
      </c>
      <c r="BG982" s="181" t="s">
        <v>741</v>
      </c>
      <c r="BH982" s="181" t="s">
        <v>741</v>
      </c>
      <c r="BI982" s="181" t="s">
        <v>741</v>
      </c>
      <c r="BJ982" s="181" t="s">
        <v>741</v>
      </c>
      <c r="BK982" s="181" t="s">
        <v>741</v>
      </c>
      <c r="BL982" s="181" t="s">
        <v>741</v>
      </c>
      <c r="BM982" s="181" t="s">
        <v>741</v>
      </c>
      <c r="BN982" s="180"/>
      <c r="BO982" s="179"/>
      <c r="BP982" s="170" t="s">
        <v>741</v>
      </c>
      <c r="BQ982" s="177" t="s">
        <v>998</v>
      </c>
      <c r="BR982" s="178">
        <v>44809</v>
      </c>
      <c r="BS982" s="177" t="s">
        <v>2853</v>
      </c>
      <c r="BT982" s="178" t="s">
        <v>759</v>
      </c>
      <c r="BU982" s="178">
        <v>44817</v>
      </c>
      <c r="BV982" s="177" t="s">
        <v>1297</v>
      </c>
      <c r="BW982" s="177" t="s">
        <v>737</v>
      </c>
    </row>
    <row r="983" spans="1:75" s="173" customFormat="1" ht="15">
      <c r="A983" s="170"/>
      <c r="B983" s="598" t="s">
        <v>9970</v>
      </c>
      <c r="C983" s="701" t="s">
        <v>9971</v>
      </c>
      <c r="D983" s="193" t="s">
        <v>9986</v>
      </c>
      <c r="E983" s="193" t="s">
        <v>9987</v>
      </c>
      <c r="F983" s="192" t="str">
        <f t="shared" si="155"/>
        <v>1000</v>
      </c>
      <c r="G983" s="192" t="s">
        <v>10044</v>
      </c>
      <c r="H983" s="188" t="s">
        <v>10051</v>
      </c>
      <c r="J983" s="297" t="s">
        <v>9981</v>
      </c>
      <c r="K983" s="297"/>
      <c r="L983" s="297"/>
      <c r="M983" s="299"/>
      <c r="N983" s="297"/>
      <c r="O983" s="297"/>
      <c r="P983" s="299"/>
      <c r="Q983" s="297"/>
      <c r="R983" s="297"/>
      <c r="S983" s="299"/>
      <c r="T983" s="297"/>
      <c r="U983" s="297"/>
      <c r="V983" s="299"/>
      <c r="W983" s="297"/>
      <c r="X983" s="297"/>
      <c r="Y983" s="299"/>
      <c r="Z983" s="297"/>
      <c r="AA983" s="297"/>
      <c r="AB983" s="299"/>
      <c r="AC983" s="297"/>
      <c r="AD983" s="297"/>
      <c r="AE983" s="296"/>
      <c r="AF983" s="170"/>
      <c r="AG983" s="312" t="s">
        <v>2604</v>
      </c>
      <c r="AH983" s="193" t="str">
        <f t="shared" si="156"/>
        <v>5EC7 5950</v>
      </c>
      <c r="AI983" s="193" t="str">
        <f t="shared" si="157"/>
        <v>5EC7 596F</v>
      </c>
      <c r="AJ983" s="192" t="str">
        <f t="shared" si="158"/>
        <v>20</v>
      </c>
      <c r="AK983" s="224" t="s">
        <v>23</v>
      </c>
      <c r="AL983" s="223"/>
      <c r="AO983" s="311" t="s">
        <v>2603</v>
      </c>
      <c r="AP983" s="215" t="s">
        <v>4386</v>
      </c>
      <c r="AQ983" s="215" t="s">
        <v>4385</v>
      </c>
      <c r="AR983" s="179" t="str">
        <f t="shared" si="154"/>
        <v>20</v>
      </c>
      <c r="AS983" s="179" t="s">
        <v>23</v>
      </c>
      <c r="AT983" s="242"/>
      <c r="AU983" s="179" t="s">
        <v>755</v>
      </c>
      <c r="AV983" s="179"/>
      <c r="AW983" s="179"/>
      <c r="AX983" s="181" t="s">
        <v>753</v>
      </c>
      <c r="AY983" s="181" t="s">
        <v>753</v>
      </c>
      <c r="AZ983" s="181" t="s">
        <v>753</v>
      </c>
      <c r="BA983" s="181" t="s">
        <v>753</v>
      </c>
      <c r="BB983" s="181" t="s">
        <v>753</v>
      </c>
      <c r="BC983" s="195" t="s">
        <v>754</v>
      </c>
      <c r="BD983" s="181" t="s">
        <v>753</v>
      </c>
      <c r="BE983" s="181" t="s">
        <v>753</v>
      </c>
      <c r="BF983" s="181" t="s">
        <v>753</v>
      </c>
      <c r="BG983" s="181" t="s">
        <v>753</v>
      </c>
      <c r="BH983" s="181" t="s">
        <v>753</v>
      </c>
      <c r="BI983" s="181" t="s">
        <v>753</v>
      </c>
      <c r="BJ983" s="181" t="s">
        <v>753</v>
      </c>
      <c r="BK983" s="181" t="s">
        <v>753</v>
      </c>
      <c r="BL983" s="181" t="s">
        <v>753</v>
      </c>
      <c r="BM983" s="181" t="s">
        <v>753</v>
      </c>
      <c r="BN983" s="180"/>
      <c r="BO983" s="179"/>
      <c r="BP983" s="170" t="s">
        <v>741</v>
      </c>
      <c r="BQ983" s="177"/>
      <c r="BR983" s="177"/>
      <c r="BS983" s="177"/>
      <c r="BT983" s="177"/>
      <c r="BU983" s="177"/>
      <c r="BV983" s="177"/>
      <c r="BW983" s="177"/>
    </row>
    <row r="984" spans="1:75" s="173" customFormat="1" ht="15">
      <c r="A984" s="170"/>
      <c r="B984" s="598" t="s">
        <v>9970</v>
      </c>
      <c r="C984" s="701" t="s">
        <v>9971</v>
      </c>
      <c r="D984" s="193" t="s">
        <v>9989</v>
      </c>
      <c r="E984" s="193" t="s">
        <v>4464</v>
      </c>
      <c r="F984" s="192" t="str">
        <f t="shared" si="155"/>
        <v>7000</v>
      </c>
      <c r="G984" s="192" t="s">
        <v>23</v>
      </c>
      <c r="H984" s="188"/>
      <c r="J984" s="297"/>
      <c r="K984" s="297"/>
      <c r="L984" s="297"/>
      <c r="M984" s="299"/>
      <c r="N984" s="297"/>
      <c r="O984" s="297"/>
      <c r="P984" s="299"/>
      <c r="Q984" s="297"/>
      <c r="R984" s="297"/>
      <c r="S984" s="299"/>
      <c r="T984" s="297"/>
      <c r="U984" s="297"/>
      <c r="V984" s="299"/>
      <c r="W984" s="297"/>
      <c r="X984" s="297"/>
      <c r="Y984" s="299"/>
      <c r="Z984" s="297"/>
      <c r="AA984" s="297"/>
      <c r="AB984" s="299"/>
      <c r="AC984" s="297"/>
      <c r="AD984" s="297"/>
      <c r="AE984" s="296"/>
      <c r="AF984" s="170"/>
      <c r="AG984" s="312" t="s">
        <v>2604</v>
      </c>
      <c r="AH984" s="193" t="str">
        <f t="shared" si="156"/>
        <v>5EC7 5970</v>
      </c>
      <c r="AI984" s="193" t="str">
        <f t="shared" si="157"/>
        <v>5EC7 597F</v>
      </c>
      <c r="AJ984" s="192" t="str">
        <f t="shared" si="158"/>
        <v>10</v>
      </c>
      <c r="AK984" s="192" t="s">
        <v>23</v>
      </c>
      <c r="AL984" s="223" t="s">
        <v>2858</v>
      </c>
      <c r="AO984" s="311" t="s">
        <v>2603</v>
      </c>
      <c r="AP984" s="215" t="s">
        <v>4382</v>
      </c>
      <c r="AQ984" s="215" t="s">
        <v>4381</v>
      </c>
      <c r="AR984" s="179" t="str">
        <f t="shared" si="154"/>
        <v>10</v>
      </c>
      <c r="AS984" s="179" t="s">
        <v>4380</v>
      </c>
      <c r="AT984" s="242"/>
      <c r="AU984" s="179" t="s">
        <v>4359</v>
      </c>
      <c r="AV984" s="179" t="s">
        <v>751</v>
      </c>
      <c r="AW984" s="179"/>
      <c r="AX984" s="181" t="s">
        <v>741</v>
      </c>
      <c r="AY984" s="181" t="s">
        <v>741</v>
      </c>
      <c r="AZ984" s="181" t="s">
        <v>741</v>
      </c>
      <c r="BA984" s="181" t="s">
        <v>741</v>
      </c>
      <c r="BB984" s="181" t="s">
        <v>741</v>
      </c>
      <c r="BC984" s="195" t="s">
        <v>741</v>
      </c>
      <c r="BD984" s="181" t="s">
        <v>741</v>
      </c>
      <c r="BE984" s="181" t="s">
        <v>741</v>
      </c>
      <c r="BF984" s="181" t="s">
        <v>741</v>
      </c>
      <c r="BG984" s="181" t="s">
        <v>741</v>
      </c>
      <c r="BH984" s="181" t="s">
        <v>741</v>
      </c>
      <c r="BI984" s="181" t="s">
        <v>741</v>
      </c>
      <c r="BJ984" s="181" t="s">
        <v>741</v>
      </c>
      <c r="BK984" s="181" t="s">
        <v>741</v>
      </c>
      <c r="BL984" s="181" t="s">
        <v>741</v>
      </c>
      <c r="BM984" s="181" t="s">
        <v>741</v>
      </c>
      <c r="BN984" s="180"/>
      <c r="BO984" s="179"/>
      <c r="BP984" s="170" t="s">
        <v>741</v>
      </c>
      <c r="BQ984" s="177" t="s">
        <v>998</v>
      </c>
      <c r="BR984" s="178">
        <v>44809</v>
      </c>
      <c r="BS984" s="177" t="s">
        <v>2853</v>
      </c>
      <c r="BT984" s="178" t="s">
        <v>759</v>
      </c>
      <c r="BU984" s="178">
        <v>44817</v>
      </c>
      <c r="BV984" s="177" t="s">
        <v>1297</v>
      </c>
      <c r="BW984" s="177" t="s">
        <v>737</v>
      </c>
    </row>
    <row r="985" spans="1:75" s="173" customFormat="1" ht="15">
      <c r="A985" s="170"/>
      <c r="B985" s="598" t="s">
        <v>9970</v>
      </c>
      <c r="C985" s="701" t="s">
        <v>9971</v>
      </c>
      <c r="D985" s="193" t="s">
        <v>4459</v>
      </c>
      <c r="E985" s="193" t="s">
        <v>4458</v>
      </c>
      <c r="F985" s="192" t="str">
        <f t="shared" si="155"/>
        <v>40</v>
      </c>
      <c r="G985" s="179" t="s">
        <v>4457</v>
      </c>
      <c r="H985" s="188"/>
      <c r="J985" s="297" t="s">
        <v>2038</v>
      </c>
      <c r="K985" s="297"/>
      <c r="L985" s="297"/>
      <c r="M985" s="296"/>
      <c r="N985" s="297"/>
      <c r="O985" s="297"/>
      <c r="P985" s="296"/>
      <c r="Q985" s="297"/>
      <c r="R985" s="297"/>
      <c r="S985" s="296"/>
      <c r="T985" s="297"/>
      <c r="U985" s="297"/>
      <c r="V985" s="296"/>
      <c r="W985" s="297"/>
      <c r="X985" s="297"/>
      <c r="Y985" s="296"/>
      <c r="Z985" s="297"/>
      <c r="AA985" s="297"/>
      <c r="AB985" s="296"/>
      <c r="AC985" s="297"/>
      <c r="AD985" s="297"/>
      <c r="AE985" s="296"/>
      <c r="AF985" s="322"/>
      <c r="AG985" s="312" t="s">
        <v>2604</v>
      </c>
      <c r="AH985" s="193" t="str">
        <f t="shared" si="156"/>
        <v>5EC7 5980</v>
      </c>
      <c r="AI985" s="193" t="str">
        <f t="shared" si="157"/>
        <v>5EC7 599F</v>
      </c>
      <c r="AJ985" s="192" t="str">
        <f t="shared" si="158"/>
        <v>20</v>
      </c>
      <c r="AK985" s="224" t="s">
        <v>23</v>
      </c>
      <c r="AL985" s="223"/>
      <c r="AO985" s="311" t="s">
        <v>2603</v>
      </c>
      <c r="AP985" s="215" t="s">
        <v>4376</v>
      </c>
      <c r="AQ985" s="215" t="s">
        <v>4375</v>
      </c>
      <c r="AR985" s="179" t="str">
        <f t="shared" si="154"/>
        <v>20</v>
      </c>
      <c r="AS985" s="179" t="s">
        <v>23</v>
      </c>
      <c r="AT985" s="242"/>
      <c r="AU985" s="179" t="s">
        <v>755</v>
      </c>
      <c r="AV985" s="179"/>
      <c r="AW985" s="179"/>
      <c r="AX985" s="181" t="s">
        <v>753</v>
      </c>
      <c r="AY985" s="181" t="s">
        <v>753</v>
      </c>
      <c r="AZ985" s="181" t="s">
        <v>753</v>
      </c>
      <c r="BA985" s="181" t="s">
        <v>753</v>
      </c>
      <c r="BB985" s="181" t="s">
        <v>753</v>
      </c>
      <c r="BC985" s="195" t="s">
        <v>754</v>
      </c>
      <c r="BD985" s="181" t="s">
        <v>753</v>
      </c>
      <c r="BE985" s="181" t="s">
        <v>753</v>
      </c>
      <c r="BF985" s="181" t="s">
        <v>753</v>
      </c>
      <c r="BG985" s="181" t="s">
        <v>753</v>
      </c>
      <c r="BH985" s="181" t="s">
        <v>753</v>
      </c>
      <c r="BI985" s="181" t="s">
        <v>753</v>
      </c>
      <c r="BJ985" s="181" t="s">
        <v>753</v>
      </c>
      <c r="BK985" s="181" t="s">
        <v>753</v>
      </c>
      <c r="BL985" s="181" t="s">
        <v>753</v>
      </c>
      <c r="BM985" s="181" t="s">
        <v>753</v>
      </c>
      <c r="BN985" s="180"/>
      <c r="BO985" s="179"/>
      <c r="BP985" s="170" t="s">
        <v>741</v>
      </c>
      <c r="BQ985" s="177"/>
      <c r="BR985" s="177"/>
      <c r="BS985" s="177"/>
      <c r="BT985" s="177"/>
      <c r="BU985" s="177"/>
      <c r="BV985" s="177"/>
      <c r="BW985" s="177"/>
    </row>
    <row r="986" spans="1:75" s="173" customFormat="1" ht="15">
      <c r="A986" s="170"/>
      <c r="B986" s="598" t="s">
        <v>9970</v>
      </c>
      <c r="C986" s="701" t="s">
        <v>9971</v>
      </c>
      <c r="D986" s="193" t="s">
        <v>4454</v>
      </c>
      <c r="E986" s="193" t="s">
        <v>4453</v>
      </c>
      <c r="F986" s="192" t="str">
        <f t="shared" si="155"/>
        <v>1C0</v>
      </c>
      <c r="G986" s="192" t="s">
        <v>23</v>
      </c>
      <c r="H986" s="188"/>
      <c r="J986" s="297"/>
      <c r="K986" s="298"/>
      <c r="L986" s="297"/>
      <c r="M986" s="299"/>
      <c r="N986" s="298"/>
      <c r="O986" s="297"/>
      <c r="P986" s="299"/>
      <c r="Q986" s="298"/>
      <c r="R986" s="297"/>
      <c r="S986" s="299"/>
      <c r="T986" s="298"/>
      <c r="U986" s="297"/>
      <c r="V986" s="299"/>
      <c r="W986" s="298"/>
      <c r="X986" s="297"/>
      <c r="Y986" s="299"/>
      <c r="Z986" s="298"/>
      <c r="AA986" s="297"/>
      <c r="AB986" s="299"/>
      <c r="AC986" s="298"/>
      <c r="AD986" s="297"/>
      <c r="AE986" s="296"/>
      <c r="AF986" s="322"/>
      <c r="AG986" s="312" t="s">
        <v>2604</v>
      </c>
      <c r="AH986" s="193" t="str">
        <f t="shared" si="156"/>
        <v>5EC7 59A0</v>
      </c>
      <c r="AI986" s="193" t="str">
        <f t="shared" si="157"/>
        <v>5EC7 59AF</v>
      </c>
      <c r="AJ986" s="192" t="str">
        <f t="shared" si="158"/>
        <v>10</v>
      </c>
      <c r="AK986" s="192" t="s">
        <v>23</v>
      </c>
      <c r="AL986" s="223" t="s">
        <v>2858</v>
      </c>
      <c r="AO986" s="311" t="s">
        <v>2603</v>
      </c>
      <c r="AP986" s="215" t="s">
        <v>4372</v>
      </c>
      <c r="AQ986" s="215" t="s">
        <v>4371</v>
      </c>
      <c r="AR986" s="179" t="str">
        <f t="shared" si="154"/>
        <v>10</v>
      </c>
      <c r="AS986" s="179" t="s">
        <v>4370</v>
      </c>
      <c r="AT986" s="242"/>
      <c r="AU986" s="179" t="s">
        <v>4359</v>
      </c>
      <c r="AV986" s="179" t="s">
        <v>751</v>
      </c>
      <c r="AW986" s="179"/>
      <c r="AX986" s="181" t="s">
        <v>741</v>
      </c>
      <c r="AY986" s="181" t="s">
        <v>741</v>
      </c>
      <c r="AZ986" s="181" t="s">
        <v>741</v>
      </c>
      <c r="BA986" s="181" t="s">
        <v>741</v>
      </c>
      <c r="BB986" s="181" t="s">
        <v>741</v>
      </c>
      <c r="BC986" s="195" t="s">
        <v>741</v>
      </c>
      <c r="BD986" s="181" t="s">
        <v>741</v>
      </c>
      <c r="BE986" s="181" t="s">
        <v>741</v>
      </c>
      <c r="BF986" s="181" t="s">
        <v>741</v>
      </c>
      <c r="BG986" s="181" t="s">
        <v>741</v>
      </c>
      <c r="BH986" s="181" t="s">
        <v>741</v>
      </c>
      <c r="BI986" s="181" t="s">
        <v>741</v>
      </c>
      <c r="BJ986" s="181" t="s">
        <v>741</v>
      </c>
      <c r="BK986" s="181" t="s">
        <v>741</v>
      </c>
      <c r="BL986" s="181" t="s">
        <v>741</v>
      </c>
      <c r="BM986" s="181" t="s">
        <v>741</v>
      </c>
      <c r="BN986" s="180"/>
      <c r="BO986" s="179"/>
      <c r="BP986" s="170" t="s">
        <v>741</v>
      </c>
      <c r="BQ986" s="177" t="s">
        <v>998</v>
      </c>
      <c r="BR986" s="178">
        <v>44809</v>
      </c>
      <c r="BS986" s="177" t="s">
        <v>2853</v>
      </c>
      <c r="BT986" s="178" t="s">
        <v>759</v>
      </c>
      <c r="BU986" s="178">
        <v>44817</v>
      </c>
      <c r="BV986" s="177" t="s">
        <v>1297</v>
      </c>
      <c r="BW986" s="177" t="s">
        <v>737</v>
      </c>
    </row>
    <row r="987" spans="1:75" s="173" customFormat="1" ht="15">
      <c r="A987" s="170"/>
      <c r="B987" s="598" t="s">
        <v>9970</v>
      </c>
      <c r="C987" s="701" t="s">
        <v>9971</v>
      </c>
      <c r="D987" s="193" t="s">
        <v>4448</v>
      </c>
      <c r="E987" s="193" t="s">
        <v>4447</v>
      </c>
      <c r="F987" s="192" t="str">
        <f t="shared" si="155"/>
        <v>4</v>
      </c>
      <c r="G987" s="192" t="s">
        <v>23</v>
      </c>
      <c r="H987" s="188" t="s">
        <v>9787</v>
      </c>
      <c r="J987" s="297"/>
      <c r="K987" s="297"/>
      <c r="L987" s="297"/>
      <c r="M987" s="296"/>
      <c r="N987" s="297"/>
      <c r="O987" s="297"/>
      <c r="P987" s="296"/>
      <c r="Q987" s="297"/>
      <c r="R987" s="297"/>
      <c r="S987" s="296"/>
      <c r="T987" s="297"/>
      <c r="U987" s="297"/>
      <c r="V987" s="296"/>
      <c r="W987" s="297"/>
      <c r="X987" s="297"/>
      <c r="Y987" s="296"/>
      <c r="Z987" s="297"/>
      <c r="AA987" s="297"/>
      <c r="AB987" s="296"/>
      <c r="AC987" s="297"/>
      <c r="AD987" s="297"/>
      <c r="AE987" s="296"/>
      <c r="AF987" s="322"/>
      <c r="AG987" s="312" t="s">
        <v>2604</v>
      </c>
      <c r="AH987" s="193" t="str">
        <f t="shared" si="156"/>
        <v>5EC7 59B0</v>
      </c>
      <c r="AI987" s="193" t="str">
        <f t="shared" si="157"/>
        <v>5EC7 59CF</v>
      </c>
      <c r="AJ987" s="192" t="str">
        <f t="shared" si="158"/>
        <v>20</v>
      </c>
      <c r="AK987" s="224" t="s">
        <v>23</v>
      </c>
      <c r="AL987" s="223"/>
      <c r="AO987" s="311" t="s">
        <v>2603</v>
      </c>
      <c r="AP987" s="215" t="s">
        <v>4366</v>
      </c>
      <c r="AQ987" s="215" t="s">
        <v>4365</v>
      </c>
      <c r="AR987" s="179" t="str">
        <f t="shared" si="154"/>
        <v>20</v>
      </c>
      <c r="AS987" s="179" t="s">
        <v>23</v>
      </c>
      <c r="AT987" s="242"/>
      <c r="AU987" s="179" t="s">
        <v>755</v>
      </c>
      <c r="AV987" s="179"/>
      <c r="AW987" s="179"/>
      <c r="AX987" s="181" t="s">
        <v>753</v>
      </c>
      <c r="AY987" s="181" t="s">
        <v>753</v>
      </c>
      <c r="AZ987" s="181" t="s">
        <v>753</v>
      </c>
      <c r="BA987" s="181" t="s">
        <v>753</v>
      </c>
      <c r="BB987" s="181" t="s">
        <v>753</v>
      </c>
      <c r="BC987" s="195" t="s">
        <v>754</v>
      </c>
      <c r="BD987" s="181" t="s">
        <v>753</v>
      </c>
      <c r="BE987" s="181" t="s">
        <v>753</v>
      </c>
      <c r="BF987" s="181" t="s">
        <v>753</v>
      </c>
      <c r="BG987" s="181" t="s">
        <v>753</v>
      </c>
      <c r="BH987" s="181" t="s">
        <v>753</v>
      </c>
      <c r="BI987" s="181" t="s">
        <v>753</v>
      </c>
      <c r="BJ987" s="181" t="s">
        <v>753</v>
      </c>
      <c r="BK987" s="181" t="s">
        <v>753</v>
      </c>
      <c r="BL987" s="181" t="s">
        <v>753</v>
      </c>
      <c r="BM987" s="181" t="s">
        <v>753</v>
      </c>
      <c r="BN987" s="180"/>
      <c r="BO987" s="179"/>
      <c r="BP987" s="170" t="s">
        <v>741</v>
      </c>
      <c r="BQ987" s="177"/>
      <c r="BR987" s="177"/>
      <c r="BS987" s="177"/>
      <c r="BT987" s="177"/>
      <c r="BU987" s="177"/>
      <c r="BV987" s="177"/>
      <c r="BW987" s="177"/>
    </row>
    <row r="988" spans="1:75" s="173" customFormat="1" ht="15">
      <c r="A988" s="170"/>
      <c r="B988" s="598" t="s">
        <v>9970</v>
      </c>
      <c r="C988" s="701" t="s">
        <v>9971</v>
      </c>
      <c r="D988" s="193" t="s">
        <v>4443</v>
      </c>
      <c r="E988" s="193" t="s">
        <v>4442</v>
      </c>
      <c r="F988" s="192" t="str">
        <f t="shared" si="155"/>
        <v>1FC</v>
      </c>
      <c r="G988" s="192" t="s">
        <v>23</v>
      </c>
      <c r="H988" s="188"/>
      <c r="J988" s="297"/>
      <c r="K988" s="298"/>
      <c r="L988" s="297"/>
      <c r="M988" s="299"/>
      <c r="N988" s="298"/>
      <c r="O988" s="297"/>
      <c r="P988" s="299"/>
      <c r="Q988" s="298"/>
      <c r="R988" s="297"/>
      <c r="S988" s="299"/>
      <c r="T988" s="298"/>
      <c r="U988" s="297"/>
      <c r="V988" s="299"/>
      <c r="W988" s="298"/>
      <c r="X988" s="297"/>
      <c r="Y988" s="299"/>
      <c r="Z988" s="298"/>
      <c r="AA988" s="297"/>
      <c r="AB988" s="299"/>
      <c r="AC988" s="298"/>
      <c r="AD988" s="297"/>
      <c r="AE988" s="296"/>
      <c r="AF988" s="322"/>
      <c r="AG988" s="312" t="s">
        <v>2604</v>
      </c>
      <c r="AH988" s="193" t="str">
        <f t="shared" si="156"/>
        <v>5EC7 59D0</v>
      </c>
      <c r="AI988" s="193" t="str">
        <f t="shared" si="157"/>
        <v>5EC7 59DF</v>
      </c>
      <c r="AJ988" s="192" t="str">
        <f t="shared" si="158"/>
        <v>10</v>
      </c>
      <c r="AK988" s="192" t="s">
        <v>23</v>
      </c>
      <c r="AL988" s="223" t="s">
        <v>2858</v>
      </c>
      <c r="AO988" s="311" t="s">
        <v>2603</v>
      </c>
      <c r="AP988" s="215" t="s">
        <v>4362</v>
      </c>
      <c r="AQ988" s="215" t="s">
        <v>4361</v>
      </c>
      <c r="AR988" s="179" t="str">
        <f t="shared" si="154"/>
        <v>10</v>
      </c>
      <c r="AS988" s="179" t="s">
        <v>4360</v>
      </c>
      <c r="AT988" s="242"/>
      <c r="AU988" s="179" t="s">
        <v>4359</v>
      </c>
      <c r="AV988" s="179" t="s">
        <v>751</v>
      </c>
      <c r="AW988" s="179"/>
      <c r="AX988" s="181" t="s">
        <v>741</v>
      </c>
      <c r="AY988" s="181" t="s">
        <v>741</v>
      </c>
      <c r="AZ988" s="181" t="s">
        <v>741</v>
      </c>
      <c r="BA988" s="181" t="s">
        <v>741</v>
      </c>
      <c r="BB988" s="181" t="s">
        <v>741</v>
      </c>
      <c r="BC988" s="195" t="s">
        <v>741</v>
      </c>
      <c r="BD988" s="181" t="s">
        <v>741</v>
      </c>
      <c r="BE988" s="181" t="s">
        <v>741</v>
      </c>
      <c r="BF988" s="181" t="s">
        <v>741</v>
      </c>
      <c r="BG988" s="181" t="s">
        <v>741</v>
      </c>
      <c r="BH988" s="181" t="s">
        <v>741</v>
      </c>
      <c r="BI988" s="181" t="s">
        <v>741</v>
      </c>
      <c r="BJ988" s="181" t="s">
        <v>741</v>
      </c>
      <c r="BK988" s="181" t="s">
        <v>741</v>
      </c>
      <c r="BL988" s="181" t="s">
        <v>741</v>
      </c>
      <c r="BM988" s="181" t="s">
        <v>741</v>
      </c>
      <c r="BN988" s="180"/>
      <c r="BO988" s="179"/>
      <c r="BP988" s="170" t="s">
        <v>741</v>
      </c>
      <c r="BQ988" s="177" t="s">
        <v>998</v>
      </c>
      <c r="BR988" s="178">
        <v>44809</v>
      </c>
      <c r="BS988" s="177" t="s">
        <v>2853</v>
      </c>
      <c r="BT988" s="178" t="s">
        <v>759</v>
      </c>
      <c r="BU988" s="178">
        <v>44817</v>
      </c>
      <c r="BV988" s="177" t="s">
        <v>1297</v>
      </c>
      <c r="BW988" s="177" t="s">
        <v>737</v>
      </c>
    </row>
    <row r="989" spans="1:75" s="173" customFormat="1" ht="15">
      <c r="A989" s="170"/>
      <c r="B989" s="598" t="s">
        <v>9970</v>
      </c>
      <c r="C989" s="701" t="s">
        <v>9971</v>
      </c>
      <c r="D989" s="193" t="s">
        <v>4438</v>
      </c>
      <c r="E989" s="193" t="s">
        <v>4437</v>
      </c>
      <c r="F989" s="192" t="str">
        <f t="shared" si="155"/>
        <v>80</v>
      </c>
      <c r="G989" s="179" t="s">
        <v>9794</v>
      </c>
      <c r="H989" s="188" t="s">
        <v>9795</v>
      </c>
      <c r="J989" s="297" t="s">
        <v>2038</v>
      </c>
      <c r="K989" s="297"/>
      <c r="L989" s="297"/>
      <c r="M989" s="296"/>
      <c r="N989" s="297"/>
      <c r="O989" s="297"/>
      <c r="P989" s="296"/>
      <c r="Q989" s="297"/>
      <c r="R989" s="297"/>
      <c r="S989" s="296"/>
      <c r="T989" s="297"/>
      <c r="U989" s="297"/>
      <c r="V989" s="296"/>
      <c r="W989" s="297"/>
      <c r="X989" s="297"/>
      <c r="Y989" s="296"/>
      <c r="Z989" s="297"/>
      <c r="AA989" s="297"/>
      <c r="AB989" s="296"/>
      <c r="AC989" s="297"/>
      <c r="AD989" s="297"/>
      <c r="AE989" s="296"/>
      <c r="AF989" s="322"/>
      <c r="AG989" s="312" t="s">
        <v>2604</v>
      </c>
      <c r="AH989" s="193" t="str">
        <f t="shared" si="156"/>
        <v>5EC7 59E0</v>
      </c>
      <c r="AI989" s="193" t="str">
        <f t="shared" si="157"/>
        <v>5EC7 59FF</v>
      </c>
      <c r="AJ989" s="192" t="str">
        <f t="shared" si="158"/>
        <v>20</v>
      </c>
      <c r="AK989" s="224" t="s">
        <v>23</v>
      </c>
      <c r="AL989" s="188"/>
      <c r="AO989" s="311" t="s">
        <v>2603</v>
      </c>
      <c r="AP989" s="215" t="s">
        <v>4356</v>
      </c>
      <c r="AQ989" s="215" t="s">
        <v>4355</v>
      </c>
      <c r="AR989" s="179" t="str">
        <f t="shared" si="154"/>
        <v>20</v>
      </c>
      <c r="AS989" s="179" t="s">
        <v>23</v>
      </c>
      <c r="AT989" s="242"/>
      <c r="AU989" s="179" t="s">
        <v>755</v>
      </c>
      <c r="AV989" s="179"/>
      <c r="AW989" s="179"/>
      <c r="AX989" s="181" t="s">
        <v>753</v>
      </c>
      <c r="AY989" s="181" t="s">
        <v>753</v>
      </c>
      <c r="AZ989" s="181" t="s">
        <v>753</v>
      </c>
      <c r="BA989" s="181" t="s">
        <v>753</v>
      </c>
      <c r="BB989" s="181" t="s">
        <v>753</v>
      </c>
      <c r="BC989" s="195" t="s">
        <v>754</v>
      </c>
      <c r="BD989" s="181" t="s">
        <v>753</v>
      </c>
      <c r="BE989" s="181" t="s">
        <v>753</v>
      </c>
      <c r="BF989" s="181" t="s">
        <v>753</v>
      </c>
      <c r="BG989" s="181" t="s">
        <v>753</v>
      </c>
      <c r="BH989" s="181" t="s">
        <v>753</v>
      </c>
      <c r="BI989" s="181" t="s">
        <v>753</v>
      </c>
      <c r="BJ989" s="181" t="s">
        <v>753</v>
      </c>
      <c r="BK989" s="181" t="s">
        <v>753</v>
      </c>
      <c r="BL989" s="181" t="s">
        <v>753</v>
      </c>
      <c r="BM989" s="181" t="s">
        <v>753</v>
      </c>
      <c r="BN989" s="180"/>
      <c r="BO989" s="179"/>
      <c r="BP989" s="170" t="s">
        <v>741</v>
      </c>
      <c r="BQ989" s="177"/>
      <c r="BR989" s="177"/>
      <c r="BS989" s="177"/>
      <c r="BT989" s="177"/>
      <c r="BU989" s="177"/>
      <c r="BV989" s="177"/>
      <c r="BW989" s="177"/>
    </row>
    <row r="990" spans="1:75" s="173" customFormat="1" ht="15">
      <c r="A990" s="170"/>
      <c r="B990" s="598" t="s">
        <v>9970</v>
      </c>
      <c r="C990" s="701" t="s">
        <v>9971</v>
      </c>
      <c r="D990" s="193" t="s">
        <v>4433</v>
      </c>
      <c r="E990" s="193" t="s">
        <v>4432</v>
      </c>
      <c r="F990" s="192" t="str">
        <f t="shared" si="155"/>
        <v>180</v>
      </c>
      <c r="G990" s="192" t="s">
        <v>23</v>
      </c>
      <c r="H990" s="188"/>
      <c r="J990" s="297"/>
      <c r="K990" s="298"/>
      <c r="L990" s="297"/>
      <c r="M990" s="299"/>
      <c r="N990" s="298"/>
      <c r="O990" s="297"/>
      <c r="P990" s="299"/>
      <c r="Q990" s="298"/>
      <c r="R990" s="297"/>
      <c r="S990" s="299"/>
      <c r="T990" s="298"/>
      <c r="U990" s="297"/>
      <c r="V990" s="299"/>
      <c r="W990" s="298"/>
      <c r="X990" s="297"/>
      <c r="Y990" s="299"/>
      <c r="Z990" s="298"/>
      <c r="AA990" s="297"/>
      <c r="AB990" s="299"/>
      <c r="AC990" s="298"/>
      <c r="AD990" s="297"/>
      <c r="AE990" s="296"/>
      <c r="AF990" s="322"/>
      <c r="AG990" s="312" t="s">
        <v>2604</v>
      </c>
      <c r="AH990" s="193" t="str">
        <f t="shared" si="156"/>
        <v>5EC7 5A00</v>
      </c>
      <c r="AI990" s="193" t="str">
        <f t="shared" si="157"/>
        <v>5EC7 5A1F</v>
      </c>
      <c r="AJ990" s="192" t="str">
        <f t="shared" si="158"/>
        <v>20</v>
      </c>
      <c r="AK990" s="192" t="s">
        <v>23</v>
      </c>
      <c r="AL990" s="223"/>
      <c r="AO990" s="311" t="s">
        <v>2603</v>
      </c>
      <c r="AP990" s="215" t="s">
        <v>4352</v>
      </c>
      <c r="AQ990" s="215" t="s">
        <v>4351</v>
      </c>
      <c r="AR990" s="179" t="str">
        <f t="shared" si="154"/>
        <v>20</v>
      </c>
      <c r="AS990" s="179" t="s">
        <v>4350</v>
      </c>
      <c r="AT990" s="242"/>
      <c r="AU990" s="179" t="s">
        <v>4349</v>
      </c>
      <c r="AV990" s="179" t="s">
        <v>751</v>
      </c>
      <c r="AW990" s="179"/>
      <c r="AX990" s="181" t="s">
        <v>741</v>
      </c>
      <c r="AY990" s="181" t="s">
        <v>741</v>
      </c>
      <c r="AZ990" s="181" t="s">
        <v>741</v>
      </c>
      <c r="BA990" s="181" t="s">
        <v>741</v>
      </c>
      <c r="BB990" s="181" t="s">
        <v>741</v>
      </c>
      <c r="BC990" s="181" t="s">
        <v>741</v>
      </c>
      <c r="BD990" s="181" t="s">
        <v>741</v>
      </c>
      <c r="BE990" s="181" t="s">
        <v>741</v>
      </c>
      <c r="BF990" s="181" t="s">
        <v>741</v>
      </c>
      <c r="BG990" s="181" t="s">
        <v>741</v>
      </c>
      <c r="BH990" s="181" t="s">
        <v>741</v>
      </c>
      <c r="BI990" s="181" t="s">
        <v>741</v>
      </c>
      <c r="BJ990" s="181" t="s">
        <v>741</v>
      </c>
      <c r="BK990" s="181" t="s">
        <v>741</v>
      </c>
      <c r="BL990" s="181" t="s">
        <v>741</v>
      </c>
      <c r="BM990" s="181" t="s">
        <v>840</v>
      </c>
      <c r="BN990" s="180"/>
      <c r="BO990" s="179"/>
      <c r="BP990" s="170" t="s">
        <v>741</v>
      </c>
      <c r="BQ990" s="177" t="s">
        <v>761</v>
      </c>
      <c r="BR990" s="178">
        <v>44831</v>
      </c>
      <c r="BS990" s="177" t="s">
        <v>760</v>
      </c>
      <c r="BT990" s="178" t="s">
        <v>759</v>
      </c>
      <c r="BU990" s="178">
        <v>44831</v>
      </c>
      <c r="BV990" s="177" t="s">
        <v>758</v>
      </c>
      <c r="BW990" s="177" t="s">
        <v>737</v>
      </c>
    </row>
    <row r="991" spans="1:75" s="173" customFormat="1" ht="15">
      <c r="A991" s="170"/>
      <c r="B991" s="598" t="s">
        <v>9970</v>
      </c>
      <c r="C991" s="701" t="s">
        <v>9971</v>
      </c>
      <c r="D991" s="193" t="s">
        <v>4428</v>
      </c>
      <c r="E991" s="193" t="s">
        <v>4427</v>
      </c>
      <c r="F991" s="192" t="str">
        <f t="shared" si="155"/>
        <v>40</v>
      </c>
      <c r="G991" s="179" t="s">
        <v>4426</v>
      </c>
      <c r="H991" s="188"/>
      <c r="J991" s="297" t="s">
        <v>2038</v>
      </c>
      <c r="K991" s="297"/>
      <c r="L991" s="297"/>
      <c r="M991" s="296"/>
      <c r="N991" s="297"/>
      <c r="O991" s="297"/>
      <c r="P991" s="296"/>
      <c r="Q991" s="297"/>
      <c r="R991" s="297"/>
      <c r="S991" s="296"/>
      <c r="T991" s="297"/>
      <c r="U991" s="297"/>
      <c r="V991" s="296"/>
      <c r="W991" s="297"/>
      <c r="X991" s="297"/>
      <c r="Y991" s="296"/>
      <c r="Z991" s="297"/>
      <c r="AA991" s="297"/>
      <c r="AB991" s="296"/>
      <c r="AC991" s="297"/>
      <c r="AD991" s="297"/>
      <c r="AE991" s="296"/>
      <c r="AF991" s="322"/>
      <c r="AG991" s="312" t="s">
        <v>2604</v>
      </c>
      <c r="AH991" s="193" t="str">
        <f t="shared" si="156"/>
        <v>5EC7 5A20</v>
      </c>
      <c r="AI991" s="193" t="str">
        <f t="shared" si="157"/>
        <v>5EC7 5A3F</v>
      </c>
      <c r="AJ991" s="192" t="str">
        <f t="shared" si="158"/>
        <v>20</v>
      </c>
      <c r="AK991" s="224" t="s">
        <v>23</v>
      </c>
      <c r="AL991" s="223"/>
      <c r="AO991" s="311" t="s">
        <v>2603</v>
      </c>
      <c r="AP991" s="215" t="s">
        <v>4346</v>
      </c>
      <c r="AQ991" s="215" t="s">
        <v>4345</v>
      </c>
      <c r="AR991" s="179" t="str">
        <f t="shared" si="154"/>
        <v>20</v>
      </c>
      <c r="AS991" s="179" t="s">
        <v>23</v>
      </c>
      <c r="AT991" s="242"/>
      <c r="AU991" s="179" t="s">
        <v>755</v>
      </c>
      <c r="AV991" s="179"/>
      <c r="AW991" s="179"/>
      <c r="AX991" s="181" t="s">
        <v>753</v>
      </c>
      <c r="AY991" s="181" t="s">
        <v>753</v>
      </c>
      <c r="AZ991" s="181" t="s">
        <v>753</v>
      </c>
      <c r="BA991" s="181" t="s">
        <v>753</v>
      </c>
      <c r="BB991" s="181" t="s">
        <v>753</v>
      </c>
      <c r="BC991" s="195" t="s">
        <v>754</v>
      </c>
      <c r="BD991" s="181" t="s">
        <v>753</v>
      </c>
      <c r="BE991" s="181" t="s">
        <v>753</v>
      </c>
      <c r="BF991" s="181" t="s">
        <v>753</v>
      </c>
      <c r="BG991" s="181" t="s">
        <v>753</v>
      </c>
      <c r="BH991" s="181" t="s">
        <v>753</v>
      </c>
      <c r="BI991" s="181" t="s">
        <v>753</v>
      </c>
      <c r="BJ991" s="181" t="s">
        <v>753</v>
      </c>
      <c r="BK991" s="181" t="s">
        <v>753</v>
      </c>
      <c r="BL991" s="181" t="s">
        <v>753</v>
      </c>
      <c r="BM991" s="181" t="s">
        <v>753</v>
      </c>
      <c r="BN991" s="180"/>
      <c r="BO991" s="179"/>
      <c r="BP991" s="170" t="s">
        <v>741</v>
      </c>
      <c r="BQ991" s="177"/>
      <c r="BR991" s="177"/>
      <c r="BS991" s="177"/>
      <c r="BT991" s="177"/>
      <c r="BU991" s="177"/>
      <c r="BV991" s="177"/>
      <c r="BW991" s="177"/>
    </row>
    <row r="992" spans="1:75" s="173" customFormat="1" ht="15">
      <c r="A992" s="170"/>
      <c r="B992" s="598" t="s">
        <v>9970</v>
      </c>
      <c r="C992" s="701" t="s">
        <v>9971</v>
      </c>
      <c r="D992" s="193" t="s">
        <v>4423</v>
      </c>
      <c r="E992" s="193" t="s">
        <v>4422</v>
      </c>
      <c r="F992" s="192" t="str">
        <f t="shared" si="155"/>
        <v>1C0</v>
      </c>
      <c r="G992" s="192" t="s">
        <v>23</v>
      </c>
      <c r="H992" s="188"/>
      <c r="J992" s="297"/>
      <c r="K992" s="298"/>
      <c r="L992" s="297"/>
      <c r="M992" s="299"/>
      <c r="N992" s="298"/>
      <c r="O992" s="297"/>
      <c r="P992" s="299"/>
      <c r="Q992" s="298"/>
      <c r="R992" s="297"/>
      <c r="S992" s="299"/>
      <c r="T992" s="298"/>
      <c r="U992" s="297"/>
      <c r="V992" s="299"/>
      <c r="W992" s="298"/>
      <c r="X992" s="297"/>
      <c r="Y992" s="299"/>
      <c r="Z992" s="298"/>
      <c r="AA992" s="297"/>
      <c r="AB992" s="299"/>
      <c r="AC992" s="298"/>
      <c r="AD992" s="297"/>
      <c r="AE992" s="296"/>
      <c r="AF992" s="322"/>
      <c r="AG992" s="312" t="s">
        <v>2604</v>
      </c>
      <c r="AH992" s="193" t="str">
        <f t="shared" si="156"/>
        <v>5EC7 5A40</v>
      </c>
      <c r="AI992" s="193" t="str">
        <f t="shared" si="157"/>
        <v>5EC7 5A4F</v>
      </c>
      <c r="AJ992" s="192" t="str">
        <f t="shared" si="158"/>
        <v>10</v>
      </c>
      <c r="AK992" s="192" t="s">
        <v>23</v>
      </c>
      <c r="AL992" s="223" t="s">
        <v>2858</v>
      </c>
      <c r="AN992" s="201" t="s">
        <v>4313</v>
      </c>
      <c r="AO992" s="311" t="s">
        <v>2603</v>
      </c>
      <c r="AP992" s="215" t="s">
        <v>4342</v>
      </c>
      <c r="AQ992" s="215" t="s">
        <v>4341</v>
      </c>
      <c r="AR992" s="179" t="str">
        <f t="shared" si="154"/>
        <v>10</v>
      </c>
      <c r="AS992" s="179" t="s">
        <v>4340</v>
      </c>
      <c r="AT992" s="242"/>
      <c r="AU992" s="179" t="s">
        <v>4309</v>
      </c>
      <c r="AV992" s="179" t="s">
        <v>751</v>
      </c>
      <c r="AW992" s="179"/>
      <c r="AX992" s="181" t="s">
        <v>741</v>
      </c>
      <c r="AY992" s="181" t="s">
        <v>741</v>
      </c>
      <c r="AZ992" s="181" t="s">
        <v>741</v>
      </c>
      <c r="BA992" s="181" t="s">
        <v>741</v>
      </c>
      <c r="BB992" s="181" t="s">
        <v>741</v>
      </c>
      <c r="BC992" s="195" t="s">
        <v>741</v>
      </c>
      <c r="BD992" s="181" t="s">
        <v>741</v>
      </c>
      <c r="BE992" s="181" t="s">
        <v>741</v>
      </c>
      <c r="BF992" s="181" t="s">
        <v>741</v>
      </c>
      <c r="BG992" s="181" t="s">
        <v>741</v>
      </c>
      <c r="BH992" s="181" t="s">
        <v>741</v>
      </c>
      <c r="BI992" s="181" t="s">
        <v>741</v>
      </c>
      <c r="BJ992" s="181" t="s">
        <v>741</v>
      </c>
      <c r="BK992" s="181" t="s">
        <v>741</v>
      </c>
      <c r="BL992" s="181" t="s">
        <v>741</v>
      </c>
      <c r="BM992" s="181" t="s">
        <v>840</v>
      </c>
      <c r="BN992" s="180"/>
      <c r="BO992" s="179"/>
      <c r="BP992" s="170" t="s">
        <v>741</v>
      </c>
      <c r="BQ992" s="177" t="s">
        <v>998</v>
      </c>
      <c r="BR992" s="178">
        <v>44809</v>
      </c>
      <c r="BS992" s="177" t="s">
        <v>2853</v>
      </c>
      <c r="BT992" s="178" t="s">
        <v>759</v>
      </c>
      <c r="BU992" s="178">
        <v>44817</v>
      </c>
      <c r="BV992" s="177" t="s">
        <v>1297</v>
      </c>
      <c r="BW992" s="177" t="s">
        <v>737</v>
      </c>
    </row>
    <row r="993" spans="1:75" s="173" customFormat="1" ht="15">
      <c r="A993" s="170"/>
      <c r="B993" s="598" t="s">
        <v>9970</v>
      </c>
      <c r="C993" s="701" t="s">
        <v>9971</v>
      </c>
      <c r="D993" s="193" t="s">
        <v>4418</v>
      </c>
      <c r="E993" s="193" t="s">
        <v>4417</v>
      </c>
      <c r="F993" s="192" t="str">
        <f t="shared" si="155"/>
        <v>200</v>
      </c>
      <c r="G993" s="192" t="s">
        <v>23</v>
      </c>
      <c r="H993" s="188" t="s">
        <v>10016</v>
      </c>
      <c r="J993" s="297"/>
      <c r="K993" s="297"/>
      <c r="L993" s="297"/>
      <c r="M993" s="296"/>
      <c r="N993" s="297"/>
      <c r="O993" s="297"/>
      <c r="P993" s="296"/>
      <c r="Q993" s="297"/>
      <c r="R993" s="297"/>
      <c r="S993" s="296"/>
      <c r="T993" s="297"/>
      <c r="U993" s="297"/>
      <c r="V993" s="296"/>
      <c r="W993" s="297"/>
      <c r="X993" s="297"/>
      <c r="Y993" s="296"/>
      <c r="Z993" s="297"/>
      <c r="AA993" s="297"/>
      <c r="AB993" s="296"/>
      <c r="AC993" s="297"/>
      <c r="AD993" s="297"/>
      <c r="AE993" s="296"/>
      <c r="AF993" s="322"/>
      <c r="AG993" s="312" t="s">
        <v>2604</v>
      </c>
      <c r="AH993" s="193" t="str">
        <f t="shared" si="156"/>
        <v>5EC7 5A50</v>
      </c>
      <c r="AI993" s="193" t="str">
        <f t="shared" si="157"/>
        <v>5EC7 5A6F</v>
      </c>
      <c r="AJ993" s="192" t="str">
        <f t="shared" si="158"/>
        <v>20</v>
      </c>
      <c r="AK993" s="224" t="s">
        <v>23</v>
      </c>
      <c r="AL993" s="223"/>
      <c r="AO993" s="311" t="s">
        <v>2603</v>
      </c>
      <c r="AP993" s="215" t="s">
        <v>4337</v>
      </c>
      <c r="AQ993" s="215" t="s">
        <v>4336</v>
      </c>
      <c r="AR993" s="179" t="str">
        <f t="shared" si="154"/>
        <v>20</v>
      </c>
      <c r="AS993" s="179" t="s">
        <v>23</v>
      </c>
      <c r="AT993" s="242"/>
      <c r="AU993" s="179" t="s">
        <v>755</v>
      </c>
      <c r="AV993" s="179"/>
      <c r="AW993" s="179"/>
      <c r="AX993" s="181" t="s">
        <v>753</v>
      </c>
      <c r="AY993" s="181" t="s">
        <v>753</v>
      </c>
      <c r="AZ993" s="181" t="s">
        <v>753</v>
      </c>
      <c r="BA993" s="181" t="s">
        <v>753</v>
      </c>
      <c r="BB993" s="181" t="s">
        <v>753</v>
      </c>
      <c r="BC993" s="195" t="s">
        <v>754</v>
      </c>
      <c r="BD993" s="181" t="s">
        <v>753</v>
      </c>
      <c r="BE993" s="181" t="s">
        <v>753</v>
      </c>
      <c r="BF993" s="181" t="s">
        <v>753</v>
      </c>
      <c r="BG993" s="181" t="s">
        <v>753</v>
      </c>
      <c r="BH993" s="181" t="s">
        <v>753</v>
      </c>
      <c r="BI993" s="181" t="s">
        <v>753</v>
      </c>
      <c r="BJ993" s="181" t="s">
        <v>753</v>
      </c>
      <c r="BK993" s="181" t="s">
        <v>753</v>
      </c>
      <c r="BL993" s="181" t="s">
        <v>753</v>
      </c>
      <c r="BM993" s="181" t="s">
        <v>753</v>
      </c>
      <c r="BN993" s="180"/>
      <c r="BO993" s="179"/>
      <c r="BP993" s="170" t="s">
        <v>741</v>
      </c>
      <c r="BQ993" s="177"/>
      <c r="BR993" s="177"/>
      <c r="BS993" s="177"/>
      <c r="BT993" s="177"/>
      <c r="BU993" s="177"/>
      <c r="BV993" s="177"/>
      <c r="BW993" s="177"/>
    </row>
    <row r="994" spans="1:75" s="173" customFormat="1" ht="15">
      <c r="A994" s="170"/>
      <c r="B994" s="598" t="s">
        <v>9970</v>
      </c>
      <c r="C994" s="701" t="s">
        <v>9971</v>
      </c>
      <c r="D994" s="193" t="s">
        <v>4413</v>
      </c>
      <c r="E994" s="193" t="s">
        <v>4412</v>
      </c>
      <c r="F994" s="192" t="str">
        <f t="shared" si="155"/>
        <v>F600</v>
      </c>
      <c r="G994" s="192" t="s">
        <v>23</v>
      </c>
      <c r="H994" s="188"/>
      <c r="J994" s="297"/>
      <c r="K994" s="298"/>
      <c r="L994" s="297"/>
      <c r="M994" s="299"/>
      <c r="N994" s="298"/>
      <c r="O994" s="297"/>
      <c r="P994" s="299"/>
      <c r="Q994" s="298"/>
      <c r="R994" s="297"/>
      <c r="S994" s="299"/>
      <c r="T994" s="298"/>
      <c r="U994" s="297"/>
      <c r="V994" s="299"/>
      <c r="W994" s="298"/>
      <c r="X994" s="297"/>
      <c r="Y994" s="299"/>
      <c r="Z994" s="298"/>
      <c r="AA994" s="297"/>
      <c r="AB994" s="299"/>
      <c r="AC994" s="298"/>
      <c r="AD994" s="297"/>
      <c r="AE994" s="296"/>
      <c r="AF994" s="322"/>
      <c r="AG994" s="312" t="s">
        <v>2604</v>
      </c>
      <c r="AH994" s="193" t="str">
        <f t="shared" si="156"/>
        <v>5EC7 5A70</v>
      </c>
      <c r="AI994" s="193" t="str">
        <f t="shared" si="157"/>
        <v>5EC7 5A7F</v>
      </c>
      <c r="AJ994" s="192" t="str">
        <f t="shared" si="158"/>
        <v>10</v>
      </c>
      <c r="AK994" s="192" t="s">
        <v>23</v>
      </c>
      <c r="AL994" s="223" t="s">
        <v>2858</v>
      </c>
      <c r="AN994" s="201" t="s">
        <v>4313</v>
      </c>
      <c r="AO994" s="311" t="s">
        <v>2603</v>
      </c>
      <c r="AP994" s="215" t="s">
        <v>4333</v>
      </c>
      <c r="AQ994" s="215" t="s">
        <v>4332</v>
      </c>
      <c r="AR994" s="179" t="str">
        <f t="shared" si="154"/>
        <v>10</v>
      </c>
      <c r="AS994" s="179" t="s">
        <v>4331</v>
      </c>
      <c r="AT994" s="242"/>
      <c r="AU994" s="179" t="s">
        <v>4309</v>
      </c>
      <c r="AV994" s="179" t="s">
        <v>751</v>
      </c>
      <c r="AW994" s="179"/>
      <c r="AX994" s="181" t="s">
        <v>741</v>
      </c>
      <c r="AY994" s="181" t="s">
        <v>741</v>
      </c>
      <c r="AZ994" s="181" t="s">
        <v>741</v>
      </c>
      <c r="BA994" s="181" t="s">
        <v>741</v>
      </c>
      <c r="BB994" s="181" t="s">
        <v>741</v>
      </c>
      <c r="BC994" s="195" t="s">
        <v>741</v>
      </c>
      <c r="BD994" s="181" t="s">
        <v>741</v>
      </c>
      <c r="BE994" s="181" t="s">
        <v>741</v>
      </c>
      <c r="BF994" s="181" t="s">
        <v>741</v>
      </c>
      <c r="BG994" s="181" t="s">
        <v>741</v>
      </c>
      <c r="BH994" s="181" t="s">
        <v>741</v>
      </c>
      <c r="BI994" s="181" t="s">
        <v>741</v>
      </c>
      <c r="BJ994" s="181" t="s">
        <v>741</v>
      </c>
      <c r="BK994" s="181" t="s">
        <v>741</v>
      </c>
      <c r="BL994" s="181" t="s">
        <v>741</v>
      </c>
      <c r="BM994" s="181" t="s">
        <v>840</v>
      </c>
      <c r="BN994" s="180"/>
      <c r="BO994" s="179"/>
      <c r="BP994" s="170" t="s">
        <v>741</v>
      </c>
      <c r="BQ994" s="177" t="s">
        <v>998</v>
      </c>
      <c r="BR994" s="178">
        <v>44809</v>
      </c>
      <c r="BS994" s="177" t="s">
        <v>2853</v>
      </c>
      <c r="BT994" s="178" t="s">
        <v>759</v>
      </c>
      <c r="BU994" s="178">
        <v>44817</v>
      </c>
      <c r="BV994" s="177" t="s">
        <v>1297</v>
      </c>
      <c r="BW994" s="177" t="s">
        <v>737</v>
      </c>
    </row>
    <row r="995" spans="1:75" s="173" customFormat="1" ht="15">
      <c r="A995" s="170"/>
      <c r="B995" s="598" t="s">
        <v>9970</v>
      </c>
      <c r="C995" s="701" t="s">
        <v>9971</v>
      </c>
      <c r="D995" s="193" t="s">
        <v>4407</v>
      </c>
      <c r="E995" s="193" t="s">
        <v>4406</v>
      </c>
      <c r="F995" s="192" t="str">
        <f t="shared" si="155"/>
        <v>80</v>
      </c>
      <c r="G995" s="192" t="s">
        <v>23</v>
      </c>
      <c r="H995" s="223" t="s">
        <v>1191</v>
      </c>
      <c r="J995" s="297"/>
      <c r="K995" s="297"/>
      <c r="L995" s="297"/>
      <c r="M995" s="296"/>
      <c r="N995" s="297"/>
      <c r="O995" s="297"/>
      <c r="P995" s="296"/>
      <c r="Q995" s="297"/>
      <c r="R995" s="297"/>
      <c r="S995" s="296"/>
      <c r="T995" s="297"/>
      <c r="U995" s="297"/>
      <c r="V995" s="296"/>
      <c r="W995" s="297"/>
      <c r="X995" s="297"/>
      <c r="Y995" s="296"/>
      <c r="Z995" s="297"/>
      <c r="AA995" s="297"/>
      <c r="AB995" s="296"/>
      <c r="AC995" s="297"/>
      <c r="AD995" s="297"/>
      <c r="AE995" s="296"/>
      <c r="AF995" s="322"/>
      <c r="AG995" s="312" t="s">
        <v>2604</v>
      </c>
      <c r="AH995" s="193" t="str">
        <f t="shared" si="156"/>
        <v>5EC7 5A80</v>
      </c>
      <c r="AI995" s="193" t="str">
        <f t="shared" si="157"/>
        <v>5EC7 5A9F</v>
      </c>
      <c r="AJ995" s="192" t="str">
        <f t="shared" si="158"/>
        <v>20</v>
      </c>
      <c r="AK995" s="224" t="s">
        <v>23</v>
      </c>
      <c r="AL995" s="223"/>
      <c r="AO995" s="311" t="s">
        <v>2603</v>
      </c>
      <c r="AP995" s="215" t="s">
        <v>4327</v>
      </c>
      <c r="AQ995" s="215" t="s">
        <v>4326</v>
      </c>
      <c r="AR995" s="179" t="str">
        <f t="shared" si="154"/>
        <v>20</v>
      </c>
      <c r="AS995" s="179" t="s">
        <v>23</v>
      </c>
      <c r="AT995" s="242"/>
      <c r="AU995" s="179" t="s">
        <v>755</v>
      </c>
      <c r="AV995" s="179"/>
      <c r="AW995" s="179"/>
      <c r="AX995" s="181" t="s">
        <v>753</v>
      </c>
      <c r="AY995" s="181" t="s">
        <v>753</v>
      </c>
      <c r="AZ995" s="181" t="s">
        <v>753</v>
      </c>
      <c r="BA995" s="181" t="s">
        <v>753</v>
      </c>
      <c r="BB995" s="181" t="s">
        <v>753</v>
      </c>
      <c r="BC995" s="195" t="s">
        <v>754</v>
      </c>
      <c r="BD995" s="181" t="s">
        <v>753</v>
      </c>
      <c r="BE995" s="181" t="s">
        <v>753</v>
      </c>
      <c r="BF995" s="181" t="s">
        <v>753</v>
      </c>
      <c r="BG995" s="181" t="s">
        <v>753</v>
      </c>
      <c r="BH995" s="181" t="s">
        <v>753</v>
      </c>
      <c r="BI995" s="181" t="s">
        <v>753</v>
      </c>
      <c r="BJ995" s="181" t="s">
        <v>753</v>
      </c>
      <c r="BK995" s="181" t="s">
        <v>753</v>
      </c>
      <c r="BL995" s="181" t="s">
        <v>753</v>
      </c>
      <c r="BM995" s="181" t="s">
        <v>753</v>
      </c>
      <c r="BN995" s="180"/>
      <c r="BO995" s="179"/>
      <c r="BP995" s="170" t="s">
        <v>741</v>
      </c>
      <c r="BQ995" s="177"/>
      <c r="BR995" s="177"/>
      <c r="BS995" s="177"/>
      <c r="BT995" s="177"/>
      <c r="BU995" s="177"/>
      <c r="BV995" s="177"/>
      <c r="BW995" s="177"/>
    </row>
    <row r="996" spans="1:75" s="173" customFormat="1" ht="15">
      <c r="A996" s="170"/>
      <c r="B996" s="598" t="s">
        <v>9970</v>
      </c>
      <c r="C996" s="701" t="s">
        <v>9971</v>
      </c>
      <c r="D996" s="193" t="s">
        <v>4403</v>
      </c>
      <c r="E996" s="193" t="s">
        <v>4402</v>
      </c>
      <c r="F996" s="192" t="str">
        <f t="shared" si="155"/>
        <v>180</v>
      </c>
      <c r="G996" s="192" t="s">
        <v>23</v>
      </c>
      <c r="H996" s="188"/>
      <c r="J996" s="297"/>
      <c r="K996" s="297"/>
      <c r="L996" s="297"/>
      <c r="M996" s="296"/>
      <c r="N996" s="297"/>
      <c r="O996" s="297"/>
      <c r="P996" s="296"/>
      <c r="Q996" s="297"/>
      <c r="R996" s="297"/>
      <c r="S996" s="296"/>
      <c r="T996" s="297"/>
      <c r="U996" s="297"/>
      <c r="V996" s="296"/>
      <c r="W996" s="297"/>
      <c r="X996" s="297"/>
      <c r="Y996" s="296"/>
      <c r="Z996" s="297"/>
      <c r="AA996" s="297"/>
      <c r="AB996" s="296"/>
      <c r="AC996" s="297"/>
      <c r="AD996" s="297"/>
      <c r="AE996" s="296"/>
      <c r="AF996" s="322"/>
      <c r="AG996" s="312" t="s">
        <v>2604</v>
      </c>
      <c r="AH996" s="193" t="str">
        <f t="shared" si="156"/>
        <v>5EC7 5AA0</v>
      </c>
      <c r="AI996" s="193" t="str">
        <f t="shared" si="157"/>
        <v>5EC7 5AAF</v>
      </c>
      <c r="AJ996" s="192" t="str">
        <f t="shared" si="158"/>
        <v>10</v>
      </c>
      <c r="AK996" s="192" t="s">
        <v>23</v>
      </c>
      <c r="AL996" s="223" t="s">
        <v>2858</v>
      </c>
      <c r="AN996" s="201" t="s">
        <v>4313</v>
      </c>
      <c r="AO996" s="311" t="s">
        <v>2603</v>
      </c>
      <c r="AP996" s="215" t="s">
        <v>4323</v>
      </c>
      <c r="AQ996" s="215" t="s">
        <v>4322</v>
      </c>
      <c r="AR996" s="179" t="str">
        <f t="shared" si="154"/>
        <v>10</v>
      </c>
      <c r="AS996" s="179" t="s">
        <v>4321</v>
      </c>
      <c r="AT996" s="242"/>
      <c r="AU996" s="179" t="s">
        <v>4309</v>
      </c>
      <c r="AV996" s="179" t="s">
        <v>751</v>
      </c>
      <c r="AW996" s="179"/>
      <c r="AX996" s="181" t="s">
        <v>741</v>
      </c>
      <c r="AY996" s="181" t="s">
        <v>741</v>
      </c>
      <c r="AZ996" s="181" t="s">
        <v>741</v>
      </c>
      <c r="BA996" s="181" t="s">
        <v>741</v>
      </c>
      <c r="BB996" s="181" t="s">
        <v>741</v>
      </c>
      <c r="BC996" s="195" t="s">
        <v>741</v>
      </c>
      <c r="BD996" s="181" t="s">
        <v>741</v>
      </c>
      <c r="BE996" s="181" t="s">
        <v>741</v>
      </c>
      <c r="BF996" s="181" t="s">
        <v>741</v>
      </c>
      <c r="BG996" s="181" t="s">
        <v>741</v>
      </c>
      <c r="BH996" s="181" t="s">
        <v>741</v>
      </c>
      <c r="BI996" s="181" t="s">
        <v>741</v>
      </c>
      <c r="BJ996" s="181" t="s">
        <v>741</v>
      </c>
      <c r="BK996" s="181" t="s">
        <v>741</v>
      </c>
      <c r="BL996" s="181" t="s">
        <v>741</v>
      </c>
      <c r="BM996" s="181" t="s">
        <v>840</v>
      </c>
      <c r="BN996" s="180"/>
      <c r="BO996" s="179"/>
      <c r="BP996" s="170" t="s">
        <v>741</v>
      </c>
      <c r="BQ996" s="177" t="s">
        <v>998</v>
      </c>
      <c r="BR996" s="178">
        <v>44809</v>
      </c>
      <c r="BS996" s="177" t="s">
        <v>2853</v>
      </c>
      <c r="BT996" s="178" t="s">
        <v>759</v>
      </c>
      <c r="BU996" s="178">
        <v>44817</v>
      </c>
      <c r="BV996" s="177" t="s">
        <v>1297</v>
      </c>
      <c r="BW996" s="177" t="s">
        <v>737</v>
      </c>
    </row>
    <row r="997" spans="1:75" s="173" customFormat="1" ht="15">
      <c r="A997" s="170"/>
      <c r="B997" s="598" t="s">
        <v>9970</v>
      </c>
      <c r="C997" s="701" t="s">
        <v>9971</v>
      </c>
      <c r="D997" s="193" t="s">
        <v>4397</v>
      </c>
      <c r="E997" s="193" t="s">
        <v>4396</v>
      </c>
      <c r="F997" s="192" t="str">
        <f t="shared" si="155"/>
        <v>80</v>
      </c>
      <c r="G997" s="192" t="s">
        <v>23</v>
      </c>
      <c r="H997" s="223" t="s">
        <v>1191</v>
      </c>
      <c r="J997" s="297"/>
      <c r="K997" s="297"/>
      <c r="L997" s="297"/>
      <c r="M997" s="299"/>
      <c r="N997" s="297"/>
      <c r="O997" s="297"/>
      <c r="P997" s="299"/>
      <c r="Q997" s="297"/>
      <c r="R997" s="297"/>
      <c r="S997" s="299"/>
      <c r="T997" s="297"/>
      <c r="U997" s="297"/>
      <c r="V997" s="299"/>
      <c r="W997" s="297"/>
      <c r="X997" s="297"/>
      <c r="Y997" s="299"/>
      <c r="Z997" s="297"/>
      <c r="AA997" s="297"/>
      <c r="AB997" s="299"/>
      <c r="AC997" s="297"/>
      <c r="AD997" s="297"/>
      <c r="AE997" s="296"/>
      <c r="AF997" s="322"/>
      <c r="AG997" s="312" t="s">
        <v>2604</v>
      </c>
      <c r="AH997" s="193" t="str">
        <f t="shared" si="156"/>
        <v>5EC7 5AB0</v>
      </c>
      <c r="AI997" s="193" t="str">
        <f t="shared" si="157"/>
        <v>5EC7 5ACF</v>
      </c>
      <c r="AJ997" s="192" t="str">
        <f t="shared" si="158"/>
        <v>20</v>
      </c>
      <c r="AK997" s="224" t="s">
        <v>23</v>
      </c>
      <c r="AL997" s="223"/>
      <c r="AO997" s="311" t="s">
        <v>2603</v>
      </c>
      <c r="AP997" s="215" t="s">
        <v>4316</v>
      </c>
      <c r="AQ997" s="215" t="s">
        <v>4315</v>
      </c>
      <c r="AR997" s="179" t="str">
        <f t="shared" si="154"/>
        <v>20</v>
      </c>
      <c r="AS997" s="179" t="s">
        <v>23</v>
      </c>
      <c r="AT997" s="242"/>
      <c r="AU997" s="179" t="s">
        <v>755</v>
      </c>
      <c r="AV997" s="179"/>
      <c r="AW997" s="179"/>
      <c r="AX997" s="181" t="s">
        <v>753</v>
      </c>
      <c r="AY997" s="181" t="s">
        <v>753</v>
      </c>
      <c r="AZ997" s="181" t="s">
        <v>753</v>
      </c>
      <c r="BA997" s="181" t="s">
        <v>753</v>
      </c>
      <c r="BB997" s="181" t="s">
        <v>753</v>
      </c>
      <c r="BC997" s="195" t="s">
        <v>754</v>
      </c>
      <c r="BD997" s="181" t="s">
        <v>753</v>
      </c>
      <c r="BE997" s="181" t="s">
        <v>753</v>
      </c>
      <c r="BF997" s="181" t="s">
        <v>753</v>
      </c>
      <c r="BG997" s="181" t="s">
        <v>753</v>
      </c>
      <c r="BH997" s="181" t="s">
        <v>753</v>
      </c>
      <c r="BI997" s="181" t="s">
        <v>753</v>
      </c>
      <c r="BJ997" s="181" t="s">
        <v>753</v>
      </c>
      <c r="BK997" s="181" t="s">
        <v>753</v>
      </c>
      <c r="BL997" s="181" t="s">
        <v>753</v>
      </c>
      <c r="BM997" s="181" t="s">
        <v>753</v>
      </c>
      <c r="BN997" s="180"/>
      <c r="BO997" s="179"/>
      <c r="BP997" s="170" t="s">
        <v>741</v>
      </c>
      <c r="BQ997" s="177"/>
      <c r="BR997" s="177"/>
      <c r="BS997" s="177"/>
      <c r="BT997" s="177"/>
      <c r="BU997" s="177"/>
      <c r="BV997" s="177"/>
      <c r="BW997" s="177"/>
    </row>
    <row r="998" spans="1:75" s="173" customFormat="1" ht="15">
      <c r="A998" s="170"/>
      <c r="B998" s="598" t="s">
        <v>9970</v>
      </c>
      <c r="C998" s="701" t="s">
        <v>9971</v>
      </c>
      <c r="D998" s="193" t="s">
        <v>4393</v>
      </c>
      <c r="E998" s="193" t="s">
        <v>4392</v>
      </c>
      <c r="F998" s="192" t="str">
        <f t="shared" si="155"/>
        <v>180</v>
      </c>
      <c r="G998" s="192" t="s">
        <v>23</v>
      </c>
      <c r="H998" s="188"/>
      <c r="J998" s="297"/>
      <c r="K998" s="297"/>
      <c r="L998" s="297"/>
      <c r="M998" s="299"/>
      <c r="N998" s="297"/>
      <c r="O998" s="297"/>
      <c r="P998" s="299"/>
      <c r="Q998" s="297"/>
      <c r="R998" s="297"/>
      <c r="S998" s="299"/>
      <c r="T998" s="297"/>
      <c r="U998" s="297"/>
      <c r="V998" s="299"/>
      <c r="W998" s="297"/>
      <c r="X998" s="297"/>
      <c r="Y998" s="299"/>
      <c r="Z998" s="297"/>
      <c r="AA998" s="297"/>
      <c r="AB998" s="299"/>
      <c r="AC998" s="297"/>
      <c r="AD998" s="297"/>
      <c r="AE998" s="296"/>
      <c r="AF998" s="322"/>
      <c r="AG998" s="312" t="s">
        <v>2604</v>
      </c>
      <c r="AH998" s="193" t="str">
        <f t="shared" si="156"/>
        <v>5EC7 5AD0</v>
      </c>
      <c r="AI998" s="193" t="str">
        <f t="shared" si="157"/>
        <v>5EC7 5ADF</v>
      </c>
      <c r="AJ998" s="192" t="str">
        <f t="shared" si="158"/>
        <v>10</v>
      </c>
      <c r="AK998" s="192" t="s">
        <v>23</v>
      </c>
      <c r="AL998" s="223" t="s">
        <v>2858</v>
      </c>
      <c r="AN998" s="201" t="s">
        <v>4313</v>
      </c>
      <c r="AO998" s="311" t="s">
        <v>2603</v>
      </c>
      <c r="AP998" s="215" t="s">
        <v>4312</v>
      </c>
      <c r="AQ998" s="215" t="s">
        <v>4311</v>
      </c>
      <c r="AR998" s="179" t="str">
        <f t="shared" si="154"/>
        <v>10</v>
      </c>
      <c r="AS998" s="179" t="s">
        <v>4310</v>
      </c>
      <c r="AT998" s="242"/>
      <c r="AU998" s="179" t="s">
        <v>4309</v>
      </c>
      <c r="AV998" s="179" t="s">
        <v>751</v>
      </c>
      <c r="AW998" s="179"/>
      <c r="AX998" s="181" t="s">
        <v>741</v>
      </c>
      <c r="AY998" s="181" t="s">
        <v>741</v>
      </c>
      <c r="AZ998" s="181" t="s">
        <v>741</v>
      </c>
      <c r="BA998" s="181" t="s">
        <v>741</v>
      </c>
      <c r="BB998" s="181" t="s">
        <v>741</v>
      </c>
      <c r="BC998" s="195" t="s">
        <v>741</v>
      </c>
      <c r="BD998" s="181" t="s">
        <v>741</v>
      </c>
      <c r="BE998" s="181" t="s">
        <v>741</v>
      </c>
      <c r="BF998" s="181" t="s">
        <v>741</v>
      </c>
      <c r="BG998" s="181" t="s">
        <v>741</v>
      </c>
      <c r="BH998" s="181" t="s">
        <v>741</v>
      </c>
      <c r="BI998" s="181" t="s">
        <v>741</v>
      </c>
      <c r="BJ998" s="181" t="s">
        <v>741</v>
      </c>
      <c r="BK998" s="181" t="s">
        <v>741</v>
      </c>
      <c r="BL998" s="181" t="s">
        <v>741</v>
      </c>
      <c r="BM998" s="181" t="s">
        <v>840</v>
      </c>
      <c r="BN998" s="180"/>
      <c r="BO998" s="179"/>
      <c r="BP998" s="170" t="s">
        <v>741</v>
      </c>
      <c r="BQ998" s="177" t="s">
        <v>998</v>
      </c>
      <c r="BR998" s="178">
        <v>44809</v>
      </c>
      <c r="BS998" s="177" t="s">
        <v>2853</v>
      </c>
      <c r="BT998" s="178" t="s">
        <v>759</v>
      </c>
      <c r="BU998" s="178">
        <v>44817</v>
      </c>
      <c r="BV998" s="177" t="s">
        <v>1297</v>
      </c>
      <c r="BW998" s="177" t="s">
        <v>737</v>
      </c>
    </row>
    <row r="999" spans="1:75" s="173" customFormat="1" ht="15">
      <c r="A999" s="170"/>
      <c r="B999" s="598" t="s">
        <v>9970</v>
      </c>
      <c r="C999" s="701" t="s">
        <v>9971</v>
      </c>
      <c r="D999" s="193" t="s">
        <v>4388</v>
      </c>
      <c r="E999" s="193" t="s">
        <v>4387</v>
      </c>
      <c r="F999" s="192" t="str">
        <f t="shared" si="155"/>
        <v>100</v>
      </c>
      <c r="G999" s="192" t="s">
        <v>23</v>
      </c>
      <c r="H999" s="223" t="s">
        <v>1191</v>
      </c>
      <c r="J999" s="297"/>
      <c r="K999" s="298"/>
      <c r="L999" s="297"/>
      <c r="M999" s="299"/>
      <c r="N999" s="298"/>
      <c r="O999" s="297"/>
      <c r="P999" s="299"/>
      <c r="Q999" s="298"/>
      <c r="R999" s="297"/>
      <c r="S999" s="299"/>
      <c r="T999" s="298"/>
      <c r="U999" s="297"/>
      <c r="V999" s="299"/>
      <c r="W999" s="298"/>
      <c r="X999" s="297"/>
      <c r="Y999" s="299"/>
      <c r="Z999" s="298"/>
      <c r="AA999" s="297"/>
      <c r="AB999" s="299"/>
      <c r="AC999" s="298"/>
      <c r="AD999" s="297"/>
      <c r="AE999" s="296"/>
      <c r="AF999" s="322"/>
      <c r="AG999" s="312" t="s">
        <v>2604</v>
      </c>
      <c r="AH999" s="193" t="str">
        <f t="shared" si="156"/>
        <v>5EC7 5AE0</v>
      </c>
      <c r="AI999" s="193" t="str">
        <f t="shared" si="157"/>
        <v>5EC7 5AFF</v>
      </c>
      <c r="AJ999" s="192" t="str">
        <f t="shared" si="158"/>
        <v>20</v>
      </c>
      <c r="AK999" s="224" t="s">
        <v>23</v>
      </c>
      <c r="AL999" s="188"/>
      <c r="AO999" s="311" t="s">
        <v>2603</v>
      </c>
      <c r="AP999" s="215" t="s">
        <v>4305</v>
      </c>
      <c r="AQ999" s="215" t="s">
        <v>4304</v>
      </c>
      <c r="AR999" s="179" t="str">
        <f t="shared" si="154"/>
        <v>20</v>
      </c>
      <c r="AS999" s="179" t="s">
        <v>23</v>
      </c>
      <c r="AT999" s="242"/>
      <c r="AU999" s="179" t="s">
        <v>755</v>
      </c>
      <c r="AV999" s="179"/>
      <c r="AW999" s="179"/>
      <c r="AX999" s="181" t="s">
        <v>753</v>
      </c>
      <c r="AY999" s="181" t="s">
        <v>753</v>
      </c>
      <c r="AZ999" s="181" t="s">
        <v>753</v>
      </c>
      <c r="BA999" s="181" t="s">
        <v>753</v>
      </c>
      <c r="BB999" s="181" t="s">
        <v>753</v>
      </c>
      <c r="BC999" s="195" t="s">
        <v>754</v>
      </c>
      <c r="BD999" s="181" t="s">
        <v>753</v>
      </c>
      <c r="BE999" s="181" t="s">
        <v>753</v>
      </c>
      <c r="BF999" s="181" t="s">
        <v>753</v>
      </c>
      <c r="BG999" s="181" t="s">
        <v>753</v>
      </c>
      <c r="BH999" s="181" t="s">
        <v>753</v>
      </c>
      <c r="BI999" s="181" t="s">
        <v>753</v>
      </c>
      <c r="BJ999" s="181" t="s">
        <v>753</v>
      </c>
      <c r="BK999" s="181" t="s">
        <v>753</v>
      </c>
      <c r="BL999" s="181" t="s">
        <v>753</v>
      </c>
      <c r="BM999" s="181" t="s">
        <v>753</v>
      </c>
      <c r="BN999" s="180"/>
      <c r="BO999" s="179"/>
      <c r="BP999" s="170" t="s">
        <v>741</v>
      </c>
      <c r="BQ999" s="177"/>
      <c r="BR999" s="177"/>
      <c r="BS999" s="177"/>
      <c r="BT999" s="177"/>
      <c r="BU999" s="177"/>
      <c r="BV999" s="177"/>
      <c r="BW999" s="177"/>
    </row>
    <row r="1000" spans="1:75" s="173" customFormat="1" ht="15">
      <c r="A1000" s="170"/>
      <c r="B1000" s="598" t="s">
        <v>9970</v>
      </c>
      <c r="C1000" s="701" t="s">
        <v>9971</v>
      </c>
      <c r="D1000" s="193" t="s">
        <v>4384</v>
      </c>
      <c r="E1000" s="193" t="s">
        <v>4383</v>
      </c>
      <c r="F1000" s="192" t="str">
        <f t="shared" si="155"/>
        <v>C00</v>
      </c>
      <c r="G1000" s="192" t="s">
        <v>23</v>
      </c>
      <c r="H1000" s="188"/>
      <c r="J1000" s="297"/>
      <c r="K1000" s="297"/>
      <c r="L1000" s="297"/>
      <c r="M1000" s="296"/>
      <c r="N1000" s="297"/>
      <c r="O1000" s="297"/>
      <c r="P1000" s="296"/>
      <c r="Q1000" s="297"/>
      <c r="R1000" s="297"/>
      <c r="S1000" s="296"/>
      <c r="T1000" s="297"/>
      <c r="U1000" s="297"/>
      <c r="V1000" s="296"/>
      <c r="W1000" s="297"/>
      <c r="X1000" s="297"/>
      <c r="Y1000" s="296"/>
      <c r="Z1000" s="297"/>
      <c r="AA1000" s="297"/>
      <c r="AB1000" s="296"/>
      <c r="AC1000" s="297"/>
      <c r="AD1000" s="297"/>
      <c r="AE1000" s="296"/>
      <c r="AF1000" s="322"/>
      <c r="AG1000" s="312" t="s">
        <v>2604</v>
      </c>
      <c r="AH1000" s="193" t="str">
        <f t="shared" si="156"/>
        <v>5EC7 5B00</v>
      </c>
      <c r="AI1000" s="193" t="str">
        <f t="shared" si="157"/>
        <v>5EC7 5B1F</v>
      </c>
      <c r="AJ1000" s="192" t="str">
        <f t="shared" si="158"/>
        <v>20</v>
      </c>
      <c r="AK1000" s="192" t="s">
        <v>23</v>
      </c>
      <c r="AL1000" s="223"/>
      <c r="AO1000" s="311" t="s">
        <v>2603</v>
      </c>
      <c r="AP1000" s="215" t="s">
        <v>4301</v>
      </c>
      <c r="AQ1000" s="215" t="s">
        <v>4300</v>
      </c>
      <c r="AR1000" s="179" t="str">
        <f t="shared" si="154"/>
        <v>20</v>
      </c>
      <c r="AS1000" s="179" t="s">
        <v>4299</v>
      </c>
      <c r="AT1000" s="242"/>
      <c r="AU1000" s="179" t="s">
        <v>4298</v>
      </c>
      <c r="AV1000" s="179" t="s">
        <v>751</v>
      </c>
      <c r="AW1000" s="179"/>
      <c r="AX1000" s="181" t="s">
        <v>741</v>
      </c>
      <c r="AY1000" s="181" t="s">
        <v>741</v>
      </c>
      <c r="AZ1000" s="181" t="s">
        <v>741</v>
      </c>
      <c r="BA1000" s="181" t="s">
        <v>840</v>
      </c>
      <c r="BB1000" s="181" t="s">
        <v>840</v>
      </c>
      <c r="BC1000" s="195" t="s">
        <v>754</v>
      </c>
      <c r="BD1000" s="181" t="s">
        <v>753</v>
      </c>
      <c r="BE1000" s="181" t="s">
        <v>753</v>
      </c>
      <c r="BF1000" s="181" t="s">
        <v>753</v>
      </c>
      <c r="BG1000" s="181" t="s">
        <v>753</v>
      </c>
      <c r="BH1000" s="181" t="s">
        <v>753</v>
      </c>
      <c r="BI1000" s="181" t="s">
        <v>753</v>
      </c>
      <c r="BJ1000" s="181" t="s">
        <v>753</v>
      </c>
      <c r="BK1000" s="181" t="s">
        <v>753</v>
      </c>
      <c r="BL1000" s="181" t="s">
        <v>753</v>
      </c>
      <c r="BM1000" s="181" t="s">
        <v>753</v>
      </c>
      <c r="BN1000" s="180"/>
      <c r="BO1000" s="179"/>
      <c r="BP1000" s="170" t="s">
        <v>741</v>
      </c>
      <c r="BQ1000" s="177" t="s">
        <v>761</v>
      </c>
      <c r="BR1000" s="178">
        <v>44812</v>
      </c>
      <c r="BS1000" s="177" t="s">
        <v>760</v>
      </c>
      <c r="BT1000" s="178" t="s">
        <v>759</v>
      </c>
      <c r="BU1000" s="178">
        <v>44826</v>
      </c>
      <c r="BV1000" s="177" t="s">
        <v>758</v>
      </c>
      <c r="BW1000" s="177" t="s">
        <v>737</v>
      </c>
    </row>
    <row r="1001" spans="1:75" s="173" customFormat="1" ht="15">
      <c r="A1001" s="170"/>
      <c r="B1001" s="598" t="s">
        <v>9970</v>
      </c>
      <c r="C1001" s="701" t="s">
        <v>9971</v>
      </c>
      <c r="D1001" s="193" t="s">
        <v>4379</v>
      </c>
      <c r="E1001" s="193" t="s">
        <v>4378</v>
      </c>
      <c r="F1001" s="192" t="str">
        <f t="shared" si="155"/>
        <v>4</v>
      </c>
      <c r="G1001" s="192" t="s">
        <v>23</v>
      </c>
      <c r="H1001" s="223" t="s">
        <v>9432</v>
      </c>
      <c r="J1001" s="297"/>
      <c r="K1001" s="298"/>
      <c r="L1001" s="297"/>
      <c r="M1001" s="296"/>
      <c r="N1001" s="298"/>
      <c r="O1001" s="297"/>
      <c r="P1001" s="296"/>
      <c r="Q1001" s="298"/>
      <c r="R1001" s="297"/>
      <c r="S1001" s="296"/>
      <c r="T1001" s="298"/>
      <c r="U1001" s="297"/>
      <c r="V1001" s="296"/>
      <c r="W1001" s="298"/>
      <c r="X1001" s="297"/>
      <c r="Y1001" s="296"/>
      <c r="Z1001" s="298">
        <v>45029</v>
      </c>
      <c r="AA1001" s="297" t="s">
        <v>2181</v>
      </c>
      <c r="AB1001" s="296" t="s">
        <v>2180</v>
      </c>
      <c r="AC1001" s="297"/>
      <c r="AD1001" s="297"/>
      <c r="AE1001" s="296"/>
      <c r="AF1001" s="322"/>
      <c r="AG1001" s="312" t="s">
        <v>2604</v>
      </c>
      <c r="AH1001" s="193" t="str">
        <f t="shared" si="156"/>
        <v>5EC7 5B20</v>
      </c>
      <c r="AI1001" s="193" t="str">
        <f t="shared" si="157"/>
        <v>5EC7 5B3F</v>
      </c>
      <c r="AJ1001" s="192" t="str">
        <f t="shared" si="158"/>
        <v>20</v>
      </c>
      <c r="AK1001" s="224" t="s">
        <v>23</v>
      </c>
      <c r="AL1001" s="223"/>
      <c r="AO1001" s="311" t="s">
        <v>2603</v>
      </c>
      <c r="AP1001" s="215" t="s">
        <v>4295</v>
      </c>
      <c r="AQ1001" s="215" t="s">
        <v>4294</v>
      </c>
      <c r="AR1001" s="179" t="str">
        <f t="shared" si="154"/>
        <v>20</v>
      </c>
      <c r="AS1001" s="179" t="s">
        <v>23</v>
      </c>
      <c r="AT1001" s="242"/>
      <c r="AU1001" s="179" t="s">
        <v>755</v>
      </c>
      <c r="AV1001" s="179"/>
      <c r="AW1001" s="179"/>
      <c r="AX1001" s="181" t="s">
        <v>753</v>
      </c>
      <c r="AY1001" s="181" t="s">
        <v>753</v>
      </c>
      <c r="AZ1001" s="181" t="s">
        <v>753</v>
      </c>
      <c r="BA1001" s="181" t="s">
        <v>753</v>
      </c>
      <c r="BB1001" s="181" t="s">
        <v>753</v>
      </c>
      <c r="BC1001" s="195" t="s">
        <v>754</v>
      </c>
      <c r="BD1001" s="181" t="s">
        <v>753</v>
      </c>
      <c r="BE1001" s="181" t="s">
        <v>753</v>
      </c>
      <c r="BF1001" s="181" t="s">
        <v>753</v>
      </c>
      <c r="BG1001" s="181" t="s">
        <v>753</v>
      </c>
      <c r="BH1001" s="181" t="s">
        <v>753</v>
      </c>
      <c r="BI1001" s="181" t="s">
        <v>753</v>
      </c>
      <c r="BJ1001" s="181" t="s">
        <v>753</v>
      </c>
      <c r="BK1001" s="181" t="s">
        <v>753</v>
      </c>
      <c r="BL1001" s="181" t="s">
        <v>753</v>
      </c>
      <c r="BM1001" s="181" t="s">
        <v>753</v>
      </c>
      <c r="BN1001" s="180"/>
      <c r="BO1001" s="179"/>
      <c r="BP1001" s="170" t="s">
        <v>741</v>
      </c>
      <c r="BQ1001" s="177"/>
      <c r="BR1001" s="177"/>
      <c r="BS1001" s="177"/>
      <c r="BT1001" s="177"/>
      <c r="BU1001" s="177"/>
      <c r="BV1001" s="177"/>
      <c r="BW1001" s="177"/>
    </row>
    <row r="1002" spans="1:75" s="173" customFormat="1" ht="15">
      <c r="A1002" s="170"/>
      <c r="B1002" s="598" t="s">
        <v>9970</v>
      </c>
      <c r="C1002" s="701" t="s">
        <v>9971</v>
      </c>
      <c r="D1002" s="193" t="s">
        <v>4374</v>
      </c>
      <c r="E1002" s="193" t="s">
        <v>4373</v>
      </c>
      <c r="F1002" s="192" t="str">
        <f t="shared" si="155"/>
        <v>1FC</v>
      </c>
      <c r="G1002" s="192" t="s">
        <v>23</v>
      </c>
      <c r="H1002" s="188"/>
      <c r="J1002" s="297"/>
      <c r="K1002" s="297"/>
      <c r="L1002" s="297"/>
      <c r="M1002" s="296"/>
      <c r="N1002" s="297"/>
      <c r="O1002" s="297"/>
      <c r="P1002" s="296"/>
      <c r="Q1002" s="297"/>
      <c r="R1002" s="297"/>
      <c r="S1002" s="296"/>
      <c r="T1002" s="297"/>
      <c r="U1002" s="297"/>
      <c r="V1002" s="296"/>
      <c r="W1002" s="297"/>
      <c r="X1002" s="297"/>
      <c r="Y1002" s="296"/>
      <c r="Z1002" s="297"/>
      <c r="AA1002" s="297"/>
      <c r="AB1002" s="296"/>
      <c r="AC1002" s="297"/>
      <c r="AD1002" s="297"/>
      <c r="AE1002" s="296"/>
      <c r="AF1002" s="322"/>
      <c r="AG1002" s="312" t="s">
        <v>2604</v>
      </c>
      <c r="AH1002" s="193" t="str">
        <f t="shared" si="156"/>
        <v>5EC7 5B40</v>
      </c>
      <c r="AI1002" s="193" t="str">
        <f t="shared" si="157"/>
        <v>5EC7 5B4F</v>
      </c>
      <c r="AJ1002" s="192" t="str">
        <f t="shared" si="158"/>
        <v>10</v>
      </c>
      <c r="AK1002" s="192" t="s">
        <v>23</v>
      </c>
      <c r="AL1002" s="223" t="s">
        <v>2858</v>
      </c>
      <c r="AN1002" s="201" t="s">
        <v>2857</v>
      </c>
      <c r="AO1002" s="311" t="s">
        <v>2603</v>
      </c>
      <c r="AP1002" s="215" t="s">
        <v>4291</v>
      </c>
      <c r="AQ1002" s="215" t="s">
        <v>4290</v>
      </c>
      <c r="AR1002" s="179" t="str">
        <f t="shared" si="154"/>
        <v>10</v>
      </c>
      <c r="AS1002" s="179" t="s">
        <v>4289</v>
      </c>
      <c r="AT1002" s="242"/>
      <c r="AU1002" s="179" t="s">
        <v>4261</v>
      </c>
      <c r="AV1002" s="179" t="s">
        <v>751</v>
      </c>
      <c r="AW1002" s="179"/>
      <c r="AX1002" s="181" t="s">
        <v>741</v>
      </c>
      <c r="AY1002" s="181" t="s">
        <v>741</v>
      </c>
      <c r="AZ1002" s="181" t="s">
        <v>741</v>
      </c>
      <c r="BA1002" s="181" t="s">
        <v>840</v>
      </c>
      <c r="BB1002" s="181" t="s">
        <v>840</v>
      </c>
      <c r="BC1002" s="195" t="s">
        <v>754</v>
      </c>
      <c r="BD1002" s="181" t="s">
        <v>753</v>
      </c>
      <c r="BE1002" s="181" t="s">
        <v>753</v>
      </c>
      <c r="BF1002" s="181" t="s">
        <v>753</v>
      </c>
      <c r="BG1002" s="181" t="s">
        <v>753</v>
      </c>
      <c r="BH1002" s="181" t="s">
        <v>753</v>
      </c>
      <c r="BI1002" s="181" t="s">
        <v>753</v>
      </c>
      <c r="BJ1002" s="181" t="s">
        <v>753</v>
      </c>
      <c r="BK1002" s="181" t="s">
        <v>753</v>
      </c>
      <c r="BL1002" s="181" t="s">
        <v>753</v>
      </c>
      <c r="BM1002" s="181" t="s">
        <v>753</v>
      </c>
      <c r="BN1002" s="180"/>
      <c r="BO1002" s="179"/>
      <c r="BP1002" s="170" t="s">
        <v>741</v>
      </c>
      <c r="BQ1002" s="177" t="s">
        <v>998</v>
      </c>
      <c r="BR1002" s="178">
        <v>44809</v>
      </c>
      <c r="BS1002" s="177" t="s">
        <v>2853</v>
      </c>
      <c r="BT1002" s="178" t="s">
        <v>759</v>
      </c>
      <c r="BU1002" s="178">
        <v>44817</v>
      </c>
      <c r="BV1002" s="177" t="s">
        <v>1297</v>
      </c>
      <c r="BW1002" s="177" t="s">
        <v>737</v>
      </c>
    </row>
    <row r="1003" spans="1:75" s="173" customFormat="1" ht="15">
      <c r="A1003" s="170"/>
      <c r="B1003" s="598" t="s">
        <v>9970</v>
      </c>
      <c r="C1003" s="701" t="s">
        <v>9971</v>
      </c>
      <c r="D1003" s="193" t="s">
        <v>4369</v>
      </c>
      <c r="E1003" s="193" t="s">
        <v>4368</v>
      </c>
      <c r="F1003" s="192" t="str">
        <f t="shared" si="155"/>
        <v>80</v>
      </c>
      <c r="G1003" s="224" t="s">
        <v>4367</v>
      </c>
      <c r="H1003" s="223" t="s">
        <v>9421</v>
      </c>
      <c r="I1003" s="322"/>
      <c r="J1003" s="297" t="s">
        <v>2104</v>
      </c>
      <c r="K1003" s="298"/>
      <c r="L1003" s="297"/>
      <c r="M1003" s="296"/>
      <c r="N1003" s="298"/>
      <c r="O1003" s="297"/>
      <c r="P1003" s="296"/>
      <c r="Q1003" s="298"/>
      <c r="R1003" s="297"/>
      <c r="S1003" s="296"/>
      <c r="T1003" s="298"/>
      <c r="U1003" s="297"/>
      <c r="V1003" s="296"/>
      <c r="W1003" s="298"/>
      <c r="X1003" s="297"/>
      <c r="Y1003" s="296"/>
      <c r="Z1003" s="298">
        <v>45029</v>
      </c>
      <c r="AA1003" s="297" t="s">
        <v>2181</v>
      </c>
      <c r="AB1003" s="296" t="s">
        <v>2180</v>
      </c>
      <c r="AC1003" s="298"/>
      <c r="AD1003" s="297"/>
      <c r="AE1003" s="296"/>
      <c r="AF1003" s="322"/>
      <c r="AG1003" s="312" t="s">
        <v>2604</v>
      </c>
      <c r="AH1003" s="193" t="str">
        <f t="shared" si="156"/>
        <v>5EC7 5B50</v>
      </c>
      <c r="AI1003" s="193" t="str">
        <f t="shared" si="157"/>
        <v>5EC7 5B6F</v>
      </c>
      <c r="AJ1003" s="192" t="str">
        <f t="shared" si="158"/>
        <v>20</v>
      </c>
      <c r="AK1003" s="224" t="s">
        <v>23</v>
      </c>
      <c r="AL1003" s="223"/>
      <c r="AO1003" s="311" t="s">
        <v>2603</v>
      </c>
      <c r="AP1003" s="215" t="s">
        <v>4286</v>
      </c>
      <c r="AQ1003" s="215" t="s">
        <v>4285</v>
      </c>
      <c r="AR1003" s="179" t="str">
        <f t="shared" si="154"/>
        <v>20</v>
      </c>
      <c r="AS1003" s="179" t="s">
        <v>23</v>
      </c>
      <c r="AT1003" s="242"/>
      <c r="AU1003" s="179" t="s">
        <v>755</v>
      </c>
      <c r="AV1003" s="179"/>
      <c r="AW1003" s="179"/>
      <c r="AX1003" s="181" t="s">
        <v>753</v>
      </c>
      <c r="AY1003" s="181" t="s">
        <v>753</v>
      </c>
      <c r="AZ1003" s="181" t="s">
        <v>753</v>
      </c>
      <c r="BA1003" s="181" t="s">
        <v>753</v>
      </c>
      <c r="BB1003" s="181" t="s">
        <v>753</v>
      </c>
      <c r="BC1003" s="195" t="s">
        <v>754</v>
      </c>
      <c r="BD1003" s="181" t="s">
        <v>753</v>
      </c>
      <c r="BE1003" s="181" t="s">
        <v>753</v>
      </c>
      <c r="BF1003" s="181" t="s">
        <v>753</v>
      </c>
      <c r="BG1003" s="181" t="s">
        <v>753</v>
      </c>
      <c r="BH1003" s="181" t="s">
        <v>753</v>
      </c>
      <c r="BI1003" s="181" t="s">
        <v>753</v>
      </c>
      <c r="BJ1003" s="181" t="s">
        <v>753</v>
      </c>
      <c r="BK1003" s="181" t="s">
        <v>753</v>
      </c>
      <c r="BL1003" s="181" t="s">
        <v>753</v>
      </c>
      <c r="BM1003" s="181" t="s">
        <v>753</v>
      </c>
      <c r="BN1003" s="180"/>
      <c r="BO1003" s="179"/>
      <c r="BP1003" s="170" t="s">
        <v>741</v>
      </c>
      <c r="BQ1003" s="177"/>
      <c r="BR1003" s="177"/>
      <c r="BS1003" s="177"/>
      <c r="BT1003" s="177"/>
      <c r="BU1003" s="177"/>
      <c r="BV1003" s="177"/>
      <c r="BW1003" s="177"/>
    </row>
    <row r="1004" spans="1:75" s="173" customFormat="1" ht="15">
      <c r="A1004" s="170"/>
      <c r="B1004" s="598" t="s">
        <v>9970</v>
      </c>
      <c r="C1004" s="701" t="s">
        <v>9971</v>
      </c>
      <c r="D1004" s="193" t="s">
        <v>4364</v>
      </c>
      <c r="E1004" s="193" t="s">
        <v>4363</v>
      </c>
      <c r="F1004" s="192" t="str">
        <f t="shared" si="155"/>
        <v>80</v>
      </c>
      <c r="G1004" s="192" t="s">
        <v>23</v>
      </c>
      <c r="H1004" s="188"/>
      <c r="J1004" s="297"/>
      <c r="K1004" s="297"/>
      <c r="L1004" s="297"/>
      <c r="M1004" s="296"/>
      <c r="N1004" s="297"/>
      <c r="O1004" s="297"/>
      <c r="P1004" s="296"/>
      <c r="Q1004" s="297"/>
      <c r="R1004" s="297"/>
      <c r="S1004" s="296"/>
      <c r="T1004" s="297"/>
      <c r="U1004" s="297"/>
      <c r="V1004" s="296"/>
      <c r="W1004" s="297"/>
      <c r="X1004" s="297"/>
      <c r="Y1004" s="296"/>
      <c r="Z1004" s="297"/>
      <c r="AA1004" s="297"/>
      <c r="AB1004" s="296"/>
      <c r="AC1004" s="297"/>
      <c r="AD1004" s="297"/>
      <c r="AE1004" s="296"/>
      <c r="AF1004" s="322"/>
      <c r="AG1004" s="312" t="s">
        <v>2604</v>
      </c>
      <c r="AH1004" s="193" t="str">
        <f t="shared" si="156"/>
        <v>5EC7 5B70</v>
      </c>
      <c r="AI1004" s="193" t="str">
        <f t="shared" si="157"/>
        <v>5EC7 5B7F</v>
      </c>
      <c r="AJ1004" s="192" t="str">
        <f t="shared" si="158"/>
        <v>10</v>
      </c>
      <c r="AK1004" s="192" t="s">
        <v>23</v>
      </c>
      <c r="AL1004" s="223" t="s">
        <v>2858</v>
      </c>
      <c r="AN1004" s="201" t="s">
        <v>2857</v>
      </c>
      <c r="AO1004" s="311" t="s">
        <v>2603</v>
      </c>
      <c r="AP1004" s="215" t="s">
        <v>4282</v>
      </c>
      <c r="AQ1004" s="215" t="s">
        <v>4281</v>
      </c>
      <c r="AR1004" s="179" t="str">
        <f t="shared" si="154"/>
        <v>10</v>
      </c>
      <c r="AS1004" s="179" t="s">
        <v>4280</v>
      </c>
      <c r="AT1004" s="242"/>
      <c r="AU1004" s="179" t="s">
        <v>4261</v>
      </c>
      <c r="AV1004" s="179" t="s">
        <v>751</v>
      </c>
      <c r="AW1004" s="179"/>
      <c r="AX1004" s="181" t="s">
        <v>741</v>
      </c>
      <c r="AY1004" s="181" t="s">
        <v>741</v>
      </c>
      <c r="AZ1004" s="181" t="s">
        <v>741</v>
      </c>
      <c r="BA1004" s="181" t="s">
        <v>840</v>
      </c>
      <c r="BB1004" s="181" t="s">
        <v>840</v>
      </c>
      <c r="BC1004" s="195" t="s">
        <v>754</v>
      </c>
      <c r="BD1004" s="181" t="s">
        <v>753</v>
      </c>
      <c r="BE1004" s="181" t="s">
        <v>753</v>
      </c>
      <c r="BF1004" s="181" t="s">
        <v>753</v>
      </c>
      <c r="BG1004" s="181" t="s">
        <v>753</v>
      </c>
      <c r="BH1004" s="181" t="s">
        <v>753</v>
      </c>
      <c r="BI1004" s="181" t="s">
        <v>753</v>
      </c>
      <c r="BJ1004" s="181" t="s">
        <v>753</v>
      </c>
      <c r="BK1004" s="181" t="s">
        <v>753</v>
      </c>
      <c r="BL1004" s="181" t="s">
        <v>753</v>
      </c>
      <c r="BM1004" s="181" t="s">
        <v>753</v>
      </c>
      <c r="BN1004" s="180"/>
      <c r="BO1004" s="179"/>
      <c r="BP1004" s="170" t="s">
        <v>741</v>
      </c>
      <c r="BQ1004" s="177" t="s">
        <v>998</v>
      </c>
      <c r="BR1004" s="178">
        <v>44809</v>
      </c>
      <c r="BS1004" s="177" t="s">
        <v>2853</v>
      </c>
      <c r="BT1004" s="178" t="s">
        <v>759</v>
      </c>
      <c r="BU1004" s="178">
        <v>44817</v>
      </c>
      <c r="BV1004" s="177" t="s">
        <v>1297</v>
      </c>
      <c r="BW1004" s="177" t="s">
        <v>737</v>
      </c>
    </row>
    <row r="1005" spans="1:75" s="173" customFormat="1" ht="15">
      <c r="A1005" s="170"/>
      <c r="B1005" s="598" t="s">
        <v>9970</v>
      </c>
      <c r="C1005" s="701" t="s">
        <v>9971</v>
      </c>
      <c r="D1005" s="193" t="s">
        <v>4358</v>
      </c>
      <c r="E1005" s="193" t="s">
        <v>4357</v>
      </c>
      <c r="F1005" s="192" t="str">
        <f t="shared" si="155"/>
        <v>20</v>
      </c>
      <c r="G1005" s="192" t="s">
        <v>10093</v>
      </c>
      <c r="H1005" s="223" t="s">
        <v>9421</v>
      </c>
      <c r="J1005" s="297" t="s">
        <v>2104</v>
      </c>
      <c r="K1005" s="298"/>
      <c r="L1005" s="297"/>
      <c r="M1005" s="296"/>
      <c r="N1005" s="298"/>
      <c r="O1005" s="297"/>
      <c r="P1005" s="296"/>
      <c r="Q1005" s="298"/>
      <c r="R1005" s="297"/>
      <c r="S1005" s="296"/>
      <c r="T1005" s="298"/>
      <c r="U1005" s="297"/>
      <c r="V1005" s="296"/>
      <c r="W1005" s="298"/>
      <c r="X1005" s="297"/>
      <c r="Y1005" s="296"/>
      <c r="Z1005" s="298">
        <v>45029</v>
      </c>
      <c r="AA1005" s="297" t="s">
        <v>2181</v>
      </c>
      <c r="AB1005" s="296" t="s">
        <v>2180</v>
      </c>
      <c r="AC1005" s="298"/>
      <c r="AD1005" s="297"/>
      <c r="AE1005" s="296"/>
      <c r="AG1005" s="312" t="s">
        <v>2604</v>
      </c>
      <c r="AH1005" s="193" t="str">
        <f t="shared" si="156"/>
        <v>5EC7 5B80</v>
      </c>
      <c r="AI1005" s="193" t="str">
        <f t="shared" si="157"/>
        <v>5EC7 5B9F</v>
      </c>
      <c r="AJ1005" s="192" t="str">
        <f t="shared" si="158"/>
        <v>20</v>
      </c>
      <c r="AK1005" s="224" t="s">
        <v>23</v>
      </c>
      <c r="AL1005" s="223"/>
      <c r="AO1005" s="311" t="s">
        <v>2603</v>
      </c>
      <c r="AP1005" s="215" t="s">
        <v>4277</v>
      </c>
      <c r="AQ1005" s="215" t="s">
        <v>4276</v>
      </c>
      <c r="AR1005" s="179" t="str">
        <f t="shared" si="154"/>
        <v>20</v>
      </c>
      <c r="AS1005" s="179" t="s">
        <v>23</v>
      </c>
      <c r="AT1005" s="242"/>
      <c r="AU1005" s="179" t="s">
        <v>755</v>
      </c>
      <c r="AV1005" s="179"/>
      <c r="AW1005" s="179"/>
      <c r="AX1005" s="181" t="s">
        <v>753</v>
      </c>
      <c r="AY1005" s="181" t="s">
        <v>753</v>
      </c>
      <c r="AZ1005" s="181" t="s">
        <v>753</v>
      </c>
      <c r="BA1005" s="181" t="s">
        <v>753</v>
      </c>
      <c r="BB1005" s="181" t="s">
        <v>753</v>
      </c>
      <c r="BC1005" s="195" t="s">
        <v>754</v>
      </c>
      <c r="BD1005" s="181" t="s">
        <v>753</v>
      </c>
      <c r="BE1005" s="181" t="s">
        <v>753</v>
      </c>
      <c r="BF1005" s="181" t="s">
        <v>753</v>
      </c>
      <c r="BG1005" s="181" t="s">
        <v>753</v>
      </c>
      <c r="BH1005" s="181" t="s">
        <v>753</v>
      </c>
      <c r="BI1005" s="181" t="s">
        <v>753</v>
      </c>
      <c r="BJ1005" s="181" t="s">
        <v>753</v>
      </c>
      <c r="BK1005" s="181" t="s">
        <v>753</v>
      </c>
      <c r="BL1005" s="181" t="s">
        <v>753</v>
      </c>
      <c r="BM1005" s="181" t="s">
        <v>753</v>
      </c>
      <c r="BN1005" s="180"/>
      <c r="BO1005" s="179"/>
      <c r="BP1005" s="170" t="s">
        <v>741</v>
      </c>
      <c r="BQ1005" s="177"/>
      <c r="BR1005" s="177"/>
      <c r="BS1005" s="177"/>
      <c r="BT1005" s="177"/>
      <c r="BU1005" s="177"/>
      <c r="BV1005" s="177"/>
      <c r="BW1005" s="177"/>
    </row>
    <row r="1006" spans="1:75" s="173" customFormat="1" ht="15">
      <c r="A1006" s="170"/>
      <c r="B1006" s="598" t="s">
        <v>9970</v>
      </c>
      <c r="C1006" s="701" t="s">
        <v>9971</v>
      </c>
      <c r="D1006" s="193" t="s">
        <v>4354</v>
      </c>
      <c r="E1006" s="193" t="s">
        <v>4353</v>
      </c>
      <c r="F1006" s="192" t="str">
        <f t="shared" si="155"/>
        <v>E0</v>
      </c>
      <c r="G1006" s="192" t="s">
        <v>23</v>
      </c>
      <c r="H1006" s="188"/>
      <c r="J1006" s="297"/>
      <c r="K1006" s="297"/>
      <c r="L1006" s="297"/>
      <c r="M1006" s="296"/>
      <c r="N1006" s="297"/>
      <c r="O1006" s="297"/>
      <c r="P1006" s="296"/>
      <c r="Q1006" s="297"/>
      <c r="R1006" s="297"/>
      <c r="S1006" s="296"/>
      <c r="T1006" s="297"/>
      <c r="U1006" s="297"/>
      <c r="V1006" s="296"/>
      <c r="W1006" s="297"/>
      <c r="X1006" s="297"/>
      <c r="Y1006" s="296"/>
      <c r="Z1006" s="297"/>
      <c r="AA1006" s="297"/>
      <c r="AB1006" s="296"/>
      <c r="AC1006" s="297"/>
      <c r="AD1006" s="297"/>
      <c r="AE1006" s="296"/>
      <c r="AG1006" s="312" t="s">
        <v>2604</v>
      </c>
      <c r="AH1006" s="193" t="str">
        <f t="shared" si="156"/>
        <v>5EC7 5BA0</v>
      </c>
      <c r="AI1006" s="193" t="str">
        <f t="shared" si="157"/>
        <v>5EC7 5BAF</v>
      </c>
      <c r="AJ1006" s="192" t="str">
        <f t="shared" si="158"/>
        <v>10</v>
      </c>
      <c r="AK1006" s="192" t="s">
        <v>23</v>
      </c>
      <c r="AL1006" s="223" t="s">
        <v>2858</v>
      </c>
      <c r="AN1006" s="201" t="s">
        <v>2857</v>
      </c>
      <c r="AO1006" s="311" t="s">
        <v>2603</v>
      </c>
      <c r="AP1006" s="215" t="s">
        <v>4273</v>
      </c>
      <c r="AQ1006" s="215" t="s">
        <v>4272</v>
      </c>
      <c r="AR1006" s="179" t="str">
        <f t="shared" si="154"/>
        <v>10</v>
      </c>
      <c r="AS1006" s="179" t="s">
        <v>4271</v>
      </c>
      <c r="AT1006" s="242"/>
      <c r="AU1006" s="179" t="s">
        <v>4261</v>
      </c>
      <c r="AV1006" s="179" t="s">
        <v>751</v>
      </c>
      <c r="AW1006" s="179"/>
      <c r="AX1006" s="181" t="s">
        <v>741</v>
      </c>
      <c r="AY1006" s="181" t="s">
        <v>741</v>
      </c>
      <c r="AZ1006" s="181" t="s">
        <v>741</v>
      </c>
      <c r="BA1006" s="181" t="s">
        <v>840</v>
      </c>
      <c r="BB1006" s="181" t="s">
        <v>840</v>
      </c>
      <c r="BC1006" s="195" t="s">
        <v>754</v>
      </c>
      <c r="BD1006" s="181" t="s">
        <v>753</v>
      </c>
      <c r="BE1006" s="181" t="s">
        <v>753</v>
      </c>
      <c r="BF1006" s="181" t="s">
        <v>753</v>
      </c>
      <c r="BG1006" s="181" t="s">
        <v>753</v>
      </c>
      <c r="BH1006" s="181" t="s">
        <v>753</v>
      </c>
      <c r="BI1006" s="181" t="s">
        <v>753</v>
      </c>
      <c r="BJ1006" s="181" t="s">
        <v>753</v>
      </c>
      <c r="BK1006" s="181" t="s">
        <v>753</v>
      </c>
      <c r="BL1006" s="181" t="s">
        <v>753</v>
      </c>
      <c r="BM1006" s="181" t="s">
        <v>753</v>
      </c>
      <c r="BN1006" s="180"/>
      <c r="BO1006" s="179"/>
      <c r="BP1006" s="170" t="s">
        <v>741</v>
      </c>
      <c r="BQ1006" s="177" t="s">
        <v>998</v>
      </c>
      <c r="BR1006" s="178">
        <v>44809</v>
      </c>
      <c r="BS1006" s="177" t="s">
        <v>2853</v>
      </c>
      <c r="BT1006" s="178" t="s">
        <v>759</v>
      </c>
      <c r="BU1006" s="178">
        <v>44817</v>
      </c>
      <c r="BV1006" s="177" t="s">
        <v>1297</v>
      </c>
      <c r="BW1006" s="177" t="s">
        <v>737</v>
      </c>
    </row>
    <row r="1007" spans="1:75" s="173" customFormat="1" ht="15">
      <c r="A1007" s="170"/>
      <c r="B1007" s="598" t="s">
        <v>9970</v>
      </c>
      <c r="C1007" s="701" t="s">
        <v>9971</v>
      </c>
      <c r="D1007" s="193" t="s">
        <v>4348</v>
      </c>
      <c r="E1007" s="193" t="s">
        <v>4347</v>
      </c>
      <c r="F1007" s="192" t="str">
        <f t="shared" si="155"/>
        <v>80</v>
      </c>
      <c r="G1007" s="179" t="s">
        <v>18</v>
      </c>
      <c r="H1007" s="223" t="s">
        <v>9433</v>
      </c>
      <c r="I1007" s="322"/>
      <c r="J1007" s="297"/>
      <c r="K1007" s="298"/>
      <c r="L1007" s="297"/>
      <c r="M1007" s="296"/>
      <c r="N1007" s="298"/>
      <c r="O1007" s="297"/>
      <c r="P1007" s="296"/>
      <c r="Q1007" s="298"/>
      <c r="R1007" s="297"/>
      <c r="S1007" s="296"/>
      <c r="T1007" s="298"/>
      <c r="U1007" s="297"/>
      <c r="V1007" s="296"/>
      <c r="W1007" s="298"/>
      <c r="X1007" s="297"/>
      <c r="Y1007" s="296"/>
      <c r="Z1007" s="298">
        <v>45029</v>
      </c>
      <c r="AA1007" s="297" t="s">
        <v>2181</v>
      </c>
      <c r="AB1007" s="296" t="s">
        <v>2180</v>
      </c>
      <c r="AC1007" s="298"/>
      <c r="AD1007" s="297"/>
      <c r="AE1007" s="296"/>
      <c r="AG1007" s="312" t="s">
        <v>2604</v>
      </c>
      <c r="AH1007" s="193" t="str">
        <f t="shared" si="156"/>
        <v>5EC7 5BB0</v>
      </c>
      <c r="AI1007" s="193" t="str">
        <f t="shared" si="157"/>
        <v>5EC7 5BCF</v>
      </c>
      <c r="AJ1007" s="192" t="str">
        <f t="shared" si="158"/>
        <v>20</v>
      </c>
      <c r="AK1007" s="224" t="s">
        <v>23</v>
      </c>
      <c r="AL1007" s="223"/>
      <c r="AO1007" s="311" t="s">
        <v>2603</v>
      </c>
      <c r="AP1007" s="215" t="s">
        <v>4268</v>
      </c>
      <c r="AQ1007" s="215" t="s">
        <v>4267</v>
      </c>
      <c r="AR1007" s="179" t="str">
        <f t="shared" si="154"/>
        <v>20</v>
      </c>
      <c r="AS1007" s="179" t="s">
        <v>23</v>
      </c>
      <c r="AT1007" s="242"/>
      <c r="AU1007" s="179" t="s">
        <v>755</v>
      </c>
      <c r="AV1007" s="179"/>
      <c r="AW1007" s="179"/>
      <c r="AX1007" s="181" t="s">
        <v>753</v>
      </c>
      <c r="AY1007" s="181" t="s">
        <v>753</v>
      </c>
      <c r="AZ1007" s="181" t="s">
        <v>753</v>
      </c>
      <c r="BA1007" s="181" t="s">
        <v>753</v>
      </c>
      <c r="BB1007" s="181" t="s">
        <v>753</v>
      </c>
      <c r="BC1007" s="195" t="s">
        <v>754</v>
      </c>
      <c r="BD1007" s="181" t="s">
        <v>753</v>
      </c>
      <c r="BE1007" s="181" t="s">
        <v>753</v>
      </c>
      <c r="BF1007" s="181" t="s">
        <v>753</v>
      </c>
      <c r="BG1007" s="181" t="s">
        <v>753</v>
      </c>
      <c r="BH1007" s="181" t="s">
        <v>753</v>
      </c>
      <c r="BI1007" s="181" t="s">
        <v>753</v>
      </c>
      <c r="BJ1007" s="181" t="s">
        <v>753</v>
      </c>
      <c r="BK1007" s="181" t="s">
        <v>753</v>
      </c>
      <c r="BL1007" s="181" t="s">
        <v>753</v>
      </c>
      <c r="BM1007" s="181" t="s">
        <v>753</v>
      </c>
      <c r="BN1007" s="180"/>
      <c r="BO1007" s="179"/>
      <c r="BP1007" s="170" t="s">
        <v>741</v>
      </c>
      <c r="BQ1007" s="177"/>
      <c r="BR1007" s="177"/>
      <c r="BS1007" s="177"/>
      <c r="BT1007" s="177"/>
      <c r="BU1007" s="177"/>
      <c r="BV1007" s="177"/>
      <c r="BW1007" s="177"/>
    </row>
    <row r="1008" spans="1:75" s="173" customFormat="1" ht="15">
      <c r="A1008" s="170"/>
      <c r="B1008" s="598" t="s">
        <v>9970</v>
      </c>
      <c r="C1008" s="701" t="s">
        <v>9971</v>
      </c>
      <c r="D1008" s="193" t="s">
        <v>4344</v>
      </c>
      <c r="E1008" s="193" t="s">
        <v>4343</v>
      </c>
      <c r="F1008" s="192" t="str">
        <f t="shared" si="155"/>
        <v>80</v>
      </c>
      <c r="G1008" s="192" t="s">
        <v>23</v>
      </c>
      <c r="H1008" s="188"/>
      <c r="J1008" s="297"/>
      <c r="K1008" s="297"/>
      <c r="L1008" s="297"/>
      <c r="M1008" s="296"/>
      <c r="N1008" s="297"/>
      <c r="O1008" s="297"/>
      <c r="P1008" s="296"/>
      <c r="Q1008" s="297"/>
      <c r="R1008" s="297"/>
      <c r="S1008" s="296"/>
      <c r="T1008" s="297"/>
      <c r="U1008" s="297"/>
      <c r="V1008" s="296"/>
      <c r="W1008" s="297"/>
      <c r="X1008" s="297"/>
      <c r="Y1008" s="296"/>
      <c r="Z1008" s="297"/>
      <c r="AA1008" s="297"/>
      <c r="AB1008" s="296"/>
      <c r="AC1008" s="297"/>
      <c r="AD1008" s="297"/>
      <c r="AE1008" s="296"/>
      <c r="AG1008" s="312" t="s">
        <v>2604</v>
      </c>
      <c r="AH1008" s="193" t="str">
        <f t="shared" si="156"/>
        <v>5EC7 5BD0</v>
      </c>
      <c r="AI1008" s="193" t="str">
        <f t="shared" si="157"/>
        <v>5EC7 5BDF</v>
      </c>
      <c r="AJ1008" s="192" t="str">
        <f t="shared" si="158"/>
        <v>10</v>
      </c>
      <c r="AK1008" s="192" t="s">
        <v>23</v>
      </c>
      <c r="AL1008" s="223" t="s">
        <v>2858</v>
      </c>
      <c r="AN1008" s="201" t="s">
        <v>2857</v>
      </c>
      <c r="AO1008" s="311" t="s">
        <v>2603</v>
      </c>
      <c r="AP1008" s="215" t="s">
        <v>4264</v>
      </c>
      <c r="AQ1008" s="215" t="s">
        <v>4263</v>
      </c>
      <c r="AR1008" s="179" t="str">
        <f t="shared" si="154"/>
        <v>10</v>
      </c>
      <c r="AS1008" s="179" t="s">
        <v>4262</v>
      </c>
      <c r="AT1008" s="242"/>
      <c r="AU1008" s="179" t="s">
        <v>4261</v>
      </c>
      <c r="AV1008" s="179" t="s">
        <v>751</v>
      </c>
      <c r="AW1008" s="179"/>
      <c r="AX1008" s="181" t="s">
        <v>741</v>
      </c>
      <c r="AY1008" s="181" t="s">
        <v>741</v>
      </c>
      <c r="AZ1008" s="181" t="s">
        <v>741</v>
      </c>
      <c r="BA1008" s="181" t="s">
        <v>840</v>
      </c>
      <c r="BB1008" s="181" t="s">
        <v>840</v>
      </c>
      <c r="BC1008" s="195" t="s">
        <v>754</v>
      </c>
      <c r="BD1008" s="181" t="s">
        <v>753</v>
      </c>
      <c r="BE1008" s="181" t="s">
        <v>753</v>
      </c>
      <c r="BF1008" s="181" t="s">
        <v>753</v>
      </c>
      <c r="BG1008" s="181" t="s">
        <v>753</v>
      </c>
      <c r="BH1008" s="181" t="s">
        <v>753</v>
      </c>
      <c r="BI1008" s="181" t="s">
        <v>753</v>
      </c>
      <c r="BJ1008" s="181" t="s">
        <v>753</v>
      </c>
      <c r="BK1008" s="181" t="s">
        <v>753</v>
      </c>
      <c r="BL1008" s="181" t="s">
        <v>753</v>
      </c>
      <c r="BM1008" s="181" t="s">
        <v>753</v>
      </c>
      <c r="BN1008" s="180"/>
      <c r="BO1008" s="179"/>
      <c r="BP1008" s="170" t="s">
        <v>741</v>
      </c>
      <c r="BQ1008" s="177" t="s">
        <v>998</v>
      </c>
      <c r="BR1008" s="178">
        <v>44809</v>
      </c>
      <c r="BS1008" s="177" t="s">
        <v>2853</v>
      </c>
      <c r="BT1008" s="178" t="s">
        <v>759</v>
      </c>
      <c r="BU1008" s="178">
        <v>44817</v>
      </c>
      <c r="BV1008" s="177" t="s">
        <v>1297</v>
      </c>
      <c r="BW1008" s="177" t="s">
        <v>737</v>
      </c>
    </row>
    <row r="1009" spans="1:75" s="173" customFormat="1" ht="15">
      <c r="A1009" s="170"/>
      <c r="B1009" s="598" t="s">
        <v>9970</v>
      </c>
      <c r="C1009" s="701" t="s">
        <v>9971</v>
      </c>
      <c r="D1009" s="193" t="s">
        <v>4339</v>
      </c>
      <c r="E1009" s="193" t="s">
        <v>4338</v>
      </c>
      <c r="F1009" s="192" t="str">
        <f t="shared" si="155"/>
        <v>20</v>
      </c>
      <c r="G1009" s="179" t="s">
        <v>18</v>
      </c>
      <c r="H1009" s="223" t="s">
        <v>9434</v>
      </c>
      <c r="I1009" s="322"/>
      <c r="J1009" s="297"/>
      <c r="K1009" s="298"/>
      <c r="L1009" s="297"/>
      <c r="M1009" s="296"/>
      <c r="N1009" s="298"/>
      <c r="O1009" s="297"/>
      <c r="P1009" s="296"/>
      <c r="Q1009" s="298"/>
      <c r="R1009" s="297"/>
      <c r="S1009" s="296"/>
      <c r="T1009" s="298"/>
      <c r="U1009" s="297"/>
      <c r="V1009" s="296"/>
      <c r="W1009" s="298"/>
      <c r="X1009" s="297"/>
      <c r="Y1009" s="296"/>
      <c r="Z1009" s="298">
        <v>45029</v>
      </c>
      <c r="AA1009" s="297" t="s">
        <v>2181</v>
      </c>
      <c r="AB1009" s="296" t="s">
        <v>2180</v>
      </c>
      <c r="AC1009" s="298"/>
      <c r="AD1009" s="297"/>
      <c r="AE1009" s="296"/>
      <c r="AG1009" s="312" t="s">
        <v>2604</v>
      </c>
      <c r="AH1009" s="193" t="str">
        <f t="shared" si="156"/>
        <v>5EC7 5BE0</v>
      </c>
      <c r="AI1009" s="193" t="str">
        <f t="shared" si="157"/>
        <v>5EC7 5CFF</v>
      </c>
      <c r="AJ1009" s="192" t="str">
        <f t="shared" si="158"/>
        <v>120</v>
      </c>
      <c r="AK1009" s="224" t="s">
        <v>23</v>
      </c>
      <c r="AL1009" s="188"/>
      <c r="AO1009" s="311" t="s">
        <v>2603</v>
      </c>
      <c r="AP1009" s="215" t="s">
        <v>4258</v>
      </c>
      <c r="AQ1009" s="215" t="s">
        <v>4257</v>
      </c>
      <c r="AR1009" s="179" t="str">
        <f t="shared" si="154"/>
        <v>120</v>
      </c>
      <c r="AS1009" s="179" t="s">
        <v>23</v>
      </c>
      <c r="AT1009" s="242"/>
      <c r="AU1009" s="179" t="s">
        <v>755</v>
      </c>
      <c r="AV1009" s="179"/>
      <c r="AW1009" s="179"/>
      <c r="AX1009" s="181" t="s">
        <v>753</v>
      </c>
      <c r="AY1009" s="181" t="s">
        <v>753</v>
      </c>
      <c r="AZ1009" s="181" t="s">
        <v>753</v>
      </c>
      <c r="BA1009" s="181" t="s">
        <v>753</v>
      </c>
      <c r="BB1009" s="181" t="s">
        <v>753</v>
      </c>
      <c r="BC1009" s="195" t="s">
        <v>754</v>
      </c>
      <c r="BD1009" s="181" t="s">
        <v>753</v>
      </c>
      <c r="BE1009" s="181" t="s">
        <v>753</v>
      </c>
      <c r="BF1009" s="181" t="s">
        <v>753</v>
      </c>
      <c r="BG1009" s="181" t="s">
        <v>753</v>
      </c>
      <c r="BH1009" s="181" t="s">
        <v>753</v>
      </c>
      <c r="BI1009" s="181" t="s">
        <v>753</v>
      </c>
      <c r="BJ1009" s="181" t="s">
        <v>753</v>
      </c>
      <c r="BK1009" s="181" t="s">
        <v>753</v>
      </c>
      <c r="BL1009" s="181" t="s">
        <v>753</v>
      </c>
      <c r="BM1009" s="181" t="s">
        <v>753</v>
      </c>
      <c r="BN1009" s="180"/>
      <c r="BO1009" s="179"/>
      <c r="BP1009" s="170" t="s">
        <v>741</v>
      </c>
      <c r="BQ1009" s="177"/>
      <c r="BR1009" s="177"/>
      <c r="BS1009" s="177"/>
      <c r="BT1009" s="177"/>
      <c r="BU1009" s="177"/>
      <c r="BV1009" s="177"/>
      <c r="BW1009" s="177"/>
    </row>
    <row r="1010" spans="1:75" s="173" customFormat="1" ht="15">
      <c r="A1010" s="170"/>
      <c r="B1010" s="598" t="s">
        <v>9970</v>
      </c>
      <c r="C1010" s="701" t="s">
        <v>9971</v>
      </c>
      <c r="D1010" s="193" t="s">
        <v>4335</v>
      </c>
      <c r="E1010" s="193" t="s">
        <v>4334</v>
      </c>
      <c r="F1010" s="192" t="str">
        <f t="shared" si="155"/>
        <v>69E0</v>
      </c>
      <c r="G1010" s="192" t="s">
        <v>23</v>
      </c>
      <c r="H1010" s="188"/>
      <c r="J1010" s="297"/>
      <c r="K1010" s="297"/>
      <c r="L1010" s="297"/>
      <c r="M1010" s="296"/>
      <c r="N1010" s="297"/>
      <c r="O1010" s="297"/>
      <c r="P1010" s="296"/>
      <c r="Q1010" s="297"/>
      <c r="R1010" s="297"/>
      <c r="S1010" s="296"/>
      <c r="T1010" s="297"/>
      <c r="U1010" s="297"/>
      <c r="V1010" s="296"/>
      <c r="W1010" s="297"/>
      <c r="X1010" s="297"/>
      <c r="Y1010" s="296"/>
      <c r="Z1010" s="297"/>
      <c r="AA1010" s="297"/>
      <c r="AB1010" s="296"/>
      <c r="AC1010" s="297"/>
      <c r="AD1010" s="297"/>
      <c r="AE1010" s="296"/>
      <c r="AG1010" s="312" t="s">
        <v>2604</v>
      </c>
      <c r="AH1010" s="193" t="str">
        <f t="shared" ref="AH1010:AH1035" si="159">"5E"&amp;RIGHT(AP1010,7)</f>
        <v>5EC7 5D00</v>
      </c>
      <c r="AI1010" s="193" t="str">
        <f t="shared" ref="AI1010:AI1035" si="160">"5E"&amp;RIGHT(AQ1010,7)</f>
        <v>5EC7 5D3F</v>
      </c>
      <c r="AJ1010" s="192" t="str">
        <f t="shared" ref="AJ1010:AJ1035" si="161">DEC2HEX((HEX2DEC(LEFT(AI1010,4))*256*256+HEX2DEC(RIGHT(AI1010,4)))-(HEX2DEC(LEFT(AH1010,4))*256*256+HEX2DEC(RIGHT(AH1010,4)))+1)</f>
        <v>40</v>
      </c>
      <c r="AK1010" s="192" t="s">
        <v>23</v>
      </c>
      <c r="AL1010" s="223" t="s">
        <v>2858</v>
      </c>
      <c r="AO1010" s="311" t="s">
        <v>2603</v>
      </c>
      <c r="AP1010" s="215" t="s">
        <v>4254</v>
      </c>
      <c r="AQ1010" s="215" t="s">
        <v>4253</v>
      </c>
      <c r="AR1010" s="179" t="str">
        <f t="shared" si="154"/>
        <v>40</v>
      </c>
      <c r="AS1010" s="219" t="s">
        <v>4252</v>
      </c>
      <c r="AT1010" s="226"/>
      <c r="AU1010" s="219" t="s">
        <v>4252</v>
      </c>
      <c r="AV1010" s="179" t="s">
        <v>751</v>
      </c>
      <c r="AW1010" s="179"/>
      <c r="AX1010" s="181" t="s">
        <v>741</v>
      </c>
      <c r="AY1010" s="181" t="s">
        <v>741</v>
      </c>
      <c r="AZ1010" s="181" t="s">
        <v>741</v>
      </c>
      <c r="BA1010" s="181" t="s">
        <v>741</v>
      </c>
      <c r="BB1010" s="181" t="s">
        <v>741</v>
      </c>
      <c r="BC1010" s="195" t="s">
        <v>741</v>
      </c>
      <c r="BD1010" s="181" t="s">
        <v>741</v>
      </c>
      <c r="BE1010" s="181" t="s">
        <v>741</v>
      </c>
      <c r="BF1010" s="181" t="s">
        <v>741</v>
      </c>
      <c r="BG1010" s="181" t="s">
        <v>741</v>
      </c>
      <c r="BH1010" s="181" t="s">
        <v>741</v>
      </c>
      <c r="BI1010" s="181" t="s">
        <v>741</v>
      </c>
      <c r="BJ1010" s="181" t="s">
        <v>741</v>
      </c>
      <c r="BK1010" s="181" t="s">
        <v>741</v>
      </c>
      <c r="BL1010" s="181" t="s">
        <v>741</v>
      </c>
      <c r="BM1010" s="181" t="s">
        <v>741</v>
      </c>
      <c r="BN1010" s="180"/>
      <c r="BO1010" s="219"/>
      <c r="BP1010" s="170" t="s">
        <v>741</v>
      </c>
      <c r="BQ1010" s="177" t="s">
        <v>998</v>
      </c>
      <c r="BR1010" s="178">
        <v>44809</v>
      </c>
      <c r="BS1010" s="177" t="s">
        <v>2853</v>
      </c>
      <c r="BT1010" s="178" t="s">
        <v>759</v>
      </c>
      <c r="BU1010" s="178">
        <v>44817</v>
      </c>
      <c r="BV1010" s="177" t="s">
        <v>1297</v>
      </c>
      <c r="BW1010" s="177" t="s">
        <v>737</v>
      </c>
    </row>
    <row r="1011" spans="1:75" s="173" customFormat="1" ht="15">
      <c r="A1011" s="170"/>
      <c r="B1011" s="598" t="s">
        <v>9970</v>
      </c>
      <c r="C1011" s="701" t="s">
        <v>9971</v>
      </c>
      <c r="D1011" s="193" t="s">
        <v>4330</v>
      </c>
      <c r="E1011" s="193" t="s">
        <v>4329</v>
      </c>
      <c r="F1011" s="192" t="str">
        <f t="shared" si="155"/>
        <v>400</v>
      </c>
      <c r="G1011" s="179" t="s">
        <v>4328</v>
      </c>
      <c r="H1011" s="188" t="s">
        <v>8834</v>
      </c>
      <c r="J1011" s="297" t="s">
        <v>2104</v>
      </c>
      <c r="K1011" s="298"/>
      <c r="L1011" s="297"/>
      <c r="M1011" s="296"/>
      <c r="N1011" s="298"/>
      <c r="O1011" s="297"/>
      <c r="P1011" s="296"/>
      <c r="Q1011" s="298"/>
      <c r="R1011" s="297"/>
      <c r="S1011" s="296"/>
      <c r="T1011" s="298"/>
      <c r="U1011" s="297"/>
      <c r="V1011" s="296"/>
      <c r="W1011" s="298"/>
      <c r="X1011" s="297"/>
      <c r="Y1011" s="296"/>
      <c r="Z1011" s="298">
        <v>45029</v>
      </c>
      <c r="AA1011" s="297" t="s">
        <v>2181</v>
      </c>
      <c r="AB1011" s="296" t="s">
        <v>2180</v>
      </c>
      <c r="AC1011" s="298"/>
      <c r="AD1011" s="297"/>
      <c r="AE1011" s="296"/>
      <c r="AG1011" s="312" t="s">
        <v>2604</v>
      </c>
      <c r="AH1011" s="193" t="str">
        <f t="shared" si="159"/>
        <v>5EC7 5D40</v>
      </c>
      <c r="AI1011" s="193" t="str">
        <f t="shared" si="160"/>
        <v>5EC7 5FFF</v>
      </c>
      <c r="AJ1011" s="192" t="str">
        <f t="shared" si="161"/>
        <v>2C0</v>
      </c>
      <c r="AK1011" s="224" t="s">
        <v>23</v>
      </c>
      <c r="AL1011" s="188"/>
      <c r="AO1011" s="311" t="s">
        <v>2603</v>
      </c>
      <c r="AP1011" s="215" t="s">
        <v>4249</v>
      </c>
      <c r="AQ1011" s="215" t="s">
        <v>4248</v>
      </c>
      <c r="AR1011" s="179" t="str">
        <f t="shared" ref="AR1011:AR1074" si="162">DEC2HEX((HEX2DEC(LEFT(AQ1011,4))*256*256+HEX2DEC(RIGHT(AQ1011,4)))-(HEX2DEC(LEFT(AP1011,4))*256*256+HEX2DEC(RIGHT(AP1011,4)))+1)</f>
        <v>2C0</v>
      </c>
      <c r="AS1011" s="179" t="s">
        <v>23</v>
      </c>
      <c r="AT1011" s="242"/>
      <c r="AU1011" s="179" t="s">
        <v>755</v>
      </c>
      <c r="AV1011" s="179"/>
      <c r="AW1011" s="179"/>
      <c r="AX1011" s="181" t="s">
        <v>753</v>
      </c>
      <c r="AY1011" s="181" t="s">
        <v>753</v>
      </c>
      <c r="AZ1011" s="181" t="s">
        <v>753</v>
      </c>
      <c r="BA1011" s="181" t="s">
        <v>753</v>
      </c>
      <c r="BB1011" s="181" t="s">
        <v>753</v>
      </c>
      <c r="BC1011" s="195" t="s">
        <v>754</v>
      </c>
      <c r="BD1011" s="181" t="s">
        <v>753</v>
      </c>
      <c r="BE1011" s="181" t="s">
        <v>753</v>
      </c>
      <c r="BF1011" s="181" t="s">
        <v>753</v>
      </c>
      <c r="BG1011" s="181" t="s">
        <v>753</v>
      </c>
      <c r="BH1011" s="181" t="s">
        <v>753</v>
      </c>
      <c r="BI1011" s="181" t="s">
        <v>753</v>
      </c>
      <c r="BJ1011" s="181" t="s">
        <v>753</v>
      </c>
      <c r="BK1011" s="181" t="s">
        <v>753</v>
      </c>
      <c r="BL1011" s="181" t="s">
        <v>753</v>
      </c>
      <c r="BM1011" s="181" t="s">
        <v>753</v>
      </c>
      <c r="BN1011" s="180"/>
      <c r="BO1011" s="179"/>
      <c r="BP1011" s="170" t="s">
        <v>741</v>
      </c>
      <c r="BQ1011" s="177"/>
      <c r="BR1011" s="177"/>
      <c r="BS1011" s="177"/>
      <c r="BT1011" s="177"/>
      <c r="BU1011" s="177"/>
      <c r="BV1011" s="177"/>
      <c r="BW1011" s="177"/>
    </row>
    <row r="1012" spans="1:75" s="173" customFormat="1" ht="15">
      <c r="A1012" s="170"/>
      <c r="B1012" s="598" t="s">
        <v>9970</v>
      </c>
      <c r="C1012" s="701" t="s">
        <v>9971</v>
      </c>
      <c r="D1012" s="193" t="s">
        <v>4325</v>
      </c>
      <c r="E1012" s="193" t="s">
        <v>4324</v>
      </c>
      <c r="F1012" s="192" t="str">
        <f t="shared" si="155"/>
        <v>7C00</v>
      </c>
      <c r="G1012" s="192" t="s">
        <v>23</v>
      </c>
      <c r="H1012" s="188"/>
      <c r="J1012" s="297"/>
      <c r="K1012" s="297"/>
      <c r="L1012" s="297"/>
      <c r="M1012" s="296"/>
      <c r="N1012" s="297"/>
      <c r="O1012" s="297"/>
      <c r="P1012" s="296"/>
      <c r="Q1012" s="297"/>
      <c r="R1012" s="297"/>
      <c r="S1012" s="296"/>
      <c r="T1012" s="297"/>
      <c r="U1012" s="297"/>
      <c r="V1012" s="296"/>
      <c r="W1012" s="297"/>
      <c r="X1012" s="297"/>
      <c r="Y1012" s="296"/>
      <c r="Z1012" s="297"/>
      <c r="AA1012" s="297"/>
      <c r="AB1012" s="296"/>
      <c r="AC1012" s="297"/>
      <c r="AD1012" s="297"/>
      <c r="AE1012" s="296"/>
      <c r="AG1012" s="312" t="s">
        <v>2604</v>
      </c>
      <c r="AH1012" s="193" t="str">
        <f t="shared" si="159"/>
        <v>5EC7 6000</v>
      </c>
      <c r="AI1012" s="193" t="str">
        <f t="shared" si="160"/>
        <v>5EC7 7FFF</v>
      </c>
      <c r="AJ1012" s="192" t="str">
        <f t="shared" si="161"/>
        <v>2000</v>
      </c>
      <c r="AK1012" s="192" t="s">
        <v>23</v>
      </c>
      <c r="AL1012" s="223" t="s">
        <v>2858</v>
      </c>
      <c r="AO1012" s="311" t="s">
        <v>2603</v>
      </c>
      <c r="AP1012" s="215" t="s">
        <v>4245</v>
      </c>
      <c r="AQ1012" s="215" t="s">
        <v>4244</v>
      </c>
      <c r="AR1012" s="179" t="str">
        <f t="shared" si="162"/>
        <v>2000</v>
      </c>
      <c r="AS1012" s="179" t="s">
        <v>4243</v>
      </c>
      <c r="AT1012" s="242"/>
      <c r="AU1012" s="179" t="s">
        <v>4243</v>
      </c>
      <c r="AV1012" s="179" t="s">
        <v>751</v>
      </c>
      <c r="AW1012" s="179"/>
      <c r="AX1012" s="181" t="s">
        <v>741</v>
      </c>
      <c r="AY1012" s="181" t="s">
        <v>741</v>
      </c>
      <c r="AZ1012" s="181" t="s">
        <v>741</v>
      </c>
      <c r="BA1012" s="181" t="s">
        <v>741</v>
      </c>
      <c r="BB1012" s="181" t="s">
        <v>741</v>
      </c>
      <c r="BC1012" s="195" t="s">
        <v>741</v>
      </c>
      <c r="BD1012" s="181" t="s">
        <v>741</v>
      </c>
      <c r="BE1012" s="181" t="s">
        <v>741</v>
      </c>
      <c r="BF1012" s="181" t="s">
        <v>741</v>
      </c>
      <c r="BG1012" s="181" t="s">
        <v>741</v>
      </c>
      <c r="BH1012" s="181" t="s">
        <v>741</v>
      </c>
      <c r="BI1012" s="181" t="s">
        <v>741</v>
      </c>
      <c r="BJ1012" s="181" t="s">
        <v>741</v>
      </c>
      <c r="BK1012" s="181" t="s">
        <v>741</v>
      </c>
      <c r="BL1012" s="181" t="s">
        <v>741</v>
      </c>
      <c r="BM1012" s="181" t="s">
        <v>741</v>
      </c>
      <c r="BN1012" s="180"/>
      <c r="BO1012" s="179"/>
      <c r="BP1012" s="170" t="s">
        <v>741</v>
      </c>
      <c r="BQ1012" s="177" t="s">
        <v>998</v>
      </c>
      <c r="BR1012" s="178">
        <v>44809</v>
      </c>
      <c r="BS1012" s="177" t="s">
        <v>2853</v>
      </c>
      <c r="BT1012" s="178" t="s">
        <v>759</v>
      </c>
      <c r="BU1012" s="178">
        <v>44817</v>
      </c>
      <c r="BV1012" s="177" t="s">
        <v>1297</v>
      </c>
      <c r="BW1012" s="177" t="s">
        <v>737</v>
      </c>
    </row>
    <row r="1013" spans="1:75" s="173" customFormat="1" ht="15">
      <c r="A1013" s="170"/>
      <c r="B1013" s="598" t="s">
        <v>9970</v>
      </c>
      <c r="C1013" s="701" t="s">
        <v>9971</v>
      </c>
      <c r="D1013" s="193" t="s">
        <v>4320</v>
      </c>
      <c r="E1013" s="193" t="s">
        <v>10067</v>
      </c>
      <c r="F1013" s="192" t="str">
        <f t="shared" si="155"/>
        <v>800</v>
      </c>
      <c r="G1013" s="192" t="s">
        <v>10066</v>
      </c>
      <c r="H1013" s="188" t="s">
        <v>10074</v>
      </c>
      <c r="J1013" s="297" t="s">
        <v>4318</v>
      </c>
      <c r="K1013" s="298"/>
      <c r="L1013" s="297"/>
      <c r="M1013" s="299"/>
      <c r="N1013" s="298"/>
      <c r="O1013" s="297"/>
      <c r="P1013" s="299"/>
      <c r="Q1013" s="298"/>
      <c r="R1013" s="297"/>
      <c r="S1013" s="299"/>
      <c r="T1013" s="298"/>
      <c r="U1013" s="297"/>
      <c r="V1013" s="299"/>
      <c r="W1013" s="298"/>
      <c r="X1013" s="297"/>
      <c r="Y1013" s="299"/>
      <c r="Z1013" s="298">
        <v>45037</v>
      </c>
      <c r="AA1013" s="297" t="s">
        <v>4317</v>
      </c>
      <c r="AB1013" s="299" t="s">
        <v>759</v>
      </c>
      <c r="AC1013" s="298"/>
      <c r="AD1013" s="297"/>
      <c r="AE1013" s="296"/>
      <c r="AG1013" s="313" t="s">
        <v>2614</v>
      </c>
      <c r="AH1013" s="193" t="str">
        <f t="shared" si="159"/>
        <v>5EC7 8000</v>
      </c>
      <c r="AI1013" s="193" t="str">
        <f t="shared" si="160"/>
        <v>5EC7 80FF</v>
      </c>
      <c r="AJ1013" s="192" t="str">
        <f t="shared" si="161"/>
        <v>100</v>
      </c>
      <c r="AK1013" s="217" t="s">
        <v>23</v>
      </c>
      <c r="AL1013" s="188"/>
      <c r="AO1013" s="331" t="s">
        <v>3671</v>
      </c>
      <c r="AP1013" s="215" t="s">
        <v>4240</v>
      </c>
      <c r="AQ1013" s="215" t="s">
        <v>4239</v>
      </c>
      <c r="AR1013" s="179" t="str">
        <f t="shared" si="162"/>
        <v>100</v>
      </c>
      <c r="AS1013" s="179" t="s">
        <v>822</v>
      </c>
      <c r="AT1013" s="242"/>
      <c r="AU1013" s="179" t="s">
        <v>755</v>
      </c>
      <c r="AV1013" s="179"/>
      <c r="AW1013" s="179"/>
      <c r="AX1013" s="181" t="s">
        <v>753</v>
      </c>
      <c r="AY1013" s="181" t="s">
        <v>753</v>
      </c>
      <c r="AZ1013" s="181" t="s">
        <v>753</v>
      </c>
      <c r="BA1013" s="181" t="s">
        <v>753</v>
      </c>
      <c r="BB1013" s="181" t="s">
        <v>753</v>
      </c>
      <c r="BC1013" s="195" t="s">
        <v>754</v>
      </c>
      <c r="BD1013" s="181" t="s">
        <v>753</v>
      </c>
      <c r="BE1013" s="181" t="s">
        <v>753</v>
      </c>
      <c r="BF1013" s="181" t="s">
        <v>753</v>
      </c>
      <c r="BG1013" s="181" t="s">
        <v>753</v>
      </c>
      <c r="BH1013" s="181" t="s">
        <v>753</v>
      </c>
      <c r="BI1013" s="181" t="s">
        <v>753</v>
      </c>
      <c r="BJ1013" s="181" t="s">
        <v>753</v>
      </c>
      <c r="BK1013" s="181" t="s">
        <v>753</v>
      </c>
      <c r="BL1013" s="181" t="s">
        <v>753</v>
      </c>
      <c r="BM1013" s="181" t="s">
        <v>753</v>
      </c>
      <c r="BN1013" s="180"/>
      <c r="BO1013" s="179"/>
      <c r="BP1013" s="170" t="s">
        <v>741</v>
      </c>
      <c r="BQ1013" s="177"/>
      <c r="BR1013" s="177"/>
      <c r="BS1013" s="177"/>
      <c r="BT1013" s="177"/>
      <c r="BU1013" s="177"/>
      <c r="BV1013" s="177"/>
      <c r="BW1013" s="177"/>
    </row>
    <row r="1014" spans="1:75" s="173" customFormat="1" ht="15">
      <c r="A1014" s="170"/>
      <c r="B1014" s="598" t="s">
        <v>9970</v>
      </c>
      <c r="C1014" s="701" t="s">
        <v>9971</v>
      </c>
      <c r="D1014" s="193" t="s">
        <v>10068</v>
      </c>
      <c r="E1014" s="193" t="s">
        <v>4314</v>
      </c>
      <c r="F1014" s="192" t="str">
        <f t="shared" si="155"/>
        <v>7800</v>
      </c>
      <c r="G1014" s="192" t="s">
        <v>23</v>
      </c>
      <c r="H1014" s="188"/>
      <c r="J1014" s="297"/>
      <c r="K1014" s="298"/>
      <c r="L1014" s="297"/>
      <c r="M1014" s="299"/>
      <c r="N1014" s="298"/>
      <c r="O1014" s="297"/>
      <c r="P1014" s="299"/>
      <c r="Q1014" s="298"/>
      <c r="R1014" s="297"/>
      <c r="S1014" s="299"/>
      <c r="T1014" s="298"/>
      <c r="U1014" s="297"/>
      <c r="V1014" s="299"/>
      <c r="W1014" s="298"/>
      <c r="X1014" s="297"/>
      <c r="Y1014" s="299"/>
      <c r="Z1014" s="298"/>
      <c r="AA1014" s="297"/>
      <c r="AB1014" s="299"/>
      <c r="AC1014" s="298"/>
      <c r="AD1014" s="297"/>
      <c r="AE1014" s="296"/>
      <c r="AG1014" s="313" t="s">
        <v>2614</v>
      </c>
      <c r="AH1014" s="193" t="str">
        <f t="shared" si="159"/>
        <v>5EC7 8100</v>
      </c>
      <c r="AI1014" s="193" t="str">
        <f t="shared" si="160"/>
        <v>5EC7 81FF</v>
      </c>
      <c r="AJ1014" s="192" t="str">
        <f t="shared" si="161"/>
        <v>100</v>
      </c>
      <c r="AK1014" s="192" t="s">
        <v>23</v>
      </c>
      <c r="AL1014" s="236"/>
      <c r="AO1014" s="331" t="s">
        <v>3671</v>
      </c>
      <c r="AP1014" s="215" t="s">
        <v>4236</v>
      </c>
      <c r="AQ1014" s="215" t="s">
        <v>4235</v>
      </c>
      <c r="AR1014" s="179" t="str">
        <f t="shared" si="162"/>
        <v>100</v>
      </c>
      <c r="AS1014" s="179" t="s">
        <v>4234</v>
      </c>
      <c r="AT1014" s="242"/>
      <c r="AU1014" s="179" t="s">
        <v>4234</v>
      </c>
      <c r="AV1014" s="179" t="s">
        <v>751</v>
      </c>
      <c r="AW1014" s="179"/>
      <c r="AX1014" s="181" t="s">
        <v>741</v>
      </c>
      <c r="AY1014" s="181" t="s">
        <v>741</v>
      </c>
      <c r="AZ1014" s="181" t="s">
        <v>741</v>
      </c>
      <c r="BA1014" s="181" t="s">
        <v>741</v>
      </c>
      <c r="BB1014" s="181" t="s">
        <v>741</v>
      </c>
      <c r="BC1014" s="195" t="s">
        <v>741</v>
      </c>
      <c r="BD1014" s="181" t="s">
        <v>741</v>
      </c>
      <c r="BE1014" s="181" t="s">
        <v>741</v>
      </c>
      <c r="BF1014" s="181" t="s">
        <v>741</v>
      </c>
      <c r="BG1014" s="181" t="s">
        <v>741</v>
      </c>
      <c r="BH1014" s="181" t="s">
        <v>741</v>
      </c>
      <c r="BI1014" s="181" t="s">
        <v>741</v>
      </c>
      <c r="BJ1014" s="181" t="s">
        <v>741</v>
      </c>
      <c r="BK1014" s="181" t="s">
        <v>741</v>
      </c>
      <c r="BL1014" s="181" t="s">
        <v>741</v>
      </c>
      <c r="BM1014" s="181" t="s">
        <v>741</v>
      </c>
      <c r="BN1014" s="180"/>
      <c r="BO1014" s="179"/>
      <c r="BP1014" s="170" t="s">
        <v>741</v>
      </c>
      <c r="BQ1014" s="177" t="s">
        <v>998</v>
      </c>
      <c r="BR1014" s="178">
        <v>44811</v>
      </c>
      <c r="BS1014" s="177" t="s">
        <v>1298</v>
      </c>
      <c r="BT1014" s="178" t="s">
        <v>759</v>
      </c>
      <c r="BU1014" s="178">
        <v>44818</v>
      </c>
      <c r="BV1014" s="177" t="s">
        <v>2861</v>
      </c>
      <c r="BW1014" s="177" t="s">
        <v>737</v>
      </c>
    </row>
    <row r="1015" spans="1:75" s="173" customFormat="1" ht="15">
      <c r="A1015" s="170"/>
      <c r="B1015" s="598" t="s">
        <v>9970</v>
      </c>
      <c r="C1015" s="701" t="s">
        <v>9971</v>
      </c>
      <c r="D1015" s="193" t="s">
        <v>4308</v>
      </c>
      <c r="E1015" s="193" t="s">
        <v>4307</v>
      </c>
      <c r="F1015" s="192" t="str">
        <f t="shared" si="155"/>
        <v>100</v>
      </c>
      <c r="G1015" s="179" t="s">
        <v>23</v>
      </c>
      <c r="H1015" s="329" t="s">
        <v>4306</v>
      </c>
      <c r="J1015" s="297"/>
      <c r="K1015" s="298"/>
      <c r="L1015" s="297"/>
      <c r="M1015" s="299"/>
      <c r="N1015" s="298"/>
      <c r="O1015" s="297"/>
      <c r="P1015" s="299"/>
      <c r="Q1015" s="298"/>
      <c r="R1015" s="297"/>
      <c r="S1015" s="299"/>
      <c r="T1015" s="298"/>
      <c r="U1015" s="297"/>
      <c r="V1015" s="299"/>
      <c r="W1015" s="298"/>
      <c r="X1015" s="297"/>
      <c r="Y1015" s="299"/>
      <c r="Z1015" s="298"/>
      <c r="AA1015" s="297"/>
      <c r="AB1015" s="299"/>
      <c r="AC1015" s="298"/>
      <c r="AD1015" s="297"/>
      <c r="AE1015" s="296"/>
      <c r="AG1015" s="313" t="s">
        <v>2614</v>
      </c>
      <c r="AH1015" s="193" t="str">
        <f t="shared" si="159"/>
        <v>5EC7 8200</v>
      </c>
      <c r="AI1015" s="193" t="str">
        <f t="shared" si="160"/>
        <v>5EC7 8FFF</v>
      </c>
      <c r="AJ1015" s="192" t="str">
        <f t="shared" si="161"/>
        <v>E00</v>
      </c>
      <c r="AK1015" s="217" t="s">
        <v>23</v>
      </c>
      <c r="AL1015" s="188"/>
      <c r="AO1015" s="331" t="s">
        <v>3671</v>
      </c>
      <c r="AP1015" s="215" t="s">
        <v>4231</v>
      </c>
      <c r="AQ1015" s="215" t="s">
        <v>4230</v>
      </c>
      <c r="AR1015" s="179" t="str">
        <f t="shared" si="162"/>
        <v>E00</v>
      </c>
      <c r="AS1015" s="179" t="s">
        <v>822</v>
      </c>
      <c r="AT1015" s="242"/>
      <c r="AU1015" s="179" t="s">
        <v>755</v>
      </c>
      <c r="AV1015" s="179"/>
      <c r="AW1015" s="179"/>
      <c r="AX1015" s="181" t="s">
        <v>753</v>
      </c>
      <c r="AY1015" s="181" t="s">
        <v>753</v>
      </c>
      <c r="AZ1015" s="181" t="s">
        <v>753</v>
      </c>
      <c r="BA1015" s="181" t="s">
        <v>753</v>
      </c>
      <c r="BB1015" s="181" t="s">
        <v>753</v>
      </c>
      <c r="BC1015" s="195" t="s">
        <v>754</v>
      </c>
      <c r="BD1015" s="181" t="s">
        <v>753</v>
      </c>
      <c r="BE1015" s="181" t="s">
        <v>753</v>
      </c>
      <c r="BF1015" s="181" t="s">
        <v>753</v>
      </c>
      <c r="BG1015" s="181" t="s">
        <v>753</v>
      </c>
      <c r="BH1015" s="181" t="s">
        <v>753</v>
      </c>
      <c r="BI1015" s="181" t="s">
        <v>753</v>
      </c>
      <c r="BJ1015" s="181" t="s">
        <v>753</v>
      </c>
      <c r="BK1015" s="181" t="s">
        <v>753</v>
      </c>
      <c r="BL1015" s="181" t="s">
        <v>753</v>
      </c>
      <c r="BM1015" s="181" t="s">
        <v>753</v>
      </c>
      <c r="BN1015" s="180"/>
      <c r="BO1015" s="179"/>
      <c r="BP1015" s="170" t="s">
        <v>741</v>
      </c>
      <c r="BQ1015" s="177"/>
      <c r="BR1015" s="177"/>
      <c r="BS1015" s="177"/>
      <c r="BT1015" s="177"/>
      <c r="BU1015" s="177"/>
      <c r="BV1015" s="177"/>
      <c r="BW1015" s="177"/>
    </row>
    <row r="1016" spans="1:75" s="173" customFormat="1" ht="15">
      <c r="A1016" s="170"/>
      <c r="B1016" s="598" t="s">
        <v>9970</v>
      </c>
      <c r="C1016" s="701" t="s">
        <v>9971</v>
      </c>
      <c r="D1016" s="193" t="s">
        <v>4303</v>
      </c>
      <c r="E1016" s="193" t="s">
        <v>4302</v>
      </c>
      <c r="F1016" s="192" t="str">
        <f t="shared" si="155"/>
        <v>7F00</v>
      </c>
      <c r="G1016" s="192" t="s">
        <v>23</v>
      </c>
      <c r="H1016" s="188"/>
      <c r="J1016" s="297"/>
      <c r="K1016" s="352"/>
      <c r="L1016" s="352"/>
      <c r="M1016" s="353"/>
      <c r="N1016" s="352"/>
      <c r="O1016" s="352"/>
      <c r="P1016" s="353"/>
      <c r="Q1016" s="352"/>
      <c r="R1016" s="352"/>
      <c r="S1016" s="353"/>
      <c r="T1016" s="352"/>
      <c r="U1016" s="352"/>
      <c r="V1016" s="353"/>
      <c r="W1016" s="352"/>
      <c r="X1016" s="352"/>
      <c r="Y1016" s="353"/>
      <c r="Z1016" s="352"/>
      <c r="AA1016" s="352"/>
      <c r="AB1016" s="353"/>
      <c r="AC1016" s="352"/>
      <c r="AD1016" s="352"/>
      <c r="AE1016" s="351"/>
      <c r="AG1016" s="313" t="s">
        <v>2614</v>
      </c>
      <c r="AH1016" s="193" t="str">
        <f t="shared" si="159"/>
        <v>5EC7 9000</v>
      </c>
      <c r="AI1016" s="193" t="str">
        <f t="shared" si="160"/>
        <v>5EC7 907F</v>
      </c>
      <c r="AJ1016" s="192" t="str">
        <f t="shared" si="161"/>
        <v>80</v>
      </c>
      <c r="AK1016" s="192" t="s">
        <v>23</v>
      </c>
      <c r="AL1016" s="223" t="s">
        <v>1191</v>
      </c>
      <c r="AO1016" s="331" t="s">
        <v>3671</v>
      </c>
      <c r="AP1016" s="215" t="s">
        <v>4227</v>
      </c>
      <c r="AQ1016" s="215" t="s">
        <v>4226</v>
      </c>
      <c r="AR1016" s="179" t="str">
        <f t="shared" si="162"/>
        <v>80</v>
      </c>
      <c r="AS1016" s="179" t="s">
        <v>4225</v>
      </c>
      <c r="AT1016" s="242"/>
      <c r="AU1016" s="179" t="s">
        <v>4224</v>
      </c>
      <c r="AV1016" s="213" t="s">
        <v>751</v>
      </c>
      <c r="AW1016" s="213"/>
      <c r="AX1016" s="181" t="s">
        <v>741</v>
      </c>
      <c r="AY1016" s="181" t="s">
        <v>741</v>
      </c>
      <c r="AZ1016" s="181" t="s">
        <v>741</v>
      </c>
      <c r="BA1016" s="181" t="s">
        <v>741</v>
      </c>
      <c r="BB1016" s="181" t="s">
        <v>741</v>
      </c>
      <c r="BC1016" s="181" t="s">
        <v>741</v>
      </c>
      <c r="BD1016" s="181" t="s">
        <v>741</v>
      </c>
      <c r="BE1016" s="181" t="s">
        <v>741</v>
      </c>
      <c r="BF1016" s="181" t="s">
        <v>741</v>
      </c>
      <c r="BG1016" s="181" t="s">
        <v>741</v>
      </c>
      <c r="BH1016" s="181" t="s">
        <v>741</v>
      </c>
      <c r="BI1016" s="181" t="s">
        <v>741</v>
      </c>
      <c r="BJ1016" s="181" t="s">
        <v>741</v>
      </c>
      <c r="BK1016" s="181" t="s">
        <v>741</v>
      </c>
      <c r="BL1016" s="181" t="s">
        <v>741</v>
      </c>
      <c r="BM1016" s="181" t="s">
        <v>741</v>
      </c>
      <c r="BN1016" s="180"/>
      <c r="BO1016" s="179"/>
      <c r="BP1016" s="170" t="s">
        <v>741</v>
      </c>
      <c r="BQ1016" s="177" t="s">
        <v>761</v>
      </c>
      <c r="BR1016" s="178">
        <v>44812</v>
      </c>
      <c r="BS1016" s="177" t="s">
        <v>760</v>
      </c>
      <c r="BT1016" s="178" t="s">
        <v>759</v>
      </c>
      <c r="BU1016" s="178">
        <v>44826</v>
      </c>
      <c r="BV1016" s="177" t="s">
        <v>758</v>
      </c>
      <c r="BW1016" s="177" t="s">
        <v>737</v>
      </c>
    </row>
    <row r="1017" spans="1:75" s="173" customFormat="1" ht="15">
      <c r="A1017" s="170"/>
      <c r="B1017" s="598" t="s">
        <v>9970</v>
      </c>
      <c r="C1017" s="701" t="s">
        <v>9971</v>
      </c>
      <c r="D1017" s="193" t="s">
        <v>4297</v>
      </c>
      <c r="E1017" s="193" t="s">
        <v>4296</v>
      </c>
      <c r="F1017" s="192" t="str">
        <f t="shared" si="155"/>
        <v>20</v>
      </c>
      <c r="G1017" s="192" t="s">
        <v>23</v>
      </c>
      <c r="H1017" s="223"/>
      <c r="J1017" s="297"/>
      <c r="K1017" s="298"/>
      <c r="L1017" s="297"/>
      <c r="M1017" s="299"/>
      <c r="N1017" s="298"/>
      <c r="O1017" s="297"/>
      <c r="P1017" s="299"/>
      <c r="Q1017" s="298"/>
      <c r="R1017" s="297"/>
      <c r="S1017" s="299"/>
      <c r="T1017" s="298"/>
      <c r="U1017" s="297"/>
      <c r="V1017" s="299"/>
      <c r="W1017" s="298"/>
      <c r="X1017" s="297"/>
      <c r="Y1017" s="299"/>
      <c r="Z1017" s="298"/>
      <c r="AA1017" s="297"/>
      <c r="AB1017" s="299"/>
      <c r="AC1017" s="298"/>
      <c r="AD1017" s="297"/>
      <c r="AE1017" s="296"/>
      <c r="AG1017" s="313" t="s">
        <v>2614</v>
      </c>
      <c r="AH1017" s="193" t="str">
        <f t="shared" si="159"/>
        <v>5EC7 9080</v>
      </c>
      <c r="AI1017" s="193" t="str">
        <f t="shared" si="160"/>
        <v>5EC7 90FF</v>
      </c>
      <c r="AJ1017" s="192" t="str">
        <f t="shared" si="161"/>
        <v>80</v>
      </c>
      <c r="AK1017" s="217" t="s">
        <v>23</v>
      </c>
      <c r="AL1017" s="188"/>
      <c r="AO1017" s="331" t="s">
        <v>3671</v>
      </c>
      <c r="AP1017" s="215" t="s">
        <v>4221</v>
      </c>
      <c r="AQ1017" s="215" t="s">
        <v>4220</v>
      </c>
      <c r="AR1017" s="179" t="str">
        <f t="shared" si="162"/>
        <v>80</v>
      </c>
      <c r="AS1017" s="179" t="s">
        <v>822</v>
      </c>
      <c r="AT1017" s="242"/>
      <c r="AU1017" s="179" t="s">
        <v>755</v>
      </c>
      <c r="AV1017" s="179"/>
      <c r="AW1017" s="179"/>
      <c r="AX1017" s="181" t="s">
        <v>753</v>
      </c>
      <c r="AY1017" s="181" t="s">
        <v>753</v>
      </c>
      <c r="AZ1017" s="181" t="s">
        <v>753</v>
      </c>
      <c r="BA1017" s="181" t="s">
        <v>753</v>
      </c>
      <c r="BB1017" s="181" t="s">
        <v>753</v>
      </c>
      <c r="BC1017" s="195" t="s">
        <v>754</v>
      </c>
      <c r="BD1017" s="181" t="s">
        <v>753</v>
      </c>
      <c r="BE1017" s="181" t="s">
        <v>753</v>
      </c>
      <c r="BF1017" s="181" t="s">
        <v>753</v>
      </c>
      <c r="BG1017" s="181" t="s">
        <v>753</v>
      </c>
      <c r="BH1017" s="181" t="s">
        <v>753</v>
      </c>
      <c r="BI1017" s="181" t="s">
        <v>753</v>
      </c>
      <c r="BJ1017" s="181" t="s">
        <v>753</v>
      </c>
      <c r="BK1017" s="181" t="s">
        <v>753</v>
      </c>
      <c r="BL1017" s="181" t="s">
        <v>753</v>
      </c>
      <c r="BM1017" s="181" t="s">
        <v>753</v>
      </c>
      <c r="BN1017" s="180"/>
      <c r="BO1017" s="179"/>
      <c r="BP1017" s="170" t="s">
        <v>741</v>
      </c>
      <c r="BQ1017" s="177"/>
      <c r="BR1017" s="177"/>
      <c r="BS1017" s="177"/>
      <c r="BT1017" s="177"/>
      <c r="BU1017" s="177"/>
      <c r="BV1017" s="177"/>
      <c r="BW1017" s="177"/>
    </row>
    <row r="1018" spans="1:75" s="173" customFormat="1" ht="15">
      <c r="A1018" s="170"/>
      <c r="B1018" s="598" t="s">
        <v>9970</v>
      </c>
      <c r="C1018" s="701" t="s">
        <v>9971</v>
      </c>
      <c r="D1018" s="193" t="s">
        <v>4293</v>
      </c>
      <c r="E1018" s="193" t="s">
        <v>4292</v>
      </c>
      <c r="F1018" s="192" t="str">
        <f t="shared" si="155"/>
        <v>1E0</v>
      </c>
      <c r="G1018" s="192" t="s">
        <v>23</v>
      </c>
      <c r="H1018" s="188"/>
      <c r="J1018" s="297"/>
      <c r="K1018" s="297"/>
      <c r="L1018" s="297"/>
      <c r="M1018" s="296"/>
      <c r="N1018" s="297"/>
      <c r="O1018" s="297"/>
      <c r="P1018" s="296"/>
      <c r="Q1018" s="297"/>
      <c r="R1018" s="297"/>
      <c r="S1018" s="296"/>
      <c r="T1018" s="297"/>
      <c r="U1018" s="297"/>
      <c r="V1018" s="296"/>
      <c r="W1018" s="297"/>
      <c r="X1018" s="297"/>
      <c r="Y1018" s="296"/>
      <c r="Z1018" s="297"/>
      <c r="AA1018" s="297"/>
      <c r="AB1018" s="296"/>
      <c r="AC1018" s="297"/>
      <c r="AD1018" s="297"/>
      <c r="AE1018" s="296"/>
      <c r="AG1018" s="313" t="s">
        <v>2614</v>
      </c>
      <c r="AH1018" s="193" t="str">
        <f t="shared" si="159"/>
        <v>5EC7 9100</v>
      </c>
      <c r="AI1018" s="193" t="str">
        <f t="shared" si="160"/>
        <v>5EC7 917F</v>
      </c>
      <c r="AJ1018" s="192" t="str">
        <f t="shared" si="161"/>
        <v>80</v>
      </c>
      <c r="AK1018" s="192" t="s">
        <v>23</v>
      </c>
      <c r="AL1018" s="223" t="s">
        <v>1191</v>
      </c>
      <c r="AO1018" s="331" t="s">
        <v>3671</v>
      </c>
      <c r="AP1018" s="215" t="s">
        <v>4217</v>
      </c>
      <c r="AQ1018" s="215" t="s">
        <v>4216</v>
      </c>
      <c r="AR1018" s="179" t="str">
        <f t="shared" si="162"/>
        <v>80</v>
      </c>
      <c r="AS1018" s="179" t="s">
        <v>4215</v>
      </c>
      <c r="AT1018" s="242"/>
      <c r="AU1018" s="220" t="s">
        <v>4214</v>
      </c>
      <c r="AV1018" s="213" t="s">
        <v>751</v>
      </c>
      <c r="AW1018" s="213"/>
      <c r="AX1018" s="181" t="s">
        <v>741</v>
      </c>
      <c r="AY1018" s="181" t="s">
        <v>741</v>
      </c>
      <c r="AZ1018" s="181" t="s">
        <v>741</v>
      </c>
      <c r="BA1018" s="181" t="s">
        <v>741</v>
      </c>
      <c r="BB1018" s="181" t="s">
        <v>741</v>
      </c>
      <c r="BC1018" s="181" t="s">
        <v>741</v>
      </c>
      <c r="BD1018" s="181" t="s">
        <v>741</v>
      </c>
      <c r="BE1018" s="181" t="s">
        <v>741</v>
      </c>
      <c r="BF1018" s="181" t="s">
        <v>741</v>
      </c>
      <c r="BG1018" s="181" t="s">
        <v>741</v>
      </c>
      <c r="BH1018" s="181" t="s">
        <v>741</v>
      </c>
      <c r="BI1018" s="181" t="s">
        <v>741</v>
      </c>
      <c r="BJ1018" s="181" t="s">
        <v>741</v>
      </c>
      <c r="BK1018" s="181" t="s">
        <v>741</v>
      </c>
      <c r="BL1018" s="181" t="s">
        <v>741</v>
      </c>
      <c r="BM1018" s="181" t="s">
        <v>741</v>
      </c>
      <c r="BN1018" s="180"/>
      <c r="BO1018" s="179"/>
      <c r="BP1018" s="170" t="s">
        <v>741</v>
      </c>
      <c r="BQ1018" s="177" t="s">
        <v>761</v>
      </c>
      <c r="BR1018" s="178">
        <v>44812</v>
      </c>
      <c r="BS1018" s="177" t="s">
        <v>760</v>
      </c>
      <c r="BT1018" s="178" t="s">
        <v>759</v>
      </c>
      <c r="BU1018" s="178">
        <v>44826</v>
      </c>
      <c r="BV1018" s="177" t="s">
        <v>758</v>
      </c>
      <c r="BW1018" s="177" t="s">
        <v>737</v>
      </c>
    </row>
    <row r="1019" spans="1:75" s="173" customFormat="1" ht="15">
      <c r="A1019" s="170"/>
      <c r="B1019" s="598" t="s">
        <v>9970</v>
      </c>
      <c r="C1019" s="701" t="s">
        <v>9971</v>
      </c>
      <c r="D1019" s="193" t="s">
        <v>4288</v>
      </c>
      <c r="E1019" s="193" t="s">
        <v>4287</v>
      </c>
      <c r="F1019" s="192" t="str">
        <f t="shared" si="155"/>
        <v>20</v>
      </c>
      <c r="G1019" s="192" t="s">
        <v>23</v>
      </c>
      <c r="H1019" s="223"/>
      <c r="J1019" s="297"/>
      <c r="K1019" s="298"/>
      <c r="L1019" s="297"/>
      <c r="M1019" s="299"/>
      <c r="N1019" s="298"/>
      <c r="O1019" s="297"/>
      <c r="P1019" s="299"/>
      <c r="Q1019" s="298"/>
      <c r="R1019" s="297"/>
      <c r="S1019" s="299"/>
      <c r="T1019" s="298"/>
      <c r="U1019" s="297"/>
      <c r="V1019" s="299"/>
      <c r="W1019" s="298"/>
      <c r="X1019" s="297"/>
      <c r="Y1019" s="299"/>
      <c r="Z1019" s="298"/>
      <c r="AA1019" s="297"/>
      <c r="AB1019" s="299"/>
      <c r="AC1019" s="298"/>
      <c r="AD1019" s="297"/>
      <c r="AE1019" s="296"/>
      <c r="AG1019" s="313" t="s">
        <v>2614</v>
      </c>
      <c r="AH1019" s="193" t="str">
        <f t="shared" si="159"/>
        <v>5EC7 9180</v>
      </c>
      <c r="AI1019" s="193" t="str">
        <f t="shared" si="160"/>
        <v>5EC7 91FF</v>
      </c>
      <c r="AJ1019" s="192" t="str">
        <f t="shared" si="161"/>
        <v>80</v>
      </c>
      <c r="AK1019" s="217" t="s">
        <v>23</v>
      </c>
      <c r="AL1019" s="188"/>
      <c r="AO1019" s="331" t="s">
        <v>3671</v>
      </c>
      <c r="AP1019" s="215" t="s">
        <v>4211</v>
      </c>
      <c r="AQ1019" s="215" t="s">
        <v>4210</v>
      </c>
      <c r="AR1019" s="179" t="str">
        <f t="shared" si="162"/>
        <v>80</v>
      </c>
      <c r="AS1019" s="179" t="s">
        <v>822</v>
      </c>
      <c r="AT1019" s="242"/>
      <c r="AU1019" s="179" t="s">
        <v>755</v>
      </c>
      <c r="AV1019" s="179"/>
      <c r="AW1019" s="179"/>
      <c r="AX1019" s="181" t="s">
        <v>753</v>
      </c>
      <c r="AY1019" s="181" t="s">
        <v>753</v>
      </c>
      <c r="AZ1019" s="181" t="s">
        <v>753</v>
      </c>
      <c r="BA1019" s="181" t="s">
        <v>753</v>
      </c>
      <c r="BB1019" s="181" t="s">
        <v>753</v>
      </c>
      <c r="BC1019" s="195" t="s">
        <v>754</v>
      </c>
      <c r="BD1019" s="181" t="s">
        <v>753</v>
      </c>
      <c r="BE1019" s="181" t="s">
        <v>753</v>
      </c>
      <c r="BF1019" s="181" t="s">
        <v>753</v>
      </c>
      <c r="BG1019" s="181" t="s">
        <v>753</v>
      </c>
      <c r="BH1019" s="181" t="s">
        <v>753</v>
      </c>
      <c r="BI1019" s="181" t="s">
        <v>753</v>
      </c>
      <c r="BJ1019" s="181" t="s">
        <v>753</v>
      </c>
      <c r="BK1019" s="181" t="s">
        <v>753</v>
      </c>
      <c r="BL1019" s="181" t="s">
        <v>753</v>
      </c>
      <c r="BM1019" s="181" t="s">
        <v>753</v>
      </c>
      <c r="BN1019" s="180"/>
      <c r="BO1019" s="179"/>
      <c r="BP1019" s="170" t="s">
        <v>741</v>
      </c>
      <c r="BQ1019" s="177"/>
      <c r="BR1019" s="177"/>
      <c r="BS1019" s="177"/>
      <c r="BT1019" s="177"/>
      <c r="BU1019" s="177"/>
      <c r="BV1019" s="177"/>
      <c r="BW1019" s="177"/>
    </row>
    <row r="1020" spans="1:75" s="173" customFormat="1" ht="15">
      <c r="A1020" s="170"/>
      <c r="B1020" s="598" t="s">
        <v>9970</v>
      </c>
      <c r="C1020" s="701" t="s">
        <v>9971</v>
      </c>
      <c r="D1020" s="193" t="s">
        <v>4284</v>
      </c>
      <c r="E1020" s="193" t="s">
        <v>4283</v>
      </c>
      <c r="F1020" s="192" t="str">
        <f t="shared" si="155"/>
        <v>1E0</v>
      </c>
      <c r="G1020" s="192" t="s">
        <v>23</v>
      </c>
      <c r="H1020" s="188"/>
      <c r="J1020" s="297"/>
      <c r="K1020" s="297"/>
      <c r="L1020" s="297"/>
      <c r="M1020" s="296"/>
      <c r="N1020" s="297"/>
      <c r="O1020" s="297"/>
      <c r="P1020" s="296"/>
      <c r="Q1020" s="297"/>
      <c r="R1020" s="297"/>
      <c r="S1020" s="296"/>
      <c r="T1020" s="297"/>
      <c r="U1020" s="297"/>
      <c r="V1020" s="296"/>
      <c r="W1020" s="297"/>
      <c r="X1020" s="297"/>
      <c r="Y1020" s="296"/>
      <c r="Z1020" s="297"/>
      <c r="AA1020" s="297"/>
      <c r="AB1020" s="296"/>
      <c r="AC1020" s="297"/>
      <c r="AD1020" s="297"/>
      <c r="AE1020" s="296"/>
      <c r="AG1020" s="313" t="s">
        <v>2614</v>
      </c>
      <c r="AH1020" s="193" t="str">
        <f t="shared" si="159"/>
        <v>5EC7 9200</v>
      </c>
      <c r="AI1020" s="193" t="str">
        <f t="shared" si="160"/>
        <v>5EC7 92FF</v>
      </c>
      <c r="AJ1020" s="192" t="str">
        <f t="shared" si="161"/>
        <v>100</v>
      </c>
      <c r="AK1020" s="192" t="s">
        <v>23</v>
      </c>
      <c r="AL1020" s="223" t="s">
        <v>1191</v>
      </c>
      <c r="AO1020" s="331" t="s">
        <v>3671</v>
      </c>
      <c r="AP1020" s="215" t="s">
        <v>4207</v>
      </c>
      <c r="AQ1020" s="215" t="s">
        <v>4206</v>
      </c>
      <c r="AR1020" s="179" t="str">
        <f t="shared" si="162"/>
        <v>100</v>
      </c>
      <c r="AS1020" s="179" t="s">
        <v>4205</v>
      </c>
      <c r="AT1020" s="242"/>
      <c r="AU1020" s="179" t="s">
        <v>4204</v>
      </c>
      <c r="AV1020" s="213" t="s">
        <v>751</v>
      </c>
      <c r="AW1020" s="213"/>
      <c r="AX1020" s="181" t="s">
        <v>741</v>
      </c>
      <c r="AY1020" s="181" t="s">
        <v>741</v>
      </c>
      <c r="AZ1020" s="181" t="s">
        <v>741</v>
      </c>
      <c r="BA1020" s="181" t="s">
        <v>741</v>
      </c>
      <c r="BB1020" s="181" t="s">
        <v>741</v>
      </c>
      <c r="BC1020" s="181" t="s">
        <v>741</v>
      </c>
      <c r="BD1020" s="181" t="s">
        <v>741</v>
      </c>
      <c r="BE1020" s="181" t="s">
        <v>741</v>
      </c>
      <c r="BF1020" s="181" t="s">
        <v>741</v>
      </c>
      <c r="BG1020" s="181" t="s">
        <v>741</v>
      </c>
      <c r="BH1020" s="181" t="s">
        <v>741</v>
      </c>
      <c r="BI1020" s="181" t="s">
        <v>741</v>
      </c>
      <c r="BJ1020" s="181" t="s">
        <v>741</v>
      </c>
      <c r="BK1020" s="181" t="s">
        <v>741</v>
      </c>
      <c r="BL1020" s="181" t="s">
        <v>741</v>
      </c>
      <c r="BM1020" s="181" t="s">
        <v>741</v>
      </c>
      <c r="BN1020" s="180"/>
      <c r="BO1020" s="179"/>
      <c r="BP1020" s="170" t="s">
        <v>741</v>
      </c>
      <c r="BQ1020" s="177" t="s">
        <v>761</v>
      </c>
      <c r="BR1020" s="178">
        <v>44812</v>
      </c>
      <c r="BS1020" s="177" t="s">
        <v>760</v>
      </c>
      <c r="BT1020" s="178" t="s">
        <v>759</v>
      </c>
      <c r="BU1020" s="178">
        <v>44826</v>
      </c>
      <c r="BV1020" s="177" t="s">
        <v>758</v>
      </c>
      <c r="BW1020" s="177" t="s">
        <v>737</v>
      </c>
    </row>
    <row r="1021" spans="1:75" s="173" customFormat="1" ht="15">
      <c r="A1021" s="170"/>
      <c r="B1021" s="598" t="s">
        <v>9970</v>
      </c>
      <c r="C1021" s="701" t="s">
        <v>9971</v>
      </c>
      <c r="D1021" s="193" t="s">
        <v>4279</v>
      </c>
      <c r="E1021" s="193" t="s">
        <v>4278</v>
      </c>
      <c r="F1021" s="192" t="str">
        <f t="shared" si="155"/>
        <v>20</v>
      </c>
      <c r="G1021" s="192" t="s">
        <v>23</v>
      </c>
      <c r="H1021" s="223"/>
      <c r="J1021" s="297"/>
      <c r="K1021" s="298"/>
      <c r="L1021" s="297"/>
      <c r="M1021" s="299"/>
      <c r="N1021" s="298"/>
      <c r="O1021" s="297"/>
      <c r="P1021" s="299"/>
      <c r="Q1021" s="298"/>
      <c r="R1021" s="297"/>
      <c r="S1021" s="299"/>
      <c r="T1021" s="298"/>
      <c r="U1021" s="297"/>
      <c r="V1021" s="299"/>
      <c r="W1021" s="298"/>
      <c r="X1021" s="297"/>
      <c r="Y1021" s="299"/>
      <c r="Z1021" s="298"/>
      <c r="AA1021" s="297"/>
      <c r="AB1021" s="299"/>
      <c r="AC1021" s="298"/>
      <c r="AD1021" s="297"/>
      <c r="AE1021" s="296"/>
      <c r="AG1021" s="313" t="s">
        <v>2614</v>
      </c>
      <c r="AH1021" s="193" t="str">
        <f t="shared" si="159"/>
        <v>5EC7 9300</v>
      </c>
      <c r="AI1021" s="193" t="str">
        <f t="shared" si="160"/>
        <v>5EC7 A0FF</v>
      </c>
      <c r="AJ1021" s="192" t="str">
        <f t="shared" si="161"/>
        <v>E00</v>
      </c>
      <c r="AK1021" s="217" t="s">
        <v>23</v>
      </c>
      <c r="AL1021" s="188"/>
      <c r="AO1021" s="331" t="s">
        <v>3671</v>
      </c>
      <c r="AP1021" s="215" t="s">
        <v>4201</v>
      </c>
      <c r="AQ1021" s="215" t="s">
        <v>4200</v>
      </c>
      <c r="AR1021" s="179" t="str">
        <f t="shared" si="162"/>
        <v>E00</v>
      </c>
      <c r="AS1021" s="179" t="s">
        <v>822</v>
      </c>
      <c r="AT1021" s="242"/>
      <c r="AU1021" s="179" t="s">
        <v>755</v>
      </c>
      <c r="AV1021" s="179"/>
      <c r="AW1021" s="179"/>
      <c r="AX1021" s="181" t="s">
        <v>753</v>
      </c>
      <c r="AY1021" s="181" t="s">
        <v>753</v>
      </c>
      <c r="AZ1021" s="181" t="s">
        <v>753</v>
      </c>
      <c r="BA1021" s="181" t="s">
        <v>753</v>
      </c>
      <c r="BB1021" s="181" t="s">
        <v>753</v>
      </c>
      <c r="BC1021" s="195" t="s">
        <v>754</v>
      </c>
      <c r="BD1021" s="181" t="s">
        <v>753</v>
      </c>
      <c r="BE1021" s="181" t="s">
        <v>753</v>
      </c>
      <c r="BF1021" s="181" t="s">
        <v>753</v>
      </c>
      <c r="BG1021" s="181" t="s">
        <v>753</v>
      </c>
      <c r="BH1021" s="181" t="s">
        <v>753</v>
      </c>
      <c r="BI1021" s="181" t="s">
        <v>753</v>
      </c>
      <c r="BJ1021" s="181" t="s">
        <v>753</v>
      </c>
      <c r="BK1021" s="181" t="s">
        <v>753</v>
      </c>
      <c r="BL1021" s="181" t="s">
        <v>753</v>
      </c>
      <c r="BM1021" s="181" t="s">
        <v>753</v>
      </c>
      <c r="BN1021" s="180"/>
      <c r="BO1021" s="179"/>
      <c r="BP1021" s="170" t="s">
        <v>741</v>
      </c>
      <c r="BQ1021" s="177"/>
      <c r="BR1021" s="177"/>
      <c r="BS1021" s="177"/>
      <c r="BT1021" s="177"/>
      <c r="BU1021" s="177"/>
      <c r="BV1021" s="177"/>
      <c r="BW1021" s="177"/>
    </row>
    <row r="1022" spans="1:75" s="173" customFormat="1" ht="15">
      <c r="A1022" s="170"/>
      <c r="B1022" s="598" t="s">
        <v>9970</v>
      </c>
      <c r="C1022" s="701" t="s">
        <v>9971</v>
      </c>
      <c r="D1022" s="193" t="s">
        <v>4275</v>
      </c>
      <c r="E1022" s="193" t="s">
        <v>4274</v>
      </c>
      <c r="F1022" s="192" t="str">
        <f t="shared" si="155"/>
        <v>7E0</v>
      </c>
      <c r="G1022" s="192" t="s">
        <v>23</v>
      </c>
      <c r="H1022" s="188"/>
      <c r="J1022" s="297"/>
      <c r="K1022" s="297"/>
      <c r="L1022" s="297"/>
      <c r="M1022" s="296"/>
      <c r="N1022" s="297"/>
      <c r="O1022" s="297"/>
      <c r="P1022" s="296"/>
      <c r="Q1022" s="297"/>
      <c r="R1022" s="297"/>
      <c r="S1022" s="296"/>
      <c r="T1022" s="297"/>
      <c r="U1022" s="297"/>
      <c r="V1022" s="296"/>
      <c r="W1022" s="297"/>
      <c r="X1022" s="297"/>
      <c r="Y1022" s="296"/>
      <c r="Z1022" s="297"/>
      <c r="AA1022" s="297"/>
      <c r="AB1022" s="296"/>
      <c r="AC1022" s="297"/>
      <c r="AD1022" s="297"/>
      <c r="AE1022" s="296"/>
      <c r="AG1022" s="313" t="s">
        <v>2614</v>
      </c>
      <c r="AH1022" s="193" t="str">
        <f t="shared" si="159"/>
        <v>5EC7 A100</v>
      </c>
      <c r="AI1022" s="193" t="str">
        <f t="shared" si="160"/>
        <v>5EC7 A103</v>
      </c>
      <c r="AJ1022" s="192" t="str">
        <f t="shared" si="161"/>
        <v>4</v>
      </c>
      <c r="AK1022" s="217" t="s">
        <v>23</v>
      </c>
      <c r="AL1022" s="223"/>
      <c r="AO1022" s="331" t="s">
        <v>3671</v>
      </c>
      <c r="AP1022" s="215" t="s">
        <v>4197</v>
      </c>
      <c r="AQ1022" s="215" t="s">
        <v>4196</v>
      </c>
      <c r="AR1022" s="179" t="str">
        <f t="shared" si="162"/>
        <v>4</v>
      </c>
      <c r="AS1022" s="179" t="s">
        <v>4195</v>
      </c>
      <c r="AT1022" s="242"/>
      <c r="AU1022" s="179" t="s">
        <v>4194</v>
      </c>
      <c r="AV1022" s="213" t="s">
        <v>751</v>
      </c>
      <c r="AW1022" s="213"/>
      <c r="AX1022" s="181" t="s">
        <v>741</v>
      </c>
      <c r="AY1022" s="181" t="s">
        <v>741</v>
      </c>
      <c r="AZ1022" s="181" t="s">
        <v>741</v>
      </c>
      <c r="BA1022" s="181" t="s">
        <v>741</v>
      </c>
      <c r="BB1022" s="181" t="s">
        <v>741</v>
      </c>
      <c r="BC1022" s="181" t="s">
        <v>741</v>
      </c>
      <c r="BD1022" s="181" t="s">
        <v>741</v>
      </c>
      <c r="BE1022" s="181" t="s">
        <v>741</v>
      </c>
      <c r="BF1022" s="181" t="s">
        <v>741</v>
      </c>
      <c r="BG1022" s="181" t="s">
        <v>741</v>
      </c>
      <c r="BH1022" s="181" t="s">
        <v>741</v>
      </c>
      <c r="BI1022" s="181" t="s">
        <v>741</v>
      </c>
      <c r="BJ1022" s="181" t="s">
        <v>741</v>
      </c>
      <c r="BK1022" s="181" t="s">
        <v>741</v>
      </c>
      <c r="BL1022" s="181" t="s">
        <v>741</v>
      </c>
      <c r="BM1022" s="181" t="s">
        <v>741</v>
      </c>
      <c r="BN1022" s="180"/>
      <c r="BO1022" s="179"/>
      <c r="BP1022" s="170" t="s">
        <v>741</v>
      </c>
      <c r="BQ1022" s="177" t="s">
        <v>761</v>
      </c>
      <c r="BR1022" s="178">
        <v>44812</v>
      </c>
      <c r="BS1022" s="177" t="s">
        <v>760</v>
      </c>
      <c r="BT1022" s="178" t="s">
        <v>759</v>
      </c>
      <c r="BU1022" s="178">
        <v>44826</v>
      </c>
      <c r="BV1022" s="177" t="s">
        <v>758</v>
      </c>
      <c r="BW1022" s="177" t="s">
        <v>737</v>
      </c>
    </row>
    <row r="1023" spans="1:75" s="173" customFormat="1" ht="15">
      <c r="A1023" s="170"/>
      <c r="B1023" s="598" t="s">
        <v>9970</v>
      </c>
      <c r="C1023" s="701" t="s">
        <v>9971</v>
      </c>
      <c r="D1023" s="193" t="s">
        <v>4270</v>
      </c>
      <c r="E1023" s="193" t="s">
        <v>4269</v>
      </c>
      <c r="F1023" s="192" t="str">
        <f t="shared" si="155"/>
        <v>200</v>
      </c>
      <c r="G1023" s="192" t="s">
        <v>23</v>
      </c>
      <c r="H1023" s="223"/>
      <c r="J1023" s="297"/>
      <c r="K1023" s="298"/>
      <c r="L1023" s="297"/>
      <c r="M1023" s="299"/>
      <c r="N1023" s="298"/>
      <c r="O1023" s="297"/>
      <c r="P1023" s="299"/>
      <c r="Q1023" s="298"/>
      <c r="R1023" s="297"/>
      <c r="S1023" s="299"/>
      <c r="T1023" s="298"/>
      <c r="U1023" s="297"/>
      <c r="V1023" s="299"/>
      <c r="W1023" s="298"/>
      <c r="X1023" s="297"/>
      <c r="Y1023" s="299"/>
      <c r="Z1023" s="298"/>
      <c r="AA1023" s="297"/>
      <c r="AB1023" s="299"/>
      <c r="AC1023" s="298"/>
      <c r="AD1023" s="297"/>
      <c r="AE1023" s="296"/>
      <c r="AG1023" s="313" t="s">
        <v>2614</v>
      </c>
      <c r="AH1023" s="193" t="str">
        <f t="shared" si="159"/>
        <v>5EC7 A104</v>
      </c>
      <c r="AI1023" s="193" t="str">
        <f t="shared" si="160"/>
        <v>5EC7 A2FF</v>
      </c>
      <c r="AJ1023" s="192" t="str">
        <f t="shared" si="161"/>
        <v>1FC</v>
      </c>
      <c r="AK1023" s="224" t="s">
        <v>23</v>
      </c>
      <c r="AL1023" s="223"/>
      <c r="AO1023" s="331" t="s">
        <v>3671</v>
      </c>
      <c r="AP1023" s="215" t="s">
        <v>4191</v>
      </c>
      <c r="AQ1023" s="215" t="s">
        <v>4190</v>
      </c>
      <c r="AR1023" s="179" t="str">
        <f t="shared" si="162"/>
        <v>1FC</v>
      </c>
      <c r="AS1023" s="179" t="s">
        <v>822</v>
      </c>
      <c r="AT1023" s="242"/>
      <c r="AU1023" s="179" t="s">
        <v>755</v>
      </c>
      <c r="AV1023" s="179"/>
      <c r="AW1023" s="179"/>
      <c r="AX1023" s="181" t="s">
        <v>753</v>
      </c>
      <c r="AY1023" s="181" t="s">
        <v>753</v>
      </c>
      <c r="AZ1023" s="181" t="s">
        <v>753</v>
      </c>
      <c r="BA1023" s="181" t="s">
        <v>753</v>
      </c>
      <c r="BB1023" s="181" t="s">
        <v>753</v>
      </c>
      <c r="BC1023" s="195" t="s">
        <v>754</v>
      </c>
      <c r="BD1023" s="181" t="s">
        <v>753</v>
      </c>
      <c r="BE1023" s="181" t="s">
        <v>753</v>
      </c>
      <c r="BF1023" s="181" t="s">
        <v>753</v>
      </c>
      <c r="BG1023" s="181" t="s">
        <v>753</v>
      </c>
      <c r="BH1023" s="181" t="s">
        <v>753</v>
      </c>
      <c r="BI1023" s="181" t="s">
        <v>753</v>
      </c>
      <c r="BJ1023" s="181" t="s">
        <v>753</v>
      </c>
      <c r="BK1023" s="181" t="s">
        <v>753</v>
      </c>
      <c r="BL1023" s="181" t="s">
        <v>753</v>
      </c>
      <c r="BM1023" s="181" t="s">
        <v>753</v>
      </c>
      <c r="BN1023" s="180"/>
      <c r="BO1023" s="179"/>
      <c r="BP1023" s="170" t="s">
        <v>741</v>
      </c>
      <c r="BQ1023" s="177"/>
      <c r="BR1023" s="177"/>
      <c r="BS1023" s="177"/>
      <c r="BT1023" s="177"/>
      <c r="BU1023" s="177"/>
      <c r="BV1023" s="177"/>
      <c r="BW1023" s="177"/>
    </row>
    <row r="1024" spans="1:75" s="173" customFormat="1" ht="15">
      <c r="A1024" s="170"/>
      <c r="B1024" s="598" t="s">
        <v>9970</v>
      </c>
      <c r="C1024" s="701" t="s">
        <v>9971</v>
      </c>
      <c r="D1024" s="193" t="s">
        <v>4266</v>
      </c>
      <c r="E1024" s="193" t="s">
        <v>4265</v>
      </c>
      <c r="F1024" s="192" t="str">
        <f t="shared" si="155"/>
        <v>200</v>
      </c>
      <c r="G1024" s="192" t="s">
        <v>23</v>
      </c>
      <c r="H1024" s="188"/>
      <c r="J1024" s="297"/>
      <c r="K1024" s="297"/>
      <c r="L1024" s="297"/>
      <c r="M1024" s="296"/>
      <c r="N1024" s="297"/>
      <c r="O1024" s="297"/>
      <c r="P1024" s="296"/>
      <c r="Q1024" s="297"/>
      <c r="R1024" s="297"/>
      <c r="S1024" s="296"/>
      <c r="T1024" s="297"/>
      <c r="U1024" s="297"/>
      <c r="V1024" s="296"/>
      <c r="W1024" s="297"/>
      <c r="X1024" s="297"/>
      <c r="Y1024" s="296"/>
      <c r="Z1024" s="297"/>
      <c r="AA1024" s="297"/>
      <c r="AB1024" s="296"/>
      <c r="AC1024" s="297"/>
      <c r="AD1024" s="297"/>
      <c r="AE1024" s="296"/>
      <c r="AG1024" s="313" t="s">
        <v>2614</v>
      </c>
      <c r="AH1024" s="193" t="str">
        <f t="shared" si="159"/>
        <v>5EC7 A300</v>
      </c>
      <c r="AI1024" s="193" t="str">
        <f t="shared" si="160"/>
        <v>5EC7 A37F</v>
      </c>
      <c r="AJ1024" s="192" t="str">
        <f t="shared" si="161"/>
        <v>80</v>
      </c>
      <c r="AK1024" s="224" t="s">
        <v>4185</v>
      </c>
      <c r="AL1024" s="223" t="s">
        <v>766</v>
      </c>
      <c r="AO1024" s="331" t="s">
        <v>3671</v>
      </c>
      <c r="AP1024" s="215" t="s">
        <v>4187</v>
      </c>
      <c r="AQ1024" s="215" t="s">
        <v>4186</v>
      </c>
      <c r="AR1024" s="179" t="str">
        <f t="shared" si="162"/>
        <v>80</v>
      </c>
      <c r="AS1024" s="179" t="s">
        <v>4185</v>
      </c>
      <c r="AT1024" s="242"/>
      <c r="AU1024" s="220" t="s">
        <v>4184</v>
      </c>
      <c r="AV1024" s="213" t="s">
        <v>751</v>
      </c>
      <c r="AW1024" s="213"/>
      <c r="AX1024" s="181" t="s">
        <v>741</v>
      </c>
      <c r="AY1024" s="181" t="s">
        <v>741</v>
      </c>
      <c r="AZ1024" s="181" t="s">
        <v>741</v>
      </c>
      <c r="BA1024" s="181" t="s">
        <v>741</v>
      </c>
      <c r="BB1024" s="181" t="s">
        <v>741</v>
      </c>
      <c r="BC1024" s="181" t="s">
        <v>741</v>
      </c>
      <c r="BD1024" s="181" t="s">
        <v>741</v>
      </c>
      <c r="BE1024" s="181" t="s">
        <v>741</v>
      </c>
      <c r="BF1024" s="181" t="s">
        <v>741</v>
      </c>
      <c r="BG1024" s="181" t="s">
        <v>741</v>
      </c>
      <c r="BH1024" s="181" t="s">
        <v>741</v>
      </c>
      <c r="BI1024" s="181" t="s">
        <v>741</v>
      </c>
      <c r="BJ1024" s="181" t="s">
        <v>741</v>
      </c>
      <c r="BK1024" s="181" t="s">
        <v>741</v>
      </c>
      <c r="BL1024" s="181" t="s">
        <v>741</v>
      </c>
      <c r="BM1024" s="181" t="s">
        <v>741</v>
      </c>
      <c r="BN1024" s="180"/>
      <c r="BO1024" s="179"/>
      <c r="BP1024" s="170" t="s">
        <v>741</v>
      </c>
      <c r="BQ1024" s="177" t="s">
        <v>761</v>
      </c>
      <c r="BR1024" s="178">
        <v>44812</v>
      </c>
      <c r="BS1024" s="177" t="s">
        <v>760</v>
      </c>
      <c r="BT1024" s="178" t="s">
        <v>759</v>
      </c>
      <c r="BU1024" s="178">
        <v>44826</v>
      </c>
      <c r="BV1024" s="177" t="s">
        <v>758</v>
      </c>
      <c r="BW1024" s="177" t="s">
        <v>737</v>
      </c>
    </row>
    <row r="1025" spans="1:76" s="173" customFormat="1" ht="15">
      <c r="A1025" s="170"/>
      <c r="B1025" s="598" t="s">
        <v>9970</v>
      </c>
      <c r="C1025" s="701" t="s">
        <v>9971</v>
      </c>
      <c r="D1025" s="193" t="s">
        <v>4260</v>
      </c>
      <c r="E1025" s="193" t="s">
        <v>4259</v>
      </c>
      <c r="F1025" s="192" t="str">
        <f t="shared" si="155"/>
        <v>200</v>
      </c>
      <c r="G1025" s="192" t="s">
        <v>23</v>
      </c>
      <c r="H1025" s="223"/>
      <c r="J1025" s="297"/>
      <c r="K1025" s="298"/>
      <c r="L1025" s="297"/>
      <c r="M1025" s="299"/>
      <c r="N1025" s="298"/>
      <c r="O1025" s="297"/>
      <c r="P1025" s="299"/>
      <c r="Q1025" s="298"/>
      <c r="R1025" s="297"/>
      <c r="S1025" s="299"/>
      <c r="T1025" s="298"/>
      <c r="U1025" s="297"/>
      <c r="V1025" s="299"/>
      <c r="W1025" s="298"/>
      <c r="X1025" s="297"/>
      <c r="Y1025" s="299"/>
      <c r="Z1025" s="298"/>
      <c r="AA1025" s="297"/>
      <c r="AB1025" s="299"/>
      <c r="AC1025" s="298"/>
      <c r="AD1025" s="297"/>
      <c r="AE1025" s="296"/>
      <c r="AG1025" s="313" t="s">
        <v>2614</v>
      </c>
      <c r="AH1025" s="193" t="str">
        <f t="shared" si="159"/>
        <v>5EC7 A380</v>
      </c>
      <c r="AI1025" s="193" t="str">
        <f t="shared" si="160"/>
        <v>5EC7 A3FF</v>
      </c>
      <c r="AJ1025" s="192" t="str">
        <f t="shared" si="161"/>
        <v>80</v>
      </c>
      <c r="AK1025" s="217" t="s">
        <v>23</v>
      </c>
      <c r="AL1025" s="188"/>
      <c r="AO1025" s="331" t="s">
        <v>3671</v>
      </c>
      <c r="AP1025" s="215" t="s">
        <v>4181</v>
      </c>
      <c r="AQ1025" s="215" t="s">
        <v>4180</v>
      </c>
      <c r="AR1025" s="179" t="str">
        <f t="shared" si="162"/>
        <v>80</v>
      </c>
      <c r="AS1025" s="179" t="s">
        <v>822</v>
      </c>
      <c r="AT1025" s="242"/>
      <c r="AU1025" s="179" t="s">
        <v>755</v>
      </c>
      <c r="AV1025" s="179"/>
      <c r="AW1025" s="179"/>
      <c r="AX1025" s="181" t="s">
        <v>753</v>
      </c>
      <c r="AY1025" s="181" t="s">
        <v>753</v>
      </c>
      <c r="AZ1025" s="181" t="s">
        <v>753</v>
      </c>
      <c r="BA1025" s="181" t="s">
        <v>753</v>
      </c>
      <c r="BB1025" s="181" t="s">
        <v>753</v>
      </c>
      <c r="BC1025" s="195" t="s">
        <v>754</v>
      </c>
      <c r="BD1025" s="181" t="s">
        <v>753</v>
      </c>
      <c r="BE1025" s="181" t="s">
        <v>753</v>
      </c>
      <c r="BF1025" s="181" t="s">
        <v>753</v>
      </c>
      <c r="BG1025" s="181" t="s">
        <v>753</v>
      </c>
      <c r="BH1025" s="181" t="s">
        <v>753</v>
      </c>
      <c r="BI1025" s="181" t="s">
        <v>753</v>
      </c>
      <c r="BJ1025" s="181" t="s">
        <v>753</v>
      </c>
      <c r="BK1025" s="181" t="s">
        <v>753</v>
      </c>
      <c r="BL1025" s="181" t="s">
        <v>753</v>
      </c>
      <c r="BM1025" s="181" t="s">
        <v>753</v>
      </c>
      <c r="BN1025" s="180"/>
      <c r="BO1025" s="179"/>
      <c r="BP1025" s="170" t="s">
        <v>741</v>
      </c>
      <c r="BQ1025" s="177"/>
      <c r="BR1025" s="177"/>
      <c r="BS1025" s="177"/>
      <c r="BT1025" s="177"/>
      <c r="BU1025" s="177"/>
      <c r="BV1025" s="177"/>
      <c r="BW1025" s="177"/>
    </row>
    <row r="1026" spans="1:76" s="173" customFormat="1" ht="15">
      <c r="A1026" s="170"/>
      <c r="B1026" s="598" t="s">
        <v>9970</v>
      </c>
      <c r="C1026" s="701" t="s">
        <v>9971</v>
      </c>
      <c r="D1026" s="193" t="s">
        <v>4256</v>
      </c>
      <c r="E1026" s="193" t="s">
        <v>4255</v>
      </c>
      <c r="F1026" s="192" t="str">
        <f t="shared" si="155"/>
        <v>2600</v>
      </c>
      <c r="G1026" s="192" t="s">
        <v>23</v>
      </c>
      <c r="H1026" s="188"/>
      <c r="J1026" s="297"/>
      <c r="K1026" s="297"/>
      <c r="L1026" s="297"/>
      <c r="M1026" s="296"/>
      <c r="N1026" s="297"/>
      <c r="O1026" s="297"/>
      <c r="P1026" s="296"/>
      <c r="Q1026" s="297"/>
      <c r="R1026" s="297"/>
      <c r="S1026" s="296"/>
      <c r="T1026" s="297"/>
      <c r="U1026" s="297"/>
      <c r="V1026" s="296"/>
      <c r="W1026" s="297"/>
      <c r="X1026" s="297"/>
      <c r="Y1026" s="296"/>
      <c r="Z1026" s="297"/>
      <c r="AA1026" s="297"/>
      <c r="AB1026" s="296"/>
      <c r="AC1026" s="297"/>
      <c r="AD1026" s="297"/>
      <c r="AE1026" s="296"/>
      <c r="AG1026" s="313" t="s">
        <v>2614</v>
      </c>
      <c r="AH1026" s="193" t="str">
        <f t="shared" si="159"/>
        <v>5EC7 A400</v>
      </c>
      <c r="AI1026" s="193" t="str">
        <f t="shared" si="160"/>
        <v>5EC7 A47F</v>
      </c>
      <c r="AJ1026" s="192" t="str">
        <f t="shared" si="161"/>
        <v>80</v>
      </c>
      <c r="AK1026" s="224" t="s">
        <v>4175</v>
      </c>
      <c r="AL1026" s="223" t="s">
        <v>766</v>
      </c>
      <c r="AO1026" s="331" t="s">
        <v>3671</v>
      </c>
      <c r="AP1026" s="215" t="s">
        <v>4177</v>
      </c>
      <c r="AQ1026" s="215" t="s">
        <v>4176</v>
      </c>
      <c r="AR1026" s="179" t="str">
        <f t="shared" si="162"/>
        <v>80</v>
      </c>
      <c r="AS1026" s="179" t="s">
        <v>4175</v>
      </c>
      <c r="AT1026" s="242"/>
      <c r="AU1026" s="179" t="s">
        <v>4174</v>
      </c>
      <c r="AV1026" s="213" t="s">
        <v>751</v>
      </c>
      <c r="AW1026" s="213"/>
      <c r="AX1026" s="181" t="s">
        <v>741</v>
      </c>
      <c r="AY1026" s="181" t="s">
        <v>741</v>
      </c>
      <c r="AZ1026" s="181" t="s">
        <v>741</v>
      </c>
      <c r="BA1026" s="181" t="s">
        <v>741</v>
      </c>
      <c r="BB1026" s="181" t="s">
        <v>741</v>
      </c>
      <c r="BC1026" s="181" t="s">
        <v>741</v>
      </c>
      <c r="BD1026" s="181" t="s">
        <v>741</v>
      </c>
      <c r="BE1026" s="181" t="s">
        <v>741</v>
      </c>
      <c r="BF1026" s="181" t="s">
        <v>741</v>
      </c>
      <c r="BG1026" s="181" t="s">
        <v>741</v>
      </c>
      <c r="BH1026" s="181" t="s">
        <v>741</v>
      </c>
      <c r="BI1026" s="181" t="s">
        <v>741</v>
      </c>
      <c r="BJ1026" s="181" t="s">
        <v>741</v>
      </c>
      <c r="BK1026" s="181" t="s">
        <v>741</v>
      </c>
      <c r="BL1026" s="181" t="s">
        <v>741</v>
      </c>
      <c r="BM1026" s="181" t="s">
        <v>741</v>
      </c>
      <c r="BN1026" s="180"/>
      <c r="BO1026" s="179"/>
      <c r="BP1026" s="170" t="s">
        <v>741</v>
      </c>
      <c r="BQ1026" s="177" t="s">
        <v>761</v>
      </c>
      <c r="BR1026" s="178">
        <v>44812</v>
      </c>
      <c r="BS1026" s="177" t="s">
        <v>760</v>
      </c>
      <c r="BT1026" s="178" t="s">
        <v>759</v>
      </c>
      <c r="BU1026" s="178">
        <v>44826</v>
      </c>
      <c r="BV1026" s="177" t="s">
        <v>758</v>
      </c>
      <c r="BW1026" s="177" t="s">
        <v>737</v>
      </c>
    </row>
    <row r="1027" spans="1:76" s="173" customFormat="1" ht="15">
      <c r="A1027" s="170"/>
      <c r="B1027" s="598" t="s">
        <v>9970</v>
      </c>
      <c r="C1027" s="701" t="s">
        <v>9971</v>
      </c>
      <c r="D1027" s="193" t="s">
        <v>4251</v>
      </c>
      <c r="E1027" s="193" t="s">
        <v>4250</v>
      </c>
      <c r="F1027" s="192" t="str">
        <f t="shared" si="155"/>
        <v>200</v>
      </c>
      <c r="G1027" s="192" t="s">
        <v>23</v>
      </c>
      <c r="H1027" s="223"/>
      <c r="J1027" s="297"/>
      <c r="K1027" s="298"/>
      <c r="L1027" s="297"/>
      <c r="M1027" s="299"/>
      <c r="N1027" s="298"/>
      <c r="O1027" s="297"/>
      <c r="P1027" s="299"/>
      <c r="Q1027" s="298"/>
      <c r="R1027" s="297"/>
      <c r="S1027" s="299"/>
      <c r="T1027" s="298"/>
      <c r="U1027" s="297"/>
      <c r="V1027" s="299"/>
      <c r="W1027" s="298"/>
      <c r="X1027" s="297"/>
      <c r="Y1027" s="299"/>
      <c r="Z1027" s="298"/>
      <c r="AA1027" s="297"/>
      <c r="AB1027" s="299"/>
      <c r="AC1027" s="298"/>
      <c r="AD1027" s="297"/>
      <c r="AE1027" s="296"/>
      <c r="AG1027" s="313" t="s">
        <v>2614</v>
      </c>
      <c r="AH1027" s="193" t="str">
        <f t="shared" si="159"/>
        <v>5EC7 A480</v>
      </c>
      <c r="AI1027" s="193" t="str">
        <f t="shared" si="160"/>
        <v>5EC7 A4FF</v>
      </c>
      <c r="AJ1027" s="192" t="str">
        <f t="shared" si="161"/>
        <v>80</v>
      </c>
      <c r="AK1027" s="217" t="s">
        <v>23</v>
      </c>
      <c r="AL1027" s="188"/>
      <c r="AO1027" s="331" t="s">
        <v>3671</v>
      </c>
      <c r="AP1027" s="215" t="s">
        <v>4171</v>
      </c>
      <c r="AQ1027" s="215" t="s">
        <v>4170</v>
      </c>
      <c r="AR1027" s="179" t="str">
        <f t="shared" si="162"/>
        <v>80</v>
      </c>
      <c r="AS1027" s="179" t="s">
        <v>822</v>
      </c>
      <c r="AT1027" s="242"/>
      <c r="AU1027" s="179" t="s">
        <v>755</v>
      </c>
      <c r="AV1027" s="179"/>
      <c r="AW1027" s="179"/>
      <c r="AX1027" s="181" t="s">
        <v>753</v>
      </c>
      <c r="AY1027" s="181" t="s">
        <v>753</v>
      </c>
      <c r="AZ1027" s="181" t="s">
        <v>753</v>
      </c>
      <c r="BA1027" s="181" t="s">
        <v>753</v>
      </c>
      <c r="BB1027" s="181" t="s">
        <v>753</v>
      </c>
      <c r="BC1027" s="195" t="s">
        <v>754</v>
      </c>
      <c r="BD1027" s="181" t="s">
        <v>753</v>
      </c>
      <c r="BE1027" s="181" t="s">
        <v>753</v>
      </c>
      <c r="BF1027" s="181" t="s">
        <v>753</v>
      </c>
      <c r="BG1027" s="181" t="s">
        <v>753</v>
      </c>
      <c r="BH1027" s="181" t="s">
        <v>753</v>
      </c>
      <c r="BI1027" s="181" t="s">
        <v>753</v>
      </c>
      <c r="BJ1027" s="181" t="s">
        <v>753</v>
      </c>
      <c r="BK1027" s="181" t="s">
        <v>753</v>
      </c>
      <c r="BL1027" s="181" t="s">
        <v>753</v>
      </c>
      <c r="BM1027" s="181" t="s">
        <v>753</v>
      </c>
      <c r="BN1027" s="180"/>
      <c r="BO1027" s="179"/>
      <c r="BP1027" s="170" t="s">
        <v>741</v>
      </c>
      <c r="BQ1027" s="177"/>
      <c r="BR1027" s="177"/>
      <c r="BS1027" s="177"/>
      <c r="BT1027" s="177"/>
      <c r="BU1027" s="177"/>
      <c r="BV1027" s="177"/>
      <c r="BW1027" s="177"/>
    </row>
    <row r="1028" spans="1:76" s="173" customFormat="1" ht="15">
      <c r="A1028" s="170"/>
      <c r="B1028" s="598" t="s">
        <v>9970</v>
      </c>
      <c r="C1028" s="701" t="s">
        <v>9971</v>
      </c>
      <c r="D1028" s="193" t="s">
        <v>4247</v>
      </c>
      <c r="E1028" s="193" t="s">
        <v>4246</v>
      </c>
      <c r="F1028" s="192" t="str">
        <f t="shared" si="155"/>
        <v>200</v>
      </c>
      <c r="G1028" s="192" t="s">
        <v>23</v>
      </c>
      <c r="H1028" s="223"/>
      <c r="J1028" s="297"/>
      <c r="K1028" s="297"/>
      <c r="L1028" s="297"/>
      <c r="M1028" s="296"/>
      <c r="N1028" s="297"/>
      <c r="O1028" s="297"/>
      <c r="P1028" s="296"/>
      <c r="Q1028" s="297"/>
      <c r="R1028" s="297"/>
      <c r="S1028" s="296"/>
      <c r="T1028" s="297"/>
      <c r="U1028" s="297"/>
      <c r="V1028" s="296"/>
      <c r="W1028" s="297"/>
      <c r="X1028" s="297"/>
      <c r="Y1028" s="296"/>
      <c r="Z1028" s="297"/>
      <c r="AA1028" s="297"/>
      <c r="AB1028" s="296"/>
      <c r="AC1028" s="297"/>
      <c r="AD1028" s="297"/>
      <c r="AE1028" s="296"/>
      <c r="AG1028" s="313" t="s">
        <v>2614</v>
      </c>
      <c r="AH1028" s="193" t="str">
        <f t="shared" si="159"/>
        <v>5EC7 A500</v>
      </c>
      <c r="AI1028" s="193" t="str">
        <f t="shared" si="160"/>
        <v>5EC7 A57F</v>
      </c>
      <c r="AJ1028" s="192" t="str">
        <f t="shared" si="161"/>
        <v>80</v>
      </c>
      <c r="AK1028" s="224" t="s">
        <v>4165</v>
      </c>
      <c r="AL1028" s="223" t="s">
        <v>766</v>
      </c>
      <c r="AO1028" s="331" t="s">
        <v>3671</v>
      </c>
      <c r="AP1028" s="215" t="s">
        <v>4167</v>
      </c>
      <c r="AQ1028" s="215" t="s">
        <v>4166</v>
      </c>
      <c r="AR1028" s="179" t="str">
        <f t="shared" si="162"/>
        <v>80</v>
      </c>
      <c r="AS1028" s="179" t="s">
        <v>4165</v>
      </c>
      <c r="AT1028" s="242"/>
      <c r="AU1028" s="179" t="s">
        <v>4164</v>
      </c>
      <c r="AV1028" s="213" t="s">
        <v>751</v>
      </c>
      <c r="AW1028" s="213"/>
      <c r="AX1028" s="181" t="s">
        <v>741</v>
      </c>
      <c r="AY1028" s="181" t="s">
        <v>741</v>
      </c>
      <c r="AZ1028" s="181" t="s">
        <v>741</v>
      </c>
      <c r="BA1028" s="181" t="s">
        <v>741</v>
      </c>
      <c r="BB1028" s="181" t="s">
        <v>741</v>
      </c>
      <c r="BC1028" s="181" t="s">
        <v>741</v>
      </c>
      <c r="BD1028" s="181" t="s">
        <v>741</v>
      </c>
      <c r="BE1028" s="181" t="s">
        <v>741</v>
      </c>
      <c r="BF1028" s="181" t="s">
        <v>741</v>
      </c>
      <c r="BG1028" s="181" t="s">
        <v>741</v>
      </c>
      <c r="BH1028" s="181" t="s">
        <v>741</v>
      </c>
      <c r="BI1028" s="181" t="s">
        <v>741</v>
      </c>
      <c r="BJ1028" s="181" t="s">
        <v>741</v>
      </c>
      <c r="BK1028" s="181" t="s">
        <v>741</v>
      </c>
      <c r="BL1028" s="181" t="s">
        <v>741</v>
      </c>
      <c r="BM1028" s="181" t="s">
        <v>741</v>
      </c>
      <c r="BN1028" s="180"/>
      <c r="BO1028" s="179"/>
      <c r="BP1028" s="170" t="s">
        <v>741</v>
      </c>
      <c r="BQ1028" s="177" t="s">
        <v>761</v>
      </c>
      <c r="BR1028" s="178">
        <v>44812</v>
      </c>
      <c r="BS1028" s="177" t="s">
        <v>760</v>
      </c>
      <c r="BT1028" s="178" t="s">
        <v>759</v>
      </c>
      <c r="BU1028" s="178">
        <v>44826</v>
      </c>
      <c r="BV1028" s="177" t="s">
        <v>758</v>
      </c>
      <c r="BW1028" s="177" t="s">
        <v>737</v>
      </c>
    </row>
    <row r="1029" spans="1:76" s="173" customFormat="1" ht="15">
      <c r="A1029" s="170"/>
      <c r="B1029" s="598" t="s">
        <v>9970</v>
      </c>
      <c r="C1029" s="701" t="s">
        <v>9971</v>
      </c>
      <c r="D1029" s="193" t="s">
        <v>4242</v>
      </c>
      <c r="E1029" s="193" t="s">
        <v>4241</v>
      </c>
      <c r="F1029" s="192" t="str">
        <f t="shared" si="155"/>
        <v>C00</v>
      </c>
      <c r="G1029" s="192" t="s">
        <v>23</v>
      </c>
      <c r="H1029" s="188"/>
      <c r="J1029" s="297"/>
      <c r="K1029" s="298"/>
      <c r="L1029" s="297"/>
      <c r="M1029" s="299"/>
      <c r="N1029" s="298"/>
      <c r="O1029" s="297"/>
      <c r="P1029" s="299"/>
      <c r="Q1029" s="298"/>
      <c r="R1029" s="297"/>
      <c r="S1029" s="299"/>
      <c r="T1029" s="298"/>
      <c r="U1029" s="297"/>
      <c r="V1029" s="299"/>
      <c r="W1029" s="298"/>
      <c r="X1029" s="297"/>
      <c r="Y1029" s="299"/>
      <c r="Z1029" s="298"/>
      <c r="AA1029" s="297"/>
      <c r="AB1029" s="299"/>
      <c r="AC1029" s="298"/>
      <c r="AD1029" s="297"/>
      <c r="AE1029" s="296"/>
      <c r="AG1029" s="313" t="s">
        <v>2614</v>
      </c>
      <c r="AH1029" s="193" t="str">
        <f t="shared" si="159"/>
        <v>5EC7 A580</v>
      </c>
      <c r="AI1029" s="193" t="str">
        <f t="shared" si="160"/>
        <v>5EC7 AFFF</v>
      </c>
      <c r="AJ1029" s="192" t="str">
        <f t="shared" si="161"/>
        <v>A80</v>
      </c>
      <c r="AK1029" s="217" t="s">
        <v>23</v>
      </c>
      <c r="AL1029" s="188"/>
      <c r="AO1029" s="331" t="s">
        <v>3671</v>
      </c>
      <c r="AP1029" s="215" t="s">
        <v>4161</v>
      </c>
      <c r="AQ1029" s="215" t="s">
        <v>4160</v>
      </c>
      <c r="AR1029" s="179" t="str">
        <f t="shared" si="162"/>
        <v>A80</v>
      </c>
      <c r="AS1029" s="179" t="s">
        <v>822</v>
      </c>
      <c r="AT1029" s="242"/>
      <c r="AU1029" s="179" t="s">
        <v>755</v>
      </c>
      <c r="AV1029" s="179"/>
      <c r="AW1029" s="179"/>
      <c r="AX1029" s="181" t="s">
        <v>753</v>
      </c>
      <c r="AY1029" s="181" t="s">
        <v>753</v>
      </c>
      <c r="AZ1029" s="181" t="s">
        <v>753</v>
      </c>
      <c r="BA1029" s="181" t="s">
        <v>753</v>
      </c>
      <c r="BB1029" s="181" t="s">
        <v>753</v>
      </c>
      <c r="BC1029" s="195" t="s">
        <v>754</v>
      </c>
      <c r="BD1029" s="181" t="s">
        <v>753</v>
      </c>
      <c r="BE1029" s="181" t="s">
        <v>753</v>
      </c>
      <c r="BF1029" s="181" t="s">
        <v>753</v>
      </c>
      <c r="BG1029" s="181" t="s">
        <v>753</v>
      </c>
      <c r="BH1029" s="181" t="s">
        <v>753</v>
      </c>
      <c r="BI1029" s="181" t="s">
        <v>753</v>
      </c>
      <c r="BJ1029" s="181" t="s">
        <v>753</v>
      </c>
      <c r="BK1029" s="181" t="s">
        <v>753</v>
      </c>
      <c r="BL1029" s="181" t="s">
        <v>753</v>
      </c>
      <c r="BM1029" s="181" t="s">
        <v>753</v>
      </c>
      <c r="BN1029" s="180"/>
      <c r="BO1029" s="179"/>
      <c r="BP1029" s="170" t="s">
        <v>741</v>
      </c>
      <c r="BQ1029" s="177"/>
      <c r="BR1029" s="177"/>
      <c r="BS1029" s="177"/>
      <c r="BT1029" s="177"/>
      <c r="BU1029" s="177"/>
      <c r="BV1029" s="177"/>
      <c r="BW1029" s="177"/>
    </row>
    <row r="1030" spans="1:76" s="173" customFormat="1" ht="15">
      <c r="A1030" s="170"/>
      <c r="B1030" s="598" t="s">
        <v>9970</v>
      </c>
      <c r="C1030" s="701" t="s">
        <v>9971</v>
      </c>
      <c r="D1030" s="193" t="s">
        <v>4238</v>
      </c>
      <c r="E1030" s="193" t="s">
        <v>4237</v>
      </c>
      <c r="F1030" s="192" t="str">
        <f t="shared" si="155"/>
        <v>200</v>
      </c>
      <c r="G1030" s="192" t="s">
        <v>23</v>
      </c>
      <c r="H1030" s="223"/>
      <c r="J1030" s="297"/>
      <c r="K1030" s="297"/>
      <c r="L1030" s="297"/>
      <c r="M1030" s="296"/>
      <c r="N1030" s="297"/>
      <c r="O1030" s="297"/>
      <c r="P1030" s="296"/>
      <c r="Q1030" s="297"/>
      <c r="R1030" s="297"/>
      <c r="S1030" s="296"/>
      <c r="T1030" s="297"/>
      <c r="U1030" s="297"/>
      <c r="V1030" s="296"/>
      <c r="W1030" s="297"/>
      <c r="X1030" s="297"/>
      <c r="Y1030" s="296"/>
      <c r="Z1030" s="297"/>
      <c r="AA1030" s="297"/>
      <c r="AB1030" s="296"/>
      <c r="AC1030" s="297"/>
      <c r="AD1030" s="297"/>
      <c r="AE1030" s="296"/>
      <c r="AG1030" s="313" t="s">
        <v>2614</v>
      </c>
      <c r="AH1030" s="193" t="str">
        <f t="shared" si="159"/>
        <v>5EC7 B000</v>
      </c>
      <c r="AI1030" s="193" t="str">
        <f t="shared" si="160"/>
        <v>5EC7 B01F</v>
      </c>
      <c r="AJ1030" s="192" t="str">
        <f t="shared" si="161"/>
        <v>20</v>
      </c>
      <c r="AK1030" s="192" t="s">
        <v>4155</v>
      </c>
      <c r="AL1030" s="223" t="s">
        <v>766</v>
      </c>
      <c r="AO1030" s="331" t="s">
        <v>3671</v>
      </c>
      <c r="AP1030" s="215" t="s">
        <v>4157</v>
      </c>
      <c r="AQ1030" s="215" t="s">
        <v>4156</v>
      </c>
      <c r="AR1030" s="179" t="str">
        <f t="shared" si="162"/>
        <v>20</v>
      </c>
      <c r="AS1030" s="179" t="s">
        <v>4155</v>
      </c>
      <c r="AT1030" s="242"/>
      <c r="AU1030" s="179" t="s">
        <v>4154</v>
      </c>
      <c r="AV1030" s="213" t="s">
        <v>751</v>
      </c>
      <c r="AW1030" s="213"/>
      <c r="AX1030" s="181" t="s">
        <v>741</v>
      </c>
      <c r="AY1030" s="181" t="s">
        <v>741</v>
      </c>
      <c r="AZ1030" s="181" t="s">
        <v>741</v>
      </c>
      <c r="BA1030" s="181" t="s">
        <v>741</v>
      </c>
      <c r="BB1030" s="181" t="s">
        <v>741</v>
      </c>
      <c r="BC1030" s="181" t="s">
        <v>741</v>
      </c>
      <c r="BD1030" s="181" t="s">
        <v>741</v>
      </c>
      <c r="BE1030" s="181" t="s">
        <v>741</v>
      </c>
      <c r="BF1030" s="181" t="s">
        <v>741</v>
      </c>
      <c r="BG1030" s="181" t="s">
        <v>741</v>
      </c>
      <c r="BH1030" s="181" t="s">
        <v>741</v>
      </c>
      <c r="BI1030" s="181" t="s">
        <v>741</v>
      </c>
      <c r="BJ1030" s="181" t="s">
        <v>741</v>
      </c>
      <c r="BK1030" s="181" t="s">
        <v>741</v>
      </c>
      <c r="BL1030" s="181" t="s">
        <v>741</v>
      </c>
      <c r="BM1030" s="181" t="s">
        <v>741</v>
      </c>
      <c r="BN1030" s="180"/>
      <c r="BO1030" s="179"/>
      <c r="BP1030" s="170" t="s">
        <v>741</v>
      </c>
      <c r="BQ1030" s="177" t="s">
        <v>761</v>
      </c>
      <c r="BR1030" s="178">
        <v>44812</v>
      </c>
      <c r="BS1030" s="177" t="s">
        <v>760</v>
      </c>
      <c r="BT1030" s="178" t="s">
        <v>759</v>
      </c>
      <c r="BU1030" s="178">
        <v>44826</v>
      </c>
      <c r="BV1030" s="177" t="s">
        <v>758</v>
      </c>
      <c r="BW1030" s="177" t="s">
        <v>737</v>
      </c>
    </row>
    <row r="1031" spans="1:76" s="173" customFormat="1" ht="15">
      <c r="A1031" s="170"/>
      <c r="B1031" s="598" t="s">
        <v>9970</v>
      </c>
      <c r="C1031" s="701" t="s">
        <v>9971</v>
      </c>
      <c r="D1031" s="193" t="s">
        <v>4233</v>
      </c>
      <c r="E1031" s="193" t="s">
        <v>4232</v>
      </c>
      <c r="F1031" s="192" t="str">
        <f t="shared" si="155"/>
        <v>200</v>
      </c>
      <c r="G1031" s="192" t="s">
        <v>23</v>
      </c>
      <c r="H1031" s="188"/>
      <c r="J1031" s="297"/>
      <c r="K1031" s="298"/>
      <c r="L1031" s="297"/>
      <c r="M1031" s="299"/>
      <c r="N1031" s="298"/>
      <c r="O1031" s="297"/>
      <c r="P1031" s="299"/>
      <c r="Q1031" s="298"/>
      <c r="R1031" s="297"/>
      <c r="S1031" s="299"/>
      <c r="T1031" s="298"/>
      <c r="U1031" s="297"/>
      <c r="V1031" s="299"/>
      <c r="W1031" s="298"/>
      <c r="X1031" s="297"/>
      <c r="Y1031" s="299"/>
      <c r="Z1031" s="298"/>
      <c r="AA1031" s="297"/>
      <c r="AB1031" s="299"/>
      <c r="AC1031" s="298"/>
      <c r="AD1031" s="297"/>
      <c r="AE1031" s="296"/>
      <c r="AG1031" s="313" t="s">
        <v>2614</v>
      </c>
      <c r="AH1031" s="193" t="str">
        <f t="shared" si="159"/>
        <v>5EC7 B020</v>
      </c>
      <c r="AI1031" s="193" t="str">
        <f t="shared" si="160"/>
        <v>5EC7 B7FF</v>
      </c>
      <c r="AJ1031" s="192" t="str">
        <f t="shared" si="161"/>
        <v>7E0</v>
      </c>
      <c r="AK1031" s="217" t="s">
        <v>23</v>
      </c>
      <c r="AL1031" s="188"/>
      <c r="AM1031" s="170"/>
      <c r="AN1031" s="227"/>
      <c r="AO1031" s="331" t="s">
        <v>3671</v>
      </c>
      <c r="AP1031" s="215" t="s">
        <v>4151</v>
      </c>
      <c r="AQ1031" s="215" t="s">
        <v>4150</v>
      </c>
      <c r="AR1031" s="179" t="str">
        <f t="shared" si="162"/>
        <v>7E0</v>
      </c>
      <c r="AS1031" s="179" t="s">
        <v>822</v>
      </c>
      <c r="AT1031" s="242"/>
      <c r="AU1031" s="179" t="s">
        <v>755</v>
      </c>
      <c r="AV1031" s="179"/>
      <c r="AW1031" s="179"/>
      <c r="AX1031" s="181" t="s">
        <v>753</v>
      </c>
      <c r="AY1031" s="181" t="s">
        <v>753</v>
      </c>
      <c r="AZ1031" s="181" t="s">
        <v>753</v>
      </c>
      <c r="BA1031" s="181" t="s">
        <v>753</v>
      </c>
      <c r="BB1031" s="181" t="s">
        <v>753</v>
      </c>
      <c r="BC1031" s="195" t="s">
        <v>754</v>
      </c>
      <c r="BD1031" s="181" t="s">
        <v>753</v>
      </c>
      <c r="BE1031" s="181" t="s">
        <v>753</v>
      </c>
      <c r="BF1031" s="181" t="s">
        <v>753</v>
      </c>
      <c r="BG1031" s="181" t="s">
        <v>753</v>
      </c>
      <c r="BH1031" s="181" t="s">
        <v>753</v>
      </c>
      <c r="BI1031" s="181" t="s">
        <v>753</v>
      </c>
      <c r="BJ1031" s="181" t="s">
        <v>753</v>
      </c>
      <c r="BK1031" s="181" t="s">
        <v>753</v>
      </c>
      <c r="BL1031" s="181" t="s">
        <v>753</v>
      </c>
      <c r="BM1031" s="181" t="s">
        <v>753</v>
      </c>
      <c r="BN1031" s="180"/>
      <c r="BO1031" s="179"/>
      <c r="BP1031" s="170" t="s">
        <v>741</v>
      </c>
      <c r="BQ1031" s="177"/>
      <c r="BR1031" s="177"/>
      <c r="BS1031" s="177"/>
      <c r="BT1031" s="177"/>
      <c r="BU1031" s="177"/>
      <c r="BV1031" s="177"/>
      <c r="BW1031" s="177"/>
      <c r="BX1031" s="170"/>
    </row>
    <row r="1032" spans="1:76" s="173" customFormat="1" ht="15">
      <c r="A1032" s="170"/>
      <c r="B1032" s="598" t="s">
        <v>9970</v>
      </c>
      <c r="C1032" s="701" t="s">
        <v>9971</v>
      </c>
      <c r="D1032" s="193" t="s">
        <v>4229</v>
      </c>
      <c r="E1032" s="193" t="s">
        <v>4228</v>
      </c>
      <c r="F1032" s="192" t="str">
        <f t="shared" si="155"/>
        <v>200</v>
      </c>
      <c r="G1032" s="192" t="s">
        <v>23</v>
      </c>
      <c r="H1032" s="223"/>
      <c r="J1032" s="297"/>
      <c r="K1032" s="297"/>
      <c r="L1032" s="297"/>
      <c r="M1032" s="296"/>
      <c r="N1032" s="297"/>
      <c r="O1032" s="297"/>
      <c r="P1032" s="296"/>
      <c r="Q1032" s="297"/>
      <c r="R1032" s="297"/>
      <c r="S1032" s="296"/>
      <c r="T1032" s="297"/>
      <c r="U1032" s="297"/>
      <c r="V1032" s="296"/>
      <c r="W1032" s="297"/>
      <c r="X1032" s="297"/>
      <c r="Y1032" s="296"/>
      <c r="Z1032" s="297"/>
      <c r="AA1032" s="297"/>
      <c r="AB1032" s="296"/>
      <c r="AC1032" s="297"/>
      <c r="AD1032" s="297"/>
      <c r="AE1032" s="296"/>
      <c r="AG1032" s="313" t="s">
        <v>2614</v>
      </c>
      <c r="AH1032" s="193" t="str">
        <f t="shared" si="159"/>
        <v>5EC7 B800</v>
      </c>
      <c r="AI1032" s="193" t="str">
        <f t="shared" si="160"/>
        <v>5EC7 B81F</v>
      </c>
      <c r="AJ1032" s="192" t="str">
        <f t="shared" si="161"/>
        <v>20</v>
      </c>
      <c r="AK1032" s="224" t="s">
        <v>4147</v>
      </c>
      <c r="AL1032" s="223" t="s">
        <v>766</v>
      </c>
      <c r="AM1032" s="170"/>
      <c r="AN1032" s="227"/>
      <c r="AO1032" s="331" t="s">
        <v>3671</v>
      </c>
      <c r="AP1032" s="215" t="s">
        <v>4146</v>
      </c>
      <c r="AQ1032" s="215" t="s">
        <v>4145</v>
      </c>
      <c r="AR1032" s="179" t="str">
        <f t="shared" si="162"/>
        <v>20</v>
      </c>
      <c r="AS1032" s="213" t="s">
        <v>4144</v>
      </c>
      <c r="AT1032" s="214"/>
      <c r="AU1032" s="280" t="s">
        <v>4143</v>
      </c>
      <c r="AV1032" s="213" t="s">
        <v>751</v>
      </c>
      <c r="AW1032" s="213"/>
      <c r="AX1032" s="181" t="s">
        <v>741</v>
      </c>
      <c r="AY1032" s="181" t="s">
        <v>741</v>
      </c>
      <c r="AZ1032" s="181" t="s">
        <v>741</v>
      </c>
      <c r="BA1032" s="181" t="s">
        <v>741</v>
      </c>
      <c r="BB1032" s="181" t="s">
        <v>741</v>
      </c>
      <c r="BC1032" s="181" t="s">
        <v>741</v>
      </c>
      <c r="BD1032" s="181" t="s">
        <v>741</v>
      </c>
      <c r="BE1032" s="181" t="s">
        <v>741</v>
      </c>
      <c r="BF1032" s="181" t="s">
        <v>741</v>
      </c>
      <c r="BG1032" s="181" t="s">
        <v>741</v>
      </c>
      <c r="BH1032" s="181" t="s">
        <v>741</v>
      </c>
      <c r="BI1032" s="181" t="s">
        <v>741</v>
      </c>
      <c r="BJ1032" s="181" t="s">
        <v>741</v>
      </c>
      <c r="BK1032" s="181" t="s">
        <v>741</v>
      </c>
      <c r="BL1032" s="181" t="s">
        <v>741</v>
      </c>
      <c r="BM1032" s="181" t="s">
        <v>741</v>
      </c>
      <c r="BN1032" s="180"/>
      <c r="BO1032" s="179"/>
      <c r="BP1032" s="170" t="s">
        <v>741</v>
      </c>
      <c r="BQ1032" s="177" t="s">
        <v>761</v>
      </c>
      <c r="BR1032" s="178">
        <v>44812</v>
      </c>
      <c r="BS1032" s="177" t="s">
        <v>760</v>
      </c>
      <c r="BT1032" s="178" t="s">
        <v>759</v>
      </c>
      <c r="BU1032" s="178">
        <v>44826</v>
      </c>
      <c r="BV1032" s="177" t="s">
        <v>758</v>
      </c>
      <c r="BW1032" s="177" t="s">
        <v>737</v>
      </c>
      <c r="BX1032" s="170"/>
    </row>
    <row r="1033" spans="1:76" s="173" customFormat="1" ht="15">
      <c r="A1033" s="170"/>
      <c r="B1033" s="598" t="s">
        <v>9970</v>
      </c>
      <c r="C1033" s="701" t="s">
        <v>9971</v>
      </c>
      <c r="D1033" s="193" t="s">
        <v>4223</v>
      </c>
      <c r="E1033" s="193" t="s">
        <v>4222</v>
      </c>
      <c r="F1033" s="192" t="str">
        <f t="shared" si="155"/>
        <v>200</v>
      </c>
      <c r="G1033" s="192" t="s">
        <v>23</v>
      </c>
      <c r="H1033" s="223"/>
      <c r="J1033" s="297"/>
      <c r="K1033" s="298"/>
      <c r="L1033" s="297"/>
      <c r="M1033" s="299"/>
      <c r="N1033" s="298"/>
      <c r="O1033" s="297"/>
      <c r="P1033" s="299"/>
      <c r="Q1033" s="298"/>
      <c r="R1033" s="297"/>
      <c r="S1033" s="299"/>
      <c r="T1033" s="298"/>
      <c r="U1033" s="297"/>
      <c r="V1033" s="299"/>
      <c r="W1033" s="298"/>
      <c r="X1033" s="297"/>
      <c r="Y1033" s="299"/>
      <c r="Z1033" s="298"/>
      <c r="AA1033" s="297"/>
      <c r="AB1033" s="299"/>
      <c r="AC1033" s="298"/>
      <c r="AD1033" s="297"/>
      <c r="AE1033" s="296"/>
      <c r="AG1033" s="313" t="s">
        <v>2614</v>
      </c>
      <c r="AH1033" s="193" t="str">
        <f t="shared" si="159"/>
        <v>5EC7 B820</v>
      </c>
      <c r="AI1033" s="193" t="str">
        <f t="shared" si="160"/>
        <v>5EC7 B8FF</v>
      </c>
      <c r="AJ1033" s="192" t="str">
        <f t="shared" si="161"/>
        <v>E0</v>
      </c>
      <c r="AK1033" s="217" t="s">
        <v>23</v>
      </c>
      <c r="AL1033" s="188"/>
      <c r="AM1033" s="170"/>
      <c r="AN1033" s="227"/>
      <c r="AO1033" s="331" t="s">
        <v>3671</v>
      </c>
      <c r="AP1033" s="215" t="s">
        <v>4140</v>
      </c>
      <c r="AQ1033" s="215" t="s">
        <v>4139</v>
      </c>
      <c r="AR1033" s="179" t="str">
        <f t="shared" si="162"/>
        <v>E0</v>
      </c>
      <c r="AS1033" s="179" t="s">
        <v>822</v>
      </c>
      <c r="AT1033" s="242"/>
      <c r="AU1033" s="179" t="s">
        <v>755</v>
      </c>
      <c r="AV1033" s="179"/>
      <c r="AW1033" s="179"/>
      <c r="AX1033" s="181" t="s">
        <v>753</v>
      </c>
      <c r="AY1033" s="181" t="s">
        <v>753</v>
      </c>
      <c r="AZ1033" s="181" t="s">
        <v>753</v>
      </c>
      <c r="BA1033" s="181" t="s">
        <v>753</v>
      </c>
      <c r="BB1033" s="181" t="s">
        <v>753</v>
      </c>
      <c r="BC1033" s="195" t="s">
        <v>754</v>
      </c>
      <c r="BD1033" s="181" t="s">
        <v>753</v>
      </c>
      <c r="BE1033" s="181" t="s">
        <v>753</v>
      </c>
      <c r="BF1033" s="181" t="s">
        <v>753</v>
      </c>
      <c r="BG1033" s="181" t="s">
        <v>753</v>
      </c>
      <c r="BH1033" s="181" t="s">
        <v>753</v>
      </c>
      <c r="BI1033" s="181" t="s">
        <v>753</v>
      </c>
      <c r="BJ1033" s="181" t="s">
        <v>753</v>
      </c>
      <c r="BK1033" s="181" t="s">
        <v>753</v>
      </c>
      <c r="BL1033" s="181" t="s">
        <v>753</v>
      </c>
      <c r="BM1033" s="181" t="s">
        <v>753</v>
      </c>
      <c r="BN1033" s="180"/>
      <c r="BO1033" s="179"/>
      <c r="BP1033" s="170" t="s">
        <v>741</v>
      </c>
      <c r="BQ1033" s="177"/>
      <c r="BR1033" s="177"/>
      <c r="BS1033" s="177"/>
      <c r="BT1033" s="177"/>
      <c r="BU1033" s="177"/>
      <c r="BV1033" s="177"/>
      <c r="BW1033" s="177"/>
      <c r="BX1033" s="170"/>
    </row>
    <row r="1034" spans="1:76" s="173" customFormat="1" ht="15">
      <c r="A1034" s="170"/>
      <c r="B1034" s="598" t="s">
        <v>9970</v>
      </c>
      <c r="C1034" s="701" t="s">
        <v>9971</v>
      </c>
      <c r="D1034" s="193" t="s">
        <v>4219</v>
      </c>
      <c r="E1034" s="193" t="s">
        <v>4218</v>
      </c>
      <c r="F1034" s="192" t="str">
        <f t="shared" si="155"/>
        <v>200</v>
      </c>
      <c r="G1034" s="192" t="s">
        <v>23</v>
      </c>
      <c r="H1034" s="223"/>
      <c r="J1034" s="297"/>
      <c r="K1034" s="297"/>
      <c r="L1034" s="297"/>
      <c r="M1034" s="296"/>
      <c r="N1034" s="297"/>
      <c r="O1034" s="297"/>
      <c r="P1034" s="296"/>
      <c r="Q1034" s="297"/>
      <c r="R1034" s="297"/>
      <c r="S1034" s="296"/>
      <c r="T1034" s="297"/>
      <c r="U1034" s="297"/>
      <c r="V1034" s="296"/>
      <c r="W1034" s="297"/>
      <c r="X1034" s="297"/>
      <c r="Y1034" s="296"/>
      <c r="Z1034" s="297"/>
      <c r="AA1034" s="297"/>
      <c r="AB1034" s="296"/>
      <c r="AC1034" s="297"/>
      <c r="AD1034" s="297"/>
      <c r="AE1034" s="296"/>
      <c r="AG1034" s="313" t="s">
        <v>2614</v>
      </c>
      <c r="AH1034" s="193" t="str">
        <f t="shared" si="159"/>
        <v>5EC7 B900</v>
      </c>
      <c r="AI1034" s="193" t="str">
        <f t="shared" si="160"/>
        <v>5EC7 B91F</v>
      </c>
      <c r="AJ1034" s="192" t="str">
        <f t="shared" si="161"/>
        <v>20</v>
      </c>
      <c r="AK1034" s="224" t="s">
        <v>4135</v>
      </c>
      <c r="AL1034" s="223" t="s">
        <v>766</v>
      </c>
      <c r="AM1034" s="170"/>
      <c r="AN1034" s="227"/>
      <c r="AO1034" s="331" t="s">
        <v>3671</v>
      </c>
      <c r="AP1034" s="215" t="s">
        <v>4134</v>
      </c>
      <c r="AQ1034" s="215" t="s">
        <v>4133</v>
      </c>
      <c r="AR1034" s="179" t="str">
        <f t="shared" si="162"/>
        <v>20</v>
      </c>
      <c r="AS1034" s="213" t="s">
        <v>4132</v>
      </c>
      <c r="AT1034" s="214"/>
      <c r="AU1034" s="280" t="s">
        <v>4131</v>
      </c>
      <c r="AV1034" s="213" t="s">
        <v>751</v>
      </c>
      <c r="AW1034" s="213"/>
      <c r="AX1034" s="181" t="s">
        <v>741</v>
      </c>
      <c r="AY1034" s="181" t="s">
        <v>741</v>
      </c>
      <c r="AZ1034" s="181" t="s">
        <v>741</v>
      </c>
      <c r="BA1034" s="181" t="s">
        <v>741</v>
      </c>
      <c r="BB1034" s="181" t="s">
        <v>741</v>
      </c>
      <c r="BC1034" s="181" t="s">
        <v>741</v>
      </c>
      <c r="BD1034" s="181" t="s">
        <v>741</v>
      </c>
      <c r="BE1034" s="181" t="s">
        <v>741</v>
      </c>
      <c r="BF1034" s="181" t="s">
        <v>741</v>
      </c>
      <c r="BG1034" s="181" t="s">
        <v>741</v>
      </c>
      <c r="BH1034" s="181" t="s">
        <v>741</v>
      </c>
      <c r="BI1034" s="181" t="s">
        <v>753</v>
      </c>
      <c r="BJ1034" s="181" t="s">
        <v>753</v>
      </c>
      <c r="BK1034" s="181" t="s">
        <v>753</v>
      </c>
      <c r="BL1034" s="181" t="s">
        <v>753</v>
      </c>
      <c r="BM1034" s="181" t="s">
        <v>753</v>
      </c>
      <c r="BN1034" s="180"/>
      <c r="BO1034" s="179"/>
      <c r="BP1034" s="170" t="s">
        <v>741</v>
      </c>
      <c r="BQ1034" s="177" t="s">
        <v>761</v>
      </c>
      <c r="BR1034" s="178">
        <v>44812</v>
      </c>
      <c r="BS1034" s="177" t="s">
        <v>760</v>
      </c>
      <c r="BT1034" s="178" t="s">
        <v>759</v>
      </c>
      <c r="BU1034" s="178">
        <v>44826</v>
      </c>
      <c r="BV1034" s="177" t="s">
        <v>758</v>
      </c>
      <c r="BW1034" s="177" t="s">
        <v>737</v>
      </c>
      <c r="BX1034" s="170"/>
    </row>
    <row r="1035" spans="1:76" s="173" customFormat="1" ht="15">
      <c r="A1035" s="170"/>
      <c r="B1035" s="598" t="s">
        <v>9970</v>
      </c>
      <c r="C1035" s="701" t="s">
        <v>9971</v>
      </c>
      <c r="D1035" s="193" t="s">
        <v>4213</v>
      </c>
      <c r="E1035" s="193" t="s">
        <v>4212</v>
      </c>
      <c r="F1035" s="192" t="str">
        <f t="shared" si="155"/>
        <v>200</v>
      </c>
      <c r="G1035" s="192" t="s">
        <v>23</v>
      </c>
      <c r="H1035" s="188"/>
      <c r="J1035" s="297"/>
      <c r="K1035" s="298"/>
      <c r="L1035" s="297"/>
      <c r="M1035" s="299"/>
      <c r="N1035" s="298"/>
      <c r="O1035" s="297"/>
      <c r="P1035" s="299"/>
      <c r="Q1035" s="298"/>
      <c r="R1035" s="297"/>
      <c r="S1035" s="299"/>
      <c r="T1035" s="298"/>
      <c r="U1035" s="297"/>
      <c r="V1035" s="299"/>
      <c r="W1035" s="298"/>
      <c r="X1035" s="297"/>
      <c r="Y1035" s="299"/>
      <c r="Z1035" s="298"/>
      <c r="AA1035" s="297"/>
      <c r="AB1035" s="299"/>
      <c r="AC1035" s="298"/>
      <c r="AD1035" s="297"/>
      <c r="AE1035" s="296"/>
      <c r="AG1035" s="313" t="s">
        <v>2614</v>
      </c>
      <c r="AH1035" s="193" t="str">
        <f t="shared" si="159"/>
        <v>5EC7 B920</v>
      </c>
      <c r="AI1035" s="193" t="str">
        <f t="shared" si="160"/>
        <v>5EC7 BFFF</v>
      </c>
      <c r="AJ1035" s="192" t="str">
        <f t="shared" si="161"/>
        <v>6E0</v>
      </c>
      <c r="AK1035" s="217" t="s">
        <v>23</v>
      </c>
      <c r="AL1035" s="188"/>
      <c r="AM1035" s="170"/>
      <c r="AN1035" s="227" t="s">
        <v>1482</v>
      </c>
      <c r="AO1035" s="331" t="s">
        <v>3671</v>
      </c>
      <c r="AP1035" s="215" t="s">
        <v>4128</v>
      </c>
      <c r="AQ1035" s="350" t="s">
        <v>4109</v>
      </c>
      <c r="AR1035" s="179" t="str">
        <f t="shared" si="162"/>
        <v>6E0</v>
      </c>
      <c r="AS1035" s="179" t="s">
        <v>822</v>
      </c>
      <c r="AT1035" s="242"/>
      <c r="AU1035" s="179" t="s">
        <v>755</v>
      </c>
      <c r="AV1035" s="179"/>
      <c r="AW1035" s="179"/>
      <c r="AX1035" s="348" t="s">
        <v>753</v>
      </c>
      <c r="AY1035" s="348" t="s">
        <v>753</v>
      </c>
      <c r="AZ1035" s="348" t="s">
        <v>753</v>
      </c>
      <c r="BA1035" s="348" t="s">
        <v>753</v>
      </c>
      <c r="BB1035" s="348" t="s">
        <v>753</v>
      </c>
      <c r="BC1035" s="349" t="s">
        <v>754</v>
      </c>
      <c r="BD1035" s="348" t="s">
        <v>753</v>
      </c>
      <c r="BE1035" s="348" t="s">
        <v>753</v>
      </c>
      <c r="BF1035" s="348" t="s">
        <v>753</v>
      </c>
      <c r="BG1035" s="348" t="s">
        <v>753</v>
      </c>
      <c r="BH1035" s="348" t="s">
        <v>753</v>
      </c>
      <c r="BI1035" s="348" t="s">
        <v>753</v>
      </c>
      <c r="BJ1035" s="348" t="s">
        <v>753</v>
      </c>
      <c r="BK1035" s="348" t="s">
        <v>753</v>
      </c>
      <c r="BL1035" s="348" t="s">
        <v>753</v>
      </c>
      <c r="BM1035" s="348" t="s">
        <v>753</v>
      </c>
      <c r="BN1035" s="180"/>
      <c r="BO1035" s="179"/>
      <c r="BP1035" s="170" t="s">
        <v>741</v>
      </c>
      <c r="BQ1035" s="177"/>
      <c r="BR1035" s="177"/>
      <c r="BS1035" s="177"/>
      <c r="BT1035" s="177"/>
      <c r="BU1035" s="177"/>
      <c r="BV1035" s="177"/>
      <c r="BW1035" s="177"/>
      <c r="BX1035" s="170"/>
    </row>
    <row r="1036" spans="1:76" s="173" customFormat="1" ht="15">
      <c r="A1036" s="170"/>
      <c r="B1036" s="598" t="s">
        <v>9970</v>
      </c>
      <c r="C1036" s="701" t="s">
        <v>9971</v>
      </c>
      <c r="D1036" s="193" t="s">
        <v>4209</v>
      </c>
      <c r="E1036" s="193" t="s">
        <v>4208</v>
      </c>
      <c r="F1036" s="192" t="str">
        <f t="shared" si="155"/>
        <v>200</v>
      </c>
      <c r="G1036" s="192" t="s">
        <v>23</v>
      </c>
      <c r="H1036" s="223"/>
      <c r="J1036" s="297"/>
      <c r="K1036" s="297"/>
      <c r="L1036" s="297"/>
      <c r="M1036" s="296"/>
      <c r="N1036" s="297"/>
      <c r="O1036" s="297"/>
      <c r="P1036" s="296"/>
      <c r="Q1036" s="297"/>
      <c r="R1036" s="297"/>
      <c r="S1036" s="296"/>
      <c r="T1036" s="297"/>
      <c r="U1036" s="297"/>
      <c r="V1036" s="296"/>
      <c r="W1036" s="297"/>
      <c r="X1036" s="297"/>
      <c r="Y1036" s="296"/>
      <c r="Z1036" s="297"/>
      <c r="AA1036" s="297"/>
      <c r="AB1036" s="296"/>
      <c r="AC1036" s="297"/>
      <c r="AD1036" s="297"/>
      <c r="AE1036" s="296"/>
      <c r="AG1036" s="191" t="s">
        <v>2614</v>
      </c>
      <c r="AH1036" s="189" t="s">
        <v>749</v>
      </c>
      <c r="AI1036" s="189" t="s">
        <v>749</v>
      </c>
      <c r="AJ1036" s="190" t="s">
        <v>749</v>
      </c>
      <c r="AK1036" s="189" t="s">
        <v>748</v>
      </c>
      <c r="AL1036" s="188"/>
      <c r="AM1036" s="170"/>
      <c r="AN1036" s="227" t="s">
        <v>1470</v>
      </c>
      <c r="AO1036" s="210" t="s">
        <v>3671</v>
      </c>
      <c r="AP1036" s="344" t="s">
        <v>4125</v>
      </c>
      <c r="AQ1036" s="344" t="s">
        <v>4124</v>
      </c>
      <c r="AR1036" s="202" t="str">
        <f t="shared" si="162"/>
        <v>20</v>
      </c>
      <c r="AS1036" s="288" t="s">
        <v>4123</v>
      </c>
      <c r="AT1036" s="288"/>
      <c r="AU1036" s="345" t="s">
        <v>1311</v>
      </c>
      <c r="AV1036" s="288" t="s">
        <v>751</v>
      </c>
      <c r="AW1036" s="288"/>
      <c r="AX1036" s="204" t="s">
        <v>753</v>
      </c>
      <c r="AY1036" s="204" t="s">
        <v>753</v>
      </c>
      <c r="AZ1036" s="204" t="s">
        <v>753</v>
      </c>
      <c r="BA1036" s="204" t="s">
        <v>753</v>
      </c>
      <c r="BB1036" s="204" t="s">
        <v>753</v>
      </c>
      <c r="BC1036" s="205" t="s">
        <v>754</v>
      </c>
      <c r="BD1036" s="204" t="s">
        <v>753</v>
      </c>
      <c r="BE1036" s="204" t="s">
        <v>753</v>
      </c>
      <c r="BF1036" s="204" t="s">
        <v>753</v>
      </c>
      <c r="BG1036" s="204" t="s">
        <v>753</v>
      </c>
      <c r="BH1036" s="204" t="s">
        <v>753</v>
      </c>
      <c r="BI1036" s="204" t="s">
        <v>753</v>
      </c>
      <c r="BJ1036" s="204" t="s">
        <v>753</v>
      </c>
      <c r="BK1036" s="204" t="s">
        <v>753</v>
      </c>
      <c r="BL1036" s="204" t="s">
        <v>753</v>
      </c>
      <c r="BM1036" s="204" t="s">
        <v>753</v>
      </c>
      <c r="BN1036" s="203"/>
      <c r="BO1036" s="202"/>
      <c r="BP1036" s="170" t="s">
        <v>753</v>
      </c>
      <c r="BQ1036" s="177" t="s">
        <v>761</v>
      </c>
      <c r="BR1036" s="178">
        <v>44812</v>
      </c>
      <c r="BS1036" s="177" t="s">
        <v>760</v>
      </c>
      <c r="BT1036" s="178" t="s">
        <v>759</v>
      </c>
      <c r="BU1036" s="178">
        <v>44826</v>
      </c>
      <c r="BV1036" s="177" t="s">
        <v>758</v>
      </c>
      <c r="BW1036" s="177" t="s">
        <v>737</v>
      </c>
      <c r="BX1036" s="170"/>
    </row>
    <row r="1037" spans="1:76" s="173" customFormat="1" ht="15">
      <c r="A1037" s="170"/>
      <c r="B1037" s="598" t="s">
        <v>9970</v>
      </c>
      <c r="C1037" s="701" t="s">
        <v>9971</v>
      </c>
      <c r="D1037" s="193" t="s">
        <v>4203</v>
      </c>
      <c r="E1037" s="193" t="s">
        <v>4202</v>
      </c>
      <c r="F1037" s="192" t="str">
        <f t="shared" si="155"/>
        <v>200</v>
      </c>
      <c r="G1037" s="192" t="s">
        <v>23</v>
      </c>
      <c r="H1037" s="188"/>
      <c r="J1037" s="297"/>
      <c r="K1037" s="298"/>
      <c r="L1037" s="297"/>
      <c r="M1037" s="299"/>
      <c r="N1037" s="298"/>
      <c r="O1037" s="297"/>
      <c r="P1037" s="299"/>
      <c r="Q1037" s="298"/>
      <c r="R1037" s="297"/>
      <c r="S1037" s="299"/>
      <c r="T1037" s="298"/>
      <c r="U1037" s="297"/>
      <c r="V1037" s="299"/>
      <c r="W1037" s="298"/>
      <c r="X1037" s="297"/>
      <c r="Y1037" s="299"/>
      <c r="Z1037" s="298"/>
      <c r="AA1037" s="297"/>
      <c r="AB1037" s="299"/>
      <c r="AC1037" s="298"/>
      <c r="AD1037" s="297"/>
      <c r="AE1037" s="296"/>
      <c r="AG1037" s="191" t="s">
        <v>2614</v>
      </c>
      <c r="AH1037" s="189" t="s">
        <v>749</v>
      </c>
      <c r="AI1037" s="189" t="s">
        <v>749</v>
      </c>
      <c r="AJ1037" s="190" t="s">
        <v>749</v>
      </c>
      <c r="AK1037" s="189" t="s">
        <v>748</v>
      </c>
      <c r="AL1037" s="188"/>
      <c r="AM1037" s="170"/>
      <c r="AN1037" s="227" t="s">
        <v>1470</v>
      </c>
      <c r="AO1037" s="210" t="s">
        <v>3671</v>
      </c>
      <c r="AP1037" s="344" t="s">
        <v>4120</v>
      </c>
      <c r="AQ1037" s="344" t="s">
        <v>4119</v>
      </c>
      <c r="AR1037" s="202" t="str">
        <f t="shared" si="162"/>
        <v>E0</v>
      </c>
      <c r="AS1037" s="202" t="s">
        <v>822</v>
      </c>
      <c r="AT1037" s="202"/>
      <c r="AU1037" s="202" t="s">
        <v>755</v>
      </c>
      <c r="AV1037" s="202"/>
      <c r="AW1037" s="202"/>
      <c r="AX1037" s="346" t="s">
        <v>753</v>
      </c>
      <c r="AY1037" s="346" t="s">
        <v>753</v>
      </c>
      <c r="AZ1037" s="346" t="s">
        <v>753</v>
      </c>
      <c r="BA1037" s="346" t="s">
        <v>753</v>
      </c>
      <c r="BB1037" s="346" t="s">
        <v>753</v>
      </c>
      <c r="BC1037" s="347" t="s">
        <v>754</v>
      </c>
      <c r="BD1037" s="346" t="s">
        <v>753</v>
      </c>
      <c r="BE1037" s="346" t="s">
        <v>753</v>
      </c>
      <c r="BF1037" s="346" t="s">
        <v>753</v>
      </c>
      <c r="BG1037" s="346" t="s">
        <v>753</v>
      </c>
      <c r="BH1037" s="346" t="s">
        <v>753</v>
      </c>
      <c r="BI1037" s="204" t="s">
        <v>753</v>
      </c>
      <c r="BJ1037" s="204" t="s">
        <v>753</v>
      </c>
      <c r="BK1037" s="204" t="s">
        <v>753</v>
      </c>
      <c r="BL1037" s="204" t="s">
        <v>753</v>
      </c>
      <c r="BM1037" s="204" t="s">
        <v>753</v>
      </c>
      <c r="BN1037" s="203"/>
      <c r="BO1037" s="202"/>
      <c r="BP1037" s="170" t="s">
        <v>753</v>
      </c>
      <c r="BQ1037" s="177"/>
      <c r="BR1037" s="177"/>
      <c r="BS1037" s="177"/>
      <c r="BT1037" s="177"/>
      <c r="BU1037" s="177"/>
      <c r="BV1037" s="177"/>
      <c r="BW1037" s="177"/>
      <c r="BX1037" s="170"/>
    </row>
    <row r="1038" spans="1:76" s="173" customFormat="1" ht="15">
      <c r="A1038" s="170"/>
      <c r="B1038" s="598" t="s">
        <v>9970</v>
      </c>
      <c r="C1038" s="701" t="s">
        <v>9971</v>
      </c>
      <c r="D1038" s="193" t="s">
        <v>4199</v>
      </c>
      <c r="E1038" s="193" t="s">
        <v>4198</v>
      </c>
      <c r="F1038" s="192" t="str">
        <f t="shared" si="155"/>
        <v>200</v>
      </c>
      <c r="G1038" s="192" t="s">
        <v>23</v>
      </c>
      <c r="H1038" s="223"/>
      <c r="J1038" s="297"/>
      <c r="K1038" s="297"/>
      <c r="L1038" s="297"/>
      <c r="M1038" s="296"/>
      <c r="N1038" s="297"/>
      <c r="O1038" s="297"/>
      <c r="P1038" s="296"/>
      <c r="Q1038" s="297"/>
      <c r="R1038" s="297"/>
      <c r="S1038" s="296"/>
      <c r="T1038" s="297"/>
      <c r="U1038" s="297"/>
      <c r="V1038" s="296"/>
      <c r="W1038" s="297"/>
      <c r="X1038" s="297"/>
      <c r="Y1038" s="296"/>
      <c r="Z1038" s="297"/>
      <c r="AA1038" s="297"/>
      <c r="AB1038" s="296"/>
      <c r="AC1038" s="297"/>
      <c r="AD1038" s="297"/>
      <c r="AE1038" s="296"/>
      <c r="AG1038" s="191" t="s">
        <v>2614</v>
      </c>
      <c r="AH1038" s="189" t="s">
        <v>749</v>
      </c>
      <c r="AI1038" s="189" t="s">
        <v>749</v>
      </c>
      <c r="AJ1038" s="190" t="s">
        <v>749</v>
      </c>
      <c r="AK1038" s="189" t="s">
        <v>748</v>
      </c>
      <c r="AL1038" s="188"/>
      <c r="AM1038" s="170"/>
      <c r="AN1038" s="227" t="s">
        <v>1470</v>
      </c>
      <c r="AO1038" s="210" t="s">
        <v>3671</v>
      </c>
      <c r="AP1038" s="344" t="s">
        <v>4115</v>
      </c>
      <c r="AQ1038" s="344" t="s">
        <v>4114</v>
      </c>
      <c r="AR1038" s="202" t="str">
        <f t="shared" si="162"/>
        <v>20</v>
      </c>
      <c r="AS1038" s="288" t="s">
        <v>4113</v>
      </c>
      <c r="AT1038" s="288"/>
      <c r="AU1038" s="345" t="s">
        <v>1311</v>
      </c>
      <c r="AV1038" s="288" t="s">
        <v>751</v>
      </c>
      <c r="AW1038" s="288"/>
      <c r="AX1038" s="204" t="s">
        <v>753</v>
      </c>
      <c r="AY1038" s="204" t="s">
        <v>753</v>
      </c>
      <c r="AZ1038" s="204" t="s">
        <v>753</v>
      </c>
      <c r="BA1038" s="204" t="s">
        <v>753</v>
      </c>
      <c r="BB1038" s="204" t="s">
        <v>753</v>
      </c>
      <c r="BC1038" s="205" t="s">
        <v>754</v>
      </c>
      <c r="BD1038" s="204" t="s">
        <v>753</v>
      </c>
      <c r="BE1038" s="204" t="s">
        <v>753</v>
      </c>
      <c r="BF1038" s="204" t="s">
        <v>753</v>
      </c>
      <c r="BG1038" s="204" t="s">
        <v>753</v>
      </c>
      <c r="BH1038" s="204" t="s">
        <v>753</v>
      </c>
      <c r="BI1038" s="204" t="s">
        <v>753</v>
      </c>
      <c r="BJ1038" s="204" t="s">
        <v>753</v>
      </c>
      <c r="BK1038" s="204" t="s">
        <v>753</v>
      </c>
      <c r="BL1038" s="204" t="s">
        <v>753</v>
      </c>
      <c r="BM1038" s="204" t="s">
        <v>753</v>
      </c>
      <c r="BN1038" s="203"/>
      <c r="BO1038" s="202"/>
      <c r="BP1038" s="170" t="s">
        <v>753</v>
      </c>
      <c r="BQ1038" s="177" t="s">
        <v>761</v>
      </c>
      <c r="BR1038" s="178">
        <v>44812</v>
      </c>
      <c r="BS1038" s="177" t="s">
        <v>760</v>
      </c>
      <c r="BT1038" s="178" t="s">
        <v>759</v>
      </c>
      <c r="BU1038" s="178">
        <v>44826</v>
      </c>
      <c r="BV1038" s="177" t="s">
        <v>758</v>
      </c>
      <c r="BW1038" s="177" t="s">
        <v>737</v>
      </c>
      <c r="BX1038" s="170"/>
    </row>
    <row r="1039" spans="1:76" ht="15">
      <c r="B1039" s="598" t="s">
        <v>9970</v>
      </c>
      <c r="C1039" s="701" t="s">
        <v>9971</v>
      </c>
      <c r="D1039" s="193" t="s">
        <v>4193</v>
      </c>
      <c r="E1039" s="193" t="s">
        <v>4192</v>
      </c>
      <c r="F1039" s="192" t="str">
        <f t="shared" si="155"/>
        <v>200</v>
      </c>
      <c r="G1039" s="192" t="s">
        <v>23</v>
      </c>
      <c r="H1039" s="188"/>
      <c r="J1039" s="297"/>
      <c r="K1039" s="298"/>
      <c r="L1039" s="297"/>
      <c r="M1039" s="299"/>
      <c r="N1039" s="298"/>
      <c r="O1039" s="297"/>
      <c r="P1039" s="299"/>
      <c r="Q1039" s="298"/>
      <c r="R1039" s="297"/>
      <c r="S1039" s="299"/>
      <c r="T1039" s="298"/>
      <c r="U1039" s="297"/>
      <c r="V1039" s="299"/>
      <c r="W1039" s="298"/>
      <c r="X1039" s="297"/>
      <c r="Y1039" s="299"/>
      <c r="Z1039" s="298"/>
      <c r="AA1039" s="297"/>
      <c r="AB1039" s="299"/>
      <c r="AC1039" s="298"/>
      <c r="AD1039" s="297"/>
      <c r="AE1039" s="296"/>
      <c r="AF1039" s="173"/>
      <c r="AG1039" s="191" t="s">
        <v>2614</v>
      </c>
      <c r="AH1039" s="189" t="s">
        <v>749</v>
      </c>
      <c r="AI1039" s="189" t="s">
        <v>749</v>
      </c>
      <c r="AJ1039" s="190" t="s">
        <v>749</v>
      </c>
      <c r="AK1039" s="189" t="s">
        <v>748</v>
      </c>
      <c r="AL1039" s="188"/>
      <c r="AM1039" s="173"/>
      <c r="AN1039" s="227" t="s">
        <v>1470</v>
      </c>
      <c r="AO1039" s="210" t="s">
        <v>3671</v>
      </c>
      <c r="AP1039" s="344" t="s">
        <v>4110</v>
      </c>
      <c r="AQ1039" s="344" t="s">
        <v>4109</v>
      </c>
      <c r="AR1039" s="202" t="str">
        <f t="shared" si="162"/>
        <v>4E0</v>
      </c>
      <c r="AS1039" s="202" t="s">
        <v>822</v>
      </c>
      <c r="AT1039" s="202"/>
      <c r="AU1039" s="202" t="s">
        <v>755</v>
      </c>
      <c r="AV1039" s="202"/>
      <c r="AW1039" s="202"/>
      <c r="AX1039" s="204" t="s">
        <v>753</v>
      </c>
      <c r="AY1039" s="204" t="s">
        <v>753</v>
      </c>
      <c r="AZ1039" s="204" t="s">
        <v>753</v>
      </c>
      <c r="BA1039" s="204" t="s">
        <v>753</v>
      </c>
      <c r="BB1039" s="204" t="s">
        <v>753</v>
      </c>
      <c r="BC1039" s="205" t="s">
        <v>754</v>
      </c>
      <c r="BD1039" s="204" t="s">
        <v>753</v>
      </c>
      <c r="BE1039" s="204" t="s">
        <v>753</v>
      </c>
      <c r="BF1039" s="204" t="s">
        <v>753</v>
      </c>
      <c r="BG1039" s="204" t="s">
        <v>753</v>
      </c>
      <c r="BH1039" s="204" t="s">
        <v>753</v>
      </c>
      <c r="BI1039" s="343" t="s">
        <v>753</v>
      </c>
      <c r="BJ1039" s="343" t="s">
        <v>753</v>
      </c>
      <c r="BK1039" s="343" t="s">
        <v>753</v>
      </c>
      <c r="BL1039" s="343" t="s">
        <v>753</v>
      </c>
      <c r="BM1039" s="343" t="s">
        <v>753</v>
      </c>
      <c r="BN1039" s="203"/>
      <c r="BO1039" s="202"/>
      <c r="BP1039" s="170" t="s">
        <v>753</v>
      </c>
      <c r="BQ1039" s="177"/>
      <c r="BR1039" s="177"/>
      <c r="BS1039" s="177"/>
      <c r="BT1039" s="177"/>
      <c r="BU1039" s="177"/>
      <c r="BV1039" s="177"/>
      <c r="BW1039" s="177"/>
      <c r="BX1039" s="173"/>
    </row>
    <row r="1040" spans="1:76" ht="15">
      <c r="B1040" s="598" t="s">
        <v>9970</v>
      </c>
      <c r="C1040" s="701" t="s">
        <v>9971</v>
      </c>
      <c r="D1040" s="193" t="s">
        <v>4189</v>
      </c>
      <c r="E1040" s="193" t="s">
        <v>4188</v>
      </c>
      <c r="F1040" s="192" t="str">
        <f t="shared" ref="F1040:F1103" si="163">DEC2HEX((HEX2DEC(LEFT(E1040,4))*256*256+HEX2DEC(RIGHT(E1040,4)))-(HEX2DEC(LEFT(D1040,4))*256*256+HEX2DEC(RIGHT(D1040,4)))+1)</f>
        <v>200</v>
      </c>
      <c r="G1040" s="192" t="s">
        <v>23</v>
      </c>
      <c r="H1040" s="223"/>
      <c r="J1040" s="297"/>
      <c r="K1040" s="297"/>
      <c r="L1040" s="297"/>
      <c r="M1040" s="296"/>
      <c r="N1040" s="297"/>
      <c r="O1040" s="297"/>
      <c r="P1040" s="296"/>
      <c r="Q1040" s="297"/>
      <c r="R1040" s="297"/>
      <c r="S1040" s="296"/>
      <c r="T1040" s="297"/>
      <c r="U1040" s="297"/>
      <c r="V1040" s="296"/>
      <c r="W1040" s="297"/>
      <c r="X1040" s="297"/>
      <c r="Y1040" s="296"/>
      <c r="Z1040" s="297"/>
      <c r="AA1040" s="297"/>
      <c r="AB1040" s="296"/>
      <c r="AC1040" s="297"/>
      <c r="AD1040" s="297"/>
      <c r="AE1040" s="296"/>
      <c r="AF1040" s="173"/>
      <c r="AG1040" s="313" t="s">
        <v>2614</v>
      </c>
      <c r="AH1040" s="193" t="str">
        <f t="shared" ref="AH1040:AH1076" si="164">"5E"&amp;RIGHT(AP1040,7)</f>
        <v>5EC7 C000</v>
      </c>
      <c r="AI1040" s="193" t="str">
        <f t="shared" ref="AI1040:AI1076" si="165">"5E"&amp;RIGHT(AQ1040,7)</f>
        <v>5EC7 C03F</v>
      </c>
      <c r="AJ1040" s="192" t="str">
        <f t="shared" ref="AJ1040:AJ1076" si="166">DEC2HEX((HEX2DEC(LEFT(AI1040,4))*256*256+HEX2DEC(RIGHT(AI1040,4)))-(HEX2DEC(LEFT(AH1040,4))*256*256+HEX2DEC(RIGHT(AH1040,4)))+1)</f>
        <v>40</v>
      </c>
      <c r="AK1040" s="192" t="s">
        <v>4105</v>
      </c>
      <c r="AL1040" s="223"/>
      <c r="AM1040" s="173"/>
      <c r="AN1040" s="173"/>
      <c r="AO1040" s="331" t="s">
        <v>3671</v>
      </c>
      <c r="AP1040" s="215" t="s">
        <v>4104</v>
      </c>
      <c r="AQ1040" s="215" t="s">
        <v>4103</v>
      </c>
      <c r="AR1040" s="179" t="str">
        <f t="shared" si="162"/>
        <v>40</v>
      </c>
      <c r="AS1040" s="179" t="s">
        <v>4102</v>
      </c>
      <c r="AT1040" s="242"/>
      <c r="AU1040" s="179" t="s">
        <v>4102</v>
      </c>
      <c r="AV1040" s="213" t="s">
        <v>751</v>
      </c>
      <c r="AW1040" s="213"/>
      <c r="AX1040" s="181" t="s">
        <v>741</v>
      </c>
      <c r="AY1040" s="181" t="s">
        <v>741</v>
      </c>
      <c r="AZ1040" s="181" t="s">
        <v>741</v>
      </c>
      <c r="BA1040" s="181" t="s">
        <v>741</v>
      </c>
      <c r="BB1040" s="181" t="s">
        <v>741</v>
      </c>
      <c r="BC1040" s="195" t="s">
        <v>741</v>
      </c>
      <c r="BD1040" s="181" t="s">
        <v>741</v>
      </c>
      <c r="BE1040" s="181" t="s">
        <v>741</v>
      </c>
      <c r="BF1040" s="181" t="s">
        <v>741</v>
      </c>
      <c r="BG1040" s="181" t="s">
        <v>741</v>
      </c>
      <c r="BH1040" s="181" t="s">
        <v>741</v>
      </c>
      <c r="BI1040" s="181" t="s">
        <v>741</v>
      </c>
      <c r="BJ1040" s="181" t="s">
        <v>741</v>
      </c>
      <c r="BK1040" s="181" t="s">
        <v>741</v>
      </c>
      <c r="BL1040" s="181" t="s">
        <v>741</v>
      </c>
      <c r="BM1040" s="181" t="s">
        <v>741</v>
      </c>
      <c r="BN1040" s="180"/>
      <c r="BO1040" s="179"/>
      <c r="BP1040" s="170" t="s">
        <v>741</v>
      </c>
      <c r="BQ1040" s="177" t="s">
        <v>998</v>
      </c>
      <c r="BR1040" s="178">
        <v>44811</v>
      </c>
      <c r="BS1040" s="177" t="s">
        <v>997</v>
      </c>
      <c r="BT1040" s="178" t="s">
        <v>759</v>
      </c>
      <c r="BU1040" s="178">
        <v>44816</v>
      </c>
      <c r="BV1040" s="177" t="s">
        <v>996</v>
      </c>
      <c r="BW1040" s="177" t="s">
        <v>737</v>
      </c>
      <c r="BX1040" s="173"/>
    </row>
    <row r="1041" spans="1:76" ht="15">
      <c r="B1041" s="598" t="s">
        <v>9970</v>
      </c>
      <c r="C1041" s="701" t="s">
        <v>9971</v>
      </c>
      <c r="D1041" s="193" t="s">
        <v>4183</v>
      </c>
      <c r="E1041" s="193" t="s">
        <v>4182</v>
      </c>
      <c r="F1041" s="192" t="str">
        <f t="shared" si="163"/>
        <v>1200</v>
      </c>
      <c r="G1041" s="192" t="s">
        <v>23</v>
      </c>
      <c r="H1041" s="188"/>
      <c r="J1041" s="297"/>
      <c r="K1041" s="298"/>
      <c r="L1041" s="297"/>
      <c r="M1041" s="299"/>
      <c r="N1041" s="298"/>
      <c r="O1041" s="297"/>
      <c r="P1041" s="299"/>
      <c r="Q1041" s="298"/>
      <c r="R1041" s="297"/>
      <c r="S1041" s="299"/>
      <c r="T1041" s="298"/>
      <c r="U1041" s="297"/>
      <c r="V1041" s="299"/>
      <c r="W1041" s="298"/>
      <c r="X1041" s="297"/>
      <c r="Y1041" s="299"/>
      <c r="Z1041" s="298"/>
      <c r="AA1041" s="297"/>
      <c r="AB1041" s="299"/>
      <c r="AC1041" s="298"/>
      <c r="AD1041" s="297"/>
      <c r="AE1041" s="296"/>
      <c r="AF1041" s="173"/>
      <c r="AG1041" s="313" t="s">
        <v>2614</v>
      </c>
      <c r="AH1041" s="193" t="str">
        <f t="shared" si="164"/>
        <v>5EC7 C040</v>
      </c>
      <c r="AI1041" s="193" t="str">
        <f t="shared" si="165"/>
        <v>5EC7 C1FF</v>
      </c>
      <c r="AJ1041" s="192" t="str">
        <f t="shared" si="166"/>
        <v>1C0</v>
      </c>
      <c r="AK1041" s="217" t="s">
        <v>23</v>
      </c>
      <c r="AL1041" s="188"/>
      <c r="AM1041" s="173"/>
      <c r="AN1041" s="173"/>
      <c r="AO1041" s="331" t="s">
        <v>3671</v>
      </c>
      <c r="AP1041" s="215" t="s">
        <v>4099</v>
      </c>
      <c r="AQ1041" s="215" t="s">
        <v>4098</v>
      </c>
      <c r="AR1041" s="179" t="str">
        <f t="shared" si="162"/>
        <v>1C0</v>
      </c>
      <c r="AS1041" s="179" t="s">
        <v>23</v>
      </c>
      <c r="AT1041" s="242"/>
      <c r="AU1041" s="179" t="s">
        <v>755</v>
      </c>
      <c r="AV1041" s="179"/>
      <c r="AW1041" s="179"/>
      <c r="AX1041" s="181" t="s">
        <v>753</v>
      </c>
      <c r="AY1041" s="181" t="s">
        <v>753</v>
      </c>
      <c r="AZ1041" s="181" t="s">
        <v>753</v>
      </c>
      <c r="BA1041" s="181" t="s">
        <v>753</v>
      </c>
      <c r="BB1041" s="181" t="s">
        <v>753</v>
      </c>
      <c r="BC1041" s="195" t="s">
        <v>754</v>
      </c>
      <c r="BD1041" s="181" t="s">
        <v>753</v>
      </c>
      <c r="BE1041" s="181" t="s">
        <v>753</v>
      </c>
      <c r="BF1041" s="181" t="s">
        <v>753</v>
      </c>
      <c r="BG1041" s="181" t="s">
        <v>753</v>
      </c>
      <c r="BH1041" s="181" t="s">
        <v>753</v>
      </c>
      <c r="BI1041" s="342" t="s">
        <v>753</v>
      </c>
      <c r="BJ1041" s="342" t="s">
        <v>753</v>
      </c>
      <c r="BK1041" s="342" t="s">
        <v>753</v>
      </c>
      <c r="BL1041" s="342" t="s">
        <v>753</v>
      </c>
      <c r="BM1041" s="342" t="s">
        <v>753</v>
      </c>
      <c r="BN1041" s="180"/>
      <c r="BO1041" s="179"/>
      <c r="BP1041" s="170" t="s">
        <v>741</v>
      </c>
      <c r="BQ1041" s="177"/>
      <c r="BR1041" s="177"/>
      <c r="BS1041" s="177"/>
      <c r="BT1041" s="177"/>
      <c r="BU1041" s="177"/>
      <c r="BV1041" s="177"/>
      <c r="BW1041" s="177"/>
      <c r="BX1041" s="173"/>
    </row>
    <row r="1042" spans="1:76" ht="15">
      <c r="B1042" s="598" t="s">
        <v>9970</v>
      </c>
      <c r="C1042" s="701" t="s">
        <v>9971</v>
      </c>
      <c r="D1042" s="193" t="s">
        <v>4179</v>
      </c>
      <c r="E1042" s="193" t="s">
        <v>4178</v>
      </c>
      <c r="F1042" s="192" t="str">
        <f t="shared" si="163"/>
        <v>200</v>
      </c>
      <c r="G1042" s="192" t="s">
        <v>23</v>
      </c>
      <c r="H1042" s="223"/>
      <c r="J1042" s="297"/>
      <c r="K1042" s="297"/>
      <c r="L1042" s="297"/>
      <c r="M1042" s="296"/>
      <c r="N1042" s="297"/>
      <c r="O1042" s="297"/>
      <c r="P1042" s="296"/>
      <c r="Q1042" s="297"/>
      <c r="R1042" s="297"/>
      <c r="S1042" s="296"/>
      <c r="T1042" s="297"/>
      <c r="U1042" s="297"/>
      <c r="V1042" s="296"/>
      <c r="W1042" s="297"/>
      <c r="X1042" s="297"/>
      <c r="Y1042" s="296"/>
      <c r="Z1042" s="297"/>
      <c r="AA1042" s="297"/>
      <c r="AB1042" s="296"/>
      <c r="AC1042" s="297"/>
      <c r="AD1042" s="297"/>
      <c r="AE1042" s="296"/>
      <c r="AF1042" s="173"/>
      <c r="AG1042" s="313" t="s">
        <v>2614</v>
      </c>
      <c r="AH1042" s="193" t="str">
        <f t="shared" si="164"/>
        <v>5EC7 C200</v>
      </c>
      <c r="AI1042" s="193" t="str">
        <f t="shared" si="165"/>
        <v>5EC7 C23F</v>
      </c>
      <c r="AJ1042" s="192" t="str">
        <f t="shared" si="166"/>
        <v>40</v>
      </c>
      <c r="AK1042" s="192" t="s">
        <v>4094</v>
      </c>
      <c r="AL1042" s="223"/>
      <c r="AM1042" s="173"/>
      <c r="AN1042" s="173"/>
      <c r="AO1042" s="331" t="s">
        <v>3671</v>
      </c>
      <c r="AP1042" s="215" t="s">
        <v>4093</v>
      </c>
      <c r="AQ1042" s="215" t="s">
        <v>4092</v>
      </c>
      <c r="AR1042" s="179" t="str">
        <f t="shared" si="162"/>
        <v>40</v>
      </c>
      <c r="AS1042" s="179" t="s">
        <v>4091</v>
      </c>
      <c r="AT1042" s="242"/>
      <c r="AU1042" s="179" t="s">
        <v>4091</v>
      </c>
      <c r="AV1042" s="213" t="s">
        <v>751</v>
      </c>
      <c r="AW1042" s="213"/>
      <c r="AX1042" s="181" t="s">
        <v>741</v>
      </c>
      <c r="AY1042" s="181" t="s">
        <v>741</v>
      </c>
      <c r="AZ1042" s="181" t="s">
        <v>741</v>
      </c>
      <c r="BA1042" s="181" t="s">
        <v>741</v>
      </c>
      <c r="BB1042" s="181" t="s">
        <v>741</v>
      </c>
      <c r="BC1042" s="195" t="s">
        <v>741</v>
      </c>
      <c r="BD1042" s="181" t="s">
        <v>741</v>
      </c>
      <c r="BE1042" s="181" t="s">
        <v>741</v>
      </c>
      <c r="BF1042" s="181" t="s">
        <v>741</v>
      </c>
      <c r="BG1042" s="181" t="s">
        <v>741</v>
      </c>
      <c r="BH1042" s="181" t="s">
        <v>741</v>
      </c>
      <c r="BI1042" s="181" t="s">
        <v>741</v>
      </c>
      <c r="BJ1042" s="181" t="s">
        <v>741</v>
      </c>
      <c r="BK1042" s="181" t="s">
        <v>741</v>
      </c>
      <c r="BL1042" s="181" t="s">
        <v>741</v>
      </c>
      <c r="BM1042" s="181" t="s">
        <v>741</v>
      </c>
      <c r="BN1042" s="180"/>
      <c r="BO1042" s="179"/>
      <c r="BP1042" s="170" t="s">
        <v>741</v>
      </c>
      <c r="BQ1042" s="177" t="s">
        <v>998</v>
      </c>
      <c r="BR1042" s="178">
        <v>44811</v>
      </c>
      <c r="BS1042" s="177" t="s">
        <v>997</v>
      </c>
      <c r="BT1042" s="178" t="s">
        <v>759</v>
      </c>
      <c r="BU1042" s="178">
        <v>44816</v>
      </c>
      <c r="BV1042" s="177" t="s">
        <v>996</v>
      </c>
      <c r="BW1042" s="177" t="s">
        <v>737</v>
      </c>
      <c r="BX1042" s="173"/>
    </row>
    <row r="1043" spans="1:76" ht="15">
      <c r="B1043" s="598" t="s">
        <v>9970</v>
      </c>
      <c r="C1043" s="701" t="s">
        <v>9971</v>
      </c>
      <c r="D1043" s="193" t="s">
        <v>4173</v>
      </c>
      <c r="E1043" s="193" t="s">
        <v>4172</v>
      </c>
      <c r="F1043" s="192" t="str">
        <f t="shared" si="163"/>
        <v>200</v>
      </c>
      <c r="G1043" s="192" t="s">
        <v>23</v>
      </c>
      <c r="H1043" s="188"/>
      <c r="J1043" s="297"/>
      <c r="K1043" s="298"/>
      <c r="L1043" s="297"/>
      <c r="M1043" s="299"/>
      <c r="N1043" s="298"/>
      <c r="O1043" s="297"/>
      <c r="P1043" s="299"/>
      <c r="Q1043" s="298"/>
      <c r="R1043" s="297"/>
      <c r="S1043" s="299"/>
      <c r="T1043" s="298"/>
      <c r="U1043" s="297"/>
      <c r="V1043" s="299"/>
      <c r="W1043" s="298"/>
      <c r="X1043" s="297"/>
      <c r="Y1043" s="299"/>
      <c r="Z1043" s="298"/>
      <c r="AA1043" s="297"/>
      <c r="AB1043" s="299"/>
      <c r="AC1043" s="298"/>
      <c r="AD1043" s="297"/>
      <c r="AE1043" s="296"/>
      <c r="AF1043" s="173"/>
      <c r="AG1043" s="313" t="s">
        <v>2614</v>
      </c>
      <c r="AH1043" s="193" t="str">
        <f t="shared" si="164"/>
        <v>5EC7 C240</v>
      </c>
      <c r="AI1043" s="193" t="str">
        <f t="shared" si="165"/>
        <v>5EC7 C3FF</v>
      </c>
      <c r="AJ1043" s="192" t="str">
        <f t="shared" si="166"/>
        <v>1C0</v>
      </c>
      <c r="AK1043" s="217" t="s">
        <v>23</v>
      </c>
      <c r="AL1043" s="188"/>
      <c r="AM1043" s="173"/>
      <c r="AN1043" s="173"/>
      <c r="AO1043" s="331" t="s">
        <v>3671</v>
      </c>
      <c r="AP1043" s="215" t="s">
        <v>4088</v>
      </c>
      <c r="AQ1043" s="215" t="s">
        <v>4087</v>
      </c>
      <c r="AR1043" s="179" t="str">
        <f t="shared" si="162"/>
        <v>1C0</v>
      </c>
      <c r="AS1043" s="179" t="s">
        <v>23</v>
      </c>
      <c r="AT1043" s="242"/>
      <c r="AU1043" s="179" t="s">
        <v>755</v>
      </c>
      <c r="AV1043" s="213"/>
      <c r="AW1043" s="213"/>
      <c r="AX1043" s="181" t="s">
        <v>753</v>
      </c>
      <c r="AY1043" s="181" t="s">
        <v>753</v>
      </c>
      <c r="AZ1043" s="181" t="s">
        <v>753</v>
      </c>
      <c r="BA1043" s="181" t="s">
        <v>753</v>
      </c>
      <c r="BB1043" s="181" t="s">
        <v>753</v>
      </c>
      <c r="BC1043" s="195" t="s">
        <v>754</v>
      </c>
      <c r="BD1043" s="181" t="s">
        <v>753</v>
      </c>
      <c r="BE1043" s="181" t="s">
        <v>753</v>
      </c>
      <c r="BF1043" s="181" t="s">
        <v>753</v>
      </c>
      <c r="BG1043" s="181" t="s">
        <v>753</v>
      </c>
      <c r="BH1043" s="181" t="s">
        <v>753</v>
      </c>
      <c r="BI1043" s="342" t="s">
        <v>753</v>
      </c>
      <c r="BJ1043" s="342" t="s">
        <v>753</v>
      </c>
      <c r="BK1043" s="342" t="s">
        <v>753</v>
      </c>
      <c r="BL1043" s="342" t="s">
        <v>753</v>
      </c>
      <c r="BM1043" s="342" t="s">
        <v>753</v>
      </c>
      <c r="BN1043" s="180"/>
      <c r="BO1043" s="179"/>
      <c r="BP1043" s="170" t="s">
        <v>741</v>
      </c>
      <c r="BQ1043" s="177"/>
      <c r="BR1043" s="177"/>
      <c r="BS1043" s="177"/>
      <c r="BT1043" s="177"/>
      <c r="BU1043" s="177"/>
      <c r="BV1043" s="177"/>
      <c r="BW1043" s="177"/>
      <c r="BX1043" s="173"/>
    </row>
    <row r="1044" spans="1:76" ht="15">
      <c r="B1044" s="598" t="s">
        <v>9970</v>
      </c>
      <c r="C1044" s="701" t="s">
        <v>9971</v>
      </c>
      <c r="D1044" s="193" t="s">
        <v>4169</v>
      </c>
      <c r="E1044" s="193" t="s">
        <v>4168</v>
      </c>
      <c r="F1044" s="192" t="str">
        <f t="shared" si="163"/>
        <v>200</v>
      </c>
      <c r="G1044" s="192" t="s">
        <v>23</v>
      </c>
      <c r="H1044" s="223"/>
      <c r="J1044" s="297"/>
      <c r="K1044" s="297"/>
      <c r="L1044" s="297"/>
      <c r="M1044" s="296"/>
      <c r="N1044" s="297"/>
      <c r="O1044" s="297"/>
      <c r="P1044" s="296"/>
      <c r="Q1044" s="297"/>
      <c r="R1044" s="297"/>
      <c r="S1044" s="296"/>
      <c r="T1044" s="297"/>
      <c r="U1044" s="297"/>
      <c r="V1044" s="296"/>
      <c r="W1044" s="297"/>
      <c r="X1044" s="297"/>
      <c r="Y1044" s="296"/>
      <c r="Z1044" s="297"/>
      <c r="AA1044" s="297"/>
      <c r="AB1044" s="296"/>
      <c r="AC1044" s="297"/>
      <c r="AD1044" s="297"/>
      <c r="AE1044" s="296"/>
      <c r="AF1044" s="173"/>
      <c r="AG1044" s="313" t="s">
        <v>2614</v>
      </c>
      <c r="AH1044" s="193" t="str">
        <f t="shared" si="164"/>
        <v>5EC7 C400</v>
      </c>
      <c r="AI1044" s="193" t="str">
        <f t="shared" si="165"/>
        <v>5EC7 C43F</v>
      </c>
      <c r="AJ1044" s="192" t="str">
        <f t="shared" si="166"/>
        <v>40</v>
      </c>
      <c r="AK1044" s="192" t="s">
        <v>4082</v>
      </c>
      <c r="AL1044" s="223"/>
      <c r="AM1044" s="173"/>
      <c r="AN1044" s="173"/>
      <c r="AO1044" s="331" t="s">
        <v>3671</v>
      </c>
      <c r="AP1044" s="215" t="s">
        <v>4084</v>
      </c>
      <c r="AQ1044" s="215" t="s">
        <v>4083</v>
      </c>
      <c r="AR1044" s="179" t="str">
        <f t="shared" si="162"/>
        <v>40</v>
      </c>
      <c r="AS1044" s="179" t="s">
        <v>4082</v>
      </c>
      <c r="AT1044" s="242"/>
      <c r="AU1044" s="179" t="s">
        <v>4082</v>
      </c>
      <c r="AV1044" s="213" t="s">
        <v>751</v>
      </c>
      <c r="AW1044" s="213"/>
      <c r="AX1044" s="181" t="s">
        <v>741</v>
      </c>
      <c r="AY1044" s="181" t="s">
        <v>741</v>
      </c>
      <c r="AZ1044" s="181" t="s">
        <v>741</v>
      </c>
      <c r="BA1044" s="181" t="s">
        <v>741</v>
      </c>
      <c r="BB1044" s="181" t="s">
        <v>741</v>
      </c>
      <c r="BC1044" s="195" t="s">
        <v>741</v>
      </c>
      <c r="BD1044" s="181" t="s">
        <v>741</v>
      </c>
      <c r="BE1044" s="181" t="s">
        <v>741</v>
      </c>
      <c r="BF1044" s="181" t="s">
        <v>741</v>
      </c>
      <c r="BG1044" s="181" t="s">
        <v>741</v>
      </c>
      <c r="BH1044" s="181" t="s">
        <v>741</v>
      </c>
      <c r="BI1044" s="181" t="s">
        <v>741</v>
      </c>
      <c r="BJ1044" s="181" t="s">
        <v>741</v>
      </c>
      <c r="BK1044" s="181" t="s">
        <v>741</v>
      </c>
      <c r="BL1044" s="181" t="s">
        <v>741</v>
      </c>
      <c r="BM1044" s="181" t="s">
        <v>741</v>
      </c>
      <c r="BN1044" s="180"/>
      <c r="BO1044" s="179"/>
      <c r="BP1044" s="170" t="s">
        <v>741</v>
      </c>
      <c r="BQ1044" s="177" t="s">
        <v>998</v>
      </c>
      <c r="BR1044" s="178">
        <v>44811</v>
      </c>
      <c r="BS1044" s="177" t="s">
        <v>997</v>
      </c>
      <c r="BT1044" s="178" t="s">
        <v>759</v>
      </c>
      <c r="BU1044" s="178">
        <v>44816</v>
      </c>
      <c r="BV1044" s="177" t="s">
        <v>996</v>
      </c>
      <c r="BW1044" s="177" t="s">
        <v>737</v>
      </c>
      <c r="BX1044" s="173"/>
    </row>
    <row r="1045" spans="1:76" ht="15">
      <c r="B1045" s="598" t="s">
        <v>9970</v>
      </c>
      <c r="C1045" s="701" t="s">
        <v>9971</v>
      </c>
      <c r="D1045" s="193" t="s">
        <v>4163</v>
      </c>
      <c r="E1045" s="193" t="s">
        <v>4162</v>
      </c>
      <c r="F1045" s="192" t="str">
        <f t="shared" si="163"/>
        <v>200</v>
      </c>
      <c r="G1045" s="192" t="s">
        <v>23</v>
      </c>
      <c r="H1045" s="188"/>
      <c r="J1045" s="297"/>
      <c r="K1045" s="298"/>
      <c r="L1045" s="297"/>
      <c r="M1045" s="299"/>
      <c r="N1045" s="298"/>
      <c r="O1045" s="297"/>
      <c r="P1045" s="299"/>
      <c r="Q1045" s="298"/>
      <c r="R1045" s="297"/>
      <c r="S1045" s="299"/>
      <c r="T1045" s="298"/>
      <c r="U1045" s="297"/>
      <c r="V1045" s="299"/>
      <c r="W1045" s="298"/>
      <c r="X1045" s="297"/>
      <c r="Y1045" s="299"/>
      <c r="Z1045" s="298"/>
      <c r="AA1045" s="297"/>
      <c r="AB1045" s="299"/>
      <c r="AC1045" s="298"/>
      <c r="AD1045" s="297"/>
      <c r="AE1045" s="296"/>
      <c r="AF1045" s="173"/>
      <c r="AG1045" s="313" t="s">
        <v>2614</v>
      </c>
      <c r="AH1045" s="193" t="str">
        <f t="shared" si="164"/>
        <v>5EC7 C440</v>
      </c>
      <c r="AI1045" s="193" t="str">
        <f t="shared" si="165"/>
        <v>5EC7 C5FF</v>
      </c>
      <c r="AJ1045" s="192" t="str">
        <f t="shared" si="166"/>
        <v>1C0</v>
      </c>
      <c r="AK1045" s="217" t="s">
        <v>23</v>
      </c>
      <c r="AL1045" s="188"/>
      <c r="AM1045" s="173"/>
      <c r="AN1045" s="173"/>
      <c r="AO1045" s="331" t="s">
        <v>3671</v>
      </c>
      <c r="AP1045" s="215" t="s">
        <v>4079</v>
      </c>
      <c r="AQ1045" s="215" t="s">
        <v>4078</v>
      </c>
      <c r="AR1045" s="179" t="str">
        <f t="shared" si="162"/>
        <v>1C0</v>
      </c>
      <c r="AS1045" s="179" t="s">
        <v>23</v>
      </c>
      <c r="AT1045" s="242"/>
      <c r="AU1045" s="179" t="s">
        <v>755</v>
      </c>
      <c r="AV1045" s="213"/>
      <c r="AW1045" s="213"/>
      <c r="AX1045" s="181" t="s">
        <v>753</v>
      </c>
      <c r="AY1045" s="181" t="s">
        <v>753</v>
      </c>
      <c r="AZ1045" s="181" t="s">
        <v>753</v>
      </c>
      <c r="BA1045" s="181" t="s">
        <v>753</v>
      </c>
      <c r="BB1045" s="181" t="s">
        <v>753</v>
      </c>
      <c r="BC1045" s="195" t="s">
        <v>754</v>
      </c>
      <c r="BD1045" s="181" t="s">
        <v>753</v>
      </c>
      <c r="BE1045" s="181" t="s">
        <v>753</v>
      </c>
      <c r="BF1045" s="181" t="s">
        <v>753</v>
      </c>
      <c r="BG1045" s="181" t="s">
        <v>753</v>
      </c>
      <c r="BH1045" s="181" t="s">
        <v>753</v>
      </c>
      <c r="BI1045" s="342" t="s">
        <v>753</v>
      </c>
      <c r="BJ1045" s="342" t="s">
        <v>753</v>
      </c>
      <c r="BK1045" s="342" t="s">
        <v>753</v>
      </c>
      <c r="BL1045" s="342" t="s">
        <v>753</v>
      </c>
      <c r="BM1045" s="342" t="s">
        <v>753</v>
      </c>
      <c r="BN1045" s="180"/>
      <c r="BO1045" s="179"/>
      <c r="BP1045" s="170" t="s">
        <v>741</v>
      </c>
      <c r="BQ1045" s="177"/>
      <c r="BR1045" s="177"/>
      <c r="BS1045" s="177"/>
      <c r="BT1045" s="177"/>
      <c r="BU1045" s="177"/>
      <c r="BV1045" s="177"/>
      <c r="BW1045" s="177"/>
      <c r="BX1045" s="173"/>
    </row>
    <row r="1046" spans="1:76" ht="15">
      <c r="B1046" s="598" t="s">
        <v>9970</v>
      </c>
      <c r="C1046" s="701" t="s">
        <v>9971</v>
      </c>
      <c r="D1046" s="193" t="s">
        <v>4159</v>
      </c>
      <c r="E1046" s="193" t="s">
        <v>4158</v>
      </c>
      <c r="F1046" s="192" t="str">
        <f t="shared" si="163"/>
        <v>200</v>
      </c>
      <c r="G1046" s="192" t="s">
        <v>23</v>
      </c>
      <c r="H1046" s="223"/>
      <c r="J1046" s="297"/>
      <c r="K1046" s="297"/>
      <c r="L1046" s="297"/>
      <c r="M1046" s="296"/>
      <c r="N1046" s="297"/>
      <c r="O1046" s="297"/>
      <c r="P1046" s="296"/>
      <c r="Q1046" s="297"/>
      <c r="R1046" s="297"/>
      <c r="S1046" s="296"/>
      <c r="T1046" s="297"/>
      <c r="U1046" s="297"/>
      <c r="V1046" s="296"/>
      <c r="W1046" s="297"/>
      <c r="X1046" s="297"/>
      <c r="Y1046" s="296"/>
      <c r="Z1046" s="297"/>
      <c r="AA1046" s="297"/>
      <c r="AB1046" s="296"/>
      <c r="AC1046" s="297"/>
      <c r="AD1046" s="297"/>
      <c r="AE1046" s="296"/>
      <c r="AF1046" s="173"/>
      <c r="AG1046" s="313" t="s">
        <v>2614</v>
      </c>
      <c r="AH1046" s="193" t="str">
        <f t="shared" si="164"/>
        <v>5EC7 C600</v>
      </c>
      <c r="AI1046" s="193" t="str">
        <f t="shared" si="165"/>
        <v>5EC7 C63F</v>
      </c>
      <c r="AJ1046" s="192" t="str">
        <f t="shared" si="166"/>
        <v>40</v>
      </c>
      <c r="AK1046" s="192" t="s">
        <v>4072</v>
      </c>
      <c r="AL1046" s="223"/>
      <c r="AM1046" s="173"/>
      <c r="AN1046" s="173"/>
      <c r="AO1046" s="331" t="s">
        <v>3671</v>
      </c>
      <c r="AP1046" s="215" t="s">
        <v>4074</v>
      </c>
      <c r="AQ1046" s="215" t="s">
        <v>4073</v>
      </c>
      <c r="AR1046" s="179" t="str">
        <f t="shared" si="162"/>
        <v>40</v>
      </c>
      <c r="AS1046" s="179" t="s">
        <v>4072</v>
      </c>
      <c r="AT1046" s="242"/>
      <c r="AU1046" s="179" t="s">
        <v>4072</v>
      </c>
      <c r="AV1046" s="213" t="s">
        <v>751</v>
      </c>
      <c r="AW1046" s="213"/>
      <c r="AX1046" s="181" t="s">
        <v>741</v>
      </c>
      <c r="AY1046" s="181" t="s">
        <v>741</v>
      </c>
      <c r="AZ1046" s="181" t="s">
        <v>741</v>
      </c>
      <c r="BA1046" s="181" t="s">
        <v>741</v>
      </c>
      <c r="BB1046" s="181" t="s">
        <v>741</v>
      </c>
      <c r="BC1046" s="195" t="s">
        <v>741</v>
      </c>
      <c r="BD1046" s="181" t="s">
        <v>741</v>
      </c>
      <c r="BE1046" s="181" t="s">
        <v>741</v>
      </c>
      <c r="BF1046" s="181" t="s">
        <v>741</v>
      </c>
      <c r="BG1046" s="181" t="s">
        <v>741</v>
      </c>
      <c r="BH1046" s="181" t="s">
        <v>741</v>
      </c>
      <c r="BI1046" s="181" t="s">
        <v>741</v>
      </c>
      <c r="BJ1046" s="181" t="s">
        <v>741</v>
      </c>
      <c r="BK1046" s="181" t="s">
        <v>741</v>
      </c>
      <c r="BL1046" s="181" t="s">
        <v>741</v>
      </c>
      <c r="BM1046" s="181" t="s">
        <v>741</v>
      </c>
      <c r="BN1046" s="180"/>
      <c r="BO1046" s="179"/>
      <c r="BP1046" s="170" t="s">
        <v>741</v>
      </c>
      <c r="BQ1046" s="177" t="s">
        <v>998</v>
      </c>
      <c r="BR1046" s="178">
        <v>44811</v>
      </c>
      <c r="BS1046" s="177" t="s">
        <v>997</v>
      </c>
      <c r="BT1046" s="178" t="s">
        <v>759</v>
      </c>
      <c r="BU1046" s="178">
        <v>44816</v>
      </c>
      <c r="BV1046" s="177" t="s">
        <v>996</v>
      </c>
      <c r="BW1046" s="177" t="s">
        <v>737</v>
      </c>
      <c r="BX1046" s="173"/>
    </row>
    <row r="1047" spans="1:76" s="173" customFormat="1" ht="15">
      <c r="A1047" s="170"/>
      <c r="B1047" s="598" t="s">
        <v>9970</v>
      </c>
      <c r="C1047" s="701" t="s">
        <v>9971</v>
      </c>
      <c r="D1047" s="193" t="s">
        <v>4153</v>
      </c>
      <c r="E1047" s="193" t="s">
        <v>4152</v>
      </c>
      <c r="F1047" s="192" t="str">
        <f t="shared" si="163"/>
        <v>8600</v>
      </c>
      <c r="G1047" s="192" t="s">
        <v>23</v>
      </c>
      <c r="H1047" s="188"/>
      <c r="J1047" s="297"/>
      <c r="K1047" s="298"/>
      <c r="L1047" s="297"/>
      <c r="M1047" s="299"/>
      <c r="N1047" s="298"/>
      <c r="O1047" s="297"/>
      <c r="P1047" s="299"/>
      <c r="Q1047" s="298"/>
      <c r="R1047" s="297"/>
      <c r="S1047" s="299"/>
      <c r="T1047" s="298"/>
      <c r="U1047" s="297"/>
      <c r="V1047" s="299"/>
      <c r="W1047" s="298"/>
      <c r="X1047" s="297"/>
      <c r="Y1047" s="299"/>
      <c r="Z1047" s="298"/>
      <c r="AA1047" s="297"/>
      <c r="AB1047" s="299"/>
      <c r="AC1047" s="298"/>
      <c r="AD1047" s="297"/>
      <c r="AE1047" s="296"/>
      <c r="AG1047" s="313" t="s">
        <v>2614</v>
      </c>
      <c r="AH1047" s="193" t="str">
        <f t="shared" si="164"/>
        <v>5EC7 C640</v>
      </c>
      <c r="AI1047" s="193" t="str">
        <f t="shared" si="165"/>
        <v>5EC7 C7FF</v>
      </c>
      <c r="AJ1047" s="192" t="str">
        <f t="shared" si="166"/>
        <v>1C0</v>
      </c>
      <c r="AK1047" s="217" t="s">
        <v>23</v>
      </c>
      <c r="AL1047" s="188"/>
      <c r="AO1047" s="331" t="s">
        <v>3671</v>
      </c>
      <c r="AP1047" s="215" t="s">
        <v>4069</v>
      </c>
      <c r="AQ1047" s="215" t="s">
        <v>4068</v>
      </c>
      <c r="AR1047" s="179" t="str">
        <f t="shared" si="162"/>
        <v>1C0</v>
      </c>
      <c r="AS1047" s="179" t="s">
        <v>23</v>
      </c>
      <c r="AT1047" s="242"/>
      <c r="AU1047" s="179" t="s">
        <v>755</v>
      </c>
      <c r="AV1047" s="213"/>
      <c r="AW1047" s="213"/>
      <c r="AX1047" s="181" t="s">
        <v>753</v>
      </c>
      <c r="AY1047" s="181" t="s">
        <v>753</v>
      </c>
      <c r="AZ1047" s="181" t="s">
        <v>753</v>
      </c>
      <c r="BA1047" s="181" t="s">
        <v>753</v>
      </c>
      <c r="BB1047" s="181" t="s">
        <v>753</v>
      </c>
      <c r="BC1047" s="195" t="s">
        <v>754</v>
      </c>
      <c r="BD1047" s="181" t="s">
        <v>753</v>
      </c>
      <c r="BE1047" s="181" t="s">
        <v>753</v>
      </c>
      <c r="BF1047" s="181" t="s">
        <v>753</v>
      </c>
      <c r="BG1047" s="181" t="s">
        <v>753</v>
      </c>
      <c r="BH1047" s="181" t="s">
        <v>753</v>
      </c>
      <c r="BI1047" s="342" t="s">
        <v>753</v>
      </c>
      <c r="BJ1047" s="342" t="s">
        <v>753</v>
      </c>
      <c r="BK1047" s="342" t="s">
        <v>753</v>
      </c>
      <c r="BL1047" s="342" t="s">
        <v>753</v>
      </c>
      <c r="BM1047" s="342" t="s">
        <v>753</v>
      </c>
      <c r="BN1047" s="180"/>
      <c r="BO1047" s="179"/>
      <c r="BP1047" s="170" t="s">
        <v>741</v>
      </c>
      <c r="BQ1047" s="177"/>
      <c r="BR1047" s="177"/>
      <c r="BS1047" s="177"/>
      <c r="BT1047" s="177"/>
      <c r="BU1047" s="177"/>
      <c r="BV1047" s="177"/>
      <c r="BW1047" s="177"/>
    </row>
    <row r="1048" spans="1:76" s="173" customFormat="1" ht="15">
      <c r="A1048" s="170"/>
      <c r="B1048" s="598" t="s">
        <v>9970</v>
      </c>
      <c r="C1048" s="701" t="s">
        <v>9971</v>
      </c>
      <c r="D1048" s="193" t="s">
        <v>4149</v>
      </c>
      <c r="E1048" s="193" t="s">
        <v>4148</v>
      </c>
      <c r="F1048" s="192" t="str">
        <f t="shared" si="163"/>
        <v>10</v>
      </c>
      <c r="G1048" s="192" t="s">
        <v>23</v>
      </c>
      <c r="H1048" s="223"/>
      <c r="J1048" s="297"/>
      <c r="K1048" s="297"/>
      <c r="L1048" s="297"/>
      <c r="M1048" s="296"/>
      <c r="N1048" s="297"/>
      <c r="O1048" s="297"/>
      <c r="P1048" s="296"/>
      <c r="Q1048" s="297"/>
      <c r="R1048" s="297"/>
      <c r="S1048" s="296"/>
      <c r="T1048" s="297"/>
      <c r="U1048" s="297"/>
      <c r="V1048" s="296"/>
      <c r="W1048" s="297"/>
      <c r="X1048" s="297"/>
      <c r="Y1048" s="296"/>
      <c r="Z1048" s="297"/>
      <c r="AA1048" s="297"/>
      <c r="AB1048" s="296"/>
      <c r="AC1048" s="297"/>
      <c r="AD1048" s="297"/>
      <c r="AE1048" s="296"/>
      <c r="AG1048" s="313" t="s">
        <v>2614</v>
      </c>
      <c r="AH1048" s="193" t="str">
        <f t="shared" si="164"/>
        <v>5EC7 C800</v>
      </c>
      <c r="AI1048" s="193" t="str">
        <f t="shared" si="165"/>
        <v>5EC7 C83F</v>
      </c>
      <c r="AJ1048" s="192" t="str">
        <f t="shared" si="166"/>
        <v>40</v>
      </c>
      <c r="AK1048" s="192" t="s">
        <v>4062</v>
      </c>
      <c r="AL1048" s="223"/>
      <c r="AO1048" s="331" t="s">
        <v>3671</v>
      </c>
      <c r="AP1048" s="215" t="s">
        <v>4064</v>
      </c>
      <c r="AQ1048" s="215" t="s">
        <v>4063</v>
      </c>
      <c r="AR1048" s="179" t="str">
        <f t="shared" si="162"/>
        <v>40</v>
      </c>
      <c r="AS1048" s="179" t="s">
        <v>4062</v>
      </c>
      <c r="AT1048" s="242"/>
      <c r="AU1048" s="179" t="s">
        <v>4062</v>
      </c>
      <c r="AV1048" s="213" t="s">
        <v>751</v>
      </c>
      <c r="AW1048" s="213"/>
      <c r="AX1048" s="181" t="s">
        <v>741</v>
      </c>
      <c r="AY1048" s="181" t="s">
        <v>741</v>
      </c>
      <c r="AZ1048" s="181" t="s">
        <v>741</v>
      </c>
      <c r="BA1048" s="181" t="s">
        <v>741</v>
      </c>
      <c r="BB1048" s="181" t="s">
        <v>741</v>
      </c>
      <c r="BC1048" s="195" t="s">
        <v>741</v>
      </c>
      <c r="BD1048" s="181" t="s">
        <v>741</v>
      </c>
      <c r="BE1048" s="181" t="s">
        <v>741</v>
      </c>
      <c r="BF1048" s="181" t="s">
        <v>741</v>
      </c>
      <c r="BG1048" s="181" t="s">
        <v>741</v>
      </c>
      <c r="BH1048" s="181" t="s">
        <v>741</v>
      </c>
      <c r="BI1048" s="181" t="s">
        <v>741</v>
      </c>
      <c r="BJ1048" s="181" t="s">
        <v>741</v>
      </c>
      <c r="BK1048" s="181" t="s">
        <v>741</v>
      </c>
      <c r="BL1048" s="181" t="s">
        <v>741</v>
      </c>
      <c r="BM1048" s="181" t="s">
        <v>840</v>
      </c>
      <c r="BN1048" s="180"/>
      <c r="BO1048" s="179"/>
      <c r="BP1048" s="170" t="s">
        <v>741</v>
      </c>
      <c r="BQ1048" s="177" t="s">
        <v>998</v>
      </c>
      <c r="BR1048" s="178">
        <v>44811</v>
      </c>
      <c r="BS1048" s="177" t="s">
        <v>997</v>
      </c>
      <c r="BT1048" s="178" t="s">
        <v>759</v>
      </c>
      <c r="BU1048" s="178">
        <v>44816</v>
      </c>
      <c r="BV1048" s="177" t="s">
        <v>996</v>
      </c>
      <c r="BW1048" s="177" t="s">
        <v>737</v>
      </c>
    </row>
    <row r="1049" spans="1:76" s="173" customFormat="1" ht="15">
      <c r="A1049" s="170"/>
      <c r="B1049" s="598" t="s">
        <v>9970</v>
      </c>
      <c r="C1049" s="701" t="s">
        <v>9971</v>
      </c>
      <c r="D1049" s="193" t="s">
        <v>4142</v>
      </c>
      <c r="E1049" s="193" t="s">
        <v>4141</v>
      </c>
      <c r="F1049" s="192" t="str">
        <f t="shared" si="163"/>
        <v>7F0</v>
      </c>
      <c r="G1049" s="192" t="s">
        <v>23</v>
      </c>
      <c r="H1049" s="188"/>
      <c r="J1049" s="297"/>
      <c r="K1049" s="298"/>
      <c r="L1049" s="297"/>
      <c r="M1049" s="299"/>
      <c r="N1049" s="298"/>
      <c r="O1049" s="297"/>
      <c r="P1049" s="299"/>
      <c r="Q1049" s="298"/>
      <c r="R1049" s="297"/>
      <c r="S1049" s="299"/>
      <c r="T1049" s="298"/>
      <c r="U1049" s="297"/>
      <c r="V1049" s="299"/>
      <c r="W1049" s="298"/>
      <c r="X1049" s="297"/>
      <c r="Y1049" s="299"/>
      <c r="Z1049" s="298"/>
      <c r="AA1049" s="297"/>
      <c r="AB1049" s="299"/>
      <c r="AC1049" s="298"/>
      <c r="AD1049" s="297"/>
      <c r="AE1049" s="296"/>
      <c r="AG1049" s="313" t="s">
        <v>2614</v>
      </c>
      <c r="AH1049" s="193" t="str">
        <f t="shared" si="164"/>
        <v>5EC7 C840</v>
      </c>
      <c r="AI1049" s="193" t="str">
        <f t="shared" si="165"/>
        <v>5EC7 C9FF</v>
      </c>
      <c r="AJ1049" s="192" t="str">
        <f t="shared" si="166"/>
        <v>1C0</v>
      </c>
      <c r="AK1049" s="217" t="s">
        <v>23</v>
      </c>
      <c r="AL1049" s="188"/>
      <c r="AO1049" s="331" t="s">
        <v>3671</v>
      </c>
      <c r="AP1049" s="215" t="s">
        <v>4059</v>
      </c>
      <c r="AQ1049" s="215" t="s">
        <v>4058</v>
      </c>
      <c r="AR1049" s="179" t="str">
        <f t="shared" si="162"/>
        <v>1C0</v>
      </c>
      <c r="AS1049" s="179" t="s">
        <v>23</v>
      </c>
      <c r="AT1049" s="242"/>
      <c r="AU1049" s="179" t="s">
        <v>755</v>
      </c>
      <c r="AV1049" s="213"/>
      <c r="AW1049" s="213"/>
      <c r="AX1049" s="181" t="s">
        <v>753</v>
      </c>
      <c r="AY1049" s="181" t="s">
        <v>753</v>
      </c>
      <c r="AZ1049" s="181" t="s">
        <v>753</v>
      </c>
      <c r="BA1049" s="181" t="s">
        <v>753</v>
      </c>
      <c r="BB1049" s="181" t="s">
        <v>753</v>
      </c>
      <c r="BC1049" s="195" t="s">
        <v>754</v>
      </c>
      <c r="BD1049" s="181" t="s">
        <v>753</v>
      </c>
      <c r="BE1049" s="181" t="s">
        <v>753</v>
      </c>
      <c r="BF1049" s="181" t="s">
        <v>753</v>
      </c>
      <c r="BG1049" s="181" t="s">
        <v>753</v>
      </c>
      <c r="BH1049" s="181" t="s">
        <v>753</v>
      </c>
      <c r="BI1049" s="342" t="s">
        <v>753</v>
      </c>
      <c r="BJ1049" s="342" t="s">
        <v>753</v>
      </c>
      <c r="BK1049" s="342" t="s">
        <v>753</v>
      </c>
      <c r="BL1049" s="342" t="s">
        <v>753</v>
      </c>
      <c r="BM1049" s="342" t="s">
        <v>753</v>
      </c>
      <c r="BN1049" s="180"/>
      <c r="BO1049" s="179"/>
      <c r="BP1049" s="170" t="s">
        <v>741</v>
      </c>
      <c r="BQ1049" s="177"/>
      <c r="BR1049" s="177"/>
      <c r="BS1049" s="177"/>
      <c r="BT1049" s="177"/>
      <c r="BU1049" s="177"/>
      <c r="BV1049" s="177"/>
      <c r="BW1049" s="177"/>
    </row>
    <row r="1050" spans="1:76" s="173" customFormat="1" ht="15">
      <c r="A1050" s="170"/>
      <c r="B1050" s="598" t="s">
        <v>9970</v>
      </c>
      <c r="C1050" s="701" t="s">
        <v>9971</v>
      </c>
      <c r="D1050" s="193" t="s">
        <v>4138</v>
      </c>
      <c r="E1050" s="193" t="s">
        <v>4137</v>
      </c>
      <c r="F1050" s="192" t="str">
        <f t="shared" si="163"/>
        <v>10</v>
      </c>
      <c r="G1050" s="192" t="s">
        <v>10094</v>
      </c>
      <c r="H1050" s="223" t="s">
        <v>766</v>
      </c>
      <c r="J1050" s="297" t="s">
        <v>2104</v>
      </c>
      <c r="K1050" s="298"/>
      <c r="L1050" s="297"/>
      <c r="M1050" s="296"/>
      <c r="N1050" s="298"/>
      <c r="O1050" s="297"/>
      <c r="P1050" s="296"/>
      <c r="Q1050" s="298"/>
      <c r="R1050" s="297"/>
      <c r="S1050" s="296"/>
      <c r="T1050" s="298"/>
      <c r="U1050" s="297"/>
      <c r="V1050" s="296"/>
      <c r="W1050" s="298"/>
      <c r="X1050" s="297"/>
      <c r="Y1050" s="296"/>
      <c r="Z1050" s="298">
        <v>45029</v>
      </c>
      <c r="AA1050" s="297" t="s">
        <v>2181</v>
      </c>
      <c r="AB1050" s="296" t="s">
        <v>2180</v>
      </c>
      <c r="AC1050" s="297"/>
      <c r="AD1050" s="297"/>
      <c r="AE1050" s="296"/>
      <c r="AG1050" s="313" t="s">
        <v>2614</v>
      </c>
      <c r="AH1050" s="193" t="str">
        <f t="shared" si="164"/>
        <v>5EC7 CA00</v>
      </c>
      <c r="AI1050" s="193" t="str">
        <f t="shared" si="165"/>
        <v>5EC7 CA3F</v>
      </c>
      <c r="AJ1050" s="192" t="str">
        <f t="shared" si="166"/>
        <v>40</v>
      </c>
      <c r="AK1050" s="192" t="s">
        <v>4052</v>
      </c>
      <c r="AL1050" s="223"/>
      <c r="AO1050" s="331" t="s">
        <v>3671</v>
      </c>
      <c r="AP1050" s="215" t="s">
        <v>4054</v>
      </c>
      <c r="AQ1050" s="215" t="s">
        <v>4053</v>
      </c>
      <c r="AR1050" s="179" t="str">
        <f t="shared" si="162"/>
        <v>40</v>
      </c>
      <c r="AS1050" s="179" t="s">
        <v>4052</v>
      </c>
      <c r="AT1050" s="242"/>
      <c r="AU1050" s="179" t="s">
        <v>4052</v>
      </c>
      <c r="AV1050" s="213" t="s">
        <v>751</v>
      </c>
      <c r="AW1050" s="213"/>
      <c r="AX1050" s="181" t="s">
        <v>741</v>
      </c>
      <c r="AY1050" s="181" t="s">
        <v>741</v>
      </c>
      <c r="AZ1050" s="181" t="s">
        <v>741</v>
      </c>
      <c r="BA1050" s="181" t="s">
        <v>741</v>
      </c>
      <c r="BB1050" s="181" t="s">
        <v>741</v>
      </c>
      <c r="BC1050" s="195" t="s">
        <v>741</v>
      </c>
      <c r="BD1050" s="181" t="s">
        <v>741</v>
      </c>
      <c r="BE1050" s="181" t="s">
        <v>741</v>
      </c>
      <c r="BF1050" s="181" t="s">
        <v>741</v>
      </c>
      <c r="BG1050" s="181" t="s">
        <v>741</v>
      </c>
      <c r="BH1050" s="181" t="s">
        <v>741</v>
      </c>
      <c r="BI1050" s="181" t="s">
        <v>741</v>
      </c>
      <c r="BJ1050" s="181" t="s">
        <v>741</v>
      </c>
      <c r="BK1050" s="181" t="s">
        <v>741</v>
      </c>
      <c r="BL1050" s="181" t="s">
        <v>741</v>
      </c>
      <c r="BM1050" s="181" t="s">
        <v>840</v>
      </c>
      <c r="BN1050" s="180"/>
      <c r="BO1050" s="179"/>
      <c r="BP1050" s="170" t="s">
        <v>741</v>
      </c>
      <c r="BQ1050" s="177" t="s">
        <v>998</v>
      </c>
      <c r="BR1050" s="178">
        <v>44811</v>
      </c>
      <c r="BS1050" s="177" t="s">
        <v>997</v>
      </c>
      <c r="BT1050" s="178" t="s">
        <v>759</v>
      </c>
      <c r="BU1050" s="178">
        <v>44816</v>
      </c>
      <c r="BV1050" s="177" t="s">
        <v>996</v>
      </c>
      <c r="BW1050" s="177" t="s">
        <v>737</v>
      </c>
    </row>
    <row r="1051" spans="1:76" s="173" customFormat="1" ht="15">
      <c r="A1051" s="170"/>
      <c r="B1051" s="598" t="s">
        <v>9970</v>
      </c>
      <c r="C1051" s="701" t="s">
        <v>9971</v>
      </c>
      <c r="D1051" s="193" t="s">
        <v>4130</v>
      </c>
      <c r="E1051" s="193" t="s">
        <v>4129</v>
      </c>
      <c r="F1051" s="192" t="str">
        <f t="shared" si="163"/>
        <v>10</v>
      </c>
      <c r="G1051" s="192" t="s">
        <v>23</v>
      </c>
      <c r="H1051" s="188"/>
      <c r="J1051" s="297"/>
      <c r="K1051" s="298"/>
      <c r="L1051" s="297"/>
      <c r="M1051" s="299"/>
      <c r="N1051" s="298"/>
      <c r="O1051" s="297"/>
      <c r="P1051" s="299"/>
      <c r="Q1051" s="298"/>
      <c r="R1051" s="297"/>
      <c r="S1051" s="299"/>
      <c r="T1051" s="298"/>
      <c r="U1051" s="297"/>
      <c r="V1051" s="299"/>
      <c r="W1051" s="298"/>
      <c r="X1051" s="297"/>
      <c r="Y1051" s="299"/>
      <c r="Z1051" s="298"/>
      <c r="AA1051" s="297"/>
      <c r="AB1051" s="299"/>
      <c r="AC1051" s="298"/>
      <c r="AD1051" s="297"/>
      <c r="AE1051" s="296"/>
      <c r="AG1051" s="313" t="s">
        <v>2614</v>
      </c>
      <c r="AH1051" s="193" t="str">
        <f t="shared" si="164"/>
        <v>5EC7 CA40</v>
      </c>
      <c r="AI1051" s="193" t="str">
        <f t="shared" si="165"/>
        <v>5EC7 CBFF</v>
      </c>
      <c r="AJ1051" s="192" t="str">
        <f t="shared" si="166"/>
        <v>1C0</v>
      </c>
      <c r="AK1051" s="217" t="s">
        <v>23</v>
      </c>
      <c r="AL1051" s="188"/>
      <c r="AO1051" s="331" t="s">
        <v>3671</v>
      </c>
      <c r="AP1051" s="215" t="s">
        <v>4049</v>
      </c>
      <c r="AQ1051" s="215" t="s">
        <v>4048</v>
      </c>
      <c r="AR1051" s="179" t="str">
        <f t="shared" si="162"/>
        <v>1C0</v>
      </c>
      <c r="AS1051" s="179" t="s">
        <v>23</v>
      </c>
      <c r="AT1051" s="242"/>
      <c r="AU1051" s="179" t="s">
        <v>755</v>
      </c>
      <c r="AV1051" s="213"/>
      <c r="AW1051" s="213"/>
      <c r="AX1051" s="181" t="s">
        <v>753</v>
      </c>
      <c r="AY1051" s="181" t="s">
        <v>753</v>
      </c>
      <c r="AZ1051" s="181" t="s">
        <v>753</v>
      </c>
      <c r="BA1051" s="181" t="s">
        <v>753</v>
      </c>
      <c r="BB1051" s="181" t="s">
        <v>753</v>
      </c>
      <c r="BC1051" s="195" t="s">
        <v>754</v>
      </c>
      <c r="BD1051" s="181" t="s">
        <v>753</v>
      </c>
      <c r="BE1051" s="181" t="s">
        <v>753</v>
      </c>
      <c r="BF1051" s="181" t="s">
        <v>753</v>
      </c>
      <c r="BG1051" s="181" t="s">
        <v>753</v>
      </c>
      <c r="BH1051" s="181" t="s">
        <v>753</v>
      </c>
      <c r="BI1051" s="181" t="s">
        <v>753</v>
      </c>
      <c r="BJ1051" s="181" t="s">
        <v>753</v>
      </c>
      <c r="BK1051" s="181" t="s">
        <v>753</v>
      </c>
      <c r="BL1051" s="181" t="s">
        <v>753</v>
      </c>
      <c r="BM1051" s="181" t="s">
        <v>753</v>
      </c>
      <c r="BN1051" s="180"/>
      <c r="BO1051" s="179"/>
      <c r="BP1051" s="170" t="s">
        <v>741</v>
      </c>
      <c r="BQ1051" s="177"/>
      <c r="BR1051" s="177"/>
      <c r="BS1051" s="177"/>
      <c r="BT1051" s="177"/>
      <c r="BU1051" s="177"/>
      <c r="BV1051" s="177"/>
      <c r="BW1051" s="177"/>
    </row>
    <row r="1052" spans="1:76" s="173" customFormat="1" ht="15">
      <c r="A1052" s="170"/>
      <c r="B1052" s="598" t="s">
        <v>9970</v>
      </c>
      <c r="C1052" s="701" t="s">
        <v>9971</v>
      </c>
      <c r="D1052" s="193" t="s">
        <v>4127</v>
      </c>
      <c r="E1052" s="193" t="s">
        <v>4126</v>
      </c>
      <c r="F1052" s="192" t="str">
        <f t="shared" si="163"/>
        <v>10</v>
      </c>
      <c r="G1052" s="192" t="s">
        <v>23</v>
      </c>
      <c r="H1052" s="223"/>
      <c r="J1052" s="297"/>
      <c r="K1052" s="297"/>
      <c r="L1052" s="297"/>
      <c r="M1052" s="296"/>
      <c r="N1052" s="297"/>
      <c r="O1052" s="297"/>
      <c r="P1052" s="296"/>
      <c r="Q1052" s="297"/>
      <c r="R1052" s="297"/>
      <c r="S1052" s="296"/>
      <c r="T1052" s="297"/>
      <c r="U1052" s="297"/>
      <c r="V1052" s="296"/>
      <c r="W1052" s="297"/>
      <c r="X1052" s="297"/>
      <c r="Y1052" s="296"/>
      <c r="Z1052" s="297"/>
      <c r="AA1052" s="297"/>
      <c r="AB1052" s="296"/>
      <c r="AC1052" s="297"/>
      <c r="AD1052" s="297"/>
      <c r="AE1052" s="296"/>
      <c r="AG1052" s="313" t="s">
        <v>2614</v>
      </c>
      <c r="AH1052" s="193" t="str">
        <f t="shared" si="164"/>
        <v>5EC7 CC00</v>
      </c>
      <c r="AI1052" s="193" t="str">
        <f t="shared" si="165"/>
        <v>5EC7 CC3F</v>
      </c>
      <c r="AJ1052" s="192" t="str">
        <f t="shared" si="166"/>
        <v>40</v>
      </c>
      <c r="AK1052" s="192" t="s">
        <v>4042</v>
      </c>
      <c r="AL1052" s="223"/>
      <c r="AO1052" s="331" t="s">
        <v>3671</v>
      </c>
      <c r="AP1052" s="215" t="s">
        <v>4044</v>
      </c>
      <c r="AQ1052" s="215" t="s">
        <v>4043</v>
      </c>
      <c r="AR1052" s="179" t="str">
        <f t="shared" si="162"/>
        <v>40</v>
      </c>
      <c r="AS1052" s="179" t="s">
        <v>4042</v>
      </c>
      <c r="AT1052" s="242"/>
      <c r="AU1052" s="179" t="s">
        <v>4042</v>
      </c>
      <c r="AV1052" s="213" t="s">
        <v>751</v>
      </c>
      <c r="AW1052" s="213"/>
      <c r="AX1052" s="181" t="s">
        <v>741</v>
      </c>
      <c r="AY1052" s="181" t="s">
        <v>741</v>
      </c>
      <c r="AZ1052" s="181" t="s">
        <v>741</v>
      </c>
      <c r="BA1052" s="181" t="s">
        <v>741</v>
      </c>
      <c r="BB1052" s="181" t="s">
        <v>741</v>
      </c>
      <c r="BC1052" s="195" t="s">
        <v>741</v>
      </c>
      <c r="BD1052" s="181" t="s">
        <v>741</v>
      </c>
      <c r="BE1052" s="181" t="s">
        <v>741</v>
      </c>
      <c r="BF1052" s="181" t="s">
        <v>741</v>
      </c>
      <c r="BG1052" s="181" t="s">
        <v>741</v>
      </c>
      <c r="BH1052" s="181" t="s">
        <v>840</v>
      </c>
      <c r="BI1052" s="181" t="s">
        <v>753</v>
      </c>
      <c r="BJ1052" s="181" t="s">
        <v>753</v>
      </c>
      <c r="BK1052" s="181" t="s">
        <v>753</v>
      </c>
      <c r="BL1052" s="181" t="s">
        <v>753</v>
      </c>
      <c r="BM1052" s="181" t="s">
        <v>753</v>
      </c>
      <c r="BN1052" s="180"/>
      <c r="BO1052" s="179"/>
      <c r="BP1052" s="170" t="s">
        <v>741</v>
      </c>
      <c r="BQ1052" s="177" t="s">
        <v>998</v>
      </c>
      <c r="BR1052" s="178">
        <v>44811</v>
      </c>
      <c r="BS1052" s="177" t="s">
        <v>997</v>
      </c>
      <c r="BT1052" s="178" t="s">
        <v>759</v>
      </c>
      <c r="BU1052" s="178">
        <v>44816</v>
      </c>
      <c r="BV1052" s="177" t="s">
        <v>996</v>
      </c>
      <c r="BW1052" s="177" t="s">
        <v>737</v>
      </c>
    </row>
    <row r="1053" spans="1:76" s="173" customFormat="1" ht="15">
      <c r="A1053" s="170"/>
      <c r="B1053" s="598" t="s">
        <v>9970</v>
      </c>
      <c r="C1053" s="701" t="s">
        <v>9971</v>
      </c>
      <c r="D1053" s="193" t="s">
        <v>4122</v>
      </c>
      <c r="E1053" s="193" t="s">
        <v>4121</v>
      </c>
      <c r="F1053" s="192" t="str">
        <f t="shared" si="163"/>
        <v>1D0</v>
      </c>
      <c r="G1053" s="192" t="s">
        <v>23</v>
      </c>
      <c r="H1053" s="188"/>
      <c r="J1053" s="297"/>
      <c r="K1053" s="298"/>
      <c r="L1053" s="297"/>
      <c r="M1053" s="299"/>
      <c r="N1053" s="298"/>
      <c r="O1053" s="297"/>
      <c r="P1053" s="299"/>
      <c r="Q1053" s="298"/>
      <c r="R1053" s="297"/>
      <c r="S1053" s="299"/>
      <c r="T1053" s="298"/>
      <c r="U1053" s="297"/>
      <c r="V1053" s="299"/>
      <c r="W1053" s="298"/>
      <c r="X1053" s="297"/>
      <c r="Y1053" s="299"/>
      <c r="Z1053" s="298"/>
      <c r="AA1053" s="297"/>
      <c r="AB1053" s="299"/>
      <c r="AC1053" s="298"/>
      <c r="AD1053" s="297"/>
      <c r="AE1053" s="296"/>
      <c r="AG1053" s="313" t="s">
        <v>2614</v>
      </c>
      <c r="AH1053" s="193" t="str">
        <f t="shared" si="164"/>
        <v>5EC7 CC40</v>
      </c>
      <c r="AI1053" s="193" t="str">
        <f t="shared" si="165"/>
        <v>5EC7 CDFF</v>
      </c>
      <c r="AJ1053" s="192" t="str">
        <f t="shared" si="166"/>
        <v>1C0</v>
      </c>
      <c r="AK1053" s="217" t="s">
        <v>23</v>
      </c>
      <c r="AL1053" s="188"/>
      <c r="AO1053" s="331" t="s">
        <v>3671</v>
      </c>
      <c r="AP1053" s="215" t="s">
        <v>4039</v>
      </c>
      <c r="AQ1053" s="215" t="s">
        <v>4038</v>
      </c>
      <c r="AR1053" s="179" t="str">
        <f t="shared" si="162"/>
        <v>1C0</v>
      </c>
      <c r="AS1053" s="179" t="s">
        <v>23</v>
      </c>
      <c r="AT1053" s="242"/>
      <c r="AU1053" s="179" t="s">
        <v>755</v>
      </c>
      <c r="AV1053" s="213"/>
      <c r="AW1053" s="213"/>
      <c r="AX1053" s="181" t="s">
        <v>753</v>
      </c>
      <c r="AY1053" s="181" t="s">
        <v>753</v>
      </c>
      <c r="AZ1053" s="181" t="s">
        <v>753</v>
      </c>
      <c r="BA1053" s="181" t="s">
        <v>753</v>
      </c>
      <c r="BB1053" s="181" t="s">
        <v>753</v>
      </c>
      <c r="BC1053" s="195" t="s">
        <v>754</v>
      </c>
      <c r="BD1053" s="181" t="s">
        <v>753</v>
      </c>
      <c r="BE1053" s="181" t="s">
        <v>753</v>
      </c>
      <c r="BF1053" s="181" t="s">
        <v>753</v>
      </c>
      <c r="BG1053" s="181" t="s">
        <v>753</v>
      </c>
      <c r="BH1053" s="181" t="s">
        <v>753</v>
      </c>
      <c r="BI1053" s="181" t="s">
        <v>753</v>
      </c>
      <c r="BJ1053" s="181" t="s">
        <v>753</v>
      </c>
      <c r="BK1053" s="181" t="s">
        <v>753</v>
      </c>
      <c r="BL1053" s="181" t="s">
        <v>753</v>
      </c>
      <c r="BM1053" s="181" t="s">
        <v>753</v>
      </c>
      <c r="BN1053" s="180"/>
      <c r="BO1053" s="179"/>
      <c r="BP1053" s="170" t="s">
        <v>741</v>
      </c>
      <c r="BQ1053" s="177"/>
      <c r="BR1053" s="177"/>
      <c r="BS1053" s="177"/>
      <c r="BT1053" s="177"/>
      <c r="BU1053" s="177"/>
      <c r="BV1053" s="177"/>
      <c r="BW1053" s="177"/>
    </row>
    <row r="1054" spans="1:76" s="173" customFormat="1" ht="15">
      <c r="A1054" s="170"/>
      <c r="B1054" s="598" t="s">
        <v>9970</v>
      </c>
      <c r="C1054" s="701" t="s">
        <v>9971</v>
      </c>
      <c r="D1054" s="193" t="s">
        <v>4118</v>
      </c>
      <c r="E1054" s="193" t="s">
        <v>4117</v>
      </c>
      <c r="F1054" s="192" t="str">
        <f t="shared" si="163"/>
        <v>10</v>
      </c>
      <c r="G1054" s="192" t="s">
        <v>10095</v>
      </c>
      <c r="H1054" s="223" t="s">
        <v>766</v>
      </c>
      <c r="J1054" s="297" t="s">
        <v>2104</v>
      </c>
      <c r="K1054" s="298"/>
      <c r="L1054" s="297"/>
      <c r="M1054" s="296"/>
      <c r="N1054" s="298"/>
      <c r="O1054" s="297"/>
      <c r="P1054" s="296"/>
      <c r="Q1054" s="298"/>
      <c r="R1054" s="297"/>
      <c r="S1054" s="296"/>
      <c r="T1054" s="298"/>
      <c r="U1054" s="297"/>
      <c r="V1054" s="296"/>
      <c r="W1054" s="298"/>
      <c r="X1054" s="297"/>
      <c r="Y1054" s="296"/>
      <c r="Z1054" s="298">
        <v>45029</v>
      </c>
      <c r="AA1054" s="297" t="s">
        <v>2181</v>
      </c>
      <c r="AB1054" s="296" t="s">
        <v>2180</v>
      </c>
      <c r="AC1054" s="297"/>
      <c r="AD1054" s="297"/>
      <c r="AE1054" s="296"/>
      <c r="AG1054" s="313" t="s">
        <v>2614</v>
      </c>
      <c r="AH1054" s="193" t="str">
        <f t="shared" si="164"/>
        <v>5EC7 CE00</v>
      </c>
      <c r="AI1054" s="193" t="str">
        <f t="shared" si="165"/>
        <v>5EC7 CE3F</v>
      </c>
      <c r="AJ1054" s="192" t="str">
        <f t="shared" si="166"/>
        <v>40</v>
      </c>
      <c r="AK1054" s="192" t="s">
        <v>4032</v>
      </c>
      <c r="AL1054" s="223"/>
      <c r="AO1054" s="331" t="s">
        <v>3671</v>
      </c>
      <c r="AP1054" s="215" t="s">
        <v>4034</v>
      </c>
      <c r="AQ1054" s="215" t="s">
        <v>4033</v>
      </c>
      <c r="AR1054" s="179" t="str">
        <f t="shared" si="162"/>
        <v>40</v>
      </c>
      <c r="AS1054" s="179" t="s">
        <v>4032</v>
      </c>
      <c r="AT1054" s="242"/>
      <c r="AU1054" s="179" t="s">
        <v>4032</v>
      </c>
      <c r="AV1054" s="213" t="s">
        <v>751</v>
      </c>
      <c r="AW1054" s="213"/>
      <c r="AX1054" s="181" t="s">
        <v>741</v>
      </c>
      <c r="AY1054" s="181" t="s">
        <v>741</v>
      </c>
      <c r="AZ1054" s="181" t="s">
        <v>741</v>
      </c>
      <c r="BA1054" s="181" t="s">
        <v>741</v>
      </c>
      <c r="BB1054" s="181" t="s">
        <v>741</v>
      </c>
      <c r="BC1054" s="195" t="s">
        <v>741</v>
      </c>
      <c r="BD1054" s="181" t="s">
        <v>741</v>
      </c>
      <c r="BE1054" s="181" t="s">
        <v>741</v>
      </c>
      <c r="BF1054" s="181" t="s">
        <v>741</v>
      </c>
      <c r="BG1054" s="181" t="s">
        <v>741</v>
      </c>
      <c r="BH1054" s="181" t="s">
        <v>741</v>
      </c>
      <c r="BI1054" s="181" t="s">
        <v>753</v>
      </c>
      <c r="BJ1054" s="181" t="s">
        <v>753</v>
      </c>
      <c r="BK1054" s="181" t="s">
        <v>753</v>
      </c>
      <c r="BL1054" s="181" t="s">
        <v>753</v>
      </c>
      <c r="BM1054" s="181" t="s">
        <v>753</v>
      </c>
      <c r="BN1054" s="180"/>
      <c r="BO1054" s="179"/>
      <c r="BP1054" s="170" t="s">
        <v>741</v>
      </c>
      <c r="BQ1054" s="177" t="s">
        <v>998</v>
      </c>
      <c r="BR1054" s="178">
        <v>44811</v>
      </c>
      <c r="BS1054" s="177" t="s">
        <v>997</v>
      </c>
      <c r="BT1054" s="178" t="s">
        <v>759</v>
      </c>
      <c r="BU1054" s="178">
        <v>44816</v>
      </c>
      <c r="BV1054" s="177" t="s">
        <v>996</v>
      </c>
      <c r="BW1054" s="177" t="s">
        <v>737</v>
      </c>
    </row>
    <row r="1055" spans="1:76" s="173" customFormat="1" ht="15">
      <c r="A1055" s="170"/>
      <c r="B1055" s="598" t="s">
        <v>9970</v>
      </c>
      <c r="C1055" s="701" t="s">
        <v>9971</v>
      </c>
      <c r="D1055" s="193" t="s">
        <v>4112</v>
      </c>
      <c r="E1055" s="193" t="s">
        <v>4111</v>
      </c>
      <c r="F1055" s="192" t="str">
        <f t="shared" si="163"/>
        <v>1F0</v>
      </c>
      <c r="G1055" s="192" t="s">
        <v>23</v>
      </c>
      <c r="H1055" s="188"/>
      <c r="J1055" s="297"/>
      <c r="K1055" s="298"/>
      <c r="L1055" s="297"/>
      <c r="M1055" s="299"/>
      <c r="N1055" s="298"/>
      <c r="O1055" s="297"/>
      <c r="P1055" s="299"/>
      <c r="Q1055" s="298"/>
      <c r="R1055" s="297"/>
      <c r="S1055" s="299"/>
      <c r="T1055" s="298"/>
      <c r="U1055" s="297"/>
      <c r="V1055" s="299"/>
      <c r="W1055" s="298"/>
      <c r="X1055" s="297"/>
      <c r="Y1055" s="299"/>
      <c r="Z1055" s="298"/>
      <c r="AA1055" s="297"/>
      <c r="AB1055" s="299"/>
      <c r="AC1055" s="298"/>
      <c r="AD1055" s="297"/>
      <c r="AE1055" s="296"/>
      <c r="AG1055" s="313" t="s">
        <v>2614</v>
      </c>
      <c r="AH1055" s="193" t="str">
        <f t="shared" si="164"/>
        <v>5EC7 CE40</v>
      </c>
      <c r="AI1055" s="193" t="str">
        <f t="shared" si="165"/>
        <v>5EC7 CFFF</v>
      </c>
      <c r="AJ1055" s="192" t="str">
        <f t="shared" si="166"/>
        <v>1C0</v>
      </c>
      <c r="AK1055" s="217" t="s">
        <v>23</v>
      </c>
      <c r="AL1055" s="188"/>
      <c r="AO1055" s="331" t="s">
        <v>3671</v>
      </c>
      <c r="AP1055" s="215" t="s">
        <v>4029</v>
      </c>
      <c r="AQ1055" s="215" t="s">
        <v>4028</v>
      </c>
      <c r="AR1055" s="179" t="str">
        <f t="shared" si="162"/>
        <v>1C0</v>
      </c>
      <c r="AS1055" s="179" t="s">
        <v>23</v>
      </c>
      <c r="AT1055" s="242"/>
      <c r="AU1055" s="179" t="s">
        <v>755</v>
      </c>
      <c r="AV1055" s="213"/>
      <c r="AW1055" s="213"/>
      <c r="AX1055" s="181" t="s">
        <v>753</v>
      </c>
      <c r="AY1055" s="181" t="s">
        <v>753</v>
      </c>
      <c r="AZ1055" s="181" t="s">
        <v>753</v>
      </c>
      <c r="BA1055" s="181" t="s">
        <v>753</v>
      </c>
      <c r="BB1055" s="181" t="s">
        <v>753</v>
      </c>
      <c r="BC1055" s="195" t="s">
        <v>754</v>
      </c>
      <c r="BD1055" s="181" t="s">
        <v>753</v>
      </c>
      <c r="BE1055" s="181" t="s">
        <v>753</v>
      </c>
      <c r="BF1055" s="181" t="s">
        <v>753</v>
      </c>
      <c r="BG1055" s="181" t="s">
        <v>753</v>
      </c>
      <c r="BH1055" s="181" t="s">
        <v>753</v>
      </c>
      <c r="BI1055" s="181" t="s">
        <v>753</v>
      </c>
      <c r="BJ1055" s="181" t="s">
        <v>753</v>
      </c>
      <c r="BK1055" s="181" t="s">
        <v>753</v>
      </c>
      <c r="BL1055" s="181" t="s">
        <v>753</v>
      </c>
      <c r="BM1055" s="181" t="s">
        <v>753</v>
      </c>
      <c r="BN1055" s="180"/>
      <c r="BO1055" s="179"/>
      <c r="BP1055" s="170" t="s">
        <v>741</v>
      </c>
      <c r="BQ1055" s="177"/>
      <c r="BR1055" s="177"/>
      <c r="BS1055" s="177"/>
      <c r="BT1055" s="177"/>
      <c r="BU1055" s="177"/>
      <c r="BV1055" s="177"/>
      <c r="BW1055" s="177"/>
    </row>
    <row r="1056" spans="1:76" s="173" customFormat="1" ht="15">
      <c r="A1056" s="170"/>
      <c r="B1056" s="598" t="s">
        <v>9970</v>
      </c>
      <c r="C1056" s="701" t="s">
        <v>9971</v>
      </c>
      <c r="D1056" s="193" t="s">
        <v>4108</v>
      </c>
      <c r="E1056" s="193" t="s">
        <v>4107</v>
      </c>
      <c r="F1056" s="192" t="str">
        <f t="shared" si="163"/>
        <v>10</v>
      </c>
      <c r="G1056" s="192" t="s">
        <v>10096</v>
      </c>
      <c r="H1056" s="223" t="s">
        <v>766</v>
      </c>
      <c r="J1056" s="297" t="s">
        <v>2104</v>
      </c>
      <c r="K1056" s="298"/>
      <c r="L1056" s="297"/>
      <c r="M1056" s="296"/>
      <c r="N1056" s="298"/>
      <c r="O1056" s="297"/>
      <c r="P1056" s="296"/>
      <c r="Q1056" s="298"/>
      <c r="R1056" s="297"/>
      <c r="S1056" s="296"/>
      <c r="T1056" s="298"/>
      <c r="U1056" s="297"/>
      <c r="V1056" s="296"/>
      <c r="W1056" s="298"/>
      <c r="X1056" s="297"/>
      <c r="Y1056" s="296"/>
      <c r="Z1056" s="298">
        <v>45029</v>
      </c>
      <c r="AA1056" s="297" t="s">
        <v>2181</v>
      </c>
      <c r="AB1056" s="296" t="s">
        <v>2180</v>
      </c>
      <c r="AC1056" s="297"/>
      <c r="AD1056" s="297"/>
      <c r="AE1056" s="296"/>
      <c r="AG1056" s="313" t="s">
        <v>2614</v>
      </c>
      <c r="AH1056" s="193" t="str">
        <f t="shared" si="164"/>
        <v>5EC7 D000</v>
      </c>
      <c r="AI1056" s="193" t="str">
        <f t="shared" si="165"/>
        <v>5EC7 D03F</v>
      </c>
      <c r="AJ1056" s="192" t="str">
        <f t="shared" si="166"/>
        <v>40</v>
      </c>
      <c r="AK1056" s="192" t="s">
        <v>4021</v>
      </c>
      <c r="AL1056" s="223"/>
      <c r="AO1056" s="331" t="s">
        <v>3671</v>
      </c>
      <c r="AP1056" s="215" t="s">
        <v>4023</v>
      </c>
      <c r="AQ1056" s="215" t="s">
        <v>4022</v>
      </c>
      <c r="AR1056" s="179" t="str">
        <f t="shared" si="162"/>
        <v>40</v>
      </c>
      <c r="AS1056" s="179" t="s">
        <v>4021</v>
      </c>
      <c r="AT1056" s="242"/>
      <c r="AU1056" s="179" t="s">
        <v>4021</v>
      </c>
      <c r="AV1056" s="213" t="s">
        <v>751</v>
      </c>
      <c r="AW1056" s="213"/>
      <c r="AX1056" s="181" t="s">
        <v>741</v>
      </c>
      <c r="AY1056" s="181" t="s">
        <v>741</v>
      </c>
      <c r="AZ1056" s="181" t="s">
        <v>840</v>
      </c>
      <c r="BA1056" s="181" t="s">
        <v>741</v>
      </c>
      <c r="BB1056" s="181" t="s">
        <v>840</v>
      </c>
      <c r="BC1056" s="195" t="s">
        <v>754</v>
      </c>
      <c r="BD1056" s="181" t="s">
        <v>753</v>
      </c>
      <c r="BE1056" s="181" t="s">
        <v>753</v>
      </c>
      <c r="BF1056" s="181" t="s">
        <v>753</v>
      </c>
      <c r="BG1056" s="181" t="s">
        <v>753</v>
      </c>
      <c r="BH1056" s="181" t="s">
        <v>753</v>
      </c>
      <c r="BI1056" s="181" t="s">
        <v>753</v>
      </c>
      <c r="BJ1056" s="181" t="s">
        <v>753</v>
      </c>
      <c r="BK1056" s="181" t="s">
        <v>753</v>
      </c>
      <c r="BL1056" s="181" t="s">
        <v>753</v>
      </c>
      <c r="BM1056" s="181" t="s">
        <v>753</v>
      </c>
      <c r="BN1056" s="180"/>
      <c r="BO1056" s="179"/>
      <c r="BP1056" s="170" t="s">
        <v>741</v>
      </c>
      <c r="BQ1056" s="177" t="s">
        <v>998</v>
      </c>
      <c r="BR1056" s="178">
        <v>44811</v>
      </c>
      <c r="BS1056" s="177" t="s">
        <v>997</v>
      </c>
      <c r="BT1056" s="178" t="s">
        <v>759</v>
      </c>
      <c r="BU1056" s="178">
        <v>44816</v>
      </c>
      <c r="BV1056" s="177" t="s">
        <v>996</v>
      </c>
      <c r="BW1056" s="177" t="s">
        <v>737</v>
      </c>
    </row>
    <row r="1057" spans="1:75" s="173" customFormat="1" ht="15">
      <c r="A1057" s="170"/>
      <c r="B1057" s="598" t="s">
        <v>9970</v>
      </c>
      <c r="C1057" s="701" t="s">
        <v>9971</v>
      </c>
      <c r="D1057" s="193" t="s">
        <v>4101</v>
      </c>
      <c r="E1057" s="193" t="s">
        <v>4100</v>
      </c>
      <c r="F1057" s="192" t="str">
        <f t="shared" si="163"/>
        <v>5F0</v>
      </c>
      <c r="G1057" s="192" t="s">
        <v>23</v>
      </c>
      <c r="H1057" s="188"/>
      <c r="J1057" s="297"/>
      <c r="K1057" s="298"/>
      <c r="L1057" s="297"/>
      <c r="M1057" s="299"/>
      <c r="N1057" s="298"/>
      <c r="O1057" s="297"/>
      <c r="P1057" s="299"/>
      <c r="Q1057" s="298"/>
      <c r="R1057" s="297"/>
      <c r="S1057" s="299"/>
      <c r="T1057" s="298"/>
      <c r="U1057" s="297"/>
      <c r="V1057" s="299"/>
      <c r="W1057" s="298"/>
      <c r="X1057" s="297"/>
      <c r="Y1057" s="299"/>
      <c r="Z1057" s="298"/>
      <c r="AA1057" s="297"/>
      <c r="AB1057" s="299"/>
      <c r="AC1057" s="298"/>
      <c r="AD1057" s="297"/>
      <c r="AE1057" s="296"/>
      <c r="AG1057" s="313" t="s">
        <v>2614</v>
      </c>
      <c r="AH1057" s="193" t="str">
        <f t="shared" si="164"/>
        <v>5EC7 D040</v>
      </c>
      <c r="AI1057" s="193" t="str">
        <f t="shared" si="165"/>
        <v>5EC7 D1FF</v>
      </c>
      <c r="AJ1057" s="192" t="str">
        <f t="shared" si="166"/>
        <v>1C0</v>
      </c>
      <c r="AK1057" s="217" t="s">
        <v>23</v>
      </c>
      <c r="AL1057" s="188"/>
      <c r="AO1057" s="331" t="s">
        <v>3671</v>
      </c>
      <c r="AP1057" s="215" t="s">
        <v>4018</v>
      </c>
      <c r="AQ1057" s="215" t="s">
        <v>4017</v>
      </c>
      <c r="AR1057" s="179" t="str">
        <f t="shared" si="162"/>
        <v>1C0</v>
      </c>
      <c r="AS1057" s="179" t="s">
        <v>23</v>
      </c>
      <c r="AT1057" s="242"/>
      <c r="AU1057" s="179" t="s">
        <v>755</v>
      </c>
      <c r="AV1057" s="213"/>
      <c r="AW1057" s="213"/>
      <c r="AX1057" s="181" t="s">
        <v>753</v>
      </c>
      <c r="AY1057" s="181" t="s">
        <v>753</v>
      </c>
      <c r="AZ1057" s="181" t="s">
        <v>753</v>
      </c>
      <c r="BA1057" s="181" t="s">
        <v>753</v>
      </c>
      <c r="BB1057" s="181" t="s">
        <v>753</v>
      </c>
      <c r="BC1057" s="195" t="s">
        <v>754</v>
      </c>
      <c r="BD1057" s="181" t="s">
        <v>753</v>
      </c>
      <c r="BE1057" s="181" t="s">
        <v>753</v>
      </c>
      <c r="BF1057" s="181" t="s">
        <v>753</v>
      </c>
      <c r="BG1057" s="181" t="s">
        <v>753</v>
      </c>
      <c r="BH1057" s="181" t="s">
        <v>753</v>
      </c>
      <c r="BI1057" s="181" t="s">
        <v>753</v>
      </c>
      <c r="BJ1057" s="181" t="s">
        <v>753</v>
      </c>
      <c r="BK1057" s="181" t="s">
        <v>753</v>
      </c>
      <c r="BL1057" s="181" t="s">
        <v>753</v>
      </c>
      <c r="BM1057" s="181" t="s">
        <v>753</v>
      </c>
      <c r="BN1057" s="180"/>
      <c r="BO1057" s="179"/>
      <c r="BP1057" s="170" t="s">
        <v>741</v>
      </c>
      <c r="BQ1057" s="177"/>
      <c r="BR1057" s="177"/>
      <c r="BS1057" s="177"/>
      <c r="BT1057" s="177"/>
      <c r="BU1057" s="177"/>
      <c r="BV1057" s="177"/>
      <c r="BW1057" s="177"/>
    </row>
    <row r="1058" spans="1:75" s="173" customFormat="1" ht="14.25" customHeight="1">
      <c r="A1058" s="170"/>
      <c r="B1058" s="598" t="s">
        <v>9970</v>
      </c>
      <c r="C1058" s="701" t="s">
        <v>9971</v>
      </c>
      <c r="D1058" s="193" t="s">
        <v>4097</v>
      </c>
      <c r="E1058" s="193" t="s">
        <v>4096</v>
      </c>
      <c r="F1058" s="192" t="str">
        <f t="shared" si="163"/>
        <v>10</v>
      </c>
      <c r="G1058" s="192" t="s">
        <v>9701</v>
      </c>
      <c r="H1058" s="544" t="s">
        <v>9788</v>
      </c>
      <c r="J1058" s="297"/>
      <c r="K1058" s="298"/>
      <c r="L1058" s="297"/>
      <c r="M1058" s="296"/>
      <c r="N1058" s="298"/>
      <c r="O1058" s="297"/>
      <c r="P1058" s="296"/>
      <c r="Q1058" s="298"/>
      <c r="R1058" s="297"/>
      <c r="S1058" s="296"/>
      <c r="T1058" s="298"/>
      <c r="U1058" s="297"/>
      <c r="V1058" s="296"/>
      <c r="W1058" s="298"/>
      <c r="X1058" s="297"/>
      <c r="Y1058" s="296"/>
      <c r="Z1058" s="298">
        <v>45029</v>
      </c>
      <c r="AA1058" s="297" t="s">
        <v>2181</v>
      </c>
      <c r="AB1058" s="296" t="s">
        <v>2180</v>
      </c>
      <c r="AC1058" s="297"/>
      <c r="AD1058" s="297"/>
      <c r="AE1058" s="296"/>
      <c r="AG1058" s="313" t="s">
        <v>2614</v>
      </c>
      <c r="AH1058" s="193" t="str">
        <f t="shared" si="164"/>
        <v>5EC7 D200</v>
      </c>
      <c r="AI1058" s="193" t="str">
        <f t="shared" si="165"/>
        <v>5EC7 D23F</v>
      </c>
      <c r="AJ1058" s="192" t="str">
        <f t="shared" si="166"/>
        <v>40</v>
      </c>
      <c r="AK1058" s="217" t="s">
        <v>23</v>
      </c>
      <c r="AL1058" s="236" t="s">
        <v>3539</v>
      </c>
      <c r="AO1058" s="331" t="s">
        <v>3671</v>
      </c>
      <c r="AP1058" s="215" t="s">
        <v>4013</v>
      </c>
      <c r="AQ1058" s="215" t="s">
        <v>4012</v>
      </c>
      <c r="AR1058" s="179" t="str">
        <f t="shared" si="162"/>
        <v>40</v>
      </c>
      <c r="AS1058" s="179" t="s">
        <v>4011</v>
      </c>
      <c r="AT1058" s="242"/>
      <c r="AU1058" s="179" t="s">
        <v>4011</v>
      </c>
      <c r="AV1058" s="213" t="s">
        <v>751</v>
      </c>
      <c r="AW1058" s="213"/>
      <c r="AX1058" s="181" t="s">
        <v>741</v>
      </c>
      <c r="AY1058" s="181" t="s">
        <v>741</v>
      </c>
      <c r="AZ1058" s="181" t="s">
        <v>840</v>
      </c>
      <c r="BA1058" s="181" t="s">
        <v>741</v>
      </c>
      <c r="BB1058" s="181" t="s">
        <v>840</v>
      </c>
      <c r="BC1058" s="195" t="s">
        <v>754</v>
      </c>
      <c r="BD1058" s="181" t="s">
        <v>753</v>
      </c>
      <c r="BE1058" s="181" t="s">
        <v>753</v>
      </c>
      <c r="BF1058" s="181" t="s">
        <v>753</v>
      </c>
      <c r="BG1058" s="181" t="s">
        <v>753</v>
      </c>
      <c r="BH1058" s="181" t="s">
        <v>753</v>
      </c>
      <c r="BI1058" s="181" t="s">
        <v>753</v>
      </c>
      <c r="BJ1058" s="181" t="s">
        <v>753</v>
      </c>
      <c r="BK1058" s="181" t="s">
        <v>753</v>
      </c>
      <c r="BL1058" s="181" t="s">
        <v>753</v>
      </c>
      <c r="BM1058" s="181" t="s">
        <v>753</v>
      </c>
      <c r="BN1058" s="180"/>
      <c r="BO1058" s="179"/>
      <c r="BP1058" s="170" t="s">
        <v>741</v>
      </c>
      <c r="BQ1058" s="177" t="s">
        <v>998</v>
      </c>
      <c r="BR1058" s="178">
        <v>44811</v>
      </c>
      <c r="BS1058" s="177" t="s">
        <v>997</v>
      </c>
      <c r="BT1058" s="178" t="s">
        <v>759</v>
      </c>
      <c r="BU1058" s="178">
        <v>44816</v>
      </c>
      <c r="BV1058" s="177" t="s">
        <v>996</v>
      </c>
      <c r="BW1058" s="177" t="s">
        <v>737</v>
      </c>
    </row>
    <row r="1059" spans="1:75" s="173" customFormat="1" ht="15">
      <c r="A1059" s="170"/>
      <c r="B1059" s="598" t="s">
        <v>9970</v>
      </c>
      <c r="C1059" s="701" t="s">
        <v>9971</v>
      </c>
      <c r="D1059" s="193" t="s">
        <v>4090</v>
      </c>
      <c r="E1059" s="193" t="s">
        <v>4089</v>
      </c>
      <c r="F1059" s="192" t="str">
        <f t="shared" si="163"/>
        <v>2DF0</v>
      </c>
      <c r="G1059" s="192" t="s">
        <v>23</v>
      </c>
      <c r="H1059" s="188"/>
      <c r="J1059" s="297"/>
      <c r="K1059" s="298"/>
      <c r="L1059" s="297"/>
      <c r="M1059" s="299"/>
      <c r="N1059" s="298"/>
      <c r="O1059" s="297"/>
      <c r="P1059" s="299"/>
      <c r="Q1059" s="298"/>
      <c r="R1059" s="297"/>
      <c r="S1059" s="299"/>
      <c r="T1059" s="298"/>
      <c r="U1059" s="297"/>
      <c r="V1059" s="299"/>
      <c r="W1059" s="298"/>
      <c r="X1059" s="297"/>
      <c r="Y1059" s="299"/>
      <c r="Z1059" s="298"/>
      <c r="AA1059" s="297"/>
      <c r="AB1059" s="299"/>
      <c r="AC1059" s="298"/>
      <c r="AD1059" s="297"/>
      <c r="AE1059" s="296"/>
      <c r="AG1059" s="313" t="s">
        <v>2614</v>
      </c>
      <c r="AH1059" s="193" t="str">
        <f t="shared" si="164"/>
        <v>5EC7 D240</v>
      </c>
      <c r="AI1059" s="193" t="str">
        <f t="shared" si="165"/>
        <v>5EC7 D3FF</v>
      </c>
      <c r="AJ1059" s="192" t="str">
        <f t="shared" si="166"/>
        <v>1C0</v>
      </c>
      <c r="AK1059" s="217" t="s">
        <v>23</v>
      </c>
      <c r="AL1059" s="188"/>
      <c r="AO1059" s="331" t="s">
        <v>3671</v>
      </c>
      <c r="AP1059" s="215" t="s">
        <v>4008</v>
      </c>
      <c r="AQ1059" s="215" t="s">
        <v>4007</v>
      </c>
      <c r="AR1059" s="179" t="str">
        <f t="shared" si="162"/>
        <v>1C0</v>
      </c>
      <c r="AS1059" s="179" t="s">
        <v>23</v>
      </c>
      <c r="AT1059" s="242"/>
      <c r="AU1059" s="179" t="s">
        <v>755</v>
      </c>
      <c r="AV1059" s="213"/>
      <c r="AW1059" s="213"/>
      <c r="AX1059" s="181" t="s">
        <v>753</v>
      </c>
      <c r="AY1059" s="181" t="s">
        <v>753</v>
      </c>
      <c r="AZ1059" s="181" t="s">
        <v>753</v>
      </c>
      <c r="BA1059" s="181" t="s">
        <v>753</v>
      </c>
      <c r="BB1059" s="181" t="s">
        <v>753</v>
      </c>
      <c r="BC1059" s="195" t="s">
        <v>754</v>
      </c>
      <c r="BD1059" s="181" t="s">
        <v>753</v>
      </c>
      <c r="BE1059" s="181" t="s">
        <v>753</v>
      </c>
      <c r="BF1059" s="181" t="s">
        <v>753</v>
      </c>
      <c r="BG1059" s="181" t="s">
        <v>753</v>
      </c>
      <c r="BH1059" s="181" t="s">
        <v>753</v>
      </c>
      <c r="BI1059" s="181" t="s">
        <v>753</v>
      </c>
      <c r="BJ1059" s="181" t="s">
        <v>753</v>
      </c>
      <c r="BK1059" s="181" t="s">
        <v>753</v>
      </c>
      <c r="BL1059" s="181" t="s">
        <v>753</v>
      </c>
      <c r="BM1059" s="181" t="s">
        <v>753</v>
      </c>
      <c r="BN1059" s="180"/>
      <c r="BO1059" s="179"/>
      <c r="BP1059" s="170" t="s">
        <v>741</v>
      </c>
      <c r="BQ1059" s="177"/>
      <c r="BR1059" s="177"/>
      <c r="BS1059" s="177"/>
      <c r="BT1059" s="177"/>
      <c r="BU1059" s="177"/>
      <c r="BV1059" s="177"/>
      <c r="BW1059" s="177"/>
    </row>
    <row r="1060" spans="1:75" s="173" customFormat="1" ht="15">
      <c r="A1060" s="170"/>
      <c r="B1060" s="598" t="s">
        <v>9970</v>
      </c>
      <c r="C1060" s="701" t="s">
        <v>9971</v>
      </c>
      <c r="D1060" s="193" t="s">
        <v>4086</v>
      </c>
      <c r="E1060" s="193" t="s">
        <v>4085</v>
      </c>
      <c r="F1060" s="192" t="str">
        <f t="shared" si="163"/>
        <v>20</v>
      </c>
      <c r="G1060" s="179" t="s">
        <v>18</v>
      </c>
      <c r="H1060" s="223" t="s">
        <v>9435</v>
      </c>
      <c r="I1060" s="322"/>
      <c r="J1060" s="297"/>
      <c r="K1060" s="298"/>
      <c r="L1060" s="297"/>
      <c r="M1060" s="296"/>
      <c r="N1060" s="298"/>
      <c r="O1060" s="297"/>
      <c r="P1060" s="296"/>
      <c r="Q1060" s="298"/>
      <c r="R1060" s="297"/>
      <c r="S1060" s="296"/>
      <c r="T1060" s="298"/>
      <c r="U1060" s="297"/>
      <c r="V1060" s="296"/>
      <c r="W1060" s="298"/>
      <c r="X1060" s="297"/>
      <c r="Y1060" s="296"/>
      <c r="Z1060" s="298">
        <v>45029</v>
      </c>
      <c r="AA1060" s="297" t="s">
        <v>2181</v>
      </c>
      <c r="AB1060" s="296" t="s">
        <v>2180</v>
      </c>
      <c r="AC1060" s="297"/>
      <c r="AD1060" s="297"/>
      <c r="AE1060" s="296"/>
      <c r="AG1060" s="313" t="s">
        <v>2614</v>
      </c>
      <c r="AH1060" s="193" t="str">
        <f t="shared" si="164"/>
        <v>5EC7 D400</v>
      </c>
      <c r="AI1060" s="193" t="str">
        <f t="shared" si="165"/>
        <v>5EC7 D43F</v>
      </c>
      <c r="AJ1060" s="192" t="str">
        <f t="shared" si="166"/>
        <v>40</v>
      </c>
      <c r="AK1060" s="192" t="s">
        <v>23</v>
      </c>
      <c r="AL1060" s="236" t="s">
        <v>3539</v>
      </c>
      <c r="AN1060" s="227" t="s">
        <v>3993</v>
      </c>
      <c r="AO1060" s="331" t="s">
        <v>3671</v>
      </c>
      <c r="AP1060" s="215" t="s">
        <v>4003</v>
      </c>
      <c r="AQ1060" s="215" t="s">
        <v>4002</v>
      </c>
      <c r="AR1060" s="179" t="str">
        <f t="shared" si="162"/>
        <v>40</v>
      </c>
      <c r="AS1060" s="179" t="s">
        <v>4001</v>
      </c>
      <c r="AT1060" s="242"/>
      <c r="AU1060" s="302" t="s">
        <v>755</v>
      </c>
      <c r="AV1060" s="213"/>
      <c r="AW1060" s="213"/>
      <c r="AX1060" s="181" t="s">
        <v>753</v>
      </c>
      <c r="AY1060" s="181" t="s">
        <v>753</v>
      </c>
      <c r="AZ1060" s="181" t="s">
        <v>753</v>
      </c>
      <c r="BA1060" s="181" t="s">
        <v>753</v>
      </c>
      <c r="BB1060" s="181" t="s">
        <v>753</v>
      </c>
      <c r="BC1060" s="195" t="s">
        <v>754</v>
      </c>
      <c r="BD1060" s="181" t="s">
        <v>753</v>
      </c>
      <c r="BE1060" s="181" t="s">
        <v>753</v>
      </c>
      <c r="BF1060" s="181" t="s">
        <v>753</v>
      </c>
      <c r="BG1060" s="181" t="s">
        <v>753</v>
      </c>
      <c r="BH1060" s="181" t="s">
        <v>753</v>
      </c>
      <c r="BI1060" s="181" t="s">
        <v>753</v>
      </c>
      <c r="BJ1060" s="181" t="s">
        <v>753</v>
      </c>
      <c r="BK1060" s="181" t="s">
        <v>753</v>
      </c>
      <c r="BL1060" s="181" t="s">
        <v>753</v>
      </c>
      <c r="BM1060" s="181" t="s">
        <v>753</v>
      </c>
      <c r="BN1060" s="180"/>
      <c r="BO1060" s="179"/>
      <c r="BP1060" s="170" t="s">
        <v>741</v>
      </c>
      <c r="BQ1060" s="177" t="s">
        <v>998</v>
      </c>
      <c r="BR1060" s="178">
        <v>44811</v>
      </c>
      <c r="BS1060" s="177" t="s">
        <v>997</v>
      </c>
      <c r="BT1060" s="178" t="s">
        <v>759</v>
      </c>
      <c r="BU1060" s="178">
        <v>44816</v>
      </c>
      <c r="BV1060" s="177" t="s">
        <v>996</v>
      </c>
      <c r="BW1060" s="177" t="s">
        <v>737</v>
      </c>
    </row>
    <row r="1061" spans="1:75" s="173" customFormat="1" ht="15">
      <c r="A1061" s="170"/>
      <c r="B1061" s="598" t="s">
        <v>9970</v>
      </c>
      <c r="C1061" s="701" t="s">
        <v>9971</v>
      </c>
      <c r="D1061" s="193" t="s">
        <v>4081</v>
      </c>
      <c r="E1061" s="193" t="s">
        <v>4080</v>
      </c>
      <c r="F1061" s="192" t="str">
        <f t="shared" si="163"/>
        <v>3E0</v>
      </c>
      <c r="G1061" s="192" t="s">
        <v>23</v>
      </c>
      <c r="H1061" s="188"/>
      <c r="J1061" s="297"/>
      <c r="K1061" s="298"/>
      <c r="L1061" s="297"/>
      <c r="M1061" s="299"/>
      <c r="N1061" s="298"/>
      <c r="O1061" s="297"/>
      <c r="P1061" s="299"/>
      <c r="Q1061" s="298"/>
      <c r="R1061" s="297"/>
      <c r="S1061" s="299"/>
      <c r="T1061" s="298"/>
      <c r="U1061" s="297"/>
      <c r="V1061" s="299"/>
      <c r="W1061" s="298"/>
      <c r="X1061" s="297"/>
      <c r="Y1061" s="299"/>
      <c r="Z1061" s="298"/>
      <c r="AA1061" s="297"/>
      <c r="AB1061" s="299"/>
      <c r="AC1061" s="298"/>
      <c r="AD1061" s="297"/>
      <c r="AE1061" s="296"/>
      <c r="AG1061" s="313" t="s">
        <v>2614</v>
      </c>
      <c r="AH1061" s="193" t="str">
        <f t="shared" si="164"/>
        <v>5EC7 D440</v>
      </c>
      <c r="AI1061" s="193" t="str">
        <f t="shared" si="165"/>
        <v>5EC7 D5FF</v>
      </c>
      <c r="AJ1061" s="192" t="str">
        <f t="shared" si="166"/>
        <v>1C0</v>
      </c>
      <c r="AK1061" s="217" t="s">
        <v>23</v>
      </c>
      <c r="AL1061" s="188"/>
      <c r="AO1061" s="331" t="s">
        <v>3671</v>
      </c>
      <c r="AP1061" s="215" t="s">
        <v>3998</v>
      </c>
      <c r="AQ1061" s="215" t="s">
        <v>3997</v>
      </c>
      <c r="AR1061" s="179" t="str">
        <f t="shared" si="162"/>
        <v>1C0</v>
      </c>
      <c r="AS1061" s="179" t="s">
        <v>23</v>
      </c>
      <c r="AT1061" s="242"/>
      <c r="AU1061" s="179" t="s">
        <v>755</v>
      </c>
      <c r="AV1061" s="213"/>
      <c r="AW1061" s="213"/>
      <c r="AX1061" s="181" t="s">
        <v>753</v>
      </c>
      <c r="AY1061" s="181" t="s">
        <v>753</v>
      </c>
      <c r="AZ1061" s="181" t="s">
        <v>753</v>
      </c>
      <c r="BA1061" s="181" t="s">
        <v>753</v>
      </c>
      <c r="BB1061" s="181" t="s">
        <v>753</v>
      </c>
      <c r="BC1061" s="195" t="s">
        <v>754</v>
      </c>
      <c r="BD1061" s="181" t="s">
        <v>753</v>
      </c>
      <c r="BE1061" s="181" t="s">
        <v>753</v>
      </c>
      <c r="BF1061" s="181" t="s">
        <v>753</v>
      </c>
      <c r="BG1061" s="181" t="s">
        <v>753</v>
      </c>
      <c r="BH1061" s="181" t="s">
        <v>753</v>
      </c>
      <c r="BI1061" s="181" t="s">
        <v>753</v>
      </c>
      <c r="BJ1061" s="181" t="s">
        <v>753</v>
      </c>
      <c r="BK1061" s="181" t="s">
        <v>753</v>
      </c>
      <c r="BL1061" s="181" t="s">
        <v>753</v>
      </c>
      <c r="BM1061" s="181" t="s">
        <v>753</v>
      </c>
      <c r="BN1061" s="180"/>
      <c r="BO1061" s="179"/>
      <c r="BP1061" s="170" t="s">
        <v>741</v>
      </c>
      <c r="BQ1061" s="177"/>
      <c r="BR1061" s="177"/>
      <c r="BS1061" s="177"/>
      <c r="BT1061" s="177"/>
      <c r="BU1061" s="177"/>
      <c r="BV1061" s="177"/>
      <c r="BW1061" s="177"/>
    </row>
    <row r="1062" spans="1:75" s="173" customFormat="1" ht="15">
      <c r="A1062" s="170"/>
      <c r="B1062" s="598" t="s">
        <v>9970</v>
      </c>
      <c r="C1062" s="701" t="s">
        <v>9971</v>
      </c>
      <c r="D1062" s="193" t="s">
        <v>4077</v>
      </c>
      <c r="E1062" s="193" t="s">
        <v>4076</v>
      </c>
      <c r="F1062" s="192" t="str">
        <f t="shared" si="163"/>
        <v>20</v>
      </c>
      <c r="G1062" s="192" t="s">
        <v>10097</v>
      </c>
      <c r="H1062" s="223" t="s">
        <v>766</v>
      </c>
      <c r="J1062" s="297" t="s">
        <v>2104</v>
      </c>
      <c r="K1062" s="298"/>
      <c r="L1062" s="297"/>
      <c r="M1062" s="296"/>
      <c r="N1062" s="298"/>
      <c r="O1062" s="297"/>
      <c r="P1062" s="296"/>
      <c r="Q1062" s="298"/>
      <c r="R1062" s="297"/>
      <c r="S1062" s="296"/>
      <c r="T1062" s="298"/>
      <c r="U1062" s="297"/>
      <c r="V1062" s="296"/>
      <c r="W1062" s="298"/>
      <c r="X1062" s="297"/>
      <c r="Y1062" s="296"/>
      <c r="Z1062" s="298">
        <v>45029</v>
      </c>
      <c r="AA1062" s="297" t="s">
        <v>2181</v>
      </c>
      <c r="AB1062" s="296" t="s">
        <v>2180</v>
      </c>
      <c r="AC1062" s="297"/>
      <c r="AD1062" s="297"/>
      <c r="AE1062" s="296"/>
      <c r="AG1062" s="313" t="s">
        <v>2614</v>
      </c>
      <c r="AH1062" s="193" t="str">
        <f t="shared" si="164"/>
        <v>5EC7 D600</v>
      </c>
      <c r="AI1062" s="193" t="str">
        <f t="shared" si="165"/>
        <v>5EC7 D63F</v>
      </c>
      <c r="AJ1062" s="192" t="str">
        <f t="shared" si="166"/>
        <v>40</v>
      </c>
      <c r="AK1062" s="192" t="s">
        <v>23</v>
      </c>
      <c r="AL1062" s="236" t="s">
        <v>3539</v>
      </c>
      <c r="AN1062" s="227" t="s">
        <v>3993</v>
      </c>
      <c r="AO1062" s="331" t="s">
        <v>3671</v>
      </c>
      <c r="AP1062" s="215" t="s">
        <v>3992</v>
      </c>
      <c r="AQ1062" s="215" t="s">
        <v>3991</v>
      </c>
      <c r="AR1062" s="179" t="str">
        <f t="shared" si="162"/>
        <v>40</v>
      </c>
      <c r="AS1062" s="179" t="s">
        <v>3990</v>
      </c>
      <c r="AT1062" s="242"/>
      <c r="AU1062" s="302" t="s">
        <v>755</v>
      </c>
      <c r="AV1062" s="213"/>
      <c r="AW1062" s="213"/>
      <c r="AX1062" s="181" t="s">
        <v>753</v>
      </c>
      <c r="AY1062" s="181" t="s">
        <v>753</v>
      </c>
      <c r="AZ1062" s="181" t="s">
        <v>753</v>
      </c>
      <c r="BA1062" s="181" t="s">
        <v>753</v>
      </c>
      <c r="BB1062" s="181" t="s">
        <v>753</v>
      </c>
      <c r="BC1062" s="195" t="s">
        <v>754</v>
      </c>
      <c r="BD1062" s="181" t="s">
        <v>753</v>
      </c>
      <c r="BE1062" s="181" t="s">
        <v>753</v>
      </c>
      <c r="BF1062" s="181" t="s">
        <v>753</v>
      </c>
      <c r="BG1062" s="181" t="s">
        <v>753</v>
      </c>
      <c r="BH1062" s="181" t="s">
        <v>753</v>
      </c>
      <c r="BI1062" s="181" t="s">
        <v>753</v>
      </c>
      <c r="BJ1062" s="181" t="s">
        <v>753</v>
      </c>
      <c r="BK1062" s="181" t="s">
        <v>753</v>
      </c>
      <c r="BL1062" s="181" t="s">
        <v>753</v>
      </c>
      <c r="BM1062" s="181" t="s">
        <v>753</v>
      </c>
      <c r="BN1062" s="180"/>
      <c r="BO1062" s="179"/>
      <c r="BP1062" s="170" t="s">
        <v>741</v>
      </c>
      <c r="BQ1062" s="177" t="s">
        <v>998</v>
      </c>
      <c r="BR1062" s="178">
        <v>44811</v>
      </c>
      <c r="BS1062" s="177" t="s">
        <v>997</v>
      </c>
      <c r="BT1062" s="178" t="s">
        <v>759</v>
      </c>
      <c r="BU1062" s="178">
        <v>44816</v>
      </c>
      <c r="BV1062" s="177" t="s">
        <v>996</v>
      </c>
      <c r="BW1062" s="177" t="s">
        <v>737</v>
      </c>
    </row>
    <row r="1063" spans="1:75" s="173" customFormat="1" ht="15">
      <c r="A1063" s="170"/>
      <c r="B1063" s="598" t="s">
        <v>9970</v>
      </c>
      <c r="C1063" s="701" t="s">
        <v>9971</v>
      </c>
      <c r="D1063" s="193" t="s">
        <v>4071</v>
      </c>
      <c r="E1063" s="193" t="s">
        <v>4070</v>
      </c>
      <c r="F1063" s="192" t="str">
        <f t="shared" si="163"/>
        <v>20</v>
      </c>
      <c r="G1063" s="179" t="s">
        <v>18</v>
      </c>
      <c r="H1063" s="223" t="s">
        <v>9436</v>
      </c>
      <c r="I1063" s="322"/>
      <c r="J1063" s="297"/>
      <c r="K1063" s="298"/>
      <c r="L1063" s="297"/>
      <c r="M1063" s="296"/>
      <c r="N1063" s="298"/>
      <c r="O1063" s="297"/>
      <c r="P1063" s="296"/>
      <c r="Q1063" s="298"/>
      <c r="R1063" s="297"/>
      <c r="S1063" s="296"/>
      <c r="T1063" s="298"/>
      <c r="U1063" s="297"/>
      <c r="V1063" s="296"/>
      <c r="W1063" s="298"/>
      <c r="X1063" s="297"/>
      <c r="Y1063" s="296"/>
      <c r="Z1063" s="298">
        <v>45029</v>
      </c>
      <c r="AA1063" s="297" t="s">
        <v>2181</v>
      </c>
      <c r="AB1063" s="296" t="s">
        <v>2180</v>
      </c>
      <c r="AC1063" s="298"/>
      <c r="AD1063" s="297"/>
      <c r="AE1063" s="296"/>
      <c r="AG1063" s="313" t="s">
        <v>2614</v>
      </c>
      <c r="AH1063" s="193" t="str">
        <f t="shared" si="164"/>
        <v>5EC7 D640</v>
      </c>
      <c r="AI1063" s="193" t="str">
        <f t="shared" si="165"/>
        <v>5EC7 FFFF</v>
      </c>
      <c r="AJ1063" s="192" t="str">
        <f t="shared" si="166"/>
        <v>29C0</v>
      </c>
      <c r="AK1063" s="217" t="s">
        <v>23</v>
      </c>
      <c r="AL1063" s="188"/>
      <c r="AO1063" s="331" t="s">
        <v>3671</v>
      </c>
      <c r="AP1063" s="215" t="s">
        <v>3987</v>
      </c>
      <c r="AQ1063" s="215" t="s">
        <v>3986</v>
      </c>
      <c r="AR1063" s="179" t="str">
        <f t="shared" si="162"/>
        <v>29C0</v>
      </c>
      <c r="AS1063" s="179" t="s">
        <v>23</v>
      </c>
      <c r="AT1063" s="242"/>
      <c r="AU1063" s="179" t="s">
        <v>755</v>
      </c>
      <c r="AV1063" s="179"/>
      <c r="AW1063" s="179"/>
      <c r="AX1063" s="181" t="s">
        <v>753</v>
      </c>
      <c r="AY1063" s="181" t="s">
        <v>753</v>
      </c>
      <c r="AZ1063" s="181" t="s">
        <v>753</v>
      </c>
      <c r="BA1063" s="181" t="s">
        <v>753</v>
      </c>
      <c r="BB1063" s="181" t="s">
        <v>753</v>
      </c>
      <c r="BC1063" s="195" t="s">
        <v>754</v>
      </c>
      <c r="BD1063" s="181" t="s">
        <v>753</v>
      </c>
      <c r="BE1063" s="181" t="s">
        <v>753</v>
      </c>
      <c r="BF1063" s="181" t="s">
        <v>753</v>
      </c>
      <c r="BG1063" s="181" t="s">
        <v>753</v>
      </c>
      <c r="BH1063" s="181" t="s">
        <v>753</v>
      </c>
      <c r="BI1063" s="181" t="s">
        <v>753</v>
      </c>
      <c r="BJ1063" s="181" t="s">
        <v>753</v>
      </c>
      <c r="BK1063" s="181" t="s">
        <v>753</v>
      </c>
      <c r="BL1063" s="181" t="s">
        <v>753</v>
      </c>
      <c r="BM1063" s="181" t="s">
        <v>753</v>
      </c>
      <c r="BN1063" s="180"/>
      <c r="BO1063" s="179"/>
      <c r="BP1063" s="170" t="s">
        <v>741</v>
      </c>
      <c r="BQ1063" s="177"/>
      <c r="BR1063" s="177"/>
      <c r="BS1063" s="177"/>
      <c r="BT1063" s="177"/>
      <c r="BU1063" s="177"/>
      <c r="BV1063" s="177"/>
      <c r="BW1063" s="177"/>
    </row>
    <row r="1064" spans="1:75" s="173" customFormat="1" ht="15">
      <c r="A1064" s="170"/>
      <c r="B1064" s="598" t="s">
        <v>9970</v>
      </c>
      <c r="C1064" s="701" t="s">
        <v>9971</v>
      </c>
      <c r="D1064" s="193" t="s">
        <v>4067</v>
      </c>
      <c r="E1064" s="193" t="s">
        <v>4066</v>
      </c>
      <c r="F1064" s="192" t="str">
        <f t="shared" si="163"/>
        <v>20</v>
      </c>
      <c r="G1064" s="192" t="s">
        <v>10098</v>
      </c>
      <c r="H1064" s="223" t="s">
        <v>766</v>
      </c>
      <c r="J1064" s="297" t="s">
        <v>2104</v>
      </c>
      <c r="K1064" s="298"/>
      <c r="L1064" s="297"/>
      <c r="M1064" s="296"/>
      <c r="N1064" s="298"/>
      <c r="O1064" s="297"/>
      <c r="P1064" s="296"/>
      <c r="Q1064" s="298"/>
      <c r="R1064" s="297"/>
      <c r="S1064" s="296"/>
      <c r="T1064" s="298"/>
      <c r="U1064" s="297"/>
      <c r="V1064" s="296"/>
      <c r="W1064" s="298"/>
      <c r="X1064" s="297"/>
      <c r="Y1064" s="296"/>
      <c r="Z1064" s="298">
        <v>45029</v>
      </c>
      <c r="AA1064" s="297" t="s">
        <v>2181</v>
      </c>
      <c r="AB1064" s="296" t="s">
        <v>2180</v>
      </c>
      <c r="AC1064" s="297"/>
      <c r="AD1064" s="297"/>
      <c r="AE1064" s="296"/>
      <c r="AG1064" s="218" t="s">
        <v>826</v>
      </c>
      <c r="AH1064" s="193" t="str">
        <f t="shared" si="164"/>
        <v>5EC8 0000</v>
      </c>
      <c r="AI1064" s="193" t="str">
        <f t="shared" si="165"/>
        <v>5EC8 007F</v>
      </c>
      <c r="AJ1064" s="192" t="str">
        <f t="shared" si="166"/>
        <v>80</v>
      </c>
      <c r="AK1064" s="192" t="s">
        <v>23</v>
      </c>
      <c r="AL1064" s="223" t="s">
        <v>1191</v>
      </c>
      <c r="AN1064" s="170"/>
      <c r="AO1064" s="216" t="s">
        <v>825</v>
      </c>
      <c r="AP1064" s="215" t="s">
        <v>3982</v>
      </c>
      <c r="AQ1064" s="215" t="s">
        <v>3981</v>
      </c>
      <c r="AR1064" s="179" t="str">
        <f t="shared" si="162"/>
        <v>80</v>
      </c>
      <c r="AS1064" s="179" t="s">
        <v>3980</v>
      </c>
      <c r="AT1064" s="242"/>
      <c r="AU1064" s="179" t="s">
        <v>3979</v>
      </c>
      <c r="AV1064" s="213" t="s">
        <v>751</v>
      </c>
      <c r="AW1064" s="179"/>
      <c r="AX1064" s="181" t="s">
        <v>741</v>
      </c>
      <c r="AY1064" s="181" t="s">
        <v>741</v>
      </c>
      <c r="AZ1064" s="181" t="s">
        <v>741</v>
      </c>
      <c r="BA1064" s="181" t="s">
        <v>741</v>
      </c>
      <c r="BB1064" s="181" t="s">
        <v>741</v>
      </c>
      <c r="BC1064" s="181" t="s">
        <v>741</v>
      </c>
      <c r="BD1064" s="181" t="s">
        <v>741</v>
      </c>
      <c r="BE1064" s="181" t="s">
        <v>741</v>
      </c>
      <c r="BF1064" s="181" t="s">
        <v>741</v>
      </c>
      <c r="BG1064" s="181" t="s">
        <v>741</v>
      </c>
      <c r="BH1064" s="181" t="s">
        <v>741</v>
      </c>
      <c r="BI1064" s="181" t="s">
        <v>741</v>
      </c>
      <c r="BJ1064" s="181" t="s">
        <v>741</v>
      </c>
      <c r="BK1064" s="181" t="s">
        <v>741</v>
      </c>
      <c r="BL1064" s="181" t="s">
        <v>741</v>
      </c>
      <c r="BM1064" s="181" t="s">
        <v>741</v>
      </c>
      <c r="BN1064" s="180"/>
      <c r="BO1064" s="179"/>
      <c r="BP1064" s="170" t="s">
        <v>741</v>
      </c>
      <c r="BQ1064" s="177" t="s">
        <v>761</v>
      </c>
      <c r="BR1064" s="178">
        <v>44812</v>
      </c>
      <c r="BS1064" s="177" t="s">
        <v>760</v>
      </c>
      <c r="BT1064" s="178" t="s">
        <v>759</v>
      </c>
      <c r="BU1064" s="178">
        <v>44826</v>
      </c>
      <c r="BV1064" s="177" t="s">
        <v>758</v>
      </c>
      <c r="BW1064" s="177" t="s">
        <v>737</v>
      </c>
    </row>
    <row r="1065" spans="1:75" s="173" customFormat="1" ht="15">
      <c r="A1065" s="170"/>
      <c r="B1065" s="598" t="s">
        <v>9970</v>
      </c>
      <c r="C1065" s="701" t="s">
        <v>9971</v>
      </c>
      <c r="D1065" s="193" t="s">
        <v>4061</v>
      </c>
      <c r="E1065" s="193" t="s">
        <v>4060</v>
      </c>
      <c r="F1065" s="192" t="str">
        <f t="shared" si="163"/>
        <v>20</v>
      </c>
      <c r="G1065" s="192" t="s">
        <v>23</v>
      </c>
      <c r="H1065" s="188"/>
      <c r="J1065" s="297"/>
      <c r="K1065" s="298"/>
      <c r="L1065" s="297"/>
      <c r="M1065" s="299"/>
      <c r="N1065" s="298"/>
      <c r="O1065" s="297"/>
      <c r="P1065" s="299"/>
      <c r="Q1065" s="298"/>
      <c r="R1065" s="297"/>
      <c r="S1065" s="299"/>
      <c r="T1065" s="298"/>
      <c r="U1065" s="297"/>
      <c r="V1065" s="299"/>
      <c r="W1065" s="298"/>
      <c r="X1065" s="297"/>
      <c r="Y1065" s="299"/>
      <c r="Z1065" s="298"/>
      <c r="AA1065" s="297"/>
      <c r="AB1065" s="299"/>
      <c r="AC1065" s="298"/>
      <c r="AD1065" s="297"/>
      <c r="AE1065" s="296"/>
      <c r="AG1065" s="218" t="s">
        <v>826</v>
      </c>
      <c r="AH1065" s="193" t="str">
        <f t="shared" si="164"/>
        <v>5EC8 0080</v>
      </c>
      <c r="AI1065" s="193" t="str">
        <f t="shared" si="165"/>
        <v>5EC8 00FF</v>
      </c>
      <c r="AJ1065" s="192" t="str">
        <f t="shared" si="166"/>
        <v>80</v>
      </c>
      <c r="AK1065" s="217" t="s">
        <v>23</v>
      </c>
      <c r="AL1065" s="188"/>
      <c r="AN1065" s="170"/>
      <c r="AO1065" s="216" t="s">
        <v>825</v>
      </c>
      <c r="AP1065" s="215" t="s">
        <v>3976</v>
      </c>
      <c r="AQ1065" s="215" t="s">
        <v>3975</v>
      </c>
      <c r="AR1065" s="179" t="str">
        <f t="shared" si="162"/>
        <v>80</v>
      </c>
      <c r="AS1065" s="179" t="s">
        <v>822</v>
      </c>
      <c r="AT1065" s="242"/>
      <c r="AU1065" s="179" t="s">
        <v>755</v>
      </c>
      <c r="AV1065" s="179"/>
      <c r="AW1065" s="179"/>
      <c r="AX1065" s="181" t="s">
        <v>753</v>
      </c>
      <c r="AY1065" s="181" t="s">
        <v>753</v>
      </c>
      <c r="AZ1065" s="181" t="s">
        <v>753</v>
      </c>
      <c r="BA1065" s="181" t="s">
        <v>753</v>
      </c>
      <c r="BB1065" s="181" t="s">
        <v>753</v>
      </c>
      <c r="BC1065" s="195" t="s">
        <v>754</v>
      </c>
      <c r="BD1065" s="181" t="s">
        <v>753</v>
      </c>
      <c r="BE1065" s="181" t="s">
        <v>753</v>
      </c>
      <c r="BF1065" s="181" t="s">
        <v>753</v>
      </c>
      <c r="BG1065" s="181" t="s">
        <v>753</v>
      </c>
      <c r="BH1065" s="181" t="s">
        <v>753</v>
      </c>
      <c r="BI1065" s="181" t="s">
        <v>753</v>
      </c>
      <c r="BJ1065" s="181" t="s">
        <v>753</v>
      </c>
      <c r="BK1065" s="181" t="s">
        <v>753</v>
      </c>
      <c r="BL1065" s="181" t="s">
        <v>753</v>
      </c>
      <c r="BM1065" s="181" t="s">
        <v>753</v>
      </c>
      <c r="BN1065" s="180"/>
      <c r="BO1065" s="179"/>
      <c r="BP1065" s="170" t="s">
        <v>741</v>
      </c>
      <c r="BQ1065" s="177"/>
      <c r="BR1065" s="177"/>
      <c r="BS1065" s="177"/>
      <c r="BT1065" s="177"/>
      <c r="BU1065" s="177"/>
      <c r="BV1065" s="177"/>
      <c r="BW1065" s="177"/>
    </row>
    <row r="1066" spans="1:75" s="173" customFormat="1" ht="15">
      <c r="A1066" s="170"/>
      <c r="B1066" s="598" t="s">
        <v>9970</v>
      </c>
      <c r="C1066" s="701" t="s">
        <v>9971</v>
      </c>
      <c r="D1066" s="193" t="s">
        <v>4057</v>
      </c>
      <c r="E1066" s="193" t="s">
        <v>4056</v>
      </c>
      <c r="F1066" s="192" t="str">
        <f t="shared" si="163"/>
        <v>20</v>
      </c>
      <c r="G1066" s="192" t="s">
        <v>10099</v>
      </c>
      <c r="H1066" s="223" t="s">
        <v>766</v>
      </c>
      <c r="J1066" s="297" t="s">
        <v>2104</v>
      </c>
      <c r="K1066" s="298"/>
      <c r="L1066" s="297"/>
      <c r="M1066" s="296"/>
      <c r="N1066" s="298"/>
      <c r="O1066" s="297"/>
      <c r="P1066" s="296"/>
      <c r="Q1066" s="298"/>
      <c r="R1066" s="297"/>
      <c r="S1066" s="296"/>
      <c r="T1066" s="298"/>
      <c r="U1066" s="297"/>
      <c r="V1066" s="296"/>
      <c r="W1066" s="298"/>
      <c r="X1066" s="297"/>
      <c r="Y1066" s="296"/>
      <c r="Z1066" s="298">
        <v>45029</v>
      </c>
      <c r="AA1066" s="297" t="s">
        <v>2181</v>
      </c>
      <c r="AB1066" s="296" t="s">
        <v>2180</v>
      </c>
      <c r="AC1066" s="297"/>
      <c r="AD1066" s="297"/>
      <c r="AE1066" s="296"/>
      <c r="AG1066" s="218" t="s">
        <v>826</v>
      </c>
      <c r="AH1066" s="193" t="str">
        <f t="shared" si="164"/>
        <v>5EC8 0100</v>
      </c>
      <c r="AI1066" s="193" t="str">
        <f t="shared" si="165"/>
        <v>5EC8 017F</v>
      </c>
      <c r="AJ1066" s="192" t="str">
        <f t="shared" si="166"/>
        <v>80</v>
      </c>
      <c r="AK1066" s="192" t="s">
        <v>23</v>
      </c>
      <c r="AL1066" s="223" t="s">
        <v>1191</v>
      </c>
      <c r="AN1066" s="170"/>
      <c r="AO1066" s="216" t="s">
        <v>825</v>
      </c>
      <c r="AP1066" s="215" t="s">
        <v>3972</v>
      </c>
      <c r="AQ1066" s="215" t="s">
        <v>3971</v>
      </c>
      <c r="AR1066" s="179" t="str">
        <f t="shared" si="162"/>
        <v>80</v>
      </c>
      <c r="AS1066" s="179" t="s">
        <v>3970</v>
      </c>
      <c r="AT1066" s="242"/>
      <c r="AU1066" s="179" t="s">
        <v>3969</v>
      </c>
      <c r="AV1066" s="213" t="s">
        <v>751</v>
      </c>
      <c r="AW1066" s="179"/>
      <c r="AX1066" s="181" t="s">
        <v>741</v>
      </c>
      <c r="AY1066" s="181" t="s">
        <v>741</v>
      </c>
      <c r="AZ1066" s="181" t="s">
        <v>741</v>
      </c>
      <c r="BA1066" s="181" t="s">
        <v>741</v>
      </c>
      <c r="BB1066" s="181" t="s">
        <v>741</v>
      </c>
      <c r="BC1066" s="181" t="s">
        <v>741</v>
      </c>
      <c r="BD1066" s="181" t="s">
        <v>741</v>
      </c>
      <c r="BE1066" s="181" t="s">
        <v>741</v>
      </c>
      <c r="BF1066" s="181" t="s">
        <v>741</v>
      </c>
      <c r="BG1066" s="181" t="s">
        <v>741</v>
      </c>
      <c r="BH1066" s="181" t="s">
        <v>741</v>
      </c>
      <c r="BI1066" s="181" t="s">
        <v>741</v>
      </c>
      <c r="BJ1066" s="181" t="s">
        <v>741</v>
      </c>
      <c r="BK1066" s="181" t="s">
        <v>741</v>
      </c>
      <c r="BL1066" s="181" t="s">
        <v>741</v>
      </c>
      <c r="BM1066" s="181" t="s">
        <v>741</v>
      </c>
      <c r="BN1066" s="180"/>
      <c r="BO1066" s="179"/>
      <c r="BP1066" s="170" t="s">
        <v>741</v>
      </c>
      <c r="BQ1066" s="177" t="s">
        <v>761</v>
      </c>
      <c r="BR1066" s="178">
        <v>44812</v>
      </c>
      <c r="BS1066" s="177" t="s">
        <v>760</v>
      </c>
      <c r="BT1066" s="178" t="s">
        <v>759</v>
      </c>
      <c r="BU1066" s="178">
        <v>44826</v>
      </c>
      <c r="BV1066" s="177" t="s">
        <v>758</v>
      </c>
      <c r="BW1066" s="177" t="s">
        <v>737</v>
      </c>
    </row>
    <row r="1067" spans="1:75" s="173" customFormat="1" ht="15">
      <c r="A1067" s="170"/>
      <c r="B1067" s="598" t="s">
        <v>9970</v>
      </c>
      <c r="C1067" s="701" t="s">
        <v>9971</v>
      </c>
      <c r="D1067" s="193" t="s">
        <v>4051</v>
      </c>
      <c r="E1067" s="193" t="s">
        <v>4050</v>
      </c>
      <c r="F1067" s="192" t="str">
        <f t="shared" si="163"/>
        <v>A0</v>
      </c>
      <c r="G1067" s="192" t="s">
        <v>23</v>
      </c>
      <c r="H1067" s="188"/>
      <c r="J1067" s="297"/>
      <c r="K1067" s="298"/>
      <c r="L1067" s="297"/>
      <c r="M1067" s="299"/>
      <c r="N1067" s="298"/>
      <c r="O1067" s="297"/>
      <c r="P1067" s="299"/>
      <c r="Q1067" s="298"/>
      <c r="R1067" s="297"/>
      <c r="S1067" s="299"/>
      <c r="T1067" s="298"/>
      <c r="U1067" s="297"/>
      <c r="V1067" s="299"/>
      <c r="W1067" s="298"/>
      <c r="X1067" s="297"/>
      <c r="Y1067" s="299"/>
      <c r="Z1067" s="298"/>
      <c r="AA1067" s="297"/>
      <c r="AB1067" s="299"/>
      <c r="AC1067" s="298"/>
      <c r="AD1067" s="297"/>
      <c r="AE1067" s="296"/>
      <c r="AG1067" s="218" t="s">
        <v>826</v>
      </c>
      <c r="AH1067" s="193" t="str">
        <f t="shared" si="164"/>
        <v>5EC8 0180</v>
      </c>
      <c r="AI1067" s="193" t="str">
        <f t="shared" si="165"/>
        <v>5EC8 01FF</v>
      </c>
      <c r="AJ1067" s="192" t="str">
        <f t="shared" si="166"/>
        <v>80</v>
      </c>
      <c r="AK1067" s="217" t="s">
        <v>23</v>
      </c>
      <c r="AL1067" s="188"/>
      <c r="AN1067" s="170"/>
      <c r="AO1067" s="216" t="s">
        <v>825</v>
      </c>
      <c r="AP1067" s="215" t="s">
        <v>3966</v>
      </c>
      <c r="AQ1067" s="215" t="s">
        <v>3965</v>
      </c>
      <c r="AR1067" s="179" t="str">
        <f t="shared" si="162"/>
        <v>80</v>
      </c>
      <c r="AS1067" s="179" t="s">
        <v>822</v>
      </c>
      <c r="AT1067" s="242"/>
      <c r="AU1067" s="179" t="s">
        <v>755</v>
      </c>
      <c r="AV1067" s="179"/>
      <c r="AW1067" s="179"/>
      <c r="AX1067" s="181" t="s">
        <v>753</v>
      </c>
      <c r="AY1067" s="181" t="s">
        <v>753</v>
      </c>
      <c r="AZ1067" s="181" t="s">
        <v>753</v>
      </c>
      <c r="BA1067" s="181" t="s">
        <v>753</v>
      </c>
      <c r="BB1067" s="181" t="s">
        <v>753</v>
      </c>
      <c r="BC1067" s="195" t="s">
        <v>754</v>
      </c>
      <c r="BD1067" s="181" t="s">
        <v>753</v>
      </c>
      <c r="BE1067" s="181" t="s">
        <v>753</v>
      </c>
      <c r="BF1067" s="181" t="s">
        <v>753</v>
      </c>
      <c r="BG1067" s="181" t="s">
        <v>753</v>
      </c>
      <c r="BH1067" s="181" t="s">
        <v>753</v>
      </c>
      <c r="BI1067" s="181" t="s">
        <v>753</v>
      </c>
      <c r="BJ1067" s="181" t="s">
        <v>753</v>
      </c>
      <c r="BK1067" s="181" t="s">
        <v>753</v>
      </c>
      <c r="BL1067" s="181" t="s">
        <v>753</v>
      </c>
      <c r="BM1067" s="181" t="s">
        <v>753</v>
      </c>
      <c r="BN1067" s="180"/>
      <c r="BO1067" s="179"/>
      <c r="BP1067" s="170" t="s">
        <v>741</v>
      </c>
      <c r="BQ1067" s="177"/>
      <c r="BR1067" s="177"/>
      <c r="BS1067" s="177"/>
      <c r="BT1067" s="177"/>
      <c r="BU1067" s="177"/>
      <c r="BV1067" s="177"/>
      <c r="BW1067" s="177"/>
    </row>
    <row r="1068" spans="1:75" s="173" customFormat="1" ht="27">
      <c r="A1068" s="170"/>
      <c r="B1068" s="598" t="s">
        <v>9970</v>
      </c>
      <c r="C1068" s="701" t="s">
        <v>9971</v>
      </c>
      <c r="D1068" s="193" t="s">
        <v>4047</v>
      </c>
      <c r="E1068" s="193" t="s">
        <v>4046</v>
      </c>
      <c r="F1068" s="192" t="str">
        <f t="shared" si="163"/>
        <v>20</v>
      </c>
      <c r="G1068" s="192" t="s">
        <v>9701</v>
      </c>
      <c r="H1068" s="582" t="s">
        <v>9789</v>
      </c>
      <c r="J1068" s="297"/>
      <c r="K1068" s="298"/>
      <c r="L1068" s="297"/>
      <c r="M1068" s="296"/>
      <c r="N1068" s="298"/>
      <c r="O1068" s="297"/>
      <c r="P1068" s="296"/>
      <c r="Q1068" s="298"/>
      <c r="R1068" s="297"/>
      <c r="S1068" s="296"/>
      <c r="T1068" s="298"/>
      <c r="U1068" s="297"/>
      <c r="V1068" s="296"/>
      <c r="W1068" s="298"/>
      <c r="X1068" s="297"/>
      <c r="Y1068" s="296"/>
      <c r="Z1068" s="298">
        <v>45029</v>
      </c>
      <c r="AA1068" s="297" t="s">
        <v>2181</v>
      </c>
      <c r="AB1068" s="296" t="s">
        <v>2180</v>
      </c>
      <c r="AC1068" s="297"/>
      <c r="AD1068" s="297"/>
      <c r="AE1068" s="296"/>
      <c r="AG1068" s="218" t="s">
        <v>826</v>
      </c>
      <c r="AH1068" s="193" t="str">
        <f t="shared" si="164"/>
        <v>5EC8 0200</v>
      </c>
      <c r="AI1068" s="193" t="str">
        <f t="shared" si="165"/>
        <v>5EC8 02FF</v>
      </c>
      <c r="AJ1068" s="192" t="str">
        <f t="shared" si="166"/>
        <v>100</v>
      </c>
      <c r="AK1068" s="192" t="s">
        <v>23</v>
      </c>
      <c r="AL1068" s="223" t="s">
        <v>1191</v>
      </c>
      <c r="AN1068" s="170"/>
      <c r="AO1068" s="216" t="s">
        <v>825</v>
      </c>
      <c r="AP1068" s="215" t="s">
        <v>3962</v>
      </c>
      <c r="AQ1068" s="215" t="s">
        <v>3961</v>
      </c>
      <c r="AR1068" s="179" t="str">
        <f t="shared" si="162"/>
        <v>100</v>
      </c>
      <c r="AS1068" s="179" t="s">
        <v>3960</v>
      </c>
      <c r="AT1068" s="242"/>
      <c r="AU1068" s="179" t="s">
        <v>3959</v>
      </c>
      <c r="AV1068" s="213" t="s">
        <v>751</v>
      </c>
      <c r="AW1068" s="179"/>
      <c r="AX1068" s="181" t="s">
        <v>741</v>
      </c>
      <c r="AY1068" s="181" t="s">
        <v>741</v>
      </c>
      <c r="AZ1068" s="181" t="s">
        <v>741</v>
      </c>
      <c r="BA1068" s="181" t="s">
        <v>741</v>
      </c>
      <c r="BB1068" s="181" t="s">
        <v>741</v>
      </c>
      <c r="BC1068" s="181" t="s">
        <v>741</v>
      </c>
      <c r="BD1068" s="181" t="s">
        <v>741</v>
      </c>
      <c r="BE1068" s="181" t="s">
        <v>741</v>
      </c>
      <c r="BF1068" s="181" t="s">
        <v>741</v>
      </c>
      <c r="BG1068" s="181" t="s">
        <v>741</v>
      </c>
      <c r="BH1068" s="181" t="s">
        <v>741</v>
      </c>
      <c r="BI1068" s="181" t="s">
        <v>741</v>
      </c>
      <c r="BJ1068" s="181" t="s">
        <v>741</v>
      </c>
      <c r="BK1068" s="181" t="s">
        <v>741</v>
      </c>
      <c r="BL1068" s="181" t="s">
        <v>741</v>
      </c>
      <c r="BM1068" s="181" t="s">
        <v>741</v>
      </c>
      <c r="BN1068" s="180"/>
      <c r="BO1068" s="179"/>
      <c r="BP1068" s="170" t="s">
        <v>741</v>
      </c>
      <c r="BQ1068" s="177" t="s">
        <v>761</v>
      </c>
      <c r="BR1068" s="178">
        <v>44812</v>
      </c>
      <c r="BS1068" s="177" t="s">
        <v>760</v>
      </c>
      <c r="BT1068" s="178" t="s">
        <v>759</v>
      </c>
      <c r="BU1068" s="178">
        <v>44826</v>
      </c>
      <c r="BV1068" s="177" t="s">
        <v>758</v>
      </c>
      <c r="BW1068" s="177" t="s">
        <v>737</v>
      </c>
    </row>
    <row r="1069" spans="1:75" s="173" customFormat="1" ht="15">
      <c r="A1069" s="170"/>
      <c r="B1069" s="598" t="s">
        <v>9970</v>
      </c>
      <c r="C1069" s="701" t="s">
        <v>9971</v>
      </c>
      <c r="D1069" s="193" t="s">
        <v>4041</v>
      </c>
      <c r="E1069" s="193" t="s">
        <v>4040</v>
      </c>
      <c r="F1069" s="192" t="str">
        <f t="shared" si="163"/>
        <v>AA0</v>
      </c>
      <c r="G1069" s="192" t="s">
        <v>23</v>
      </c>
      <c r="H1069" s="188"/>
      <c r="J1069" s="297"/>
      <c r="K1069" s="298"/>
      <c r="L1069" s="297"/>
      <c r="M1069" s="299"/>
      <c r="N1069" s="298"/>
      <c r="O1069" s="297"/>
      <c r="P1069" s="299"/>
      <c r="Q1069" s="298"/>
      <c r="R1069" s="297"/>
      <c r="S1069" s="299"/>
      <c r="T1069" s="298"/>
      <c r="U1069" s="297"/>
      <c r="V1069" s="299"/>
      <c r="W1069" s="298"/>
      <c r="X1069" s="297"/>
      <c r="Y1069" s="299"/>
      <c r="Z1069" s="298"/>
      <c r="AA1069" s="297"/>
      <c r="AB1069" s="299"/>
      <c r="AC1069" s="298"/>
      <c r="AD1069" s="297"/>
      <c r="AE1069" s="296"/>
      <c r="AG1069" s="218" t="s">
        <v>826</v>
      </c>
      <c r="AH1069" s="193" t="str">
        <f t="shared" si="164"/>
        <v>5EC8 0300</v>
      </c>
      <c r="AI1069" s="193" t="str">
        <f t="shared" si="165"/>
        <v>5EC8 0FFF</v>
      </c>
      <c r="AJ1069" s="192" t="str">
        <f t="shared" si="166"/>
        <v>D00</v>
      </c>
      <c r="AK1069" s="217" t="s">
        <v>23</v>
      </c>
      <c r="AL1069" s="188"/>
      <c r="AN1069" s="170"/>
      <c r="AO1069" s="216" t="s">
        <v>825</v>
      </c>
      <c r="AP1069" s="215" t="s">
        <v>3956</v>
      </c>
      <c r="AQ1069" s="215" t="s">
        <v>3955</v>
      </c>
      <c r="AR1069" s="179" t="str">
        <f t="shared" si="162"/>
        <v>D00</v>
      </c>
      <c r="AS1069" s="179" t="s">
        <v>822</v>
      </c>
      <c r="AT1069" s="242"/>
      <c r="AU1069" s="179" t="s">
        <v>755</v>
      </c>
      <c r="AV1069" s="179"/>
      <c r="AW1069" s="179"/>
      <c r="AX1069" s="181" t="s">
        <v>753</v>
      </c>
      <c r="AY1069" s="181" t="s">
        <v>753</v>
      </c>
      <c r="AZ1069" s="181" t="s">
        <v>753</v>
      </c>
      <c r="BA1069" s="181" t="s">
        <v>753</v>
      </c>
      <c r="BB1069" s="181" t="s">
        <v>753</v>
      </c>
      <c r="BC1069" s="195" t="s">
        <v>754</v>
      </c>
      <c r="BD1069" s="181" t="s">
        <v>753</v>
      </c>
      <c r="BE1069" s="181" t="s">
        <v>753</v>
      </c>
      <c r="BF1069" s="181" t="s">
        <v>753</v>
      </c>
      <c r="BG1069" s="181" t="s">
        <v>753</v>
      </c>
      <c r="BH1069" s="181" t="s">
        <v>753</v>
      </c>
      <c r="BI1069" s="181" t="s">
        <v>753</v>
      </c>
      <c r="BJ1069" s="181" t="s">
        <v>753</v>
      </c>
      <c r="BK1069" s="181" t="s">
        <v>753</v>
      </c>
      <c r="BL1069" s="181" t="s">
        <v>753</v>
      </c>
      <c r="BM1069" s="181" t="s">
        <v>753</v>
      </c>
      <c r="BN1069" s="180"/>
      <c r="BO1069" s="179"/>
      <c r="BP1069" s="170" t="s">
        <v>741</v>
      </c>
      <c r="BQ1069" s="177"/>
      <c r="BR1069" s="177"/>
      <c r="BS1069" s="177"/>
      <c r="BT1069" s="177"/>
      <c r="BU1069" s="177"/>
      <c r="BV1069" s="177"/>
      <c r="BW1069" s="177"/>
    </row>
    <row r="1070" spans="1:75" s="173" customFormat="1" ht="27">
      <c r="A1070" s="170"/>
      <c r="B1070" s="598" t="s">
        <v>9970</v>
      </c>
      <c r="C1070" s="701" t="s">
        <v>9971</v>
      </c>
      <c r="D1070" s="193" t="s">
        <v>4037</v>
      </c>
      <c r="E1070" s="193" t="s">
        <v>4036</v>
      </c>
      <c r="F1070" s="192" t="str">
        <f t="shared" si="163"/>
        <v>40</v>
      </c>
      <c r="G1070" s="192" t="s">
        <v>9701</v>
      </c>
      <c r="H1070" s="544" t="s">
        <v>9790</v>
      </c>
      <c r="J1070" s="297"/>
      <c r="K1070" s="298"/>
      <c r="L1070" s="297"/>
      <c r="M1070" s="296"/>
      <c r="N1070" s="298"/>
      <c r="O1070" s="297"/>
      <c r="P1070" s="296"/>
      <c r="Q1070" s="298"/>
      <c r="R1070" s="297"/>
      <c r="S1070" s="296"/>
      <c r="T1070" s="298"/>
      <c r="U1070" s="297"/>
      <c r="V1070" s="296"/>
      <c r="W1070" s="298"/>
      <c r="X1070" s="297"/>
      <c r="Y1070" s="296"/>
      <c r="Z1070" s="298">
        <v>45029</v>
      </c>
      <c r="AA1070" s="297" t="s">
        <v>2181</v>
      </c>
      <c r="AB1070" s="296" t="s">
        <v>2180</v>
      </c>
      <c r="AC1070" s="297"/>
      <c r="AD1070" s="297"/>
      <c r="AE1070" s="296"/>
      <c r="AG1070" s="218" t="s">
        <v>826</v>
      </c>
      <c r="AH1070" s="193" t="str">
        <f t="shared" si="164"/>
        <v>5EC8 1000</v>
      </c>
      <c r="AI1070" s="193" t="str">
        <f t="shared" si="165"/>
        <v>5EC8 107F</v>
      </c>
      <c r="AJ1070" s="192" t="str">
        <f t="shared" si="166"/>
        <v>80</v>
      </c>
      <c r="AK1070" s="224" t="s">
        <v>3952</v>
      </c>
      <c r="AL1070" s="223" t="s">
        <v>766</v>
      </c>
      <c r="AN1070" s="170"/>
      <c r="AO1070" s="216" t="s">
        <v>825</v>
      </c>
      <c r="AP1070" s="215" t="s">
        <v>3951</v>
      </c>
      <c r="AQ1070" s="215" t="s">
        <v>3950</v>
      </c>
      <c r="AR1070" s="179" t="str">
        <f t="shared" si="162"/>
        <v>80</v>
      </c>
      <c r="AS1070" s="179" t="s">
        <v>3949</v>
      </c>
      <c r="AT1070" s="242"/>
      <c r="AU1070" s="179" t="s">
        <v>3948</v>
      </c>
      <c r="AV1070" s="213" t="s">
        <v>751</v>
      </c>
      <c r="AW1070" s="179"/>
      <c r="AX1070" s="181" t="s">
        <v>741</v>
      </c>
      <c r="AY1070" s="181" t="s">
        <v>741</v>
      </c>
      <c r="AZ1070" s="181" t="s">
        <v>741</v>
      </c>
      <c r="BA1070" s="181" t="s">
        <v>741</v>
      </c>
      <c r="BB1070" s="181" t="s">
        <v>741</v>
      </c>
      <c r="BC1070" s="181" t="s">
        <v>741</v>
      </c>
      <c r="BD1070" s="181" t="s">
        <v>741</v>
      </c>
      <c r="BE1070" s="181" t="s">
        <v>741</v>
      </c>
      <c r="BF1070" s="181" t="s">
        <v>741</v>
      </c>
      <c r="BG1070" s="181" t="s">
        <v>741</v>
      </c>
      <c r="BH1070" s="181" t="s">
        <v>741</v>
      </c>
      <c r="BI1070" s="181" t="s">
        <v>741</v>
      </c>
      <c r="BJ1070" s="181" t="s">
        <v>741</v>
      </c>
      <c r="BK1070" s="181" t="s">
        <v>741</v>
      </c>
      <c r="BL1070" s="181" t="s">
        <v>741</v>
      </c>
      <c r="BM1070" s="181" t="s">
        <v>741</v>
      </c>
      <c r="BN1070" s="180"/>
      <c r="BO1070" s="179"/>
      <c r="BP1070" s="170" t="s">
        <v>741</v>
      </c>
      <c r="BQ1070" s="177" t="s">
        <v>761</v>
      </c>
      <c r="BR1070" s="178">
        <v>44812</v>
      </c>
      <c r="BS1070" s="177" t="s">
        <v>760</v>
      </c>
      <c r="BT1070" s="178" t="s">
        <v>759</v>
      </c>
      <c r="BU1070" s="178">
        <v>44826</v>
      </c>
      <c r="BV1070" s="177" t="s">
        <v>758</v>
      </c>
      <c r="BW1070" s="177" t="s">
        <v>737</v>
      </c>
    </row>
    <row r="1071" spans="1:75" s="173" customFormat="1" ht="15">
      <c r="A1071" s="170"/>
      <c r="B1071" s="598" t="s">
        <v>9970</v>
      </c>
      <c r="C1071" s="701" t="s">
        <v>9971</v>
      </c>
      <c r="D1071" s="193" t="s">
        <v>4031</v>
      </c>
      <c r="E1071" s="193" t="s">
        <v>4030</v>
      </c>
      <c r="F1071" s="192" t="str">
        <f t="shared" si="163"/>
        <v>C0</v>
      </c>
      <c r="G1071" s="192" t="s">
        <v>23</v>
      </c>
      <c r="H1071" s="188"/>
      <c r="J1071" s="297"/>
      <c r="K1071" s="298"/>
      <c r="L1071" s="297"/>
      <c r="M1071" s="299"/>
      <c r="N1071" s="298"/>
      <c r="O1071" s="297"/>
      <c r="P1071" s="299"/>
      <c r="Q1071" s="298"/>
      <c r="R1071" s="297"/>
      <c r="S1071" s="299"/>
      <c r="T1071" s="298"/>
      <c r="U1071" s="297"/>
      <c r="V1071" s="299"/>
      <c r="W1071" s="298"/>
      <c r="X1071" s="297"/>
      <c r="Y1071" s="299"/>
      <c r="Z1071" s="298"/>
      <c r="AA1071" s="297"/>
      <c r="AB1071" s="299"/>
      <c r="AC1071" s="298"/>
      <c r="AD1071" s="297"/>
      <c r="AE1071" s="296"/>
      <c r="AG1071" s="218" t="s">
        <v>826</v>
      </c>
      <c r="AH1071" s="193" t="str">
        <f t="shared" si="164"/>
        <v>5EC8 1080</v>
      </c>
      <c r="AI1071" s="193" t="str">
        <f t="shared" si="165"/>
        <v>5EC8 10FF</v>
      </c>
      <c r="AJ1071" s="192" t="str">
        <f t="shared" si="166"/>
        <v>80</v>
      </c>
      <c r="AK1071" s="217" t="s">
        <v>23</v>
      </c>
      <c r="AL1071" s="188"/>
      <c r="AN1071" s="170"/>
      <c r="AO1071" s="216" t="s">
        <v>825</v>
      </c>
      <c r="AP1071" s="215" t="s">
        <v>3945</v>
      </c>
      <c r="AQ1071" s="215" t="s">
        <v>3944</v>
      </c>
      <c r="AR1071" s="179" t="str">
        <f t="shared" si="162"/>
        <v>80</v>
      </c>
      <c r="AS1071" s="179" t="s">
        <v>822</v>
      </c>
      <c r="AT1071" s="242"/>
      <c r="AU1071" s="179" t="s">
        <v>755</v>
      </c>
      <c r="AV1071" s="179"/>
      <c r="AW1071" s="179"/>
      <c r="AX1071" s="181" t="s">
        <v>753</v>
      </c>
      <c r="AY1071" s="181" t="s">
        <v>753</v>
      </c>
      <c r="AZ1071" s="181" t="s">
        <v>753</v>
      </c>
      <c r="BA1071" s="181" t="s">
        <v>753</v>
      </c>
      <c r="BB1071" s="181" t="s">
        <v>753</v>
      </c>
      <c r="BC1071" s="195" t="s">
        <v>754</v>
      </c>
      <c r="BD1071" s="181" t="s">
        <v>753</v>
      </c>
      <c r="BE1071" s="181" t="s">
        <v>753</v>
      </c>
      <c r="BF1071" s="181" t="s">
        <v>753</v>
      </c>
      <c r="BG1071" s="181" t="s">
        <v>753</v>
      </c>
      <c r="BH1071" s="181" t="s">
        <v>753</v>
      </c>
      <c r="BI1071" s="181" t="s">
        <v>753</v>
      </c>
      <c r="BJ1071" s="181" t="s">
        <v>753</v>
      </c>
      <c r="BK1071" s="181" t="s">
        <v>753</v>
      </c>
      <c r="BL1071" s="181" t="s">
        <v>753</v>
      </c>
      <c r="BM1071" s="181" t="s">
        <v>753</v>
      </c>
      <c r="BN1071" s="180"/>
      <c r="BO1071" s="179"/>
      <c r="BP1071" s="170" t="s">
        <v>741</v>
      </c>
      <c r="BQ1071" s="177"/>
      <c r="BR1071" s="177"/>
      <c r="BS1071" s="177"/>
      <c r="BT1071" s="177"/>
      <c r="BU1071" s="177"/>
      <c r="BV1071" s="177"/>
      <c r="BW1071" s="177"/>
    </row>
    <row r="1072" spans="1:75" s="173" customFormat="1" ht="27">
      <c r="A1072" s="170"/>
      <c r="B1072" s="598" t="s">
        <v>9970</v>
      </c>
      <c r="C1072" s="701" t="s">
        <v>9971</v>
      </c>
      <c r="D1072" s="193" t="s">
        <v>4027</v>
      </c>
      <c r="E1072" s="193" t="s">
        <v>4026</v>
      </c>
      <c r="F1072" s="192" t="str">
        <f t="shared" si="163"/>
        <v>10</v>
      </c>
      <c r="G1072" s="192" t="s">
        <v>9701</v>
      </c>
      <c r="H1072" s="544" t="s">
        <v>9791</v>
      </c>
      <c r="J1072" s="297"/>
      <c r="K1072" s="298"/>
      <c r="L1072" s="297"/>
      <c r="M1072" s="296"/>
      <c r="N1072" s="298"/>
      <c r="O1072" s="297"/>
      <c r="P1072" s="296"/>
      <c r="Q1072" s="298"/>
      <c r="R1072" s="297"/>
      <c r="S1072" s="296"/>
      <c r="T1072" s="298"/>
      <c r="U1072" s="297"/>
      <c r="V1072" s="296"/>
      <c r="W1072" s="298"/>
      <c r="X1072" s="297"/>
      <c r="Y1072" s="296"/>
      <c r="Z1072" s="298">
        <v>45029</v>
      </c>
      <c r="AA1072" s="297" t="s">
        <v>2181</v>
      </c>
      <c r="AB1072" s="296" t="s">
        <v>2180</v>
      </c>
      <c r="AC1072" s="297"/>
      <c r="AD1072" s="297"/>
      <c r="AE1072" s="296"/>
      <c r="AG1072" s="218" t="s">
        <v>826</v>
      </c>
      <c r="AH1072" s="193" t="str">
        <f t="shared" si="164"/>
        <v>5EC8 1100</v>
      </c>
      <c r="AI1072" s="193" t="str">
        <f t="shared" si="165"/>
        <v>5EC8 1103</v>
      </c>
      <c r="AJ1072" s="192" t="str">
        <f t="shared" si="166"/>
        <v>4</v>
      </c>
      <c r="AK1072" s="217" t="s">
        <v>23</v>
      </c>
      <c r="AL1072" s="223"/>
      <c r="AN1072" s="170"/>
      <c r="AO1072" s="216" t="s">
        <v>825</v>
      </c>
      <c r="AP1072" s="215" t="s">
        <v>3941</v>
      </c>
      <c r="AQ1072" s="215" t="s">
        <v>3940</v>
      </c>
      <c r="AR1072" s="179" t="str">
        <f t="shared" si="162"/>
        <v>4</v>
      </c>
      <c r="AS1072" s="179" t="s">
        <v>3939</v>
      </c>
      <c r="AT1072" s="242"/>
      <c r="AU1072" s="179" t="s">
        <v>3938</v>
      </c>
      <c r="AV1072" s="213" t="s">
        <v>751</v>
      </c>
      <c r="AW1072" s="179"/>
      <c r="AX1072" s="181" t="s">
        <v>741</v>
      </c>
      <c r="AY1072" s="181" t="s">
        <v>741</v>
      </c>
      <c r="AZ1072" s="181" t="s">
        <v>741</v>
      </c>
      <c r="BA1072" s="181" t="s">
        <v>741</v>
      </c>
      <c r="BB1072" s="181" t="s">
        <v>741</v>
      </c>
      <c r="BC1072" s="181" t="s">
        <v>741</v>
      </c>
      <c r="BD1072" s="181" t="s">
        <v>741</v>
      </c>
      <c r="BE1072" s="181" t="s">
        <v>741</v>
      </c>
      <c r="BF1072" s="181" t="s">
        <v>741</v>
      </c>
      <c r="BG1072" s="181" t="s">
        <v>741</v>
      </c>
      <c r="BH1072" s="181" t="s">
        <v>741</v>
      </c>
      <c r="BI1072" s="181" t="s">
        <v>741</v>
      </c>
      <c r="BJ1072" s="181" t="s">
        <v>741</v>
      </c>
      <c r="BK1072" s="181" t="s">
        <v>741</v>
      </c>
      <c r="BL1072" s="181" t="s">
        <v>741</v>
      </c>
      <c r="BM1072" s="181" t="s">
        <v>741</v>
      </c>
      <c r="BN1072" s="180"/>
      <c r="BO1072" s="179"/>
      <c r="BP1072" s="170" t="s">
        <v>741</v>
      </c>
      <c r="BQ1072" s="177" t="s">
        <v>761</v>
      </c>
      <c r="BR1072" s="178">
        <v>44812</v>
      </c>
      <c r="BS1072" s="177" t="s">
        <v>760</v>
      </c>
      <c r="BT1072" s="178" t="s">
        <v>759</v>
      </c>
      <c r="BU1072" s="178">
        <v>44826</v>
      </c>
      <c r="BV1072" s="177" t="s">
        <v>758</v>
      </c>
      <c r="BW1072" s="177" t="s">
        <v>737</v>
      </c>
    </row>
    <row r="1073" spans="1:76" s="173" customFormat="1" ht="15">
      <c r="A1073" s="170"/>
      <c r="B1073" s="598" t="s">
        <v>9970</v>
      </c>
      <c r="C1073" s="701" t="s">
        <v>9971</v>
      </c>
      <c r="D1073" s="193" t="s">
        <v>4020</v>
      </c>
      <c r="E1073" s="193" t="s">
        <v>4019</v>
      </c>
      <c r="F1073" s="192" t="str">
        <f t="shared" si="163"/>
        <v>F0</v>
      </c>
      <c r="G1073" s="192" t="s">
        <v>23</v>
      </c>
      <c r="H1073" s="188"/>
      <c r="J1073" s="297"/>
      <c r="K1073" s="298"/>
      <c r="L1073" s="297"/>
      <c r="M1073" s="299"/>
      <c r="N1073" s="298"/>
      <c r="O1073" s="297"/>
      <c r="P1073" s="299"/>
      <c r="Q1073" s="298"/>
      <c r="R1073" s="297"/>
      <c r="S1073" s="299"/>
      <c r="T1073" s="298"/>
      <c r="U1073" s="297"/>
      <c r="V1073" s="299"/>
      <c r="W1073" s="298"/>
      <c r="X1073" s="297"/>
      <c r="Y1073" s="299"/>
      <c r="Z1073" s="298"/>
      <c r="AA1073" s="297"/>
      <c r="AB1073" s="299"/>
      <c r="AC1073" s="298"/>
      <c r="AD1073" s="297"/>
      <c r="AE1073" s="296"/>
      <c r="AG1073" s="218" t="s">
        <v>826</v>
      </c>
      <c r="AH1073" s="193" t="str">
        <f t="shared" si="164"/>
        <v>5EC8 1104</v>
      </c>
      <c r="AI1073" s="193" t="str">
        <f t="shared" si="165"/>
        <v>5EC8 11FF</v>
      </c>
      <c r="AJ1073" s="192" t="str">
        <f t="shared" si="166"/>
        <v>FC</v>
      </c>
      <c r="AK1073" s="217" t="s">
        <v>23</v>
      </c>
      <c r="AL1073" s="188"/>
      <c r="AN1073" s="170"/>
      <c r="AO1073" s="216" t="s">
        <v>825</v>
      </c>
      <c r="AP1073" s="215" t="s">
        <v>3935</v>
      </c>
      <c r="AQ1073" s="215" t="s">
        <v>3934</v>
      </c>
      <c r="AR1073" s="179" t="str">
        <f t="shared" si="162"/>
        <v>FC</v>
      </c>
      <c r="AS1073" s="179" t="s">
        <v>822</v>
      </c>
      <c r="AT1073" s="242"/>
      <c r="AU1073" s="179" t="s">
        <v>755</v>
      </c>
      <c r="AV1073" s="179"/>
      <c r="AW1073" s="179"/>
      <c r="AX1073" s="181" t="s">
        <v>753</v>
      </c>
      <c r="AY1073" s="181" t="s">
        <v>753</v>
      </c>
      <c r="AZ1073" s="181" t="s">
        <v>753</v>
      </c>
      <c r="BA1073" s="181" t="s">
        <v>753</v>
      </c>
      <c r="BB1073" s="181" t="s">
        <v>753</v>
      </c>
      <c r="BC1073" s="195" t="s">
        <v>754</v>
      </c>
      <c r="BD1073" s="181" t="s">
        <v>753</v>
      </c>
      <c r="BE1073" s="181" t="s">
        <v>753</v>
      </c>
      <c r="BF1073" s="181" t="s">
        <v>753</v>
      </c>
      <c r="BG1073" s="181" t="s">
        <v>753</v>
      </c>
      <c r="BH1073" s="181" t="s">
        <v>753</v>
      </c>
      <c r="BI1073" s="181" t="s">
        <v>753</v>
      </c>
      <c r="BJ1073" s="181" t="s">
        <v>753</v>
      </c>
      <c r="BK1073" s="181" t="s">
        <v>753</v>
      </c>
      <c r="BL1073" s="181" t="s">
        <v>753</v>
      </c>
      <c r="BM1073" s="181" t="s">
        <v>753</v>
      </c>
      <c r="BN1073" s="180"/>
      <c r="BO1073" s="179"/>
      <c r="BP1073" s="170" t="s">
        <v>741</v>
      </c>
      <c r="BQ1073" s="177"/>
      <c r="BR1073" s="177"/>
      <c r="BS1073" s="177"/>
      <c r="BT1073" s="177"/>
      <c r="BU1073" s="177"/>
      <c r="BV1073" s="177"/>
      <c r="BW1073" s="177"/>
    </row>
    <row r="1074" spans="1:76" s="173" customFormat="1" ht="15">
      <c r="A1074" s="170"/>
      <c r="B1074" s="598" t="s">
        <v>9970</v>
      </c>
      <c r="C1074" s="701" t="s">
        <v>9971</v>
      </c>
      <c r="D1074" s="193" t="s">
        <v>4016</v>
      </c>
      <c r="E1074" s="193" t="s">
        <v>4015</v>
      </c>
      <c r="F1074" s="192" t="str">
        <f t="shared" si="163"/>
        <v>20</v>
      </c>
      <c r="G1074" s="192" t="s">
        <v>10116</v>
      </c>
      <c r="H1074" s="223"/>
      <c r="I1074" s="173" t="s">
        <v>10112</v>
      </c>
      <c r="J1074" s="297" t="s">
        <v>2104</v>
      </c>
      <c r="K1074" s="298"/>
      <c r="L1074" s="297"/>
      <c r="M1074" s="296"/>
      <c r="N1074" s="298"/>
      <c r="O1074" s="297"/>
      <c r="P1074" s="296"/>
      <c r="Q1074" s="298"/>
      <c r="R1074" s="297"/>
      <c r="S1074" s="296"/>
      <c r="T1074" s="298"/>
      <c r="U1074" s="297"/>
      <c r="V1074" s="296"/>
      <c r="W1074" s="298"/>
      <c r="X1074" s="297"/>
      <c r="Y1074" s="296"/>
      <c r="Z1074" s="298">
        <v>45029</v>
      </c>
      <c r="AA1074" s="297" t="s">
        <v>2181</v>
      </c>
      <c r="AB1074" s="296" t="s">
        <v>2180</v>
      </c>
      <c r="AC1074" s="297"/>
      <c r="AD1074" s="297"/>
      <c r="AE1074" s="296"/>
      <c r="AG1074" s="218" t="s">
        <v>826</v>
      </c>
      <c r="AH1074" s="193" t="str">
        <f t="shared" si="164"/>
        <v>5EC8 1200</v>
      </c>
      <c r="AI1074" s="193" t="str">
        <f t="shared" si="165"/>
        <v>5EC8 127F</v>
      </c>
      <c r="AJ1074" s="192" t="str">
        <f t="shared" si="166"/>
        <v>80</v>
      </c>
      <c r="AK1074" s="224" t="s">
        <v>3931</v>
      </c>
      <c r="AL1074" s="223" t="s">
        <v>766</v>
      </c>
      <c r="AN1074" s="170"/>
      <c r="AO1074" s="216" t="s">
        <v>825</v>
      </c>
      <c r="AP1074" s="215" t="s">
        <v>3930</v>
      </c>
      <c r="AQ1074" s="215" t="s">
        <v>3929</v>
      </c>
      <c r="AR1074" s="179" t="str">
        <f t="shared" si="162"/>
        <v>80</v>
      </c>
      <c r="AS1074" s="179" t="s">
        <v>3928</v>
      </c>
      <c r="AT1074" s="242"/>
      <c r="AU1074" s="179" t="s">
        <v>3927</v>
      </c>
      <c r="AV1074" s="213" t="s">
        <v>751</v>
      </c>
      <c r="AW1074" s="179"/>
      <c r="AX1074" s="181" t="s">
        <v>741</v>
      </c>
      <c r="AY1074" s="181" t="s">
        <v>741</v>
      </c>
      <c r="AZ1074" s="181" t="s">
        <v>741</v>
      </c>
      <c r="BA1074" s="181" t="s">
        <v>741</v>
      </c>
      <c r="BB1074" s="181" t="s">
        <v>741</v>
      </c>
      <c r="BC1074" s="181" t="s">
        <v>741</v>
      </c>
      <c r="BD1074" s="181" t="s">
        <v>741</v>
      </c>
      <c r="BE1074" s="181" t="s">
        <v>741</v>
      </c>
      <c r="BF1074" s="181" t="s">
        <v>741</v>
      </c>
      <c r="BG1074" s="181" t="s">
        <v>741</v>
      </c>
      <c r="BH1074" s="181" t="s">
        <v>741</v>
      </c>
      <c r="BI1074" s="181" t="s">
        <v>741</v>
      </c>
      <c r="BJ1074" s="181" t="s">
        <v>741</v>
      </c>
      <c r="BK1074" s="181" t="s">
        <v>741</v>
      </c>
      <c r="BL1074" s="181" t="s">
        <v>741</v>
      </c>
      <c r="BM1074" s="181" t="s">
        <v>741</v>
      </c>
      <c r="BN1074" s="180"/>
      <c r="BO1074" s="179"/>
      <c r="BP1074" s="170" t="s">
        <v>741</v>
      </c>
      <c r="BQ1074" s="177" t="s">
        <v>761</v>
      </c>
      <c r="BR1074" s="178">
        <v>44812</v>
      </c>
      <c r="BS1074" s="177" t="s">
        <v>760</v>
      </c>
      <c r="BT1074" s="178" t="s">
        <v>759</v>
      </c>
      <c r="BU1074" s="178">
        <v>44826</v>
      </c>
      <c r="BV1074" s="177" t="s">
        <v>758</v>
      </c>
      <c r="BW1074" s="177" t="s">
        <v>737</v>
      </c>
    </row>
    <row r="1075" spans="1:76" s="173" customFormat="1" ht="15">
      <c r="A1075" s="170"/>
      <c r="B1075" s="598" t="s">
        <v>9970</v>
      </c>
      <c r="C1075" s="701" t="s">
        <v>9971</v>
      </c>
      <c r="D1075" s="193" t="s">
        <v>4010</v>
      </c>
      <c r="E1075" s="193" t="s">
        <v>4009</v>
      </c>
      <c r="F1075" s="192" t="str">
        <f t="shared" si="163"/>
        <v>1E0</v>
      </c>
      <c r="G1075" s="192" t="s">
        <v>23</v>
      </c>
      <c r="H1075" s="188"/>
      <c r="J1075" s="297"/>
      <c r="K1075" s="298"/>
      <c r="L1075" s="297"/>
      <c r="M1075" s="299"/>
      <c r="N1075" s="298"/>
      <c r="O1075" s="297"/>
      <c r="P1075" s="299"/>
      <c r="Q1075" s="298"/>
      <c r="R1075" s="297"/>
      <c r="S1075" s="299"/>
      <c r="T1075" s="298"/>
      <c r="U1075" s="297"/>
      <c r="V1075" s="299"/>
      <c r="W1075" s="298"/>
      <c r="X1075" s="297"/>
      <c r="Y1075" s="299"/>
      <c r="Z1075" s="298"/>
      <c r="AA1075" s="297"/>
      <c r="AB1075" s="299"/>
      <c r="AC1075" s="298"/>
      <c r="AD1075" s="297"/>
      <c r="AE1075" s="296"/>
      <c r="AG1075" s="218" t="s">
        <v>826</v>
      </c>
      <c r="AH1075" s="193" t="str">
        <f t="shared" si="164"/>
        <v>5EC8 1280</v>
      </c>
      <c r="AI1075" s="193" t="str">
        <f t="shared" si="165"/>
        <v>5EC8 1FFF</v>
      </c>
      <c r="AJ1075" s="192" t="str">
        <f t="shared" si="166"/>
        <v>D80</v>
      </c>
      <c r="AK1075" s="217" t="s">
        <v>23</v>
      </c>
      <c r="AL1075" s="188"/>
      <c r="AN1075" s="170"/>
      <c r="AO1075" s="216" t="s">
        <v>825</v>
      </c>
      <c r="AP1075" s="215" t="s">
        <v>3924</v>
      </c>
      <c r="AQ1075" s="215" t="s">
        <v>3923</v>
      </c>
      <c r="AR1075" s="179" t="str">
        <f t="shared" ref="AR1075:AR1138" si="167">DEC2HEX((HEX2DEC(LEFT(AQ1075,4))*256*256+HEX2DEC(RIGHT(AQ1075,4)))-(HEX2DEC(LEFT(AP1075,4))*256*256+HEX2DEC(RIGHT(AP1075,4)))+1)</f>
        <v>D80</v>
      </c>
      <c r="AS1075" s="179" t="s">
        <v>822</v>
      </c>
      <c r="AT1075" s="242"/>
      <c r="AU1075" s="179" t="s">
        <v>755</v>
      </c>
      <c r="AV1075" s="213"/>
      <c r="AW1075" s="179"/>
      <c r="AX1075" s="181" t="s">
        <v>753</v>
      </c>
      <c r="AY1075" s="181" t="s">
        <v>753</v>
      </c>
      <c r="AZ1075" s="181" t="s">
        <v>753</v>
      </c>
      <c r="BA1075" s="181" t="s">
        <v>753</v>
      </c>
      <c r="BB1075" s="181" t="s">
        <v>753</v>
      </c>
      <c r="BC1075" s="195" t="s">
        <v>754</v>
      </c>
      <c r="BD1075" s="181" t="s">
        <v>753</v>
      </c>
      <c r="BE1075" s="181" t="s">
        <v>753</v>
      </c>
      <c r="BF1075" s="181" t="s">
        <v>753</v>
      </c>
      <c r="BG1075" s="181" t="s">
        <v>753</v>
      </c>
      <c r="BH1075" s="181" t="s">
        <v>753</v>
      </c>
      <c r="BI1075" s="181" t="s">
        <v>753</v>
      </c>
      <c r="BJ1075" s="181" t="s">
        <v>753</v>
      </c>
      <c r="BK1075" s="181" t="s">
        <v>753</v>
      </c>
      <c r="BL1075" s="181" t="s">
        <v>753</v>
      </c>
      <c r="BM1075" s="181" t="s">
        <v>753</v>
      </c>
      <c r="BN1075" s="180"/>
      <c r="BO1075" s="179"/>
      <c r="BP1075" s="170" t="s">
        <v>741</v>
      </c>
      <c r="BQ1075" s="177"/>
      <c r="BR1075" s="177"/>
      <c r="BS1075" s="177"/>
      <c r="BT1075" s="177"/>
      <c r="BU1075" s="177"/>
      <c r="BV1075" s="177"/>
      <c r="BW1075" s="177"/>
    </row>
    <row r="1076" spans="1:76" s="173" customFormat="1" ht="15">
      <c r="A1076" s="170"/>
      <c r="B1076" s="598" t="s">
        <v>9970</v>
      </c>
      <c r="C1076" s="701" t="s">
        <v>9971</v>
      </c>
      <c r="D1076" s="193" t="s">
        <v>4006</v>
      </c>
      <c r="E1076" s="193" t="s">
        <v>4005</v>
      </c>
      <c r="F1076" s="192" t="str">
        <f t="shared" si="163"/>
        <v>20</v>
      </c>
      <c r="G1076" s="192" t="s">
        <v>10117</v>
      </c>
      <c r="H1076" s="223"/>
      <c r="I1076" s="173" t="s">
        <v>10112</v>
      </c>
      <c r="J1076" s="297" t="s">
        <v>2104</v>
      </c>
      <c r="K1076" s="298"/>
      <c r="L1076" s="297"/>
      <c r="M1076" s="296"/>
      <c r="N1076" s="298"/>
      <c r="O1076" s="297"/>
      <c r="P1076" s="296"/>
      <c r="Q1076" s="298"/>
      <c r="R1076" s="297"/>
      <c r="S1076" s="296"/>
      <c r="T1076" s="298"/>
      <c r="U1076" s="297"/>
      <c r="V1076" s="296"/>
      <c r="W1076" s="298"/>
      <c r="X1076" s="297"/>
      <c r="Y1076" s="296"/>
      <c r="Z1076" s="298">
        <v>45029</v>
      </c>
      <c r="AA1076" s="297" t="s">
        <v>2181</v>
      </c>
      <c r="AB1076" s="296" t="s">
        <v>2180</v>
      </c>
      <c r="AC1076" s="297"/>
      <c r="AD1076" s="297"/>
      <c r="AE1076" s="296"/>
      <c r="AG1076" s="218" t="s">
        <v>826</v>
      </c>
      <c r="AH1076" s="193" t="str">
        <f t="shared" si="164"/>
        <v>5EC8 2000</v>
      </c>
      <c r="AI1076" s="193" t="str">
        <f t="shared" si="165"/>
        <v>5EC8 207F</v>
      </c>
      <c r="AJ1076" s="192" t="str">
        <f t="shared" si="166"/>
        <v>80</v>
      </c>
      <c r="AK1076" s="224" t="s">
        <v>3920</v>
      </c>
      <c r="AL1076" s="223" t="s">
        <v>766</v>
      </c>
      <c r="AN1076" s="227"/>
      <c r="AO1076" s="216" t="s">
        <v>825</v>
      </c>
      <c r="AP1076" s="215" t="s">
        <v>3916</v>
      </c>
      <c r="AQ1076" s="215" t="s">
        <v>3915</v>
      </c>
      <c r="AR1076" s="179" t="str">
        <f t="shared" si="167"/>
        <v>80</v>
      </c>
      <c r="AS1076" s="179" t="s">
        <v>3914</v>
      </c>
      <c r="AT1076" s="242"/>
      <c r="AU1076" s="179" t="s">
        <v>755</v>
      </c>
      <c r="AV1076" s="213"/>
      <c r="AW1076" s="283"/>
      <c r="AX1076" s="285" t="s">
        <v>754</v>
      </c>
      <c r="AY1076" s="285" t="s">
        <v>754</v>
      </c>
      <c r="AZ1076" s="285" t="s">
        <v>754</v>
      </c>
      <c r="BA1076" s="285" t="s">
        <v>754</v>
      </c>
      <c r="BB1076" s="285" t="s">
        <v>754</v>
      </c>
      <c r="BC1076" s="195" t="s">
        <v>754</v>
      </c>
      <c r="BD1076" s="285" t="s">
        <v>754</v>
      </c>
      <c r="BE1076" s="285" t="s">
        <v>754</v>
      </c>
      <c r="BF1076" s="285" t="s">
        <v>754</v>
      </c>
      <c r="BG1076" s="285" t="s">
        <v>754</v>
      </c>
      <c r="BH1076" s="285" t="s">
        <v>754</v>
      </c>
      <c r="BI1076" s="285" t="s">
        <v>754</v>
      </c>
      <c r="BJ1076" s="285" t="s">
        <v>754</v>
      </c>
      <c r="BK1076" s="285" t="s">
        <v>754</v>
      </c>
      <c r="BL1076" s="285" t="s">
        <v>754</v>
      </c>
      <c r="BM1076" s="285" t="s">
        <v>754</v>
      </c>
      <c r="BN1076" s="180"/>
      <c r="BO1076" s="179"/>
      <c r="BP1076" s="170" t="s">
        <v>741</v>
      </c>
      <c r="BQ1076" s="177" t="s">
        <v>761</v>
      </c>
      <c r="BR1076" s="178">
        <v>44812</v>
      </c>
      <c r="BS1076" s="177" t="s">
        <v>760</v>
      </c>
      <c r="BT1076" s="178" t="s">
        <v>759</v>
      </c>
      <c r="BU1076" s="178">
        <v>44826</v>
      </c>
      <c r="BV1076" s="177" t="s">
        <v>758</v>
      </c>
      <c r="BW1076" s="177" t="s">
        <v>737</v>
      </c>
    </row>
    <row r="1077" spans="1:76" s="173" customFormat="1" ht="15">
      <c r="A1077" s="170"/>
      <c r="B1077" s="598" t="s">
        <v>9970</v>
      </c>
      <c r="C1077" s="701" t="s">
        <v>9971</v>
      </c>
      <c r="D1077" s="193" t="s">
        <v>4000</v>
      </c>
      <c r="E1077" s="193" t="s">
        <v>3999</v>
      </c>
      <c r="F1077" s="192" t="str">
        <f t="shared" si="163"/>
        <v>FABE0</v>
      </c>
      <c r="G1077" s="192" t="s">
        <v>23</v>
      </c>
      <c r="H1077" s="188"/>
      <c r="J1077" s="297"/>
      <c r="K1077" s="298"/>
      <c r="L1077" s="297"/>
      <c r="M1077" s="299"/>
      <c r="N1077" s="298"/>
      <c r="O1077" s="297"/>
      <c r="P1077" s="299"/>
      <c r="Q1077" s="298"/>
      <c r="R1077" s="297"/>
      <c r="S1077" s="299"/>
      <c r="T1077" s="298"/>
      <c r="U1077" s="297"/>
      <c r="V1077" s="299"/>
      <c r="W1077" s="298"/>
      <c r="X1077" s="297"/>
      <c r="Y1077" s="299"/>
      <c r="Z1077" s="298"/>
      <c r="AA1077" s="297"/>
      <c r="AB1077" s="299"/>
      <c r="AC1077" s="298"/>
      <c r="AD1077" s="297"/>
      <c r="AE1077" s="296"/>
      <c r="AG1077" s="191" t="s">
        <v>826</v>
      </c>
      <c r="AH1077" s="189" t="s">
        <v>749</v>
      </c>
      <c r="AI1077" s="189" t="s">
        <v>749</v>
      </c>
      <c r="AJ1077" s="190" t="s">
        <v>749</v>
      </c>
      <c r="AK1077" s="189" t="s">
        <v>748</v>
      </c>
      <c r="AL1077" s="188"/>
      <c r="AN1077" s="170"/>
      <c r="AO1077" s="216" t="s">
        <v>825</v>
      </c>
      <c r="AP1077" s="215" t="s">
        <v>3916</v>
      </c>
      <c r="AQ1077" s="215" t="s">
        <v>3915</v>
      </c>
      <c r="AR1077" s="179" t="str">
        <f t="shared" si="167"/>
        <v>80</v>
      </c>
      <c r="AS1077" s="179" t="s">
        <v>3914</v>
      </c>
      <c r="AT1077" s="242"/>
      <c r="AU1077" s="284" t="s">
        <v>3913</v>
      </c>
      <c r="AV1077" s="213" t="s">
        <v>3912</v>
      </c>
      <c r="AW1077" s="283" t="s">
        <v>1684</v>
      </c>
      <c r="AX1077" s="181" t="s">
        <v>741</v>
      </c>
      <c r="AY1077" s="181" t="s">
        <v>741</v>
      </c>
      <c r="AZ1077" s="181" t="s">
        <v>741</v>
      </c>
      <c r="BA1077" s="181" t="s">
        <v>741</v>
      </c>
      <c r="BB1077" s="181" t="s">
        <v>741</v>
      </c>
      <c r="BC1077" s="181" t="s">
        <v>741</v>
      </c>
      <c r="BD1077" s="181" t="s">
        <v>741</v>
      </c>
      <c r="BE1077" s="181" t="s">
        <v>741</v>
      </c>
      <c r="BF1077" s="181" t="s">
        <v>741</v>
      </c>
      <c r="BG1077" s="181" t="s">
        <v>741</v>
      </c>
      <c r="BH1077" s="181" t="s">
        <v>741</v>
      </c>
      <c r="BI1077" s="181" t="s">
        <v>741</v>
      </c>
      <c r="BJ1077" s="181" t="s">
        <v>741</v>
      </c>
      <c r="BK1077" s="181" t="s">
        <v>741</v>
      </c>
      <c r="BL1077" s="181" t="s">
        <v>741</v>
      </c>
      <c r="BM1077" s="181" t="s">
        <v>741</v>
      </c>
      <c r="BN1077" s="180"/>
      <c r="BO1077" s="179"/>
      <c r="BP1077" s="170" t="s">
        <v>741</v>
      </c>
      <c r="BQ1077" s="177" t="s">
        <v>761</v>
      </c>
      <c r="BR1077" s="178">
        <v>44812</v>
      </c>
      <c r="BS1077" s="177" t="s">
        <v>760</v>
      </c>
      <c r="BT1077" s="178" t="s">
        <v>759</v>
      </c>
      <c r="BU1077" s="178">
        <v>44826</v>
      </c>
      <c r="BV1077" s="177" t="s">
        <v>758</v>
      </c>
      <c r="BW1077" s="177" t="s">
        <v>737</v>
      </c>
    </row>
    <row r="1078" spans="1:76" s="173" customFormat="1" ht="15">
      <c r="A1078" s="170"/>
      <c r="B1078" s="598" t="s">
        <v>9970</v>
      </c>
      <c r="C1078" s="701" t="s">
        <v>9971</v>
      </c>
      <c r="D1078" s="193" t="s">
        <v>3996</v>
      </c>
      <c r="E1078" s="193" t="s">
        <v>3995</v>
      </c>
      <c r="F1078" s="192" t="str">
        <f t="shared" si="163"/>
        <v>800</v>
      </c>
      <c r="G1078" s="192" t="s">
        <v>10118</v>
      </c>
      <c r="H1078" s="188"/>
      <c r="I1078" s="173" t="s">
        <v>10112</v>
      </c>
      <c r="J1078" s="297" t="s">
        <v>2199</v>
      </c>
      <c r="K1078" s="298"/>
      <c r="L1078" s="297"/>
      <c r="M1078" s="296"/>
      <c r="N1078" s="298"/>
      <c r="O1078" s="297"/>
      <c r="P1078" s="296"/>
      <c r="Q1078" s="298">
        <v>45110</v>
      </c>
      <c r="R1078" s="297" t="s">
        <v>9874</v>
      </c>
      <c r="S1078" s="296" t="s">
        <v>737</v>
      </c>
      <c r="T1078" s="298"/>
      <c r="U1078" s="297"/>
      <c r="V1078" s="296"/>
      <c r="W1078" s="298">
        <v>45062</v>
      </c>
      <c r="X1078" s="297" t="s">
        <v>9557</v>
      </c>
      <c r="Y1078" s="296" t="s">
        <v>9558</v>
      </c>
      <c r="Z1078" s="298">
        <v>45030</v>
      </c>
      <c r="AA1078" s="297" t="s">
        <v>3512</v>
      </c>
      <c r="AB1078" s="296" t="s">
        <v>2180</v>
      </c>
      <c r="AC1078" s="297"/>
      <c r="AD1078" s="297"/>
      <c r="AE1078" s="296"/>
      <c r="AG1078" s="191" t="s">
        <v>826</v>
      </c>
      <c r="AH1078" s="189" t="s">
        <v>749</v>
      </c>
      <c r="AI1078" s="189" t="s">
        <v>749</v>
      </c>
      <c r="AJ1078" s="190" t="s">
        <v>749</v>
      </c>
      <c r="AK1078" s="189" t="s">
        <v>748</v>
      </c>
      <c r="AL1078" s="188"/>
      <c r="AN1078" s="170"/>
      <c r="AO1078" s="245" t="s">
        <v>825</v>
      </c>
      <c r="AP1078" s="244" t="s">
        <v>3907</v>
      </c>
      <c r="AQ1078" s="244" t="s">
        <v>3906</v>
      </c>
      <c r="AR1078" s="242" t="str">
        <f t="shared" si="167"/>
        <v>80</v>
      </c>
      <c r="AS1078" s="242" t="s">
        <v>3905</v>
      </c>
      <c r="AT1078" s="242"/>
      <c r="AU1078" s="242" t="s">
        <v>755</v>
      </c>
      <c r="AV1078" s="214" t="s">
        <v>751</v>
      </c>
      <c r="AW1078" s="242"/>
      <c r="AX1078" s="338" t="s">
        <v>753</v>
      </c>
      <c r="AY1078" s="338" t="s">
        <v>753</v>
      </c>
      <c r="AZ1078" s="338" t="s">
        <v>753</v>
      </c>
      <c r="BA1078" s="338" t="s">
        <v>753</v>
      </c>
      <c r="BB1078" s="338" t="s">
        <v>753</v>
      </c>
      <c r="BC1078" s="241" t="s">
        <v>754</v>
      </c>
      <c r="BD1078" s="338" t="s">
        <v>753</v>
      </c>
      <c r="BE1078" s="338" t="s">
        <v>753</v>
      </c>
      <c r="BF1078" s="338" t="s">
        <v>753</v>
      </c>
      <c r="BG1078" s="338" t="s">
        <v>753</v>
      </c>
      <c r="BH1078" s="338" t="s">
        <v>753</v>
      </c>
      <c r="BI1078" s="338" t="s">
        <v>753</v>
      </c>
      <c r="BJ1078" s="338" t="s">
        <v>753</v>
      </c>
      <c r="BK1078" s="338" t="s">
        <v>753</v>
      </c>
      <c r="BL1078" s="338" t="s">
        <v>753</v>
      </c>
      <c r="BM1078" s="338" t="s">
        <v>753</v>
      </c>
      <c r="BN1078" s="249"/>
      <c r="BO1078" s="242"/>
      <c r="BP1078" s="170" t="s">
        <v>753</v>
      </c>
      <c r="BQ1078" s="177" t="s">
        <v>761</v>
      </c>
      <c r="BR1078" s="177" t="s">
        <v>3903</v>
      </c>
      <c r="BS1078" s="177" t="s">
        <v>737</v>
      </c>
      <c r="BT1078" s="178">
        <v>44403</v>
      </c>
      <c r="BU1078" s="177" t="s">
        <v>3902</v>
      </c>
      <c r="BV1078" s="177" t="s">
        <v>3902</v>
      </c>
      <c r="BW1078" s="177" t="s">
        <v>3902</v>
      </c>
    </row>
    <row r="1079" spans="1:76" s="173" customFormat="1" ht="15">
      <c r="A1079" s="170"/>
      <c r="B1079" s="598" t="s">
        <v>9970</v>
      </c>
      <c r="C1079" s="701" t="s">
        <v>9971</v>
      </c>
      <c r="D1079" s="193" t="s">
        <v>3989</v>
      </c>
      <c r="E1079" s="193" t="s">
        <v>3988</v>
      </c>
      <c r="F1079" s="192" t="str">
        <f t="shared" si="163"/>
        <v>800</v>
      </c>
      <c r="G1079" s="192" t="s">
        <v>23</v>
      </c>
      <c r="H1079" s="188"/>
      <c r="J1079" s="297"/>
      <c r="K1079" s="298"/>
      <c r="L1079" s="297"/>
      <c r="M1079" s="299"/>
      <c r="N1079" s="298"/>
      <c r="O1079" s="297"/>
      <c r="P1079" s="299"/>
      <c r="Q1079" s="298"/>
      <c r="R1079" s="297"/>
      <c r="S1079" s="299"/>
      <c r="T1079" s="298"/>
      <c r="U1079" s="297"/>
      <c r="V1079" s="299"/>
      <c r="W1079" s="298"/>
      <c r="X1079" s="297"/>
      <c r="Y1079" s="299"/>
      <c r="Z1079" s="298"/>
      <c r="AA1079" s="297"/>
      <c r="AB1079" s="299"/>
      <c r="AC1079" s="298"/>
      <c r="AD1079" s="297"/>
      <c r="AE1079" s="296"/>
      <c r="AG1079" s="191" t="s">
        <v>826</v>
      </c>
      <c r="AH1079" s="189" t="s">
        <v>749</v>
      </c>
      <c r="AI1079" s="189" t="s">
        <v>749</v>
      </c>
      <c r="AJ1079" s="190" t="s">
        <v>749</v>
      </c>
      <c r="AK1079" s="189" t="s">
        <v>748</v>
      </c>
      <c r="AL1079" s="188"/>
      <c r="AN1079" s="170"/>
      <c r="AO1079" s="245" t="s">
        <v>825</v>
      </c>
      <c r="AP1079" s="244" t="s">
        <v>3907</v>
      </c>
      <c r="AQ1079" s="244" t="s">
        <v>3906</v>
      </c>
      <c r="AR1079" s="242" t="str">
        <f t="shared" si="167"/>
        <v>80</v>
      </c>
      <c r="AS1079" s="242" t="s">
        <v>3905</v>
      </c>
      <c r="AT1079" s="242"/>
      <c r="AU1079" s="340" t="s">
        <v>3904</v>
      </c>
      <c r="AV1079" s="214" t="s">
        <v>1685</v>
      </c>
      <c r="AW1079" s="339" t="s">
        <v>1684</v>
      </c>
      <c r="AX1079" s="338" t="s">
        <v>753</v>
      </c>
      <c r="AY1079" s="338" t="s">
        <v>753</v>
      </c>
      <c r="AZ1079" s="338" t="s">
        <v>753</v>
      </c>
      <c r="BA1079" s="338" t="s">
        <v>753</v>
      </c>
      <c r="BB1079" s="338" t="s">
        <v>753</v>
      </c>
      <c r="BC1079" s="241" t="s">
        <v>754</v>
      </c>
      <c r="BD1079" s="338" t="s">
        <v>753</v>
      </c>
      <c r="BE1079" s="338" t="s">
        <v>753</v>
      </c>
      <c r="BF1079" s="338" t="s">
        <v>753</v>
      </c>
      <c r="BG1079" s="338" t="s">
        <v>753</v>
      </c>
      <c r="BH1079" s="338" t="s">
        <v>753</v>
      </c>
      <c r="BI1079" s="338" t="s">
        <v>753</v>
      </c>
      <c r="BJ1079" s="338" t="s">
        <v>753</v>
      </c>
      <c r="BK1079" s="338" t="s">
        <v>753</v>
      </c>
      <c r="BL1079" s="338" t="s">
        <v>753</v>
      </c>
      <c r="BM1079" s="338" t="s">
        <v>753</v>
      </c>
      <c r="BN1079" s="249"/>
      <c r="BO1079" s="242"/>
      <c r="BP1079" s="170" t="s">
        <v>753</v>
      </c>
      <c r="BQ1079" s="177" t="s">
        <v>761</v>
      </c>
      <c r="BR1079" s="177" t="s">
        <v>3903</v>
      </c>
      <c r="BS1079" s="177" t="s">
        <v>737</v>
      </c>
      <c r="BT1079" s="178">
        <v>44403</v>
      </c>
      <c r="BU1079" s="177" t="s">
        <v>3902</v>
      </c>
      <c r="BV1079" s="177" t="s">
        <v>3902</v>
      </c>
      <c r="BW1079" s="177" t="s">
        <v>3902</v>
      </c>
    </row>
    <row r="1080" spans="1:76" s="173" customFormat="1" ht="15">
      <c r="A1080" s="170"/>
      <c r="B1080" s="598" t="s">
        <v>9970</v>
      </c>
      <c r="C1080" s="701" t="s">
        <v>9971</v>
      </c>
      <c r="D1080" s="193" t="s">
        <v>3985</v>
      </c>
      <c r="E1080" s="193" t="s">
        <v>3984</v>
      </c>
      <c r="F1080" s="192" t="str">
        <f t="shared" si="163"/>
        <v>8</v>
      </c>
      <c r="G1080" s="192" t="s">
        <v>10119</v>
      </c>
      <c r="H1080" s="223"/>
      <c r="I1080" s="173" t="s">
        <v>10112</v>
      </c>
      <c r="J1080" s="297" t="s">
        <v>2104</v>
      </c>
      <c r="K1080" s="298"/>
      <c r="L1080" s="297"/>
      <c r="M1080" s="296"/>
      <c r="N1080" s="298"/>
      <c r="O1080" s="297"/>
      <c r="P1080" s="296"/>
      <c r="Q1080" s="298"/>
      <c r="R1080" s="297"/>
      <c r="S1080" s="296"/>
      <c r="T1080" s="298"/>
      <c r="U1080" s="297"/>
      <c r="V1080" s="296"/>
      <c r="W1080" s="298"/>
      <c r="X1080" s="297"/>
      <c r="Y1080" s="296"/>
      <c r="Z1080" s="298">
        <v>45029</v>
      </c>
      <c r="AA1080" s="297" t="s">
        <v>2181</v>
      </c>
      <c r="AB1080" s="296" t="s">
        <v>2180</v>
      </c>
      <c r="AC1080" s="297"/>
      <c r="AD1080" s="297"/>
      <c r="AE1080" s="296"/>
      <c r="AG1080" s="191" t="s">
        <v>826</v>
      </c>
      <c r="AH1080" s="189" t="s">
        <v>749</v>
      </c>
      <c r="AI1080" s="189" t="s">
        <v>749</v>
      </c>
      <c r="AJ1080" s="190" t="s">
        <v>749</v>
      </c>
      <c r="AK1080" s="189" t="s">
        <v>748</v>
      </c>
      <c r="AL1080" s="188"/>
      <c r="AM1080" s="170"/>
      <c r="AN1080" s="170"/>
      <c r="AO1080" s="245" t="s">
        <v>825</v>
      </c>
      <c r="AP1080" s="244" t="s">
        <v>3899</v>
      </c>
      <c r="AQ1080" s="244" t="s">
        <v>3895</v>
      </c>
      <c r="AR1080" s="242" t="str">
        <f t="shared" si="167"/>
        <v>D80</v>
      </c>
      <c r="AS1080" s="242" t="s">
        <v>822</v>
      </c>
      <c r="AT1080" s="242"/>
      <c r="AU1080" s="242" t="s">
        <v>755</v>
      </c>
      <c r="AV1080" s="243"/>
      <c r="AW1080" s="242"/>
      <c r="AX1080" s="240" t="s">
        <v>753</v>
      </c>
      <c r="AY1080" s="240" t="s">
        <v>753</v>
      </c>
      <c r="AZ1080" s="240" t="s">
        <v>753</v>
      </c>
      <c r="BA1080" s="240" t="s">
        <v>753</v>
      </c>
      <c r="BB1080" s="240" t="s">
        <v>753</v>
      </c>
      <c r="BC1080" s="241" t="s">
        <v>754</v>
      </c>
      <c r="BD1080" s="240" t="s">
        <v>753</v>
      </c>
      <c r="BE1080" s="240" t="s">
        <v>753</v>
      </c>
      <c r="BF1080" s="240" t="s">
        <v>753</v>
      </c>
      <c r="BG1080" s="240" t="s">
        <v>753</v>
      </c>
      <c r="BH1080" s="240" t="s">
        <v>753</v>
      </c>
      <c r="BI1080" s="240" t="s">
        <v>753</v>
      </c>
      <c r="BJ1080" s="240" t="s">
        <v>753</v>
      </c>
      <c r="BK1080" s="240" t="s">
        <v>753</v>
      </c>
      <c r="BL1080" s="240" t="s">
        <v>753</v>
      </c>
      <c r="BM1080" s="240" t="s">
        <v>753</v>
      </c>
      <c r="BN1080" s="249"/>
      <c r="BO1080" s="242"/>
      <c r="BP1080" s="170" t="s">
        <v>753</v>
      </c>
      <c r="BQ1080" s="177"/>
      <c r="BR1080" s="177"/>
      <c r="BS1080" s="177"/>
      <c r="BT1080" s="177"/>
      <c r="BU1080" s="177"/>
      <c r="BV1080" s="177"/>
      <c r="BW1080" s="177"/>
      <c r="BX1080" s="170"/>
    </row>
    <row r="1081" spans="1:76" s="173" customFormat="1" ht="15">
      <c r="A1081" s="170"/>
      <c r="B1081" s="598" t="s">
        <v>9970</v>
      </c>
      <c r="C1081" s="701" t="s">
        <v>9971</v>
      </c>
      <c r="D1081" s="193" t="s">
        <v>3978</v>
      </c>
      <c r="E1081" s="193" t="s">
        <v>3977</v>
      </c>
      <c r="F1081" s="192" t="str">
        <f t="shared" si="163"/>
        <v>16FF8</v>
      </c>
      <c r="G1081" s="192" t="s">
        <v>23</v>
      </c>
      <c r="H1081" s="188"/>
      <c r="J1081" s="297"/>
      <c r="K1081" s="298"/>
      <c r="L1081" s="297"/>
      <c r="M1081" s="299"/>
      <c r="N1081" s="298"/>
      <c r="O1081" s="297"/>
      <c r="P1081" s="299"/>
      <c r="Q1081" s="298"/>
      <c r="R1081" s="297"/>
      <c r="S1081" s="299"/>
      <c r="T1081" s="298"/>
      <c r="U1081" s="297"/>
      <c r="V1081" s="299"/>
      <c r="W1081" s="298"/>
      <c r="X1081" s="297"/>
      <c r="Y1081" s="299"/>
      <c r="Z1081" s="298"/>
      <c r="AA1081" s="297"/>
      <c r="AB1081" s="299"/>
      <c r="AC1081" s="298"/>
      <c r="AD1081" s="297"/>
      <c r="AE1081" s="296"/>
      <c r="AG1081" s="218" t="s">
        <v>826</v>
      </c>
      <c r="AH1081" s="193" t="str">
        <f t="shared" ref="AH1081:AI1086" si="168">"5E"&amp;RIGHT(AP1081,7)</f>
        <v>5EC8 2080</v>
      </c>
      <c r="AI1081" s="193" t="str">
        <f t="shared" si="168"/>
        <v>5EC8 2FFF</v>
      </c>
      <c r="AJ1081" s="192" t="str">
        <f t="shared" ref="AJ1081:AJ1086" si="169">DEC2HEX((HEX2DEC(LEFT(AI1081,4))*256*256+HEX2DEC(RIGHT(AI1081,4)))-(HEX2DEC(LEFT(AH1081,4))*256*256+HEX2DEC(RIGHT(AH1081,4)))+1)</f>
        <v>F80</v>
      </c>
      <c r="AK1081" s="217" t="s">
        <v>23</v>
      </c>
      <c r="AL1081" s="188"/>
      <c r="AM1081" s="170"/>
      <c r="AN1081" s="170"/>
      <c r="AO1081" s="216" t="s">
        <v>825</v>
      </c>
      <c r="AP1081" s="215" t="s">
        <v>3896</v>
      </c>
      <c r="AQ1081" s="215" t="s">
        <v>3895</v>
      </c>
      <c r="AR1081" s="179" t="str">
        <f t="shared" si="167"/>
        <v>F80</v>
      </c>
      <c r="AS1081" s="179" t="s">
        <v>822</v>
      </c>
      <c r="AT1081" s="242"/>
      <c r="AU1081" s="179" t="s">
        <v>755</v>
      </c>
      <c r="AV1081" s="213"/>
      <c r="AW1081" s="179"/>
      <c r="AX1081" s="181" t="s">
        <v>753</v>
      </c>
      <c r="AY1081" s="181" t="s">
        <v>753</v>
      </c>
      <c r="AZ1081" s="181" t="s">
        <v>753</v>
      </c>
      <c r="BA1081" s="181" t="s">
        <v>753</v>
      </c>
      <c r="BB1081" s="181" t="s">
        <v>753</v>
      </c>
      <c r="BC1081" s="195" t="s">
        <v>754</v>
      </c>
      <c r="BD1081" s="181" t="s">
        <v>753</v>
      </c>
      <c r="BE1081" s="181" t="s">
        <v>753</v>
      </c>
      <c r="BF1081" s="181" t="s">
        <v>753</v>
      </c>
      <c r="BG1081" s="181" t="s">
        <v>753</v>
      </c>
      <c r="BH1081" s="181" t="s">
        <v>753</v>
      </c>
      <c r="BI1081" s="181" t="s">
        <v>753</v>
      </c>
      <c r="BJ1081" s="181" t="s">
        <v>753</v>
      </c>
      <c r="BK1081" s="181" t="s">
        <v>753</v>
      </c>
      <c r="BL1081" s="181" t="s">
        <v>753</v>
      </c>
      <c r="BM1081" s="181" t="s">
        <v>753</v>
      </c>
      <c r="BN1081" s="180"/>
      <c r="BO1081" s="179"/>
      <c r="BP1081" s="170" t="s">
        <v>741</v>
      </c>
      <c r="BQ1081" s="177"/>
      <c r="BR1081" s="177"/>
      <c r="BS1081" s="177"/>
      <c r="BT1081" s="178"/>
      <c r="BU1081" s="177"/>
      <c r="BV1081" s="177"/>
      <c r="BW1081" s="177"/>
      <c r="BX1081" s="170"/>
    </row>
    <row r="1082" spans="1:76" s="173" customFormat="1" ht="15">
      <c r="A1082" s="170"/>
      <c r="B1082" s="598" t="s">
        <v>9970</v>
      </c>
      <c r="C1082" s="701" t="s">
        <v>9971</v>
      </c>
      <c r="D1082" s="193" t="s">
        <v>3974</v>
      </c>
      <c r="E1082" s="193" t="s">
        <v>3973</v>
      </c>
      <c r="F1082" s="192" t="str">
        <f t="shared" si="163"/>
        <v>80</v>
      </c>
      <c r="G1082" s="192" t="s">
        <v>23</v>
      </c>
      <c r="H1082" s="188"/>
      <c r="J1082" s="297"/>
      <c r="K1082" s="297"/>
      <c r="L1082" s="297"/>
      <c r="M1082" s="296"/>
      <c r="N1082" s="297"/>
      <c r="O1082" s="297"/>
      <c r="P1082" s="296"/>
      <c r="Q1082" s="297"/>
      <c r="R1082" s="297"/>
      <c r="S1082" s="296"/>
      <c r="T1082" s="297"/>
      <c r="U1082" s="297"/>
      <c r="V1082" s="296"/>
      <c r="W1082" s="297"/>
      <c r="X1082" s="297"/>
      <c r="Y1082" s="296"/>
      <c r="Z1082" s="297"/>
      <c r="AA1082" s="297"/>
      <c r="AB1082" s="296"/>
      <c r="AC1082" s="297"/>
      <c r="AD1082" s="297"/>
      <c r="AE1082" s="296"/>
      <c r="AG1082" s="218" t="s">
        <v>826</v>
      </c>
      <c r="AH1082" s="193" t="str">
        <f t="shared" si="168"/>
        <v>5EC8 3000</v>
      </c>
      <c r="AI1082" s="193" t="str">
        <f t="shared" si="168"/>
        <v>5EC8 301F</v>
      </c>
      <c r="AJ1082" s="192" t="str">
        <f t="shared" si="169"/>
        <v>20</v>
      </c>
      <c r="AK1082" s="192" t="s">
        <v>3891</v>
      </c>
      <c r="AL1082" s="223" t="s">
        <v>766</v>
      </c>
      <c r="AM1082" s="170"/>
      <c r="AN1082" s="170"/>
      <c r="AO1082" s="216" t="s">
        <v>825</v>
      </c>
      <c r="AP1082" s="215" t="s">
        <v>3890</v>
      </c>
      <c r="AQ1082" s="215" t="s">
        <v>3889</v>
      </c>
      <c r="AR1082" s="179" t="str">
        <f t="shared" si="167"/>
        <v>20</v>
      </c>
      <c r="AS1082" s="179" t="s">
        <v>3888</v>
      </c>
      <c r="AT1082" s="242"/>
      <c r="AU1082" s="179" t="s">
        <v>3887</v>
      </c>
      <c r="AV1082" s="179" t="s">
        <v>751</v>
      </c>
      <c r="AW1082" s="179"/>
      <c r="AX1082" s="181" t="s">
        <v>741</v>
      </c>
      <c r="AY1082" s="181" t="s">
        <v>741</v>
      </c>
      <c r="AZ1082" s="181" t="s">
        <v>741</v>
      </c>
      <c r="BA1082" s="181" t="s">
        <v>741</v>
      </c>
      <c r="BB1082" s="181" t="s">
        <v>741</v>
      </c>
      <c r="BC1082" s="181" t="s">
        <v>741</v>
      </c>
      <c r="BD1082" s="181" t="s">
        <v>741</v>
      </c>
      <c r="BE1082" s="181" t="s">
        <v>741</v>
      </c>
      <c r="BF1082" s="181" t="s">
        <v>741</v>
      </c>
      <c r="BG1082" s="181" t="s">
        <v>741</v>
      </c>
      <c r="BH1082" s="181" t="s">
        <v>741</v>
      </c>
      <c r="BI1082" s="181" t="s">
        <v>741</v>
      </c>
      <c r="BJ1082" s="181" t="s">
        <v>741</v>
      </c>
      <c r="BK1082" s="181" t="s">
        <v>741</v>
      </c>
      <c r="BL1082" s="181" t="s">
        <v>741</v>
      </c>
      <c r="BM1082" s="181" t="s">
        <v>741</v>
      </c>
      <c r="BN1082" s="180"/>
      <c r="BO1082" s="179"/>
      <c r="BP1082" s="170" t="s">
        <v>741</v>
      </c>
      <c r="BQ1082" s="177" t="s">
        <v>761</v>
      </c>
      <c r="BR1082" s="178">
        <v>44812</v>
      </c>
      <c r="BS1082" s="177" t="s">
        <v>760</v>
      </c>
      <c r="BT1082" s="178" t="s">
        <v>759</v>
      </c>
      <c r="BU1082" s="178">
        <v>44826</v>
      </c>
      <c r="BV1082" s="177" t="s">
        <v>758</v>
      </c>
      <c r="BW1082" s="177" t="s">
        <v>737</v>
      </c>
      <c r="BX1082" s="170"/>
    </row>
    <row r="1083" spans="1:76" s="173" customFormat="1" ht="15">
      <c r="A1083" s="170"/>
      <c r="B1083" s="598" t="s">
        <v>9970</v>
      </c>
      <c r="C1083" s="701" t="s">
        <v>9971</v>
      </c>
      <c r="D1083" s="193" t="s">
        <v>3968</v>
      </c>
      <c r="E1083" s="193" t="s">
        <v>3967</v>
      </c>
      <c r="F1083" s="192" t="str">
        <f t="shared" si="163"/>
        <v>80</v>
      </c>
      <c r="G1083" s="192" t="s">
        <v>23</v>
      </c>
      <c r="H1083" s="188"/>
      <c r="J1083" s="297"/>
      <c r="K1083" s="298"/>
      <c r="L1083" s="297"/>
      <c r="M1083" s="299"/>
      <c r="N1083" s="298"/>
      <c r="O1083" s="297"/>
      <c r="P1083" s="299"/>
      <c r="Q1083" s="298"/>
      <c r="R1083" s="297"/>
      <c r="S1083" s="299"/>
      <c r="T1083" s="298"/>
      <c r="U1083" s="297"/>
      <c r="V1083" s="299"/>
      <c r="W1083" s="298"/>
      <c r="X1083" s="297"/>
      <c r="Y1083" s="299"/>
      <c r="Z1083" s="298"/>
      <c r="AA1083" s="297"/>
      <c r="AB1083" s="299"/>
      <c r="AC1083" s="298"/>
      <c r="AD1083" s="297"/>
      <c r="AE1083" s="296"/>
      <c r="AG1083" s="218" t="s">
        <v>826</v>
      </c>
      <c r="AH1083" s="193" t="str">
        <f t="shared" si="168"/>
        <v>5EC8 3020</v>
      </c>
      <c r="AI1083" s="193" t="str">
        <f t="shared" si="168"/>
        <v>5EC8 303F</v>
      </c>
      <c r="AJ1083" s="192" t="str">
        <f t="shared" si="169"/>
        <v>20</v>
      </c>
      <c r="AK1083" s="217" t="s">
        <v>23</v>
      </c>
      <c r="AL1083" s="188"/>
      <c r="AM1083" s="170"/>
      <c r="AN1083" s="170"/>
      <c r="AO1083" s="216" t="s">
        <v>825</v>
      </c>
      <c r="AP1083" s="215" t="s">
        <v>3884</v>
      </c>
      <c r="AQ1083" s="215" t="s">
        <v>3883</v>
      </c>
      <c r="AR1083" s="179" t="str">
        <f t="shared" si="167"/>
        <v>20</v>
      </c>
      <c r="AS1083" s="179" t="s">
        <v>822</v>
      </c>
      <c r="AT1083" s="242"/>
      <c r="AU1083" s="179" t="s">
        <v>755</v>
      </c>
      <c r="AV1083" s="179"/>
      <c r="AW1083" s="179"/>
      <c r="AX1083" s="181" t="s">
        <v>753</v>
      </c>
      <c r="AY1083" s="181" t="s">
        <v>753</v>
      </c>
      <c r="AZ1083" s="181" t="s">
        <v>753</v>
      </c>
      <c r="BA1083" s="181" t="s">
        <v>753</v>
      </c>
      <c r="BB1083" s="181" t="s">
        <v>753</v>
      </c>
      <c r="BC1083" s="195" t="s">
        <v>754</v>
      </c>
      <c r="BD1083" s="181" t="s">
        <v>753</v>
      </c>
      <c r="BE1083" s="181" t="s">
        <v>753</v>
      </c>
      <c r="BF1083" s="181" t="s">
        <v>753</v>
      </c>
      <c r="BG1083" s="181" t="s">
        <v>753</v>
      </c>
      <c r="BH1083" s="181" t="s">
        <v>753</v>
      </c>
      <c r="BI1083" s="181" t="s">
        <v>753</v>
      </c>
      <c r="BJ1083" s="181" t="s">
        <v>753</v>
      </c>
      <c r="BK1083" s="181" t="s">
        <v>753</v>
      </c>
      <c r="BL1083" s="181" t="s">
        <v>753</v>
      </c>
      <c r="BM1083" s="181" t="s">
        <v>753</v>
      </c>
      <c r="BN1083" s="180"/>
      <c r="BO1083" s="179"/>
      <c r="BP1083" s="170" t="s">
        <v>741</v>
      </c>
      <c r="BQ1083" s="177"/>
      <c r="BR1083" s="177"/>
      <c r="BS1083" s="177"/>
      <c r="BT1083" s="177"/>
      <c r="BU1083" s="177"/>
      <c r="BV1083" s="177"/>
      <c r="BW1083" s="177"/>
      <c r="BX1083" s="170"/>
    </row>
    <row r="1084" spans="1:76" s="173" customFormat="1" ht="15">
      <c r="A1084" s="170"/>
      <c r="B1084" s="598" t="s">
        <v>9970</v>
      </c>
      <c r="C1084" s="701" t="s">
        <v>9971</v>
      </c>
      <c r="D1084" s="193" t="s">
        <v>3964</v>
      </c>
      <c r="E1084" s="193" t="s">
        <v>3963</v>
      </c>
      <c r="F1084" s="192" t="str">
        <f t="shared" si="163"/>
        <v>100</v>
      </c>
      <c r="G1084" s="192" t="s">
        <v>23</v>
      </c>
      <c r="H1084" s="188"/>
      <c r="J1084" s="297"/>
      <c r="K1084" s="297"/>
      <c r="L1084" s="297"/>
      <c r="M1084" s="296"/>
      <c r="N1084" s="297"/>
      <c r="O1084" s="297"/>
      <c r="P1084" s="296"/>
      <c r="Q1084" s="297"/>
      <c r="R1084" s="297"/>
      <c r="S1084" s="296"/>
      <c r="T1084" s="297"/>
      <c r="U1084" s="297"/>
      <c r="V1084" s="296"/>
      <c r="W1084" s="297"/>
      <c r="X1084" s="297"/>
      <c r="Y1084" s="296"/>
      <c r="Z1084" s="297"/>
      <c r="AA1084" s="297"/>
      <c r="AB1084" s="296"/>
      <c r="AC1084" s="297"/>
      <c r="AD1084" s="297"/>
      <c r="AE1084" s="296"/>
      <c r="AG1084" s="218" t="s">
        <v>826</v>
      </c>
      <c r="AH1084" s="193" t="str">
        <f t="shared" si="168"/>
        <v>5EC8 3040</v>
      </c>
      <c r="AI1084" s="193" t="str">
        <f t="shared" si="168"/>
        <v>5EC8 305F</v>
      </c>
      <c r="AJ1084" s="192" t="str">
        <f t="shared" si="169"/>
        <v>20</v>
      </c>
      <c r="AK1084" s="192" t="s">
        <v>3879</v>
      </c>
      <c r="AL1084" s="223" t="s">
        <v>766</v>
      </c>
      <c r="AM1084" s="170"/>
      <c r="AN1084" s="170"/>
      <c r="AO1084" s="216" t="s">
        <v>825</v>
      </c>
      <c r="AP1084" s="215" t="s">
        <v>3878</v>
      </c>
      <c r="AQ1084" s="215" t="s">
        <v>3877</v>
      </c>
      <c r="AR1084" s="179" t="str">
        <f t="shared" si="167"/>
        <v>20</v>
      </c>
      <c r="AS1084" s="179" t="s">
        <v>3876</v>
      </c>
      <c r="AT1084" s="242"/>
      <c r="AU1084" s="179" t="s">
        <v>3875</v>
      </c>
      <c r="AV1084" s="179" t="s">
        <v>776</v>
      </c>
      <c r="AW1084" s="179"/>
      <c r="AX1084" s="181" t="s">
        <v>741</v>
      </c>
      <c r="AY1084" s="181" t="s">
        <v>741</v>
      </c>
      <c r="AZ1084" s="181" t="s">
        <v>741</v>
      </c>
      <c r="BA1084" s="181" t="s">
        <v>741</v>
      </c>
      <c r="BB1084" s="181" t="s">
        <v>741</v>
      </c>
      <c r="BC1084" s="181" t="s">
        <v>741</v>
      </c>
      <c r="BD1084" s="181" t="s">
        <v>741</v>
      </c>
      <c r="BE1084" s="181" t="s">
        <v>741</v>
      </c>
      <c r="BF1084" s="181" t="s">
        <v>741</v>
      </c>
      <c r="BG1084" s="181" t="s">
        <v>741</v>
      </c>
      <c r="BH1084" s="181" t="s">
        <v>741</v>
      </c>
      <c r="BI1084" s="181" t="s">
        <v>741</v>
      </c>
      <c r="BJ1084" s="181" t="s">
        <v>741</v>
      </c>
      <c r="BK1084" s="181" t="s">
        <v>741</v>
      </c>
      <c r="BL1084" s="181" t="s">
        <v>741</v>
      </c>
      <c r="BM1084" s="181" t="s">
        <v>741</v>
      </c>
      <c r="BN1084" s="180"/>
      <c r="BO1084" s="179"/>
      <c r="BP1084" s="170" t="s">
        <v>741</v>
      </c>
      <c r="BQ1084" s="177" t="s">
        <v>761</v>
      </c>
      <c r="BR1084" s="178">
        <v>44812</v>
      </c>
      <c r="BS1084" s="177" t="s">
        <v>760</v>
      </c>
      <c r="BT1084" s="178" t="s">
        <v>759</v>
      </c>
      <c r="BU1084" s="178">
        <v>44826</v>
      </c>
      <c r="BV1084" s="177" t="s">
        <v>758</v>
      </c>
      <c r="BW1084" s="177" t="s">
        <v>737</v>
      </c>
      <c r="BX1084" s="170"/>
    </row>
    <row r="1085" spans="1:76" s="173" customFormat="1" ht="15">
      <c r="A1085" s="170"/>
      <c r="B1085" s="598" t="s">
        <v>9970</v>
      </c>
      <c r="C1085" s="701" t="s">
        <v>9971</v>
      </c>
      <c r="D1085" s="193" t="s">
        <v>3958</v>
      </c>
      <c r="E1085" s="193" t="s">
        <v>3957</v>
      </c>
      <c r="F1085" s="192" t="str">
        <f t="shared" si="163"/>
        <v>E00</v>
      </c>
      <c r="G1085" s="192" t="s">
        <v>23</v>
      </c>
      <c r="H1085" s="188"/>
      <c r="J1085" s="297"/>
      <c r="K1085" s="298"/>
      <c r="L1085" s="297"/>
      <c r="M1085" s="299"/>
      <c r="N1085" s="298"/>
      <c r="O1085" s="297"/>
      <c r="P1085" s="299"/>
      <c r="Q1085" s="298"/>
      <c r="R1085" s="297"/>
      <c r="S1085" s="299"/>
      <c r="T1085" s="298"/>
      <c r="U1085" s="297"/>
      <c r="V1085" s="299"/>
      <c r="W1085" s="298"/>
      <c r="X1085" s="297"/>
      <c r="Y1085" s="299"/>
      <c r="Z1085" s="298"/>
      <c r="AA1085" s="297"/>
      <c r="AB1085" s="299"/>
      <c r="AC1085" s="298"/>
      <c r="AD1085" s="297"/>
      <c r="AE1085" s="296"/>
      <c r="AG1085" s="218" t="s">
        <v>826</v>
      </c>
      <c r="AH1085" s="193" t="str">
        <f t="shared" si="168"/>
        <v>5EC8 3060</v>
      </c>
      <c r="AI1085" s="193" t="str">
        <f t="shared" si="168"/>
        <v>5EC8 307F</v>
      </c>
      <c r="AJ1085" s="192" t="str">
        <f t="shared" si="169"/>
        <v>20</v>
      </c>
      <c r="AK1085" s="217" t="s">
        <v>23</v>
      </c>
      <c r="AL1085" s="188"/>
      <c r="AM1085" s="170"/>
      <c r="AN1085" s="170"/>
      <c r="AO1085" s="216" t="s">
        <v>825</v>
      </c>
      <c r="AP1085" s="215" t="s">
        <v>3872</v>
      </c>
      <c r="AQ1085" s="215" t="s">
        <v>3871</v>
      </c>
      <c r="AR1085" s="179" t="str">
        <f t="shared" si="167"/>
        <v>20</v>
      </c>
      <c r="AS1085" s="179" t="s">
        <v>822</v>
      </c>
      <c r="AT1085" s="242"/>
      <c r="AU1085" s="179" t="s">
        <v>755</v>
      </c>
      <c r="AV1085" s="179"/>
      <c r="AW1085" s="179"/>
      <c r="AX1085" s="181" t="s">
        <v>753</v>
      </c>
      <c r="AY1085" s="181" t="s">
        <v>753</v>
      </c>
      <c r="AZ1085" s="181" t="s">
        <v>753</v>
      </c>
      <c r="BA1085" s="181" t="s">
        <v>753</v>
      </c>
      <c r="BB1085" s="181" t="s">
        <v>753</v>
      </c>
      <c r="BC1085" s="195" t="s">
        <v>754</v>
      </c>
      <c r="BD1085" s="181" t="s">
        <v>753</v>
      </c>
      <c r="BE1085" s="181" t="s">
        <v>753</v>
      </c>
      <c r="BF1085" s="181" t="s">
        <v>753</v>
      </c>
      <c r="BG1085" s="181" t="s">
        <v>753</v>
      </c>
      <c r="BH1085" s="181" t="s">
        <v>753</v>
      </c>
      <c r="BI1085" s="181" t="s">
        <v>753</v>
      </c>
      <c r="BJ1085" s="181" t="s">
        <v>753</v>
      </c>
      <c r="BK1085" s="181" t="s">
        <v>753</v>
      </c>
      <c r="BL1085" s="181" t="s">
        <v>753</v>
      </c>
      <c r="BM1085" s="181" t="s">
        <v>753</v>
      </c>
      <c r="BN1085" s="180"/>
      <c r="BO1085" s="179"/>
      <c r="BP1085" s="170" t="s">
        <v>741</v>
      </c>
      <c r="BQ1085" s="177"/>
      <c r="BR1085" s="177"/>
      <c r="BS1085" s="177"/>
      <c r="BT1085" s="177"/>
      <c r="BU1085" s="177"/>
      <c r="BV1085" s="177"/>
      <c r="BW1085" s="177"/>
      <c r="BX1085" s="170"/>
    </row>
    <row r="1086" spans="1:76" s="173" customFormat="1" ht="27.6">
      <c r="A1086" s="170"/>
      <c r="B1086" s="598" t="s">
        <v>9970</v>
      </c>
      <c r="C1086" s="701" t="s">
        <v>9971</v>
      </c>
      <c r="D1086" s="193" t="s">
        <v>3954</v>
      </c>
      <c r="E1086" s="193" t="s">
        <v>3953</v>
      </c>
      <c r="F1086" s="192" t="str">
        <f t="shared" si="163"/>
        <v>20</v>
      </c>
      <c r="G1086" s="192" t="s">
        <v>23</v>
      </c>
      <c r="H1086" s="188"/>
      <c r="J1086" s="297"/>
      <c r="K1086" s="297"/>
      <c r="L1086" s="297"/>
      <c r="M1086" s="296"/>
      <c r="N1086" s="297"/>
      <c r="O1086" s="297"/>
      <c r="P1086" s="296"/>
      <c r="Q1086" s="297"/>
      <c r="R1086" s="297"/>
      <c r="S1086" s="296"/>
      <c r="T1086" s="297"/>
      <c r="U1086" s="297"/>
      <c r="V1086" s="296"/>
      <c r="W1086" s="297"/>
      <c r="X1086" s="297"/>
      <c r="Y1086" s="296"/>
      <c r="Z1086" s="297"/>
      <c r="AA1086" s="297"/>
      <c r="AB1086" s="296"/>
      <c r="AC1086" s="297"/>
      <c r="AD1086" s="297"/>
      <c r="AE1086" s="296"/>
      <c r="AG1086" s="218" t="s">
        <v>826</v>
      </c>
      <c r="AH1086" s="193" t="str">
        <f t="shared" si="168"/>
        <v>5EC8 3080</v>
      </c>
      <c r="AI1086" s="193" t="str">
        <f t="shared" si="168"/>
        <v>5EC8 309F</v>
      </c>
      <c r="AJ1086" s="192" t="str">
        <f t="shared" si="169"/>
        <v>20</v>
      </c>
      <c r="AK1086" s="192" t="s">
        <v>3867</v>
      </c>
      <c r="AL1086" s="223" t="s">
        <v>766</v>
      </c>
      <c r="AM1086" s="170"/>
      <c r="AN1086" s="227"/>
      <c r="AO1086" s="216" t="s">
        <v>825</v>
      </c>
      <c r="AP1086" s="215" t="s">
        <v>3804</v>
      </c>
      <c r="AQ1086" s="215" t="s">
        <v>3803</v>
      </c>
      <c r="AR1086" s="179" t="str">
        <f t="shared" si="167"/>
        <v>20</v>
      </c>
      <c r="AS1086" s="213" t="s">
        <v>3802</v>
      </c>
      <c r="AT1086" s="242"/>
      <c r="AU1086" s="179" t="s">
        <v>755</v>
      </c>
      <c r="AV1086" s="213"/>
      <c r="AW1086" s="213"/>
      <c r="AX1086" s="285" t="s">
        <v>754</v>
      </c>
      <c r="AY1086" s="285" t="s">
        <v>754</v>
      </c>
      <c r="AZ1086" s="285" t="s">
        <v>754</v>
      </c>
      <c r="BA1086" s="285" t="s">
        <v>754</v>
      </c>
      <c r="BB1086" s="285" t="s">
        <v>754</v>
      </c>
      <c r="BC1086" s="195" t="s">
        <v>754</v>
      </c>
      <c r="BD1086" s="285" t="s">
        <v>754</v>
      </c>
      <c r="BE1086" s="285" t="s">
        <v>754</v>
      </c>
      <c r="BF1086" s="285" t="s">
        <v>754</v>
      </c>
      <c r="BG1086" s="285" t="s">
        <v>754</v>
      </c>
      <c r="BH1086" s="285" t="s">
        <v>754</v>
      </c>
      <c r="BI1086" s="285" t="s">
        <v>754</v>
      </c>
      <c r="BJ1086" s="285" t="s">
        <v>754</v>
      </c>
      <c r="BK1086" s="285" t="s">
        <v>754</v>
      </c>
      <c r="BL1086" s="285" t="s">
        <v>754</v>
      </c>
      <c r="BM1086" s="285" t="s">
        <v>754</v>
      </c>
      <c r="BN1086" s="180"/>
      <c r="BO1086" s="179"/>
      <c r="BP1086" s="170" t="s">
        <v>741</v>
      </c>
      <c r="BQ1086" s="177" t="s">
        <v>761</v>
      </c>
      <c r="BR1086" s="178">
        <v>44812</v>
      </c>
      <c r="BS1086" s="177" t="s">
        <v>760</v>
      </c>
      <c r="BT1086" s="178" t="s">
        <v>759</v>
      </c>
      <c r="BU1086" s="178">
        <v>44826</v>
      </c>
      <c r="BV1086" s="177" t="s">
        <v>758</v>
      </c>
      <c r="BW1086" s="177" t="s">
        <v>737</v>
      </c>
      <c r="BX1086" s="170"/>
    </row>
    <row r="1087" spans="1:76" s="173" customFormat="1" ht="15">
      <c r="A1087" s="170"/>
      <c r="B1087" s="598" t="s">
        <v>9970</v>
      </c>
      <c r="C1087" s="701" t="s">
        <v>9971</v>
      </c>
      <c r="D1087" s="193" t="s">
        <v>3947</v>
      </c>
      <c r="E1087" s="193" t="s">
        <v>3946</v>
      </c>
      <c r="F1087" s="192" t="str">
        <f t="shared" si="163"/>
        <v>E0</v>
      </c>
      <c r="G1087" s="192" t="s">
        <v>23</v>
      </c>
      <c r="H1087" s="188"/>
      <c r="J1087" s="297"/>
      <c r="K1087" s="298"/>
      <c r="L1087" s="297"/>
      <c r="M1087" s="299"/>
      <c r="N1087" s="298"/>
      <c r="O1087" s="297"/>
      <c r="P1087" s="299"/>
      <c r="Q1087" s="298"/>
      <c r="R1087" s="297"/>
      <c r="S1087" s="299"/>
      <c r="T1087" s="298"/>
      <c r="U1087" s="297"/>
      <c r="V1087" s="299"/>
      <c r="W1087" s="298"/>
      <c r="X1087" s="297"/>
      <c r="Y1087" s="299"/>
      <c r="Z1087" s="298"/>
      <c r="AA1087" s="297"/>
      <c r="AB1087" s="299"/>
      <c r="AC1087" s="298"/>
      <c r="AD1087" s="297"/>
      <c r="AE1087" s="296"/>
      <c r="AG1087" s="191" t="s">
        <v>826</v>
      </c>
      <c r="AH1087" s="189" t="s">
        <v>749</v>
      </c>
      <c r="AI1087" s="189" t="s">
        <v>749</v>
      </c>
      <c r="AJ1087" s="190" t="s">
        <v>749</v>
      </c>
      <c r="AK1087" s="189" t="s">
        <v>748</v>
      </c>
      <c r="AL1087" s="188"/>
      <c r="AM1087" s="170"/>
      <c r="AN1087" s="170" t="s">
        <v>1308</v>
      </c>
      <c r="AO1087" s="336" t="s">
        <v>825</v>
      </c>
      <c r="AP1087" s="258" t="s">
        <v>3845</v>
      </c>
      <c r="AQ1087" s="258" t="s">
        <v>3864</v>
      </c>
      <c r="AR1087" s="257" t="str">
        <f t="shared" si="167"/>
        <v>1CF60</v>
      </c>
      <c r="AS1087" s="257" t="s">
        <v>822</v>
      </c>
      <c r="AT1087" s="257"/>
      <c r="AU1087" s="257" t="s">
        <v>755</v>
      </c>
      <c r="AV1087" s="337"/>
      <c r="AW1087" s="257"/>
      <c r="AX1087" s="229" t="s">
        <v>753</v>
      </c>
      <c r="AY1087" s="229" t="s">
        <v>753</v>
      </c>
      <c r="AZ1087" s="229" t="s">
        <v>753</v>
      </c>
      <c r="BA1087" s="229" t="s">
        <v>753</v>
      </c>
      <c r="BB1087" s="229" t="s">
        <v>753</v>
      </c>
      <c r="BC1087" s="230" t="s">
        <v>754</v>
      </c>
      <c r="BD1087" s="229" t="s">
        <v>753</v>
      </c>
      <c r="BE1087" s="229" t="s">
        <v>753</v>
      </c>
      <c r="BF1087" s="229" t="s">
        <v>753</v>
      </c>
      <c r="BG1087" s="229" t="s">
        <v>753</v>
      </c>
      <c r="BH1087" s="229" t="s">
        <v>753</v>
      </c>
      <c r="BI1087" s="229" t="s">
        <v>753</v>
      </c>
      <c r="BJ1087" s="229" t="s">
        <v>753</v>
      </c>
      <c r="BK1087" s="229" t="s">
        <v>753</v>
      </c>
      <c r="BL1087" s="229" t="s">
        <v>753</v>
      </c>
      <c r="BM1087" s="229" t="s">
        <v>753</v>
      </c>
      <c r="BN1087" s="249"/>
      <c r="BO1087" s="179"/>
      <c r="BP1087" s="170" t="s">
        <v>753</v>
      </c>
      <c r="BQ1087" s="177"/>
      <c r="BR1087" s="177"/>
      <c r="BS1087" s="177"/>
      <c r="BT1087" s="177"/>
      <c r="BU1087" s="177"/>
      <c r="BV1087" s="177"/>
      <c r="BW1087" s="177"/>
      <c r="BX1087" s="170"/>
    </row>
    <row r="1088" spans="1:76" ht="15">
      <c r="B1088" s="598" t="s">
        <v>9970</v>
      </c>
      <c r="C1088" s="701" t="s">
        <v>9971</v>
      </c>
      <c r="D1088" s="193" t="s">
        <v>3943</v>
      </c>
      <c r="E1088" s="193" t="s">
        <v>3942</v>
      </c>
      <c r="F1088" s="192" t="str">
        <f t="shared" si="163"/>
        <v>20</v>
      </c>
      <c r="G1088" s="192" t="s">
        <v>23</v>
      </c>
      <c r="H1088" s="188"/>
      <c r="J1088" s="297"/>
      <c r="K1088" s="297"/>
      <c r="L1088" s="297"/>
      <c r="M1088" s="296"/>
      <c r="N1088" s="297"/>
      <c r="O1088" s="297"/>
      <c r="P1088" s="296"/>
      <c r="Q1088" s="297"/>
      <c r="R1088" s="297"/>
      <c r="S1088" s="296"/>
      <c r="T1088" s="297"/>
      <c r="U1088" s="297"/>
      <c r="V1088" s="296"/>
      <c r="W1088" s="297"/>
      <c r="X1088" s="297"/>
      <c r="Y1088" s="296"/>
      <c r="Z1088" s="297"/>
      <c r="AA1088" s="297"/>
      <c r="AB1088" s="296"/>
      <c r="AC1088" s="297"/>
      <c r="AD1088" s="297"/>
      <c r="AE1088" s="296"/>
      <c r="AF1088" s="173"/>
      <c r="AG1088" s="191" t="s">
        <v>826</v>
      </c>
      <c r="AH1088" s="189" t="s">
        <v>749</v>
      </c>
      <c r="AI1088" s="189" t="s">
        <v>749</v>
      </c>
      <c r="AJ1088" s="190" t="s">
        <v>749</v>
      </c>
      <c r="AK1088" s="189" t="s">
        <v>748</v>
      </c>
      <c r="AL1088" s="188"/>
      <c r="AN1088" s="170" t="s">
        <v>3855</v>
      </c>
      <c r="AO1088" s="336" t="s">
        <v>825</v>
      </c>
      <c r="AP1088" s="258" t="s">
        <v>3860</v>
      </c>
      <c r="AQ1088" s="258" t="s">
        <v>3859</v>
      </c>
      <c r="AR1088" s="257" t="str">
        <f t="shared" si="167"/>
        <v>1000</v>
      </c>
      <c r="AS1088" s="232" t="s">
        <v>3858</v>
      </c>
      <c r="AT1088" s="232"/>
      <c r="AU1088" s="232" t="s">
        <v>3858</v>
      </c>
      <c r="AV1088" s="257" t="s">
        <v>751</v>
      </c>
      <c r="AW1088" s="257"/>
      <c r="AX1088" s="229" t="s">
        <v>1319</v>
      </c>
      <c r="AY1088" s="229" t="s">
        <v>1319</v>
      </c>
      <c r="AZ1088" s="229"/>
      <c r="BA1088" s="229" t="s">
        <v>1319</v>
      </c>
      <c r="BB1088" s="229"/>
      <c r="BC1088" s="230" t="s">
        <v>1320</v>
      </c>
      <c r="BD1088" s="229"/>
      <c r="BE1088" s="229"/>
      <c r="BF1088" s="229"/>
      <c r="BG1088" s="229"/>
      <c r="BH1088" s="229"/>
      <c r="BI1088" s="229" t="s">
        <v>1319</v>
      </c>
      <c r="BJ1088" s="229"/>
      <c r="BK1088" s="229"/>
      <c r="BL1088" s="229"/>
      <c r="BM1088" s="229"/>
      <c r="BN1088" s="249"/>
      <c r="BO1088" s="213"/>
      <c r="BP1088" s="170" t="s">
        <v>753</v>
      </c>
      <c r="BQ1088" s="177"/>
      <c r="BR1088" s="177"/>
      <c r="BS1088" s="177"/>
      <c r="BT1088" s="177"/>
      <c r="BU1088" s="177"/>
      <c r="BV1088" s="177"/>
      <c r="BW1088" s="177"/>
    </row>
    <row r="1089" spans="2:76" ht="15">
      <c r="B1089" s="598" t="s">
        <v>9970</v>
      </c>
      <c r="C1089" s="701" t="s">
        <v>9971</v>
      </c>
      <c r="D1089" s="193" t="s">
        <v>3937</v>
      </c>
      <c r="E1089" s="193" t="s">
        <v>3936</v>
      </c>
      <c r="F1089" s="192" t="str">
        <f t="shared" si="163"/>
        <v>EE0</v>
      </c>
      <c r="G1089" s="192" t="s">
        <v>23</v>
      </c>
      <c r="H1089" s="188"/>
      <c r="J1089" s="297"/>
      <c r="K1089" s="298"/>
      <c r="L1089" s="297"/>
      <c r="M1089" s="299"/>
      <c r="N1089" s="298"/>
      <c r="O1089" s="297"/>
      <c r="P1089" s="299"/>
      <c r="Q1089" s="298"/>
      <c r="R1089" s="297"/>
      <c r="S1089" s="299"/>
      <c r="T1089" s="298"/>
      <c r="U1089" s="297"/>
      <c r="V1089" s="299"/>
      <c r="W1089" s="298"/>
      <c r="X1089" s="297"/>
      <c r="Y1089" s="299"/>
      <c r="Z1089" s="298"/>
      <c r="AA1089" s="297"/>
      <c r="AB1089" s="299"/>
      <c r="AC1089" s="298"/>
      <c r="AD1089" s="297"/>
      <c r="AE1089" s="296"/>
      <c r="AG1089" s="191" t="s">
        <v>826</v>
      </c>
      <c r="AH1089" s="189" t="s">
        <v>749</v>
      </c>
      <c r="AI1089" s="189" t="s">
        <v>749</v>
      </c>
      <c r="AJ1089" s="190" t="s">
        <v>749</v>
      </c>
      <c r="AK1089" s="189" t="s">
        <v>748</v>
      </c>
      <c r="AL1089" s="188"/>
      <c r="AN1089" s="170" t="s">
        <v>3855</v>
      </c>
      <c r="AO1089" s="336" t="s">
        <v>825</v>
      </c>
      <c r="AP1089" s="258" t="s">
        <v>3854</v>
      </c>
      <c r="AQ1089" s="258" t="s">
        <v>3853</v>
      </c>
      <c r="AR1089" s="257" t="str">
        <f t="shared" si="167"/>
        <v>1000</v>
      </c>
      <c r="AS1089" s="232" t="s">
        <v>1303</v>
      </c>
      <c r="AT1089" s="257"/>
      <c r="AU1089" s="232" t="s">
        <v>1303</v>
      </c>
      <c r="AV1089" s="257" t="s">
        <v>751</v>
      </c>
      <c r="AW1089" s="257"/>
      <c r="AX1089" s="229" t="s">
        <v>1319</v>
      </c>
      <c r="AY1089" s="229" t="s">
        <v>1319</v>
      </c>
      <c r="AZ1089" s="229"/>
      <c r="BA1089" s="229" t="s">
        <v>1319</v>
      </c>
      <c r="BB1089" s="229"/>
      <c r="BC1089" s="230" t="s">
        <v>1320</v>
      </c>
      <c r="BD1089" s="229"/>
      <c r="BE1089" s="229"/>
      <c r="BF1089" s="229"/>
      <c r="BG1089" s="229"/>
      <c r="BH1089" s="229"/>
      <c r="BI1089" s="229" t="s">
        <v>1319</v>
      </c>
      <c r="BJ1089" s="229"/>
      <c r="BK1089" s="229"/>
      <c r="BL1089" s="229"/>
      <c r="BM1089" s="229"/>
      <c r="BN1089" s="249"/>
      <c r="BO1089" s="179"/>
      <c r="BP1089" s="170" t="s">
        <v>753</v>
      </c>
      <c r="BQ1089" s="177"/>
      <c r="BR1089" s="177"/>
      <c r="BS1089" s="177"/>
      <c r="BT1089" s="177"/>
      <c r="BU1089" s="177"/>
      <c r="BV1089" s="177"/>
      <c r="BW1089" s="177"/>
    </row>
    <row r="1090" spans="2:76" ht="15">
      <c r="B1090" s="598" t="s">
        <v>9970</v>
      </c>
      <c r="C1090" s="701" t="s">
        <v>9971</v>
      </c>
      <c r="D1090" s="193" t="s">
        <v>3933</v>
      </c>
      <c r="E1090" s="193" t="s">
        <v>3932</v>
      </c>
      <c r="F1090" s="192" t="str">
        <f t="shared" si="163"/>
        <v>2000</v>
      </c>
      <c r="G1090" s="192" t="s">
        <v>23</v>
      </c>
      <c r="H1090" s="188"/>
      <c r="J1090" s="297"/>
      <c r="K1090" s="297"/>
      <c r="L1090" s="297"/>
      <c r="M1090" s="296"/>
      <c r="N1090" s="297"/>
      <c r="O1090" s="297"/>
      <c r="P1090" s="296"/>
      <c r="Q1090" s="297"/>
      <c r="R1090" s="297"/>
      <c r="S1090" s="296"/>
      <c r="T1090" s="297"/>
      <c r="U1090" s="297"/>
      <c r="V1090" s="296"/>
      <c r="W1090" s="297"/>
      <c r="X1090" s="297"/>
      <c r="Y1090" s="296"/>
      <c r="Z1090" s="297"/>
      <c r="AA1090" s="297"/>
      <c r="AB1090" s="296"/>
      <c r="AC1090" s="297"/>
      <c r="AD1090" s="297"/>
      <c r="AE1090" s="296"/>
      <c r="AG1090" s="191" t="s">
        <v>826</v>
      </c>
      <c r="AH1090" s="189" t="s">
        <v>749</v>
      </c>
      <c r="AI1090" s="189" t="s">
        <v>749</v>
      </c>
      <c r="AJ1090" s="190" t="s">
        <v>749</v>
      </c>
      <c r="AK1090" s="189" t="s">
        <v>748</v>
      </c>
      <c r="AL1090" s="188"/>
      <c r="AN1090" s="170" t="s">
        <v>1308</v>
      </c>
      <c r="AO1090" s="336" t="s">
        <v>825</v>
      </c>
      <c r="AP1090" s="258" t="s">
        <v>3849</v>
      </c>
      <c r="AQ1090" s="258" t="s">
        <v>3844</v>
      </c>
      <c r="AR1090" s="257" t="str">
        <f t="shared" si="167"/>
        <v>10000</v>
      </c>
      <c r="AS1090" s="257" t="s">
        <v>822</v>
      </c>
      <c r="AT1090" s="257"/>
      <c r="AU1090" s="257" t="s">
        <v>755</v>
      </c>
      <c r="AV1090" s="257"/>
      <c r="AW1090" s="257"/>
      <c r="AX1090" s="229" t="s">
        <v>753</v>
      </c>
      <c r="AY1090" s="229" t="s">
        <v>753</v>
      </c>
      <c r="AZ1090" s="229" t="s">
        <v>753</v>
      </c>
      <c r="BA1090" s="229" t="s">
        <v>753</v>
      </c>
      <c r="BB1090" s="229" t="s">
        <v>753</v>
      </c>
      <c r="BC1090" s="230" t="s">
        <v>754</v>
      </c>
      <c r="BD1090" s="229" t="s">
        <v>753</v>
      </c>
      <c r="BE1090" s="229" t="s">
        <v>753</v>
      </c>
      <c r="BF1090" s="229" t="s">
        <v>753</v>
      </c>
      <c r="BG1090" s="229" t="s">
        <v>753</v>
      </c>
      <c r="BH1090" s="229" t="s">
        <v>753</v>
      </c>
      <c r="BI1090" s="229" t="s">
        <v>753</v>
      </c>
      <c r="BJ1090" s="229" t="s">
        <v>753</v>
      </c>
      <c r="BK1090" s="229" t="s">
        <v>753</v>
      </c>
      <c r="BL1090" s="229" t="s">
        <v>753</v>
      </c>
      <c r="BM1090" s="229" t="s">
        <v>753</v>
      </c>
      <c r="BN1090" s="249"/>
      <c r="BO1090" s="179"/>
      <c r="BP1090" s="170" t="s">
        <v>753</v>
      </c>
      <c r="BQ1090" s="177"/>
      <c r="BR1090" s="177"/>
      <c r="BS1090" s="177"/>
      <c r="BT1090" s="177"/>
      <c r="BU1090" s="177"/>
      <c r="BV1090" s="177"/>
      <c r="BW1090" s="177"/>
    </row>
    <row r="1091" spans="2:76" ht="15">
      <c r="B1091" s="598" t="s">
        <v>9970</v>
      </c>
      <c r="C1091" s="701" t="s">
        <v>9971</v>
      </c>
      <c r="D1091" s="193" t="s">
        <v>3926</v>
      </c>
      <c r="E1091" s="193" t="s">
        <v>3925</v>
      </c>
      <c r="F1091" s="192" t="str">
        <f t="shared" si="163"/>
        <v>4000</v>
      </c>
      <c r="G1091" s="192" t="s">
        <v>23</v>
      </c>
      <c r="H1091" s="188"/>
      <c r="J1091" s="297"/>
      <c r="K1091" s="298"/>
      <c r="L1091" s="297"/>
      <c r="M1091" s="299"/>
      <c r="N1091" s="298"/>
      <c r="O1091" s="297"/>
      <c r="P1091" s="299"/>
      <c r="Q1091" s="298"/>
      <c r="R1091" s="297"/>
      <c r="S1091" s="299"/>
      <c r="T1091" s="298"/>
      <c r="U1091" s="297"/>
      <c r="V1091" s="299"/>
      <c r="W1091" s="298"/>
      <c r="X1091" s="297"/>
      <c r="Y1091" s="299"/>
      <c r="Z1091" s="298"/>
      <c r="AA1091" s="297"/>
      <c r="AB1091" s="299"/>
      <c r="AC1091" s="298"/>
      <c r="AD1091" s="297"/>
      <c r="AE1091" s="296"/>
      <c r="AG1091" s="191" t="s">
        <v>826</v>
      </c>
      <c r="AH1091" s="189" t="s">
        <v>749</v>
      </c>
      <c r="AI1091" s="189" t="s">
        <v>749</v>
      </c>
      <c r="AJ1091" s="190" t="s">
        <v>749</v>
      </c>
      <c r="AK1091" s="189" t="s">
        <v>748</v>
      </c>
      <c r="AL1091" s="188"/>
      <c r="AN1091" s="227" t="s">
        <v>3846</v>
      </c>
      <c r="AO1091" s="245" t="s">
        <v>825</v>
      </c>
      <c r="AP1091" s="244" t="s">
        <v>3845</v>
      </c>
      <c r="AQ1091" s="244" t="s">
        <v>3844</v>
      </c>
      <c r="AR1091" s="242" t="str">
        <f t="shared" si="167"/>
        <v>2EF60</v>
      </c>
      <c r="AS1091" s="242" t="s">
        <v>822</v>
      </c>
      <c r="AT1091" s="242"/>
      <c r="AU1091" s="242" t="s">
        <v>755</v>
      </c>
      <c r="AV1091" s="242"/>
      <c r="AW1091" s="242"/>
      <c r="AX1091" s="240" t="s">
        <v>753</v>
      </c>
      <c r="AY1091" s="240" t="s">
        <v>753</v>
      </c>
      <c r="AZ1091" s="240" t="s">
        <v>753</v>
      </c>
      <c r="BA1091" s="240" t="s">
        <v>753</v>
      </c>
      <c r="BB1091" s="240" t="s">
        <v>753</v>
      </c>
      <c r="BC1091" s="241" t="s">
        <v>754</v>
      </c>
      <c r="BD1091" s="240" t="s">
        <v>753</v>
      </c>
      <c r="BE1091" s="240" t="s">
        <v>753</v>
      </c>
      <c r="BF1091" s="240" t="s">
        <v>753</v>
      </c>
      <c r="BG1091" s="240" t="s">
        <v>753</v>
      </c>
      <c r="BH1091" s="240" t="s">
        <v>753</v>
      </c>
      <c r="BI1091" s="240" t="s">
        <v>753</v>
      </c>
      <c r="BJ1091" s="240" t="s">
        <v>753</v>
      </c>
      <c r="BK1091" s="240" t="s">
        <v>753</v>
      </c>
      <c r="BL1091" s="240" t="s">
        <v>753</v>
      </c>
      <c r="BM1091" s="240" t="s">
        <v>753</v>
      </c>
      <c r="BN1091" s="249"/>
      <c r="BO1091" s="179"/>
      <c r="BP1091" s="170" t="s">
        <v>753</v>
      </c>
      <c r="BQ1091" s="177"/>
      <c r="BR1091" s="177"/>
      <c r="BS1091" s="177"/>
      <c r="BT1091" s="177"/>
      <c r="BU1091" s="177"/>
      <c r="BV1091" s="177"/>
      <c r="BW1091" s="177"/>
    </row>
    <row r="1092" spans="2:76" ht="27.6">
      <c r="B1092" s="598" t="s">
        <v>9970</v>
      </c>
      <c r="C1092" s="701" t="s">
        <v>9971</v>
      </c>
      <c r="D1092" s="193" t="s">
        <v>3922</v>
      </c>
      <c r="E1092" s="193" t="s">
        <v>3921</v>
      </c>
      <c r="F1092" s="192" t="str">
        <f t="shared" si="163"/>
        <v>10000</v>
      </c>
      <c r="G1092" s="192" t="s">
        <v>488</v>
      </c>
      <c r="H1092" s="544" t="s">
        <v>10019</v>
      </c>
      <c r="J1092" s="297" t="s">
        <v>9692</v>
      </c>
      <c r="K1092" s="298"/>
      <c r="L1092" s="297"/>
      <c r="M1092" s="296"/>
      <c r="N1092" s="298"/>
      <c r="O1092" s="297"/>
      <c r="P1092" s="296"/>
      <c r="Q1092" s="298">
        <v>45118</v>
      </c>
      <c r="R1092" s="297" t="s">
        <v>9463</v>
      </c>
      <c r="S1092" s="296" t="s">
        <v>9902</v>
      </c>
      <c r="T1092" s="298"/>
      <c r="U1092" s="297"/>
      <c r="V1092" s="296"/>
      <c r="W1092" s="298">
        <v>45056</v>
      </c>
      <c r="X1092" s="297" t="s">
        <v>9463</v>
      </c>
      <c r="Y1092" s="296" t="s">
        <v>9461</v>
      </c>
      <c r="Z1092" s="297"/>
      <c r="AA1092" s="297"/>
      <c r="AB1092" s="296"/>
      <c r="AC1092" s="297"/>
      <c r="AD1092" s="297"/>
      <c r="AE1092" s="296"/>
      <c r="AG1092" s="191" t="s">
        <v>826</v>
      </c>
      <c r="AH1092" s="189" t="s">
        <v>749</v>
      </c>
      <c r="AI1092" s="189" t="s">
        <v>749</v>
      </c>
      <c r="AJ1092" s="190" t="s">
        <v>749</v>
      </c>
      <c r="AK1092" s="189" t="s">
        <v>748</v>
      </c>
      <c r="AL1092" s="188"/>
      <c r="AO1092" s="245" t="s">
        <v>825</v>
      </c>
      <c r="AP1092" s="244" t="s">
        <v>3841</v>
      </c>
      <c r="AQ1092" s="244" t="s">
        <v>3840</v>
      </c>
      <c r="AR1092" s="242" t="str">
        <f t="shared" si="167"/>
        <v>400</v>
      </c>
      <c r="AS1092" s="242" t="s">
        <v>3839</v>
      </c>
      <c r="AT1092" s="242"/>
      <c r="AU1092" s="242" t="s">
        <v>3839</v>
      </c>
      <c r="AV1092" s="242" t="s">
        <v>751</v>
      </c>
      <c r="AW1092" s="242"/>
      <c r="AX1092" s="240" t="s">
        <v>1319</v>
      </c>
      <c r="AY1092" s="240" t="s">
        <v>1319</v>
      </c>
      <c r="AZ1092" s="240"/>
      <c r="BA1092" s="240" t="s">
        <v>1319</v>
      </c>
      <c r="BB1092" s="240"/>
      <c r="BC1092" s="241" t="s">
        <v>1320</v>
      </c>
      <c r="BD1092" s="240"/>
      <c r="BE1092" s="240"/>
      <c r="BF1092" s="240"/>
      <c r="BG1092" s="240"/>
      <c r="BH1092" s="240"/>
      <c r="BI1092" s="240" t="s">
        <v>1319</v>
      </c>
      <c r="BJ1092" s="240"/>
      <c r="BK1092" s="240"/>
      <c r="BL1092" s="240"/>
      <c r="BM1092" s="240"/>
      <c r="BN1092" s="249"/>
      <c r="BO1092" s="179"/>
      <c r="BP1092" s="170" t="s">
        <v>753</v>
      </c>
      <c r="BQ1092" s="177" t="s">
        <v>998</v>
      </c>
      <c r="BR1092" s="177" t="s">
        <v>1298</v>
      </c>
      <c r="BS1092" s="177" t="s">
        <v>1217</v>
      </c>
      <c r="BT1092" s="178">
        <v>44403</v>
      </c>
      <c r="BU1092" s="177" t="s">
        <v>3818</v>
      </c>
      <c r="BV1092" s="177" t="s">
        <v>3818</v>
      </c>
      <c r="BW1092" s="177" t="s">
        <v>3818</v>
      </c>
    </row>
    <row r="1093" spans="2:76" ht="15">
      <c r="B1093" s="599" t="s">
        <v>9412</v>
      </c>
      <c r="C1093" s="698" t="s">
        <v>10078</v>
      </c>
      <c r="D1093" s="193" t="s">
        <v>3919</v>
      </c>
      <c r="E1093" s="193" t="s">
        <v>3918</v>
      </c>
      <c r="F1093" s="192" t="str">
        <f t="shared" si="163"/>
        <v>20000</v>
      </c>
      <c r="G1093" s="192" t="s">
        <v>3917</v>
      </c>
      <c r="H1093" s="188"/>
      <c r="J1093" s="297" t="s">
        <v>2199</v>
      </c>
      <c r="K1093" s="298"/>
      <c r="L1093" s="297"/>
      <c r="M1093" s="299"/>
      <c r="N1093" s="298"/>
      <c r="O1093" s="297"/>
      <c r="P1093" s="299"/>
      <c r="Q1093" s="298">
        <v>45110</v>
      </c>
      <c r="R1093" s="297" t="s">
        <v>9874</v>
      </c>
      <c r="S1093" s="296" t="s">
        <v>737</v>
      </c>
      <c r="T1093" s="298"/>
      <c r="U1093" s="297"/>
      <c r="V1093" s="299"/>
      <c r="W1093" s="298">
        <v>45061</v>
      </c>
      <c r="X1093" s="297" t="s">
        <v>9555</v>
      </c>
      <c r="Y1093" s="299" t="s">
        <v>759</v>
      </c>
      <c r="Z1093" s="298">
        <v>45030</v>
      </c>
      <c r="AA1093" s="297" t="s">
        <v>3512</v>
      </c>
      <c r="AB1093" s="296" t="s">
        <v>2180</v>
      </c>
      <c r="AC1093" s="298"/>
      <c r="AD1093" s="297"/>
      <c r="AE1093" s="296"/>
      <c r="AG1093" s="191" t="s">
        <v>826</v>
      </c>
      <c r="AH1093" s="189" t="s">
        <v>749</v>
      </c>
      <c r="AI1093" s="189" t="s">
        <v>749</v>
      </c>
      <c r="AJ1093" s="190" t="s">
        <v>749</v>
      </c>
      <c r="AK1093" s="189" t="s">
        <v>748</v>
      </c>
      <c r="AL1093" s="188"/>
      <c r="AO1093" s="245" t="s">
        <v>825</v>
      </c>
      <c r="AP1093" s="244" t="s">
        <v>3836</v>
      </c>
      <c r="AQ1093" s="244" t="s">
        <v>3835</v>
      </c>
      <c r="AR1093" s="242" t="str">
        <f t="shared" si="167"/>
        <v>100</v>
      </c>
      <c r="AS1093" s="242" t="s">
        <v>3834</v>
      </c>
      <c r="AT1093" s="242"/>
      <c r="AU1093" s="242" t="s">
        <v>3834</v>
      </c>
      <c r="AV1093" s="242" t="s">
        <v>751</v>
      </c>
      <c r="AW1093" s="242"/>
      <c r="AX1093" s="240" t="s">
        <v>1319</v>
      </c>
      <c r="AY1093" s="240" t="s">
        <v>1319</v>
      </c>
      <c r="AZ1093" s="240"/>
      <c r="BA1093" s="240" t="s">
        <v>1319</v>
      </c>
      <c r="BB1093" s="240"/>
      <c r="BC1093" s="241" t="s">
        <v>1320</v>
      </c>
      <c r="BD1093" s="240"/>
      <c r="BE1093" s="240"/>
      <c r="BF1093" s="240"/>
      <c r="BG1093" s="240"/>
      <c r="BH1093" s="240"/>
      <c r="BI1093" s="240" t="s">
        <v>1319</v>
      </c>
      <c r="BJ1093" s="240"/>
      <c r="BK1093" s="240"/>
      <c r="BL1093" s="240"/>
      <c r="BM1093" s="240"/>
      <c r="BN1093" s="249"/>
      <c r="BO1093" s="179"/>
      <c r="BP1093" s="170" t="s">
        <v>753</v>
      </c>
      <c r="BQ1093" s="177" t="s">
        <v>998</v>
      </c>
      <c r="BR1093" s="177" t="s">
        <v>1298</v>
      </c>
      <c r="BS1093" s="177" t="s">
        <v>1217</v>
      </c>
      <c r="BT1093" s="178">
        <v>44403</v>
      </c>
      <c r="BU1093" s="177" t="s">
        <v>3818</v>
      </c>
      <c r="BV1093" s="177" t="s">
        <v>3818</v>
      </c>
      <c r="BW1093" s="177" t="s">
        <v>3818</v>
      </c>
    </row>
    <row r="1094" spans="2:76" ht="15">
      <c r="B1094" s="599" t="s">
        <v>9412</v>
      </c>
      <c r="C1094" s="698" t="s">
        <v>10078</v>
      </c>
      <c r="D1094" s="193" t="s">
        <v>3911</v>
      </c>
      <c r="E1094" s="193" t="s">
        <v>3910</v>
      </c>
      <c r="F1094" s="192" t="str">
        <f t="shared" si="163"/>
        <v>20000</v>
      </c>
      <c r="G1094" s="224" t="s">
        <v>1661</v>
      </c>
      <c r="H1094" s="236" t="s">
        <v>3850</v>
      </c>
      <c r="J1094" s="297"/>
      <c r="K1094" s="298"/>
      <c r="L1094" s="297"/>
      <c r="M1094" s="296"/>
      <c r="N1094" s="298"/>
      <c r="O1094" s="297"/>
      <c r="P1094" s="296"/>
      <c r="Q1094" s="298"/>
      <c r="R1094" s="297"/>
      <c r="S1094" s="296"/>
      <c r="T1094" s="298"/>
      <c r="U1094" s="297"/>
      <c r="V1094" s="296"/>
      <c r="W1094" s="298"/>
      <c r="X1094" s="297"/>
      <c r="Y1094" s="296"/>
      <c r="Z1094" s="298">
        <v>45030</v>
      </c>
      <c r="AA1094" s="297" t="s">
        <v>3512</v>
      </c>
      <c r="AB1094" s="296" t="s">
        <v>2210</v>
      </c>
      <c r="AC1094" s="297"/>
      <c r="AD1094" s="297"/>
      <c r="AE1094" s="296"/>
      <c r="AG1094" s="191" t="s">
        <v>826</v>
      </c>
      <c r="AH1094" s="189" t="s">
        <v>749</v>
      </c>
      <c r="AI1094" s="189" t="s">
        <v>749</v>
      </c>
      <c r="AJ1094" s="190" t="s">
        <v>749</v>
      </c>
      <c r="AK1094" s="189" t="s">
        <v>748</v>
      </c>
      <c r="AL1094" s="188"/>
      <c r="AO1094" s="245" t="s">
        <v>825</v>
      </c>
      <c r="AP1094" s="244" t="s">
        <v>3831</v>
      </c>
      <c r="AQ1094" s="244" t="s">
        <v>3830</v>
      </c>
      <c r="AR1094" s="242" t="str">
        <f t="shared" si="167"/>
        <v>10</v>
      </c>
      <c r="AS1094" s="242" t="s">
        <v>3829</v>
      </c>
      <c r="AT1094" s="242"/>
      <c r="AU1094" s="242" t="s">
        <v>3829</v>
      </c>
      <c r="AV1094" s="242" t="s">
        <v>751</v>
      </c>
      <c r="AW1094" s="242"/>
      <c r="AX1094" s="240" t="s">
        <v>1319</v>
      </c>
      <c r="AY1094" s="240" t="s">
        <v>1319</v>
      </c>
      <c r="AZ1094" s="240"/>
      <c r="BA1094" s="240" t="s">
        <v>1319</v>
      </c>
      <c r="BB1094" s="240"/>
      <c r="BC1094" s="241" t="s">
        <v>1320</v>
      </c>
      <c r="BD1094" s="240"/>
      <c r="BE1094" s="240"/>
      <c r="BF1094" s="240"/>
      <c r="BG1094" s="240"/>
      <c r="BH1094" s="240"/>
      <c r="BI1094" s="240" t="s">
        <v>1319</v>
      </c>
      <c r="BJ1094" s="240"/>
      <c r="BK1094" s="240"/>
      <c r="BL1094" s="240"/>
      <c r="BM1094" s="240"/>
      <c r="BN1094" s="249"/>
      <c r="BO1094" s="179"/>
      <c r="BP1094" s="170" t="s">
        <v>753</v>
      </c>
      <c r="BQ1094" s="177" t="s">
        <v>998</v>
      </c>
      <c r="BR1094" s="177" t="s">
        <v>1298</v>
      </c>
      <c r="BS1094" s="177" t="s">
        <v>1217</v>
      </c>
      <c r="BT1094" s="178">
        <v>44403</v>
      </c>
      <c r="BU1094" s="177" t="s">
        <v>3818</v>
      </c>
      <c r="BV1094" s="177" t="s">
        <v>3818</v>
      </c>
      <c r="BW1094" s="177" t="s">
        <v>3818</v>
      </c>
    </row>
    <row r="1095" spans="2:76" ht="27">
      <c r="B1095" s="599" t="s">
        <v>9412</v>
      </c>
      <c r="C1095" s="698" t="s">
        <v>10078</v>
      </c>
      <c r="D1095" s="193" t="s">
        <v>3909</v>
      </c>
      <c r="E1095" s="193" t="s">
        <v>3908</v>
      </c>
      <c r="F1095" s="192" t="str">
        <f t="shared" si="163"/>
        <v>20000</v>
      </c>
      <c r="G1095" s="224" t="s">
        <v>1661</v>
      </c>
      <c r="H1095" s="544" t="s">
        <v>9440</v>
      </c>
      <c r="J1095" s="297"/>
      <c r="K1095" s="298"/>
      <c r="L1095" s="297"/>
      <c r="M1095" s="296"/>
      <c r="N1095" s="298"/>
      <c r="O1095" s="297"/>
      <c r="P1095" s="296"/>
      <c r="Q1095" s="298"/>
      <c r="R1095" s="297"/>
      <c r="S1095" s="296"/>
      <c r="T1095" s="298"/>
      <c r="U1095" s="297"/>
      <c r="V1095" s="296"/>
      <c r="W1095" s="298"/>
      <c r="X1095" s="297"/>
      <c r="Y1095" s="296"/>
      <c r="Z1095" s="298">
        <v>45030</v>
      </c>
      <c r="AA1095" s="297" t="s">
        <v>3512</v>
      </c>
      <c r="AB1095" s="296" t="s">
        <v>2210</v>
      </c>
      <c r="AC1095" s="298"/>
      <c r="AD1095" s="297"/>
      <c r="AE1095" s="296"/>
      <c r="AG1095" s="191" t="s">
        <v>826</v>
      </c>
      <c r="AH1095" s="189" t="s">
        <v>749</v>
      </c>
      <c r="AI1095" s="189" t="s">
        <v>749</v>
      </c>
      <c r="AJ1095" s="190" t="s">
        <v>749</v>
      </c>
      <c r="AK1095" s="189" t="s">
        <v>748</v>
      </c>
      <c r="AL1095" s="188"/>
      <c r="AO1095" s="245" t="s">
        <v>825</v>
      </c>
      <c r="AP1095" s="244" t="s">
        <v>3826</v>
      </c>
      <c r="AQ1095" s="244" t="s">
        <v>3825</v>
      </c>
      <c r="AR1095" s="242" t="str">
        <f t="shared" si="167"/>
        <v>2F0</v>
      </c>
      <c r="AS1095" s="242" t="s">
        <v>822</v>
      </c>
      <c r="AT1095" s="242"/>
      <c r="AU1095" s="242" t="s">
        <v>755</v>
      </c>
      <c r="AV1095" s="242"/>
      <c r="AW1095" s="242"/>
      <c r="AX1095" s="240" t="s">
        <v>753</v>
      </c>
      <c r="AY1095" s="240" t="s">
        <v>753</v>
      </c>
      <c r="AZ1095" s="240" t="s">
        <v>753</v>
      </c>
      <c r="BA1095" s="240" t="s">
        <v>753</v>
      </c>
      <c r="BB1095" s="240" t="s">
        <v>753</v>
      </c>
      <c r="BC1095" s="241" t="s">
        <v>754</v>
      </c>
      <c r="BD1095" s="240" t="s">
        <v>753</v>
      </c>
      <c r="BE1095" s="240" t="s">
        <v>753</v>
      </c>
      <c r="BF1095" s="240" t="s">
        <v>753</v>
      </c>
      <c r="BG1095" s="240" t="s">
        <v>753</v>
      </c>
      <c r="BH1095" s="240" t="s">
        <v>753</v>
      </c>
      <c r="BI1095" s="240" t="s">
        <v>753</v>
      </c>
      <c r="BJ1095" s="240" t="s">
        <v>753</v>
      </c>
      <c r="BK1095" s="240" t="s">
        <v>753</v>
      </c>
      <c r="BL1095" s="240" t="s">
        <v>753</v>
      </c>
      <c r="BM1095" s="240" t="s">
        <v>753</v>
      </c>
      <c r="BN1095" s="249"/>
      <c r="BO1095" s="179"/>
      <c r="BP1095" s="170" t="s">
        <v>753</v>
      </c>
      <c r="BQ1095" s="177"/>
      <c r="BR1095" s="177"/>
      <c r="BS1095" s="177"/>
      <c r="BT1095" s="177"/>
      <c r="BU1095" s="177"/>
      <c r="BV1095" s="177"/>
      <c r="BW1095" s="177"/>
    </row>
    <row r="1096" spans="2:76" ht="15">
      <c r="B1096" s="599" t="s">
        <v>9412</v>
      </c>
      <c r="C1096" s="698" t="s">
        <v>10078</v>
      </c>
      <c r="D1096" s="193" t="s">
        <v>3901</v>
      </c>
      <c r="E1096" s="193" t="s">
        <v>3900</v>
      </c>
      <c r="F1096" s="192" t="str">
        <f t="shared" si="163"/>
        <v>40</v>
      </c>
      <c r="G1096" s="224" t="s">
        <v>10132</v>
      </c>
      <c r="H1096" s="329" t="s">
        <v>10148</v>
      </c>
      <c r="J1096" s="297" t="s">
        <v>2104</v>
      </c>
      <c r="K1096" s="298"/>
      <c r="L1096" s="297"/>
      <c r="M1096" s="296"/>
      <c r="N1096" s="298"/>
      <c r="O1096" s="297"/>
      <c r="P1096" s="296"/>
      <c r="Q1096" s="298"/>
      <c r="R1096" s="297"/>
      <c r="S1096" s="296"/>
      <c r="T1096" s="298"/>
      <c r="U1096" s="297"/>
      <c r="V1096" s="296"/>
      <c r="W1096" s="298"/>
      <c r="X1096" s="297"/>
      <c r="Y1096" s="296"/>
      <c r="Z1096" s="298">
        <v>45030</v>
      </c>
      <c r="AA1096" s="297" t="s">
        <v>3512</v>
      </c>
      <c r="AB1096" s="296" t="s">
        <v>2210</v>
      </c>
      <c r="AC1096" s="297"/>
      <c r="AD1096" s="297"/>
      <c r="AE1096" s="296"/>
      <c r="AG1096" s="191" t="s">
        <v>826</v>
      </c>
      <c r="AH1096" s="189" t="s">
        <v>749</v>
      </c>
      <c r="AI1096" s="189" t="s">
        <v>749</v>
      </c>
      <c r="AJ1096" s="190" t="s">
        <v>749</v>
      </c>
      <c r="AK1096" s="189" t="s">
        <v>748</v>
      </c>
      <c r="AL1096" s="188"/>
      <c r="AO1096" s="245" t="s">
        <v>825</v>
      </c>
      <c r="AP1096" s="244" t="s">
        <v>3822</v>
      </c>
      <c r="AQ1096" s="244" t="s">
        <v>3821</v>
      </c>
      <c r="AR1096" s="242" t="str">
        <f t="shared" si="167"/>
        <v>400</v>
      </c>
      <c r="AS1096" s="242" t="s">
        <v>3820</v>
      </c>
      <c r="AT1096" s="242"/>
      <c r="AU1096" s="242" t="s">
        <v>3819</v>
      </c>
      <c r="AV1096" s="242" t="s">
        <v>751</v>
      </c>
      <c r="AW1096" s="242"/>
      <c r="AX1096" s="240" t="s">
        <v>1319</v>
      </c>
      <c r="AY1096" s="240" t="s">
        <v>1319</v>
      </c>
      <c r="AZ1096" s="240"/>
      <c r="BA1096" s="240" t="s">
        <v>1319</v>
      </c>
      <c r="BB1096" s="240"/>
      <c r="BC1096" s="241" t="s">
        <v>1320</v>
      </c>
      <c r="BD1096" s="240"/>
      <c r="BE1096" s="240"/>
      <c r="BF1096" s="240"/>
      <c r="BG1096" s="240"/>
      <c r="BH1096" s="240"/>
      <c r="BI1096" s="240" t="s">
        <v>1319</v>
      </c>
      <c r="BJ1096" s="240"/>
      <c r="BK1096" s="240"/>
      <c r="BL1096" s="240"/>
      <c r="BM1096" s="240"/>
      <c r="BN1096" s="249"/>
      <c r="BO1096" s="179"/>
      <c r="BP1096" s="170" t="s">
        <v>753</v>
      </c>
      <c r="BQ1096" s="177" t="s">
        <v>998</v>
      </c>
      <c r="BR1096" s="177" t="s">
        <v>1298</v>
      </c>
      <c r="BS1096" s="177" t="s">
        <v>1217</v>
      </c>
      <c r="BT1096" s="178">
        <v>44403</v>
      </c>
      <c r="BU1096" s="177" t="s">
        <v>3818</v>
      </c>
      <c r="BV1096" s="177" t="s">
        <v>3818</v>
      </c>
      <c r="BW1096" s="177" t="s">
        <v>3818</v>
      </c>
    </row>
    <row r="1097" spans="2:76" ht="15">
      <c r="B1097" s="599" t="s">
        <v>9412</v>
      </c>
      <c r="C1097" s="698" t="s">
        <v>10078</v>
      </c>
      <c r="D1097" s="193" t="s">
        <v>3898</v>
      </c>
      <c r="E1097" s="193" t="s">
        <v>3897</v>
      </c>
      <c r="F1097" s="192" t="str">
        <f t="shared" si="163"/>
        <v>2C0</v>
      </c>
      <c r="G1097" s="192" t="s">
        <v>23</v>
      </c>
      <c r="H1097" s="188"/>
      <c r="J1097" s="297"/>
      <c r="K1097" s="298"/>
      <c r="L1097" s="297"/>
      <c r="M1097" s="299"/>
      <c r="N1097" s="298"/>
      <c r="O1097" s="297"/>
      <c r="P1097" s="299"/>
      <c r="Q1097" s="298"/>
      <c r="R1097" s="297"/>
      <c r="S1097" s="299"/>
      <c r="T1097" s="298"/>
      <c r="U1097" s="297"/>
      <c r="V1097" s="299"/>
      <c r="W1097" s="298"/>
      <c r="X1097" s="297"/>
      <c r="Y1097" s="299"/>
      <c r="Z1097" s="298"/>
      <c r="AA1097" s="297"/>
      <c r="AB1097" s="299"/>
      <c r="AC1097" s="298"/>
      <c r="AD1097" s="297"/>
      <c r="AE1097" s="296"/>
      <c r="AF1097" s="173"/>
      <c r="AG1097" s="191" t="s">
        <v>826</v>
      </c>
      <c r="AH1097" s="189" t="s">
        <v>749</v>
      </c>
      <c r="AI1097" s="189" t="s">
        <v>749</v>
      </c>
      <c r="AJ1097" s="190" t="s">
        <v>749</v>
      </c>
      <c r="AK1097" s="189" t="s">
        <v>748</v>
      </c>
      <c r="AL1097" s="188"/>
      <c r="AO1097" s="245" t="s">
        <v>825</v>
      </c>
      <c r="AP1097" s="244" t="s">
        <v>3815</v>
      </c>
      <c r="AQ1097" s="244" t="s">
        <v>3814</v>
      </c>
      <c r="AR1097" s="242" t="str">
        <f t="shared" si="167"/>
        <v>400</v>
      </c>
      <c r="AS1097" s="242" t="s">
        <v>3813</v>
      </c>
      <c r="AT1097" s="242"/>
      <c r="AU1097" s="242" t="s">
        <v>3813</v>
      </c>
      <c r="AV1097" s="242" t="s">
        <v>751</v>
      </c>
      <c r="AW1097" s="242"/>
      <c r="AX1097" s="240" t="s">
        <v>1319</v>
      </c>
      <c r="AY1097" s="240" t="s">
        <v>1319</v>
      </c>
      <c r="AZ1097" s="240"/>
      <c r="BA1097" s="240" t="s">
        <v>1319</v>
      </c>
      <c r="BB1097" s="240"/>
      <c r="BC1097" s="241" t="s">
        <v>1320</v>
      </c>
      <c r="BD1097" s="240"/>
      <c r="BE1097" s="240"/>
      <c r="BF1097" s="240"/>
      <c r="BG1097" s="240"/>
      <c r="BH1097" s="240"/>
      <c r="BI1097" s="240" t="s">
        <v>1319</v>
      </c>
      <c r="BJ1097" s="240"/>
      <c r="BK1097" s="240"/>
      <c r="BL1097" s="240"/>
      <c r="BM1097" s="240"/>
      <c r="BN1097" s="249"/>
      <c r="BO1097" s="179"/>
      <c r="BP1097" s="170" t="s">
        <v>753</v>
      </c>
      <c r="BQ1097" s="177" t="s">
        <v>998</v>
      </c>
      <c r="BR1097" s="177" t="s">
        <v>1298</v>
      </c>
      <c r="BS1097" s="177" t="s">
        <v>1217</v>
      </c>
      <c r="BT1097" s="178">
        <v>44411</v>
      </c>
      <c r="BU1097" s="177" t="s">
        <v>3812</v>
      </c>
      <c r="BV1097" s="177" t="s">
        <v>3811</v>
      </c>
      <c r="BW1097" s="177" t="s">
        <v>3810</v>
      </c>
    </row>
    <row r="1098" spans="2:76" ht="15">
      <c r="B1098" s="599" t="s">
        <v>9412</v>
      </c>
      <c r="C1098" s="698" t="s">
        <v>10078</v>
      </c>
      <c r="D1098" s="193" t="s">
        <v>3894</v>
      </c>
      <c r="E1098" s="193" t="s">
        <v>3893</v>
      </c>
      <c r="F1098" s="192" t="str">
        <f t="shared" si="163"/>
        <v>20</v>
      </c>
      <c r="G1098" s="192" t="s">
        <v>3892</v>
      </c>
      <c r="H1098" s="223"/>
      <c r="J1098" s="297" t="s">
        <v>2104</v>
      </c>
      <c r="K1098" s="298"/>
      <c r="L1098" s="297"/>
      <c r="M1098" s="296"/>
      <c r="N1098" s="298"/>
      <c r="O1098" s="297"/>
      <c r="P1098" s="296"/>
      <c r="Q1098" s="298"/>
      <c r="R1098" s="297"/>
      <c r="S1098" s="296"/>
      <c r="T1098" s="298"/>
      <c r="U1098" s="297"/>
      <c r="V1098" s="296"/>
      <c r="W1098" s="298"/>
      <c r="X1098" s="297"/>
      <c r="Y1098" s="296"/>
      <c r="Z1098" s="298">
        <v>45029</v>
      </c>
      <c r="AA1098" s="297" t="s">
        <v>2181</v>
      </c>
      <c r="AB1098" s="296" t="s">
        <v>2180</v>
      </c>
      <c r="AC1098" s="297"/>
      <c r="AD1098" s="297"/>
      <c r="AE1098" s="296"/>
      <c r="AF1098" s="173"/>
      <c r="AG1098" s="191" t="s">
        <v>826</v>
      </c>
      <c r="AH1098" s="189" t="s">
        <v>749</v>
      </c>
      <c r="AI1098" s="189" t="s">
        <v>749</v>
      </c>
      <c r="AJ1098" s="190" t="s">
        <v>749</v>
      </c>
      <c r="AK1098" s="189" t="s">
        <v>748</v>
      </c>
      <c r="AL1098" s="188"/>
      <c r="AO1098" s="245" t="s">
        <v>825</v>
      </c>
      <c r="AP1098" s="244" t="s">
        <v>3807</v>
      </c>
      <c r="AQ1098" s="244" t="s">
        <v>3797</v>
      </c>
      <c r="AR1098" s="242" t="str">
        <f t="shared" si="167"/>
        <v>D000</v>
      </c>
      <c r="AS1098" s="242" t="s">
        <v>822</v>
      </c>
      <c r="AT1098" s="242"/>
      <c r="AU1098" s="242" t="s">
        <v>755</v>
      </c>
      <c r="AV1098" s="242"/>
      <c r="AW1098" s="242"/>
      <c r="AX1098" s="240" t="s">
        <v>753</v>
      </c>
      <c r="AY1098" s="240" t="s">
        <v>753</v>
      </c>
      <c r="AZ1098" s="240" t="s">
        <v>753</v>
      </c>
      <c r="BA1098" s="240" t="s">
        <v>753</v>
      </c>
      <c r="BB1098" s="240" t="s">
        <v>753</v>
      </c>
      <c r="BC1098" s="241" t="s">
        <v>754</v>
      </c>
      <c r="BD1098" s="240" t="s">
        <v>753</v>
      </c>
      <c r="BE1098" s="240" t="s">
        <v>753</v>
      </c>
      <c r="BF1098" s="240" t="s">
        <v>753</v>
      </c>
      <c r="BG1098" s="240" t="s">
        <v>753</v>
      </c>
      <c r="BH1098" s="240" t="s">
        <v>753</v>
      </c>
      <c r="BI1098" s="240" t="s">
        <v>753</v>
      </c>
      <c r="BJ1098" s="240" t="s">
        <v>753</v>
      </c>
      <c r="BK1098" s="240" t="s">
        <v>753</v>
      </c>
      <c r="BL1098" s="240" t="s">
        <v>753</v>
      </c>
      <c r="BM1098" s="240" t="s">
        <v>753</v>
      </c>
      <c r="BN1098" s="249"/>
      <c r="BO1098" s="179"/>
      <c r="BP1098" s="170" t="s">
        <v>753</v>
      </c>
      <c r="BQ1098" s="177"/>
      <c r="BR1098" s="177"/>
      <c r="BS1098" s="177"/>
      <c r="BT1098" s="178"/>
      <c r="BU1098" s="177"/>
      <c r="BV1098" s="177"/>
      <c r="BW1098" s="177"/>
    </row>
    <row r="1099" spans="2:76" ht="27.6">
      <c r="B1099" s="599" t="s">
        <v>9412</v>
      </c>
      <c r="C1099" s="698" t="s">
        <v>10078</v>
      </c>
      <c r="D1099" s="193" t="s">
        <v>3886</v>
      </c>
      <c r="E1099" s="193" t="s">
        <v>3885</v>
      </c>
      <c r="F1099" s="192" t="str">
        <f t="shared" si="163"/>
        <v>E0</v>
      </c>
      <c r="G1099" s="192" t="s">
        <v>23</v>
      </c>
      <c r="H1099" s="188"/>
      <c r="J1099" s="297"/>
      <c r="K1099" s="298"/>
      <c r="L1099" s="297"/>
      <c r="M1099" s="299"/>
      <c r="N1099" s="298"/>
      <c r="O1099" s="297"/>
      <c r="P1099" s="299"/>
      <c r="Q1099" s="298"/>
      <c r="R1099" s="297"/>
      <c r="S1099" s="299"/>
      <c r="T1099" s="298"/>
      <c r="U1099" s="297"/>
      <c r="V1099" s="299"/>
      <c r="W1099" s="298"/>
      <c r="X1099" s="297"/>
      <c r="Y1099" s="299"/>
      <c r="Z1099" s="298"/>
      <c r="AA1099" s="297"/>
      <c r="AB1099" s="299"/>
      <c r="AC1099" s="298"/>
      <c r="AD1099" s="297"/>
      <c r="AE1099" s="296"/>
      <c r="AF1099" s="173"/>
      <c r="AG1099" s="191" t="s">
        <v>826</v>
      </c>
      <c r="AH1099" s="189" t="s">
        <v>749</v>
      </c>
      <c r="AI1099" s="189" t="s">
        <v>749</v>
      </c>
      <c r="AJ1099" s="190" t="s">
        <v>749</v>
      </c>
      <c r="AK1099" s="189" t="s">
        <v>748</v>
      </c>
      <c r="AL1099" s="188"/>
      <c r="AO1099" s="216" t="s">
        <v>825</v>
      </c>
      <c r="AP1099" s="215" t="s">
        <v>3804</v>
      </c>
      <c r="AQ1099" s="215" t="s">
        <v>3803</v>
      </c>
      <c r="AR1099" s="179" t="str">
        <f t="shared" si="167"/>
        <v>20</v>
      </c>
      <c r="AS1099" s="213" t="s">
        <v>3802</v>
      </c>
      <c r="AT1099" s="242"/>
      <c r="AU1099" s="284" t="s">
        <v>3801</v>
      </c>
      <c r="AV1099" s="213" t="s">
        <v>1685</v>
      </c>
      <c r="AW1099" s="283" t="s">
        <v>1684</v>
      </c>
      <c r="AX1099" s="181" t="s">
        <v>741</v>
      </c>
      <c r="AY1099" s="181" t="s">
        <v>741</v>
      </c>
      <c r="AZ1099" s="181" t="s">
        <v>741</v>
      </c>
      <c r="BA1099" s="181" t="s">
        <v>741</v>
      </c>
      <c r="BB1099" s="181" t="s">
        <v>741</v>
      </c>
      <c r="BC1099" s="181" t="s">
        <v>741</v>
      </c>
      <c r="BD1099" s="181" t="s">
        <v>741</v>
      </c>
      <c r="BE1099" s="181" t="s">
        <v>741</v>
      </c>
      <c r="BF1099" s="181" t="s">
        <v>741</v>
      </c>
      <c r="BG1099" s="181" t="s">
        <v>741</v>
      </c>
      <c r="BH1099" s="181" t="s">
        <v>741</v>
      </c>
      <c r="BI1099" s="181" t="s">
        <v>741</v>
      </c>
      <c r="BJ1099" s="181" t="s">
        <v>741</v>
      </c>
      <c r="BK1099" s="181" t="s">
        <v>741</v>
      </c>
      <c r="BL1099" s="181" t="s">
        <v>741</v>
      </c>
      <c r="BM1099" s="181" t="s">
        <v>741</v>
      </c>
      <c r="BN1099" s="180"/>
      <c r="BO1099" s="179"/>
      <c r="BP1099" s="170" t="s">
        <v>741</v>
      </c>
      <c r="BQ1099" s="177" t="s">
        <v>761</v>
      </c>
      <c r="BR1099" s="178">
        <v>44812</v>
      </c>
      <c r="BS1099" s="177" t="s">
        <v>760</v>
      </c>
      <c r="BT1099" s="178" t="s">
        <v>759</v>
      </c>
      <c r="BU1099" s="178">
        <v>44826</v>
      </c>
      <c r="BV1099" s="177" t="s">
        <v>758</v>
      </c>
      <c r="BW1099" s="177" t="s">
        <v>737</v>
      </c>
    </row>
    <row r="1100" spans="2:76" ht="15">
      <c r="B1100" s="599" t="s">
        <v>9412</v>
      </c>
      <c r="C1100" s="698" t="s">
        <v>10078</v>
      </c>
      <c r="D1100" s="193" t="s">
        <v>3882</v>
      </c>
      <c r="E1100" s="193" t="s">
        <v>3881</v>
      </c>
      <c r="F1100" s="192" t="str">
        <f t="shared" si="163"/>
        <v>20</v>
      </c>
      <c r="G1100" s="192" t="s">
        <v>3880</v>
      </c>
      <c r="H1100" s="223"/>
      <c r="J1100" s="297" t="s">
        <v>2104</v>
      </c>
      <c r="K1100" s="298"/>
      <c r="L1100" s="297"/>
      <c r="M1100" s="296"/>
      <c r="N1100" s="298"/>
      <c r="O1100" s="297"/>
      <c r="P1100" s="296"/>
      <c r="Q1100" s="298"/>
      <c r="R1100" s="297"/>
      <c r="S1100" s="296"/>
      <c r="T1100" s="298"/>
      <c r="U1100" s="297"/>
      <c r="V1100" s="296"/>
      <c r="W1100" s="298"/>
      <c r="X1100" s="297"/>
      <c r="Y1100" s="296"/>
      <c r="Z1100" s="298">
        <v>45029</v>
      </c>
      <c r="AA1100" s="297" t="s">
        <v>2181</v>
      </c>
      <c r="AB1100" s="296" t="s">
        <v>2180</v>
      </c>
      <c r="AC1100" s="297"/>
      <c r="AD1100" s="297"/>
      <c r="AE1100" s="296"/>
      <c r="AF1100" s="173"/>
      <c r="AG1100" s="218" t="s">
        <v>826</v>
      </c>
      <c r="AH1100" s="193" t="str">
        <f t="shared" ref="AH1100:AI1102" si="170">"5E"&amp;RIGHT(AP1100,7)</f>
        <v>5EC8 30A0</v>
      </c>
      <c r="AI1100" s="193" t="str">
        <f t="shared" si="170"/>
        <v>5ECB FFFF</v>
      </c>
      <c r="AJ1100" s="192" t="str">
        <f>DEC2HEX((HEX2DEC(LEFT(AI1100,4))*256*256+HEX2DEC(RIGHT(AI1100,4)))-(HEX2DEC(LEFT(AH1100,4))*256*256+HEX2DEC(RIGHT(AH1100,4)))+1)</f>
        <v>3CF60</v>
      </c>
      <c r="AK1100" s="192" t="s">
        <v>23</v>
      </c>
      <c r="AL1100" s="223"/>
      <c r="AM1100" s="173"/>
      <c r="AN1100" s="227"/>
      <c r="AO1100" s="216" t="s">
        <v>825</v>
      </c>
      <c r="AP1100" s="215" t="s">
        <v>3798</v>
      </c>
      <c r="AQ1100" s="215" t="s">
        <v>3797</v>
      </c>
      <c r="AR1100" s="179" t="str">
        <f t="shared" si="167"/>
        <v>3CF60</v>
      </c>
      <c r="AS1100" s="179" t="s">
        <v>822</v>
      </c>
      <c r="AT1100" s="242"/>
      <c r="AU1100" s="179" t="s">
        <v>755</v>
      </c>
      <c r="AV1100" s="179"/>
      <c r="AW1100" s="179"/>
      <c r="AX1100" s="181" t="s">
        <v>753</v>
      </c>
      <c r="AY1100" s="181" t="s">
        <v>753</v>
      </c>
      <c r="AZ1100" s="181" t="s">
        <v>753</v>
      </c>
      <c r="BA1100" s="181" t="s">
        <v>753</v>
      </c>
      <c r="BB1100" s="181" t="s">
        <v>753</v>
      </c>
      <c r="BC1100" s="195" t="s">
        <v>754</v>
      </c>
      <c r="BD1100" s="181" t="s">
        <v>753</v>
      </c>
      <c r="BE1100" s="181" t="s">
        <v>753</v>
      </c>
      <c r="BF1100" s="181" t="s">
        <v>753</v>
      </c>
      <c r="BG1100" s="181" t="s">
        <v>753</v>
      </c>
      <c r="BH1100" s="181" t="s">
        <v>753</v>
      </c>
      <c r="BI1100" s="181" t="s">
        <v>753</v>
      </c>
      <c r="BJ1100" s="181" t="s">
        <v>753</v>
      </c>
      <c r="BK1100" s="181" t="s">
        <v>753</v>
      </c>
      <c r="BL1100" s="181" t="s">
        <v>753</v>
      </c>
      <c r="BM1100" s="181" t="s">
        <v>753</v>
      </c>
      <c r="BN1100" s="180"/>
      <c r="BO1100" s="179"/>
      <c r="BP1100" s="170" t="s">
        <v>741</v>
      </c>
      <c r="BQ1100" s="177"/>
      <c r="BR1100" s="177"/>
      <c r="BS1100" s="177"/>
      <c r="BT1100" s="177"/>
      <c r="BU1100" s="177"/>
      <c r="BV1100" s="177"/>
      <c r="BW1100" s="177"/>
      <c r="BX1100" s="173"/>
    </row>
    <row r="1101" spans="2:76" ht="15">
      <c r="B1101" s="599" t="s">
        <v>9412</v>
      </c>
      <c r="C1101" s="698" t="s">
        <v>10078</v>
      </c>
      <c r="D1101" s="193" t="s">
        <v>3874</v>
      </c>
      <c r="E1101" s="193" t="s">
        <v>3873</v>
      </c>
      <c r="F1101" s="192" t="str">
        <f t="shared" si="163"/>
        <v>E0</v>
      </c>
      <c r="G1101" s="192" t="s">
        <v>23</v>
      </c>
      <c r="H1101" s="188"/>
      <c r="J1101" s="297"/>
      <c r="K1101" s="298"/>
      <c r="L1101" s="297"/>
      <c r="M1101" s="299"/>
      <c r="N1101" s="298"/>
      <c r="O1101" s="297"/>
      <c r="P1101" s="299"/>
      <c r="Q1101" s="298"/>
      <c r="R1101" s="297"/>
      <c r="S1101" s="299"/>
      <c r="T1101" s="298"/>
      <c r="U1101" s="297"/>
      <c r="V1101" s="299"/>
      <c r="W1101" s="298"/>
      <c r="X1101" s="297"/>
      <c r="Y1101" s="299"/>
      <c r="Z1101" s="298"/>
      <c r="AA1101" s="297"/>
      <c r="AB1101" s="299"/>
      <c r="AC1101" s="298"/>
      <c r="AD1101" s="297"/>
      <c r="AE1101" s="296"/>
      <c r="AF1101" s="173"/>
      <c r="AG1101" s="313" t="s">
        <v>2614</v>
      </c>
      <c r="AH1101" s="193" t="str">
        <f t="shared" si="170"/>
        <v>5ECC 0000</v>
      </c>
      <c r="AI1101" s="193" t="str">
        <f t="shared" si="170"/>
        <v>5ECC 07FF</v>
      </c>
      <c r="AJ1101" s="192" t="str">
        <f>DEC2HEX((HEX2DEC(LEFT(AI1101,4))*256*256+HEX2DEC(RIGHT(AI1101,4)))-(HEX2DEC(LEFT(AH1101,4))*256*256+HEX2DEC(RIGHT(AH1101,4)))+1)</f>
        <v>800</v>
      </c>
      <c r="AK1101" s="217" t="s">
        <v>3792</v>
      </c>
      <c r="AL1101" s="223"/>
      <c r="AM1101" s="173"/>
      <c r="AN1101" s="227"/>
      <c r="AO1101" s="331" t="s">
        <v>3671</v>
      </c>
      <c r="AP1101" s="215" t="s">
        <v>3794</v>
      </c>
      <c r="AQ1101" s="215" t="s">
        <v>3793</v>
      </c>
      <c r="AR1101" s="179" t="str">
        <f t="shared" si="167"/>
        <v>800</v>
      </c>
      <c r="AS1101" s="213" t="s">
        <v>3792</v>
      </c>
      <c r="AT1101" s="214"/>
      <c r="AU1101" s="213" t="s">
        <v>3792</v>
      </c>
      <c r="AV1101" s="213" t="s">
        <v>751</v>
      </c>
      <c r="AW1101" s="213"/>
      <c r="AX1101" s="181" t="s">
        <v>741</v>
      </c>
      <c r="AY1101" s="181" t="s">
        <v>741</v>
      </c>
      <c r="AZ1101" s="181" t="s">
        <v>741</v>
      </c>
      <c r="BA1101" s="181" t="s">
        <v>741</v>
      </c>
      <c r="BB1101" s="181" t="s">
        <v>741</v>
      </c>
      <c r="BC1101" s="195" t="s">
        <v>741</v>
      </c>
      <c r="BD1101" s="181" t="s">
        <v>741</v>
      </c>
      <c r="BE1101" s="181" t="s">
        <v>741</v>
      </c>
      <c r="BF1101" s="181" t="s">
        <v>741</v>
      </c>
      <c r="BG1101" s="181" t="s">
        <v>741</v>
      </c>
      <c r="BH1101" s="181" t="s">
        <v>741</v>
      </c>
      <c r="BI1101" s="181" t="s">
        <v>741</v>
      </c>
      <c r="BJ1101" s="181" t="s">
        <v>741</v>
      </c>
      <c r="BK1101" s="181" t="s">
        <v>741</v>
      </c>
      <c r="BL1101" s="181" t="s">
        <v>741</v>
      </c>
      <c r="BM1101" s="181" t="s">
        <v>741</v>
      </c>
      <c r="BN1101" s="180"/>
      <c r="BO1101" s="179"/>
      <c r="BP1101" s="170" t="s">
        <v>741</v>
      </c>
      <c r="BQ1101" s="177" t="s">
        <v>998</v>
      </c>
      <c r="BR1101" s="278">
        <v>44811</v>
      </c>
      <c r="BS1101" s="177" t="s">
        <v>1650</v>
      </c>
      <c r="BT1101" s="278" t="s">
        <v>759</v>
      </c>
      <c r="BU1101" s="178">
        <v>44816</v>
      </c>
      <c r="BV1101" s="177" t="s">
        <v>996</v>
      </c>
      <c r="BW1101" s="177" t="s">
        <v>737</v>
      </c>
      <c r="BX1101" s="173"/>
    </row>
    <row r="1102" spans="2:76" ht="15">
      <c r="B1102" s="599" t="s">
        <v>9412</v>
      </c>
      <c r="C1102" s="698" t="s">
        <v>10078</v>
      </c>
      <c r="D1102" s="193" t="s">
        <v>3870</v>
      </c>
      <c r="E1102" s="193" t="s">
        <v>3869</v>
      </c>
      <c r="F1102" s="192" t="str">
        <f t="shared" si="163"/>
        <v>20</v>
      </c>
      <c r="G1102" s="192" t="s">
        <v>3868</v>
      </c>
      <c r="H1102" s="223"/>
      <c r="J1102" s="297" t="s">
        <v>2104</v>
      </c>
      <c r="K1102" s="298"/>
      <c r="L1102" s="297"/>
      <c r="M1102" s="296"/>
      <c r="N1102" s="298"/>
      <c r="O1102" s="297"/>
      <c r="P1102" s="296"/>
      <c r="Q1102" s="298"/>
      <c r="R1102" s="297"/>
      <c r="S1102" s="296"/>
      <c r="T1102" s="298"/>
      <c r="U1102" s="297"/>
      <c r="V1102" s="296"/>
      <c r="W1102" s="298"/>
      <c r="X1102" s="297"/>
      <c r="Y1102" s="296"/>
      <c r="Z1102" s="298">
        <v>45029</v>
      </c>
      <c r="AA1102" s="297" t="s">
        <v>2181</v>
      </c>
      <c r="AB1102" s="296" t="s">
        <v>2180</v>
      </c>
      <c r="AC1102" s="297"/>
      <c r="AD1102" s="297"/>
      <c r="AE1102" s="296"/>
      <c r="AF1102" s="173"/>
      <c r="AG1102" s="313" t="s">
        <v>2614</v>
      </c>
      <c r="AH1102" s="193" t="str">
        <f t="shared" si="170"/>
        <v>5ECC 0800</v>
      </c>
      <c r="AI1102" s="193" t="str">
        <f t="shared" si="170"/>
        <v>5ECC 0FFF</v>
      </c>
      <c r="AJ1102" s="192" t="str">
        <f>DEC2HEX((HEX2DEC(LEFT(AI1102,4))*256*256+HEX2DEC(RIGHT(AI1102,4)))-(HEX2DEC(LEFT(AH1102,4))*256*256+HEX2DEC(RIGHT(AH1102,4)))+1)</f>
        <v>800</v>
      </c>
      <c r="AK1102" s="217" t="s">
        <v>23</v>
      </c>
      <c r="AL1102" s="188"/>
      <c r="AM1102" s="173"/>
      <c r="AN1102" s="227"/>
      <c r="AO1102" s="331" t="s">
        <v>3671</v>
      </c>
      <c r="AP1102" s="215" t="s">
        <v>3789</v>
      </c>
      <c r="AQ1102" s="215" t="s">
        <v>3788</v>
      </c>
      <c r="AR1102" s="179" t="str">
        <f t="shared" si="167"/>
        <v>800</v>
      </c>
      <c r="AS1102" s="179" t="s">
        <v>822</v>
      </c>
      <c r="AT1102" s="242"/>
      <c r="AU1102" s="179" t="s">
        <v>755</v>
      </c>
      <c r="AV1102" s="179"/>
      <c r="AW1102" s="179"/>
      <c r="AX1102" s="181" t="s">
        <v>753</v>
      </c>
      <c r="AY1102" s="181" t="s">
        <v>753</v>
      </c>
      <c r="AZ1102" s="181" t="s">
        <v>753</v>
      </c>
      <c r="BA1102" s="181" t="s">
        <v>753</v>
      </c>
      <c r="BB1102" s="181" t="s">
        <v>753</v>
      </c>
      <c r="BC1102" s="195" t="s">
        <v>754</v>
      </c>
      <c r="BD1102" s="181" t="s">
        <v>753</v>
      </c>
      <c r="BE1102" s="181" t="s">
        <v>753</v>
      </c>
      <c r="BF1102" s="181" t="s">
        <v>753</v>
      </c>
      <c r="BG1102" s="181" t="s">
        <v>753</v>
      </c>
      <c r="BH1102" s="181" t="s">
        <v>753</v>
      </c>
      <c r="BI1102" s="181" t="s">
        <v>753</v>
      </c>
      <c r="BJ1102" s="181" t="s">
        <v>753</v>
      </c>
      <c r="BK1102" s="181" t="s">
        <v>753</v>
      </c>
      <c r="BL1102" s="181" t="s">
        <v>753</v>
      </c>
      <c r="BM1102" s="181" t="s">
        <v>753</v>
      </c>
      <c r="BN1102" s="180"/>
      <c r="BO1102" s="213"/>
      <c r="BP1102" s="170" t="s">
        <v>741</v>
      </c>
      <c r="BQ1102" s="177"/>
      <c r="BR1102" s="177"/>
      <c r="BS1102" s="177"/>
      <c r="BT1102" s="178"/>
      <c r="BU1102" s="177"/>
      <c r="BV1102" s="177"/>
      <c r="BW1102" s="177"/>
      <c r="BX1102" s="173"/>
    </row>
    <row r="1103" spans="2:76" ht="15">
      <c r="B1103" s="599" t="s">
        <v>9412</v>
      </c>
      <c r="C1103" s="698" t="s">
        <v>10078</v>
      </c>
      <c r="D1103" s="193" t="s">
        <v>3866</v>
      </c>
      <c r="E1103" s="193" t="s">
        <v>3865</v>
      </c>
      <c r="F1103" s="192" t="str">
        <f t="shared" si="163"/>
        <v>E0</v>
      </c>
      <c r="G1103" s="192" t="s">
        <v>23</v>
      </c>
      <c r="H1103" s="188"/>
      <c r="J1103" s="297"/>
      <c r="K1103" s="298"/>
      <c r="L1103" s="297"/>
      <c r="M1103" s="299"/>
      <c r="N1103" s="298"/>
      <c r="O1103" s="297"/>
      <c r="P1103" s="299"/>
      <c r="Q1103" s="298"/>
      <c r="R1103" s="297"/>
      <c r="S1103" s="299"/>
      <c r="T1103" s="298"/>
      <c r="U1103" s="297"/>
      <c r="V1103" s="299"/>
      <c r="W1103" s="298"/>
      <c r="X1103" s="297"/>
      <c r="Y1103" s="299"/>
      <c r="Z1103" s="298"/>
      <c r="AA1103" s="297"/>
      <c r="AB1103" s="299"/>
      <c r="AC1103" s="298"/>
      <c r="AD1103" s="297"/>
      <c r="AE1103" s="296"/>
      <c r="AF1103" s="173"/>
      <c r="AG1103" s="191" t="s">
        <v>2614</v>
      </c>
      <c r="AH1103" s="189" t="s">
        <v>749</v>
      </c>
      <c r="AI1103" s="189" t="s">
        <v>749</v>
      </c>
      <c r="AJ1103" s="190" t="s">
        <v>749</v>
      </c>
      <c r="AK1103" s="189" t="s">
        <v>748</v>
      </c>
      <c r="AL1103" s="188"/>
      <c r="AM1103" s="173"/>
      <c r="AN1103" s="170" t="s">
        <v>1308</v>
      </c>
      <c r="AO1103" s="245" t="s">
        <v>3671</v>
      </c>
      <c r="AP1103" s="244" t="s">
        <v>3785</v>
      </c>
      <c r="AQ1103" s="244" t="s">
        <v>3702</v>
      </c>
      <c r="AR1103" s="242" t="str">
        <f t="shared" si="167"/>
        <v>B000</v>
      </c>
      <c r="AS1103" s="242" t="s">
        <v>822</v>
      </c>
      <c r="AT1103" s="242"/>
      <c r="AU1103" s="242" t="s">
        <v>755</v>
      </c>
      <c r="AV1103" s="242"/>
      <c r="AW1103" s="242"/>
      <c r="AX1103" s="229" t="s">
        <v>753</v>
      </c>
      <c r="AY1103" s="229" t="s">
        <v>753</v>
      </c>
      <c r="AZ1103" s="229" t="s">
        <v>753</v>
      </c>
      <c r="BA1103" s="229" t="s">
        <v>753</v>
      </c>
      <c r="BB1103" s="229" t="s">
        <v>753</v>
      </c>
      <c r="BC1103" s="230" t="s">
        <v>754</v>
      </c>
      <c r="BD1103" s="229" t="s">
        <v>753</v>
      </c>
      <c r="BE1103" s="229" t="s">
        <v>753</v>
      </c>
      <c r="BF1103" s="229" t="s">
        <v>753</v>
      </c>
      <c r="BG1103" s="229" t="s">
        <v>753</v>
      </c>
      <c r="BH1103" s="229" t="s">
        <v>753</v>
      </c>
      <c r="BI1103" s="229" t="s">
        <v>753</v>
      </c>
      <c r="BJ1103" s="229" t="s">
        <v>753</v>
      </c>
      <c r="BK1103" s="229" t="s">
        <v>753</v>
      </c>
      <c r="BL1103" s="229" t="s">
        <v>753</v>
      </c>
      <c r="BM1103" s="229" t="s">
        <v>753</v>
      </c>
      <c r="BN1103" s="249"/>
      <c r="BO1103" s="213"/>
      <c r="BP1103" s="170" t="s">
        <v>753</v>
      </c>
      <c r="BQ1103" s="177"/>
      <c r="BR1103" s="177"/>
      <c r="BS1103" s="177"/>
      <c r="BT1103" s="177"/>
      <c r="BU1103" s="177"/>
      <c r="BV1103" s="177"/>
      <c r="BW1103" s="177"/>
      <c r="BX1103" s="173"/>
    </row>
    <row r="1104" spans="2:76" ht="15">
      <c r="B1104" s="599" t="s">
        <v>9412</v>
      </c>
      <c r="C1104" s="698" t="s">
        <v>10078</v>
      </c>
      <c r="D1104" s="193" t="s">
        <v>3863</v>
      </c>
      <c r="E1104" s="193" t="s">
        <v>3862</v>
      </c>
      <c r="F1104" s="192" t="str">
        <f t="shared" ref="F1104:F1167" si="171">DEC2HEX((HEX2DEC(LEFT(E1104,4))*256*256+HEX2DEC(RIGHT(E1104,4)))-(HEX2DEC(LEFT(D1104,4))*256*256+HEX2DEC(RIGHT(D1104,4)))+1)</f>
        <v>20</v>
      </c>
      <c r="G1104" s="192" t="s">
        <v>3861</v>
      </c>
      <c r="H1104" s="223"/>
      <c r="J1104" s="297" t="s">
        <v>2104</v>
      </c>
      <c r="K1104" s="298"/>
      <c r="L1104" s="297"/>
      <c r="M1104" s="296"/>
      <c r="N1104" s="298"/>
      <c r="O1104" s="297"/>
      <c r="P1104" s="296"/>
      <c r="Q1104" s="298"/>
      <c r="R1104" s="297"/>
      <c r="S1104" s="296"/>
      <c r="T1104" s="298"/>
      <c r="U1104" s="297"/>
      <c r="V1104" s="296"/>
      <c r="W1104" s="298"/>
      <c r="X1104" s="297"/>
      <c r="Y1104" s="296"/>
      <c r="Z1104" s="298">
        <v>45029</v>
      </c>
      <c r="AA1104" s="297" t="s">
        <v>2181</v>
      </c>
      <c r="AB1104" s="296" t="s">
        <v>2180</v>
      </c>
      <c r="AC1104" s="297"/>
      <c r="AD1104" s="297"/>
      <c r="AE1104" s="296"/>
      <c r="AF1104" s="173"/>
      <c r="AG1104" s="313" t="s">
        <v>2614</v>
      </c>
      <c r="AH1104" s="193" t="str">
        <f t="shared" ref="AH1104:AH1128" si="172">"5E"&amp;RIGHT(AP1104,7)</f>
        <v>5ECC 1000</v>
      </c>
      <c r="AI1104" s="193" t="str">
        <f t="shared" ref="AI1104:AI1128" si="173">"5E"&amp;RIGHT(AQ1104,7)</f>
        <v>5ECC 17FF</v>
      </c>
      <c r="AJ1104" s="192" t="str">
        <f t="shared" ref="AJ1104:AJ1128" si="174">DEC2HEX((HEX2DEC(LEFT(AI1104,4))*256*256+HEX2DEC(RIGHT(AI1104,4)))-(HEX2DEC(LEFT(AH1104,4))*256*256+HEX2DEC(RIGHT(AH1104,4)))+1)</f>
        <v>800</v>
      </c>
      <c r="AK1104" s="192" t="s">
        <v>3780</v>
      </c>
      <c r="AL1104" s="223"/>
      <c r="AM1104" s="173"/>
      <c r="AN1104" s="227"/>
      <c r="AO1104" s="331" t="s">
        <v>3671</v>
      </c>
      <c r="AP1104" s="215" t="s">
        <v>3782</v>
      </c>
      <c r="AQ1104" s="215" t="s">
        <v>3781</v>
      </c>
      <c r="AR1104" s="179" t="str">
        <f t="shared" si="167"/>
        <v>800</v>
      </c>
      <c r="AS1104" s="179" t="s">
        <v>3780</v>
      </c>
      <c r="AT1104" s="242"/>
      <c r="AU1104" s="179" t="s">
        <v>3780</v>
      </c>
      <c r="AV1104" s="213" t="s">
        <v>751</v>
      </c>
      <c r="AW1104" s="179"/>
      <c r="AX1104" s="181" t="s">
        <v>741</v>
      </c>
      <c r="AY1104" s="181" t="s">
        <v>741</v>
      </c>
      <c r="AZ1104" s="181" t="s">
        <v>741</v>
      </c>
      <c r="BA1104" s="181" t="s">
        <v>741</v>
      </c>
      <c r="BB1104" s="181" t="s">
        <v>741</v>
      </c>
      <c r="BC1104" s="195" t="s">
        <v>741</v>
      </c>
      <c r="BD1104" s="181" t="s">
        <v>840</v>
      </c>
      <c r="BE1104" s="181" t="s">
        <v>840</v>
      </c>
      <c r="BF1104" s="181" t="s">
        <v>840</v>
      </c>
      <c r="BG1104" s="181" t="s">
        <v>840</v>
      </c>
      <c r="BH1104" s="181" t="s">
        <v>840</v>
      </c>
      <c r="BI1104" s="181" t="s">
        <v>753</v>
      </c>
      <c r="BJ1104" s="181" t="s">
        <v>753</v>
      </c>
      <c r="BK1104" s="181" t="s">
        <v>753</v>
      </c>
      <c r="BL1104" s="181" t="s">
        <v>753</v>
      </c>
      <c r="BM1104" s="181" t="s">
        <v>753</v>
      </c>
      <c r="BN1104" s="180"/>
      <c r="BO1104" s="213"/>
      <c r="BP1104" s="170" t="s">
        <v>741</v>
      </c>
      <c r="BQ1104" s="177" t="s">
        <v>998</v>
      </c>
      <c r="BR1104" s="278">
        <v>44811</v>
      </c>
      <c r="BS1104" s="177" t="s">
        <v>1650</v>
      </c>
      <c r="BT1104" s="278" t="s">
        <v>759</v>
      </c>
      <c r="BU1104" s="178">
        <v>44816</v>
      </c>
      <c r="BV1104" s="177" t="s">
        <v>996</v>
      </c>
      <c r="BW1104" s="177" t="s">
        <v>737</v>
      </c>
      <c r="BX1104" s="173"/>
    </row>
    <row r="1105" spans="1:76" ht="15">
      <c r="B1105" s="599" t="s">
        <v>9412</v>
      </c>
      <c r="C1105" s="698" t="s">
        <v>10078</v>
      </c>
      <c r="D1105" s="193" t="s">
        <v>3857</v>
      </c>
      <c r="E1105" s="193" t="s">
        <v>3856</v>
      </c>
      <c r="F1105" s="192" t="str">
        <f t="shared" si="171"/>
        <v>1E0</v>
      </c>
      <c r="G1105" s="192" t="s">
        <v>23</v>
      </c>
      <c r="H1105" s="188"/>
      <c r="J1105" s="297"/>
      <c r="K1105" s="298"/>
      <c r="L1105" s="297"/>
      <c r="M1105" s="299"/>
      <c r="N1105" s="298"/>
      <c r="O1105" s="297"/>
      <c r="P1105" s="299"/>
      <c r="Q1105" s="298"/>
      <c r="R1105" s="297"/>
      <c r="S1105" s="299"/>
      <c r="T1105" s="298"/>
      <c r="U1105" s="297"/>
      <c r="V1105" s="299"/>
      <c r="W1105" s="298"/>
      <c r="X1105" s="297"/>
      <c r="Y1105" s="299"/>
      <c r="Z1105" s="298"/>
      <c r="AA1105" s="297"/>
      <c r="AB1105" s="299"/>
      <c r="AC1105" s="298"/>
      <c r="AD1105" s="297"/>
      <c r="AE1105" s="296"/>
      <c r="AF1105" s="173"/>
      <c r="AG1105" s="313" t="s">
        <v>2614</v>
      </c>
      <c r="AH1105" s="193" t="str">
        <f t="shared" si="172"/>
        <v>5ECC 1800</v>
      </c>
      <c r="AI1105" s="193" t="str">
        <f t="shared" si="173"/>
        <v>5ECC 3FFF</v>
      </c>
      <c r="AJ1105" s="192" t="str">
        <f t="shared" si="174"/>
        <v>2800</v>
      </c>
      <c r="AK1105" s="217" t="s">
        <v>23</v>
      </c>
      <c r="AL1105" s="188"/>
      <c r="AM1105" s="173"/>
      <c r="AN1105" s="227"/>
      <c r="AO1105" s="331" t="s">
        <v>3671</v>
      </c>
      <c r="AP1105" s="215" t="s">
        <v>3777</v>
      </c>
      <c r="AQ1105" s="215" t="s">
        <v>3776</v>
      </c>
      <c r="AR1105" s="179" t="str">
        <f t="shared" si="167"/>
        <v>2800</v>
      </c>
      <c r="AS1105" s="179" t="s">
        <v>822</v>
      </c>
      <c r="AT1105" s="242"/>
      <c r="AU1105" s="179" t="s">
        <v>755</v>
      </c>
      <c r="AV1105" s="179"/>
      <c r="AW1105" s="179"/>
      <c r="AX1105" s="181" t="s">
        <v>753</v>
      </c>
      <c r="AY1105" s="181" t="s">
        <v>753</v>
      </c>
      <c r="AZ1105" s="181" t="s">
        <v>753</v>
      </c>
      <c r="BA1105" s="181" t="s">
        <v>753</v>
      </c>
      <c r="BB1105" s="181" t="s">
        <v>753</v>
      </c>
      <c r="BC1105" s="195" t="s">
        <v>754</v>
      </c>
      <c r="BD1105" s="181" t="s">
        <v>753</v>
      </c>
      <c r="BE1105" s="181" t="s">
        <v>753</v>
      </c>
      <c r="BF1105" s="181" t="s">
        <v>753</v>
      </c>
      <c r="BG1105" s="181" t="s">
        <v>753</v>
      </c>
      <c r="BH1105" s="181" t="s">
        <v>753</v>
      </c>
      <c r="BI1105" s="181" t="s">
        <v>753</v>
      </c>
      <c r="BJ1105" s="181" t="s">
        <v>753</v>
      </c>
      <c r="BK1105" s="181" t="s">
        <v>753</v>
      </c>
      <c r="BL1105" s="181" t="s">
        <v>753</v>
      </c>
      <c r="BM1105" s="181" t="s">
        <v>753</v>
      </c>
      <c r="BN1105" s="180"/>
      <c r="BO1105" s="213"/>
      <c r="BP1105" s="170" t="s">
        <v>741</v>
      </c>
      <c r="BQ1105" s="177"/>
      <c r="BR1105" s="177"/>
      <c r="BS1105" s="177"/>
      <c r="BT1105" s="177"/>
      <c r="BU1105" s="177"/>
      <c r="BV1105" s="177"/>
      <c r="BW1105" s="177"/>
      <c r="BX1105" s="173"/>
    </row>
    <row r="1106" spans="1:76" ht="15">
      <c r="B1106" s="599" t="s">
        <v>9412</v>
      </c>
      <c r="C1106" s="698" t="s">
        <v>10078</v>
      </c>
      <c r="D1106" s="193" t="s">
        <v>3852</v>
      </c>
      <c r="E1106" s="193" t="s">
        <v>3851</v>
      </c>
      <c r="F1106" s="192" t="str">
        <f t="shared" si="171"/>
        <v>40</v>
      </c>
      <c r="G1106" s="224" t="s">
        <v>1661</v>
      </c>
      <c r="H1106" s="236" t="s">
        <v>3850</v>
      </c>
      <c r="J1106" s="297"/>
      <c r="K1106" s="298"/>
      <c r="L1106" s="297"/>
      <c r="M1106" s="296"/>
      <c r="N1106" s="298"/>
      <c r="O1106" s="297"/>
      <c r="P1106" s="296"/>
      <c r="Q1106" s="298"/>
      <c r="R1106" s="297"/>
      <c r="S1106" s="296"/>
      <c r="T1106" s="298"/>
      <c r="U1106" s="297"/>
      <c r="V1106" s="296"/>
      <c r="W1106" s="298"/>
      <c r="X1106" s="297"/>
      <c r="Y1106" s="296"/>
      <c r="Z1106" s="298">
        <v>45030</v>
      </c>
      <c r="AA1106" s="297" t="s">
        <v>3512</v>
      </c>
      <c r="AB1106" s="296" t="s">
        <v>2210</v>
      </c>
      <c r="AC1106" s="297"/>
      <c r="AD1106" s="297"/>
      <c r="AE1106" s="296"/>
      <c r="AF1106" s="173"/>
      <c r="AG1106" s="313" t="s">
        <v>2614</v>
      </c>
      <c r="AH1106" s="193" t="str">
        <f t="shared" si="172"/>
        <v>5ECC 4000</v>
      </c>
      <c r="AI1106" s="193" t="str">
        <f t="shared" si="173"/>
        <v>5ECC 41FF</v>
      </c>
      <c r="AJ1106" s="192" t="str">
        <f t="shared" si="174"/>
        <v>200</v>
      </c>
      <c r="AK1106" s="192" t="s">
        <v>3315</v>
      </c>
      <c r="AL1106" s="223"/>
      <c r="AM1106" s="173"/>
      <c r="AN1106" s="227"/>
      <c r="AO1106" s="331" t="s">
        <v>3671</v>
      </c>
      <c r="AP1106" s="215" t="s">
        <v>3773</v>
      </c>
      <c r="AQ1106" s="215" t="s">
        <v>3772</v>
      </c>
      <c r="AR1106" s="179" t="str">
        <f t="shared" si="167"/>
        <v>200</v>
      </c>
      <c r="AS1106" s="179" t="s">
        <v>3771</v>
      </c>
      <c r="AT1106" s="242"/>
      <c r="AU1106" s="179" t="s">
        <v>3771</v>
      </c>
      <c r="AV1106" s="213" t="s">
        <v>751</v>
      </c>
      <c r="AW1106" s="179"/>
      <c r="AX1106" s="181" t="s">
        <v>741</v>
      </c>
      <c r="AY1106" s="181" t="s">
        <v>741</v>
      </c>
      <c r="AZ1106" s="181" t="s">
        <v>741</v>
      </c>
      <c r="BA1106" s="181" t="s">
        <v>741</v>
      </c>
      <c r="BB1106" s="181" t="s">
        <v>741</v>
      </c>
      <c r="BC1106" s="181" t="s">
        <v>741</v>
      </c>
      <c r="BD1106" s="181" t="s">
        <v>741</v>
      </c>
      <c r="BE1106" s="181" t="s">
        <v>741</v>
      </c>
      <c r="BF1106" s="181" t="s">
        <v>741</v>
      </c>
      <c r="BG1106" s="181" t="s">
        <v>741</v>
      </c>
      <c r="BH1106" s="181" t="s">
        <v>741</v>
      </c>
      <c r="BI1106" s="181" t="s">
        <v>741</v>
      </c>
      <c r="BJ1106" s="181" t="s">
        <v>741</v>
      </c>
      <c r="BK1106" s="181" t="s">
        <v>741</v>
      </c>
      <c r="BL1106" s="181" t="s">
        <v>741</v>
      </c>
      <c r="BM1106" s="181" t="s">
        <v>741</v>
      </c>
      <c r="BN1106" s="180"/>
      <c r="BO1106" s="213"/>
      <c r="BP1106" s="170" t="s">
        <v>741</v>
      </c>
      <c r="BQ1106" s="177" t="s">
        <v>998</v>
      </c>
      <c r="BR1106" s="178">
        <v>44811</v>
      </c>
      <c r="BS1106" s="177" t="s">
        <v>3731</v>
      </c>
      <c r="BT1106" s="178" t="s">
        <v>759</v>
      </c>
      <c r="BU1106" s="178">
        <v>44816</v>
      </c>
      <c r="BV1106" s="177" t="s">
        <v>996</v>
      </c>
      <c r="BW1106" s="177" t="s">
        <v>737</v>
      </c>
      <c r="BX1106" s="173"/>
    </row>
    <row r="1107" spans="1:76" ht="15">
      <c r="B1107" s="599" t="s">
        <v>9412</v>
      </c>
      <c r="C1107" s="698" t="s">
        <v>10078</v>
      </c>
      <c r="D1107" s="193" t="s">
        <v>3848</v>
      </c>
      <c r="E1107" s="193" t="s">
        <v>3847</v>
      </c>
      <c r="F1107" s="192" t="str">
        <f t="shared" si="171"/>
        <v>2C0</v>
      </c>
      <c r="G1107" s="192" t="s">
        <v>23</v>
      </c>
      <c r="H1107" s="188"/>
      <c r="J1107" s="297"/>
      <c r="K1107" s="298"/>
      <c r="L1107" s="297"/>
      <c r="M1107" s="299"/>
      <c r="N1107" s="298"/>
      <c r="O1107" s="297"/>
      <c r="P1107" s="299"/>
      <c r="Q1107" s="298"/>
      <c r="R1107" s="297"/>
      <c r="S1107" s="299"/>
      <c r="T1107" s="298"/>
      <c r="U1107" s="297"/>
      <c r="V1107" s="299"/>
      <c r="W1107" s="298"/>
      <c r="X1107" s="297"/>
      <c r="Y1107" s="299"/>
      <c r="Z1107" s="298"/>
      <c r="AA1107" s="297"/>
      <c r="AB1107" s="299"/>
      <c r="AC1107" s="298"/>
      <c r="AD1107" s="297"/>
      <c r="AE1107" s="296"/>
      <c r="AF1107" s="173"/>
      <c r="AG1107" s="313" t="s">
        <v>2614</v>
      </c>
      <c r="AH1107" s="193" t="str">
        <f t="shared" si="172"/>
        <v>5ECC 4200</v>
      </c>
      <c r="AI1107" s="193" t="str">
        <f t="shared" si="173"/>
        <v>5ECC 43FF</v>
      </c>
      <c r="AJ1107" s="192" t="str">
        <f t="shared" si="174"/>
        <v>200</v>
      </c>
      <c r="AK1107" s="217" t="s">
        <v>23</v>
      </c>
      <c r="AL1107" s="188"/>
      <c r="AM1107" s="173"/>
      <c r="AN1107" s="227"/>
      <c r="AO1107" s="331" t="s">
        <v>3671</v>
      </c>
      <c r="AP1107" s="215" t="s">
        <v>3768</v>
      </c>
      <c r="AQ1107" s="215" t="s">
        <v>3767</v>
      </c>
      <c r="AR1107" s="179" t="str">
        <f t="shared" si="167"/>
        <v>200</v>
      </c>
      <c r="AS1107" s="179" t="s">
        <v>822</v>
      </c>
      <c r="AT1107" s="242"/>
      <c r="AU1107" s="179" t="s">
        <v>755</v>
      </c>
      <c r="AV1107" s="179"/>
      <c r="AW1107" s="179"/>
      <c r="AX1107" s="181" t="s">
        <v>753</v>
      </c>
      <c r="AY1107" s="181" t="s">
        <v>753</v>
      </c>
      <c r="AZ1107" s="181" t="s">
        <v>753</v>
      </c>
      <c r="BA1107" s="181" t="s">
        <v>753</v>
      </c>
      <c r="BB1107" s="181" t="s">
        <v>753</v>
      </c>
      <c r="BC1107" s="195" t="s">
        <v>754</v>
      </c>
      <c r="BD1107" s="181" t="s">
        <v>753</v>
      </c>
      <c r="BE1107" s="181" t="s">
        <v>753</v>
      </c>
      <c r="BF1107" s="181" t="s">
        <v>753</v>
      </c>
      <c r="BG1107" s="181" t="s">
        <v>753</v>
      </c>
      <c r="BH1107" s="181" t="s">
        <v>753</v>
      </c>
      <c r="BI1107" s="181" t="s">
        <v>753</v>
      </c>
      <c r="BJ1107" s="181" t="s">
        <v>753</v>
      </c>
      <c r="BK1107" s="181" t="s">
        <v>753</v>
      </c>
      <c r="BL1107" s="181" t="s">
        <v>753</v>
      </c>
      <c r="BM1107" s="181" t="s">
        <v>753</v>
      </c>
      <c r="BN1107" s="180"/>
      <c r="BO1107" s="213"/>
      <c r="BP1107" s="170" t="s">
        <v>741</v>
      </c>
      <c r="BQ1107" s="177"/>
      <c r="BR1107" s="177"/>
      <c r="BS1107" s="177"/>
      <c r="BT1107" s="177"/>
      <c r="BU1107" s="177"/>
      <c r="BV1107" s="177"/>
      <c r="BW1107" s="177"/>
      <c r="BX1107" s="173"/>
    </row>
    <row r="1108" spans="1:76" s="173" customFormat="1" ht="15">
      <c r="A1108" s="170"/>
      <c r="B1108" s="599" t="s">
        <v>9412</v>
      </c>
      <c r="C1108" s="698" t="s">
        <v>10078</v>
      </c>
      <c r="D1108" s="193" t="s">
        <v>3843</v>
      </c>
      <c r="E1108" s="193" t="s">
        <v>3842</v>
      </c>
      <c r="F1108" s="192" t="str">
        <f t="shared" si="171"/>
        <v>20</v>
      </c>
      <c r="G1108" s="192" t="s">
        <v>23</v>
      </c>
      <c r="H1108" s="223"/>
      <c r="J1108" s="297"/>
      <c r="K1108" s="297"/>
      <c r="L1108" s="297"/>
      <c r="M1108" s="296"/>
      <c r="N1108" s="297"/>
      <c r="O1108" s="297"/>
      <c r="P1108" s="296"/>
      <c r="Q1108" s="297"/>
      <c r="R1108" s="297"/>
      <c r="S1108" s="296"/>
      <c r="T1108" s="297"/>
      <c r="U1108" s="297"/>
      <c r="V1108" s="296"/>
      <c r="W1108" s="297"/>
      <c r="X1108" s="297"/>
      <c r="Y1108" s="296"/>
      <c r="Z1108" s="297"/>
      <c r="AA1108" s="297"/>
      <c r="AB1108" s="296"/>
      <c r="AC1108" s="297"/>
      <c r="AD1108" s="297"/>
      <c r="AE1108" s="296"/>
      <c r="AG1108" s="313" t="s">
        <v>2614</v>
      </c>
      <c r="AH1108" s="193" t="str">
        <f t="shared" si="172"/>
        <v>5ECC 4400</v>
      </c>
      <c r="AI1108" s="193" t="str">
        <f t="shared" si="173"/>
        <v>5ECC 45FF</v>
      </c>
      <c r="AJ1108" s="192" t="str">
        <f t="shared" si="174"/>
        <v>200</v>
      </c>
      <c r="AK1108" s="192" t="s">
        <v>3305</v>
      </c>
      <c r="AL1108" s="223"/>
      <c r="AN1108" s="227"/>
      <c r="AO1108" s="331" t="s">
        <v>3671</v>
      </c>
      <c r="AP1108" s="215" t="s">
        <v>3763</v>
      </c>
      <c r="AQ1108" s="215" t="s">
        <v>3762</v>
      </c>
      <c r="AR1108" s="179" t="str">
        <f t="shared" si="167"/>
        <v>200</v>
      </c>
      <c r="AS1108" s="179" t="s">
        <v>3761</v>
      </c>
      <c r="AT1108" s="242"/>
      <c r="AU1108" s="179" t="s">
        <v>3761</v>
      </c>
      <c r="AV1108" s="213" t="s">
        <v>751</v>
      </c>
      <c r="AW1108" s="179"/>
      <c r="AX1108" s="181" t="s">
        <v>741</v>
      </c>
      <c r="AY1108" s="181" t="s">
        <v>741</v>
      </c>
      <c r="AZ1108" s="181" t="s">
        <v>741</v>
      </c>
      <c r="BA1108" s="181" t="s">
        <v>741</v>
      </c>
      <c r="BB1108" s="181" t="s">
        <v>741</v>
      </c>
      <c r="BC1108" s="181" t="s">
        <v>741</v>
      </c>
      <c r="BD1108" s="181" t="s">
        <v>741</v>
      </c>
      <c r="BE1108" s="181" t="s">
        <v>741</v>
      </c>
      <c r="BF1108" s="181" t="s">
        <v>741</v>
      </c>
      <c r="BG1108" s="181" t="s">
        <v>741</v>
      </c>
      <c r="BH1108" s="181" t="s">
        <v>741</v>
      </c>
      <c r="BI1108" s="181" t="s">
        <v>741</v>
      </c>
      <c r="BJ1108" s="181" t="s">
        <v>741</v>
      </c>
      <c r="BK1108" s="181" t="s">
        <v>741</v>
      </c>
      <c r="BL1108" s="181" t="s">
        <v>741</v>
      </c>
      <c r="BM1108" s="181" t="s">
        <v>741</v>
      </c>
      <c r="BN1108" s="180"/>
      <c r="BO1108" s="213"/>
      <c r="BP1108" s="170" t="s">
        <v>741</v>
      </c>
      <c r="BQ1108" s="177" t="s">
        <v>998</v>
      </c>
      <c r="BR1108" s="178">
        <v>44811</v>
      </c>
      <c r="BS1108" s="177" t="s">
        <v>3731</v>
      </c>
      <c r="BT1108" s="178" t="s">
        <v>759</v>
      </c>
      <c r="BU1108" s="178">
        <v>44816</v>
      </c>
      <c r="BV1108" s="177" t="s">
        <v>996</v>
      </c>
      <c r="BW1108" s="177" t="s">
        <v>737</v>
      </c>
    </row>
    <row r="1109" spans="1:76" s="173" customFormat="1" ht="15">
      <c r="A1109" s="170"/>
      <c r="B1109" s="599" t="s">
        <v>9412</v>
      </c>
      <c r="C1109" s="698" t="s">
        <v>10078</v>
      </c>
      <c r="D1109" s="193" t="s">
        <v>3838</v>
      </c>
      <c r="E1109" s="193" t="s">
        <v>3837</v>
      </c>
      <c r="F1109" s="192" t="str">
        <f t="shared" si="171"/>
        <v>E0</v>
      </c>
      <c r="G1109" s="192" t="s">
        <v>23</v>
      </c>
      <c r="H1109" s="188"/>
      <c r="J1109" s="297"/>
      <c r="K1109" s="298"/>
      <c r="L1109" s="297"/>
      <c r="M1109" s="299"/>
      <c r="N1109" s="298"/>
      <c r="O1109" s="297"/>
      <c r="P1109" s="299"/>
      <c r="Q1109" s="298"/>
      <c r="R1109" s="297"/>
      <c r="S1109" s="299"/>
      <c r="T1109" s="298"/>
      <c r="U1109" s="297"/>
      <c r="V1109" s="299"/>
      <c r="W1109" s="298"/>
      <c r="X1109" s="297"/>
      <c r="Y1109" s="299"/>
      <c r="Z1109" s="298"/>
      <c r="AA1109" s="297"/>
      <c r="AB1109" s="299"/>
      <c r="AC1109" s="298"/>
      <c r="AD1109" s="297"/>
      <c r="AE1109" s="296"/>
      <c r="AG1109" s="313" t="s">
        <v>2614</v>
      </c>
      <c r="AH1109" s="193" t="str">
        <f t="shared" si="172"/>
        <v>5ECC 4600</v>
      </c>
      <c r="AI1109" s="193" t="str">
        <f t="shared" si="173"/>
        <v>5ECC 51FF</v>
      </c>
      <c r="AJ1109" s="192" t="str">
        <f t="shared" si="174"/>
        <v>C00</v>
      </c>
      <c r="AK1109" s="217" t="s">
        <v>23</v>
      </c>
      <c r="AL1109" s="188"/>
      <c r="AN1109" s="227"/>
      <c r="AO1109" s="331" t="s">
        <v>3671</v>
      </c>
      <c r="AP1109" s="215" t="s">
        <v>3758</v>
      </c>
      <c r="AQ1109" s="215" t="s">
        <v>3757</v>
      </c>
      <c r="AR1109" s="179" t="str">
        <f t="shared" si="167"/>
        <v>C00</v>
      </c>
      <c r="AS1109" s="179" t="s">
        <v>822</v>
      </c>
      <c r="AT1109" s="242"/>
      <c r="AU1109" s="179" t="s">
        <v>755</v>
      </c>
      <c r="AV1109" s="213"/>
      <c r="AW1109" s="179"/>
      <c r="AX1109" s="181" t="s">
        <v>753</v>
      </c>
      <c r="AY1109" s="181" t="s">
        <v>753</v>
      </c>
      <c r="AZ1109" s="181" t="s">
        <v>753</v>
      </c>
      <c r="BA1109" s="181" t="s">
        <v>753</v>
      </c>
      <c r="BB1109" s="181" t="s">
        <v>753</v>
      </c>
      <c r="BC1109" s="195" t="s">
        <v>754</v>
      </c>
      <c r="BD1109" s="181" t="s">
        <v>753</v>
      </c>
      <c r="BE1109" s="181" t="s">
        <v>753</v>
      </c>
      <c r="BF1109" s="181" t="s">
        <v>753</v>
      </c>
      <c r="BG1109" s="181" t="s">
        <v>753</v>
      </c>
      <c r="BH1109" s="181" t="s">
        <v>753</v>
      </c>
      <c r="BI1109" s="181" t="s">
        <v>753</v>
      </c>
      <c r="BJ1109" s="181" t="s">
        <v>753</v>
      </c>
      <c r="BK1109" s="181" t="s">
        <v>753</v>
      </c>
      <c r="BL1109" s="181" t="s">
        <v>753</v>
      </c>
      <c r="BM1109" s="181" t="s">
        <v>753</v>
      </c>
      <c r="BN1109" s="180"/>
      <c r="BO1109" s="213"/>
      <c r="BP1109" s="170" t="s">
        <v>741</v>
      </c>
      <c r="BQ1109" s="177"/>
      <c r="BR1109" s="177"/>
      <c r="BS1109" s="177"/>
      <c r="BT1109" s="177"/>
      <c r="BU1109" s="177"/>
      <c r="BV1109" s="177"/>
      <c r="BW1109" s="177"/>
    </row>
    <row r="1110" spans="1:76" s="173" customFormat="1" ht="15">
      <c r="A1110" s="170"/>
      <c r="B1110" s="599" t="s">
        <v>9412</v>
      </c>
      <c r="C1110" s="698" t="s">
        <v>10078</v>
      </c>
      <c r="D1110" s="193" t="s">
        <v>3833</v>
      </c>
      <c r="E1110" s="193" t="s">
        <v>3832</v>
      </c>
      <c r="F1110" s="192" t="str">
        <f t="shared" si="171"/>
        <v>20</v>
      </c>
      <c r="G1110" s="192" t="s">
        <v>23</v>
      </c>
      <c r="H1110" s="223"/>
      <c r="J1110" s="297"/>
      <c r="K1110" s="297"/>
      <c r="L1110" s="297"/>
      <c r="M1110" s="296"/>
      <c r="N1110" s="297"/>
      <c r="O1110" s="297"/>
      <c r="P1110" s="296"/>
      <c r="Q1110" s="297"/>
      <c r="R1110" s="297"/>
      <c r="S1110" s="296"/>
      <c r="T1110" s="297"/>
      <c r="U1110" s="297"/>
      <c r="V1110" s="296"/>
      <c r="W1110" s="297"/>
      <c r="X1110" s="297"/>
      <c r="Y1110" s="296"/>
      <c r="Z1110" s="297"/>
      <c r="AA1110" s="297"/>
      <c r="AB1110" s="296"/>
      <c r="AC1110" s="297"/>
      <c r="AD1110" s="297"/>
      <c r="AE1110" s="296"/>
      <c r="AG1110" s="313" t="s">
        <v>2614</v>
      </c>
      <c r="AH1110" s="193" t="str">
        <f t="shared" si="172"/>
        <v>5ECC 5200</v>
      </c>
      <c r="AI1110" s="193" t="str">
        <f t="shared" si="173"/>
        <v>5ECC 5203</v>
      </c>
      <c r="AJ1110" s="192" t="str">
        <f t="shared" si="174"/>
        <v>4</v>
      </c>
      <c r="AK1110" s="192" t="s">
        <v>3270</v>
      </c>
      <c r="AL1110" s="188"/>
      <c r="AN1110" s="227"/>
      <c r="AO1110" s="331" t="s">
        <v>3671</v>
      </c>
      <c r="AP1110" s="215" t="s">
        <v>3754</v>
      </c>
      <c r="AQ1110" s="215" t="s">
        <v>3753</v>
      </c>
      <c r="AR1110" s="179" t="str">
        <f t="shared" si="167"/>
        <v>4</v>
      </c>
      <c r="AS1110" s="179" t="s">
        <v>3752</v>
      </c>
      <c r="AT1110" s="242"/>
      <c r="AU1110" s="179" t="s">
        <v>3752</v>
      </c>
      <c r="AV1110" s="213" t="s">
        <v>751</v>
      </c>
      <c r="AW1110" s="179"/>
      <c r="AX1110" s="181" t="s">
        <v>741</v>
      </c>
      <c r="AY1110" s="181" t="s">
        <v>741</v>
      </c>
      <c r="AZ1110" s="181" t="s">
        <v>741</v>
      </c>
      <c r="BA1110" s="181" t="s">
        <v>741</v>
      </c>
      <c r="BB1110" s="181" t="s">
        <v>741</v>
      </c>
      <c r="BC1110" s="181" t="s">
        <v>741</v>
      </c>
      <c r="BD1110" s="181" t="s">
        <v>741</v>
      </c>
      <c r="BE1110" s="181" t="s">
        <v>741</v>
      </c>
      <c r="BF1110" s="181" t="s">
        <v>741</v>
      </c>
      <c r="BG1110" s="181" t="s">
        <v>741</v>
      </c>
      <c r="BH1110" s="181" t="s">
        <v>741</v>
      </c>
      <c r="BI1110" s="181" t="s">
        <v>741</v>
      </c>
      <c r="BJ1110" s="181" t="s">
        <v>741</v>
      </c>
      <c r="BK1110" s="181" t="s">
        <v>741</v>
      </c>
      <c r="BL1110" s="181" t="s">
        <v>741</v>
      </c>
      <c r="BM1110" s="181" t="s">
        <v>741</v>
      </c>
      <c r="BN1110" s="180"/>
      <c r="BO1110" s="213"/>
      <c r="BP1110" s="170" t="s">
        <v>741</v>
      </c>
      <c r="BQ1110" s="177" t="s">
        <v>998</v>
      </c>
      <c r="BR1110" s="178">
        <v>44811</v>
      </c>
      <c r="BS1110" s="177" t="s">
        <v>3731</v>
      </c>
      <c r="BT1110" s="178" t="s">
        <v>759</v>
      </c>
      <c r="BU1110" s="178">
        <v>44816</v>
      </c>
      <c r="BV1110" s="177" t="s">
        <v>996</v>
      </c>
      <c r="BW1110" s="177" t="s">
        <v>737</v>
      </c>
    </row>
    <row r="1111" spans="1:76" s="173" customFormat="1" ht="15">
      <c r="A1111" s="170"/>
      <c r="B1111" s="599" t="s">
        <v>9412</v>
      </c>
      <c r="C1111" s="698" t="s">
        <v>10078</v>
      </c>
      <c r="D1111" s="193" t="s">
        <v>3828</v>
      </c>
      <c r="E1111" s="193" t="s">
        <v>3827</v>
      </c>
      <c r="F1111" s="192" t="str">
        <f t="shared" si="171"/>
        <v>E0</v>
      </c>
      <c r="G1111" s="192" t="s">
        <v>23</v>
      </c>
      <c r="H1111" s="188"/>
      <c r="J1111" s="297"/>
      <c r="K1111" s="298"/>
      <c r="L1111" s="297"/>
      <c r="M1111" s="299"/>
      <c r="N1111" s="298"/>
      <c r="O1111" s="297"/>
      <c r="P1111" s="299"/>
      <c r="Q1111" s="298"/>
      <c r="R1111" s="297"/>
      <c r="S1111" s="299"/>
      <c r="T1111" s="298"/>
      <c r="U1111" s="297"/>
      <c r="V1111" s="299"/>
      <c r="W1111" s="298"/>
      <c r="X1111" s="297"/>
      <c r="Y1111" s="299"/>
      <c r="Z1111" s="298"/>
      <c r="AA1111" s="297"/>
      <c r="AB1111" s="299"/>
      <c r="AC1111" s="298"/>
      <c r="AD1111" s="297"/>
      <c r="AE1111" s="296"/>
      <c r="AG1111" s="313" t="s">
        <v>2614</v>
      </c>
      <c r="AH1111" s="193" t="str">
        <f t="shared" si="172"/>
        <v>5ECC 5204</v>
      </c>
      <c r="AI1111" s="193" t="str">
        <f t="shared" si="173"/>
        <v>5ECC 57FF</v>
      </c>
      <c r="AJ1111" s="192" t="str">
        <f t="shared" si="174"/>
        <v>5FC</v>
      </c>
      <c r="AK1111" s="217" t="s">
        <v>23</v>
      </c>
      <c r="AL1111" s="188"/>
      <c r="AN1111" s="227"/>
      <c r="AO1111" s="331" t="s">
        <v>3671</v>
      </c>
      <c r="AP1111" s="215" t="s">
        <v>3749</v>
      </c>
      <c r="AQ1111" s="215" t="s">
        <v>3748</v>
      </c>
      <c r="AR1111" s="179" t="str">
        <f t="shared" si="167"/>
        <v>5FC</v>
      </c>
      <c r="AS1111" s="179" t="s">
        <v>822</v>
      </c>
      <c r="AT1111" s="242"/>
      <c r="AU1111" s="179" t="s">
        <v>755</v>
      </c>
      <c r="AV1111" s="213"/>
      <c r="AW1111" s="179"/>
      <c r="AX1111" s="181" t="s">
        <v>753</v>
      </c>
      <c r="AY1111" s="181" t="s">
        <v>753</v>
      </c>
      <c r="AZ1111" s="181" t="s">
        <v>753</v>
      </c>
      <c r="BA1111" s="181" t="s">
        <v>753</v>
      </c>
      <c r="BB1111" s="181" t="s">
        <v>753</v>
      </c>
      <c r="BC1111" s="195" t="s">
        <v>754</v>
      </c>
      <c r="BD1111" s="181" t="s">
        <v>753</v>
      </c>
      <c r="BE1111" s="181" t="s">
        <v>753</v>
      </c>
      <c r="BF1111" s="181" t="s">
        <v>753</v>
      </c>
      <c r="BG1111" s="181" t="s">
        <v>753</v>
      </c>
      <c r="BH1111" s="181" t="s">
        <v>753</v>
      </c>
      <c r="BI1111" s="181" t="s">
        <v>753</v>
      </c>
      <c r="BJ1111" s="181" t="s">
        <v>753</v>
      </c>
      <c r="BK1111" s="181" t="s">
        <v>753</v>
      </c>
      <c r="BL1111" s="181" t="s">
        <v>753</v>
      </c>
      <c r="BM1111" s="181" t="s">
        <v>753</v>
      </c>
      <c r="BN1111" s="180"/>
      <c r="BO1111" s="213"/>
      <c r="BP1111" s="170" t="s">
        <v>741</v>
      </c>
      <c r="BQ1111" s="177"/>
      <c r="BR1111" s="177"/>
      <c r="BS1111" s="177"/>
      <c r="BT1111" s="177"/>
      <c r="BU1111" s="177"/>
      <c r="BV1111" s="177"/>
      <c r="BW1111" s="177"/>
    </row>
    <row r="1112" spans="1:76" s="173" customFormat="1" ht="15">
      <c r="A1112" s="170"/>
      <c r="B1112" s="599" t="s">
        <v>9412</v>
      </c>
      <c r="C1112" s="698" t="s">
        <v>10078</v>
      </c>
      <c r="D1112" s="193" t="s">
        <v>3824</v>
      </c>
      <c r="E1112" s="193" t="s">
        <v>3823</v>
      </c>
      <c r="F1112" s="192" t="str">
        <f t="shared" si="171"/>
        <v>20</v>
      </c>
      <c r="G1112" s="192" t="s">
        <v>23</v>
      </c>
      <c r="H1112" s="223"/>
      <c r="J1112" s="297"/>
      <c r="K1112" s="297"/>
      <c r="L1112" s="297"/>
      <c r="M1112" s="296"/>
      <c r="N1112" s="297"/>
      <c r="O1112" s="297"/>
      <c r="P1112" s="296"/>
      <c r="Q1112" s="297"/>
      <c r="R1112" s="297"/>
      <c r="S1112" s="296"/>
      <c r="T1112" s="297"/>
      <c r="U1112" s="297"/>
      <c r="V1112" s="296"/>
      <c r="W1112" s="297"/>
      <c r="X1112" s="297"/>
      <c r="Y1112" s="296"/>
      <c r="Z1112" s="297"/>
      <c r="AA1112" s="297"/>
      <c r="AB1112" s="296"/>
      <c r="AC1112" s="297"/>
      <c r="AD1112" s="297"/>
      <c r="AE1112" s="296"/>
      <c r="AG1112" s="313" t="s">
        <v>2614</v>
      </c>
      <c r="AH1112" s="193" t="str">
        <f t="shared" si="172"/>
        <v>5ECC 5800</v>
      </c>
      <c r="AI1112" s="193" t="str">
        <f t="shared" si="173"/>
        <v>5ECC 5BFF</v>
      </c>
      <c r="AJ1112" s="192" t="str">
        <f t="shared" si="174"/>
        <v>400</v>
      </c>
      <c r="AK1112" s="192" t="s">
        <v>3260</v>
      </c>
      <c r="AL1112" s="188"/>
      <c r="AN1112" s="227"/>
      <c r="AO1112" s="331" t="s">
        <v>3671</v>
      </c>
      <c r="AP1112" s="215" t="s">
        <v>3745</v>
      </c>
      <c r="AQ1112" s="215" t="s">
        <v>3744</v>
      </c>
      <c r="AR1112" s="179" t="str">
        <f t="shared" si="167"/>
        <v>400</v>
      </c>
      <c r="AS1112" s="179" t="s">
        <v>3743</v>
      </c>
      <c r="AT1112" s="242"/>
      <c r="AU1112" s="179" t="s">
        <v>3743</v>
      </c>
      <c r="AV1112" s="213" t="s">
        <v>751</v>
      </c>
      <c r="AW1112" s="179"/>
      <c r="AX1112" s="181" t="s">
        <v>741</v>
      </c>
      <c r="AY1112" s="181" t="s">
        <v>741</v>
      </c>
      <c r="AZ1112" s="181" t="s">
        <v>741</v>
      </c>
      <c r="BA1112" s="181" t="s">
        <v>741</v>
      </c>
      <c r="BB1112" s="181" t="s">
        <v>741</v>
      </c>
      <c r="BC1112" s="181" t="s">
        <v>741</v>
      </c>
      <c r="BD1112" s="181" t="s">
        <v>741</v>
      </c>
      <c r="BE1112" s="181" t="s">
        <v>741</v>
      </c>
      <c r="BF1112" s="181" t="s">
        <v>741</v>
      </c>
      <c r="BG1112" s="181" t="s">
        <v>741</v>
      </c>
      <c r="BH1112" s="181" t="s">
        <v>741</v>
      </c>
      <c r="BI1112" s="181" t="s">
        <v>741</v>
      </c>
      <c r="BJ1112" s="181" t="s">
        <v>741</v>
      </c>
      <c r="BK1112" s="181" t="s">
        <v>741</v>
      </c>
      <c r="BL1112" s="181" t="s">
        <v>741</v>
      </c>
      <c r="BM1112" s="181" t="s">
        <v>741</v>
      </c>
      <c r="BN1112" s="180"/>
      <c r="BO1112" s="213"/>
      <c r="BP1112" s="170" t="s">
        <v>741</v>
      </c>
      <c r="BQ1112" s="177" t="s">
        <v>998</v>
      </c>
      <c r="BR1112" s="178">
        <v>44811</v>
      </c>
      <c r="BS1112" s="177" t="s">
        <v>3731</v>
      </c>
      <c r="BT1112" s="178" t="s">
        <v>759</v>
      </c>
      <c r="BU1112" s="178">
        <v>44816</v>
      </c>
      <c r="BV1112" s="177" t="s">
        <v>996</v>
      </c>
      <c r="BW1112" s="177" t="s">
        <v>737</v>
      </c>
    </row>
    <row r="1113" spans="1:76" s="173" customFormat="1" ht="15">
      <c r="A1113" s="170"/>
      <c r="B1113" s="599" t="s">
        <v>9412</v>
      </c>
      <c r="C1113" s="698" t="s">
        <v>10078</v>
      </c>
      <c r="D1113" s="193" t="s">
        <v>3817</v>
      </c>
      <c r="E1113" s="193" t="s">
        <v>3816</v>
      </c>
      <c r="F1113" s="192" t="str">
        <f t="shared" si="171"/>
        <v>E0</v>
      </c>
      <c r="G1113" s="192" t="s">
        <v>23</v>
      </c>
      <c r="H1113" s="188"/>
      <c r="J1113" s="297"/>
      <c r="K1113" s="298"/>
      <c r="L1113" s="297"/>
      <c r="M1113" s="299"/>
      <c r="N1113" s="298"/>
      <c r="O1113" s="297"/>
      <c r="P1113" s="299"/>
      <c r="Q1113" s="298"/>
      <c r="R1113" s="297"/>
      <c r="S1113" s="299"/>
      <c r="T1113" s="298"/>
      <c r="U1113" s="297"/>
      <c r="V1113" s="299"/>
      <c r="W1113" s="298"/>
      <c r="X1113" s="297"/>
      <c r="Y1113" s="299"/>
      <c r="Z1113" s="298"/>
      <c r="AA1113" s="297"/>
      <c r="AB1113" s="299"/>
      <c r="AC1113" s="298"/>
      <c r="AD1113" s="297"/>
      <c r="AE1113" s="296"/>
      <c r="AG1113" s="313" t="s">
        <v>2614</v>
      </c>
      <c r="AH1113" s="193" t="str">
        <f t="shared" si="172"/>
        <v>5ECC 5C00</v>
      </c>
      <c r="AI1113" s="193" t="str">
        <f t="shared" si="173"/>
        <v>5ECC 5FFF</v>
      </c>
      <c r="AJ1113" s="192" t="str">
        <f t="shared" si="174"/>
        <v>400</v>
      </c>
      <c r="AK1113" s="217" t="s">
        <v>23</v>
      </c>
      <c r="AL1113" s="188"/>
      <c r="AN1113" s="227"/>
      <c r="AO1113" s="331" t="s">
        <v>3671</v>
      </c>
      <c r="AP1113" s="215" t="s">
        <v>3739</v>
      </c>
      <c r="AQ1113" s="215" t="s">
        <v>3738</v>
      </c>
      <c r="AR1113" s="179" t="str">
        <f t="shared" si="167"/>
        <v>400</v>
      </c>
      <c r="AS1113" s="179" t="s">
        <v>822</v>
      </c>
      <c r="AT1113" s="242"/>
      <c r="AU1113" s="179" t="s">
        <v>755</v>
      </c>
      <c r="AV1113" s="213"/>
      <c r="AW1113" s="179"/>
      <c r="AX1113" s="181" t="s">
        <v>753</v>
      </c>
      <c r="AY1113" s="181" t="s">
        <v>753</v>
      </c>
      <c r="AZ1113" s="181" t="s">
        <v>753</v>
      </c>
      <c r="BA1113" s="181" t="s">
        <v>753</v>
      </c>
      <c r="BB1113" s="181" t="s">
        <v>753</v>
      </c>
      <c r="BC1113" s="195" t="s">
        <v>754</v>
      </c>
      <c r="BD1113" s="181" t="s">
        <v>753</v>
      </c>
      <c r="BE1113" s="181" t="s">
        <v>753</v>
      </c>
      <c r="BF1113" s="181" t="s">
        <v>753</v>
      </c>
      <c r="BG1113" s="181" t="s">
        <v>753</v>
      </c>
      <c r="BH1113" s="181" t="s">
        <v>753</v>
      </c>
      <c r="BI1113" s="181" t="s">
        <v>753</v>
      </c>
      <c r="BJ1113" s="181" t="s">
        <v>753</v>
      </c>
      <c r="BK1113" s="181" t="s">
        <v>753</v>
      </c>
      <c r="BL1113" s="181" t="s">
        <v>753</v>
      </c>
      <c r="BM1113" s="181" t="s">
        <v>753</v>
      </c>
      <c r="BN1113" s="180"/>
      <c r="BO1113" s="213"/>
      <c r="BP1113" s="170" t="s">
        <v>741</v>
      </c>
      <c r="BQ1113" s="177"/>
      <c r="BR1113" s="177"/>
      <c r="BS1113" s="177"/>
      <c r="BT1113" s="177"/>
      <c r="BU1113" s="177"/>
      <c r="BV1113" s="177"/>
      <c r="BW1113" s="177"/>
    </row>
    <row r="1114" spans="1:76" s="173" customFormat="1" ht="15">
      <c r="A1114" s="170"/>
      <c r="B1114" s="599" t="s">
        <v>9412</v>
      </c>
      <c r="C1114" s="698" t="s">
        <v>10078</v>
      </c>
      <c r="D1114" s="193" t="s">
        <v>3809</v>
      </c>
      <c r="E1114" s="193" t="s">
        <v>3808</v>
      </c>
      <c r="F1114" s="192" t="str">
        <f t="shared" si="171"/>
        <v>20</v>
      </c>
      <c r="G1114" s="192" t="s">
        <v>23</v>
      </c>
      <c r="H1114" s="223"/>
      <c r="J1114" s="297"/>
      <c r="K1114" s="297"/>
      <c r="L1114" s="297"/>
      <c r="M1114" s="296"/>
      <c r="N1114" s="297"/>
      <c r="O1114" s="297"/>
      <c r="P1114" s="296"/>
      <c r="Q1114" s="297"/>
      <c r="R1114" s="297"/>
      <c r="S1114" s="296"/>
      <c r="T1114" s="297"/>
      <c r="U1114" s="297"/>
      <c r="V1114" s="296"/>
      <c r="W1114" s="297"/>
      <c r="X1114" s="297"/>
      <c r="Y1114" s="296"/>
      <c r="Z1114" s="297"/>
      <c r="AA1114" s="297"/>
      <c r="AB1114" s="296"/>
      <c r="AC1114" s="297"/>
      <c r="AD1114" s="297"/>
      <c r="AE1114" s="296"/>
      <c r="AG1114" s="313" t="s">
        <v>2614</v>
      </c>
      <c r="AH1114" s="193" t="str">
        <f t="shared" si="172"/>
        <v>5ECC 6000</v>
      </c>
      <c r="AI1114" s="193" t="str">
        <f t="shared" si="173"/>
        <v>5ECC 67FF</v>
      </c>
      <c r="AJ1114" s="192" t="str">
        <f t="shared" si="174"/>
        <v>800</v>
      </c>
      <c r="AK1114" s="192" t="s">
        <v>3212</v>
      </c>
      <c r="AL1114" s="188"/>
      <c r="AN1114" s="227" t="s">
        <v>3735</v>
      </c>
      <c r="AO1114" s="331" t="s">
        <v>3671</v>
      </c>
      <c r="AP1114" s="215" t="s">
        <v>3734</v>
      </c>
      <c r="AQ1114" s="215" t="s">
        <v>3733</v>
      </c>
      <c r="AR1114" s="179" t="str">
        <f t="shared" si="167"/>
        <v>800</v>
      </c>
      <c r="AS1114" s="179" t="s">
        <v>3732</v>
      </c>
      <c r="AT1114" s="242"/>
      <c r="AU1114" s="179" t="s">
        <v>3732</v>
      </c>
      <c r="AV1114" s="213" t="s">
        <v>751</v>
      </c>
      <c r="AW1114" s="179"/>
      <c r="AX1114" s="181" t="s">
        <v>741</v>
      </c>
      <c r="AY1114" s="181" t="s">
        <v>741</v>
      </c>
      <c r="AZ1114" s="181" t="s">
        <v>741</v>
      </c>
      <c r="BA1114" s="181" t="s">
        <v>741</v>
      </c>
      <c r="BB1114" s="181" t="s">
        <v>741</v>
      </c>
      <c r="BC1114" s="273" t="s">
        <v>753</v>
      </c>
      <c r="BD1114" s="195" t="s">
        <v>753</v>
      </c>
      <c r="BE1114" s="195" t="s">
        <v>753</v>
      </c>
      <c r="BF1114" s="195" t="s">
        <v>753</v>
      </c>
      <c r="BG1114" s="195" t="s">
        <v>753</v>
      </c>
      <c r="BH1114" s="195" t="s">
        <v>753</v>
      </c>
      <c r="BI1114" s="273" t="s">
        <v>753</v>
      </c>
      <c r="BJ1114" s="195" t="s">
        <v>753</v>
      </c>
      <c r="BK1114" s="195" t="s">
        <v>753</v>
      </c>
      <c r="BL1114" s="195" t="s">
        <v>753</v>
      </c>
      <c r="BM1114" s="195" t="s">
        <v>753</v>
      </c>
      <c r="BN1114" s="180"/>
      <c r="BO1114" s="213"/>
      <c r="BP1114" s="170" t="s">
        <v>741</v>
      </c>
      <c r="BQ1114" s="177" t="s">
        <v>998</v>
      </c>
      <c r="BR1114" s="178">
        <v>44811</v>
      </c>
      <c r="BS1114" s="177" t="s">
        <v>3731</v>
      </c>
      <c r="BT1114" s="178" t="s">
        <v>759</v>
      </c>
      <c r="BU1114" s="178">
        <v>44816</v>
      </c>
      <c r="BV1114" s="177" t="s">
        <v>996</v>
      </c>
      <c r="BW1114" s="178" t="s">
        <v>759</v>
      </c>
    </row>
    <row r="1115" spans="1:76" s="173" customFormat="1" ht="15">
      <c r="A1115" s="170"/>
      <c r="B1115" s="599" t="s">
        <v>9412</v>
      </c>
      <c r="C1115" s="698" t="s">
        <v>10078</v>
      </c>
      <c r="D1115" s="193" t="s">
        <v>3806</v>
      </c>
      <c r="E1115" s="193" t="s">
        <v>3805</v>
      </c>
      <c r="F1115" s="192" t="str">
        <f t="shared" si="171"/>
        <v>171E0</v>
      </c>
      <c r="G1115" s="192" t="s">
        <v>23</v>
      </c>
      <c r="H1115" s="188"/>
      <c r="J1115" s="297"/>
      <c r="K1115" s="298"/>
      <c r="L1115" s="297"/>
      <c r="M1115" s="299"/>
      <c r="N1115" s="298"/>
      <c r="O1115" s="297"/>
      <c r="P1115" s="299"/>
      <c r="Q1115" s="298"/>
      <c r="R1115" s="297"/>
      <c r="S1115" s="299"/>
      <c r="T1115" s="298"/>
      <c r="U1115" s="297"/>
      <c r="V1115" s="299"/>
      <c r="W1115" s="298"/>
      <c r="X1115" s="297"/>
      <c r="Y1115" s="299"/>
      <c r="Z1115" s="298"/>
      <c r="AA1115" s="297"/>
      <c r="AB1115" s="299"/>
      <c r="AC1115" s="298"/>
      <c r="AD1115" s="297"/>
      <c r="AE1115" s="296"/>
      <c r="AG1115" s="313" t="s">
        <v>2614</v>
      </c>
      <c r="AH1115" s="193" t="str">
        <f t="shared" si="172"/>
        <v>5ECC 6800</v>
      </c>
      <c r="AI1115" s="193" t="str">
        <f t="shared" si="173"/>
        <v>5ECC 7FFF</v>
      </c>
      <c r="AJ1115" s="192" t="str">
        <f t="shared" si="174"/>
        <v>1800</v>
      </c>
      <c r="AK1115" s="217" t="s">
        <v>23</v>
      </c>
      <c r="AL1115" s="223"/>
      <c r="AM1115" s="174"/>
      <c r="AN1115" s="227"/>
      <c r="AO1115" s="331" t="s">
        <v>3671</v>
      </c>
      <c r="AP1115" s="215" t="s">
        <v>3728</v>
      </c>
      <c r="AQ1115" s="221" t="s">
        <v>3727</v>
      </c>
      <c r="AR1115" s="179" t="str">
        <f t="shared" si="167"/>
        <v>1800</v>
      </c>
      <c r="AS1115" s="179" t="s">
        <v>822</v>
      </c>
      <c r="AT1115" s="242"/>
      <c r="AU1115" s="179" t="s">
        <v>755</v>
      </c>
      <c r="AV1115" s="213"/>
      <c r="AW1115" s="179"/>
      <c r="AX1115" s="181" t="s">
        <v>753</v>
      </c>
      <c r="AY1115" s="181" t="s">
        <v>753</v>
      </c>
      <c r="AZ1115" s="181" t="s">
        <v>753</v>
      </c>
      <c r="BA1115" s="181" t="s">
        <v>753</v>
      </c>
      <c r="BB1115" s="181" t="s">
        <v>753</v>
      </c>
      <c r="BC1115" s="195" t="s">
        <v>754</v>
      </c>
      <c r="BD1115" s="181" t="s">
        <v>753</v>
      </c>
      <c r="BE1115" s="181" t="s">
        <v>753</v>
      </c>
      <c r="BF1115" s="181" t="s">
        <v>753</v>
      </c>
      <c r="BG1115" s="181" t="s">
        <v>753</v>
      </c>
      <c r="BH1115" s="181" t="s">
        <v>753</v>
      </c>
      <c r="BI1115" s="181" t="s">
        <v>753</v>
      </c>
      <c r="BJ1115" s="181" t="s">
        <v>753</v>
      </c>
      <c r="BK1115" s="181" t="s">
        <v>753</v>
      </c>
      <c r="BL1115" s="181" t="s">
        <v>753</v>
      </c>
      <c r="BM1115" s="181" t="s">
        <v>753</v>
      </c>
      <c r="BN1115" s="180"/>
      <c r="BO1115" s="213"/>
      <c r="BP1115" s="170" t="s">
        <v>741</v>
      </c>
      <c r="BQ1115" s="177"/>
      <c r="BR1115" s="177"/>
      <c r="BS1115" s="177"/>
      <c r="BT1115" s="177"/>
      <c r="BU1115" s="177"/>
      <c r="BV1115" s="177"/>
      <c r="BW1115" s="177"/>
      <c r="BX1115" s="174"/>
    </row>
    <row r="1116" spans="1:76" s="173" customFormat="1" ht="15">
      <c r="A1116" s="170"/>
      <c r="B1116" s="599" t="s">
        <v>9412</v>
      </c>
      <c r="C1116" s="698" t="s">
        <v>10078</v>
      </c>
      <c r="D1116" s="193" t="s">
        <v>3800</v>
      </c>
      <c r="E1116" s="193" t="s">
        <v>3799</v>
      </c>
      <c r="F1116" s="192" t="str">
        <f t="shared" si="171"/>
        <v>80</v>
      </c>
      <c r="G1116" s="192" t="s">
        <v>23</v>
      </c>
      <c r="H1116" s="223" t="s">
        <v>1191</v>
      </c>
      <c r="J1116" s="297"/>
      <c r="K1116" s="297"/>
      <c r="L1116" s="297"/>
      <c r="M1116" s="296"/>
      <c r="N1116" s="297"/>
      <c r="O1116" s="297"/>
      <c r="P1116" s="296"/>
      <c r="Q1116" s="297"/>
      <c r="R1116" s="297"/>
      <c r="S1116" s="296"/>
      <c r="T1116" s="297"/>
      <c r="U1116" s="297"/>
      <c r="V1116" s="296"/>
      <c r="W1116" s="297"/>
      <c r="X1116" s="297"/>
      <c r="Y1116" s="296"/>
      <c r="Z1116" s="297"/>
      <c r="AA1116" s="297"/>
      <c r="AB1116" s="296"/>
      <c r="AC1116" s="297"/>
      <c r="AD1116" s="297"/>
      <c r="AE1116" s="296"/>
      <c r="AG1116" s="313" t="s">
        <v>2614</v>
      </c>
      <c r="AH1116" s="193" t="str">
        <f t="shared" si="172"/>
        <v>5ECC 8000</v>
      </c>
      <c r="AI1116" s="193" t="str">
        <f t="shared" si="173"/>
        <v>5ECC 807F</v>
      </c>
      <c r="AJ1116" s="192" t="str">
        <f t="shared" si="174"/>
        <v>80</v>
      </c>
      <c r="AK1116" s="224" t="s">
        <v>3244</v>
      </c>
      <c r="AL1116" s="223"/>
      <c r="AM1116" s="174"/>
      <c r="AN1116" s="170"/>
      <c r="AO1116" s="331" t="s">
        <v>3699</v>
      </c>
      <c r="AP1116" s="221" t="s">
        <v>3724</v>
      </c>
      <c r="AQ1116" s="221" t="s">
        <v>3723</v>
      </c>
      <c r="AR1116" s="179" t="str">
        <f t="shared" si="167"/>
        <v>80</v>
      </c>
      <c r="AS1116" s="220" t="s">
        <v>3244</v>
      </c>
      <c r="AT1116" s="231"/>
      <c r="AU1116" s="220" t="s">
        <v>3244</v>
      </c>
      <c r="AV1116" s="220" t="s">
        <v>751</v>
      </c>
      <c r="AW1116" s="220"/>
      <c r="AX1116" s="181" t="s">
        <v>741</v>
      </c>
      <c r="AY1116" s="181" t="s">
        <v>741</v>
      </c>
      <c r="AZ1116" s="181" t="s">
        <v>741</v>
      </c>
      <c r="BA1116" s="181" t="s">
        <v>741</v>
      </c>
      <c r="BB1116" s="181" t="s">
        <v>741</v>
      </c>
      <c r="BC1116" s="181" t="s">
        <v>741</v>
      </c>
      <c r="BD1116" s="181" t="s">
        <v>741</v>
      </c>
      <c r="BE1116" s="181" t="s">
        <v>741</v>
      </c>
      <c r="BF1116" s="181" t="s">
        <v>741</v>
      </c>
      <c r="BG1116" s="181" t="s">
        <v>741</v>
      </c>
      <c r="BH1116" s="181" t="s">
        <v>741</v>
      </c>
      <c r="BI1116" s="181" t="s">
        <v>753</v>
      </c>
      <c r="BJ1116" s="181" t="s">
        <v>753</v>
      </c>
      <c r="BK1116" s="181" t="s">
        <v>753</v>
      </c>
      <c r="BL1116" s="181" t="s">
        <v>753</v>
      </c>
      <c r="BM1116" s="181" t="s">
        <v>753</v>
      </c>
      <c r="BN1116" s="315"/>
      <c r="BO1116" s="220"/>
      <c r="BP1116" s="170" t="s">
        <v>741</v>
      </c>
      <c r="BQ1116" s="177" t="s">
        <v>998</v>
      </c>
      <c r="BR1116" s="178">
        <v>44811</v>
      </c>
      <c r="BS1116" s="177" t="s">
        <v>1005</v>
      </c>
      <c r="BT1116" s="178" t="s">
        <v>737</v>
      </c>
      <c r="BU1116" s="178">
        <v>44816</v>
      </c>
      <c r="BV1116" s="177" t="s">
        <v>996</v>
      </c>
      <c r="BW1116" s="177" t="s">
        <v>737</v>
      </c>
      <c r="BX1116" s="174"/>
    </row>
    <row r="1117" spans="1:76" s="173" customFormat="1" ht="15">
      <c r="A1117" s="170"/>
      <c r="B1117" s="599" t="s">
        <v>9412</v>
      </c>
      <c r="C1117" s="698" t="s">
        <v>10078</v>
      </c>
      <c r="D1117" s="193" t="s">
        <v>3796</v>
      </c>
      <c r="E1117" s="193" t="s">
        <v>3795</v>
      </c>
      <c r="F1117" s="192" t="str">
        <f t="shared" si="171"/>
        <v>380</v>
      </c>
      <c r="G1117" s="192" t="s">
        <v>23</v>
      </c>
      <c r="H1117" s="188"/>
      <c r="J1117" s="297"/>
      <c r="K1117" s="298"/>
      <c r="L1117" s="297"/>
      <c r="M1117" s="299"/>
      <c r="N1117" s="298"/>
      <c r="O1117" s="297"/>
      <c r="P1117" s="299"/>
      <c r="Q1117" s="298"/>
      <c r="R1117" s="297"/>
      <c r="S1117" s="299"/>
      <c r="T1117" s="298"/>
      <c r="U1117" s="297"/>
      <c r="V1117" s="299"/>
      <c r="W1117" s="298"/>
      <c r="X1117" s="297"/>
      <c r="Y1117" s="299"/>
      <c r="Z1117" s="298"/>
      <c r="AA1117" s="297"/>
      <c r="AB1117" s="299"/>
      <c r="AC1117" s="298"/>
      <c r="AD1117" s="297"/>
      <c r="AE1117" s="296"/>
      <c r="AG1117" s="313" t="s">
        <v>2614</v>
      </c>
      <c r="AH1117" s="193" t="str">
        <f t="shared" si="172"/>
        <v>5ECC 8080</v>
      </c>
      <c r="AI1117" s="193" t="str">
        <f t="shared" si="173"/>
        <v>5ECC 81FF</v>
      </c>
      <c r="AJ1117" s="192" t="str">
        <f t="shared" si="174"/>
        <v>180</v>
      </c>
      <c r="AK1117" s="217" t="s">
        <v>23</v>
      </c>
      <c r="AL1117" s="223"/>
      <c r="AM1117" s="174"/>
      <c r="AN1117" s="174"/>
      <c r="AO1117" s="331" t="s">
        <v>3699</v>
      </c>
      <c r="AP1117" s="221" t="s">
        <v>3720</v>
      </c>
      <c r="AQ1117" s="221" t="s">
        <v>3719</v>
      </c>
      <c r="AR1117" s="179" t="str">
        <f t="shared" si="167"/>
        <v>180</v>
      </c>
      <c r="AS1117" s="179" t="s">
        <v>822</v>
      </c>
      <c r="AT1117" s="231"/>
      <c r="AU1117" s="179" t="s">
        <v>755</v>
      </c>
      <c r="AV1117" s="220"/>
      <c r="AW1117" s="220"/>
      <c r="AX1117" s="181" t="s">
        <v>753</v>
      </c>
      <c r="AY1117" s="181" t="s">
        <v>753</v>
      </c>
      <c r="AZ1117" s="181" t="s">
        <v>753</v>
      </c>
      <c r="BA1117" s="181" t="s">
        <v>753</v>
      </c>
      <c r="BB1117" s="181" t="s">
        <v>753</v>
      </c>
      <c r="BC1117" s="195" t="s">
        <v>754</v>
      </c>
      <c r="BD1117" s="181" t="s">
        <v>753</v>
      </c>
      <c r="BE1117" s="181" t="s">
        <v>753</v>
      </c>
      <c r="BF1117" s="181" t="s">
        <v>753</v>
      </c>
      <c r="BG1117" s="181" t="s">
        <v>753</v>
      </c>
      <c r="BH1117" s="181" t="s">
        <v>753</v>
      </c>
      <c r="BI1117" s="181" t="s">
        <v>753</v>
      </c>
      <c r="BJ1117" s="181" t="s">
        <v>753</v>
      </c>
      <c r="BK1117" s="181" t="s">
        <v>753</v>
      </c>
      <c r="BL1117" s="181" t="s">
        <v>753</v>
      </c>
      <c r="BM1117" s="181" t="s">
        <v>753</v>
      </c>
      <c r="BN1117" s="315"/>
      <c r="BO1117" s="220"/>
      <c r="BP1117" s="170" t="s">
        <v>741</v>
      </c>
      <c r="BQ1117" s="177"/>
      <c r="BR1117" s="177"/>
      <c r="BS1117" s="177"/>
      <c r="BT1117" s="177"/>
      <c r="BU1117" s="177"/>
      <c r="BV1117" s="177"/>
      <c r="BW1117" s="177"/>
      <c r="BX1117" s="174"/>
    </row>
    <row r="1118" spans="1:76" s="173" customFormat="1" ht="15">
      <c r="A1118" s="170"/>
      <c r="B1118" s="599" t="s">
        <v>9412</v>
      </c>
      <c r="C1118" s="698" t="s">
        <v>10078</v>
      </c>
      <c r="D1118" s="193" t="s">
        <v>3791</v>
      </c>
      <c r="E1118" s="193" t="s">
        <v>3790</v>
      </c>
      <c r="F1118" s="192" t="str">
        <f t="shared" si="171"/>
        <v>80</v>
      </c>
      <c r="G1118" s="192" t="s">
        <v>23</v>
      </c>
      <c r="H1118" s="223" t="s">
        <v>1191</v>
      </c>
      <c r="J1118" s="297"/>
      <c r="K1118" s="297"/>
      <c r="L1118" s="297"/>
      <c r="M1118" s="296"/>
      <c r="N1118" s="297"/>
      <c r="O1118" s="297"/>
      <c r="P1118" s="296"/>
      <c r="Q1118" s="297"/>
      <c r="R1118" s="297"/>
      <c r="S1118" s="296"/>
      <c r="T1118" s="297"/>
      <c r="U1118" s="297"/>
      <c r="V1118" s="296"/>
      <c r="W1118" s="297"/>
      <c r="X1118" s="297"/>
      <c r="Y1118" s="296"/>
      <c r="Z1118" s="297"/>
      <c r="AA1118" s="297"/>
      <c r="AB1118" s="296"/>
      <c r="AC1118" s="297"/>
      <c r="AD1118" s="297"/>
      <c r="AE1118" s="296"/>
      <c r="AG1118" s="313" t="s">
        <v>2614</v>
      </c>
      <c r="AH1118" s="193" t="str">
        <f t="shared" si="172"/>
        <v>5ECC 8200</v>
      </c>
      <c r="AI1118" s="193" t="str">
        <f t="shared" si="173"/>
        <v>5ECC 821F</v>
      </c>
      <c r="AJ1118" s="192" t="str">
        <f t="shared" si="174"/>
        <v>20</v>
      </c>
      <c r="AK1118" s="224" t="s">
        <v>3234</v>
      </c>
      <c r="AL1118" s="223"/>
      <c r="AM1118" s="174"/>
      <c r="AN1118" s="170"/>
      <c r="AO1118" s="331" t="s">
        <v>3699</v>
      </c>
      <c r="AP1118" s="221" t="s">
        <v>3716</v>
      </c>
      <c r="AQ1118" s="221" t="s">
        <v>3715</v>
      </c>
      <c r="AR1118" s="179" t="str">
        <f t="shared" si="167"/>
        <v>20</v>
      </c>
      <c r="AS1118" s="219" t="s">
        <v>3234</v>
      </c>
      <c r="AT1118" s="231"/>
      <c r="AU1118" s="219" t="s">
        <v>3233</v>
      </c>
      <c r="AV1118" s="220" t="s">
        <v>751</v>
      </c>
      <c r="AW1118" s="219"/>
      <c r="AX1118" s="181" t="s">
        <v>741</v>
      </c>
      <c r="AY1118" s="181" t="s">
        <v>741</v>
      </c>
      <c r="AZ1118" s="181" t="s">
        <v>741</v>
      </c>
      <c r="BA1118" s="181" t="s">
        <v>741</v>
      </c>
      <c r="BB1118" s="181" t="s">
        <v>741</v>
      </c>
      <c r="BC1118" s="181" t="s">
        <v>741</v>
      </c>
      <c r="BD1118" s="181" t="s">
        <v>741</v>
      </c>
      <c r="BE1118" s="181" t="s">
        <v>741</v>
      </c>
      <c r="BF1118" s="181" t="s">
        <v>741</v>
      </c>
      <c r="BG1118" s="181" t="s">
        <v>741</v>
      </c>
      <c r="BH1118" s="181" t="s">
        <v>741</v>
      </c>
      <c r="BI1118" s="181" t="s">
        <v>753</v>
      </c>
      <c r="BJ1118" s="181" t="s">
        <v>753</v>
      </c>
      <c r="BK1118" s="181" t="s">
        <v>753</v>
      </c>
      <c r="BL1118" s="181" t="s">
        <v>753</v>
      </c>
      <c r="BM1118" s="181" t="s">
        <v>753</v>
      </c>
      <c r="BN1118" s="315"/>
      <c r="BO1118" s="219"/>
      <c r="BP1118" s="170" t="s">
        <v>741</v>
      </c>
      <c r="BQ1118" s="177" t="s">
        <v>761</v>
      </c>
      <c r="BR1118" s="178">
        <v>44812</v>
      </c>
      <c r="BS1118" s="177" t="s">
        <v>760</v>
      </c>
      <c r="BT1118" s="178" t="s">
        <v>759</v>
      </c>
      <c r="BU1118" s="178">
        <v>44826</v>
      </c>
      <c r="BV1118" s="177" t="s">
        <v>758</v>
      </c>
      <c r="BW1118" s="177" t="s">
        <v>737</v>
      </c>
      <c r="BX1118" s="174"/>
    </row>
    <row r="1119" spans="1:76" s="173" customFormat="1" ht="15">
      <c r="A1119" s="170"/>
      <c r="B1119" s="599" t="s">
        <v>9412</v>
      </c>
      <c r="C1119" s="698" t="s">
        <v>10078</v>
      </c>
      <c r="D1119" s="193" t="s">
        <v>3787</v>
      </c>
      <c r="E1119" s="193" t="s">
        <v>3786</v>
      </c>
      <c r="F1119" s="192" t="str">
        <f t="shared" si="171"/>
        <v>380</v>
      </c>
      <c r="G1119" s="192" t="s">
        <v>23</v>
      </c>
      <c r="H1119" s="188"/>
      <c r="J1119" s="297"/>
      <c r="K1119" s="298"/>
      <c r="L1119" s="297"/>
      <c r="M1119" s="299"/>
      <c r="N1119" s="298"/>
      <c r="O1119" s="297"/>
      <c r="P1119" s="299"/>
      <c r="Q1119" s="298"/>
      <c r="R1119" s="297"/>
      <c r="S1119" s="299"/>
      <c r="T1119" s="298"/>
      <c r="U1119" s="297"/>
      <c r="V1119" s="299"/>
      <c r="W1119" s="298"/>
      <c r="X1119" s="297"/>
      <c r="Y1119" s="299"/>
      <c r="Z1119" s="298"/>
      <c r="AA1119" s="297"/>
      <c r="AB1119" s="299"/>
      <c r="AC1119" s="298"/>
      <c r="AD1119" s="297"/>
      <c r="AE1119" s="296"/>
      <c r="AG1119" s="313" t="s">
        <v>2614</v>
      </c>
      <c r="AH1119" s="193" t="str">
        <f t="shared" si="172"/>
        <v>5ECC 8220</v>
      </c>
      <c r="AI1119" s="193" t="str">
        <f t="shared" si="173"/>
        <v>5ECC 82FF</v>
      </c>
      <c r="AJ1119" s="192" t="str">
        <f t="shared" si="174"/>
        <v>E0</v>
      </c>
      <c r="AK1119" s="217" t="s">
        <v>23</v>
      </c>
      <c r="AL1119" s="223"/>
      <c r="AM1119" s="174"/>
      <c r="AN1119" s="174"/>
      <c r="AO1119" s="331" t="s">
        <v>3699</v>
      </c>
      <c r="AP1119" s="221" t="s">
        <v>3711</v>
      </c>
      <c r="AQ1119" s="221" t="s">
        <v>3710</v>
      </c>
      <c r="AR1119" s="179" t="str">
        <f t="shared" si="167"/>
        <v>E0</v>
      </c>
      <c r="AS1119" s="179" t="s">
        <v>822</v>
      </c>
      <c r="AT1119" s="231"/>
      <c r="AU1119" s="179" t="s">
        <v>755</v>
      </c>
      <c r="AV1119" s="219"/>
      <c r="AW1119" s="219"/>
      <c r="AX1119" s="181" t="s">
        <v>753</v>
      </c>
      <c r="AY1119" s="181" t="s">
        <v>753</v>
      </c>
      <c r="AZ1119" s="181" t="s">
        <v>753</v>
      </c>
      <c r="BA1119" s="181" t="s">
        <v>753</v>
      </c>
      <c r="BB1119" s="181" t="s">
        <v>753</v>
      </c>
      <c r="BC1119" s="195" t="s">
        <v>754</v>
      </c>
      <c r="BD1119" s="181" t="s">
        <v>753</v>
      </c>
      <c r="BE1119" s="181" t="s">
        <v>753</v>
      </c>
      <c r="BF1119" s="181" t="s">
        <v>753</v>
      </c>
      <c r="BG1119" s="181" t="s">
        <v>753</v>
      </c>
      <c r="BH1119" s="181" t="s">
        <v>753</v>
      </c>
      <c r="BI1119" s="181" t="s">
        <v>753</v>
      </c>
      <c r="BJ1119" s="181" t="s">
        <v>753</v>
      </c>
      <c r="BK1119" s="181" t="s">
        <v>753</v>
      </c>
      <c r="BL1119" s="181" t="s">
        <v>753</v>
      </c>
      <c r="BM1119" s="181" t="s">
        <v>753</v>
      </c>
      <c r="BN1119" s="315"/>
      <c r="BO1119" s="219"/>
      <c r="BP1119" s="170" t="s">
        <v>741</v>
      </c>
      <c r="BQ1119" s="177"/>
      <c r="BR1119" s="177"/>
      <c r="BS1119" s="177"/>
      <c r="BT1119" s="177"/>
      <c r="BU1119" s="177"/>
      <c r="BV1119" s="177"/>
      <c r="BW1119" s="177"/>
      <c r="BX1119" s="174"/>
    </row>
    <row r="1120" spans="1:76" s="173" customFormat="1" ht="15">
      <c r="A1120" s="170"/>
      <c r="B1120" s="599" t="s">
        <v>9412</v>
      </c>
      <c r="C1120" s="698" t="s">
        <v>10078</v>
      </c>
      <c r="D1120" s="193" t="s">
        <v>3784</v>
      </c>
      <c r="E1120" s="193" t="s">
        <v>3783</v>
      </c>
      <c r="F1120" s="192" t="str">
        <f t="shared" si="171"/>
        <v>100</v>
      </c>
      <c r="G1120" s="192" t="s">
        <v>23</v>
      </c>
      <c r="H1120" s="223" t="s">
        <v>1191</v>
      </c>
      <c r="J1120" s="297"/>
      <c r="K1120" s="297"/>
      <c r="L1120" s="297"/>
      <c r="M1120" s="296"/>
      <c r="N1120" s="297"/>
      <c r="O1120" s="297"/>
      <c r="P1120" s="296"/>
      <c r="Q1120" s="297"/>
      <c r="R1120" s="297"/>
      <c r="S1120" s="296"/>
      <c r="T1120" s="297"/>
      <c r="U1120" s="297"/>
      <c r="V1120" s="296"/>
      <c r="W1120" s="297"/>
      <c r="X1120" s="297"/>
      <c r="Y1120" s="296"/>
      <c r="Z1120" s="297"/>
      <c r="AA1120" s="297"/>
      <c r="AB1120" s="296"/>
      <c r="AC1120" s="297"/>
      <c r="AD1120" s="297"/>
      <c r="AE1120" s="296"/>
      <c r="AG1120" s="313" t="s">
        <v>2614</v>
      </c>
      <c r="AH1120" s="193" t="str">
        <f t="shared" si="172"/>
        <v>5ECC 8300</v>
      </c>
      <c r="AI1120" s="193" t="str">
        <f t="shared" si="173"/>
        <v>5ECC 831F</v>
      </c>
      <c r="AJ1120" s="192" t="str">
        <f t="shared" si="174"/>
        <v>20</v>
      </c>
      <c r="AK1120" s="224" t="s">
        <v>3222</v>
      </c>
      <c r="AL1120" s="223"/>
      <c r="AM1120" s="174"/>
      <c r="AN1120" s="170"/>
      <c r="AO1120" s="331" t="s">
        <v>3699</v>
      </c>
      <c r="AP1120" s="221" t="s">
        <v>3707</v>
      </c>
      <c r="AQ1120" s="221" t="s">
        <v>3706</v>
      </c>
      <c r="AR1120" s="179" t="str">
        <f t="shared" si="167"/>
        <v>20</v>
      </c>
      <c r="AS1120" s="220" t="s">
        <v>3222</v>
      </c>
      <c r="AT1120" s="233"/>
      <c r="AU1120" s="220" t="s">
        <v>3221</v>
      </c>
      <c r="AV1120" s="220" t="s">
        <v>751</v>
      </c>
      <c r="AW1120" s="220"/>
      <c r="AX1120" s="181" t="s">
        <v>741</v>
      </c>
      <c r="AY1120" s="181" t="s">
        <v>741</v>
      </c>
      <c r="AZ1120" s="181" t="s">
        <v>741</v>
      </c>
      <c r="BA1120" s="181" t="s">
        <v>741</v>
      </c>
      <c r="BB1120" s="181" t="s">
        <v>741</v>
      </c>
      <c r="BC1120" s="181" t="s">
        <v>741</v>
      </c>
      <c r="BD1120" s="181" t="s">
        <v>741</v>
      </c>
      <c r="BE1120" s="181" t="s">
        <v>741</v>
      </c>
      <c r="BF1120" s="181" t="s">
        <v>741</v>
      </c>
      <c r="BG1120" s="181" t="s">
        <v>741</v>
      </c>
      <c r="BH1120" s="181" t="s">
        <v>741</v>
      </c>
      <c r="BI1120" s="181" t="s">
        <v>753</v>
      </c>
      <c r="BJ1120" s="181" t="s">
        <v>753</v>
      </c>
      <c r="BK1120" s="181" t="s">
        <v>753</v>
      </c>
      <c r="BL1120" s="181" t="s">
        <v>753</v>
      </c>
      <c r="BM1120" s="181" t="s">
        <v>753</v>
      </c>
      <c r="BN1120" s="315"/>
      <c r="BO1120" s="220"/>
      <c r="BP1120" s="170" t="s">
        <v>741</v>
      </c>
      <c r="BQ1120" s="177" t="s">
        <v>761</v>
      </c>
      <c r="BR1120" s="178">
        <v>44812</v>
      </c>
      <c r="BS1120" s="177" t="s">
        <v>760</v>
      </c>
      <c r="BT1120" s="178" t="s">
        <v>759</v>
      </c>
      <c r="BU1120" s="178">
        <v>44826</v>
      </c>
      <c r="BV1120" s="177" t="s">
        <v>758</v>
      </c>
      <c r="BW1120" s="177" t="s">
        <v>737</v>
      </c>
      <c r="BX1120" s="174"/>
    </row>
    <row r="1121" spans="1:76" s="173" customFormat="1" ht="15">
      <c r="A1121" s="170"/>
      <c r="B1121" s="599" t="s">
        <v>9412</v>
      </c>
      <c r="C1121" s="698" t="s">
        <v>10078</v>
      </c>
      <c r="D1121" s="193" t="s">
        <v>3779</v>
      </c>
      <c r="E1121" s="193" t="s">
        <v>3778</v>
      </c>
      <c r="F1121" s="192" t="str">
        <f t="shared" si="171"/>
        <v>800</v>
      </c>
      <c r="G1121" s="192" t="s">
        <v>23</v>
      </c>
      <c r="H1121" s="188"/>
      <c r="J1121" s="297"/>
      <c r="K1121" s="298"/>
      <c r="L1121" s="297"/>
      <c r="M1121" s="299"/>
      <c r="N1121" s="298"/>
      <c r="O1121" s="297"/>
      <c r="P1121" s="299"/>
      <c r="Q1121" s="298"/>
      <c r="R1121" s="297"/>
      <c r="S1121" s="299"/>
      <c r="T1121" s="298"/>
      <c r="U1121" s="297"/>
      <c r="V1121" s="299"/>
      <c r="W1121" s="298"/>
      <c r="X1121" s="297"/>
      <c r="Y1121" s="299"/>
      <c r="Z1121" s="298"/>
      <c r="AA1121" s="297"/>
      <c r="AB1121" s="299"/>
      <c r="AC1121" s="298"/>
      <c r="AD1121" s="297"/>
      <c r="AE1121" s="296"/>
      <c r="AG1121" s="313" t="s">
        <v>2614</v>
      </c>
      <c r="AH1121" s="193" t="str">
        <f t="shared" si="172"/>
        <v>5ECC 8320</v>
      </c>
      <c r="AI1121" s="193" t="str">
        <f t="shared" si="173"/>
        <v>5ECC CFFF</v>
      </c>
      <c r="AJ1121" s="192" t="str">
        <f t="shared" si="174"/>
        <v>4CE0</v>
      </c>
      <c r="AK1121" s="217" t="s">
        <v>23</v>
      </c>
      <c r="AL1121" s="188"/>
      <c r="AN1121" s="174"/>
      <c r="AO1121" s="331" t="s">
        <v>3699</v>
      </c>
      <c r="AP1121" s="221" t="s">
        <v>3703</v>
      </c>
      <c r="AQ1121" s="215" t="s">
        <v>3702</v>
      </c>
      <c r="AR1121" s="179" t="str">
        <f t="shared" si="167"/>
        <v>4CE0</v>
      </c>
      <c r="AS1121" s="179" t="s">
        <v>822</v>
      </c>
      <c r="AT1121" s="231"/>
      <c r="AU1121" s="179" t="s">
        <v>755</v>
      </c>
      <c r="AV1121" s="220"/>
      <c r="AW1121" s="220"/>
      <c r="AX1121" s="181" t="s">
        <v>753</v>
      </c>
      <c r="AY1121" s="181" t="s">
        <v>753</v>
      </c>
      <c r="AZ1121" s="181" t="s">
        <v>753</v>
      </c>
      <c r="BA1121" s="181" t="s">
        <v>753</v>
      </c>
      <c r="BB1121" s="181" t="s">
        <v>753</v>
      </c>
      <c r="BC1121" s="195" t="s">
        <v>754</v>
      </c>
      <c r="BD1121" s="181" t="s">
        <v>753</v>
      </c>
      <c r="BE1121" s="181" t="s">
        <v>753</v>
      </c>
      <c r="BF1121" s="181" t="s">
        <v>753</v>
      </c>
      <c r="BG1121" s="181" t="s">
        <v>753</v>
      </c>
      <c r="BH1121" s="181" t="s">
        <v>753</v>
      </c>
      <c r="BI1121" s="181" t="s">
        <v>753</v>
      </c>
      <c r="BJ1121" s="181" t="s">
        <v>753</v>
      </c>
      <c r="BK1121" s="181" t="s">
        <v>753</v>
      </c>
      <c r="BL1121" s="181" t="s">
        <v>753</v>
      </c>
      <c r="BM1121" s="181" t="s">
        <v>753</v>
      </c>
      <c r="BN1121" s="315"/>
      <c r="BO1121" s="220"/>
      <c r="BP1121" s="170" t="s">
        <v>741</v>
      </c>
      <c r="BQ1121" s="177"/>
      <c r="BR1121" s="177"/>
      <c r="BS1121" s="177"/>
      <c r="BT1121" s="178"/>
      <c r="BU1121" s="177"/>
      <c r="BV1121" s="177"/>
      <c r="BW1121" s="177"/>
    </row>
    <row r="1122" spans="1:76" s="173" customFormat="1" ht="15">
      <c r="A1122" s="170"/>
      <c r="B1122" s="599" t="s">
        <v>9412</v>
      </c>
      <c r="C1122" s="698" t="s">
        <v>10078</v>
      </c>
      <c r="D1122" s="193" t="s">
        <v>3775</v>
      </c>
      <c r="E1122" s="193" t="s">
        <v>3774</v>
      </c>
      <c r="F1122" s="192" t="str">
        <f t="shared" si="171"/>
        <v>4</v>
      </c>
      <c r="G1122" s="192" t="s">
        <v>23</v>
      </c>
      <c r="H1122" s="223"/>
      <c r="J1122" s="297"/>
      <c r="K1122" s="297"/>
      <c r="L1122" s="297"/>
      <c r="M1122" s="296"/>
      <c r="N1122" s="297"/>
      <c r="O1122" s="297"/>
      <c r="P1122" s="296"/>
      <c r="Q1122" s="297"/>
      <c r="R1122" s="297"/>
      <c r="S1122" s="296"/>
      <c r="T1122" s="297"/>
      <c r="U1122" s="297"/>
      <c r="V1122" s="296"/>
      <c r="W1122" s="297"/>
      <c r="X1122" s="297"/>
      <c r="Y1122" s="296"/>
      <c r="Z1122" s="297"/>
      <c r="AA1122" s="297"/>
      <c r="AB1122" s="296"/>
      <c r="AC1122" s="297"/>
      <c r="AD1122" s="297"/>
      <c r="AE1122" s="296"/>
      <c r="AG1122" s="313" t="s">
        <v>2614</v>
      </c>
      <c r="AH1122" s="193" t="str">
        <f t="shared" si="172"/>
        <v>5ECC D000</v>
      </c>
      <c r="AI1122" s="193" t="str">
        <f t="shared" si="173"/>
        <v>5ECC D7FF</v>
      </c>
      <c r="AJ1122" s="192" t="str">
        <f t="shared" si="174"/>
        <v>800</v>
      </c>
      <c r="AK1122" s="217" t="s">
        <v>3696</v>
      </c>
      <c r="AL1122" s="223"/>
      <c r="AN1122" s="170"/>
      <c r="AO1122" s="331" t="s">
        <v>3699</v>
      </c>
      <c r="AP1122" s="215" t="s">
        <v>3698</v>
      </c>
      <c r="AQ1122" s="215" t="s">
        <v>3697</v>
      </c>
      <c r="AR1122" s="179" t="str">
        <f t="shared" si="167"/>
        <v>800</v>
      </c>
      <c r="AS1122" s="213" t="s">
        <v>3696</v>
      </c>
      <c r="AT1122" s="214"/>
      <c r="AU1122" s="213" t="s">
        <v>3696</v>
      </c>
      <c r="AV1122" s="213" t="s">
        <v>751</v>
      </c>
      <c r="AW1122" s="213"/>
      <c r="AX1122" s="181" t="s">
        <v>741</v>
      </c>
      <c r="AY1122" s="181" t="s">
        <v>741</v>
      </c>
      <c r="AZ1122" s="181" t="s">
        <v>741</v>
      </c>
      <c r="BA1122" s="181" t="s">
        <v>741</v>
      </c>
      <c r="BB1122" s="181" t="s">
        <v>741</v>
      </c>
      <c r="BC1122" s="181" t="s">
        <v>741</v>
      </c>
      <c r="BD1122" s="181" t="s">
        <v>741</v>
      </c>
      <c r="BE1122" s="181" t="s">
        <v>741</v>
      </c>
      <c r="BF1122" s="181" t="s">
        <v>741</v>
      </c>
      <c r="BG1122" s="181" t="s">
        <v>741</v>
      </c>
      <c r="BH1122" s="181" t="s">
        <v>741</v>
      </c>
      <c r="BI1122" s="181" t="s">
        <v>741</v>
      </c>
      <c r="BJ1122" s="181" t="s">
        <v>741</v>
      </c>
      <c r="BK1122" s="181" t="s">
        <v>741</v>
      </c>
      <c r="BL1122" s="181" t="s">
        <v>741</v>
      </c>
      <c r="BM1122" s="181" t="s">
        <v>741</v>
      </c>
      <c r="BN1122" s="180"/>
      <c r="BO1122" s="213"/>
      <c r="BP1122" s="170" t="s">
        <v>741</v>
      </c>
      <c r="BQ1122" s="177" t="s">
        <v>3677</v>
      </c>
      <c r="BR1122" s="178">
        <v>44812</v>
      </c>
      <c r="BS1122" s="177" t="s">
        <v>760</v>
      </c>
      <c r="BT1122" s="178" t="s">
        <v>759</v>
      </c>
      <c r="BU1122" s="178">
        <v>44826</v>
      </c>
      <c r="BV1122" s="177" t="s">
        <v>758</v>
      </c>
      <c r="BW1122" s="177" t="s">
        <v>737</v>
      </c>
    </row>
    <row r="1123" spans="1:76" s="174" customFormat="1" ht="15">
      <c r="A1123" s="170"/>
      <c r="B1123" s="599" t="s">
        <v>9412</v>
      </c>
      <c r="C1123" s="698" t="s">
        <v>10078</v>
      </c>
      <c r="D1123" s="193" t="s">
        <v>3770</v>
      </c>
      <c r="E1123" s="193" t="s">
        <v>3769</v>
      </c>
      <c r="F1123" s="192" t="str">
        <f t="shared" si="171"/>
        <v>2FC</v>
      </c>
      <c r="G1123" s="192" t="s">
        <v>23</v>
      </c>
      <c r="H1123" s="188"/>
      <c r="I1123" s="173"/>
      <c r="J1123" s="297"/>
      <c r="K1123" s="298"/>
      <c r="L1123" s="297"/>
      <c r="M1123" s="299"/>
      <c r="N1123" s="298"/>
      <c r="O1123" s="297"/>
      <c r="P1123" s="299"/>
      <c r="Q1123" s="298"/>
      <c r="R1123" s="297"/>
      <c r="S1123" s="299"/>
      <c r="T1123" s="298"/>
      <c r="U1123" s="297"/>
      <c r="V1123" s="299"/>
      <c r="W1123" s="298"/>
      <c r="X1123" s="297"/>
      <c r="Y1123" s="299"/>
      <c r="Z1123" s="298"/>
      <c r="AA1123" s="297"/>
      <c r="AB1123" s="299"/>
      <c r="AC1123" s="298"/>
      <c r="AD1123" s="297"/>
      <c r="AE1123" s="296"/>
      <c r="AF1123" s="173"/>
      <c r="AG1123" s="313" t="s">
        <v>2614</v>
      </c>
      <c r="AH1123" s="193" t="str">
        <f t="shared" si="172"/>
        <v>5ECC D800</v>
      </c>
      <c r="AI1123" s="193" t="str">
        <f t="shared" si="173"/>
        <v>5ECC DFFF</v>
      </c>
      <c r="AJ1123" s="192" t="str">
        <f t="shared" si="174"/>
        <v>800</v>
      </c>
      <c r="AK1123" s="217" t="s">
        <v>23</v>
      </c>
      <c r="AL1123" s="188"/>
      <c r="AM1123" s="173"/>
      <c r="AN1123" s="170"/>
      <c r="AO1123" s="331" t="s">
        <v>3671</v>
      </c>
      <c r="AP1123" s="215" t="s">
        <v>3693</v>
      </c>
      <c r="AQ1123" s="215" t="s">
        <v>3692</v>
      </c>
      <c r="AR1123" s="179" t="str">
        <f t="shared" si="167"/>
        <v>800</v>
      </c>
      <c r="AS1123" s="179" t="s">
        <v>822</v>
      </c>
      <c r="AT1123" s="214"/>
      <c r="AU1123" s="179" t="s">
        <v>755</v>
      </c>
      <c r="AV1123" s="213"/>
      <c r="AW1123" s="213"/>
      <c r="AX1123" s="181" t="s">
        <v>753</v>
      </c>
      <c r="AY1123" s="181" t="s">
        <v>753</v>
      </c>
      <c r="AZ1123" s="181" t="s">
        <v>753</v>
      </c>
      <c r="BA1123" s="181" t="s">
        <v>753</v>
      </c>
      <c r="BB1123" s="181" t="s">
        <v>753</v>
      </c>
      <c r="BC1123" s="195" t="s">
        <v>754</v>
      </c>
      <c r="BD1123" s="181" t="s">
        <v>753</v>
      </c>
      <c r="BE1123" s="181" t="s">
        <v>753</v>
      </c>
      <c r="BF1123" s="181" t="s">
        <v>753</v>
      </c>
      <c r="BG1123" s="181" t="s">
        <v>753</v>
      </c>
      <c r="BH1123" s="181" t="s">
        <v>753</v>
      </c>
      <c r="BI1123" s="181" t="s">
        <v>753</v>
      </c>
      <c r="BJ1123" s="181" t="s">
        <v>753</v>
      </c>
      <c r="BK1123" s="181" t="s">
        <v>753</v>
      </c>
      <c r="BL1123" s="181" t="s">
        <v>753</v>
      </c>
      <c r="BM1123" s="181" t="s">
        <v>753</v>
      </c>
      <c r="BN1123" s="180"/>
      <c r="BO1123" s="213"/>
      <c r="BP1123" s="170" t="s">
        <v>741</v>
      </c>
      <c r="BQ1123" s="177"/>
      <c r="BR1123" s="177"/>
      <c r="BS1123" s="177"/>
      <c r="BT1123" s="177"/>
      <c r="BU1123" s="177"/>
      <c r="BV1123" s="177"/>
      <c r="BW1123" s="177"/>
      <c r="BX1123" s="173"/>
    </row>
    <row r="1124" spans="1:76" s="174" customFormat="1" ht="15">
      <c r="A1124" s="170"/>
      <c r="B1124" s="599" t="s">
        <v>9412</v>
      </c>
      <c r="C1124" s="698" t="s">
        <v>10078</v>
      </c>
      <c r="D1124" s="193" t="s">
        <v>3766</v>
      </c>
      <c r="E1124" s="193" t="s">
        <v>3765</v>
      </c>
      <c r="F1124" s="192" t="str">
        <f t="shared" si="171"/>
        <v>80</v>
      </c>
      <c r="G1124" s="192" t="s">
        <v>3764</v>
      </c>
      <c r="H1124" s="223" t="s">
        <v>9421</v>
      </c>
      <c r="I1124" s="322"/>
      <c r="J1124" s="297" t="s">
        <v>2104</v>
      </c>
      <c r="K1124" s="298"/>
      <c r="L1124" s="297"/>
      <c r="M1124" s="296"/>
      <c r="N1124" s="298"/>
      <c r="O1124" s="297"/>
      <c r="P1124" s="296"/>
      <c r="Q1124" s="298"/>
      <c r="R1124" s="297"/>
      <c r="S1124" s="296"/>
      <c r="T1124" s="298"/>
      <c r="U1124" s="297"/>
      <c r="V1124" s="296"/>
      <c r="W1124" s="298"/>
      <c r="X1124" s="297"/>
      <c r="Y1124" s="296"/>
      <c r="Z1124" s="298">
        <v>45029</v>
      </c>
      <c r="AA1124" s="297" t="s">
        <v>2181</v>
      </c>
      <c r="AB1124" s="296" t="s">
        <v>2180</v>
      </c>
      <c r="AC1124" s="297"/>
      <c r="AD1124" s="297"/>
      <c r="AE1124" s="296"/>
      <c r="AF1124" s="173"/>
      <c r="AG1124" s="313" t="s">
        <v>2614</v>
      </c>
      <c r="AH1124" s="193" t="str">
        <f t="shared" si="172"/>
        <v>5ECC E000</v>
      </c>
      <c r="AI1124" s="193" t="str">
        <f t="shared" si="173"/>
        <v>5ECC E0FF</v>
      </c>
      <c r="AJ1124" s="192" t="str">
        <f t="shared" si="174"/>
        <v>100</v>
      </c>
      <c r="AK1124" s="192" t="s">
        <v>3687</v>
      </c>
      <c r="AL1124" s="223"/>
      <c r="AM1124" s="173"/>
      <c r="AN1124" s="170"/>
      <c r="AO1124" s="331" t="s">
        <v>3671</v>
      </c>
      <c r="AP1124" s="215" t="s">
        <v>3689</v>
      </c>
      <c r="AQ1124" s="215" t="s">
        <v>3688</v>
      </c>
      <c r="AR1124" s="179" t="str">
        <f t="shared" si="167"/>
        <v>100</v>
      </c>
      <c r="AS1124" s="179" t="s">
        <v>3687</v>
      </c>
      <c r="AT1124" s="242"/>
      <c r="AU1124" s="179" t="s">
        <v>3687</v>
      </c>
      <c r="AV1124" s="213" t="s">
        <v>751</v>
      </c>
      <c r="AW1124" s="179"/>
      <c r="AX1124" s="181" t="s">
        <v>741</v>
      </c>
      <c r="AY1124" s="181" t="s">
        <v>741</v>
      </c>
      <c r="AZ1124" s="181" t="s">
        <v>741</v>
      </c>
      <c r="BA1124" s="181" t="s">
        <v>741</v>
      </c>
      <c r="BB1124" s="181" t="s">
        <v>741</v>
      </c>
      <c r="BC1124" s="181" t="s">
        <v>741</v>
      </c>
      <c r="BD1124" s="181" t="s">
        <v>741</v>
      </c>
      <c r="BE1124" s="181" t="s">
        <v>741</v>
      </c>
      <c r="BF1124" s="181" t="s">
        <v>741</v>
      </c>
      <c r="BG1124" s="181" t="s">
        <v>741</v>
      </c>
      <c r="BH1124" s="181" t="s">
        <v>741</v>
      </c>
      <c r="BI1124" s="181" t="s">
        <v>741</v>
      </c>
      <c r="BJ1124" s="181" t="s">
        <v>741</v>
      </c>
      <c r="BK1124" s="181" t="s">
        <v>741</v>
      </c>
      <c r="BL1124" s="181" t="s">
        <v>741</v>
      </c>
      <c r="BM1124" s="181" t="s">
        <v>741</v>
      </c>
      <c r="BN1124" s="180"/>
      <c r="BO1124" s="179"/>
      <c r="BP1124" s="170" t="s">
        <v>741</v>
      </c>
      <c r="BQ1124" s="177" t="s">
        <v>3677</v>
      </c>
      <c r="BR1124" s="178">
        <v>44812</v>
      </c>
      <c r="BS1124" s="177" t="s">
        <v>760</v>
      </c>
      <c r="BT1124" s="178" t="s">
        <v>759</v>
      </c>
      <c r="BU1124" s="178">
        <v>44826</v>
      </c>
      <c r="BV1124" s="177" t="s">
        <v>758</v>
      </c>
      <c r="BW1124" s="177" t="s">
        <v>737</v>
      </c>
      <c r="BX1124" s="173"/>
    </row>
    <row r="1125" spans="1:76" s="174" customFormat="1" ht="15">
      <c r="A1125" s="170"/>
      <c r="B1125" s="599" t="s">
        <v>9412</v>
      </c>
      <c r="C1125" s="698" t="s">
        <v>10078</v>
      </c>
      <c r="D1125" s="193" t="s">
        <v>3760</v>
      </c>
      <c r="E1125" s="193" t="s">
        <v>3759</v>
      </c>
      <c r="F1125" s="192" t="str">
        <f t="shared" si="171"/>
        <v>80</v>
      </c>
      <c r="G1125" s="192" t="s">
        <v>23</v>
      </c>
      <c r="H1125" s="188"/>
      <c r="I1125" s="173"/>
      <c r="J1125" s="297"/>
      <c r="K1125" s="298"/>
      <c r="L1125" s="297"/>
      <c r="M1125" s="299"/>
      <c r="N1125" s="298"/>
      <c r="O1125" s="297"/>
      <c r="P1125" s="299"/>
      <c r="Q1125" s="298"/>
      <c r="R1125" s="297"/>
      <c r="S1125" s="299"/>
      <c r="T1125" s="298"/>
      <c r="U1125" s="297"/>
      <c r="V1125" s="299"/>
      <c r="W1125" s="298"/>
      <c r="X1125" s="297"/>
      <c r="Y1125" s="299"/>
      <c r="Z1125" s="298"/>
      <c r="AA1125" s="297"/>
      <c r="AB1125" s="299"/>
      <c r="AC1125" s="298"/>
      <c r="AD1125" s="297"/>
      <c r="AE1125" s="296"/>
      <c r="AF1125" s="173"/>
      <c r="AG1125" s="313" t="s">
        <v>2614</v>
      </c>
      <c r="AH1125" s="193" t="str">
        <f t="shared" si="172"/>
        <v>5ECC E100</v>
      </c>
      <c r="AI1125" s="193" t="str">
        <f t="shared" si="173"/>
        <v>5ECC EFFF</v>
      </c>
      <c r="AJ1125" s="192" t="str">
        <f t="shared" si="174"/>
        <v>F00</v>
      </c>
      <c r="AK1125" s="217" t="s">
        <v>23</v>
      </c>
      <c r="AL1125" s="188"/>
      <c r="AM1125" s="173"/>
      <c r="AN1125" s="170"/>
      <c r="AO1125" s="331" t="s">
        <v>3671</v>
      </c>
      <c r="AP1125" s="215" t="s">
        <v>3684</v>
      </c>
      <c r="AQ1125" s="215" t="s">
        <v>3683</v>
      </c>
      <c r="AR1125" s="179" t="str">
        <f t="shared" si="167"/>
        <v>F00</v>
      </c>
      <c r="AS1125" s="179" t="s">
        <v>822</v>
      </c>
      <c r="AT1125" s="242"/>
      <c r="AU1125" s="179" t="s">
        <v>755</v>
      </c>
      <c r="AV1125" s="179"/>
      <c r="AW1125" s="179"/>
      <c r="AX1125" s="181" t="s">
        <v>753</v>
      </c>
      <c r="AY1125" s="181" t="s">
        <v>753</v>
      </c>
      <c r="AZ1125" s="181" t="s">
        <v>753</v>
      </c>
      <c r="BA1125" s="181" t="s">
        <v>753</v>
      </c>
      <c r="BB1125" s="181" t="s">
        <v>753</v>
      </c>
      <c r="BC1125" s="195" t="s">
        <v>754</v>
      </c>
      <c r="BD1125" s="181" t="s">
        <v>753</v>
      </c>
      <c r="BE1125" s="181" t="s">
        <v>753</v>
      </c>
      <c r="BF1125" s="181" t="s">
        <v>753</v>
      </c>
      <c r="BG1125" s="181" t="s">
        <v>753</v>
      </c>
      <c r="BH1125" s="181" t="s">
        <v>753</v>
      </c>
      <c r="BI1125" s="181" t="s">
        <v>753</v>
      </c>
      <c r="BJ1125" s="181" t="s">
        <v>753</v>
      </c>
      <c r="BK1125" s="181" t="s">
        <v>753</v>
      </c>
      <c r="BL1125" s="181" t="s">
        <v>753</v>
      </c>
      <c r="BM1125" s="181" t="s">
        <v>753</v>
      </c>
      <c r="BN1125" s="180"/>
      <c r="BO1125" s="179"/>
      <c r="BP1125" s="170" t="s">
        <v>741</v>
      </c>
      <c r="BQ1125" s="177"/>
      <c r="BR1125" s="177"/>
      <c r="BS1125" s="177"/>
      <c r="BT1125" s="177"/>
      <c r="BU1125" s="177"/>
      <c r="BV1125" s="177"/>
      <c r="BW1125" s="177"/>
      <c r="BX1125" s="173"/>
    </row>
    <row r="1126" spans="1:76" s="174" customFormat="1" ht="15">
      <c r="A1126" s="170"/>
      <c r="B1126" s="599" t="s">
        <v>9412</v>
      </c>
      <c r="C1126" s="698" t="s">
        <v>10078</v>
      </c>
      <c r="D1126" s="193" t="s">
        <v>3756</v>
      </c>
      <c r="E1126" s="193" t="s">
        <v>3755</v>
      </c>
      <c r="F1126" s="192" t="str">
        <f t="shared" si="171"/>
        <v>80</v>
      </c>
      <c r="G1126" s="179" t="s">
        <v>18</v>
      </c>
      <c r="H1126" s="223" t="s">
        <v>9437</v>
      </c>
      <c r="I1126" s="322"/>
      <c r="J1126" s="297"/>
      <c r="K1126" s="298"/>
      <c r="L1126" s="297"/>
      <c r="M1126" s="296"/>
      <c r="N1126" s="298"/>
      <c r="O1126" s="297"/>
      <c r="P1126" s="296"/>
      <c r="Q1126" s="298"/>
      <c r="R1126" s="297"/>
      <c r="S1126" s="296"/>
      <c r="T1126" s="298"/>
      <c r="U1126" s="297"/>
      <c r="V1126" s="296"/>
      <c r="W1126" s="298"/>
      <c r="X1126" s="297"/>
      <c r="Y1126" s="296"/>
      <c r="Z1126" s="298">
        <v>45029</v>
      </c>
      <c r="AA1126" s="297" t="s">
        <v>2181</v>
      </c>
      <c r="AB1126" s="296" t="s">
        <v>2180</v>
      </c>
      <c r="AC1126" s="297"/>
      <c r="AD1126" s="297"/>
      <c r="AE1126" s="296"/>
      <c r="AF1126" s="173"/>
      <c r="AG1126" s="313" t="s">
        <v>2614</v>
      </c>
      <c r="AH1126" s="193" t="str">
        <f t="shared" si="172"/>
        <v>5ECC F000</v>
      </c>
      <c r="AI1126" s="193" t="str">
        <f t="shared" si="173"/>
        <v>5ECC F0FF</v>
      </c>
      <c r="AJ1126" s="192" t="str">
        <f t="shared" si="174"/>
        <v>100</v>
      </c>
      <c r="AK1126" s="217" t="s">
        <v>3678</v>
      </c>
      <c r="AL1126" s="223"/>
      <c r="AM1126" s="173"/>
      <c r="AN1126" s="170"/>
      <c r="AO1126" s="331" t="s">
        <v>3671</v>
      </c>
      <c r="AP1126" s="215" t="s">
        <v>3680</v>
      </c>
      <c r="AQ1126" s="215" t="s">
        <v>3679</v>
      </c>
      <c r="AR1126" s="179" t="str">
        <f t="shared" si="167"/>
        <v>100</v>
      </c>
      <c r="AS1126" s="213" t="s">
        <v>3678</v>
      </c>
      <c r="AT1126" s="214"/>
      <c r="AU1126" s="213" t="s">
        <v>3678</v>
      </c>
      <c r="AV1126" s="213" t="s">
        <v>751</v>
      </c>
      <c r="AW1126" s="213"/>
      <c r="AX1126" s="181" t="s">
        <v>741</v>
      </c>
      <c r="AY1126" s="181" t="s">
        <v>741</v>
      </c>
      <c r="AZ1126" s="181" t="s">
        <v>741</v>
      </c>
      <c r="BA1126" s="181" t="s">
        <v>741</v>
      </c>
      <c r="BB1126" s="181" t="s">
        <v>741</v>
      </c>
      <c r="BC1126" s="181" t="s">
        <v>741</v>
      </c>
      <c r="BD1126" s="181" t="s">
        <v>741</v>
      </c>
      <c r="BE1126" s="181" t="s">
        <v>741</v>
      </c>
      <c r="BF1126" s="181" t="s">
        <v>741</v>
      </c>
      <c r="BG1126" s="181" t="s">
        <v>741</v>
      </c>
      <c r="BH1126" s="181" t="s">
        <v>741</v>
      </c>
      <c r="BI1126" s="181" t="s">
        <v>741</v>
      </c>
      <c r="BJ1126" s="181" t="s">
        <v>741</v>
      </c>
      <c r="BK1126" s="181" t="s">
        <v>741</v>
      </c>
      <c r="BL1126" s="181" t="s">
        <v>741</v>
      </c>
      <c r="BM1126" s="181" t="s">
        <v>741</v>
      </c>
      <c r="BN1126" s="180"/>
      <c r="BO1126" s="213"/>
      <c r="BP1126" s="170" t="s">
        <v>741</v>
      </c>
      <c r="BQ1126" s="177" t="s">
        <v>3677</v>
      </c>
      <c r="BR1126" s="178">
        <v>44812</v>
      </c>
      <c r="BS1126" s="177" t="s">
        <v>760</v>
      </c>
      <c r="BT1126" s="178" t="s">
        <v>759</v>
      </c>
      <c r="BU1126" s="178">
        <v>44826</v>
      </c>
      <c r="BV1126" s="177" t="s">
        <v>758</v>
      </c>
      <c r="BW1126" s="177" t="s">
        <v>737</v>
      </c>
      <c r="BX1126" s="173"/>
    </row>
    <row r="1127" spans="1:76" s="174" customFormat="1" ht="15">
      <c r="A1127" s="170"/>
      <c r="B1127" s="599" t="s">
        <v>9412</v>
      </c>
      <c r="C1127" s="698" t="s">
        <v>10078</v>
      </c>
      <c r="D1127" s="193" t="s">
        <v>3751</v>
      </c>
      <c r="E1127" s="193" t="s">
        <v>3750</v>
      </c>
      <c r="F1127" s="192" t="str">
        <f t="shared" si="171"/>
        <v>A80</v>
      </c>
      <c r="G1127" s="192" t="s">
        <v>23</v>
      </c>
      <c r="H1127" s="188"/>
      <c r="I1127" s="173"/>
      <c r="J1127" s="297"/>
      <c r="K1127" s="298"/>
      <c r="L1127" s="297"/>
      <c r="M1127" s="299"/>
      <c r="N1127" s="298"/>
      <c r="O1127" s="297"/>
      <c r="P1127" s="299"/>
      <c r="Q1127" s="298"/>
      <c r="R1127" s="297"/>
      <c r="S1127" s="299"/>
      <c r="T1127" s="298"/>
      <c r="U1127" s="297"/>
      <c r="V1127" s="299"/>
      <c r="W1127" s="298"/>
      <c r="X1127" s="297"/>
      <c r="Y1127" s="299"/>
      <c r="Z1127" s="298"/>
      <c r="AA1127" s="297"/>
      <c r="AB1127" s="299"/>
      <c r="AC1127" s="298"/>
      <c r="AD1127" s="297"/>
      <c r="AE1127" s="296"/>
      <c r="AF1127" s="173"/>
      <c r="AG1127" s="313" t="s">
        <v>2614</v>
      </c>
      <c r="AH1127" s="334" t="str">
        <f t="shared" si="172"/>
        <v>5ECC F100</v>
      </c>
      <c r="AI1127" s="334" t="str">
        <f t="shared" si="173"/>
        <v>5ECC FFFF</v>
      </c>
      <c r="AJ1127" s="333" t="str">
        <f t="shared" si="174"/>
        <v>F00</v>
      </c>
      <c r="AK1127" s="332" t="s">
        <v>3673</v>
      </c>
      <c r="AL1127" s="188" t="s">
        <v>3672</v>
      </c>
      <c r="AM1127" s="170"/>
      <c r="AN1127" s="170"/>
      <c r="AO1127" s="331" t="s">
        <v>3671</v>
      </c>
      <c r="AP1127" s="215" t="s">
        <v>3670</v>
      </c>
      <c r="AQ1127" s="215" t="s">
        <v>3669</v>
      </c>
      <c r="AR1127" s="179" t="str">
        <f t="shared" si="167"/>
        <v>F00</v>
      </c>
      <c r="AS1127" s="179" t="s">
        <v>23</v>
      </c>
      <c r="AT1127" s="242"/>
      <c r="AU1127" s="179" t="s">
        <v>755</v>
      </c>
      <c r="AV1127" s="179"/>
      <c r="AW1127" s="179"/>
      <c r="AX1127" s="181" t="s">
        <v>753</v>
      </c>
      <c r="AY1127" s="181" t="s">
        <v>753</v>
      </c>
      <c r="AZ1127" s="181" t="s">
        <v>753</v>
      </c>
      <c r="BA1127" s="181" t="s">
        <v>753</v>
      </c>
      <c r="BB1127" s="181" t="s">
        <v>753</v>
      </c>
      <c r="BC1127" s="195" t="s">
        <v>754</v>
      </c>
      <c r="BD1127" s="181" t="s">
        <v>753</v>
      </c>
      <c r="BE1127" s="181" t="s">
        <v>753</v>
      </c>
      <c r="BF1127" s="181" t="s">
        <v>753</v>
      </c>
      <c r="BG1127" s="181" t="s">
        <v>753</v>
      </c>
      <c r="BH1127" s="181" t="s">
        <v>753</v>
      </c>
      <c r="BI1127" s="181" t="s">
        <v>753</v>
      </c>
      <c r="BJ1127" s="181" t="s">
        <v>753</v>
      </c>
      <c r="BK1127" s="181" t="s">
        <v>753</v>
      </c>
      <c r="BL1127" s="181" t="s">
        <v>753</v>
      </c>
      <c r="BM1127" s="181" t="s">
        <v>753</v>
      </c>
      <c r="BN1127" s="180"/>
      <c r="BO1127" s="179"/>
      <c r="BP1127" s="170" t="s">
        <v>741</v>
      </c>
      <c r="BQ1127" s="177"/>
      <c r="BR1127" s="177"/>
      <c r="BS1127" s="177"/>
      <c r="BT1127" s="177"/>
      <c r="BU1127" s="177"/>
      <c r="BV1127" s="177"/>
      <c r="BW1127" s="177"/>
      <c r="BX1127" s="170"/>
    </row>
    <row r="1128" spans="1:76" s="174" customFormat="1" ht="15">
      <c r="A1128" s="170"/>
      <c r="B1128" s="599" t="s">
        <v>9412</v>
      </c>
      <c r="C1128" s="698" t="s">
        <v>10078</v>
      </c>
      <c r="D1128" s="193" t="s">
        <v>3747</v>
      </c>
      <c r="E1128" s="193" t="s">
        <v>3746</v>
      </c>
      <c r="F1128" s="192" t="str">
        <f t="shared" si="171"/>
        <v>20</v>
      </c>
      <c r="G1128" s="192" t="s">
        <v>10100</v>
      </c>
      <c r="H1128" s="223" t="s">
        <v>9421</v>
      </c>
      <c r="I1128" s="322"/>
      <c r="J1128" s="297" t="s">
        <v>2104</v>
      </c>
      <c r="K1128" s="298"/>
      <c r="L1128" s="297"/>
      <c r="M1128" s="296"/>
      <c r="N1128" s="298"/>
      <c r="O1128" s="297"/>
      <c r="P1128" s="296"/>
      <c r="Q1128" s="298"/>
      <c r="R1128" s="297"/>
      <c r="S1128" s="296"/>
      <c r="T1128" s="298"/>
      <c r="U1128" s="297"/>
      <c r="V1128" s="296"/>
      <c r="W1128" s="298"/>
      <c r="X1128" s="297"/>
      <c r="Y1128" s="296"/>
      <c r="Z1128" s="298">
        <v>45029</v>
      </c>
      <c r="AA1128" s="297" t="s">
        <v>2181</v>
      </c>
      <c r="AB1128" s="296" t="s">
        <v>2180</v>
      </c>
      <c r="AC1128" s="297"/>
      <c r="AD1128" s="297"/>
      <c r="AE1128" s="296"/>
      <c r="AF1128" s="173"/>
      <c r="AG1128" s="218" t="s">
        <v>826</v>
      </c>
      <c r="AH1128" s="193" t="str">
        <f t="shared" si="172"/>
        <v>5ECD 0000</v>
      </c>
      <c r="AI1128" s="193" t="str">
        <f t="shared" si="173"/>
        <v>5ECD 05FF</v>
      </c>
      <c r="AJ1128" s="192" t="str">
        <f t="shared" si="174"/>
        <v>600</v>
      </c>
      <c r="AK1128" s="302" t="s">
        <v>624</v>
      </c>
      <c r="AL1128" s="173" t="s">
        <v>781</v>
      </c>
      <c r="AM1128" s="170"/>
      <c r="AN1128" s="227"/>
      <c r="AO1128" s="216" t="s">
        <v>825</v>
      </c>
      <c r="AP1128" s="215" t="s">
        <v>3663</v>
      </c>
      <c r="AQ1128" s="215" t="s">
        <v>3651</v>
      </c>
      <c r="AR1128" s="179" t="str">
        <f t="shared" si="167"/>
        <v>600</v>
      </c>
      <c r="AS1128" s="179" t="s">
        <v>624</v>
      </c>
      <c r="AT1128" s="242"/>
      <c r="AU1128" s="179" t="s">
        <v>624</v>
      </c>
      <c r="AV1128" s="179" t="s">
        <v>751</v>
      </c>
      <c r="AW1128" s="179"/>
      <c r="AX1128" s="181" t="s">
        <v>741</v>
      </c>
      <c r="AY1128" s="181" t="s">
        <v>741</v>
      </c>
      <c r="AZ1128" s="181" t="s">
        <v>741</v>
      </c>
      <c r="BA1128" s="181" t="s">
        <v>741</v>
      </c>
      <c r="BB1128" s="195" t="s">
        <v>741</v>
      </c>
      <c r="BC1128" s="195" t="s">
        <v>741</v>
      </c>
      <c r="BD1128" s="195" t="s">
        <v>741</v>
      </c>
      <c r="BE1128" s="195" t="s">
        <v>741</v>
      </c>
      <c r="BF1128" s="195" t="s">
        <v>741</v>
      </c>
      <c r="BG1128" s="195" t="s">
        <v>741</v>
      </c>
      <c r="BH1128" s="195" t="s">
        <v>741</v>
      </c>
      <c r="BI1128" s="195" t="s">
        <v>741</v>
      </c>
      <c r="BJ1128" s="195" t="s">
        <v>741</v>
      </c>
      <c r="BK1128" s="195" t="s">
        <v>741</v>
      </c>
      <c r="BL1128" s="195" t="s">
        <v>741</v>
      </c>
      <c r="BM1128" s="195" t="s">
        <v>741</v>
      </c>
      <c r="BN1128" s="180"/>
      <c r="BO1128" s="179"/>
      <c r="BP1128" s="170" t="s">
        <v>741</v>
      </c>
      <c r="BQ1128" s="177" t="s">
        <v>3649</v>
      </c>
      <c r="BR1128" s="178">
        <v>44813</v>
      </c>
      <c r="BS1128" s="177" t="s">
        <v>3648</v>
      </c>
      <c r="BT1128" s="178" t="s">
        <v>759</v>
      </c>
      <c r="BU1128" s="178">
        <v>44817</v>
      </c>
      <c r="BV1128" s="177" t="s">
        <v>3647</v>
      </c>
      <c r="BW1128" s="177" t="s">
        <v>737</v>
      </c>
      <c r="BX1128" s="170"/>
    </row>
    <row r="1129" spans="1:76" s="173" customFormat="1" ht="15">
      <c r="A1129" s="170"/>
      <c r="B1129" s="599" t="s">
        <v>9412</v>
      </c>
      <c r="C1129" s="698" t="s">
        <v>10078</v>
      </c>
      <c r="D1129" s="193" t="s">
        <v>3741</v>
      </c>
      <c r="E1129" s="193" t="s">
        <v>3740</v>
      </c>
      <c r="F1129" s="192" t="str">
        <f t="shared" si="171"/>
        <v>105FE0</v>
      </c>
      <c r="G1129" s="192" t="s">
        <v>23</v>
      </c>
      <c r="H1129" s="188"/>
      <c r="J1129" s="297"/>
      <c r="K1129" s="298"/>
      <c r="L1129" s="297"/>
      <c r="M1129" s="299"/>
      <c r="N1129" s="298"/>
      <c r="O1129" s="297"/>
      <c r="P1129" s="299"/>
      <c r="Q1129" s="298"/>
      <c r="R1129" s="297"/>
      <c r="S1129" s="299"/>
      <c r="T1129" s="298"/>
      <c r="U1129" s="297"/>
      <c r="V1129" s="299"/>
      <c r="W1129" s="298"/>
      <c r="X1129" s="297"/>
      <c r="Y1129" s="299"/>
      <c r="Z1129" s="298"/>
      <c r="AA1129" s="297"/>
      <c r="AB1129" s="299"/>
      <c r="AC1129" s="298"/>
      <c r="AD1129" s="297"/>
      <c r="AE1129" s="296"/>
      <c r="AG1129" s="191" t="s">
        <v>826</v>
      </c>
      <c r="AH1129" s="189" t="s">
        <v>749</v>
      </c>
      <c r="AI1129" s="189" t="s">
        <v>749</v>
      </c>
      <c r="AJ1129" s="190" t="s">
        <v>749</v>
      </c>
      <c r="AK1129" s="302" t="s">
        <v>3661</v>
      </c>
      <c r="AL1129" s="173" t="s">
        <v>781</v>
      </c>
      <c r="AM1129" s="170"/>
      <c r="AN1129" s="227"/>
      <c r="AO1129" s="216" t="s">
        <v>825</v>
      </c>
      <c r="AP1129" s="215" t="s">
        <v>3663</v>
      </c>
      <c r="AQ1129" s="215" t="s">
        <v>3662</v>
      </c>
      <c r="AR1129" s="179" t="str">
        <f t="shared" si="167"/>
        <v>200</v>
      </c>
      <c r="AS1129" s="179" t="s">
        <v>3661</v>
      </c>
      <c r="AT1129" s="242"/>
      <c r="AU1129" s="284" t="s">
        <v>3661</v>
      </c>
      <c r="AV1129" s="179" t="s">
        <v>743</v>
      </c>
      <c r="AW1129" s="284" t="s">
        <v>742</v>
      </c>
      <c r="AX1129" s="181" t="s">
        <v>741</v>
      </c>
      <c r="AY1129" s="181" t="s">
        <v>741</v>
      </c>
      <c r="AZ1129" s="181" t="s">
        <v>741</v>
      </c>
      <c r="BA1129" s="181" t="s">
        <v>741</v>
      </c>
      <c r="BB1129" s="195" t="s">
        <v>741</v>
      </c>
      <c r="BC1129" s="195" t="s">
        <v>741</v>
      </c>
      <c r="BD1129" s="195" t="s">
        <v>741</v>
      </c>
      <c r="BE1129" s="195" t="s">
        <v>741</v>
      </c>
      <c r="BF1129" s="195" t="s">
        <v>741</v>
      </c>
      <c r="BG1129" s="195" t="s">
        <v>741</v>
      </c>
      <c r="BH1129" s="195" t="s">
        <v>741</v>
      </c>
      <c r="BI1129" s="195" t="s">
        <v>741</v>
      </c>
      <c r="BJ1129" s="195" t="s">
        <v>741</v>
      </c>
      <c r="BK1129" s="195" t="s">
        <v>741</v>
      </c>
      <c r="BL1129" s="195" t="s">
        <v>741</v>
      </c>
      <c r="BM1129" s="195" t="s">
        <v>741</v>
      </c>
      <c r="BN1129" s="180"/>
      <c r="BO1129" s="179"/>
      <c r="BP1129" s="170" t="s">
        <v>741</v>
      </c>
      <c r="BQ1129" s="177" t="s">
        <v>3649</v>
      </c>
      <c r="BR1129" s="178">
        <v>44813</v>
      </c>
      <c r="BS1129" s="177" t="s">
        <v>3648</v>
      </c>
      <c r="BT1129" s="178" t="s">
        <v>759</v>
      </c>
      <c r="BU1129" s="178">
        <v>44817</v>
      </c>
      <c r="BV1129" s="177" t="s">
        <v>3647</v>
      </c>
      <c r="BW1129" s="177" t="s">
        <v>737</v>
      </c>
      <c r="BX1129" s="170"/>
    </row>
    <row r="1130" spans="1:76" s="173" customFormat="1" ht="15">
      <c r="A1130" s="170"/>
      <c r="B1130" s="600" t="s">
        <v>9972</v>
      </c>
      <c r="C1130" s="698" t="s">
        <v>10078</v>
      </c>
      <c r="D1130" s="193" t="s">
        <v>3737</v>
      </c>
      <c r="E1130" s="193" t="s">
        <v>3736</v>
      </c>
      <c r="F1130" s="192" t="str">
        <f t="shared" si="171"/>
        <v>11000</v>
      </c>
      <c r="G1130" s="179" t="s">
        <v>23</v>
      </c>
      <c r="H1130" s="188"/>
      <c r="J1130" s="297"/>
      <c r="K1130" s="297"/>
      <c r="L1130" s="297"/>
      <c r="M1130" s="296"/>
      <c r="N1130" s="297"/>
      <c r="O1130" s="297"/>
      <c r="P1130" s="296"/>
      <c r="Q1130" s="297"/>
      <c r="R1130" s="297"/>
      <c r="S1130" s="296"/>
      <c r="T1130" s="297"/>
      <c r="U1130" s="297"/>
      <c r="V1130" s="296"/>
      <c r="W1130" s="297"/>
      <c r="X1130" s="297"/>
      <c r="Y1130" s="296"/>
      <c r="Z1130" s="297"/>
      <c r="AA1130" s="297"/>
      <c r="AB1130" s="296"/>
      <c r="AC1130" s="297"/>
      <c r="AD1130" s="297"/>
      <c r="AE1130" s="296"/>
      <c r="AG1130" s="191" t="s">
        <v>826</v>
      </c>
      <c r="AH1130" s="189" t="s">
        <v>749</v>
      </c>
      <c r="AI1130" s="189" t="s">
        <v>749</v>
      </c>
      <c r="AJ1130" s="190" t="s">
        <v>749</v>
      </c>
      <c r="AK1130" s="302" t="s">
        <v>3656</v>
      </c>
      <c r="AL1130" s="173" t="s">
        <v>781</v>
      </c>
      <c r="AM1130" s="170"/>
      <c r="AN1130" s="227"/>
      <c r="AO1130" s="216" t="s">
        <v>825</v>
      </c>
      <c r="AP1130" s="215" t="s">
        <v>3658</v>
      </c>
      <c r="AQ1130" s="215" t="s">
        <v>3657</v>
      </c>
      <c r="AR1130" s="179" t="str">
        <f t="shared" si="167"/>
        <v>200</v>
      </c>
      <c r="AS1130" s="179" t="s">
        <v>3656</v>
      </c>
      <c r="AT1130" s="242"/>
      <c r="AU1130" s="284" t="s">
        <v>3656</v>
      </c>
      <c r="AV1130" s="179" t="s">
        <v>743</v>
      </c>
      <c r="AW1130" s="284" t="s">
        <v>742</v>
      </c>
      <c r="AX1130" s="181" t="s">
        <v>741</v>
      </c>
      <c r="AY1130" s="181" t="s">
        <v>741</v>
      </c>
      <c r="AZ1130" s="181" t="s">
        <v>741</v>
      </c>
      <c r="BA1130" s="181" t="s">
        <v>741</v>
      </c>
      <c r="BB1130" s="195" t="s">
        <v>741</v>
      </c>
      <c r="BC1130" s="195" t="s">
        <v>741</v>
      </c>
      <c r="BD1130" s="195" t="s">
        <v>741</v>
      </c>
      <c r="BE1130" s="195" t="s">
        <v>741</v>
      </c>
      <c r="BF1130" s="195" t="s">
        <v>741</v>
      </c>
      <c r="BG1130" s="195" t="s">
        <v>741</v>
      </c>
      <c r="BH1130" s="195" t="s">
        <v>741</v>
      </c>
      <c r="BI1130" s="195" t="s">
        <v>741</v>
      </c>
      <c r="BJ1130" s="195" t="s">
        <v>741</v>
      </c>
      <c r="BK1130" s="195" t="s">
        <v>741</v>
      </c>
      <c r="BL1130" s="195" t="s">
        <v>741</v>
      </c>
      <c r="BM1130" s="195" t="s">
        <v>741</v>
      </c>
      <c r="BN1130" s="180"/>
      <c r="BO1130" s="179"/>
      <c r="BP1130" s="170" t="s">
        <v>741</v>
      </c>
      <c r="BQ1130" s="177" t="s">
        <v>3649</v>
      </c>
      <c r="BR1130" s="178">
        <v>44813</v>
      </c>
      <c r="BS1130" s="177" t="s">
        <v>3648</v>
      </c>
      <c r="BT1130" s="178" t="s">
        <v>759</v>
      </c>
      <c r="BU1130" s="178">
        <v>44817</v>
      </c>
      <c r="BV1130" s="177" t="s">
        <v>3647</v>
      </c>
      <c r="BW1130" s="177" t="s">
        <v>737</v>
      </c>
      <c r="BX1130" s="170"/>
    </row>
    <row r="1131" spans="1:76" s="173" customFormat="1" ht="15">
      <c r="A1131" s="170"/>
      <c r="B1131" s="600" t="s">
        <v>9972</v>
      </c>
      <c r="C1131" s="698" t="s">
        <v>10078</v>
      </c>
      <c r="D1131" s="193" t="s">
        <v>3730</v>
      </c>
      <c r="E1131" s="193" t="s">
        <v>3729</v>
      </c>
      <c r="F1131" s="192" t="str">
        <f t="shared" si="171"/>
        <v>40</v>
      </c>
      <c r="G1131" s="179" t="s">
        <v>23</v>
      </c>
      <c r="H1131" s="188"/>
      <c r="J1131" s="297"/>
      <c r="K1131" s="298"/>
      <c r="L1131" s="297"/>
      <c r="M1131" s="299"/>
      <c r="N1131" s="298"/>
      <c r="O1131" s="297"/>
      <c r="P1131" s="299"/>
      <c r="Q1131" s="298"/>
      <c r="R1131" s="297"/>
      <c r="S1131" s="299"/>
      <c r="T1131" s="298"/>
      <c r="U1131" s="297"/>
      <c r="V1131" s="299"/>
      <c r="W1131" s="298"/>
      <c r="X1131" s="297"/>
      <c r="Y1131" s="299"/>
      <c r="Z1131" s="298"/>
      <c r="AA1131" s="297"/>
      <c r="AB1131" s="299"/>
      <c r="AC1131" s="298"/>
      <c r="AD1131" s="297"/>
      <c r="AE1131" s="296"/>
      <c r="AG1131" s="191" t="s">
        <v>826</v>
      </c>
      <c r="AH1131" s="189" t="s">
        <v>749</v>
      </c>
      <c r="AI1131" s="189" t="s">
        <v>749</v>
      </c>
      <c r="AJ1131" s="190" t="s">
        <v>749</v>
      </c>
      <c r="AK1131" s="302" t="s">
        <v>3650</v>
      </c>
      <c r="AL1131" s="173" t="s">
        <v>781</v>
      </c>
      <c r="AM1131" s="170"/>
      <c r="AN1131" s="227"/>
      <c r="AO1131" s="216" t="s">
        <v>825</v>
      </c>
      <c r="AP1131" s="215" t="s">
        <v>3652</v>
      </c>
      <c r="AQ1131" s="215" t="s">
        <v>3651</v>
      </c>
      <c r="AR1131" s="179" t="str">
        <f t="shared" si="167"/>
        <v>200</v>
      </c>
      <c r="AS1131" s="179" t="s">
        <v>3650</v>
      </c>
      <c r="AT1131" s="242"/>
      <c r="AU1131" s="284" t="s">
        <v>3650</v>
      </c>
      <c r="AV1131" s="179" t="s">
        <v>743</v>
      </c>
      <c r="AW1131" s="284" t="s">
        <v>742</v>
      </c>
      <c r="AX1131" s="181" t="s">
        <v>741</v>
      </c>
      <c r="AY1131" s="181" t="s">
        <v>741</v>
      </c>
      <c r="AZ1131" s="181" t="s">
        <v>741</v>
      </c>
      <c r="BA1131" s="181" t="s">
        <v>741</v>
      </c>
      <c r="BB1131" s="195" t="s">
        <v>741</v>
      </c>
      <c r="BC1131" s="195" t="s">
        <v>741</v>
      </c>
      <c r="BD1131" s="195" t="s">
        <v>741</v>
      </c>
      <c r="BE1131" s="195" t="s">
        <v>741</v>
      </c>
      <c r="BF1131" s="195" t="s">
        <v>741</v>
      </c>
      <c r="BG1131" s="195" t="s">
        <v>741</v>
      </c>
      <c r="BH1131" s="195" t="s">
        <v>741</v>
      </c>
      <c r="BI1131" s="195" t="s">
        <v>741</v>
      </c>
      <c r="BJ1131" s="195" t="s">
        <v>741</v>
      </c>
      <c r="BK1131" s="195" t="s">
        <v>741</v>
      </c>
      <c r="BL1131" s="195" t="s">
        <v>741</v>
      </c>
      <c r="BM1131" s="195" t="s">
        <v>741</v>
      </c>
      <c r="BN1131" s="180"/>
      <c r="BO1131" s="179"/>
      <c r="BP1131" s="170" t="s">
        <v>741</v>
      </c>
      <c r="BQ1131" s="177" t="s">
        <v>3649</v>
      </c>
      <c r="BR1131" s="178">
        <v>44813</v>
      </c>
      <c r="BS1131" s="177" t="s">
        <v>3648</v>
      </c>
      <c r="BT1131" s="178" t="s">
        <v>759</v>
      </c>
      <c r="BU1131" s="178">
        <v>44817</v>
      </c>
      <c r="BV1131" s="177" t="s">
        <v>3647</v>
      </c>
      <c r="BW1131" s="177" t="s">
        <v>737</v>
      </c>
      <c r="BX1131" s="170"/>
    </row>
    <row r="1132" spans="1:76" s="173" customFormat="1" ht="15">
      <c r="A1132" s="170"/>
      <c r="B1132" s="600" t="s">
        <v>9972</v>
      </c>
      <c r="C1132" s="698" t="s">
        <v>10078</v>
      </c>
      <c r="D1132" s="193" t="s">
        <v>3726</v>
      </c>
      <c r="E1132" s="193" t="s">
        <v>3725</v>
      </c>
      <c r="F1132" s="192" t="str">
        <f t="shared" si="171"/>
        <v>1C0</v>
      </c>
      <c r="G1132" s="179" t="s">
        <v>23</v>
      </c>
      <c r="H1132" s="188"/>
      <c r="J1132" s="297"/>
      <c r="K1132" s="297"/>
      <c r="L1132" s="297"/>
      <c r="M1132" s="296"/>
      <c r="N1132" s="297"/>
      <c r="O1132" s="297"/>
      <c r="P1132" s="296"/>
      <c r="Q1132" s="297"/>
      <c r="R1132" s="297"/>
      <c r="S1132" s="296"/>
      <c r="T1132" s="297"/>
      <c r="U1132" s="297"/>
      <c r="V1132" s="296"/>
      <c r="W1132" s="297"/>
      <c r="X1132" s="297"/>
      <c r="Y1132" s="296"/>
      <c r="Z1132" s="297"/>
      <c r="AA1132" s="297"/>
      <c r="AB1132" s="296"/>
      <c r="AC1132" s="297"/>
      <c r="AD1132" s="297"/>
      <c r="AE1132" s="296"/>
      <c r="AG1132" s="270" t="s">
        <v>2884</v>
      </c>
      <c r="AH1132" s="189" t="s">
        <v>749</v>
      </c>
      <c r="AI1132" s="189" t="s">
        <v>749</v>
      </c>
      <c r="AJ1132" s="190" t="s">
        <v>749</v>
      </c>
      <c r="AK1132" s="189" t="s">
        <v>748</v>
      </c>
      <c r="AL1132" s="223"/>
      <c r="AM1132" s="174"/>
      <c r="AN1132" s="227" t="s">
        <v>3644</v>
      </c>
      <c r="AO1132" s="320" t="s">
        <v>2883</v>
      </c>
      <c r="AP1132" s="314" t="s">
        <v>3643</v>
      </c>
      <c r="AQ1132" s="328" t="s">
        <v>3642</v>
      </c>
      <c r="AR1132" s="242" t="str">
        <f t="shared" si="167"/>
        <v>20000</v>
      </c>
      <c r="AS1132" s="242" t="s">
        <v>822</v>
      </c>
      <c r="AT1132" s="226"/>
      <c r="AU1132" s="242" t="s">
        <v>755</v>
      </c>
      <c r="AV1132" s="275"/>
      <c r="AW1132" s="226"/>
      <c r="AX1132" s="240" t="s">
        <v>753</v>
      </c>
      <c r="AY1132" s="240" t="s">
        <v>753</v>
      </c>
      <c r="AZ1132" s="240" t="s">
        <v>753</v>
      </c>
      <c r="BA1132" s="240" t="s">
        <v>753</v>
      </c>
      <c r="BB1132" s="240" t="s">
        <v>753</v>
      </c>
      <c r="BC1132" s="241" t="s">
        <v>754</v>
      </c>
      <c r="BD1132" s="240" t="s">
        <v>753</v>
      </c>
      <c r="BE1132" s="240" t="s">
        <v>753</v>
      </c>
      <c r="BF1132" s="240" t="s">
        <v>753</v>
      </c>
      <c r="BG1132" s="240" t="s">
        <v>753</v>
      </c>
      <c r="BH1132" s="240" t="s">
        <v>753</v>
      </c>
      <c r="BI1132" s="240" t="s">
        <v>753</v>
      </c>
      <c r="BJ1132" s="240" t="s">
        <v>753</v>
      </c>
      <c r="BK1132" s="240" t="s">
        <v>753</v>
      </c>
      <c r="BL1132" s="240" t="s">
        <v>753</v>
      </c>
      <c r="BM1132" s="240" t="s">
        <v>753</v>
      </c>
      <c r="BN1132" s="315"/>
      <c r="BO1132" s="219"/>
      <c r="BP1132" s="170" t="s">
        <v>753</v>
      </c>
      <c r="BQ1132" s="177"/>
      <c r="BR1132" s="177"/>
      <c r="BS1132" s="177"/>
      <c r="BT1132" s="177"/>
      <c r="BU1132" s="177"/>
      <c r="BV1132" s="177"/>
      <c r="BW1132" s="177"/>
      <c r="BX1132" s="174"/>
    </row>
    <row r="1133" spans="1:76" s="173" customFormat="1" ht="15">
      <c r="A1133" s="170"/>
      <c r="B1133" s="600" t="s">
        <v>9972</v>
      </c>
      <c r="C1133" s="698" t="s">
        <v>10078</v>
      </c>
      <c r="D1133" s="193" t="s">
        <v>3722</v>
      </c>
      <c r="E1133" s="193" t="s">
        <v>3721</v>
      </c>
      <c r="F1133" s="192" t="str">
        <f t="shared" si="171"/>
        <v>40</v>
      </c>
      <c r="G1133" s="179" t="s">
        <v>23</v>
      </c>
      <c r="H1133" s="188"/>
      <c r="J1133" s="297"/>
      <c r="K1133" s="298"/>
      <c r="L1133" s="297"/>
      <c r="M1133" s="299"/>
      <c r="N1133" s="298"/>
      <c r="O1133" s="297"/>
      <c r="P1133" s="299"/>
      <c r="Q1133" s="298"/>
      <c r="R1133" s="297"/>
      <c r="S1133" s="299"/>
      <c r="T1133" s="298"/>
      <c r="U1133" s="297"/>
      <c r="V1133" s="299"/>
      <c r="W1133" s="298"/>
      <c r="X1133" s="297"/>
      <c r="Y1133" s="299"/>
      <c r="Z1133" s="298"/>
      <c r="AA1133" s="297"/>
      <c r="AB1133" s="299"/>
      <c r="AC1133" s="298"/>
      <c r="AD1133" s="297"/>
      <c r="AE1133" s="296"/>
      <c r="AG1133" s="270" t="s">
        <v>2884</v>
      </c>
      <c r="AH1133" s="189" t="s">
        <v>749</v>
      </c>
      <c r="AI1133" s="189" t="s">
        <v>749</v>
      </c>
      <c r="AJ1133" s="190" t="s">
        <v>749</v>
      </c>
      <c r="AK1133" s="189" t="s">
        <v>748</v>
      </c>
      <c r="AL1133" s="223"/>
      <c r="AM1133" s="174"/>
      <c r="AN1133" s="227" t="s">
        <v>3622</v>
      </c>
      <c r="AO1133" s="320" t="s">
        <v>2883</v>
      </c>
      <c r="AP1133" s="328" t="s">
        <v>3638</v>
      </c>
      <c r="AQ1133" s="328" t="s">
        <v>3637</v>
      </c>
      <c r="AR1133" s="242" t="str">
        <f t="shared" si="167"/>
        <v>800</v>
      </c>
      <c r="AS1133" s="243" t="s">
        <v>3636</v>
      </c>
      <c r="AT1133" s="327"/>
      <c r="AU1133" s="243" t="s">
        <v>3636</v>
      </c>
      <c r="AV1133" s="242" t="s">
        <v>776</v>
      </c>
      <c r="AW1133" s="226"/>
      <c r="AX1133" s="240" t="s">
        <v>753</v>
      </c>
      <c r="AY1133" s="240" t="s">
        <v>753</v>
      </c>
      <c r="AZ1133" s="240" t="s">
        <v>753</v>
      </c>
      <c r="BA1133" s="240" t="s">
        <v>753</v>
      </c>
      <c r="BB1133" s="240" t="s">
        <v>753</v>
      </c>
      <c r="BC1133" s="326" t="s">
        <v>754</v>
      </c>
      <c r="BD1133" s="325" t="s">
        <v>753</v>
      </c>
      <c r="BE1133" s="325" t="s">
        <v>753</v>
      </c>
      <c r="BF1133" s="325" t="s">
        <v>753</v>
      </c>
      <c r="BG1133" s="325" t="s">
        <v>753</v>
      </c>
      <c r="BH1133" s="325" t="s">
        <v>753</v>
      </c>
      <c r="BI1133" s="240" t="s">
        <v>753</v>
      </c>
      <c r="BJ1133" s="240" t="s">
        <v>753</v>
      </c>
      <c r="BK1133" s="240" t="s">
        <v>753</v>
      </c>
      <c r="BL1133" s="240" t="s">
        <v>753</v>
      </c>
      <c r="BM1133" s="240" t="s">
        <v>753</v>
      </c>
      <c r="BN1133" s="315"/>
      <c r="BO1133" s="219"/>
      <c r="BP1133" s="170" t="s">
        <v>753</v>
      </c>
      <c r="BQ1133" s="177" t="s">
        <v>998</v>
      </c>
      <c r="BR1133" s="177" t="s">
        <v>2853</v>
      </c>
      <c r="BS1133" s="177" t="s">
        <v>759</v>
      </c>
      <c r="BT1133" s="178">
        <v>44409</v>
      </c>
      <c r="BU1133" s="177"/>
      <c r="BV1133" s="177"/>
      <c r="BW1133" s="177"/>
      <c r="BX1133" s="174"/>
    </row>
    <row r="1134" spans="1:76" s="173" customFormat="1" ht="15">
      <c r="A1134" s="170"/>
      <c r="B1134" s="600" t="s">
        <v>9972</v>
      </c>
      <c r="C1134" s="698" t="s">
        <v>10078</v>
      </c>
      <c r="D1134" s="193" t="s">
        <v>3718</v>
      </c>
      <c r="E1134" s="193" t="s">
        <v>3717</v>
      </c>
      <c r="F1134" s="192" t="str">
        <f t="shared" si="171"/>
        <v>2DC0</v>
      </c>
      <c r="G1134" s="179" t="s">
        <v>23</v>
      </c>
      <c r="H1134" s="188"/>
      <c r="J1134" s="297"/>
      <c r="K1134" s="298"/>
      <c r="L1134" s="297"/>
      <c r="M1134" s="299"/>
      <c r="N1134" s="298"/>
      <c r="O1134" s="297"/>
      <c r="P1134" s="299"/>
      <c r="Q1134" s="298"/>
      <c r="R1134" s="297"/>
      <c r="S1134" s="299"/>
      <c r="T1134" s="298"/>
      <c r="U1134" s="297"/>
      <c r="V1134" s="299"/>
      <c r="W1134" s="298"/>
      <c r="X1134" s="297"/>
      <c r="Y1134" s="299"/>
      <c r="Z1134" s="298"/>
      <c r="AA1134" s="297"/>
      <c r="AB1134" s="299"/>
      <c r="AC1134" s="298"/>
      <c r="AD1134" s="297"/>
      <c r="AE1134" s="296"/>
      <c r="AG1134" s="270" t="s">
        <v>2884</v>
      </c>
      <c r="AH1134" s="189" t="s">
        <v>749</v>
      </c>
      <c r="AI1134" s="189" t="s">
        <v>749</v>
      </c>
      <c r="AJ1134" s="190" t="s">
        <v>749</v>
      </c>
      <c r="AK1134" s="189" t="s">
        <v>748</v>
      </c>
      <c r="AL1134" s="223"/>
      <c r="AM1134" s="174"/>
      <c r="AN1134" s="227" t="s">
        <v>3633</v>
      </c>
      <c r="AO1134" s="320" t="s">
        <v>2883</v>
      </c>
      <c r="AP1134" s="328" t="s">
        <v>3632</v>
      </c>
      <c r="AQ1134" s="328" t="s">
        <v>3631</v>
      </c>
      <c r="AR1134" s="242" t="str">
        <f t="shared" si="167"/>
        <v>800</v>
      </c>
      <c r="AS1134" s="243" t="s">
        <v>822</v>
      </c>
      <c r="AT1134" s="327"/>
      <c r="AU1134" s="243" t="s">
        <v>755</v>
      </c>
      <c r="AV1134" s="275"/>
      <c r="AW1134" s="226"/>
      <c r="AX1134" s="240" t="s">
        <v>753</v>
      </c>
      <c r="AY1134" s="240" t="s">
        <v>753</v>
      </c>
      <c r="AZ1134" s="240" t="s">
        <v>753</v>
      </c>
      <c r="BA1134" s="240" t="s">
        <v>753</v>
      </c>
      <c r="BB1134" s="240" t="s">
        <v>753</v>
      </c>
      <c r="BC1134" s="241" t="s">
        <v>754</v>
      </c>
      <c r="BD1134" s="240" t="s">
        <v>753</v>
      </c>
      <c r="BE1134" s="240" t="s">
        <v>753</v>
      </c>
      <c r="BF1134" s="240" t="s">
        <v>753</v>
      </c>
      <c r="BG1134" s="240" t="s">
        <v>753</v>
      </c>
      <c r="BH1134" s="240" t="s">
        <v>753</v>
      </c>
      <c r="BI1134" s="240" t="s">
        <v>753</v>
      </c>
      <c r="BJ1134" s="240" t="s">
        <v>753</v>
      </c>
      <c r="BK1134" s="240" t="s">
        <v>753</v>
      </c>
      <c r="BL1134" s="240" t="s">
        <v>753</v>
      </c>
      <c r="BM1134" s="240" t="s">
        <v>753</v>
      </c>
      <c r="BN1134" s="315"/>
      <c r="BO1134" s="219"/>
      <c r="BP1134" s="170" t="s">
        <v>753</v>
      </c>
      <c r="BQ1134" s="177"/>
      <c r="BR1134" s="177"/>
      <c r="BS1134" s="177"/>
      <c r="BT1134" s="177"/>
      <c r="BU1134" s="177"/>
      <c r="BV1134" s="177"/>
      <c r="BW1134" s="177"/>
      <c r="BX1134" s="174"/>
    </row>
    <row r="1135" spans="1:76" ht="15">
      <c r="B1135" s="600" t="s">
        <v>9972</v>
      </c>
      <c r="C1135" s="698" t="s">
        <v>10078</v>
      </c>
      <c r="D1135" s="193" t="s">
        <v>3714</v>
      </c>
      <c r="E1135" s="193" t="s">
        <v>3713</v>
      </c>
      <c r="F1135" s="192" t="str">
        <f t="shared" si="171"/>
        <v>400</v>
      </c>
      <c r="G1135" s="179" t="s">
        <v>3712</v>
      </c>
      <c r="H1135" s="188"/>
      <c r="J1135" s="297" t="s">
        <v>2199</v>
      </c>
      <c r="K1135" s="298"/>
      <c r="L1135" s="297"/>
      <c r="M1135" s="296"/>
      <c r="N1135" s="298"/>
      <c r="O1135" s="297"/>
      <c r="P1135" s="296"/>
      <c r="Q1135" s="298">
        <v>45110</v>
      </c>
      <c r="R1135" s="297" t="s">
        <v>9874</v>
      </c>
      <c r="S1135" s="296" t="s">
        <v>737</v>
      </c>
      <c r="T1135" s="298"/>
      <c r="U1135" s="297"/>
      <c r="V1135" s="296"/>
      <c r="W1135" s="298">
        <v>45062</v>
      </c>
      <c r="X1135" s="297" t="s">
        <v>9557</v>
      </c>
      <c r="Y1135" s="296" t="s">
        <v>9558</v>
      </c>
      <c r="Z1135" s="298">
        <v>45030</v>
      </c>
      <c r="AA1135" s="297" t="s">
        <v>3512</v>
      </c>
      <c r="AB1135" s="296" t="s">
        <v>2180</v>
      </c>
      <c r="AC1135" s="297"/>
      <c r="AD1135" s="297"/>
      <c r="AE1135" s="296"/>
      <c r="AF1135" s="173"/>
      <c r="AG1135" s="270" t="s">
        <v>2884</v>
      </c>
      <c r="AH1135" s="189" t="s">
        <v>749</v>
      </c>
      <c r="AI1135" s="189" t="s">
        <v>749</v>
      </c>
      <c r="AJ1135" s="190" t="s">
        <v>749</v>
      </c>
      <c r="AK1135" s="189" t="s">
        <v>748</v>
      </c>
      <c r="AL1135" s="223"/>
      <c r="AM1135" s="174"/>
      <c r="AN1135" s="227" t="s">
        <v>3622</v>
      </c>
      <c r="AO1135" s="320" t="s">
        <v>2883</v>
      </c>
      <c r="AP1135" s="328" t="s">
        <v>3627</v>
      </c>
      <c r="AQ1135" s="328" t="s">
        <v>3626</v>
      </c>
      <c r="AR1135" s="242" t="str">
        <f t="shared" si="167"/>
        <v>20</v>
      </c>
      <c r="AS1135" s="243" t="s">
        <v>3625</v>
      </c>
      <c r="AT1135" s="327"/>
      <c r="AU1135" s="243" t="s">
        <v>3625</v>
      </c>
      <c r="AV1135" s="242" t="s">
        <v>776</v>
      </c>
      <c r="AW1135" s="226"/>
      <c r="AX1135" s="240" t="s">
        <v>753</v>
      </c>
      <c r="AY1135" s="240" t="s">
        <v>753</v>
      </c>
      <c r="AZ1135" s="240" t="s">
        <v>753</v>
      </c>
      <c r="BA1135" s="240" t="s">
        <v>753</v>
      </c>
      <c r="BB1135" s="240" t="s">
        <v>753</v>
      </c>
      <c r="BC1135" s="326" t="s">
        <v>754</v>
      </c>
      <c r="BD1135" s="325" t="s">
        <v>753</v>
      </c>
      <c r="BE1135" s="325" t="s">
        <v>753</v>
      </c>
      <c r="BF1135" s="325" t="s">
        <v>753</v>
      </c>
      <c r="BG1135" s="325" t="s">
        <v>753</v>
      </c>
      <c r="BH1135" s="325" t="s">
        <v>753</v>
      </c>
      <c r="BI1135" s="240" t="s">
        <v>753</v>
      </c>
      <c r="BJ1135" s="240" t="s">
        <v>753</v>
      </c>
      <c r="BK1135" s="240" t="s">
        <v>753</v>
      </c>
      <c r="BL1135" s="240" t="s">
        <v>753</v>
      </c>
      <c r="BM1135" s="240" t="s">
        <v>753</v>
      </c>
      <c r="BN1135" s="315"/>
      <c r="BO1135" s="219"/>
      <c r="BP1135" s="170" t="s">
        <v>753</v>
      </c>
      <c r="BQ1135" s="177" t="s">
        <v>998</v>
      </c>
      <c r="BR1135" s="177" t="s">
        <v>2853</v>
      </c>
      <c r="BS1135" s="177" t="s">
        <v>759</v>
      </c>
      <c r="BT1135" s="178">
        <v>44409</v>
      </c>
      <c r="BU1135" s="177"/>
      <c r="BV1135" s="177"/>
      <c r="BW1135" s="177"/>
      <c r="BX1135" s="174"/>
    </row>
    <row r="1136" spans="1:76" ht="15" customHeight="1">
      <c r="B1136" s="600" t="s">
        <v>9972</v>
      </c>
      <c r="C1136" s="698" t="s">
        <v>10078</v>
      </c>
      <c r="D1136" s="193" t="s">
        <v>3709</v>
      </c>
      <c r="E1136" s="193" t="s">
        <v>3708</v>
      </c>
      <c r="F1136" s="192" t="str">
        <f t="shared" si="171"/>
        <v>3C00</v>
      </c>
      <c r="G1136" s="179" t="s">
        <v>23</v>
      </c>
      <c r="H1136" s="188"/>
      <c r="J1136" s="297"/>
      <c r="K1136" s="297"/>
      <c r="L1136" s="297"/>
      <c r="M1136" s="299"/>
      <c r="N1136" s="297"/>
      <c r="O1136" s="297"/>
      <c r="P1136" s="299"/>
      <c r="Q1136" s="297"/>
      <c r="R1136" s="297"/>
      <c r="S1136" s="299"/>
      <c r="T1136" s="297"/>
      <c r="U1136" s="297"/>
      <c r="V1136" s="299"/>
      <c r="W1136" s="297"/>
      <c r="X1136" s="297"/>
      <c r="Y1136" s="299"/>
      <c r="Z1136" s="297"/>
      <c r="AA1136" s="297"/>
      <c r="AB1136" s="299"/>
      <c r="AC1136" s="297"/>
      <c r="AD1136" s="297"/>
      <c r="AE1136" s="296"/>
      <c r="AF1136" s="173"/>
      <c r="AG1136" s="270" t="s">
        <v>2884</v>
      </c>
      <c r="AH1136" s="189" t="s">
        <v>749</v>
      </c>
      <c r="AI1136" s="189" t="s">
        <v>749</v>
      </c>
      <c r="AJ1136" s="190" t="s">
        <v>749</v>
      </c>
      <c r="AK1136" s="189" t="s">
        <v>748</v>
      </c>
      <c r="AL1136" s="223"/>
      <c r="AM1136" s="174"/>
      <c r="AN1136" s="227" t="s">
        <v>3622</v>
      </c>
      <c r="AO1136" s="320" t="s">
        <v>2883</v>
      </c>
      <c r="AP1136" s="328" t="s">
        <v>3621</v>
      </c>
      <c r="AQ1136" s="328" t="s">
        <v>3620</v>
      </c>
      <c r="AR1136" s="242" t="str">
        <f t="shared" si="167"/>
        <v>20</v>
      </c>
      <c r="AS1136" s="243" t="s">
        <v>3619</v>
      </c>
      <c r="AT1136" s="327"/>
      <c r="AU1136" s="243" t="s">
        <v>3619</v>
      </c>
      <c r="AV1136" s="242" t="s">
        <v>776</v>
      </c>
      <c r="AW1136" s="226"/>
      <c r="AX1136" s="240" t="s">
        <v>753</v>
      </c>
      <c r="AY1136" s="240" t="s">
        <v>753</v>
      </c>
      <c r="AZ1136" s="240" t="s">
        <v>753</v>
      </c>
      <c r="BA1136" s="240" t="s">
        <v>753</v>
      </c>
      <c r="BB1136" s="240" t="s">
        <v>753</v>
      </c>
      <c r="BC1136" s="326" t="s">
        <v>754</v>
      </c>
      <c r="BD1136" s="325" t="s">
        <v>753</v>
      </c>
      <c r="BE1136" s="325" t="s">
        <v>753</v>
      </c>
      <c r="BF1136" s="325" t="s">
        <v>753</v>
      </c>
      <c r="BG1136" s="325" t="s">
        <v>753</v>
      </c>
      <c r="BH1136" s="325" t="s">
        <v>753</v>
      </c>
      <c r="BI1136" s="240" t="s">
        <v>753</v>
      </c>
      <c r="BJ1136" s="240" t="s">
        <v>753</v>
      </c>
      <c r="BK1136" s="240" t="s">
        <v>753</v>
      </c>
      <c r="BL1136" s="240" t="s">
        <v>753</v>
      </c>
      <c r="BM1136" s="240" t="s">
        <v>753</v>
      </c>
      <c r="BN1136" s="315"/>
      <c r="BO1136" s="219"/>
      <c r="BP1136" s="170" t="s">
        <v>753</v>
      </c>
      <c r="BQ1136" s="177" t="s">
        <v>998</v>
      </c>
      <c r="BR1136" s="177" t="s">
        <v>2853</v>
      </c>
      <c r="BS1136" s="177" t="s">
        <v>759</v>
      </c>
      <c r="BT1136" s="178">
        <v>44409</v>
      </c>
      <c r="BU1136" s="177"/>
      <c r="BV1136" s="177"/>
      <c r="BW1136" s="177"/>
      <c r="BX1136" s="174"/>
    </row>
    <row r="1137" spans="1:76" ht="15">
      <c r="B1137" s="600" t="s">
        <v>9972</v>
      </c>
      <c r="C1137" s="698" t="s">
        <v>10078</v>
      </c>
      <c r="D1137" s="193" t="s">
        <v>3705</v>
      </c>
      <c r="E1137" s="193" t="s">
        <v>3704</v>
      </c>
      <c r="F1137" s="192" t="str">
        <f t="shared" si="171"/>
        <v>400</v>
      </c>
      <c r="G1137" s="179" t="s">
        <v>23</v>
      </c>
      <c r="H1137" s="188"/>
      <c r="J1137" s="297"/>
      <c r="K1137" s="297"/>
      <c r="L1137" s="297"/>
      <c r="M1137" s="296"/>
      <c r="N1137" s="297"/>
      <c r="O1137" s="297"/>
      <c r="P1137" s="296"/>
      <c r="Q1137" s="297"/>
      <c r="R1137" s="297"/>
      <c r="S1137" s="296"/>
      <c r="T1137" s="297"/>
      <c r="U1137" s="297"/>
      <c r="V1137" s="296"/>
      <c r="W1137" s="297"/>
      <c r="X1137" s="297"/>
      <c r="Y1137" s="296"/>
      <c r="Z1137" s="297"/>
      <c r="AA1137" s="297"/>
      <c r="AB1137" s="296"/>
      <c r="AC1137" s="297"/>
      <c r="AD1137" s="297"/>
      <c r="AE1137" s="296"/>
      <c r="AF1137" s="173"/>
      <c r="AG1137" s="218" t="s">
        <v>826</v>
      </c>
      <c r="AH1137" s="193" t="str">
        <f t="shared" ref="AH1137:AI1144" si="175">"5E"&amp;RIGHT(AP1137,7)</f>
        <v>5ECD 0600</v>
      </c>
      <c r="AI1137" s="193" t="str">
        <f t="shared" si="175"/>
        <v>5ECF FFFF</v>
      </c>
      <c r="AJ1137" s="192" t="str">
        <f t="shared" ref="AJ1137:AJ1144" si="176">DEC2HEX((HEX2DEC(LEFT(AI1137,4))*256*256+HEX2DEC(RIGHT(AI1137,4)))-(HEX2DEC(LEFT(AH1137,4))*256*256+HEX2DEC(RIGHT(AH1137,4)))+1)</f>
        <v>2FA00</v>
      </c>
      <c r="AK1137" s="217" t="s">
        <v>23</v>
      </c>
      <c r="AL1137" s="223"/>
      <c r="AM1137" s="174"/>
      <c r="AO1137" s="216" t="s">
        <v>825</v>
      </c>
      <c r="AP1137" s="215" t="s">
        <v>3615</v>
      </c>
      <c r="AQ1137" s="215" t="s">
        <v>3614</v>
      </c>
      <c r="AR1137" s="179" t="str">
        <f t="shared" si="167"/>
        <v>2FA00</v>
      </c>
      <c r="AS1137" s="179" t="s">
        <v>822</v>
      </c>
      <c r="AT1137" s="242"/>
      <c r="AU1137" s="179" t="s">
        <v>755</v>
      </c>
      <c r="AV1137" s="179"/>
      <c r="AW1137" s="179"/>
      <c r="AX1137" s="181" t="s">
        <v>753</v>
      </c>
      <c r="AY1137" s="181" t="s">
        <v>753</v>
      </c>
      <c r="AZ1137" s="181" t="s">
        <v>753</v>
      </c>
      <c r="BA1137" s="181" t="s">
        <v>753</v>
      </c>
      <c r="BB1137" s="181" t="s">
        <v>753</v>
      </c>
      <c r="BC1137" s="195" t="s">
        <v>754</v>
      </c>
      <c r="BD1137" s="181" t="s">
        <v>753</v>
      </c>
      <c r="BE1137" s="181" t="s">
        <v>753</v>
      </c>
      <c r="BF1137" s="181" t="s">
        <v>753</v>
      </c>
      <c r="BG1137" s="181" t="s">
        <v>753</v>
      </c>
      <c r="BH1137" s="181" t="s">
        <v>753</v>
      </c>
      <c r="BI1137" s="181" t="s">
        <v>753</v>
      </c>
      <c r="BJ1137" s="181" t="s">
        <v>753</v>
      </c>
      <c r="BK1137" s="181" t="s">
        <v>753</v>
      </c>
      <c r="BL1137" s="181" t="s">
        <v>753</v>
      </c>
      <c r="BM1137" s="181" t="s">
        <v>753</v>
      </c>
      <c r="BN1137" s="180"/>
      <c r="BO1137" s="179"/>
      <c r="BP1137" s="170" t="s">
        <v>741</v>
      </c>
      <c r="BQ1137" s="177"/>
      <c r="BR1137" s="177"/>
      <c r="BS1137" s="177"/>
      <c r="BT1137" s="177"/>
      <c r="BU1137" s="177"/>
      <c r="BV1137" s="177"/>
      <c r="BW1137" s="177"/>
      <c r="BX1137" s="174"/>
    </row>
    <row r="1138" spans="1:76" ht="15">
      <c r="B1138" s="600" t="s">
        <v>9972</v>
      </c>
      <c r="C1138" s="698" t="s">
        <v>10078</v>
      </c>
      <c r="D1138" s="193" t="s">
        <v>3701</v>
      </c>
      <c r="E1138" s="193" t="s">
        <v>3700</v>
      </c>
      <c r="F1138" s="192" t="str">
        <f t="shared" si="171"/>
        <v>C00</v>
      </c>
      <c r="G1138" s="179" t="s">
        <v>23</v>
      </c>
      <c r="H1138" s="188"/>
      <c r="J1138" s="297"/>
      <c r="K1138" s="297"/>
      <c r="L1138" s="297"/>
      <c r="M1138" s="299"/>
      <c r="N1138" s="297"/>
      <c r="O1138" s="297"/>
      <c r="P1138" s="299"/>
      <c r="Q1138" s="297"/>
      <c r="R1138" s="297"/>
      <c r="S1138" s="299"/>
      <c r="T1138" s="297"/>
      <c r="U1138" s="297"/>
      <c r="V1138" s="299"/>
      <c r="W1138" s="297"/>
      <c r="X1138" s="297"/>
      <c r="Y1138" s="299"/>
      <c r="Z1138" s="297"/>
      <c r="AA1138" s="297"/>
      <c r="AB1138" s="299"/>
      <c r="AC1138" s="297"/>
      <c r="AD1138" s="297"/>
      <c r="AE1138" s="296"/>
      <c r="AG1138" s="317" t="s">
        <v>2884</v>
      </c>
      <c r="AH1138" s="193" t="str">
        <f t="shared" si="175"/>
        <v>5ED0 0000</v>
      </c>
      <c r="AI1138" s="193" t="str">
        <f t="shared" si="175"/>
        <v>5ED3 35FF</v>
      </c>
      <c r="AJ1138" s="192" t="str">
        <f t="shared" si="176"/>
        <v>33600</v>
      </c>
      <c r="AK1138" s="224" t="s">
        <v>23</v>
      </c>
      <c r="AL1138" s="223"/>
      <c r="AM1138" s="174"/>
      <c r="AN1138" s="227"/>
      <c r="AO1138" s="316" t="s">
        <v>2883</v>
      </c>
      <c r="AP1138" s="221" t="s">
        <v>3611</v>
      </c>
      <c r="AQ1138" s="221" t="s">
        <v>3610</v>
      </c>
      <c r="AR1138" s="179" t="str">
        <f t="shared" si="167"/>
        <v>33600</v>
      </c>
      <c r="AS1138" s="179" t="s">
        <v>822</v>
      </c>
      <c r="AT1138" s="226"/>
      <c r="AU1138" s="179" t="s">
        <v>755</v>
      </c>
      <c r="AV1138" s="220"/>
      <c r="AW1138" s="219"/>
      <c r="AX1138" s="181" t="s">
        <v>753</v>
      </c>
      <c r="AY1138" s="181" t="s">
        <v>753</v>
      </c>
      <c r="AZ1138" s="181" t="s">
        <v>753</v>
      </c>
      <c r="BA1138" s="181" t="s">
        <v>753</v>
      </c>
      <c r="BB1138" s="181" t="s">
        <v>753</v>
      </c>
      <c r="BC1138" s="195" t="s">
        <v>754</v>
      </c>
      <c r="BD1138" s="181" t="s">
        <v>753</v>
      </c>
      <c r="BE1138" s="181" t="s">
        <v>753</v>
      </c>
      <c r="BF1138" s="181" t="s">
        <v>753</v>
      </c>
      <c r="BG1138" s="181" t="s">
        <v>753</v>
      </c>
      <c r="BH1138" s="181" t="s">
        <v>753</v>
      </c>
      <c r="BI1138" s="181" t="s">
        <v>753</v>
      </c>
      <c r="BJ1138" s="181" t="s">
        <v>753</v>
      </c>
      <c r="BK1138" s="181" t="s">
        <v>753</v>
      </c>
      <c r="BL1138" s="181" t="s">
        <v>753</v>
      </c>
      <c r="BM1138" s="181" t="s">
        <v>753</v>
      </c>
      <c r="BN1138" s="315"/>
      <c r="BO1138" s="219"/>
      <c r="BP1138" s="170" t="s">
        <v>741</v>
      </c>
      <c r="BQ1138" s="177"/>
      <c r="BR1138" s="177"/>
      <c r="BS1138" s="177"/>
      <c r="BT1138" s="177"/>
      <c r="BU1138" s="177"/>
      <c r="BV1138" s="177"/>
      <c r="BW1138" s="177"/>
      <c r="BX1138" s="174"/>
    </row>
    <row r="1139" spans="1:76" ht="15">
      <c r="B1139" s="600" t="s">
        <v>9972</v>
      </c>
      <c r="C1139" s="698" t="s">
        <v>10078</v>
      </c>
      <c r="D1139" s="193" t="s">
        <v>3695</v>
      </c>
      <c r="E1139" s="193" t="s">
        <v>3694</v>
      </c>
      <c r="F1139" s="192" t="str">
        <f t="shared" si="171"/>
        <v>20</v>
      </c>
      <c r="G1139" s="179" t="s">
        <v>23</v>
      </c>
      <c r="H1139" s="188"/>
      <c r="J1139" s="297"/>
      <c r="K1139" s="298"/>
      <c r="L1139" s="297"/>
      <c r="M1139" s="299"/>
      <c r="N1139" s="298"/>
      <c r="O1139" s="297"/>
      <c r="P1139" s="299"/>
      <c r="Q1139" s="298"/>
      <c r="R1139" s="297"/>
      <c r="S1139" s="299"/>
      <c r="T1139" s="298"/>
      <c r="U1139" s="297"/>
      <c r="V1139" s="299"/>
      <c r="W1139" s="298"/>
      <c r="X1139" s="297"/>
      <c r="Y1139" s="299"/>
      <c r="Z1139" s="298"/>
      <c r="AA1139" s="297"/>
      <c r="AB1139" s="299"/>
      <c r="AC1139" s="298"/>
      <c r="AD1139" s="297"/>
      <c r="AE1139" s="296"/>
      <c r="AG1139" s="317" t="s">
        <v>2884</v>
      </c>
      <c r="AH1139" s="193" t="str">
        <f t="shared" si="175"/>
        <v>5ED3 3600</v>
      </c>
      <c r="AI1139" s="193" t="str">
        <f t="shared" si="175"/>
        <v>5ED3 367F</v>
      </c>
      <c r="AJ1139" s="192" t="str">
        <f t="shared" si="176"/>
        <v>80</v>
      </c>
      <c r="AK1139" s="239" t="s">
        <v>3604</v>
      </c>
      <c r="AL1139" s="223"/>
      <c r="AM1139" s="174"/>
      <c r="AN1139" s="174"/>
      <c r="AO1139" s="316" t="s">
        <v>2883</v>
      </c>
      <c r="AP1139" s="221" t="s">
        <v>3606</v>
      </c>
      <c r="AQ1139" s="221" t="s">
        <v>3605</v>
      </c>
      <c r="AR1139" s="179" t="str">
        <f t="shared" ref="AR1139:AR1158" si="177">DEC2HEX((HEX2DEC(LEFT(AQ1139,4))*256*256+HEX2DEC(RIGHT(AQ1139,4)))-(HEX2DEC(LEFT(AP1139,4))*256*256+HEX2DEC(RIGHT(AP1139,4)))+1)</f>
        <v>80</v>
      </c>
      <c r="AS1139" s="219" t="s">
        <v>3604</v>
      </c>
      <c r="AT1139" s="226"/>
      <c r="AU1139" s="219" t="s">
        <v>3604</v>
      </c>
      <c r="AV1139" s="220" t="s">
        <v>751</v>
      </c>
      <c r="AW1139" s="219"/>
      <c r="AX1139" s="181" t="s">
        <v>741</v>
      </c>
      <c r="AY1139" s="181" t="s">
        <v>741</v>
      </c>
      <c r="AZ1139" s="181" t="s">
        <v>741</v>
      </c>
      <c r="BA1139" s="181" t="s">
        <v>741</v>
      </c>
      <c r="BB1139" s="181" t="s">
        <v>741</v>
      </c>
      <c r="BC1139" s="195" t="s">
        <v>741</v>
      </c>
      <c r="BD1139" s="195" t="s">
        <v>741</v>
      </c>
      <c r="BE1139" s="195" t="s">
        <v>741</v>
      </c>
      <c r="BF1139" s="195" t="s">
        <v>741</v>
      </c>
      <c r="BG1139" s="195" t="s">
        <v>741</v>
      </c>
      <c r="BH1139" s="195" t="s">
        <v>741</v>
      </c>
      <c r="BI1139" s="181" t="s">
        <v>741</v>
      </c>
      <c r="BJ1139" s="195" t="s">
        <v>741</v>
      </c>
      <c r="BK1139" s="195" t="s">
        <v>741</v>
      </c>
      <c r="BL1139" s="195" t="s">
        <v>741</v>
      </c>
      <c r="BM1139" s="195" t="s">
        <v>741</v>
      </c>
      <c r="BN1139" s="315"/>
      <c r="BO1139" s="219"/>
      <c r="BP1139" s="170" t="s">
        <v>741</v>
      </c>
      <c r="BQ1139" s="177" t="s">
        <v>998</v>
      </c>
      <c r="BR1139" s="178">
        <v>44811</v>
      </c>
      <c r="BS1139" s="177" t="s">
        <v>2812</v>
      </c>
      <c r="BT1139" s="178" t="s">
        <v>759</v>
      </c>
      <c r="BU1139" s="178">
        <v>44817</v>
      </c>
      <c r="BV1139" s="177" t="s">
        <v>1297</v>
      </c>
      <c r="BW1139" s="177" t="s">
        <v>737</v>
      </c>
      <c r="BX1139" s="174"/>
    </row>
    <row r="1140" spans="1:76" s="174" customFormat="1" ht="15">
      <c r="A1140" s="170"/>
      <c r="B1140" s="600" t="s">
        <v>9972</v>
      </c>
      <c r="C1140" s="698" t="s">
        <v>10078</v>
      </c>
      <c r="D1140" s="193" t="s">
        <v>3691</v>
      </c>
      <c r="E1140" s="193" t="s">
        <v>3690</v>
      </c>
      <c r="F1140" s="192" t="str">
        <f t="shared" si="171"/>
        <v>1E0</v>
      </c>
      <c r="G1140" s="179" t="s">
        <v>23</v>
      </c>
      <c r="H1140" s="188"/>
      <c r="I1140" s="173"/>
      <c r="J1140" s="297"/>
      <c r="K1140" s="297"/>
      <c r="L1140" s="297"/>
      <c r="M1140" s="296"/>
      <c r="N1140" s="297"/>
      <c r="O1140" s="297"/>
      <c r="P1140" s="296"/>
      <c r="Q1140" s="297"/>
      <c r="R1140" s="297"/>
      <c r="S1140" s="296"/>
      <c r="T1140" s="297"/>
      <c r="U1140" s="297"/>
      <c r="V1140" s="296"/>
      <c r="W1140" s="297"/>
      <c r="X1140" s="297"/>
      <c r="Y1140" s="296"/>
      <c r="Z1140" s="297"/>
      <c r="AA1140" s="297"/>
      <c r="AB1140" s="296"/>
      <c r="AC1140" s="297"/>
      <c r="AD1140" s="297"/>
      <c r="AE1140" s="296"/>
      <c r="AF1140" s="170"/>
      <c r="AG1140" s="317" t="s">
        <v>2884</v>
      </c>
      <c r="AH1140" s="193" t="str">
        <f t="shared" si="175"/>
        <v>5ED3 3680</v>
      </c>
      <c r="AI1140" s="193" t="str">
        <f t="shared" si="175"/>
        <v>5ED3 36FF</v>
      </c>
      <c r="AJ1140" s="192" t="str">
        <f t="shared" si="176"/>
        <v>80</v>
      </c>
      <c r="AK1140" s="224" t="s">
        <v>23</v>
      </c>
      <c r="AL1140" s="223"/>
      <c r="AM1140" s="322"/>
      <c r="AO1140" s="316" t="s">
        <v>2883</v>
      </c>
      <c r="AP1140" s="221" t="s">
        <v>3601</v>
      </c>
      <c r="AQ1140" s="221" t="s">
        <v>3600</v>
      </c>
      <c r="AR1140" s="179" t="str">
        <f t="shared" si="177"/>
        <v>80</v>
      </c>
      <c r="AS1140" s="179" t="s">
        <v>822</v>
      </c>
      <c r="AT1140" s="226"/>
      <c r="AU1140" s="179" t="s">
        <v>755</v>
      </c>
      <c r="AV1140" s="219"/>
      <c r="AW1140" s="219"/>
      <c r="AX1140" s="181" t="s">
        <v>753</v>
      </c>
      <c r="AY1140" s="181" t="s">
        <v>753</v>
      </c>
      <c r="AZ1140" s="181" t="s">
        <v>753</v>
      </c>
      <c r="BA1140" s="181" t="s">
        <v>753</v>
      </c>
      <c r="BB1140" s="181" t="s">
        <v>753</v>
      </c>
      <c r="BC1140" s="195" t="s">
        <v>754</v>
      </c>
      <c r="BD1140" s="181" t="s">
        <v>753</v>
      </c>
      <c r="BE1140" s="181" t="s">
        <v>753</v>
      </c>
      <c r="BF1140" s="181" t="s">
        <v>753</v>
      </c>
      <c r="BG1140" s="181" t="s">
        <v>753</v>
      </c>
      <c r="BH1140" s="181" t="s">
        <v>753</v>
      </c>
      <c r="BI1140" s="181" t="s">
        <v>753</v>
      </c>
      <c r="BJ1140" s="181" t="s">
        <v>753</v>
      </c>
      <c r="BK1140" s="181" t="s">
        <v>753</v>
      </c>
      <c r="BL1140" s="181" t="s">
        <v>753</v>
      </c>
      <c r="BM1140" s="181" t="s">
        <v>753</v>
      </c>
      <c r="BN1140" s="315"/>
      <c r="BO1140" s="219"/>
      <c r="BP1140" s="170" t="s">
        <v>741</v>
      </c>
      <c r="BQ1140" s="177"/>
      <c r="BR1140" s="177"/>
      <c r="BS1140" s="177"/>
      <c r="BT1140" s="177"/>
      <c r="BU1140" s="177"/>
      <c r="BV1140" s="177"/>
      <c r="BW1140" s="177"/>
      <c r="BX1140" s="322"/>
    </row>
    <row r="1141" spans="1:76" s="174" customFormat="1" ht="15">
      <c r="A1141" s="170"/>
      <c r="B1141" s="600" t="s">
        <v>9972</v>
      </c>
      <c r="C1141" s="698" t="s">
        <v>10078</v>
      </c>
      <c r="D1141" s="193" t="s">
        <v>3686</v>
      </c>
      <c r="E1141" s="193" t="s">
        <v>3685</v>
      </c>
      <c r="F1141" s="192" t="str">
        <f t="shared" si="171"/>
        <v>20</v>
      </c>
      <c r="G1141" s="179" t="s">
        <v>23</v>
      </c>
      <c r="H1141" s="188"/>
      <c r="I1141" s="173"/>
      <c r="J1141" s="297"/>
      <c r="K1141" s="298"/>
      <c r="L1141" s="297"/>
      <c r="M1141" s="299"/>
      <c r="N1141" s="298"/>
      <c r="O1141" s="297"/>
      <c r="P1141" s="299"/>
      <c r="Q1141" s="298"/>
      <c r="R1141" s="297"/>
      <c r="S1141" s="299"/>
      <c r="T1141" s="298"/>
      <c r="U1141" s="297"/>
      <c r="V1141" s="299"/>
      <c r="W1141" s="298"/>
      <c r="X1141" s="297"/>
      <c r="Y1141" s="299"/>
      <c r="Z1141" s="298"/>
      <c r="AA1141" s="297"/>
      <c r="AB1141" s="299"/>
      <c r="AC1141" s="298"/>
      <c r="AD1141" s="297"/>
      <c r="AE1141" s="296"/>
      <c r="AF1141" s="170"/>
      <c r="AG1141" s="317" t="s">
        <v>2884</v>
      </c>
      <c r="AH1141" s="193" t="str">
        <f t="shared" si="175"/>
        <v>5ED3 3700</v>
      </c>
      <c r="AI1141" s="193" t="str">
        <f t="shared" si="175"/>
        <v>5ED3 377F</v>
      </c>
      <c r="AJ1141" s="192" t="str">
        <f t="shared" si="176"/>
        <v>80</v>
      </c>
      <c r="AK1141" s="224" t="s">
        <v>3594</v>
      </c>
      <c r="AL1141" s="223"/>
      <c r="AM1141" s="322"/>
      <c r="AN1141" s="322"/>
      <c r="AO1141" s="316" t="s">
        <v>2883</v>
      </c>
      <c r="AP1141" s="221" t="s">
        <v>3596</v>
      </c>
      <c r="AQ1141" s="221" t="s">
        <v>3595</v>
      </c>
      <c r="AR1141" s="179" t="str">
        <f t="shared" si="177"/>
        <v>80</v>
      </c>
      <c r="AS1141" s="220" t="s">
        <v>3594</v>
      </c>
      <c r="AT1141" s="275"/>
      <c r="AU1141" s="220" t="s">
        <v>3594</v>
      </c>
      <c r="AV1141" s="220" t="s">
        <v>751</v>
      </c>
      <c r="AW1141" s="220"/>
      <c r="AX1141" s="181" t="s">
        <v>741</v>
      </c>
      <c r="AY1141" s="181" t="s">
        <v>741</v>
      </c>
      <c r="AZ1141" s="181" t="s">
        <v>741</v>
      </c>
      <c r="BA1141" s="181" t="s">
        <v>741</v>
      </c>
      <c r="BB1141" s="181" t="s">
        <v>741</v>
      </c>
      <c r="BC1141" s="195" t="s">
        <v>741</v>
      </c>
      <c r="BD1141" s="195" t="s">
        <v>741</v>
      </c>
      <c r="BE1141" s="195" t="s">
        <v>741</v>
      </c>
      <c r="BF1141" s="195" t="s">
        <v>741</v>
      </c>
      <c r="BG1141" s="195" t="s">
        <v>741</v>
      </c>
      <c r="BH1141" s="195" t="s">
        <v>741</v>
      </c>
      <c r="BI1141" s="181" t="s">
        <v>741</v>
      </c>
      <c r="BJ1141" s="195" t="s">
        <v>741</v>
      </c>
      <c r="BK1141" s="195" t="s">
        <v>741</v>
      </c>
      <c r="BL1141" s="195" t="s">
        <v>741</v>
      </c>
      <c r="BM1141" s="195" t="s">
        <v>741</v>
      </c>
      <c r="BN1141" s="315"/>
      <c r="BO1141" s="220"/>
      <c r="BP1141" s="170" t="s">
        <v>741</v>
      </c>
      <c r="BQ1141" s="177" t="s">
        <v>998</v>
      </c>
      <c r="BR1141" s="178">
        <v>44811</v>
      </c>
      <c r="BS1141" s="177" t="s">
        <v>2812</v>
      </c>
      <c r="BT1141" s="178" t="s">
        <v>759</v>
      </c>
      <c r="BU1141" s="178">
        <v>44817</v>
      </c>
      <c r="BV1141" s="177" t="s">
        <v>1297</v>
      </c>
      <c r="BW1141" s="177" t="s">
        <v>737</v>
      </c>
      <c r="BX1141" s="322"/>
    </row>
    <row r="1142" spans="1:76" s="174" customFormat="1" ht="15">
      <c r="A1142" s="170"/>
      <c r="B1142" s="600" t="s">
        <v>9972</v>
      </c>
      <c r="C1142" s="698" t="s">
        <v>10078</v>
      </c>
      <c r="D1142" s="193" t="s">
        <v>3682</v>
      </c>
      <c r="E1142" s="193" t="s">
        <v>3681</v>
      </c>
      <c r="F1142" s="192" t="str">
        <f t="shared" si="171"/>
        <v>EE0</v>
      </c>
      <c r="G1142" s="179" t="s">
        <v>23</v>
      </c>
      <c r="H1142" s="188"/>
      <c r="I1142" s="173"/>
      <c r="J1142" s="297"/>
      <c r="K1142" s="297"/>
      <c r="L1142" s="297"/>
      <c r="M1142" s="296"/>
      <c r="N1142" s="297"/>
      <c r="O1142" s="297"/>
      <c r="P1142" s="296"/>
      <c r="Q1142" s="297"/>
      <c r="R1142" s="297"/>
      <c r="S1142" s="296"/>
      <c r="T1142" s="297"/>
      <c r="U1142" s="297"/>
      <c r="V1142" s="296"/>
      <c r="W1142" s="297"/>
      <c r="X1142" s="297"/>
      <c r="Y1142" s="296"/>
      <c r="Z1142" s="297"/>
      <c r="AA1142" s="297"/>
      <c r="AB1142" s="296"/>
      <c r="AC1142" s="297"/>
      <c r="AD1142" s="297"/>
      <c r="AE1142" s="296"/>
      <c r="AF1142" s="170"/>
      <c r="AG1142" s="317" t="s">
        <v>2884</v>
      </c>
      <c r="AH1142" s="193" t="str">
        <f t="shared" si="175"/>
        <v>5ED3 3780</v>
      </c>
      <c r="AI1142" s="193" t="str">
        <f t="shared" si="175"/>
        <v>5ED3 37FF</v>
      </c>
      <c r="AJ1142" s="192" t="str">
        <f t="shared" si="176"/>
        <v>80</v>
      </c>
      <c r="AK1142" s="224" t="s">
        <v>23</v>
      </c>
      <c r="AL1142" s="223"/>
      <c r="AN1142" s="322"/>
      <c r="AO1142" s="316" t="s">
        <v>2883</v>
      </c>
      <c r="AP1142" s="221" t="s">
        <v>3591</v>
      </c>
      <c r="AQ1142" s="221" t="s">
        <v>3590</v>
      </c>
      <c r="AR1142" s="179" t="str">
        <f t="shared" si="177"/>
        <v>80</v>
      </c>
      <c r="AS1142" s="179" t="s">
        <v>822</v>
      </c>
      <c r="AT1142" s="275"/>
      <c r="AU1142" s="179" t="s">
        <v>755</v>
      </c>
      <c r="AV1142" s="220"/>
      <c r="AW1142" s="220"/>
      <c r="AX1142" s="181" t="s">
        <v>753</v>
      </c>
      <c r="AY1142" s="181" t="s">
        <v>753</v>
      </c>
      <c r="AZ1142" s="181" t="s">
        <v>753</v>
      </c>
      <c r="BA1142" s="181" t="s">
        <v>753</v>
      </c>
      <c r="BB1142" s="181" t="s">
        <v>753</v>
      </c>
      <c r="BC1142" s="195" t="s">
        <v>754</v>
      </c>
      <c r="BD1142" s="181" t="s">
        <v>753</v>
      </c>
      <c r="BE1142" s="181" t="s">
        <v>753</v>
      </c>
      <c r="BF1142" s="181" t="s">
        <v>753</v>
      </c>
      <c r="BG1142" s="181" t="s">
        <v>753</v>
      </c>
      <c r="BH1142" s="181" t="s">
        <v>753</v>
      </c>
      <c r="BI1142" s="181" t="s">
        <v>753</v>
      </c>
      <c r="BJ1142" s="181" t="s">
        <v>753</v>
      </c>
      <c r="BK1142" s="181" t="s">
        <v>753</v>
      </c>
      <c r="BL1142" s="181" t="s">
        <v>753</v>
      </c>
      <c r="BM1142" s="181" t="s">
        <v>753</v>
      </c>
      <c r="BN1142" s="315"/>
      <c r="BO1142" s="220"/>
      <c r="BP1142" s="170" t="s">
        <v>741</v>
      </c>
      <c r="BQ1142" s="177"/>
      <c r="BR1142" s="177"/>
      <c r="BS1142" s="177"/>
      <c r="BT1142" s="177"/>
      <c r="BU1142" s="177"/>
      <c r="BV1142" s="177"/>
      <c r="BW1142" s="177"/>
    </row>
    <row r="1143" spans="1:76" s="174" customFormat="1" ht="15">
      <c r="A1143" s="170"/>
      <c r="B1143" s="600" t="s">
        <v>9972</v>
      </c>
      <c r="C1143" s="698" t="s">
        <v>10078</v>
      </c>
      <c r="D1143" s="193" t="s">
        <v>3676</v>
      </c>
      <c r="E1143" s="193" t="s">
        <v>3675</v>
      </c>
      <c r="F1143" s="192" t="str">
        <f t="shared" si="171"/>
        <v>40</v>
      </c>
      <c r="G1143" s="179" t="s">
        <v>3674</v>
      </c>
      <c r="H1143" s="188"/>
      <c r="I1143" s="173"/>
      <c r="J1143" s="297" t="s">
        <v>2199</v>
      </c>
      <c r="K1143" s="298"/>
      <c r="L1143" s="297"/>
      <c r="M1143" s="296"/>
      <c r="N1143" s="298"/>
      <c r="O1143" s="297"/>
      <c r="P1143" s="296"/>
      <c r="Q1143" s="298">
        <v>45110</v>
      </c>
      <c r="R1143" s="297" t="s">
        <v>9874</v>
      </c>
      <c r="S1143" s="296" t="s">
        <v>737</v>
      </c>
      <c r="T1143" s="298"/>
      <c r="U1143" s="297"/>
      <c r="V1143" s="296"/>
      <c r="W1143" s="298">
        <v>45062</v>
      </c>
      <c r="X1143" s="297" t="s">
        <v>9557</v>
      </c>
      <c r="Y1143" s="296" t="s">
        <v>9558</v>
      </c>
      <c r="Z1143" s="298">
        <v>45030</v>
      </c>
      <c r="AA1143" s="297" t="s">
        <v>2198</v>
      </c>
      <c r="AB1143" s="299" t="s">
        <v>2180</v>
      </c>
      <c r="AC1143" s="298"/>
      <c r="AD1143" s="297"/>
      <c r="AE1143" s="296"/>
      <c r="AF1143" s="170"/>
      <c r="AG1143" s="317" t="s">
        <v>2884</v>
      </c>
      <c r="AH1143" s="193" t="str">
        <f t="shared" si="175"/>
        <v>5ED3 3800</v>
      </c>
      <c r="AI1143" s="193" t="str">
        <f t="shared" si="175"/>
        <v>5ED3 387F</v>
      </c>
      <c r="AJ1143" s="192" t="str">
        <f t="shared" si="176"/>
        <v>80</v>
      </c>
      <c r="AK1143" s="239" t="s">
        <v>3584</v>
      </c>
      <c r="AL1143" s="223"/>
      <c r="AO1143" s="316" t="s">
        <v>2883</v>
      </c>
      <c r="AP1143" s="221" t="s">
        <v>3586</v>
      </c>
      <c r="AQ1143" s="221" t="s">
        <v>3585</v>
      </c>
      <c r="AR1143" s="179" t="str">
        <f t="shared" si="177"/>
        <v>80</v>
      </c>
      <c r="AS1143" s="219" t="s">
        <v>3584</v>
      </c>
      <c r="AT1143" s="226"/>
      <c r="AU1143" s="219" t="s">
        <v>3584</v>
      </c>
      <c r="AV1143" s="220" t="s">
        <v>751</v>
      </c>
      <c r="AW1143" s="219"/>
      <c r="AX1143" s="181" t="s">
        <v>741</v>
      </c>
      <c r="AY1143" s="181" t="s">
        <v>741</v>
      </c>
      <c r="AZ1143" s="181" t="s">
        <v>741</v>
      </c>
      <c r="BA1143" s="181" t="s">
        <v>741</v>
      </c>
      <c r="BB1143" s="181" t="s">
        <v>741</v>
      </c>
      <c r="BC1143" s="195" t="s">
        <v>741</v>
      </c>
      <c r="BD1143" s="195" t="s">
        <v>741</v>
      </c>
      <c r="BE1143" s="195" t="s">
        <v>741</v>
      </c>
      <c r="BF1143" s="195" t="s">
        <v>741</v>
      </c>
      <c r="BG1143" s="195" t="s">
        <v>741</v>
      </c>
      <c r="BH1143" s="195" t="s">
        <v>741</v>
      </c>
      <c r="BI1143" s="181" t="s">
        <v>741</v>
      </c>
      <c r="BJ1143" s="195" t="s">
        <v>741</v>
      </c>
      <c r="BK1143" s="195" t="s">
        <v>741</v>
      </c>
      <c r="BL1143" s="195" t="s">
        <v>741</v>
      </c>
      <c r="BM1143" s="195" t="s">
        <v>741</v>
      </c>
      <c r="BN1143" s="315"/>
      <c r="BO1143" s="219"/>
      <c r="BP1143" s="170" t="s">
        <v>741</v>
      </c>
      <c r="BQ1143" s="177" t="s">
        <v>998</v>
      </c>
      <c r="BR1143" s="178">
        <v>44811</v>
      </c>
      <c r="BS1143" s="177" t="s">
        <v>2812</v>
      </c>
      <c r="BT1143" s="178" t="s">
        <v>759</v>
      </c>
      <c r="BU1143" s="178">
        <v>44817</v>
      </c>
      <c r="BV1143" s="177" t="s">
        <v>1297</v>
      </c>
      <c r="BW1143" s="177" t="s">
        <v>737</v>
      </c>
    </row>
    <row r="1144" spans="1:76" s="174" customFormat="1" ht="15">
      <c r="A1144" s="170"/>
      <c r="B1144" s="600" t="s">
        <v>9972</v>
      </c>
      <c r="C1144" s="698" t="s">
        <v>10078</v>
      </c>
      <c r="D1144" s="193" t="s">
        <v>3668</v>
      </c>
      <c r="E1144" s="193" t="s">
        <v>3667</v>
      </c>
      <c r="F1144" s="192" t="str">
        <f t="shared" si="171"/>
        <v>1C0</v>
      </c>
      <c r="G1144" s="179" t="s">
        <v>23</v>
      </c>
      <c r="H1144" s="188"/>
      <c r="I1144" s="173"/>
      <c r="J1144" s="297"/>
      <c r="K1144" s="297"/>
      <c r="L1144" s="297"/>
      <c r="M1144" s="296"/>
      <c r="N1144" s="297"/>
      <c r="O1144" s="297"/>
      <c r="P1144" s="296"/>
      <c r="Q1144" s="297"/>
      <c r="R1144" s="297"/>
      <c r="S1144" s="296"/>
      <c r="T1144" s="297"/>
      <c r="U1144" s="297"/>
      <c r="V1144" s="296"/>
      <c r="W1144" s="297"/>
      <c r="X1144" s="297"/>
      <c r="Y1144" s="296"/>
      <c r="Z1144" s="297"/>
      <c r="AA1144" s="297"/>
      <c r="AB1144" s="296"/>
      <c r="AC1144" s="297"/>
      <c r="AD1144" s="297"/>
      <c r="AE1144" s="296"/>
      <c r="AF1144" s="170"/>
      <c r="AG1144" s="317" t="s">
        <v>2884</v>
      </c>
      <c r="AH1144" s="193" t="str">
        <f t="shared" si="175"/>
        <v>5ED3 3880</v>
      </c>
      <c r="AI1144" s="193" t="str">
        <f t="shared" si="175"/>
        <v>5ED3 38FF</v>
      </c>
      <c r="AJ1144" s="192" t="str">
        <f t="shared" si="176"/>
        <v>80</v>
      </c>
      <c r="AK1144" s="224" t="s">
        <v>23</v>
      </c>
      <c r="AL1144" s="223"/>
      <c r="AM1144" s="322"/>
      <c r="AO1144" s="316" t="s">
        <v>2883</v>
      </c>
      <c r="AP1144" s="221" t="s">
        <v>3581</v>
      </c>
      <c r="AQ1144" s="221" t="s">
        <v>3580</v>
      </c>
      <c r="AR1144" s="179" t="str">
        <f t="shared" si="177"/>
        <v>80</v>
      </c>
      <c r="AS1144" s="179" t="s">
        <v>822</v>
      </c>
      <c r="AT1144" s="226"/>
      <c r="AU1144" s="179" t="s">
        <v>755</v>
      </c>
      <c r="AV1144" s="219"/>
      <c r="AW1144" s="219"/>
      <c r="AX1144" s="181" t="s">
        <v>753</v>
      </c>
      <c r="AY1144" s="181" t="s">
        <v>753</v>
      </c>
      <c r="AZ1144" s="181" t="s">
        <v>753</v>
      </c>
      <c r="BA1144" s="181" t="s">
        <v>753</v>
      </c>
      <c r="BB1144" s="181" t="s">
        <v>753</v>
      </c>
      <c r="BC1144" s="195" t="s">
        <v>754</v>
      </c>
      <c r="BD1144" s="181" t="s">
        <v>753</v>
      </c>
      <c r="BE1144" s="181" t="s">
        <v>753</v>
      </c>
      <c r="BF1144" s="181" t="s">
        <v>753</v>
      </c>
      <c r="BG1144" s="181" t="s">
        <v>753</v>
      </c>
      <c r="BH1144" s="181" t="s">
        <v>753</v>
      </c>
      <c r="BI1144" s="181" t="s">
        <v>753</v>
      </c>
      <c r="BJ1144" s="181" t="s">
        <v>753</v>
      </c>
      <c r="BK1144" s="181" t="s">
        <v>753</v>
      </c>
      <c r="BL1144" s="181" t="s">
        <v>753</v>
      </c>
      <c r="BM1144" s="181" t="s">
        <v>753</v>
      </c>
      <c r="BN1144" s="315"/>
      <c r="BO1144" s="219"/>
      <c r="BP1144" s="170" t="s">
        <v>741</v>
      </c>
      <c r="BQ1144" s="177"/>
      <c r="BR1144" s="177"/>
      <c r="BS1144" s="177"/>
      <c r="BT1144" s="177"/>
      <c r="BU1144" s="177"/>
      <c r="BV1144" s="177"/>
      <c r="BW1144" s="177"/>
      <c r="BX1144" s="322"/>
    </row>
    <row r="1145" spans="1:76" s="174" customFormat="1" ht="15">
      <c r="A1145" s="170"/>
      <c r="B1145" s="600" t="s">
        <v>9972</v>
      </c>
      <c r="C1145" s="698" t="s">
        <v>10078</v>
      </c>
      <c r="D1145" s="193" t="s">
        <v>3666</v>
      </c>
      <c r="E1145" s="193" t="s">
        <v>3665</v>
      </c>
      <c r="F1145" s="192" t="str">
        <f t="shared" si="171"/>
        <v>40</v>
      </c>
      <c r="G1145" s="179" t="s">
        <v>3664</v>
      </c>
      <c r="H1145" s="188"/>
      <c r="I1145" s="173"/>
      <c r="J1145" s="297" t="s">
        <v>2199</v>
      </c>
      <c r="K1145" s="298"/>
      <c r="L1145" s="297"/>
      <c r="M1145" s="296"/>
      <c r="N1145" s="298"/>
      <c r="O1145" s="297"/>
      <c r="P1145" s="296"/>
      <c r="Q1145" s="298">
        <v>45110</v>
      </c>
      <c r="R1145" s="297" t="s">
        <v>9874</v>
      </c>
      <c r="S1145" s="296" t="s">
        <v>737</v>
      </c>
      <c r="T1145" s="298"/>
      <c r="U1145" s="297"/>
      <c r="V1145" s="296"/>
      <c r="W1145" s="298">
        <v>45062</v>
      </c>
      <c r="X1145" s="297" t="s">
        <v>9557</v>
      </c>
      <c r="Y1145" s="296" t="s">
        <v>9558</v>
      </c>
      <c r="Z1145" s="298">
        <v>45030</v>
      </c>
      <c r="AA1145" s="297" t="s">
        <v>2198</v>
      </c>
      <c r="AB1145" s="299" t="s">
        <v>2180</v>
      </c>
      <c r="AC1145" s="297"/>
      <c r="AD1145" s="297"/>
      <c r="AE1145" s="296"/>
      <c r="AF1145" s="170"/>
      <c r="AG1145" s="270" t="s">
        <v>2884</v>
      </c>
      <c r="AH1145" s="189" t="s">
        <v>749</v>
      </c>
      <c r="AI1145" s="189" t="s">
        <v>749</v>
      </c>
      <c r="AJ1145" s="190" t="s">
        <v>749</v>
      </c>
      <c r="AK1145" s="189" t="s">
        <v>748</v>
      </c>
      <c r="AL1145" s="223"/>
      <c r="AM1145" s="322"/>
      <c r="AN1145" s="322"/>
      <c r="AO1145" s="320" t="s">
        <v>2883</v>
      </c>
      <c r="AP1145" s="314" t="s">
        <v>3576</v>
      </c>
      <c r="AQ1145" s="314" t="s">
        <v>3575</v>
      </c>
      <c r="AR1145" s="242" t="str">
        <f t="shared" si="177"/>
        <v>80</v>
      </c>
      <c r="AS1145" s="242" t="s">
        <v>822</v>
      </c>
      <c r="AT1145" s="275"/>
      <c r="AU1145" s="242" t="s">
        <v>755</v>
      </c>
      <c r="AV1145" s="275"/>
      <c r="AW1145" s="275"/>
      <c r="AX1145" s="240" t="s">
        <v>753</v>
      </c>
      <c r="AY1145" s="240" t="s">
        <v>753</v>
      </c>
      <c r="AZ1145" s="240" t="s">
        <v>753</v>
      </c>
      <c r="BA1145" s="240" t="s">
        <v>753</v>
      </c>
      <c r="BB1145" s="240" t="s">
        <v>753</v>
      </c>
      <c r="BC1145" s="241" t="s">
        <v>754</v>
      </c>
      <c r="BD1145" s="240" t="s">
        <v>753</v>
      </c>
      <c r="BE1145" s="240" t="s">
        <v>753</v>
      </c>
      <c r="BF1145" s="240" t="s">
        <v>753</v>
      </c>
      <c r="BG1145" s="240" t="s">
        <v>753</v>
      </c>
      <c r="BH1145" s="240" t="s">
        <v>753</v>
      </c>
      <c r="BI1145" s="240" t="s">
        <v>753</v>
      </c>
      <c r="BJ1145" s="240" t="s">
        <v>753</v>
      </c>
      <c r="BK1145" s="240" t="s">
        <v>753</v>
      </c>
      <c r="BL1145" s="240" t="s">
        <v>753</v>
      </c>
      <c r="BM1145" s="240" t="s">
        <v>753</v>
      </c>
      <c r="BN1145" s="319"/>
      <c r="BO1145" s="220"/>
      <c r="BP1145" s="322" t="s">
        <v>753</v>
      </c>
      <c r="BQ1145" s="177"/>
      <c r="BR1145" s="177"/>
      <c r="BS1145" s="177"/>
      <c r="BT1145" s="177"/>
      <c r="BU1145" s="177"/>
      <c r="BV1145" s="177"/>
      <c r="BW1145" s="177"/>
      <c r="BX1145" s="322"/>
    </row>
    <row r="1146" spans="1:76" s="174" customFormat="1" ht="15">
      <c r="A1146" s="170"/>
      <c r="B1146" s="600" t="s">
        <v>9972</v>
      </c>
      <c r="C1146" s="698" t="s">
        <v>10078</v>
      </c>
      <c r="D1146" s="193" t="s">
        <v>3660</v>
      </c>
      <c r="E1146" s="193" t="s">
        <v>3659</v>
      </c>
      <c r="F1146" s="192" t="str">
        <f t="shared" si="171"/>
        <v>DC0</v>
      </c>
      <c r="G1146" s="179" t="s">
        <v>23</v>
      </c>
      <c r="H1146" s="188"/>
      <c r="I1146" s="173"/>
      <c r="J1146" s="297"/>
      <c r="K1146" s="297"/>
      <c r="L1146" s="297"/>
      <c r="M1146" s="296"/>
      <c r="N1146" s="297"/>
      <c r="O1146" s="297"/>
      <c r="P1146" s="296"/>
      <c r="Q1146" s="297"/>
      <c r="R1146" s="297"/>
      <c r="S1146" s="296"/>
      <c r="T1146" s="297"/>
      <c r="U1146" s="297"/>
      <c r="V1146" s="296"/>
      <c r="W1146" s="297"/>
      <c r="X1146" s="297"/>
      <c r="Y1146" s="296"/>
      <c r="Z1146" s="297"/>
      <c r="AA1146" s="297"/>
      <c r="AB1146" s="296"/>
      <c r="AC1146" s="297"/>
      <c r="AD1146" s="297"/>
      <c r="AE1146" s="296"/>
      <c r="AF1146" s="170"/>
      <c r="AG1146" s="270" t="s">
        <v>2884</v>
      </c>
      <c r="AH1146" s="189" t="s">
        <v>749</v>
      </c>
      <c r="AI1146" s="189" t="s">
        <v>749</v>
      </c>
      <c r="AJ1146" s="190" t="s">
        <v>749</v>
      </c>
      <c r="AK1146" s="189" t="s">
        <v>748</v>
      </c>
      <c r="AL1146" s="223"/>
      <c r="AO1146" s="320" t="s">
        <v>2883</v>
      </c>
      <c r="AP1146" s="314" t="s">
        <v>3572</v>
      </c>
      <c r="AQ1146" s="314" t="s">
        <v>3571</v>
      </c>
      <c r="AR1146" s="242" t="str">
        <f t="shared" si="177"/>
        <v>80</v>
      </c>
      <c r="AS1146" s="226" t="s">
        <v>3570</v>
      </c>
      <c r="AT1146" s="226"/>
      <c r="AU1146" s="226" t="s">
        <v>3570</v>
      </c>
      <c r="AV1146" s="275" t="s">
        <v>751</v>
      </c>
      <c r="AW1146" s="226"/>
      <c r="AX1146" s="240" t="s">
        <v>753</v>
      </c>
      <c r="AY1146" s="240" t="s">
        <v>753</v>
      </c>
      <c r="AZ1146" s="240" t="s">
        <v>753</v>
      </c>
      <c r="BA1146" s="240" t="s">
        <v>753</v>
      </c>
      <c r="BB1146" s="240" t="s">
        <v>753</v>
      </c>
      <c r="BC1146" s="241" t="s">
        <v>754</v>
      </c>
      <c r="BD1146" s="240" t="s">
        <v>753</v>
      </c>
      <c r="BE1146" s="240" t="s">
        <v>753</v>
      </c>
      <c r="BF1146" s="240" t="s">
        <v>753</v>
      </c>
      <c r="BG1146" s="240" t="s">
        <v>753</v>
      </c>
      <c r="BH1146" s="240" t="s">
        <v>753</v>
      </c>
      <c r="BI1146" s="240" t="s">
        <v>753</v>
      </c>
      <c r="BJ1146" s="240" t="s">
        <v>753</v>
      </c>
      <c r="BK1146" s="240" t="s">
        <v>753</v>
      </c>
      <c r="BL1146" s="240" t="s">
        <v>753</v>
      </c>
      <c r="BM1146" s="240" t="s">
        <v>753</v>
      </c>
      <c r="BN1146" s="319"/>
      <c r="BO1146" s="219"/>
      <c r="BP1146" s="322" t="s">
        <v>753</v>
      </c>
      <c r="BQ1146" s="177" t="s">
        <v>998</v>
      </c>
      <c r="BR1146" s="177" t="s">
        <v>2672</v>
      </c>
      <c r="BS1146" s="177" t="s">
        <v>1217</v>
      </c>
      <c r="BT1146" s="178">
        <v>44398</v>
      </c>
      <c r="BU1146" s="177" t="s">
        <v>3569</v>
      </c>
      <c r="BV1146" s="177" t="s">
        <v>3568</v>
      </c>
      <c r="BW1146" s="177" t="s">
        <v>3567</v>
      </c>
    </row>
    <row r="1147" spans="1:76" s="174" customFormat="1" ht="15">
      <c r="A1147" s="170"/>
      <c r="B1147" s="600" t="s">
        <v>9972</v>
      </c>
      <c r="C1147" s="698" t="s">
        <v>10078</v>
      </c>
      <c r="D1147" s="193" t="s">
        <v>3655</v>
      </c>
      <c r="E1147" s="193" t="s">
        <v>3654</v>
      </c>
      <c r="F1147" s="192" t="str">
        <f t="shared" si="171"/>
        <v>40</v>
      </c>
      <c r="G1147" s="179" t="s">
        <v>9875</v>
      </c>
      <c r="H1147" s="188" t="s">
        <v>9879</v>
      </c>
      <c r="I1147" s="173"/>
      <c r="J1147" s="297" t="s">
        <v>2199</v>
      </c>
      <c r="K1147" s="298"/>
      <c r="L1147" s="297"/>
      <c r="M1147" s="296"/>
      <c r="N1147" s="298"/>
      <c r="O1147" s="297"/>
      <c r="P1147" s="296"/>
      <c r="Q1147" s="298">
        <v>45110</v>
      </c>
      <c r="R1147" s="297" t="s">
        <v>9874</v>
      </c>
      <c r="S1147" s="296" t="s">
        <v>9462</v>
      </c>
      <c r="T1147" s="298"/>
      <c r="U1147" s="297"/>
      <c r="V1147" s="296"/>
      <c r="W1147" s="298">
        <v>45062</v>
      </c>
      <c r="X1147" s="297" t="s">
        <v>9557</v>
      </c>
      <c r="Y1147" s="296" t="s">
        <v>9558</v>
      </c>
      <c r="Z1147" s="298">
        <v>45030</v>
      </c>
      <c r="AA1147" s="297" t="s">
        <v>2198</v>
      </c>
      <c r="AB1147" s="299" t="s">
        <v>2180</v>
      </c>
      <c r="AC1147" s="297"/>
      <c r="AD1147" s="297"/>
      <c r="AE1147" s="296"/>
      <c r="AF1147" s="170"/>
      <c r="AG1147" s="270" t="s">
        <v>2884</v>
      </c>
      <c r="AH1147" s="189" t="s">
        <v>749</v>
      </c>
      <c r="AI1147" s="189" t="s">
        <v>749</v>
      </c>
      <c r="AJ1147" s="190" t="s">
        <v>749</v>
      </c>
      <c r="AK1147" s="189" t="s">
        <v>748</v>
      </c>
      <c r="AL1147" s="223"/>
      <c r="AO1147" s="320" t="s">
        <v>2883</v>
      </c>
      <c r="AP1147" s="314" t="s">
        <v>3563</v>
      </c>
      <c r="AQ1147" s="314" t="s">
        <v>3562</v>
      </c>
      <c r="AR1147" s="242" t="str">
        <f t="shared" si="177"/>
        <v>80</v>
      </c>
      <c r="AS1147" s="242" t="s">
        <v>822</v>
      </c>
      <c r="AT1147" s="226"/>
      <c r="AU1147" s="242" t="s">
        <v>755</v>
      </c>
      <c r="AV1147" s="226"/>
      <c r="AW1147" s="226"/>
      <c r="AX1147" s="240" t="s">
        <v>753</v>
      </c>
      <c r="AY1147" s="240" t="s">
        <v>753</v>
      </c>
      <c r="AZ1147" s="240" t="s">
        <v>753</v>
      </c>
      <c r="BA1147" s="240" t="s">
        <v>753</v>
      </c>
      <c r="BB1147" s="240" t="s">
        <v>753</v>
      </c>
      <c r="BC1147" s="241" t="s">
        <v>754</v>
      </c>
      <c r="BD1147" s="240" t="s">
        <v>753</v>
      </c>
      <c r="BE1147" s="240" t="s">
        <v>753</v>
      </c>
      <c r="BF1147" s="240" t="s">
        <v>753</v>
      </c>
      <c r="BG1147" s="240" t="s">
        <v>753</v>
      </c>
      <c r="BH1147" s="240" t="s">
        <v>753</v>
      </c>
      <c r="BI1147" s="240" t="s">
        <v>753</v>
      </c>
      <c r="BJ1147" s="240" t="s">
        <v>753</v>
      </c>
      <c r="BK1147" s="240" t="s">
        <v>753</v>
      </c>
      <c r="BL1147" s="240" t="s">
        <v>753</v>
      </c>
      <c r="BM1147" s="240" t="s">
        <v>753</v>
      </c>
      <c r="BN1147" s="319"/>
      <c r="BO1147" s="219"/>
      <c r="BP1147" s="322" t="s">
        <v>753</v>
      </c>
      <c r="BQ1147" s="177"/>
      <c r="BR1147" s="177"/>
      <c r="BS1147" s="177"/>
      <c r="BT1147" s="177"/>
      <c r="BU1147" s="177"/>
      <c r="BV1147" s="177"/>
      <c r="BW1147" s="177"/>
    </row>
    <row r="1148" spans="1:76" s="322" customFormat="1" ht="15">
      <c r="A1148" s="170"/>
      <c r="B1148" s="600" t="s">
        <v>9972</v>
      </c>
      <c r="C1148" s="698" t="s">
        <v>10078</v>
      </c>
      <c r="D1148" s="193" t="s">
        <v>3646</v>
      </c>
      <c r="E1148" s="193" t="s">
        <v>3645</v>
      </c>
      <c r="F1148" s="192" t="str">
        <f t="shared" si="171"/>
        <v>1C0</v>
      </c>
      <c r="G1148" s="179" t="s">
        <v>23</v>
      </c>
      <c r="H1148" s="188"/>
      <c r="J1148" s="297"/>
      <c r="K1148" s="297"/>
      <c r="L1148" s="297"/>
      <c r="M1148" s="296"/>
      <c r="N1148" s="297"/>
      <c r="O1148" s="297"/>
      <c r="P1148" s="296"/>
      <c r="Q1148" s="297"/>
      <c r="R1148" s="297"/>
      <c r="S1148" s="296"/>
      <c r="T1148" s="297"/>
      <c r="U1148" s="297"/>
      <c r="V1148" s="296"/>
      <c r="W1148" s="297"/>
      <c r="X1148" s="297"/>
      <c r="Y1148" s="296"/>
      <c r="Z1148" s="297"/>
      <c r="AA1148" s="297"/>
      <c r="AB1148" s="296"/>
      <c r="AC1148" s="297"/>
      <c r="AD1148" s="297"/>
      <c r="AE1148" s="296"/>
      <c r="AF1148" s="170"/>
      <c r="AG1148" s="270" t="s">
        <v>2884</v>
      </c>
      <c r="AH1148" s="189" t="s">
        <v>749</v>
      </c>
      <c r="AI1148" s="189" t="s">
        <v>749</v>
      </c>
      <c r="AJ1148" s="190" t="s">
        <v>749</v>
      </c>
      <c r="AK1148" s="189" t="s">
        <v>748</v>
      </c>
      <c r="AL1148" s="223"/>
      <c r="AO1148" s="320" t="s">
        <v>2883</v>
      </c>
      <c r="AP1148" s="314" t="s">
        <v>3559</v>
      </c>
      <c r="AQ1148" s="314" t="s">
        <v>3558</v>
      </c>
      <c r="AR1148" s="242" t="str">
        <f t="shared" si="177"/>
        <v>80</v>
      </c>
      <c r="AS1148" s="275" t="s">
        <v>3557</v>
      </c>
      <c r="AT1148" s="275"/>
      <c r="AU1148" s="275" t="s">
        <v>3557</v>
      </c>
      <c r="AV1148" s="275" t="s">
        <v>751</v>
      </c>
      <c r="AW1148" s="275"/>
      <c r="AX1148" s="240" t="s">
        <v>753</v>
      </c>
      <c r="AY1148" s="240" t="s">
        <v>753</v>
      </c>
      <c r="AZ1148" s="240" t="s">
        <v>753</v>
      </c>
      <c r="BA1148" s="240" t="s">
        <v>753</v>
      </c>
      <c r="BB1148" s="240" t="s">
        <v>753</v>
      </c>
      <c r="BC1148" s="241" t="s">
        <v>754</v>
      </c>
      <c r="BD1148" s="240" t="s">
        <v>753</v>
      </c>
      <c r="BE1148" s="240" t="s">
        <v>753</v>
      </c>
      <c r="BF1148" s="240" t="s">
        <v>753</v>
      </c>
      <c r="BG1148" s="240" t="s">
        <v>753</v>
      </c>
      <c r="BH1148" s="240" t="s">
        <v>753</v>
      </c>
      <c r="BI1148" s="240" t="s">
        <v>753</v>
      </c>
      <c r="BJ1148" s="240" t="s">
        <v>753</v>
      </c>
      <c r="BK1148" s="240" t="s">
        <v>753</v>
      </c>
      <c r="BL1148" s="240" t="s">
        <v>753</v>
      </c>
      <c r="BM1148" s="240" t="s">
        <v>753</v>
      </c>
      <c r="BN1148" s="319"/>
      <c r="BO1148" s="220"/>
      <c r="BP1148" s="322" t="s">
        <v>753</v>
      </c>
      <c r="BQ1148" s="177" t="s">
        <v>998</v>
      </c>
      <c r="BR1148" s="177" t="s">
        <v>2672</v>
      </c>
      <c r="BS1148" s="177" t="s">
        <v>1217</v>
      </c>
      <c r="BT1148" s="178">
        <v>44398</v>
      </c>
      <c r="BU1148" s="177" t="s">
        <v>3556</v>
      </c>
      <c r="BV1148" s="177" t="s">
        <v>3555</v>
      </c>
      <c r="BW1148" s="177" t="s">
        <v>3554</v>
      </c>
    </row>
    <row r="1149" spans="1:76" s="322" customFormat="1" ht="15">
      <c r="A1149" s="170"/>
      <c r="B1149" s="600" t="s">
        <v>9972</v>
      </c>
      <c r="C1149" s="698" t="s">
        <v>10078</v>
      </c>
      <c r="D1149" s="193" t="s">
        <v>3641</v>
      </c>
      <c r="E1149" s="193" t="s">
        <v>3640</v>
      </c>
      <c r="F1149" s="192" t="str">
        <f t="shared" si="171"/>
        <v>40</v>
      </c>
      <c r="G1149" s="179" t="s">
        <v>9876</v>
      </c>
      <c r="H1149" s="188" t="s">
        <v>9879</v>
      </c>
      <c r="J1149" s="297" t="s">
        <v>2199</v>
      </c>
      <c r="K1149" s="298"/>
      <c r="L1149" s="297"/>
      <c r="M1149" s="296"/>
      <c r="N1149" s="298"/>
      <c r="O1149" s="297"/>
      <c r="P1149" s="296"/>
      <c r="Q1149" s="298">
        <v>45110</v>
      </c>
      <c r="R1149" s="297" t="s">
        <v>9874</v>
      </c>
      <c r="S1149" s="296" t="s">
        <v>9462</v>
      </c>
      <c r="T1149" s="298"/>
      <c r="U1149" s="297"/>
      <c r="V1149" s="296"/>
      <c r="W1149" s="298">
        <v>45062</v>
      </c>
      <c r="X1149" s="297" t="s">
        <v>9557</v>
      </c>
      <c r="Y1149" s="296" t="s">
        <v>9558</v>
      </c>
      <c r="Z1149" s="298">
        <v>45030</v>
      </c>
      <c r="AA1149" s="297" t="s">
        <v>2198</v>
      </c>
      <c r="AB1149" s="299" t="s">
        <v>2180</v>
      </c>
      <c r="AC1149" s="297"/>
      <c r="AD1149" s="297"/>
      <c r="AE1149" s="296"/>
      <c r="AF1149" s="170"/>
      <c r="AG1149" s="270" t="s">
        <v>2884</v>
      </c>
      <c r="AH1149" s="189" t="s">
        <v>749</v>
      </c>
      <c r="AI1149" s="189" t="s">
        <v>749</v>
      </c>
      <c r="AJ1149" s="190" t="s">
        <v>749</v>
      </c>
      <c r="AK1149" s="189" t="s">
        <v>748</v>
      </c>
      <c r="AL1149" s="223"/>
      <c r="AO1149" s="320" t="s">
        <v>2883</v>
      </c>
      <c r="AP1149" s="314" t="s">
        <v>3551</v>
      </c>
      <c r="AQ1149" s="314" t="s">
        <v>3550</v>
      </c>
      <c r="AR1149" s="242" t="str">
        <f t="shared" si="177"/>
        <v>80</v>
      </c>
      <c r="AS1149" s="242" t="s">
        <v>822</v>
      </c>
      <c r="AT1149" s="275"/>
      <c r="AU1149" s="242" t="s">
        <v>755</v>
      </c>
      <c r="AV1149" s="275"/>
      <c r="AW1149" s="275"/>
      <c r="AX1149" s="240" t="s">
        <v>753</v>
      </c>
      <c r="AY1149" s="240" t="s">
        <v>753</v>
      </c>
      <c r="AZ1149" s="240" t="s">
        <v>753</v>
      </c>
      <c r="BA1149" s="240" t="s">
        <v>753</v>
      </c>
      <c r="BB1149" s="240" t="s">
        <v>753</v>
      </c>
      <c r="BC1149" s="241" t="s">
        <v>754</v>
      </c>
      <c r="BD1149" s="240" t="s">
        <v>753</v>
      </c>
      <c r="BE1149" s="240" t="s">
        <v>753</v>
      </c>
      <c r="BF1149" s="240" t="s">
        <v>753</v>
      </c>
      <c r="BG1149" s="240" t="s">
        <v>753</v>
      </c>
      <c r="BH1149" s="240" t="s">
        <v>753</v>
      </c>
      <c r="BI1149" s="240" t="s">
        <v>753</v>
      </c>
      <c r="BJ1149" s="240" t="s">
        <v>753</v>
      </c>
      <c r="BK1149" s="240" t="s">
        <v>753</v>
      </c>
      <c r="BL1149" s="240" t="s">
        <v>753</v>
      </c>
      <c r="BM1149" s="240" t="s">
        <v>753</v>
      </c>
      <c r="BN1149" s="319"/>
      <c r="BO1149" s="220"/>
      <c r="BP1149" s="322" t="s">
        <v>753</v>
      </c>
      <c r="BQ1149" s="177"/>
      <c r="BR1149" s="177"/>
      <c r="BS1149" s="177"/>
      <c r="BT1149" s="177"/>
      <c r="BU1149" s="177"/>
      <c r="BV1149" s="177"/>
      <c r="BW1149" s="177"/>
    </row>
    <row r="1150" spans="1:76" s="174" customFormat="1" ht="15">
      <c r="A1150" s="170"/>
      <c r="B1150" s="600" t="s">
        <v>9972</v>
      </c>
      <c r="C1150" s="698" t="s">
        <v>10078</v>
      </c>
      <c r="D1150" s="193" t="s">
        <v>3635</v>
      </c>
      <c r="E1150" s="193" t="s">
        <v>3634</v>
      </c>
      <c r="F1150" s="192" t="str">
        <f t="shared" si="171"/>
        <v>1C0</v>
      </c>
      <c r="G1150" s="179" t="s">
        <v>23</v>
      </c>
      <c r="H1150" s="188"/>
      <c r="I1150" s="322"/>
      <c r="J1150" s="297"/>
      <c r="K1150" s="297"/>
      <c r="L1150" s="297"/>
      <c r="M1150" s="299"/>
      <c r="N1150" s="297"/>
      <c r="O1150" s="297"/>
      <c r="P1150" s="299"/>
      <c r="Q1150" s="297"/>
      <c r="R1150" s="297"/>
      <c r="S1150" s="299"/>
      <c r="T1150" s="297"/>
      <c r="U1150" s="297"/>
      <c r="V1150" s="299"/>
      <c r="W1150" s="297"/>
      <c r="X1150" s="297"/>
      <c r="Y1150" s="299"/>
      <c r="Z1150" s="297"/>
      <c r="AA1150" s="297"/>
      <c r="AB1150" s="299"/>
      <c r="AC1150" s="297"/>
      <c r="AD1150" s="297"/>
      <c r="AE1150" s="296"/>
      <c r="AF1150" s="170"/>
      <c r="AG1150" s="270" t="s">
        <v>2884</v>
      </c>
      <c r="AH1150" s="189" t="s">
        <v>749</v>
      </c>
      <c r="AI1150" s="189" t="s">
        <v>749</v>
      </c>
      <c r="AJ1150" s="190" t="s">
        <v>749</v>
      </c>
      <c r="AK1150" s="189" t="s">
        <v>748</v>
      </c>
      <c r="AL1150" s="223"/>
      <c r="AO1150" s="320" t="s">
        <v>2883</v>
      </c>
      <c r="AP1150" s="314" t="s">
        <v>3547</v>
      </c>
      <c r="AQ1150" s="314" t="s">
        <v>3546</v>
      </c>
      <c r="AR1150" s="242" t="str">
        <f t="shared" si="177"/>
        <v>80</v>
      </c>
      <c r="AS1150" s="226" t="s">
        <v>3545</v>
      </c>
      <c r="AT1150" s="226"/>
      <c r="AU1150" s="226" t="s">
        <v>3545</v>
      </c>
      <c r="AV1150" s="275" t="s">
        <v>751</v>
      </c>
      <c r="AW1150" s="226"/>
      <c r="AX1150" s="240" t="s">
        <v>753</v>
      </c>
      <c r="AY1150" s="240" t="s">
        <v>753</v>
      </c>
      <c r="AZ1150" s="240" t="s">
        <v>753</v>
      </c>
      <c r="BA1150" s="240" t="s">
        <v>753</v>
      </c>
      <c r="BB1150" s="240" t="s">
        <v>753</v>
      </c>
      <c r="BC1150" s="241" t="s">
        <v>754</v>
      </c>
      <c r="BD1150" s="240" t="s">
        <v>753</v>
      </c>
      <c r="BE1150" s="240" t="s">
        <v>753</v>
      </c>
      <c r="BF1150" s="240" t="s">
        <v>753</v>
      </c>
      <c r="BG1150" s="240" t="s">
        <v>753</v>
      </c>
      <c r="BH1150" s="240" t="s">
        <v>753</v>
      </c>
      <c r="BI1150" s="240" t="s">
        <v>753</v>
      </c>
      <c r="BJ1150" s="240" t="s">
        <v>753</v>
      </c>
      <c r="BK1150" s="240" t="s">
        <v>753</v>
      </c>
      <c r="BL1150" s="240" t="s">
        <v>753</v>
      </c>
      <c r="BM1150" s="240" t="s">
        <v>753</v>
      </c>
      <c r="BN1150" s="319"/>
      <c r="BO1150" s="219"/>
      <c r="BP1150" s="322" t="s">
        <v>753</v>
      </c>
      <c r="BQ1150" s="177" t="s">
        <v>998</v>
      </c>
      <c r="BR1150" s="177" t="s">
        <v>2672</v>
      </c>
      <c r="BS1150" s="177" t="s">
        <v>1217</v>
      </c>
      <c r="BT1150" s="178">
        <v>44398</v>
      </c>
      <c r="BU1150" s="177" t="s">
        <v>3544</v>
      </c>
      <c r="BV1150" s="177" t="s">
        <v>3543</v>
      </c>
      <c r="BW1150" s="177" t="s">
        <v>3542</v>
      </c>
    </row>
    <row r="1151" spans="1:76" s="174" customFormat="1" ht="15">
      <c r="A1151" s="170"/>
      <c r="B1151" s="600" t="s">
        <v>9972</v>
      </c>
      <c r="C1151" s="698" t="s">
        <v>10078</v>
      </c>
      <c r="D1151" s="193" t="s">
        <v>3630</v>
      </c>
      <c r="E1151" s="193" t="s">
        <v>3629</v>
      </c>
      <c r="F1151" s="192" t="str">
        <f t="shared" si="171"/>
        <v>40</v>
      </c>
      <c r="G1151" s="179" t="s">
        <v>3628</v>
      </c>
      <c r="H1151" s="188"/>
      <c r="I1151" s="322"/>
      <c r="J1151" s="297" t="s">
        <v>2199</v>
      </c>
      <c r="K1151" s="298"/>
      <c r="L1151" s="297"/>
      <c r="M1151" s="296"/>
      <c r="N1151" s="298"/>
      <c r="O1151" s="297"/>
      <c r="P1151" s="296"/>
      <c r="Q1151" s="298">
        <v>45110</v>
      </c>
      <c r="R1151" s="297" t="s">
        <v>9874</v>
      </c>
      <c r="S1151" s="296" t="s">
        <v>737</v>
      </c>
      <c r="T1151" s="298"/>
      <c r="U1151" s="297"/>
      <c r="V1151" s="296"/>
      <c r="W1151" s="298">
        <v>45062</v>
      </c>
      <c r="X1151" s="297" t="s">
        <v>9557</v>
      </c>
      <c r="Y1151" s="296" t="s">
        <v>9558</v>
      </c>
      <c r="Z1151" s="298">
        <v>45030</v>
      </c>
      <c r="AA1151" s="297" t="s">
        <v>2198</v>
      </c>
      <c r="AB1151" s="299" t="s">
        <v>2180</v>
      </c>
      <c r="AC1151" s="297"/>
      <c r="AD1151" s="297"/>
      <c r="AE1151" s="296"/>
      <c r="AF1151" s="170"/>
      <c r="AG1151" s="270" t="s">
        <v>2884</v>
      </c>
      <c r="AH1151" s="189" t="s">
        <v>749</v>
      </c>
      <c r="AI1151" s="189" t="s">
        <v>749</v>
      </c>
      <c r="AJ1151" s="190" t="s">
        <v>749</v>
      </c>
      <c r="AK1151" s="189" t="s">
        <v>748</v>
      </c>
      <c r="AL1151" s="223"/>
      <c r="AO1151" s="320" t="s">
        <v>2883</v>
      </c>
      <c r="AP1151" s="314" t="s">
        <v>3538</v>
      </c>
      <c r="AQ1151" s="314" t="s">
        <v>3537</v>
      </c>
      <c r="AR1151" s="242" t="str">
        <f t="shared" si="177"/>
        <v>80</v>
      </c>
      <c r="AS1151" s="242" t="s">
        <v>822</v>
      </c>
      <c r="AT1151" s="226"/>
      <c r="AU1151" s="242" t="s">
        <v>755</v>
      </c>
      <c r="AV1151" s="226"/>
      <c r="AW1151" s="226"/>
      <c r="AX1151" s="240" t="s">
        <v>753</v>
      </c>
      <c r="AY1151" s="240" t="s">
        <v>753</v>
      </c>
      <c r="AZ1151" s="240" t="s">
        <v>753</v>
      </c>
      <c r="BA1151" s="240" t="s">
        <v>753</v>
      </c>
      <c r="BB1151" s="240" t="s">
        <v>753</v>
      </c>
      <c r="BC1151" s="241" t="s">
        <v>754</v>
      </c>
      <c r="BD1151" s="240" t="s">
        <v>753</v>
      </c>
      <c r="BE1151" s="240" t="s">
        <v>753</v>
      </c>
      <c r="BF1151" s="240" t="s">
        <v>753</v>
      </c>
      <c r="BG1151" s="240" t="s">
        <v>753</v>
      </c>
      <c r="BH1151" s="240" t="s">
        <v>753</v>
      </c>
      <c r="BI1151" s="240" t="s">
        <v>753</v>
      </c>
      <c r="BJ1151" s="240" t="s">
        <v>753</v>
      </c>
      <c r="BK1151" s="240" t="s">
        <v>753</v>
      </c>
      <c r="BL1151" s="240" t="s">
        <v>753</v>
      </c>
      <c r="BM1151" s="240" t="s">
        <v>753</v>
      </c>
      <c r="BN1151" s="319"/>
      <c r="BO1151" s="219"/>
      <c r="BP1151" s="322" t="s">
        <v>753</v>
      </c>
      <c r="BQ1151" s="177"/>
      <c r="BR1151" s="177"/>
      <c r="BS1151" s="177"/>
      <c r="BT1151" s="177"/>
      <c r="BU1151" s="177"/>
      <c r="BV1151" s="177"/>
      <c r="BW1151" s="177"/>
    </row>
    <row r="1152" spans="1:76" s="322" customFormat="1" ht="15">
      <c r="A1152" s="170"/>
      <c r="B1152" s="600" t="s">
        <v>9972</v>
      </c>
      <c r="C1152" s="698" t="s">
        <v>10078</v>
      </c>
      <c r="D1152" s="193" t="s">
        <v>3624</v>
      </c>
      <c r="E1152" s="193" t="s">
        <v>3623</v>
      </c>
      <c r="F1152" s="192" t="str">
        <f t="shared" si="171"/>
        <v>1C0</v>
      </c>
      <c r="G1152" s="179" t="s">
        <v>23</v>
      </c>
      <c r="H1152" s="188"/>
      <c r="J1152" s="297"/>
      <c r="K1152" s="297"/>
      <c r="L1152" s="297"/>
      <c r="M1152" s="296"/>
      <c r="N1152" s="297"/>
      <c r="O1152" s="297"/>
      <c r="P1152" s="296"/>
      <c r="Q1152" s="297"/>
      <c r="R1152" s="297"/>
      <c r="S1152" s="296"/>
      <c r="T1152" s="297"/>
      <c r="U1152" s="297"/>
      <c r="V1152" s="296"/>
      <c r="W1152" s="297"/>
      <c r="X1152" s="297"/>
      <c r="Y1152" s="296"/>
      <c r="Z1152" s="297"/>
      <c r="AA1152" s="297"/>
      <c r="AB1152" s="296"/>
      <c r="AC1152" s="297"/>
      <c r="AD1152" s="297"/>
      <c r="AE1152" s="296"/>
      <c r="AF1152" s="170"/>
      <c r="AG1152" s="270" t="s">
        <v>2884</v>
      </c>
      <c r="AH1152" s="189" t="s">
        <v>749</v>
      </c>
      <c r="AI1152" s="189" t="s">
        <v>749</v>
      </c>
      <c r="AJ1152" s="190" t="s">
        <v>749</v>
      </c>
      <c r="AK1152" s="189" t="s">
        <v>748</v>
      </c>
      <c r="AL1152" s="223"/>
      <c r="AM1152" s="174"/>
      <c r="AN1152" s="174"/>
      <c r="AO1152" s="320" t="s">
        <v>2883</v>
      </c>
      <c r="AP1152" s="314" t="s">
        <v>3534</v>
      </c>
      <c r="AQ1152" s="314" t="s">
        <v>3533</v>
      </c>
      <c r="AR1152" s="242" t="str">
        <f t="shared" si="177"/>
        <v>80</v>
      </c>
      <c r="AS1152" s="275" t="s">
        <v>3532</v>
      </c>
      <c r="AT1152" s="275"/>
      <c r="AU1152" s="275" t="s">
        <v>3532</v>
      </c>
      <c r="AV1152" s="275" t="s">
        <v>751</v>
      </c>
      <c r="AW1152" s="275"/>
      <c r="AX1152" s="240" t="s">
        <v>753</v>
      </c>
      <c r="AY1152" s="240" t="s">
        <v>753</v>
      </c>
      <c r="AZ1152" s="240" t="s">
        <v>753</v>
      </c>
      <c r="BA1152" s="240" t="s">
        <v>753</v>
      </c>
      <c r="BB1152" s="240" t="s">
        <v>753</v>
      </c>
      <c r="BC1152" s="241" t="s">
        <v>754</v>
      </c>
      <c r="BD1152" s="240" t="s">
        <v>753</v>
      </c>
      <c r="BE1152" s="240" t="s">
        <v>753</v>
      </c>
      <c r="BF1152" s="240" t="s">
        <v>753</v>
      </c>
      <c r="BG1152" s="240" t="s">
        <v>753</v>
      </c>
      <c r="BH1152" s="240" t="s">
        <v>753</v>
      </c>
      <c r="BI1152" s="240" t="s">
        <v>753</v>
      </c>
      <c r="BJ1152" s="240" t="s">
        <v>753</v>
      </c>
      <c r="BK1152" s="240" t="s">
        <v>753</v>
      </c>
      <c r="BL1152" s="240" t="s">
        <v>753</v>
      </c>
      <c r="BM1152" s="240" t="s">
        <v>753</v>
      </c>
      <c r="BN1152" s="319"/>
      <c r="BO1152" s="220"/>
      <c r="BP1152" s="322" t="s">
        <v>753</v>
      </c>
      <c r="BQ1152" s="177" t="s">
        <v>998</v>
      </c>
      <c r="BR1152" s="177" t="s">
        <v>2672</v>
      </c>
      <c r="BS1152" s="177" t="s">
        <v>1217</v>
      </c>
      <c r="BT1152" s="178">
        <v>44398</v>
      </c>
      <c r="BU1152" s="177" t="s">
        <v>3531</v>
      </c>
      <c r="BV1152" s="177" t="s">
        <v>3530</v>
      </c>
      <c r="BW1152" s="177" t="s">
        <v>3529</v>
      </c>
      <c r="BX1152" s="174"/>
    </row>
    <row r="1153" spans="1:76" s="322" customFormat="1" ht="15">
      <c r="A1153" s="170"/>
      <c r="B1153" s="600" t="s">
        <v>9972</v>
      </c>
      <c r="C1153" s="698" t="s">
        <v>10078</v>
      </c>
      <c r="D1153" s="193" t="s">
        <v>3618</v>
      </c>
      <c r="E1153" s="193" t="s">
        <v>3617</v>
      </c>
      <c r="F1153" s="192" t="str">
        <f t="shared" si="171"/>
        <v>40</v>
      </c>
      <c r="G1153" s="179" t="s">
        <v>3616</v>
      </c>
      <c r="H1153" s="188"/>
      <c r="J1153" s="297" t="s">
        <v>2199</v>
      </c>
      <c r="K1153" s="298"/>
      <c r="L1153" s="297"/>
      <c r="M1153" s="296"/>
      <c r="N1153" s="298"/>
      <c r="O1153" s="297"/>
      <c r="P1153" s="296"/>
      <c r="Q1153" s="298">
        <v>45110</v>
      </c>
      <c r="R1153" s="297" t="s">
        <v>9874</v>
      </c>
      <c r="S1153" s="296" t="s">
        <v>737</v>
      </c>
      <c r="T1153" s="298"/>
      <c r="U1153" s="297"/>
      <c r="V1153" s="296"/>
      <c r="W1153" s="298">
        <v>45062</v>
      </c>
      <c r="X1153" s="297" t="s">
        <v>9557</v>
      </c>
      <c r="Y1153" s="296" t="s">
        <v>9558</v>
      </c>
      <c r="Z1153" s="298">
        <v>45030</v>
      </c>
      <c r="AA1153" s="297" t="s">
        <v>2198</v>
      </c>
      <c r="AB1153" s="299" t="s">
        <v>2180</v>
      </c>
      <c r="AC1153" s="297"/>
      <c r="AD1153" s="297"/>
      <c r="AE1153" s="296"/>
      <c r="AF1153" s="170"/>
      <c r="AG1153" s="270" t="s">
        <v>2884</v>
      </c>
      <c r="AH1153" s="189" t="s">
        <v>749</v>
      </c>
      <c r="AI1153" s="189" t="s">
        <v>749</v>
      </c>
      <c r="AJ1153" s="190" t="s">
        <v>749</v>
      </c>
      <c r="AK1153" s="189" t="s">
        <v>748</v>
      </c>
      <c r="AL1153" s="223"/>
      <c r="AM1153" s="174"/>
      <c r="AN1153" s="174"/>
      <c r="AO1153" s="320" t="s">
        <v>2883</v>
      </c>
      <c r="AP1153" s="314" t="s">
        <v>3525</v>
      </c>
      <c r="AQ1153" s="314" t="s">
        <v>3524</v>
      </c>
      <c r="AR1153" s="242" t="str">
        <f t="shared" si="177"/>
        <v>80</v>
      </c>
      <c r="AS1153" s="242" t="s">
        <v>822</v>
      </c>
      <c r="AT1153" s="275"/>
      <c r="AU1153" s="242" t="s">
        <v>755</v>
      </c>
      <c r="AV1153" s="275"/>
      <c r="AW1153" s="275"/>
      <c r="AX1153" s="240" t="s">
        <v>753</v>
      </c>
      <c r="AY1153" s="240" t="s">
        <v>753</v>
      </c>
      <c r="AZ1153" s="240" t="s">
        <v>753</v>
      </c>
      <c r="BA1153" s="240" t="s">
        <v>753</v>
      </c>
      <c r="BB1153" s="240" t="s">
        <v>753</v>
      </c>
      <c r="BC1153" s="241" t="s">
        <v>754</v>
      </c>
      <c r="BD1153" s="240" t="s">
        <v>753</v>
      </c>
      <c r="BE1153" s="240" t="s">
        <v>753</v>
      </c>
      <c r="BF1153" s="240" t="s">
        <v>753</v>
      </c>
      <c r="BG1153" s="240" t="s">
        <v>753</v>
      </c>
      <c r="BH1153" s="240" t="s">
        <v>753</v>
      </c>
      <c r="BI1153" s="240" t="s">
        <v>753</v>
      </c>
      <c r="BJ1153" s="240" t="s">
        <v>753</v>
      </c>
      <c r="BK1153" s="240" t="s">
        <v>753</v>
      </c>
      <c r="BL1153" s="240" t="s">
        <v>753</v>
      </c>
      <c r="BM1153" s="240" t="s">
        <v>753</v>
      </c>
      <c r="BN1153" s="319"/>
      <c r="BO1153" s="220"/>
      <c r="BP1153" s="322" t="s">
        <v>753</v>
      </c>
      <c r="BQ1153" s="177"/>
      <c r="BR1153" s="177"/>
      <c r="BS1153" s="177"/>
      <c r="BT1153" s="177"/>
      <c r="BU1153" s="177"/>
      <c r="BV1153" s="177"/>
      <c r="BW1153" s="177"/>
      <c r="BX1153" s="174"/>
    </row>
    <row r="1154" spans="1:76" s="174" customFormat="1" ht="15">
      <c r="A1154" s="170"/>
      <c r="B1154" s="600" t="s">
        <v>9972</v>
      </c>
      <c r="C1154" s="698" t="s">
        <v>10078</v>
      </c>
      <c r="D1154" s="193" t="s">
        <v>3613</v>
      </c>
      <c r="E1154" s="193" t="s">
        <v>3612</v>
      </c>
      <c r="F1154" s="192" t="str">
        <f t="shared" si="171"/>
        <v>1C0</v>
      </c>
      <c r="G1154" s="179" t="s">
        <v>23</v>
      </c>
      <c r="H1154" s="188"/>
      <c r="I1154" s="173"/>
      <c r="J1154" s="297"/>
      <c r="K1154" s="297"/>
      <c r="L1154" s="297"/>
      <c r="M1154" s="299"/>
      <c r="N1154" s="297"/>
      <c r="O1154" s="297"/>
      <c r="P1154" s="299"/>
      <c r="Q1154" s="297"/>
      <c r="R1154" s="297"/>
      <c r="S1154" s="299"/>
      <c r="T1154" s="297"/>
      <c r="U1154" s="297"/>
      <c r="V1154" s="299"/>
      <c r="W1154" s="297"/>
      <c r="X1154" s="297"/>
      <c r="Y1154" s="299"/>
      <c r="Z1154" s="297"/>
      <c r="AA1154" s="297"/>
      <c r="AB1154" s="299"/>
      <c r="AC1154" s="297"/>
      <c r="AD1154" s="297"/>
      <c r="AE1154" s="296"/>
      <c r="AF1154" s="170"/>
      <c r="AG1154" s="270" t="s">
        <v>2884</v>
      </c>
      <c r="AH1154" s="189" t="s">
        <v>749</v>
      </c>
      <c r="AI1154" s="189" t="s">
        <v>749</v>
      </c>
      <c r="AJ1154" s="190" t="s">
        <v>749</v>
      </c>
      <c r="AK1154" s="189" t="s">
        <v>748</v>
      </c>
      <c r="AL1154" s="223"/>
      <c r="AO1154" s="320" t="s">
        <v>2883</v>
      </c>
      <c r="AP1154" s="314" t="s">
        <v>3521</v>
      </c>
      <c r="AQ1154" s="314" t="s">
        <v>3520</v>
      </c>
      <c r="AR1154" s="242" t="str">
        <f t="shared" si="177"/>
        <v>80</v>
      </c>
      <c r="AS1154" s="226" t="s">
        <v>3519</v>
      </c>
      <c r="AT1154" s="226"/>
      <c r="AU1154" s="226" t="s">
        <v>3519</v>
      </c>
      <c r="AV1154" s="275" t="s">
        <v>751</v>
      </c>
      <c r="AW1154" s="226"/>
      <c r="AX1154" s="240" t="s">
        <v>753</v>
      </c>
      <c r="AY1154" s="240" t="s">
        <v>753</v>
      </c>
      <c r="AZ1154" s="240" t="s">
        <v>753</v>
      </c>
      <c r="BA1154" s="240" t="s">
        <v>753</v>
      </c>
      <c r="BB1154" s="240" t="s">
        <v>753</v>
      </c>
      <c r="BC1154" s="241" t="s">
        <v>754</v>
      </c>
      <c r="BD1154" s="240" t="s">
        <v>753</v>
      </c>
      <c r="BE1154" s="240" t="s">
        <v>753</v>
      </c>
      <c r="BF1154" s="240" t="s">
        <v>753</v>
      </c>
      <c r="BG1154" s="240" t="s">
        <v>753</v>
      </c>
      <c r="BH1154" s="240" t="s">
        <v>753</v>
      </c>
      <c r="BI1154" s="240" t="s">
        <v>753</v>
      </c>
      <c r="BJ1154" s="240" t="s">
        <v>753</v>
      </c>
      <c r="BK1154" s="240" t="s">
        <v>753</v>
      </c>
      <c r="BL1154" s="240" t="s">
        <v>753</v>
      </c>
      <c r="BM1154" s="240" t="s">
        <v>753</v>
      </c>
      <c r="BN1154" s="319"/>
      <c r="BO1154" s="219"/>
      <c r="BP1154" s="322" t="s">
        <v>753</v>
      </c>
      <c r="BQ1154" s="177" t="s">
        <v>998</v>
      </c>
      <c r="BR1154" s="177" t="s">
        <v>2672</v>
      </c>
      <c r="BS1154" s="177" t="s">
        <v>1217</v>
      </c>
      <c r="BT1154" s="178">
        <v>44398</v>
      </c>
      <c r="BU1154" s="177" t="s">
        <v>3518</v>
      </c>
      <c r="BV1154" s="177" t="s">
        <v>3517</v>
      </c>
      <c r="BW1154" s="177" t="s">
        <v>3516</v>
      </c>
    </row>
    <row r="1155" spans="1:76" s="174" customFormat="1" ht="15">
      <c r="A1155" s="170"/>
      <c r="B1155" s="600" t="s">
        <v>9972</v>
      </c>
      <c r="C1155" s="698" t="s">
        <v>10078</v>
      </c>
      <c r="D1155" s="193" t="s">
        <v>3609</v>
      </c>
      <c r="E1155" s="193" t="s">
        <v>3608</v>
      </c>
      <c r="F1155" s="192" t="str">
        <f t="shared" si="171"/>
        <v>40</v>
      </c>
      <c r="G1155" s="179" t="s">
        <v>3607</v>
      </c>
      <c r="H1155" s="188"/>
      <c r="I1155" s="173"/>
      <c r="J1155" s="297" t="s">
        <v>2199</v>
      </c>
      <c r="K1155" s="298"/>
      <c r="L1155" s="297"/>
      <c r="M1155" s="296"/>
      <c r="N1155" s="298"/>
      <c r="O1155" s="297"/>
      <c r="P1155" s="296"/>
      <c r="Q1155" s="298">
        <v>45110</v>
      </c>
      <c r="R1155" s="297" t="s">
        <v>9874</v>
      </c>
      <c r="S1155" s="296" t="s">
        <v>737</v>
      </c>
      <c r="T1155" s="298"/>
      <c r="U1155" s="297"/>
      <c r="V1155" s="296"/>
      <c r="W1155" s="298">
        <v>45062</v>
      </c>
      <c r="X1155" s="297" t="s">
        <v>9557</v>
      </c>
      <c r="Y1155" s="296" t="s">
        <v>9558</v>
      </c>
      <c r="Z1155" s="298">
        <v>45030</v>
      </c>
      <c r="AA1155" s="297" t="s">
        <v>2198</v>
      </c>
      <c r="AB1155" s="299" t="s">
        <v>2180</v>
      </c>
      <c r="AC1155" s="297"/>
      <c r="AD1155" s="297"/>
      <c r="AE1155" s="296"/>
      <c r="AF1155" s="170"/>
      <c r="AG1155" s="270" t="s">
        <v>2884</v>
      </c>
      <c r="AH1155" s="189" t="s">
        <v>749</v>
      </c>
      <c r="AI1155" s="189" t="s">
        <v>749</v>
      </c>
      <c r="AJ1155" s="190" t="s">
        <v>749</v>
      </c>
      <c r="AK1155" s="189" t="s">
        <v>748</v>
      </c>
      <c r="AL1155" s="223"/>
      <c r="AO1155" s="320" t="s">
        <v>2883</v>
      </c>
      <c r="AP1155" s="314" t="s">
        <v>3511</v>
      </c>
      <c r="AQ1155" s="314" t="s">
        <v>3510</v>
      </c>
      <c r="AR1155" s="242" t="str">
        <f t="shared" si="177"/>
        <v>80</v>
      </c>
      <c r="AS1155" s="242" t="s">
        <v>822</v>
      </c>
      <c r="AT1155" s="226"/>
      <c r="AU1155" s="242" t="s">
        <v>755</v>
      </c>
      <c r="AV1155" s="226"/>
      <c r="AW1155" s="226"/>
      <c r="AX1155" s="240" t="s">
        <v>753</v>
      </c>
      <c r="AY1155" s="240" t="s">
        <v>753</v>
      </c>
      <c r="AZ1155" s="240" t="s">
        <v>753</v>
      </c>
      <c r="BA1155" s="240" t="s">
        <v>753</v>
      </c>
      <c r="BB1155" s="240" t="s">
        <v>753</v>
      </c>
      <c r="BC1155" s="241" t="s">
        <v>754</v>
      </c>
      <c r="BD1155" s="240" t="s">
        <v>753</v>
      </c>
      <c r="BE1155" s="240" t="s">
        <v>753</v>
      </c>
      <c r="BF1155" s="240" t="s">
        <v>753</v>
      </c>
      <c r="BG1155" s="240" t="s">
        <v>753</v>
      </c>
      <c r="BH1155" s="240" t="s">
        <v>753</v>
      </c>
      <c r="BI1155" s="240" t="s">
        <v>753</v>
      </c>
      <c r="BJ1155" s="240" t="s">
        <v>753</v>
      </c>
      <c r="BK1155" s="240" t="s">
        <v>753</v>
      </c>
      <c r="BL1155" s="240" t="s">
        <v>753</v>
      </c>
      <c r="BM1155" s="240" t="s">
        <v>753</v>
      </c>
      <c r="BN1155" s="319"/>
      <c r="BO1155" s="219"/>
      <c r="BP1155" s="322" t="s">
        <v>753</v>
      </c>
      <c r="BQ1155" s="177"/>
      <c r="BR1155" s="177"/>
      <c r="BS1155" s="177"/>
      <c r="BT1155" s="177"/>
      <c r="BU1155" s="177"/>
      <c r="BV1155" s="177"/>
      <c r="BW1155" s="177"/>
    </row>
    <row r="1156" spans="1:76" s="322" customFormat="1" ht="15">
      <c r="A1156" s="170"/>
      <c r="B1156" s="600" t="s">
        <v>9972</v>
      </c>
      <c r="C1156" s="698" t="s">
        <v>10078</v>
      </c>
      <c r="D1156" s="193" t="s">
        <v>3603</v>
      </c>
      <c r="E1156" s="193" t="s">
        <v>3602</v>
      </c>
      <c r="F1156" s="192" t="str">
        <f t="shared" si="171"/>
        <v>1C0</v>
      </c>
      <c r="G1156" s="179" t="s">
        <v>23</v>
      </c>
      <c r="H1156" s="188"/>
      <c r="I1156" s="173"/>
      <c r="J1156" s="297"/>
      <c r="K1156" s="298"/>
      <c r="L1156" s="297"/>
      <c r="M1156" s="299"/>
      <c r="N1156" s="298"/>
      <c r="O1156" s="297"/>
      <c r="P1156" s="299"/>
      <c r="Q1156" s="298"/>
      <c r="R1156" s="297"/>
      <c r="S1156" s="299"/>
      <c r="T1156" s="298"/>
      <c r="U1156" s="297"/>
      <c r="V1156" s="299"/>
      <c r="W1156" s="298"/>
      <c r="X1156" s="297"/>
      <c r="Y1156" s="299"/>
      <c r="Z1156" s="298"/>
      <c r="AA1156" s="297"/>
      <c r="AB1156" s="299"/>
      <c r="AC1156" s="298"/>
      <c r="AD1156" s="297"/>
      <c r="AE1156" s="296"/>
      <c r="AF1156" s="170"/>
      <c r="AG1156" s="270" t="s">
        <v>2884</v>
      </c>
      <c r="AH1156" s="189" t="s">
        <v>749</v>
      </c>
      <c r="AI1156" s="189" t="s">
        <v>749</v>
      </c>
      <c r="AJ1156" s="190" t="s">
        <v>749</v>
      </c>
      <c r="AK1156" s="189" t="s">
        <v>748</v>
      </c>
      <c r="AL1156" s="223"/>
      <c r="AM1156" s="174"/>
      <c r="AN1156" s="174"/>
      <c r="AO1156" s="320" t="s">
        <v>2883</v>
      </c>
      <c r="AP1156" s="314" t="s">
        <v>3507</v>
      </c>
      <c r="AQ1156" s="314" t="s">
        <v>3506</v>
      </c>
      <c r="AR1156" s="242" t="str">
        <f t="shared" si="177"/>
        <v>80</v>
      </c>
      <c r="AS1156" s="275" t="s">
        <v>3505</v>
      </c>
      <c r="AT1156" s="275"/>
      <c r="AU1156" s="275" t="s">
        <v>3505</v>
      </c>
      <c r="AV1156" s="275" t="s">
        <v>751</v>
      </c>
      <c r="AW1156" s="275"/>
      <c r="AX1156" s="240" t="s">
        <v>753</v>
      </c>
      <c r="AY1156" s="240" t="s">
        <v>753</v>
      </c>
      <c r="AZ1156" s="240" t="s">
        <v>753</v>
      </c>
      <c r="BA1156" s="240" t="s">
        <v>753</v>
      </c>
      <c r="BB1156" s="240" t="s">
        <v>753</v>
      </c>
      <c r="BC1156" s="241" t="s">
        <v>754</v>
      </c>
      <c r="BD1156" s="240" t="s">
        <v>753</v>
      </c>
      <c r="BE1156" s="240" t="s">
        <v>753</v>
      </c>
      <c r="BF1156" s="240" t="s">
        <v>753</v>
      </c>
      <c r="BG1156" s="240" t="s">
        <v>753</v>
      </c>
      <c r="BH1156" s="240" t="s">
        <v>753</v>
      </c>
      <c r="BI1156" s="240" t="s">
        <v>753</v>
      </c>
      <c r="BJ1156" s="240" t="s">
        <v>753</v>
      </c>
      <c r="BK1156" s="240" t="s">
        <v>753</v>
      </c>
      <c r="BL1156" s="240" t="s">
        <v>753</v>
      </c>
      <c r="BM1156" s="240" t="s">
        <v>753</v>
      </c>
      <c r="BN1156" s="319"/>
      <c r="BO1156" s="220"/>
      <c r="BP1156" s="322" t="s">
        <v>753</v>
      </c>
      <c r="BQ1156" s="177" t="s">
        <v>998</v>
      </c>
      <c r="BR1156" s="177" t="s">
        <v>2672</v>
      </c>
      <c r="BS1156" s="177" t="s">
        <v>1217</v>
      </c>
      <c r="BT1156" s="178">
        <v>44398</v>
      </c>
      <c r="BU1156" s="177" t="s">
        <v>3504</v>
      </c>
      <c r="BV1156" s="177" t="s">
        <v>3503</v>
      </c>
      <c r="BW1156" s="177" t="s">
        <v>3502</v>
      </c>
      <c r="BX1156" s="174"/>
    </row>
    <row r="1157" spans="1:76" s="322" customFormat="1" ht="15">
      <c r="A1157" s="170"/>
      <c r="B1157" s="600" t="s">
        <v>9972</v>
      </c>
      <c r="C1157" s="698" t="s">
        <v>10078</v>
      </c>
      <c r="D1157" s="193" t="s">
        <v>3599</v>
      </c>
      <c r="E1157" s="193" t="s">
        <v>3598</v>
      </c>
      <c r="F1157" s="192" t="str">
        <f t="shared" si="171"/>
        <v>40</v>
      </c>
      <c r="G1157" s="179" t="s">
        <v>3597</v>
      </c>
      <c r="H1157" s="188"/>
      <c r="I1157" s="173"/>
      <c r="J1157" s="297" t="s">
        <v>2199</v>
      </c>
      <c r="K1157" s="298"/>
      <c r="L1157" s="297"/>
      <c r="M1157" s="296"/>
      <c r="N1157" s="298"/>
      <c r="O1157" s="297"/>
      <c r="P1157" s="296"/>
      <c r="Q1157" s="298">
        <v>45110</v>
      </c>
      <c r="R1157" s="297" t="s">
        <v>9874</v>
      </c>
      <c r="S1157" s="296" t="s">
        <v>737</v>
      </c>
      <c r="T1157" s="298"/>
      <c r="U1157" s="297"/>
      <c r="V1157" s="296"/>
      <c r="W1157" s="298">
        <v>45062</v>
      </c>
      <c r="X1157" s="297" t="s">
        <v>9557</v>
      </c>
      <c r="Y1157" s="296" t="s">
        <v>9558</v>
      </c>
      <c r="Z1157" s="298">
        <v>45030</v>
      </c>
      <c r="AA1157" s="297" t="s">
        <v>2198</v>
      </c>
      <c r="AB1157" s="299" t="s">
        <v>2180</v>
      </c>
      <c r="AC1157" s="297"/>
      <c r="AD1157" s="297"/>
      <c r="AE1157" s="296"/>
      <c r="AF1157" s="170"/>
      <c r="AG1157" s="270" t="s">
        <v>2884</v>
      </c>
      <c r="AH1157" s="189" t="s">
        <v>749</v>
      </c>
      <c r="AI1157" s="189" t="s">
        <v>749</v>
      </c>
      <c r="AJ1157" s="190" t="s">
        <v>749</v>
      </c>
      <c r="AK1157" s="189" t="s">
        <v>748</v>
      </c>
      <c r="AL1157" s="223"/>
      <c r="AM1157" s="174"/>
      <c r="AN1157" s="174"/>
      <c r="AO1157" s="320" t="s">
        <v>2883</v>
      </c>
      <c r="AP1157" s="314" t="s">
        <v>3499</v>
      </c>
      <c r="AQ1157" s="314" t="s">
        <v>3498</v>
      </c>
      <c r="AR1157" s="242" t="str">
        <f t="shared" si="177"/>
        <v>80</v>
      </c>
      <c r="AS1157" s="242" t="s">
        <v>822</v>
      </c>
      <c r="AT1157" s="275"/>
      <c r="AU1157" s="242" t="s">
        <v>755</v>
      </c>
      <c r="AV1157" s="275"/>
      <c r="AW1157" s="275"/>
      <c r="AX1157" s="240" t="s">
        <v>753</v>
      </c>
      <c r="AY1157" s="240" t="s">
        <v>753</v>
      </c>
      <c r="AZ1157" s="240" t="s">
        <v>753</v>
      </c>
      <c r="BA1157" s="240" t="s">
        <v>753</v>
      </c>
      <c r="BB1157" s="240" t="s">
        <v>753</v>
      </c>
      <c r="BC1157" s="241" t="s">
        <v>754</v>
      </c>
      <c r="BD1157" s="240" t="s">
        <v>753</v>
      </c>
      <c r="BE1157" s="240" t="s">
        <v>753</v>
      </c>
      <c r="BF1157" s="240" t="s">
        <v>753</v>
      </c>
      <c r="BG1157" s="240" t="s">
        <v>753</v>
      </c>
      <c r="BH1157" s="240" t="s">
        <v>753</v>
      </c>
      <c r="BI1157" s="240" t="s">
        <v>753</v>
      </c>
      <c r="BJ1157" s="240" t="s">
        <v>753</v>
      </c>
      <c r="BK1157" s="240" t="s">
        <v>753</v>
      </c>
      <c r="BL1157" s="240" t="s">
        <v>753</v>
      </c>
      <c r="BM1157" s="240" t="s">
        <v>753</v>
      </c>
      <c r="BN1157" s="319"/>
      <c r="BO1157" s="220"/>
      <c r="BP1157" s="322" t="s">
        <v>753</v>
      </c>
      <c r="BQ1157" s="177"/>
      <c r="BR1157" s="177"/>
      <c r="BS1157" s="177"/>
      <c r="BT1157" s="177"/>
      <c r="BU1157" s="177"/>
      <c r="BV1157" s="177"/>
      <c r="BW1157" s="177"/>
      <c r="BX1157" s="174"/>
    </row>
    <row r="1158" spans="1:76" s="174" customFormat="1" ht="15">
      <c r="A1158" s="170"/>
      <c r="B1158" s="600" t="s">
        <v>9972</v>
      </c>
      <c r="C1158" s="698" t="s">
        <v>10078</v>
      </c>
      <c r="D1158" s="193" t="s">
        <v>3593</v>
      </c>
      <c r="E1158" s="193" t="s">
        <v>3592</v>
      </c>
      <c r="F1158" s="192" t="str">
        <f t="shared" si="171"/>
        <v>1C0</v>
      </c>
      <c r="G1158" s="179" t="s">
        <v>23</v>
      </c>
      <c r="H1158" s="188"/>
      <c r="I1158" s="173"/>
      <c r="J1158" s="297"/>
      <c r="K1158" s="324"/>
      <c r="L1158" s="297"/>
      <c r="M1158" s="323"/>
      <c r="N1158" s="324"/>
      <c r="O1158" s="297"/>
      <c r="P1158" s="323"/>
      <c r="Q1158" s="324"/>
      <c r="R1158" s="297"/>
      <c r="S1158" s="323"/>
      <c r="T1158" s="324"/>
      <c r="U1158" s="297"/>
      <c r="V1158" s="323"/>
      <c r="W1158" s="324"/>
      <c r="X1158" s="297"/>
      <c r="Y1158" s="323"/>
      <c r="Z1158" s="324"/>
      <c r="AA1158" s="297"/>
      <c r="AB1158" s="323"/>
      <c r="AC1158" s="298"/>
      <c r="AD1158" s="297"/>
      <c r="AE1158" s="296"/>
      <c r="AF1158" s="173"/>
      <c r="AG1158" s="270" t="s">
        <v>2884</v>
      </c>
      <c r="AH1158" s="189" t="s">
        <v>749</v>
      </c>
      <c r="AI1158" s="189" t="s">
        <v>749</v>
      </c>
      <c r="AJ1158" s="190" t="s">
        <v>749</v>
      </c>
      <c r="AK1158" s="189" t="s">
        <v>748</v>
      </c>
      <c r="AL1158" s="223"/>
      <c r="AO1158" s="320" t="s">
        <v>2883</v>
      </c>
      <c r="AP1158" s="314" t="s">
        <v>3495</v>
      </c>
      <c r="AQ1158" s="314" t="s">
        <v>3494</v>
      </c>
      <c r="AR1158" s="242" t="str">
        <f t="shared" si="177"/>
        <v>80</v>
      </c>
      <c r="AS1158" s="226" t="s">
        <v>3493</v>
      </c>
      <c r="AT1158" s="226"/>
      <c r="AU1158" s="226" t="s">
        <v>3493</v>
      </c>
      <c r="AV1158" s="275" t="s">
        <v>751</v>
      </c>
      <c r="AW1158" s="226"/>
      <c r="AX1158" s="240" t="s">
        <v>753</v>
      </c>
      <c r="AY1158" s="240" t="s">
        <v>753</v>
      </c>
      <c r="AZ1158" s="240" t="s">
        <v>753</v>
      </c>
      <c r="BA1158" s="240" t="s">
        <v>753</v>
      </c>
      <c r="BB1158" s="240" t="s">
        <v>753</v>
      </c>
      <c r="BC1158" s="241" t="s">
        <v>754</v>
      </c>
      <c r="BD1158" s="240" t="s">
        <v>753</v>
      </c>
      <c r="BE1158" s="240" t="s">
        <v>753</v>
      </c>
      <c r="BF1158" s="240" t="s">
        <v>753</v>
      </c>
      <c r="BG1158" s="240" t="s">
        <v>753</v>
      </c>
      <c r="BH1158" s="240" t="s">
        <v>753</v>
      </c>
      <c r="BI1158" s="240" t="s">
        <v>753</v>
      </c>
      <c r="BJ1158" s="240" t="s">
        <v>753</v>
      </c>
      <c r="BK1158" s="240" t="s">
        <v>753</v>
      </c>
      <c r="BL1158" s="240" t="s">
        <v>753</v>
      </c>
      <c r="BM1158" s="240" t="s">
        <v>753</v>
      </c>
      <c r="BN1158" s="319"/>
      <c r="BO1158" s="219"/>
      <c r="BP1158" s="322" t="s">
        <v>753</v>
      </c>
      <c r="BQ1158" s="177" t="s">
        <v>998</v>
      </c>
      <c r="BR1158" s="177" t="s">
        <v>2672</v>
      </c>
      <c r="BS1158" s="177" t="s">
        <v>1217</v>
      </c>
      <c r="BT1158" s="178">
        <v>44398</v>
      </c>
      <c r="BU1158" s="177" t="s">
        <v>3492</v>
      </c>
      <c r="BV1158" s="177" t="s">
        <v>3491</v>
      </c>
      <c r="BW1158" s="177" t="s">
        <v>3490</v>
      </c>
    </row>
    <row r="1159" spans="1:76" s="174" customFormat="1" ht="15">
      <c r="A1159" s="170"/>
      <c r="B1159" s="600" t="s">
        <v>9972</v>
      </c>
      <c r="C1159" s="698" t="s">
        <v>10078</v>
      </c>
      <c r="D1159" s="193" t="s">
        <v>3589</v>
      </c>
      <c r="E1159" s="193" t="s">
        <v>3588</v>
      </c>
      <c r="F1159" s="192" t="str">
        <f t="shared" si="171"/>
        <v>40</v>
      </c>
      <c r="G1159" s="179" t="s">
        <v>3587</v>
      </c>
      <c r="H1159" s="188"/>
      <c r="I1159" s="173"/>
      <c r="J1159" s="297" t="s">
        <v>2199</v>
      </c>
      <c r="K1159" s="298"/>
      <c r="L1159" s="297"/>
      <c r="M1159" s="296"/>
      <c r="N1159" s="298"/>
      <c r="O1159" s="297"/>
      <c r="P1159" s="296"/>
      <c r="Q1159" s="298">
        <v>45110</v>
      </c>
      <c r="R1159" s="297" t="s">
        <v>9874</v>
      </c>
      <c r="S1159" s="296" t="s">
        <v>737</v>
      </c>
      <c r="T1159" s="298"/>
      <c r="U1159" s="297"/>
      <c r="V1159" s="296"/>
      <c r="W1159" s="298">
        <v>45062</v>
      </c>
      <c r="X1159" s="297" t="s">
        <v>9557</v>
      </c>
      <c r="Y1159" s="296" t="s">
        <v>9558</v>
      </c>
      <c r="Z1159" s="298">
        <v>45030</v>
      </c>
      <c r="AA1159" s="297" t="s">
        <v>2198</v>
      </c>
      <c r="AB1159" s="299" t="s">
        <v>2180</v>
      </c>
      <c r="AC1159" s="297"/>
      <c r="AD1159" s="297"/>
      <c r="AE1159" s="296"/>
      <c r="AF1159" s="173"/>
      <c r="AG1159" s="270"/>
      <c r="AH1159" s="189"/>
      <c r="AI1159" s="189"/>
      <c r="AJ1159" s="190"/>
      <c r="AK1159" s="189"/>
      <c r="AL1159" s="223"/>
      <c r="AO1159" s="320"/>
      <c r="AP1159" s="314"/>
      <c r="AQ1159" s="314"/>
      <c r="AR1159" s="242"/>
      <c r="AS1159" s="226"/>
      <c r="AT1159" s="226"/>
      <c r="AU1159" s="226"/>
      <c r="AV1159" s="275"/>
      <c r="AW1159" s="226"/>
      <c r="AX1159" s="240"/>
      <c r="AY1159" s="240"/>
      <c r="AZ1159" s="240"/>
      <c r="BA1159" s="240"/>
      <c r="BB1159" s="240"/>
      <c r="BC1159" s="241"/>
      <c r="BD1159" s="240"/>
      <c r="BE1159" s="240"/>
      <c r="BF1159" s="240"/>
      <c r="BG1159" s="240"/>
      <c r="BH1159" s="240"/>
      <c r="BI1159" s="240"/>
      <c r="BJ1159" s="240"/>
      <c r="BK1159" s="240"/>
      <c r="BL1159" s="240"/>
      <c r="BM1159" s="240"/>
      <c r="BN1159" s="319"/>
      <c r="BO1159" s="219"/>
      <c r="BP1159" s="322"/>
      <c r="BQ1159" s="177"/>
      <c r="BR1159" s="177"/>
      <c r="BS1159" s="177"/>
      <c r="BT1159" s="178"/>
      <c r="BU1159" s="177"/>
      <c r="BV1159" s="177"/>
      <c r="BW1159" s="177"/>
    </row>
    <row r="1160" spans="1:76" s="174" customFormat="1" ht="15">
      <c r="A1160" s="170"/>
      <c r="B1160" s="600" t="s">
        <v>9972</v>
      </c>
      <c r="C1160" s="698" t="s">
        <v>10078</v>
      </c>
      <c r="D1160" s="193" t="s">
        <v>3583</v>
      </c>
      <c r="E1160" s="193" t="s">
        <v>3582</v>
      </c>
      <c r="F1160" s="192" t="str">
        <f t="shared" si="171"/>
        <v>1C0</v>
      </c>
      <c r="G1160" s="179" t="s">
        <v>23</v>
      </c>
      <c r="H1160" s="188"/>
      <c r="I1160" s="173"/>
      <c r="J1160" s="297"/>
      <c r="K1160" s="297"/>
      <c r="L1160" s="297"/>
      <c r="M1160" s="296"/>
      <c r="N1160" s="297"/>
      <c r="O1160" s="297"/>
      <c r="P1160" s="296"/>
      <c r="Q1160" s="297"/>
      <c r="R1160" s="297"/>
      <c r="S1160" s="296"/>
      <c r="T1160" s="297"/>
      <c r="U1160" s="297"/>
      <c r="V1160" s="296"/>
      <c r="W1160" s="297"/>
      <c r="X1160" s="297"/>
      <c r="Y1160" s="296"/>
      <c r="Z1160" s="297"/>
      <c r="AA1160" s="297"/>
      <c r="AB1160" s="296"/>
      <c r="AC1160" s="297"/>
      <c r="AD1160" s="297"/>
      <c r="AE1160" s="296"/>
      <c r="AF1160" s="173"/>
      <c r="AG1160" s="270"/>
      <c r="AH1160" s="189"/>
      <c r="AI1160" s="189"/>
      <c r="AJ1160" s="190"/>
      <c r="AK1160" s="189"/>
      <c r="AL1160" s="223"/>
      <c r="AO1160" s="320"/>
      <c r="AP1160" s="314"/>
      <c r="AQ1160" s="314"/>
      <c r="AR1160" s="242"/>
      <c r="AS1160" s="226"/>
      <c r="AT1160" s="226"/>
      <c r="AU1160" s="226"/>
      <c r="AV1160" s="275"/>
      <c r="AW1160" s="226"/>
      <c r="AX1160" s="240"/>
      <c r="AY1160" s="240"/>
      <c r="AZ1160" s="240"/>
      <c r="BA1160" s="240"/>
      <c r="BB1160" s="240"/>
      <c r="BC1160" s="241"/>
      <c r="BD1160" s="240"/>
      <c r="BE1160" s="240"/>
      <c r="BF1160" s="240"/>
      <c r="BG1160" s="240"/>
      <c r="BH1160" s="240"/>
      <c r="BI1160" s="240"/>
      <c r="BJ1160" s="240"/>
      <c r="BK1160" s="240"/>
      <c r="BL1160" s="240"/>
      <c r="BM1160" s="240"/>
      <c r="BN1160" s="319"/>
      <c r="BO1160" s="219"/>
      <c r="BP1160" s="322"/>
      <c r="BQ1160" s="177"/>
      <c r="BR1160" s="177"/>
      <c r="BS1160" s="177"/>
      <c r="BT1160" s="178"/>
      <c r="BU1160" s="177"/>
      <c r="BV1160" s="177"/>
      <c r="BW1160" s="177"/>
    </row>
    <row r="1161" spans="1:76" s="174" customFormat="1" ht="15">
      <c r="A1161" s="170"/>
      <c r="B1161" s="600" t="s">
        <v>9972</v>
      </c>
      <c r="C1161" s="698" t="s">
        <v>10078</v>
      </c>
      <c r="D1161" s="193" t="s">
        <v>3579</v>
      </c>
      <c r="E1161" s="193" t="s">
        <v>3578</v>
      </c>
      <c r="F1161" s="192" t="str">
        <f t="shared" si="171"/>
        <v>40</v>
      </c>
      <c r="G1161" s="179" t="s">
        <v>3577</v>
      </c>
      <c r="H1161" s="188"/>
      <c r="I1161" s="173"/>
      <c r="J1161" s="297" t="s">
        <v>2199</v>
      </c>
      <c r="K1161" s="298"/>
      <c r="L1161" s="297"/>
      <c r="M1161" s="296"/>
      <c r="N1161" s="298"/>
      <c r="O1161" s="297"/>
      <c r="P1161" s="296"/>
      <c r="Q1161" s="298">
        <v>45110</v>
      </c>
      <c r="R1161" s="297" t="s">
        <v>9874</v>
      </c>
      <c r="S1161" s="296" t="s">
        <v>737</v>
      </c>
      <c r="T1161" s="298"/>
      <c r="U1161" s="297"/>
      <c r="V1161" s="296"/>
      <c r="W1161" s="298">
        <v>45062</v>
      </c>
      <c r="X1161" s="297" t="s">
        <v>9557</v>
      </c>
      <c r="Y1161" s="296" t="s">
        <v>9558</v>
      </c>
      <c r="Z1161" s="298">
        <v>45030</v>
      </c>
      <c r="AA1161" s="297" t="s">
        <v>2198</v>
      </c>
      <c r="AB1161" s="299" t="s">
        <v>2180</v>
      </c>
      <c r="AC1161" s="298"/>
      <c r="AD1161" s="297"/>
      <c r="AE1161" s="296"/>
      <c r="AF1161" s="173"/>
      <c r="AG1161" s="270"/>
      <c r="AH1161" s="189"/>
      <c r="AI1161" s="189"/>
      <c r="AJ1161" s="190"/>
      <c r="AK1161" s="189"/>
      <c r="AL1161" s="223"/>
      <c r="AO1161" s="320"/>
      <c r="AP1161" s="314"/>
      <c r="AQ1161" s="314"/>
      <c r="AR1161" s="242"/>
      <c r="AS1161" s="226"/>
      <c r="AT1161" s="226"/>
      <c r="AU1161" s="226"/>
      <c r="AV1161" s="275"/>
      <c r="AW1161" s="226"/>
      <c r="AX1161" s="240"/>
      <c r="AY1161" s="240"/>
      <c r="AZ1161" s="240"/>
      <c r="BA1161" s="240"/>
      <c r="BB1161" s="240"/>
      <c r="BC1161" s="241"/>
      <c r="BD1161" s="240"/>
      <c r="BE1161" s="240"/>
      <c r="BF1161" s="240"/>
      <c r="BG1161" s="240"/>
      <c r="BH1161" s="240"/>
      <c r="BI1161" s="240"/>
      <c r="BJ1161" s="240"/>
      <c r="BK1161" s="240"/>
      <c r="BL1161" s="240"/>
      <c r="BM1161" s="240"/>
      <c r="BN1161" s="319"/>
      <c r="BO1161" s="219"/>
      <c r="BP1161" s="322"/>
      <c r="BQ1161" s="177"/>
      <c r="BR1161" s="177"/>
      <c r="BS1161" s="177"/>
      <c r="BT1161" s="178"/>
      <c r="BU1161" s="177"/>
      <c r="BV1161" s="177"/>
      <c r="BW1161" s="177"/>
    </row>
    <row r="1162" spans="1:76" s="174" customFormat="1" ht="15">
      <c r="A1162" s="170"/>
      <c r="B1162" s="600" t="s">
        <v>9972</v>
      </c>
      <c r="C1162" s="698" t="s">
        <v>10078</v>
      </c>
      <c r="D1162" s="193" t="s">
        <v>3574</v>
      </c>
      <c r="E1162" s="193" t="s">
        <v>3573</v>
      </c>
      <c r="F1162" s="192" t="str">
        <f t="shared" si="171"/>
        <v>1C0</v>
      </c>
      <c r="G1162" s="179" t="s">
        <v>23</v>
      </c>
      <c r="H1162" s="188"/>
      <c r="I1162" s="173"/>
      <c r="J1162" s="297"/>
      <c r="K1162" s="297"/>
      <c r="L1162" s="297"/>
      <c r="M1162" s="296"/>
      <c r="N1162" s="297"/>
      <c r="O1162" s="297"/>
      <c r="P1162" s="296"/>
      <c r="Q1162" s="297"/>
      <c r="R1162" s="297"/>
      <c r="S1162" s="296"/>
      <c r="T1162" s="297"/>
      <c r="U1162" s="297"/>
      <c r="V1162" s="296"/>
      <c r="W1162" s="297"/>
      <c r="X1162" s="297"/>
      <c r="Y1162" s="296"/>
      <c r="Z1162" s="297"/>
      <c r="AA1162" s="297"/>
      <c r="AB1162" s="296"/>
      <c r="AC1162" s="297"/>
      <c r="AD1162" s="297"/>
      <c r="AE1162" s="296"/>
      <c r="AF1162" s="173"/>
      <c r="AG1162" s="270"/>
      <c r="AH1162" s="189"/>
      <c r="AI1162" s="189"/>
      <c r="AJ1162" s="190"/>
      <c r="AK1162" s="189"/>
      <c r="AL1162" s="223"/>
      <c r="AO1162" s="320"/>
      <c r="AP1162" s="314"/>
      <c r="AQ1162" s="314"/>
      <c r="AR1162" s="242"/>
      <c r="AS1162" s="226"/>
      <c r="AT1162" s="226"/>
      <c r="AU1162" s="226"/>
      <c r="AV1162" s="275"/>
      <c r="AW1162" s="226"/>
      <c r="AX1162" s="240"/>
      <c r="AY1162" s="240"/>
      <c r="AZ1162" s="240"/>
      <c r="BA1162" s="240"/>
      <c r="BB1162" s="240"/>
      <c r="BC1162" s="241"/>
      <c r="BD1162" s="240"/>
      <c r="BE1162" s="240"/>
      <c r="BF1162" s="240"/>
      <c r="BG1162" s="240"/>
      <c r="BH1162" s="240"/>
      <c r="BI1162" s="240"/>
      <c r="BJ1162" s="240"/>
      <c r="BK1162" s="240"/>
      <c r="BL1162" s="240"/>
      <c r="BM1162" s="240"/>
      <c r="BN1162" s="319"/>
      <c r="BO1162" s="219"/>
      <c r="BP1162" s="322"/>
      <c r="BQ1162" s="177"/>
      <c r="BR1162" s="177"/>
      <c r="BS1162" s="177"/>
      <c r="BT1162" s="178"/>
      <c r="BU1162" s="177"/>
      <c r="BV1162" s="177"/>
      <c r="BW1162" s="177"/>
    </row>
    <row r="1163" spans="1:76" s="174" customFormat="1" ht="15">
      <c r="A1163" s="170"/>
      <c r="B1163" s="600" t="s">
        <v>9972</v>
      </c>
      <c r="C1163" s="698" t="s">
        <v>10078</v>
      </c>
      <c r="D1163" s="193" t="s">
        <v>3566</v>
      </c>
      <c r="E1163" s="193" t="s">
        <v>3565</v>
      </c>
      <c r="F1163" s="192" t="str">
        <f t="shared" si="171"/>
        <v>40</v>
      </c>
      <c r="G1163" s="179" t="s">
        <v>3564</v>
      </c>
      <c r="H1163" s="188"/>
      <c r="I1163" s="173"/>
      <c r="J1163" s="297" t="s">
        <v>2199</v>
      </c>
      <c r="K1163" s="298"/>
      <c r="L1163" s="297"/>
      <c r="M1163" s="296"/>
      <c r="N1163" s="298"/>
      <c r="O1163" s="297"/>
      <c r="P1163" s="296"/>
      <c r="Q1163" s="298">
        <v>45110</v>
      </c>
      <c r="R1163" s="297" t="s">
        <v>9874</v>
      </c>
      <c r="S1163" s="296" t="s">
        <v>737</v>
      </c>
      <c r="T1163" s="298"/>
      <c r="U1163" s="297"/>
      <c r="V1163" s="296"/>
      <c r="W1163" s="298">
        <v>45062</v>
      </c>
      <c r="X1163" s="297" t="s">
        <v>9557</v>
      </c>
      <c r="Y1163" s="296" t="s">
        <v>9558</v>
      </c>
      <c r="Z1163" s="298">
        <v>45030</v>
      </c>
      <c r="AA1163" s="297" t="s">
        <v>2198</v>
      </c>
      <c r="AB1163" s="299" t="s">
        <v>2180</v>
      </c>
      <c r="AC1163" s="298"/>
      <c r="AD1163" s="297"/>
      <c r="AE1163" s="296"/>
      <c r="AF1163" s="173"/>
      <c r="AG1163" s="270"/>
      <c r="AH1163" s="189"/>
      <c r="AI1163" s="189"/>
      <c r="AJ1163" s="190"/>
      <c r="AK1163" s="189"/>
      <c r="AL1163" s="223"/>
      <c r="AO1163" s="320"/>
      <c r="AP1163" s="314"/>
      <c r="AQ1163" s="314"/>
      <c r="AR1163" s="242"/>
      <c r="AS1163" s="226"/>
      <c r="AT1163" s="226"/>
      <c r="AU1163" s="226"/>
      <c r="AV1163" s="275"/>
      <c r="AW1163" s="226"/>
      <c r="AX1163" s="240"/>
      <c r="AY1163" s="240"/>
      <c r="AZ1163" s="240"/>
      <c r="BA1163" s="240"/>
      <c r="BB1163" s="240"/>
      <c r="BC1163" s="241"/>
      <c r="BD1163" s="240"/>
      <c r="BE1163" s="240"/>
      <c r="BF1163" s="240"/>
      <c r="BG1163" s="240"/>
      <c r="BH1163" s="240"/>
      <c r="BI1163" s="240"/>
      <c r="BJ1163" s="240"/>
      <c r="BK1163" s="240"/>
      <c r="BL1163" s="240"/>
      <c r="BM1163" s="240"/>
      <c r="BN1163" s="319"/>
      <c r="BO1163" s="219"/>
      <c r="BP1163" s="322"/>
      <c r="BQ1163" s="177"/>
      <c r="BR1163" s="177"/>
      <c r="BS1163" s="177"/>
      <c r="BT1163" s="178"/>
      <c r="BU1163" s="177"/>
      <c r="BV1163" s="177"/>
      <c r="BW1163" s="177"/>
    </row>
    <row r="1164" spans="1:76" s="174" customFormat="1" ht="15">
      <c r="A1164" s="170"/>
      <c r="B1164" s="600" t="s">
        <v>9972</v>
      </c>
      <c r="C1164" s="698" t="s">
        <v>10078</v>
      </c>
      <c r="D1164" s="193" t="s">
        <v>3561</v>
      </c>
      <c r="E1164" s="193" t="s">
        <v>3560</v>
      </c>
      <c r="F1164" s="192" t="str">
        <f t="shared" si="171"/>
        <v>1C0</v>
      </c>
      <c r="G1164" s="179" t="s">
        <v>23</v>
      </c>
      <c r="H1164" s="188"/>
      <c r="I1164" s="173"/>
      <c r="J1164" s="297"/>
      <c r="K1164" s="297"/>
      <c r="L1164" s="297"/>
      <c r="M1164" s="296"/>
      <c r="N1164" s="297"/>
      <c r="O1164" s="297"/>
      <c r="P1164" s="296"/>
      <c r="Q1164" s="297"/>
      <c r="R1164" s="297"/>
      <c r="S1164" s="296"/>
      <c r="T1164" s="297"/>
      <c r="U1164" s="297"/>
      <c r="V1164" s="296"/>
      <c r="W1164" s="297"/>
      <c r="X1164" s="297"/>
      <c r="Y1164" s="296"/>
      <c r="Z1164" s="297"/>
      <c r="AA1164" s="297"/>
      <c r="AB1164" s="296"/>
      <c r="AC1164" s="297"/>
      <c r="AD1164" s="297"/>
      <c r="AE1164" s="296"/>
      <c r="AF1164" s="173"/>
      <c r="AG1164" s="270"/>
      <c r="AH1164" s="189"/>
      <c r="AI1164" s="189"/>
      <c r="AJ1164" s="190"/>
      <c r="AK1164" s="189"/>
      <c r="AL1164" s="223"/>
      <c r="AO1164" s="320"/>
      <c r="AP1164" s="314"/>
      <c r="AQ1164" s="314"/>
      <c r="AR1164" s="242"/>
      <c r="AS1164" s="226"/>
      <c r="AT1164" s="226"/>
      <c r="AU1164" s="226"/>
      <c r="AV1164" s="275"/>
      <c r="AW1164" s="226"/>
      <c r="AX1164" s="240"/>
      <c r="AY1164" s="240"/>
      <c r="AZ1164" s="240"/>
      <c r="BA1164" s="240"/>
      <c r="BB1164" s="240"/>
      <c r="BC1164" s="241"/>
      <c r="BD1164" s="240"/>
      <c r="BE1164" s="240"/>
      <c r="BF1164" s="240"/>
      <c r="BG1164" s="240"/>
      <c r="BH1164" s="240"/>
      <c r="BI1164" s="240"/>
      <c r="BJ1164" s="240"/>
      <c r="BK1164" s="240"/>
      <c r="BL1164" s="240"/>
      <c r="BM1164" s="240"/>
      <c r="BN1164" s="319"/>
      <c r="BO1164" s="219"/>
      <c r="BP1164" s="322"/>
      <c r="BQ1164" s="177"/>
      <c r="BR1164" s="177"/>
      <c r="BS1164" s="177"/>
      <c r="BT1164" s="178"/>
      <c r="BU1164" s="177"/>
      <c r="BV1164" s="177"/>
      <c r="BW1164" s="177"/>
    </row>
    <row r="1165" spans="1:76" s="174" customFormat="1" ht="15">
      <c r="A1165" s="170"/>
      <c r="B1165" s="600" t="s">
        <v>9972</v>
      </c>
      <c r="C1165" s="698" t="s">
        <v>10078</v>
      </c>
      <c r="D1165" s="193" t="s">
        <v>3553</v>
      </c>
      <c r="E1165" s="193" t="s">
        <v>3552</v>
      </c>
      <c r="F1165" s="192" t="str">
        <f t="shared" si="171"/>
        <v>40</v>
      </c>
      <c r="G1165" s="179" t="s">
        <v>23</v>
      </c>
      <c r="H1165" s="236" t="s">
        <v>3539</v>
      </c>
      <c r="I1165" s="322"/>
      <c r="J1165" s="297"/>
      <c r="K1165" s="298"/>
      <c r="L1165" s="297"/>
      <c r="M1165" s="299"/>
      <c r="N1165" s="298"/>
      <c r="O1165" s="297"/>
      <c r="P1165" s="299"/>
      <c r="Q1165" s="298"/>
      <c r="R1165" s="297"/>
      <c r="S1165" s="299"/>
      <c r="T1165" s="298"/>
      <c r="U1165" s="297"/>
      <c r="V1165" s="299"/>
      <c r="W1165" s="298"/>
      <c r="X1165" s="297"/>
      <c r="Y1165" s="299"/>
      <c r="Z1165" s="298"/>
      <c r="AA1165" s="297"/>
      <c r="AB1165" s="299"/>
      <c r="AC1165" s="298"/>
      <c r="AD1165" s="297"/>
      <c r="AE1165" s="296"/>
      <c r="AF1165" s="173"/>
      <c r="AG1165" s="270"/>
      <c r="AH1165" s="189"/>
      <c r="AI1165" s="189"/>
      <c r="AJ1165" s="190"/>
      <c r="AK1165" s="189"/>
      <c r="AL1165" s="223"/>
      <c r="AO1165" s="320"/>
      <c r="AP1165" s="314"/>
      <c r="AQ1165" s="314"/>
      <c r="AR1165" s="242"/>
      <c r="AS1165" s="226"/>
      <c r="AT1165" s="226"/>
      <c r="AU1165" s="226"/>
      <c r="AV1165" s="275"/>
      <c r="AW1165" s="226"/>
      <c r="AX1165" s="240"/>
      <c r="AY1165" s="240"/>
      <c r="AZ1165" s="240"/>
      <c r="BA1165" s="240"/>
      <c r="BB1165" s="240"/>
      <c r="BC1165" s="241"/>
      <c r="BD1165" s="240"/>
      <c r="BE1165" s="240"/>
      <c r="BF1165" s="240"/>
      <c r="BG1165" s="240"/>
      <c r="BH1165" s="240"/>
      <c r="BI1165" s="240"/>
      <c r="BJ1165" s="240"/>
      <c r="BK1165" s="240"/>
      <c r="BL1165" s="240"/>
      <c r="BM1165" s="240"/>
      <c r="BN1165" s="319"/>
      <c r="BO1165" s="219"/>
      <c r="BP1165" s="322"/>
      <c r="BQ1165" s="177"/>
      <c r="BR1165" s="177"/>
      <c r="BS1165" s="177"/>
      <c r="BT1165" s="178"/>
      <c r="BU1165" s="177"/>
      <c r="BV1165" s="177"/>
      <c r="BW1165" s="177"/>
    </row>
    <row r="1166" spans="1:76" s="174" customFormat="1" ht="15">
      <c r="A1166" s="170"/>
      <c r="B1166" s="600" t="s">
        <v>9972</v>
      </c>
      <c r="C1166" s="698" t="s">
        <v>10078</v>
      </c>
      <c r="D1166" s="193" t="s">
        <v>3549</v>
      </c>
      <c r="E1166" s="193" t="s">
        <v>3548</v>
      </c>
      <c r="F1166" s="192" t="str">
        <f t="shared" si="171"/>
        <v>1C0</v>
      </c>
      <c r="G1166" s="179" t="s">
        <v>23</v>
      </c>
      <c r="H1166" s="188"/>
      <c r="I1166" s="322"/>
      <c r="J1166" s="297"/>
      <c r="K1166" s="297"/>
      <c r="L1166" s="297"/>
      <c r="M1166" s="296"/>
      <c r="N1166" s="297"/>
      <c r="O1166" s="297"/>
      <c r="P1166" s="296"/>
      <c r="Q1166" s="297"/>
      <c r="R1166" s="297"/>
      <c r="S1166" s="296"/>
      <c r="T1166" s="297"/>
      <c r="U1166" s="297"/>
      <c r="V1166" s="296"/>
      <c r="W1166" s="297"/>
      <c r="X1166" s="297"/>
      <c r="Y1166" s="296"/>
      <c r="Z1166" s="297"/>
      <c r="AA1166" s="297"/>
      <c r="AB1166" s="296"/>
      <c r="AC1166" s="297"/>
      <c r="AD1166" s="297"/>
      <c r="AE1166" s="296"/>
      <c r="AF1166" s="173"/>
      <c r="AG1166" s="270"/>
      <c r="AH1166" s="189"/>
      <c r="AI1166" s="189"/>
      <c r="AJ1166" s="190"/>
      <c r="AK1166" s="189"/>
      <c r="AL1166" s="223"/>
      <c r="AO1166" s="320"/>
      <c r="AP1166" s="314"/>
      <c r="AQ1166" s="314"/>
      <c r="AR1166" s="242"/>
      <c r="AS1166" s="226"/>
      <c r="AT1166" s="226"/>
      <c r="AU1166" s="226"/>
      <c r="AV1166" s="275"/>
      <c r="AW1166" s="226"/>
      <c r="AX1166" s="240"/>
      <c r="AY1166" s="240"/>
      <c r="AZ1166" s="240"/>
      <c r="BA1166" s="240"/>
      <c r="BB1166" s="240"/>
      <c r="BC1166" s="241"/>
      <c r="BD1166" s="240"/>
      <c r="BE1166" s="240"/>
      <c r="BF1166" s="240"/>
      <c r="BG1166" s="240"/>
      <c r="BH1166" s="240"/>
      <c r="BI1166" s="240"/>
      <c r="BJ1166" s="240"/>
      <c r="BK1166" s="240"/>
      <c r="BL1166" s="240"/>
      <c r="BM1166" s="240"/>
      <c r="BN1166" s="319"/>
      <c r="BO1166" s="219"/>
      <c r="BP1166" s="322"/>
      <c r="BQ1166" s="177"/>
      <c r="BR1166" s="177"/>
      <c r="BS1166" s="177"/>
      <c r="BT1166" s="178"/>
      <c r="BU1166" s="177"/>
      <c r="BV1166" s="177"/>
      <c r="BW1166" s="177"/>
    </row>
    <row r="1167" spans="1:76" s="174" customFormat="1" ht="15">
      <c r="A1167" s="170"/>
      <c r="B1167" s="600" t="s">
        <v>9972</v>
      </c>
      <c r="C1167" s="698" t="s">
        <v>10078</v>
      </c>
      <c r="D1167" s="193" t="s">
        <v>3541</v>
      </c>
      <c r="E1167" s="193" t="s">
        <v>3540</v>
      </c>
      <c r="F1167" s="192" t="str">
        <f t="shared" si="171"/>
        <v>40</v>
      </c>
      <c r="G1167" s="179" t="s">
        <v>23</v>
      </c>
      <c r="H1167" s="236" t="s">
        <v>3539</v>
      </c>
      <c r="I1167" s="322"/>
      <c r="J1167" s="297"/>
      <c r="K1167" s="298"/>
      <c r="L1167" s="297"/>
      <c r="M1167" s="299"/>
      <c r="N1167" s="298"/>
      <c r="O1167" s="297"/>
      <c r="P1167" s="299"/>
      <c r="Q1167" s="298"/>
      <c r="R1167" s="297"/>
      <c r="S1167" s="299"/>
      <c r="T1167" s="298"/>
      <c r="U1167" s="297"/>
      <c r="V1167" s="299"/>
      <c r="W1167" s="298"/>
      <c r="X1167" s="297"/>
      <c r="Y1167" s="299"/>
      <c r="Z1167" s="298"/>
      <c r="AA1167" s="297"/>
      <c r="AB1167" s="299"/>
      <c r="AC1167" s="298"/>
      <c r="AD1167" s="297"/>
      <c r="AE1167" s="296"/>
      <c r="AF1167" s="173"/>
      <c r="AG1167" s="270"/>
      <c r="AH1167" s="189"/>
      <c r="AI1167" s="189"/>
      <c r="AJ1167" s="190"/>
      <c r="AK1167" s="189"/>
      <c r="AL1167" s="223"/>
      <c r="AO1167" s="320"/>
      <c r="AP1167" s="314"/>
      <c r="AQ1167" s="314"/>
      <c r="AR1167" s="242"/>
      <c r="AS1167" s="226"/>
      <c r="AT1167" s="226"/>
      <c r="AU1167" s="226"/>
      <c r="AV1167" s="275"/>
      <c r="AW1167" s="226"/>
      <c r="AX1167" s="240"/>
      <c r="AY1167" s="240"/>
      <c r="AZ1167" s="240"/>
      <c r="BA1167" s="240"/>
      <c r="BB1167" s="240"/>
      <c r="BC1167" s="241"/>
      <c r="BD1167" s="240"/>
      <c r="BE1167" s="240"/>
      <c r="BF1167" s="240"/>
      <c r="BG1167" s="240"/>
      <c r="BH1167" s="240"/>
      <c r="BI1167" s="240"/>
      <c r="BJ1167" s="240"/>
      <c r="BK1167" s="240"/>
      <c r="BL1167" s="240"/>
      <c r="BM1167" s="240"/>
      <c r="BN1167" s="319"/>
      <c r="BO1167" s="219"/>
      <c r="BP1167" s="322"/>
      <c r="BQ1167" s="177"/>
      <c r="BR1167" s="177"/>
      <c r="BS1167" s="177"/>
      <c r="BT1167" s="178"/>
      <c r="BU1167" s="177"/>
      <c r="BV1167" s="177"/>
      <c r="BW1167" s="177"/>
    </row>
    <row r="1168" spans="1:76" s="174" customFormat="1" ht="15">
      <c r="A1168" s="170"/>
      <c r="B1168" s="600" t="s">
        <v>9972</v>
      </c>
      <c r="C1168" s="698" t="s">
        <v>10078</v>
      </c>
      <c r="D1168" s="193" t="s">
        <v>3536</v>
      </c>
      <c r="E1168" s="193" t="s">
        <v>3535</v>
      </c>
      <c r="F1168" s="192" t="str">
        <f t="shared" ref="F1168:F1231" si="178">DEC2HEX((HEX2DEC(LEFT(E1168,4))*256*256+HEX2DEC(RIGHT(E1168,4)))-(HEX2DEC(LEFT(D1168,4))*256*256+HEX2DEC(RIGHT(D1168,4)))+1)</f>
        <v>3AC0</v>
      </c>
      <c r="G1168" s="179" t="s">
        <v>23</v>
      </c>
      <c r="H1168" s="188"/>
      <c r="I1168" s="322"/>
      <c r="J1168" s="297"/>
      <c r="K1168" s="297"/>
      <c r="L1168" s="297"/>
      <c r="M1168" s="296"/>
      <c r="N1168" s="297"/>
      <c r="O1168" s="297"/>
      <c r="P1168" s="296"/>
      <c r="Q1168" s="297"/>
      <c r="R1168" s="297"/>
      <c r="S1168" s="296"/>
      <c r="T1168" s="297"/>
      <c r="U1168" s="297"/>
      <c r="V1168" s="296"/>
      <c r="W1168" s="297"/>
      <c r="X1168" s="297"/>
      <c r="Y1168" s="296"/>
      <c r="Z1168" s="297"/>
      <c r="AA1168" s="297"/>
      <c r="AB1168" s="296"/>
      <c r="AC1168" s="297"/>
      <c r="AD1168" s="297"/>
      <c r="AE1168" s="296"/>
      <c r="AF1168" s="173"/>
      <c r="AG1168" s="270"/>
      <c r="AH1168" s="189"/>
      <c r="AI1168" s="189"/>
      <c r="AJ1168" s="190"/>
      <c r="AK1168" s="189"/>
      <c r="AL1168" s="223"/>
      <c r="AO1168" s="320"/>
      <c r="AP1168" s="314"/>
      <c r="AQ1168" s="314"/>
      <c r="AR1168" s="242"/>
      <c r="AS1168" s="226"/>
      <c r="AT1168" s="226"/>
      <c r="AU1168" s="226"/>
      <c r="AV1168" s="275"/>
      <c r="AW1168" s="226"/>
      <c r="AX1168" s="240"/>
      <c r="AY1168" s="240"/>
      <c r="AZ1168" s="240"/>
      <c r="BA1168" s="240"/>
      <c r="BB1168" s="240"/>
      <c r="BC1168" s="241"/>
      <c r="BD1168" s="240"/>
      <c r="BE1168" s="240"/>
      <c r="BF1168" s="240"/>
      <c r="BG1168" s="240"/>
      <c r="BH1168" s="240"/>
      <c r="BI1168" s="240"/>
      <c r="BJ1168" s="240"/>
      <c r="BK1168" s="240"/>
      <c r="BL1168" s="240"/>
      <c r="BM1168" s="240"/>
      <c r="BN1168" s="319"/>
      <c r="BO1168" s="219"/>
      <c r="BP1168" s="322"/>
      <c r="BQ1168" s="177"/>
      <c r="BR1168" s="177"/>
      <c r="BS1168" s="177"/>
      <c r="BT1168" s="178"/>
      <c r="BU1168" s="177"/>
      <c r="BV1168" s="177"/>
      <c r="BW1168" s="177"/>
    </row>
    <row r="1169" spans="1:75" s="174" customFormat="1" ht="15">
      <c r="A1169" s="170"/>
      <c r="B1169" s="600" t="s">
        <v>9972</v>
      </c>
      <c r="C1169" s="698" t="s">
        <v>10078</v>
      </c>
      <c r="D1169" s="193" t="s">
        <v>3528</v>
      </c>
      <c r="E1169" s="193" t="s">
        <v>3527</v>
      </c>
      <c r="F1169" s="192" t="str">
        <f t="shared" si="178"/>
        <v>800</v>
      </c>
      <c r="G1169" s="179" t="s">
        <v>3526</v>
      </c>
      <c r="H1169" s="188"/>
      <c r="I1169" s="322"/>
      <c r="J1169" s="297" t="s">
        <v>2199</v>
      </c>
      <c r="K1169" s="298"/>
      <c r="L1169" s="297"/>
      <c r="M1169" s="299"/>
      <c r="N1169" s="298"/>
      <c r="O1169" s="297"/>
      <c r="P1169" s="299"/>
      <c r="Q1169" s="298">
        <v>45110</v>
      </c>
      <c r="R1169" s="297" t="s">
        <v>9874</v>
      </c>
      <c r="S1169" s="296" t="s">
        <v>737</v>
      </c>
      <c r="T1169" s="298"/>
      <c r="U1169" s="297"/>
      <c r="V1169" s="299"/>
      <c r="W1169" s="298">
        <v>45061</v>
      </c>
      <c r="X1169" s="297" t="s">
        <v>9555</v>
      </c>
      <c r="Y1169" s="299" t="s">
        <v>759</v>
      </c>
      <c r="Z1169" s="298">
        <v>45030</v>
      </c>
      <c r="AA1169" s="297" t="s">
        <v>3512</v>
      </c>
      <c r="AB1169" s="296" t="s">
        <v>2180</v>
      </c>
      <c r="AC1169" s="298"/>
      <c r="AD1169" s="297"/>
      <c r="AE1169" s="296"/>
      <c r="AF1169" s="173"/>
      <c r="AG1169" s="270"/>
      <c r="AH1169" s="189"/>
      <c r="AI1169" s="189"/>
      <c r="AJ1169" s="190"/>
      <c r="AK1169" s="189"/>
      <c r="AL1169" s="223"/>
      <c r="AO1169" s="320"/>
      <c r="AP1169" s="314"/>
      <c r="AQ1169" s="314"/>
      <c r="AR1169" s="242"/>
      <c r="AS1169" s="226"/>
      <c r="AT1169" s="226"/>
      <c r="AU1169" s="226"/>
      <c r="AV1169" s="275"/>
      <c r="AW1169" s="226"/>
      <c r="AX1169" s="240"/>
      <c r="AY1169" s="240"/>
      <c r="AZ1169" s="240"/>
      <c r="BA1169" s="240"/>
      <c r="BB1169" s="240"/>
      <c r="BC1169" s="241"/>
      <c r="BD1169" s="240"/>
      <c r="BE1169" s="240"/>
      <c r="BF1169" s="240"/>
      <c r="BG1169" s="240"/>
      <c r="BH1169" s="240"/>
      <c r="BI1169" s="240"/>
      <c r="BJ1169" s="240"/>
      <c r="BK1169" s="240"/>
      <c r="BL1169" s="240"/>
      <c r="BM1169" s="240"/>
      <c r="BN1169" s="319"/>
      <c r="BO1169" s="219"/>
      <c r="BP1169" s="322"/>
      <c r="BQ1169" s="177"/>
      <c r="BR1169" s="177"/>
      <c r="BS1169" s="177"/>
      <c r="BT1169" s="178"/>
      <c r="BU1169" s="177"/>
      <c r="BV1169" s="177"/>
      <c r="BW1169" s="177"/>
    </row>
    <row r="1170" spans="1:75" s="174" customFormat="1" ht="15">
      <c r="A1170" s="170"/>
      <c r="B1170" s="600" t="s">
        <v>9972</v>
      </c>
      <c r="C1170" s="698" t="s">
        <v>10078</v>
      </c>
      <c r="D1170" s="193" t="s">
        <v>3523</v>
      </c>
      <c r="E1170" s="193" t="s">
        <v>3522</v>
      </c>
      <c r="F1170" s="192" t="str">
        <f t="shared" si="178"/>
        <v>800</v>
      </c>
      <c r="G1170" s="179" t="s">
        <v>23</v>
      </c>
      <c r="H1170" s="188"/>
      <c r="I1170" s="322"/>
      <c r="J1170" s="297"/>
      <c r="K1170" s="297"/>
      <c r="L1170" s="297"/>
      <c r="M1170" s="296"/>
      <c r="N1170" s="297"/>
      <c r="O1170" s="297"/>
      <c r="P1170" s="296"/>
      <c r="Q1170" s="297"/>
      <c r="R1170" s="297"/>
      <c r="S1170" s="296"/>
      <c r="T1170" s="297"/>
      <c r="U1170" s="297"/>
      <c r="V1170" s="296"/>
      <c r="W1170" s="297"/>
      <c r="X1170" s="297"/>
      <c r="Y1170" s="296"/>
      <c r="Z1170" s="297"/>
      <c r="AA1170" s="297"/>
      <c r="AB1170" s="296"/>
      <c r="AC1170" s="297"/>
      <c r="AD1170" s="297"/>
      <c r="AE1170" s="296"/>
      <c r="AF1170" s="173"/>
      <c r="AG1170" s="270"/>
      <c r="AH1170" s="189"/>
      <c r="AI1170" s="189"/>
      <c r="AJ1170" s="190"/>
      <c r="AK1170" s="189"/>
      <c r="AL1170" s="223"/>
      <c r="AO1170" s="320"/>
      <c r="AP1170" s="314"/>
      <c r="AQ1170" s="314"/>
      <c r="AR1170" s="242"/>
      <c r="AS1170" s="226"/>
      <c r="AT1170" s="226"/>
      <c r="AU1170" s="226"/>
      <c r="AV1170" s="275"/>
      <c r="AW1170" s="226"/>
      <c r="AX1170" s="240"/>
      <c r="AY1170" s="240"/>
      <c r="AZ1170" s="240"/>
      <c r="BA1170" s="240"/>
      <c r="BB1170" s="240"/>
      <c r="BC1170" s="241"/>
      <c r="BD1170" s="240"/>
      <c r="BE1170" s="240"/>
      <c r="BF1170" s="240"/>
      <c r="BG1170" s="240"/>
      <c r="BH1170" s="240"/>
      <c r="BI1170" s="240"/>
      <c r="BJ1170" s="240"/>
      <c r="BK1170" s="240"/>
      <c r="BL1170" s="240"/>
      <c r="BM1170" s="240"/>
      <c r="BN1170" s="319"/>
      <c r="BO1170" s="219"/>
      <c r="BP1170" s="322"/>
      <c r="BQ1170" s="177"/>
      <c r="BR1170" s="177"/>
      <c r="BS1170" s="177"/>
      <c r="BT1170" s="178"/>
      <c r="BU1170" s="177"/>
      <c r="BV1170" s="177"/>
      <c r="BW1170" s="177"/>
    </row>
    <row r="1171" spans="1:75" s="174" customFormat="1" ht="15">
      <c r="A1171" s="170"/>
      <c r="B1171" s="600" t="s">
        <v>9972</v>
      </c>
      <c r="C1171" s="698" t="s">
        <v>10078</v>
      </c>
      <c r="D1171" s="193" t="s">
        <v>3515</v>
      </c>
      <c r="E1171" s="193" t="s">
        <v>3514</v>
      </c>
      <c r="F1171" s="192" t="str">
        <f t="shared" si="178"/>
        <v>800</v>
      </c>
      <c r="G1171" s="179" t="s">
        <v>3513</v>
      </c>
      <c r="H1171" s="188"/>
      <c r="I1171" s="322"/>
      <c r="J1171" s="297" t="s">
        <v>2199</v>
      </c>
      <c r="K1171" s="298"/>
      <c r="L1171" s="297"/>
      <c r="M1171" s="299"/>
      <c r="N1171" s="298"/>
      <c r="O1171" s="297"/>
      <c r="P1171" s="299"/>
      <c r="Q1171" s="298">
        <v>45110</v>
      </c>
      <c r="R1171" s="297" t="s">
        <v>9874</v>
      </c>
      <c r="S1171" s="296" t="s">
        <v>737</v>
      </c>
      <c r="T1171" s="298"/>
      <c r="U1171" s="297"/>
      <c r="V1171" s="299"/>
      <c r="W1171" s="298">
        <v>45061</v>
      </c>
      <c r="X1171" s="297" t="s">
        <v>9555</v>
      </c>
      <c r="Y1171" s="299" t="s">
        <v>759</v>
      </c>
      <c r="Z1171" s="298">
        <v>45030</v>
      </c>
      <c r="AA1171" s="297" t="s">
        <v>3512</v>
      </c>
      <c r="AB1171" s="296" t="s">
        <v>2180</v>
      </c>
      <c r="AC1171" s="298"/>
      <c r="AD1171" s="297"/>
      <c r="AE1171" s="299"/>
      <c r="AF1171" s="173"/>
      <c r="AG1171" s="270"/>
      <c r="AH1171" s="189"/>
      <c r="AI1171" s="189"/>
      <c r="AJ1171" s="190"/>
      <c r="AK1171" s="189"/>
      <c r="AL1171" s="223"/>
      <c r="AO1171" s="320"/>
      <c r="AP1171" s="314"/>
      <c r="AQ1171" s="314"/>
      <c r="AR1171" s="242"/>
      <c r="AS1171" s="226"/>
      <c r="AT1171" s="226"/>
      <c r="AU1171" s="226"/>
      <c r="AV1171" s="275"/>
      <c r="AW1171" s="226"/>
      <c r="AX1171" s="240"/>
      <c r="AY1171" s="240"/>
      <c r="AZ1171" s="240"/>
      <c r="BA1171" s="240"/>
      <c r="BB1171" s="240"/>
      <c r="BC1171" s="241"/>
      <c r="BD1171" s="240"/>
      <c r="BE1171" s="240"/>
      <c r="BF1171" s="240"/>
      <c r="BG1171" s="240"/>
      <c r="BH1171" s="240"/>
      <c r="BI1171" s="240"/>
      <c r="BJ1171" s="240"/>
      <c r="BK1171" s="240"/>
      <c r="BL1171" s="240"/>
      <c r="BM1171" s="240"/>
      <c r="BN1171" s="319"/>
      <c r="BO1171" s="219"/>
      <c r="BP1171" s="322"/>
      <c r="BQ1171" s="177"/>
      <c r="BR1171" s="177"/>
      <c r="BS1171" s="177"/>
      <c r="BT1171" s="178"/>
      <c r="BU1171" s="177"/>
      <c r="BV1171" s="177"/>
      <c r="BW1171" s="177"/>
    </row>
    <row r="1172" spans="1:75" s="174" customFormat="1" ht="15">
      <c r="A1172" s="170"/>
      <c r="B1172" s="600" t="s">
        <v>9972</v>
      </c>
      <c r="C1172" s="698" t="s">
        <v>10078</v>
      </c>
      <c r="D1172" s="193" t="s">
        <v>3509</v>
      </c>
      <c r="E1172" s="193" t="s">
        <v>3508</v>
      </c>
      <c r="F1172" s="192" t="str">
        <f t="shared" si="178"/>
        <v>E800</v>
      </c>
      <c r="G1172" s="179" t="s">
        <v>23</v>
      </c>
      <c r="H1172" s="188"/>
      <c r="I1172" s="322"/>
      <c r="J1172" s="297"/>
      <c r="K1172" s="297"/>
      <c r="L1172" s="297"/>
      <c r="M1172" s="296"/>
      <c r="N1172" s="297"/>
      <c r="O1172" s="297"/>
      <c r="P1172" s="296"/>
      <c r="Q1172" s="297"/>
      <c r="R1172" s="297"/>
      <c r="S1172" s="296"/>
      <c r="T1172" s="297"/>
      <c r="U1172" s="297"/>
      <c r="V1172" s="296"/>
      <c r="W1172" s="297"/>
      <c r="X1172" s="297"/>
      <c r="Y1172" s="296"/>
      <c r="Z1172" s="297"/>
      <c r="AA1172" s="297"/>
      <c r="AB1172" s="296"/>
      <c r="AC1172" s="297"/>
      <c r="AD1172" s="297"/>
      <c r="AE1172" s="296"/>
      <c r="AF1172" s="173"/>
      <c r="AG1172" s="270"/>
      <c r="AH1172" s="189"/>
      <c r="AI1172" s="189"/>
      <c r="AJ1172" s="190"/>
      <c r="AK1172" s="189"/>
      <c r="AL1172" s="223"/>
      <c r="AO1172" s="320"/>
      <c r="AP1172" s="314"/>
      <c r="AQ1172" s="314"/>
      <c r="AR1172" s="242"/>
      <c r="AS1172" s="226"/>
      <c r="AT1172" s="226"/>
      <c r="AU1172" s="226"/>
      <c r="AV1172" s="275"/>
      <c r="AW1172" s="226"/>
      <c r="AX1172" s="240"/>
      <c r="AY1172" s="240"/>
      <c r="AZ1172" s="240"/>
      <c r="BA1172" s="240"/>
      <c r="BB1172" s="240"/>
      <c r="BC1172" s="241"/>
      <c r="BD1172" s="240"/>
      <c r="BE1172" s="240"/>
      <c r="BF1172" s="240"/>
      <c r="BG1172" s="240"/>
      <c r="BH1172" s="240"/>
      <c r="BI1172" s="240"/>
      <c r="BJ1172" s="240"/>
      <c r="BK1172" s="240"/>
      <c r="BL1172" s="240"/>
      <c r="BM1172" s="240"/>
      <c r="BN1172" s="319"/>
      <c r="BO1172" s="219"/>
      <c r="BP1172" s="322"/>
      <c r="BQ1172" s="177"/>
      <c r="BR1172" s="177"/>
      <c r="BS1172" s="177"/>
      <c r="BT1172" s="178"/>
      <c r="BU1172" s="177"/>
      <c r="BV1172" s="177"/>
      <c r="BW1172" s="177"/>
    </row>
    <row r="1173" spans="1:75" s="174" customFormat="1" ht="15">
      <c r="A1173" s="170"/>
      <c r="B1173" s="600" t="s">
        <v>9972</v>
      </c>
      <c r="C1173" s="698" t="s">
        <v>10078</v>
      </c>
      <c r="D1173" s="193" t="s">
        <v>3501</v>
      </c>
      <c r="E1173" s="193" t="s">
        <v>3500</v>
      </c>
      <c r="F1173" s="192" t="str">
        <f t="shared" si="178"/>
        <v>80</v>
      </c>
      <c r="G1173" s="192" t="s">
        <v>23</v>
      </c>
      <c r="H1173" s="223" t="s">
        <v>1191</v>
      </c>
      <c r="I1173" s="322"/>
      <c r="J1173" s="297"/>
      <c r="K1173" s="298"/>
      <c r="L1173" s="297"/>
      <c r="M1173" s="299"/>
      <c r="N1173" s="298"/>
      <c r="O1173" s="297"/>
      <c r="P1173" s="299"/>
      <c r="Q1173" s="298"/>
      <c r="R1173" s="297"/>
      <c r="S1173" s="299"/>
      <c r="T1173" s="298"/>
      <c r="U1173" s="297"/>
      <c r="V1173" s="299"/>
      <c r="W1173" s="298"/>
      <c r="X1173" s="297"/>
      <c r="Y1173" s="299"/>
      <c r="Z1173" s="298"/>
      <c r="AA1173" s="297"/>
      <c r="AB1173" s="299"/>
      <c r="AC1173" s="298"/>
      <c r="AD1173" s="297"/>
      <c r="AE1173" s="296"/>
      <c r="AG1173" s="270"/>
      <c r="AH1173" s="189"/>
      <c r="AI1173" s="189"/>
      <c r="AJ1173" s="190"/>
      <c r="AK1173" s="189"/>
      <c r="AL1173" s="223"/>
      <c r="AO1173" s="320"/>
      <c r="AP1173" s="314"/>
      <c r="AQ1173" s="314"/>
      <c r="AR1173" s="242"/>
      <c r="AS1173" s="226"/>
      <c r="AT1173" s="226"/>
      <c r="AU1173" s="226"/>
      <c r="AV1173" s="275"/>
      <c r="AW1173" s="226"/>
      <c r="AX1173" s="240"/>
      <c r="AY1173" s="240"/>
      <c r="AZ1173" s="240"/>
      <c r="BA1173" s="240"/>
      <c r="BB1173" s="240"/>
      <c r="BC1173" s="241"/>
      <c r="BD1173" s="240"/>
      <c r="BE1173" s="240"/>
      <c r="BF1173" s="240"/>
      <c r="BG1173" s="240"/>
      <c r="BH1173" s="240"/>
      <c r="BI1173" s="240"/>
      <c r="BJ1173" s="240"/>
      <c r="BK1173" s="240"/>
      <c r="BL1173" s="240"/>
      <c r="BM1173" s="240"/>
      <c r="BN1173" s="319"/>
      <c r="BO1173" s="219"/>
      <c r="BP1173" s="322"/>
      <c r="BQ1173" s="177"/>
      <c r="BR1173" s="177"/>
      <c r="BS1173" s="177"/>
      <c r="BT1173" s="178"/>
      <c r="BU1173" s="177"/>
      <c r="BV1173" s="177"/>
      <c r="BW1173" s="177"/>
    </row>
    <row r="1174" spans="1:75" s="174" customFormat="1" ht="15">
      <c r="A1174" s="170"/>
      <c r="B1174" s="600" t="s">
        <v>9972</v>
      </c>
      <c r="C1174" s="698" t="s">
        <v>10078</v>
      </c>
      <c r="D1174" s="193" t="s">
        <v>3497</v>
      </c>
      <c r="E1174" s="193" t="s">
        <v>3496</v>
      </c>
      <c r="F1174" s="192" t="str">
        <f t="shared" si="178"/>
        <v>380</v>
      </c>
      <c r="G1174" s="179" t="s">
        <v>23</v>
      </c>
      <c r="H1174" s="188"/>
      <c r="I1174" s="322"/>
      <c r="J1174" s="297"/>
      <c r="K1174" s="297"/>
      <c r="L1174" s="297"/>
      <c r="M1174" s="296"/>
      <c r="N1174" s="297"/>
      <c r="O1174" s="297"/>
      <c r="P1174" s="296"/>
      <c r="Q1174" s="297"/>
      <c r="R1174" s="297"/>
      <c r="S1174" s="296"/>
      <c r="T1174" s="297"/>
      <c r="U1174" s="297"/>
      <c r="V1174" s="296"/>
      <c r="W1174" s="297"/>
      <c r="X1174" s="297"/>
      <c r="Y1174" s="296"/>
      <c r="Z1174" s="297"/>
      <c r="AA1174" s="297"/>
      <c r="AB1174" s="296"/>
      <c r="AC1174" s="297"/>
      <c r="AD1174" s="297"/>
      <c r="AE1174" s="296"/>
      <c r="AG1174" s="270"/>
      <c r="AH1174" s="189"/>
      <c r="AI1174" s="189"/>
      <c r="AJ1174" s="190"/>
      <c r="AK1174" s="189"/>
      <c r="AL1174" s="223"/>
      <c r="AO1174" s="320"/>
      <c r="AP1174" s="314"/>
      <c r="AQ1174" s="314"/>
      <c r="AR1174" s="242"/>
      <c r="AS1174" s="226"/>
      <c r="AT1174" s="226"/>
      <c r="AU1174" s="226"/>
      <c r="AV1174" s="275"/>
      <c r="AW1174" s="226"/>
      <c r="AX1174" s="240"/>
      <c r="AY1174" s="240"/>
      <c r="AZ1174" s="240"/>
      <c r="BA1174" s="240"/>
      <c r="BB1174" s="240"/>
      <c r="BC1174" s="241"/>
      <c r="BD1174" s="240"/>
      <c r="BE1174" s="240"/>
      <c r="BF1174" s="240"/>
      <c r="BG1174" s="240"/>
      <c r="BH1174" s="240"/>
      <c r="BI1174" s="240"/>
      <c r="BJ1174" s="240"/>
      <c r="BK1174" s="240"/>
      <c r="BL1174" s="240"/>
      <c r="BM1174" s="240"/>
      <c r="BN1174" s="319"/>
      <c r="BO1174" s="219"/>
      <c r="BP1174" s="322"/>
      <c r="BQ1174" s="177"/>
      <c r="BR1174" s="177"/>
      <c r="BS1174" s="177"/>
      <c r="BT1174" s="178"/>
      <c r="BU1174" s="177"/>
      <c r="BV1174" s="177"/>
      <c r="BW1174" s="177"/>
    </row>
    <row r="1175" spans="1:75" s="174" customFormat="1" ht="15">
      <c r="A1175" s="170"/>
      <c r="B1175" s="600" t="s">
        <v>9972</v>
      </c>
      <c r="C1175" s="698" t="s">
        <v>10078</v>
      </c>
      <c r="D1175" s="193" t="s">
        <v>3489</v>
      </c>
      <c r="E1175" s="193" t="s">
        <v>3488</v>
      </c>
      <c r="F1175" s="192" t="str">
        <f t="shared" si="178"/>
        <v>80</v>
      </c>
      <c r="G1175" s="192" t="s">
        <v>23</v>
      </c>
      <c r="H1175" s="223" t="s">
        <v>1191</v>
      </c>
      <c r="I1175" s="322"/>
      <c r="J1175" s="297"/>
      <c r="K1175" s="298"/>
      <c r="L1175" s="297"/>
      <c r="M1175" s="299"/>
      <c r="N1175" s="298"/>
      <c r="O1175" s="297"/>
      <c r="P1175" s="299"/>
      <c r="Q1175" s="298"/>
      <c r="R1175" s="297"/>
      <c r="S1175" s="299"/>
      <c r="T1175" s="298"/>
      <c r="U1175" s="297"/>
      <c r="V1175" s="299"/>
      <c r="W1175" s="298"/>
      <c r="X1175" s="297"/>
      <c r="Y1175" s="299"/>
      <c r="Z1175" s="298"/>
      <c r="AA1175" s="297"/>
      <c r="AB1175" s="299"/>
      <c r="AC1175" s="298"/>
      <c r="AD1175" s="297"/>
      <c r="AE1175" s="296"/>
      <c r="AG1175" s="270"/>
      <c r="AH1175" s="189"/>
      <c r="AI1175" s="189"/>
      <c r="AJ1175" s="190"/>
      <c r="AK1175" s="189"/>
      <c r="AL1175" s="223"/>
      <c r="AO1175" s="320"/>
      <c r="AP1175" s="314"/>
      <c r="AQ1175" s="314"/>
      <c r="AR1175" s="242"/>
      <c r="AS1175" s="226"/>
      <c r="AT1175" s="226"/>
      <c r="AU1175" s="226"/>
      <c r="AV1175" s="275"/>
      <c r="AW1175" s="226"/>
      <c r="AX1175" s="240"/>
      <c r="AY1175" s="240"/>
      <c r="AZ1175" s="240"/>
      <c r="BA1175" s="240"/>
      <c r="BB1175" s="240"/>
      <c r="BC1175" s="241"/>
      <c r="BD1175" s="240"/>
      <c r="BE1175" s="240"/>
      <c r="BF1175" s="240"/>
      <c r="BG1175" s="240"/>
      <c r="BH1175" s="240"/>
      <c r="BI1175" s="240"/>
      <c r="BJ1175" s="240"/>
      <c r="BK1175" s="240"/>
      <c r="BL1175" s="240"/>
      <c r="BM1175" s="240"/>
      <c r="BN1175" s="319"/>
      <c r="BO1175" s="219"/>
      <c r="BP1175" s="322"/>
      <c r="BQ1175" s="177"/>
      <c r="BR1175" s="177"/>
      <c r="BS1175" s="177"/>
      <c r="BT1175" s="178"/>
      <c r="BU1175" s="177"/>
      <c r="BV1175" s="177"/>
      <c r="BW1175" s="177"/>
    </row>
    <row r="1176" spans="1:75" s="174" customFormat="1" ht="15">
      <c r="A1176" s="170"/>
      <c r="B1176" s="600" t="s">
        <v>9972</v>
      </c>
      <c r="C1176" s="698" t="s">
        <v>10078</v>
      </c>
      <c r="D1176" s="193" t="s">
        <v>3487</v>
      </c>
      <c r="E1176" s="193" t="s">
        <v>3486</v>
      </c>
      <c r="F1176" s="192" t="str">
        <f t="shared" si="178"/>
        <v>380</v>
      </c>
      <c r="G1176" s="179" t="s">
        <v>23</v>
      </c>
      <c r="H1176" s="188"/>
      <c r="I1176" s="322"/>
      <c r="J1176" s="297"/>
      <c r="K1176" s="297"/>
      <c r="L1176" s="297"/>
      <c r="M1176" s="296"/>
      <c r="N1176" s="297"/>
      <c r="O1176" s="297"/>
      <c r="P1176" s="296"/>
      <c r="Q1176" s="297"/>
      <c r="R1176" s="297"/>
      <c r="S1176" s="296"/>
      <c r="T1176" s="297"/>
      <c r="U1176" s="297"/>
      <c r="V1176" s="296"/>
      <c r="W1176" s="297"/>
      <c r="X1176" s="297"/>
      <c r="Y1176" s="296"/>
      <c r="Z1176" s="297"/>
      <c r="AA1176" s="297"/>
      <c r="AB1176" s="296"/>
      <c r="AC1176" s="297"/>
      <c r="AD1176" s="297"/>
      <c r="AE1176" s="296"/>
      <c r="AG1176" s="270"/>
      <c r="AH1176" s="189"/>
      <c r="AI1176" s="189"/>
      <c r="AJ1176" s="190"/>
      <c r="AK1176" s="189"/>
      <c r="AL1176" s="223"/>
      <c r="AO1176" s="320"/>
      <c r="AP1176" s="314"/>
      <c r="AQ1176" s="314"/>
      <c r="AR1176" s="242"/>
      <c r="AS1176" s="226"/>
      <c r="AT1176" s="226"/>
      <c r="AU1176" s="226"/>
      <c r="AV1176" s="275"/>
      <c r="AW1176" s="226"/>
      <c r="AX1176" s="240"/>
      <c r="AY1176" s="240"/>
      <c r="AZ1176" s="240"/>
      <c r="BA1176" s="240"/>
      <c r="BB1176" s="240"/>
      <c r="BC1176" s="241"/>
      <c r="BD1176" s="240"/>
      <c r="BE1176" s="240"/>
      <c r="BF1176" s="240"/>
      <c r="BG1176" s="240"/>
      <c r="BH1176" s="240"/>
      <c r="BI1176" s="240"/>
      <c r="BJ1176" s="240"/>
      <c r="BK1176" s="240"/>
      <c r="BL1176" s="240"/>
      <c r="BM1176" s="240"/>
      <c r="BN1176" s="319"/>
      <c r="BO1176" s="219"/>
      <c r="BP1176" s="322"/>
      <c r="BQ1176" s="177"/>
      <c r="BR1176" s="177"/>
      <c r="BS1176" s="177"/>
      <c r="BT1176" s="178"/>
      <c r="BU1176" s="177"/>
      <c r="BV1176" s="177"/>
      <c r="BW1176" s="177"/>
    </row>
    <row r="1177" spans="1:75" s="174" customFormat="1" ht="15">
      <c r="A1177" s="170"/>
      <c r="B1177" s="600" t="s">
        <v>9972</v>
      </c>
      <c r="C1177" s="698" t="s">
        <v>10078</v>
      </c>
      <c r="D1177" s="193" t="s">
        <v>3485</v>
      </c>
      <c r="E1177" s="193" t="s">
        <v>3484</v>
      </c>
      <c r="F1177" s="192" t="str">
        <f t="shared" si="178"/>
        <v>100</v>
      </c>
      <c r="G1177" s="192" t="s">
        <v>23</v>
      </c>
      <c r="H1177" s="223" t="s">
        <v>1191</v>
      </c>
      <c r="I1177" s="322"/>
      <c r="J1177" s="297"/>
      <c r="K1177" s="298"/>
      <c r="L1177" s="297"/>
      <c r="M1177" s="299"/>
      <c r="N1177" s="298"/>
      <c r="O1177" s="297"/>
      <c r="P1177" s="299"/>
      <c r="Q1177" s="298"/>
      <c r="R1177" s="297"/>
      <c r="S1177" s="299"/>
      <c r="T1177" s="298"/>
      <c r="U1177" s="297"/>
      <c r="V1177" s="299"/>
      <c r="W1177" s="298"/>
      <c r="X1177" s="297"/>
      <c r="Y1177" s="299"/>
      <c r="Z1177" s="298"/>
      <c r="AA1177" s="297"/>
      <c r="AB1177" s="299"/>
      <c r="AC1177" s="298"/>
      <c r="AD1177" s="297"/>
      <c r="AE1177" s="296"/>
      <c r="AG1177" s="270"/>
      <c r="AH1177" s="189"/>
      <c r="AI1177" s="189"/>
      <c r="AJ1177" s="190"/>
      <c r="AK1177" s="189"/>
      <c r="AL1177" s="223"/>
      <c r="AO1177" s="320"/>
      <c r="AP1177" s="314"/>
      <c r="AQ1177" s="314"/>
      <c r="AR1177" s="242"/>
      <c r="AS1177" s="226"/>
      <c r="AT1177" s="226"/>
      <c r="AU1177" s="226"/>
      <c r="AV1177" s="275"/>
      <c r="AW1177" s="226"/>
      <c r="AX1177" s="240"/>
      <c r="AY1177" s="240"/>
      <c r="AZ1177" s="240"/>
      <c r="BA1177" s="240"/>
      <c r="BB1177" s="240"/>
      <c r="BC1177" s="241"/>
      <c r="BD1177" s="240"/>
      <c r="BE1177" s="240"/>
      <c r="BF1177" s="240"/>
      <c r="BG1177" s="240"/>
      <c r="BH1177" s="240"/>
      <c r="BI1177" s="240"/>
      <c r="BJ1177" s="240"/>
      <c r="BK1177" s="240"/>
      <c r="BL1177" s="240"/>
      <c r="BM1177" s="240"/>
      <c r="BN1177" s="319"/>
      <c r="BO1177" s="219"/>
      <c r="BP1177" s="322"/>
      <c r="BQ1177" s="177"/>
      <c r="BR1177" s="177"/>
      <c r="BS1177" s="177"/>
      <c r="BT1177" s="178"/>
      <c r="BU1177" s="177"/>
      <c r="BV1177" s="177"/>
      <c r="BW1177" s="177"/>
    </row>
    <row r="1178" spans="1:75" s="174" customFormat="1" ht="15">
      <c r="A1178" s="170"/>
      <c r="B1178" s="600" t="s">
        <v>9972</v>
      </c>
      <c r="C1178" s="698" t="s">
        <v>10078</v>
      </c>
      <c r="D1178" s="193" t="s">
        <v>3483</v>
      </c>
      <c r="E1178" s="193" t="s">
        <v>3482</v>
      </c>
      <c r="F1178" s="192" t="str">
        <f t="shared" si="178"/>
        <v>800</v>
      </c>
      <c r="G1178" s="179" t="s">
        <v>23</v>
      </c>
      <c r="H1178" s="188"/>
      <c r="I1178" s="322"/>
      <c r="J1178" s="297"/>
      <c r="K1178" s="297"/>
      <c r="L1178" s="297"/>
      <c r="M1178" s="299"/>
      <c r="N1178" s="297"/>
      <c r="O1178" s="297"/>
      <c r="P1178" s="299"/>
      <c r="Q1178" s="297"/>
      <c r="R1178" s="297"/>
      <c r="S1178" s="299"/>
      <c r="T1178" s="297"/>
      <c r="U1178" s="297"/>
      <c r="V1178" s="299"/>
      <c r="W1178" s="297"/>
      <c r="X1178" s="297"/>
      <c r="Y1178" s="299"/>
      <c r="Z1178" s="297"/>
      <c r="AA1178" s="297"/>
      <c r="AB1178" s="299"/>
      <c r="AC1178" s="297"/>
      <c r="AD1178" s="297"/>
      <c r="AE1178" s="296"/>
      <c r="AG1178" s="270"/>
      <c r="AH1178" s="189"/>
      <c r="AI1178" s="189"/>
      <c r="AJ1178" s="190"/>
      <c r="AK1178" s="189"/>
      <c r="AL1178" s="223"/>
      <c r="AO1178" s="320"/>
      <c r="AP1178" s="314"/>
      <c r="AQ1178" s="314"/>
      <c r="AR1178" s="242"/>
      <c r="AS1178" s="226"/>
      <c r="AT1178" s="226"/>
      <c r="AU1178" s="226"/>
      <c r="AV1178" s="275"/>
      <c r="AW1178" s="226"/>
      <c r="AX1178" s="240"/>
      <c r="AY1178" s="240"/>
      <c r="AZ1178" s="240"/>
      <c r="BA1178" s="240"/>
      <c r="BB1178" s="240"/>
      <c r="BC1178" s="241"/>
      <c r="BD1178" s="240"/>
      <c r="BE1178" s="240"/>
      <c r="BF1178" s="240"/>
      <c r="BG1178" s="240"/>
      <c r="BH1178" s="240"/>
      <c r="BI1178" s="240"/>
      <c r="BJ1178" s="240"/>
      <c r="BK1178" s="240"/>
      <c r="BL1178" s="240"/>
      <c r="BM1178" s="240"/>
      <c r="BN1178" s="319"/>
      <c r="BO1178" s="219"/>
      <c r="BP1178" s="322"/>
      <c r="BQ1178" s="177"/>
      <c r="BR1178" s="177"/>
      <c r="BS1178" s="177"/>
      <c r="BT1178" s="178"/>
      <c r="BU1178" s="177"/>
      <c r="BV1178" s="177"/>
      <c r="BW1178" s="177"/>
    </row>
    <row r="1179" spans="1:75" s="174" customFormat="1" ht="15">
      <c r="A1179" s="170"/>
      <c r="B1179" s="600" t="s">
        <v>9972</v>
      </c>
      <c r="C1179" s="698" t="s">
        <v>10078</v>
      </c>
      <c r="D1179" s="193" t="s">
        <v>3481</v>
      </c>
      <c r="E1179" s="193" t="s">
        <v>3480</v>
      </c>
      <c r="F1179" s="192" t="str">
        <f t="shared" si="178"/>
        <v>4</v>
      </c>
      <c r="G1179" s="179" t="s">
        <v>23</v>
      </c>
      <c r="H1179" s="223"/>
      <c r="I1179" s="322"/>
      <c r="J1179" s="297"/>
      <c r="K1179" s="298"/>
      <c r="L1179" s="297"/>
      <c r="M1179" s="299"/>
      <c r="N1179" s="298"/>
      <c r="O1179" s="297"/>
      <c r="P1179" s="299"/>
      <c r="Q1179" s="298"/>
      <c r="R1179" s="297"/>
      <c r="S1179" s="299"/>
      <c r="T1179" s="298"/>
      <c r="U1179" s="297"/>
      <c r="V1179" s="299"/>
      <c r="W1179" s="298"/>
      <c r="X1179" s="297"/>
      <c r="Y1179" s="299"/>
      <c r="Z1179" s="298"/>
      <c r="AA1179" s="297"/>
      <c r="AB1179" s="299"/>
      <c r="AC1179" s="298"/>
      <c r="AD1179" s="297"/>
      <c r="AE1179" s="296"/>
      <c r="AF1179" s="173"/>
      <c r="AG1179" s="270"/>
      <c r="AH1179" s="189"/>
      <c r="AI1179" s="189"/>
      <c r="AJ1179" s="190"/>
      <c r="AK1179" s="189"/>
      <c r="AL1179" s="223"/>
      <c r="AO1179" s="320"/>
      <c r="AP1179" s="314"/>
      <c r="AQ1179" s="314"/>
      <c r="AR1179" s="242"/>
      <c r="AS1179" s="226"/>
      <c r="AT1179" s="226"/>
      <c r="AU1179" s="226"/>
      <c r="AV1179" s="275"/>
      <c r="AW1179" s="226"/>
      <c r="AX1179" s="240"/>
      <c r="AY1179" s="240"/>
      <c r="AZ1179" s="240"/>
      <c r="BA1179" s="240"/>
      <c r="BB1179" s="240"/>
      <c r="BC1179" s="241"/>
      <c r="BD1179" s="240"/>
      <c r="BE1179" s="240"/>
      <c r="BF1179" s="240"/>
      <c r="BG1179" s="240"/>
      <c r="BH1179" s="240"/>
      <c r="BI1179" s="240"/>
      <c r="BJ1179" s="240"/>
      <c r="BK1179" s="240"/>
      <c r="BL1179" s="240"/>
      <c r="BM1179" s="240"/>
      <c r="BN1179" s="319"/>
      <c r="BO1179" s="219"/>
      <c r="BP1179" s="322"/>
      <c r="BQ1179" s="177"/>
      <c r="BR1179" s="177"/>
      <c r="BS1179" s="177"/>
      <c r="BT1179" s="178"/>
      <c r="BU1179" s="177"/>
      <c r="BV1179" s="177"/>
      <c r="BW1179" s="177"/>
    </row>
    <row r="1180" spans="1:75" s="174" customFormat="1" ht="15">
      <c r="A1180" s="170"/>
      <c r="B1180" s="600" t="s">
        <v>9972</v>
      </c>
      <c r="C1180" s="698" t="s">
        <v>10078</v>
      </c>
      <c r="D1180" s="193" t="s">
        <v>3479</v>
      </c>
      <c r="E1180" s="193" t="s">
        <v>3478</v>
      </c>
      <c r="F1180" s="192" t="str">
        <f t="shared" si="178"/>
        <v>2FC</v>
      </c>
      <c r="G1180" s="179" t="s">
        <v>23</v>
      </c>
      <c r="H1180" s="188"/>
      <c r="I1180" s="322"/>
      <c r="J1180" s="297"/>
      <c r="K1180" s="297"/>
      <c r="L1180" s="297"/>
      <c r="M1180" s="296"/>
      <c r="N1180" s="297"/>
      <c r="O1180" s="297"/>
      <c r="P1180" s="296"/>
      <c r="Q1180" s="297"/>
      <c r="R1180" s="297"/>
      <c r="S1180" s="296"/>
      <c r="T1180" s="297"/>
      <c r="U1180" s="297"/>
      <c r="V1180" s="296"/>
      <c r="W1180" s="297"/>
      <c r="X1180" s="297"/>
      <c r="Y1180" s="296"/>
      <c r="Z1180" s="297"/>
      <c r="AA1180" s="297"/>
      <c r="AB1180" s="296"/>
      <c r="AC1180" s="297"/>
      <c r="AD1180" s="297"/>
      <c r="AE1180" s="296"/>
      <c r="AF1180" s="173"/>
      <c r="AG1180" s="270"/>
      <c r="AH1180" s="189"/>
      <c r="AI1180" s="189"/>
      <c r="AJ1180" s="190"/>
      <c r="AK1180" s="189"/>
      <c r="AL1180" s="223"/>
      <c r="AO1180" s="320"/>
      <c r="AP1180" s="314"/>
      <c r="AQ1180" s="314"/>
      <c r="AR1180" s="242"/>
      <c r="AS1180" s="226"/>
      <c r="AT1180" s="226"/>
      <c r="AU1180" s="226"/>
      <c r="AV1180" s="275"/>
      <c r="AW1180" s="226"/>
      <c r="AX1180" s="240"/>
      <c r="AY1180" s="240"/>
      <c r="AZ1180" s="240"/>
      <c r="BA1180" s="240"/>
      <c r="BB1180" s="240"/>
      <c r="BC1180" s="241"/>
      <c r="BD1180" s="240"/>
      <c r="BE1180" s="240"/>
      <c r="BF1180" s="240"/>
      <c r="BG1180" s="240"/>
      <c r="BH1180" s="240"/>
      <c r="BI1180" s="240"/>
      <c r="BJ1180" s="240"/>
      <c r="BK1180" s="240"/>
      <c r="BL1180" s="240"/>
      <c r="BM1180" s="240"/>
      <c r="BN1180" s="319"/>
      <c r="BO1180" s="219"/>
      <c r="BP1180" s="322"/>
      <c r="BQ1180" s="177"/>
      <c r="BR1180" s="177"/>
      <c r="BS1180" s="177"/>
      <c r="BT1180" s="178"/>
      <c r="BU1180" s="177"/>
      <c r="BV1180" s="177"/>
      <c r="BW1180" s="177"/>
    </row>
    <row r="1181" spans="1:75" s="174" customFormat="1" ht="15">
      <c r="A1181" s="170"/>
      <c r="B1181" s="600" t="s">
        <v>9972</v>
      </c>
      <c r="C1181" s="698" t="s">
        <v>10078</v>
      </c>
      <c r="D1181" s="193" t="s">
        <v>3477</v>
      </c>
      <c r="E1181" s="193" t="s">
        <v>3476</v>
      </c>
      <c r="F1181" s="192" t="str">
        <f t="shared" si="178"/>
        <v>80</v>
      </c>
      <c r="G1181" s="179" t="s">
        <v>3475</v>
      </c>
      <c r="H1181" s="223" t="s">
        <v>9421</v>
      </c>
      <c r="I1181" s="322"/>
      <c r="J1181" s="297" t="s">
        <v>2104</v>
      </c>
      <c r="K1181" s="298"/>
      <c r="L1181" s="297"/>
      <c r="M1181" s="296"/>
      <c r="N1181" s="298"/>
      <c r="O1181" s="297"/>
      <c r="P1181" s="296"/>
      <c r="Q1181" s="298"/>
      <c r="R1181" s="297"/>
      <c r="S1181" s="296"/>
      <c r="T1181" s="298"/>
      <c r="U1181" s="297"/>
      <c r="V1181" s="296"/>
      <c r="W1181" s="298"/>
      <c r="X1181" s="297"/>
      <c r="Y1181" s="296"/>
      <c r="Z1181" s="298">
        <v>45029</v>
      </c>
      <c r="AA1181" s="297" t="s">
        <v>2181</v>
      </c>
      <c r="AB1181" s="296" t="s">
        <v>2180</v>
      </c>
      <c r="AC1181" s="298"/>
      <c r="AD1181" s="297"/>
      <c r="AE1181" s="296"/>
      <c r="AF1181" s="173"/>
      <c r="AG1181" s="270"/>
      <c r="AH1181" s="189"/>
      <c r="AI1181" s="189"/>
      <c r="AJ1181" s="190"/>
      <c r="AK1181" s="189"/>
      <c r="AL1181" s="223"/>
      <c r="AO1181" s="320"/>
      <c r="AP1181" s="314"/>
      <c r="AQ1181" s="314"/>
      <c r="AR1181" s="242"/>
      <c r="AS1181" s="226"/>
      <c r="AT1181" s="226"/>
      <c r="AU1181" s="226"/>
      <c r="AV1181" s="275"/>
      <c r="AW1181" s="226"/>
      <c r="AX1181" s="240"/>
      <c r="AY1181" s="240"/>
      <c r="AZ1181" s="240"/>
      <c r="BA1181" s="240"/>
      <c r="BB1181" s="240"/>
      <c r="BC1181" s="241"/>
      <c r="BD1181" s="240"/>
      <c r="BE1181" s="240"/>
      <c r="BF1181" s="240"/>
      <c r="BG1181" s="240"/>
      <c r="BH1181" s="240"/>
      <c r="BI1181" s="240"/>
      <c r="BJ1181" s="240"/>
      <c r="BK1181" s="240"/>
      <c r="BL1181" s="240"/>
      <c r="BM1181" s="240"/>
      <c r="BN1181" s="319"/>
      <c r="BO1181" s="219"/>
      <c r="BP1181" s="322"/>
      <c r="BQ1181" s="177"/>
      <c r="BR1181" s="177"/>
      <c r="BS1181" s="177"/>
      <c r="BT1181" s="178"/>
      <c r="BU1181" s="177"/>
      <c r="BV1181" s="177"/>
      <c r="BW1181" s="177"/>
    </row>
    <row r="1182" spans="1:75" s="174" customFormat="1" ht="15">
      <c r="A1182" s="170"/>
      <c r="B1182" s="600" t="s">
        <v>9972</v>
      </c>
      <c r="C1182" s="698" t="s">
        <v>10078</v>
      </c>
      <c r="D1182" s="193" t="s">
        <v>3474</v>
      </c>
      <c r="E1182" s="193" t="s">
        <v>3473</v>
      </c>
      <c r="F1182" s="192" t="str">
        <f t="shared" si="178"/>
        <v>180</v>
      </c>
      <c r="G1182" s="179" t="s">
        <v>23</v>
      </c>
      <c r="H1182" s="188"/>
      <c r="I1182" s="322"/>
      <c r="J1182" s="297"/>
      <c r="K1182" s="297"/>
      <c r="L1182" s="297"/>
      <c r="M1182" s="296"/>
      <c r="N1182" s="297"/>
      <c r="O1182" s="297"/>
      <c r="P1182" s="296"/>
      <c r="Q1182" s="297"/>
      <c r="R1182" s="297"/>
      <c r="S1182" s="296"/>
      <c r="T1182" s="297"/>
      <c r="U1182" s="297"/>
      <c r="V1182" s="296"/>
      <c r="W1182" s="297"/>
      <c r="X1182" s="297"/>
      <c r="Y1182" s="296"/>
      <c r="Z1182" s="297"/>
      <c r="AA1182" s="297"/>
      <c r="AB1182" s="296"/>
      <c r="AC1182" s="297"/>
      <c r="AD1182" s="297"/>
      <c r="AE1182" s="296"/>
      <c r="AF1182" s="173"/>
      <c r="AG1182" s="270"/>
      <c r="AH1182" s="189"/>
      <c r="AI1182" s="189"/>
      <c r="AJ1182" s="190"/>
      <c r="AK1182" s="189"/>
      <c r="AL1182" s="223"/>
      <c r="AO1182" s="320"/>
      <c r="AP1182" s="314"/>
      <c r="AQ1182" s="314"/>
      <c r="AR1182" s="242"/>
      <c r="AS1182" s="226"/>
      <c r="AT1182" s="226"/>
      <c r="AU1182" s="226"/>
      <c r="AV1182" s="275"/>
      <c r="AW1182" s="226"/>
      <c r="AX1182" s="240"/>
      <c r="AY1182" s="240"/>
      <c r="AZ1182" s="240"/>
      <c r="BA1182" s="240"/>
      <c r="BB1182" s="240"/>
      <c r="BC1182" s="241"/>
      <c r="BD1182" s="240"/>
      <c r="BE1182" s="240"/>
      <c r="BF1182" s="240"/>
      <c r="BG1182" s="240"/>
      <c r="BH1182" s="240"/>
      <c r="BI1182" s="240"/>
      <c r="BJ1182" s="240"/>
      <c r="BK1182" s="240"/>
      <c r="BL1182" s="240"/>
      <c r="BM1182" s="240"/>
      <c r="BN1182" s="319"/>
      <c r="BO1182" s="219"/>
      <c r="BP1182" s="322"/>
      <c r="BQ1182" s="177"/>
      <c r="BR1182" s="177"/>
      <c r="BS1182" s="177"/>
      <c r="BT1182" s="178"/>
      <c r="BU1182" s="177"/>
      <c r="BV1182" s="177"/>
      <c r="BW1182" s="177"/>
    </row>
    <row r="1183" spans="1:75" s="174" customFormat="1" ht="15">
      <c r="A1183" s="170"/>
      <c r="B1183" s="600" t="s">
        <v>9972</v>
      </c>
      <c r="C1183" s="698" t="s">
        <v>10078</v>
      </c>
      <c r="D1183" s="193" t="s">
        <v>3472</v>
      </c>
      <c r="E1183" s="193" t="s">
        <v>3471</v>
      </c>
      <c r="F1183" s="192" t="str">
        <f t="shared" si="178"/>
        <v>80</v>
      </c>
      <c r="G1183" s="179" t="s">
        <v>3470</v>
      </c>
      <c r="H1183" s="223" t="s">
        <v>9421</v>
      </c>
      <c r="I1183" s="322"/>
      <c r="J1183" s="297" t="s">
        <v>2104</v>
      </c>
      <c r="K1183" s="298"/>
      <c r="L1183" s="297"/>
      <c r="M1183" s="296"/>
      <c r="N1183" s="298"/>
      <c r="O1183" s="297"/>
      <c r="P1183" s="296"/>
      <c r="Q1183" s="298"/>
      <c r="R1183" s="297"/>
      <c r="S1183" s="296"/>
      <c r="T1183" s="298"/>
      <c r="U1183" s="297"/>
      <c r="V1183" s="296"/>
      <c r="W1183" s="298"/>
      <c r="X1183" s="297"/>
      <c r="Y1183" s="296"/>
      <c r="Z1183" s="298">
        <v>45029</v>
      </c>
      <c r="AA1183" s="297" t="s">
        <v>2181</v>
      </c>
      <c r="AB1183" s="296" t="s">
        <v>2180</v>
      </c>
      <c r="AC1183" s="298"/>
      <c r="AD1183" s="297"/>
      <c r="AE1183" s="296"/>
      <c r="AF1183" s="173"/>
      <c r="AG1183" s="270" t="s">
        <v>2884</v>
      </c>
      <c r="AH1183" s="189" t="s">
        <v>749</v>
      </c>
      <c r="AI1183" s="189" t="s">
        <v>749</v>
      </c>
      <c r="AJ1183" s="190" t="s">
        <v>749</v>
      </c>
      <c r="AK1183" s="189" t="s">
        <v>748</v>
      </c>
      <c r="AL1183" s="223"/>
      <c r="AO1183" s="320" t="s">
        <v>2883</v>
      </c>
      <c r="AP1183" s="314" t="s">
        <v>3430</v>
      </c>
      <c r="AQ1183" s="314" t="s">
        <v>3429</v>
      </c>
      <c r="AR1183" s="242" t="str">
        <f t="shared" ref="AR1183:AR1246" si="179">DEC2HEX((HEX2DEC(LEFT(AQ1183,4))*256*256+HEX2DEC(RIGHT(AQ1183,4)))-(HEX2DEC(LEFT(AP1183,4))*256*256+HEX2DEC(RIGHT(AP1183,4)))+1)</f>
        <v>80</v>
      </c>
      <c r="AS1183" s="242" t="s">
        <v>822</v>
      </c>
      <c r="AT1183" s="226"/>
      <c r="AU1183" s="242" t="s">
        <v>755</v>
      </c>
      <c r="AV1183" s="226"/>
      <c r="AW1183" s="226"/>
      <c r="AX1183" s="240" t="s">
        <v>753</v>
      </c>
      <c r="AY1183" s="240" t="s">
        <v>753</v>
      </c>
      <c r="AZ1183" s="240" t="s">
        <v>753</v>
      </c>
      <c r="BA1183" s="240" t="s">
        <v>753</v>
      </c>
      <c r="BB1183" s="240" t="s">
        <v>753</v>
      </c>
      <c r="BC1183" s="241" t="s">
        <v>754</v>
      </c>
      <c r="BD1183" s="240" t="s">
        <v>753</v>
      </c>
      <c r="BE1183" s="240" t="s">
        <v>753</v>
      </c>
      <c r="BF1183" s="240" t="s">
        <v>753</v>
      </c>
      <c r="BG1183" s="240" t="s">
        <v>753</v>
      </c>
      <c r="BH1183" s="240" t="s">
        <v>753</v>
      </c>
      <c r="BI1183" s="240" t="s">
        <v>753</v>
      </c>
      <c r="BJ1183" s="240" t="s">
        <v>753</v>
      </c>
      <c r="BK1183" s="240" t="s">
        <v>753</v>
      </c>
      <c r="BL1183" s="240" t="s">
        <v>753</v>
      </c>
      <c r="BM1183" s="240" t="s">
        <v>753</v>
      </c>
      <c r="BN1183" s="319"/>
      <c r="BO1183" s="219"/>
      <c r="BP1183" s="322" t="s">
        <v>753</v>
      </c>
      <c r="BQ1183" s="177"/>
      <c r="BR1183" s="177"/>
      <c r="BS1183" s="177"/>
      <c r="BT1183" s="177"/>
      <c r="BU1183" s="177"/>
      <c r="BV1183" s="177"/>
      <c r="BW1183" s="177"/>
    </row>
    <row r="1184" spans="1:75" s="174" customFormat="1" ht="15">
      <c r="A1184" s="170"/>
      <c r="B1184" s="600" t="s">
        <v>9972</v>
      </c>
      <c r="C1184" s="698" t="s">
        <v>10078</v>
      </c>
      <c r="D1184" s="193" t="s">
        <v>3469</v>
      </c>
      <c r="E1184" s="193" t="s">
        <v>3468</v>
      </c>
      <c r="F1184" s="192" t="str">
        <f t="shared" si="178"/>
        <v>980</v>
      </c>
      <c r="G1184" s="179" t="s">
        <v>23</v>
      </c>
      <c r="H1184" s="188"/>
      <c r="I1184" s="322"/>
      <c r="J1184" s="297"/>
      <c r="K1184" s="297"/>
      <c r="L1184" s="297"/>
      <c r="M1184" s="296"/>
      <c r="N1184" s="297"/>
      <c r="O1184" s="297"/>
      <c r="P1184" s="296"/>
      <c r="Q1184" s="297"/>
      <c r="R1184" s="297"/>
      <c r="S1184" s="296"/>
      <c r="T1184" s="297"/>
      <c r="U1184" s="297"/>
      <c r="V1184" s="296"/>
      <c r="W1184" s="297"/>
      <c r="X1184" s="297"/>
      <c r="Y1184" s="296"/>
      <c r="Z1184" s="297"/>
      <c r="AA1184" s="297"/>
      <c r="AB1184" s="296"/>
      <c r="AC1184" s="297"/>
      <c r="AD1184" s="297"/>
      <c r="AE1184" s="296"/>
      <c r="AF1184" s="173"/>
      <c r="AG1184" s="270" t="s">
        <v>2884</v>
      </c>
      <c r="AH1184" s="189" t="s">
        <v>749</v>
      </c>
      <c r="AI1184" s="189" t="s">
        <v>749</v>
      </c>
      <c r="AJ1184" s="190" t="s">
        <v>749</v>
      </c>
      <c r="AK1184" s="189" t="s">
        <v>748</v>
      </c>
      <c r="AL1184" s="223"/>
      <c r="AO1184" s="320" t="s">
        <v>2883</v>
      </c>
      <c r="AP1184" s="314" t="s">
        <v>3426</v>
      </c>
      <c r="AQ1184" s="314" t="s">
        <v>3425</v>
      </c>
      <c r="AR1184" s="242" t="str">
        <f t="shared" si="179"/>
        <v>80</v>
      </c>
      <c r="AS1184" s="275" t="s">
        <v>3424</v>
      </c>
      <c r="AT1184" s="275"/>
      <c r="AU1184" s="275" t="s">
        <v>3424</v>
      </c>
      <c r="AV1184" s="275" t="s">
        <v>751</v>
      </c>
      <c r="AW1184" s="275"/>
      <c r="AX1184" s="240" t="s">
        <v>753</v>
      </c>
      <c r="AY1184" s="240" t="s">
        <v>753</v>
      </c>
      <c r="AZ1184" s="240" t="s">
        <v>753</v>
      </c>
      <c r="BA1184" s="240" t="s">
        <v>753</v>
      </c>
      <c r="BB1184" s="240" t="s">
        <v>753</v>
      </c>
      <c r="BC1184" s="241" t="s">
        <v>754</v>
      </c>
      <c r="BD1184" s="240" t="s">
        <v>753</v>
      </c>
      <c r="BE1184" s="240" t="s">
        <v>753</v>
      </c>
      <c r="BF1184" s="240" t="s">
        <v>753</v>
      </c>
      <c r="BG1184" s="240" t="s">
        <v>753</v>
      </c>
      <c r="BH1184" s="240" t="s">
        <v>753</v>
      </c>
      <c r="BI1184" s="240" t="s">
        <v>753</v>
      </c>
      <c r="BJ1184" s="240" t="s">
        <v>753</v>
      </c>
      <c r="BK1184" s="240" t="s">
        <v>753</v>
      </c>
      <c r="BL1184" s="240" t="s">
        <v>753</v>
      </c>
      <c r="BM1184" s="240" t="s">
        <v>753</v>
      </c>
      <c r="BN1184" s="319"/>
      <c r="BO1184" s="220"/>
      <c r="BP1184" s="322" t="s">
        <v>753</v>
      </c>
      <c r="BQ1184" s="177" t="s">
        <v>998</v>
      </c>
      <c r="BR1184" s="177" t="s">
        <v>2672</v>
      </c>
      <c r="BS1184" s="177" t="s">
        <v>1217</v>
      </c>
      <c r="BT1184" s="178">
        <v>44398</v>
      </c>
      <c r="BU1184" s="177" t="s">
        <v>3423</v>
      </c>
      <c r="BV1184" s="177" t="s">
        <v>3422</v>
      </c>
      <c r="BW1184" s="177" t="s">
        <v>3421</v>
      </c>
    </row>
    <row r="1185" spans="1:75" s="174" customFormat="1" ht="15">
      <c r="A1185" s="170"/>
      <c r="B1185" s="600" t="s">
        <v>9972</v>
      </c>
      <c r="C1185" s="698" t="s">
        <v>10078</v>
      </c>
      <c r="D1185" s="193" t="s">
        <v>3467</v>
      </c>
      <c r="E1185" s="193" t="s">
        <v>3466</v>
      </c>
      <c r="F1185" s="192" t="str">
        <f t="shared" si="178"/>
        <v>20</v>
      </c>
      <c r="G1185" s="192" t="s">
        <v>10101</v>
      </c>
      <c r="H1185" s="223" t="s">
        <v>9421</v>
      </c>
      <c r="I1185" s="322"/>
      <c r="J1185" s="297" t="s">
        <v>2104</v>
      </c>
      <c r="K1185" s="298"/>
      <c r="L1185" s="297"/>
      <c r="M1185" s="296"/>
      <c r="N1185" s="298"/>
      <c r="O1185" s="297"/>
      <c r="P1185" s="296"/>
      <c r="Q1185" s="298"/>
      <c r="R1185" s="297"/>
      <c r="S1185" s="296"/>
      <c r="T1185" s="298"/>
      <c r="U1185" s="297"/>
      <c r="V1185" s="296"/>
      <c r="W1185" s="298"/>
      <c r="X1185" s="297"/>
      <c r="Y1185" s="296"/>
      <c r="Z1185" s="298">
        <v>45029</v>
      </c>
      <c r="AA1185" s="297" t="s">
        <v>2181</v>
      </c>
      <c r="AB1185" s="296" t="s">
        <v>2180</v>
      </c>
      <c r="AC1185" s="298"/>
      <c r="AD1185" s="297"/>
      <c r="AE1185" s="296"/>
      <c r="AF1185" s="170"/>
      <c r="AG1185" s="270" t="s">
        <v>2884</v>
      </c>
      <c r="AH1185" s="189" t="s">
        <v>749</v>
      </c>
      <c r="AI1185" s="189" t="s">
        <v>749</v>
      </c>
      <c r="AJ1185" s="190" t="s">
        <v>749</v>
      </c>
      <c r="AK1185" s="189" t="s">
        <v>748</v>
      </c>
      <c r="AL1185" s="223"/>
      <c r="AO1185" s="320" t="s">
        <v>2883</v>
      </c>
      <c r="AP1185" s="314" t="s">
        <v>3417</v>
      </c>
      <c r="AQ1185" s="314" t="s">
        <v>3416</v>
      </c>
      <c r="AR1185" s="242" t="str">
        <f t="shared" si="179"/>
        <v>80</v>
      </c>
      <c r="AS1185" s="242" t="s">
        <v>822</v>
      </c>
      <c r="AT1185" s="275"/>
      <c r="AU1185" s="242" t="s">
        <v>755</v>
      </c>
      <c r="AV1185" s="275"/>
      <c r="AW1185" s="275"/>
      <c r="AX1185" s="240" t="s">
        <v>753</v>
      </c>
      <c r="AY1185" s="240" t="s">
        <v>753</v>
      </c>
      <c r="AZ1185" s="240" t="s">
        <v>753</v>
      </c>
      <c r="BA1185" s="240" t="s">
        <v>753</v>
      </c>
      <c r="BB1185" s="240" t="s">
        <v>753</v>
      </c>
      <c r="BC1185" s="241" t="s">
        <v>754</v>
      </c>
      <c r="BD1185" s="240" t="s">
        <v>753</v>
      </c>
      <c r="BE1185" s="240" t="s">
        <v>753</v>
      </c>
      <c r="BF1185" s="240" t="s">
        <v>753</v>
      </c>
      <c r="BG1185" s="240" t="s">
        <v>753</v>
      </c>
      <c r="BH1185" s="240" t="s">
        <v>753</v>
      </c>
      <c r="BI1185" s="240" t="s">
        <v>753</v>
      </c>
      <c r="BJ1185" s="240" t="s">
        <v>753</v>
      </c>
      <c r="BK1185" s="240" t="s">
        <v>753</v>
      </c>
      <c r="BL1185" s="240" t="s">
        <v>753</v>
      </c>
      <c r="BM1185" s="240" t="s">
        <v>753</v>
      </c>
      <c r="BN1185" s="319"/>
      <c r="BO1185" s="220"/>
      <c r="BP1185" s="322" t="s">
        <v>753</v>
      </c>
      <c r="BQ1185" s="177"/>
      <c r="BR1185" s="177"/>
      <c r="BS1185" s="177"/>
      <c r="BT1185" s="177"/>
      <c r="BU1185" s="177"/>
      <c r="BV1185" s="177"/>
      <c r="BW1185" s="177"/>
    </row>
    <row r="1186" spans="1:75" s="174" customFormat="1" ht="15">
      <c r="A1186" s="170"/>
      <c r="B1186" s="600" t="s">
        <v>9972</v>
      </c>
      <c r="C1186" s="698" t="s">
        <v>10078</v>
      </c>
      <c r="D1186" s="193" t="s">
        <v>3465</v>
      </c>
      <c r="E1186" s="193" t="s">
        <v>3464</v>
      </c>
      <c r="F1186" s="192" t="str">
        <f t="shared" si="178"/>
        <v>D7E0</v>
      </c>
      <c r="G1186" s="217" t="s">
        <v>23</v>
      </c>
      <c r="H1186" s="170"/>
      <c r="I1186" s="322"/>
      <c r="J1186" s="297"/>
      <c r="K1186" s="298"/>
      <c r="L1186" s="297"/>
      <c r="M1186" s="299"/>
      <c r="N1186" s="298"/>
      <c r="O1186" s="297"/>
      <c r="P1186" s="299"/>
      <c r="Q1186" s="298"/>
      <c r="R1186" s="297"/>
      <c r="S1186" s="299"/>
      <c r="T1186" s="298"/>
      <c r="U1186" s="297"/>
      <c r="V1186" s="299"/>
      <c r="W1186" s="298"/>
      <c r="X1186" s="297"/>
      <c r="Y1186" s="299"/>
      <c r="Z1186" s="298"/>
      <c r="AA1186" s="297"/>
      <c r="AB1186" s="299"/>
      <c r="AC1186" s="298"/>
      <c r="AD1186" s="297"/>
      <c r="AE1186" s="296"/>
      <c r="AF1186" s="170"/>
      <c r="AG1186" s="270" t="s">
        <v>2884</v>
      </c>
      <c r="AH1186" s="189" t="s">
        <v>749</v>
      </c>
      <c r="AI1186" s="189" t="s">
        <v>749</v>
      </c>
      <c r="AJ1186" s="190" t="s">
        <v>749</v>
      </c>
      <c r="AK1186" s="189" t="s">
        <v>748</v>
      </c>
      <c r="AL1186" s="223"/>
      <c r="AO1186" s="320" t="s">
        <v>2883</v>
      </c>
      <c r="AP1186" s="314" t="s">
        <v>3413</v>
      </c>
      <c r="AQ1186" s="314" t="s">
        <v>3412</v>
      </c>
      <c r="AR1186" s="242" t="str">
        <f t="shared" si="179"/>
        <v>80</v>
      </c>
      <c r="AS1186" s="226" t="s">
        <v>3411</v>
      </c>
      <c r="AT1186" s="226"/>
      <c r="AU1186" s="226" t="s">
        <v>3411</v>
      </c>
      <c r="AV1186" s="275" t="s">
        <v>751</v>
      </c>
      <c r="AW1186" s="226"/>
      <c r="AX1186" s="240" t="s">
        <v>753</v>
      </c>
      <c r="AY1186" s="240" t="s">
        <v>753</v>
      </c>
      <c r="AZ1186" s="240" t="s">
        <v>753</v>
      </c>
      <c r="BA1186" s="240" t="s">
        <v>753</v>
      </c>
      <c r="BB1186" s="240" t="s">
        <v>753</v>
      </c>
      <c r="BC1186" s="241" t="s">
        <v>754</v>
      </c>
      <c r="BD1186" s="240" t="s">
        <v>753</v>
      </c>
      <c r="BE1186" s="240" t="s">
        <v>753</v>
      </c>
      <c r="BF1186" s="240" t="s">
        <v>753</v>
      </c>
      <c r="BG1186" s="240" t="s">
        <v>753</v>
      </c>
      <c r="BH1186" s="240" t="s">
        <v>753</v>
      </c>
      <c r="BI1186" s="240" t="s">
        <v>753</v>
      </c>
      <c r="BJ1186" s="240" t="s">
        <v>753</v>
      </c>
      <c r="BK1186" s="240" t="s">
        <v>753</v>
      </c>
      <c r="BL1186" s="240" t="s">
        <v>753</v>
      </c>
      <c r="BM1186" s="240" t="s">
        <v>753</v>
      </c>
      <c r="BN1186" s="319"/>
      <c r="BO1186" s="219"/>
      <c r="BP1186" s="322" t="s">
        <v>753</v>
      </c>
      <c r="BQ1186" s="177" t="s">
        <v>998</v>
      </c>
      <c r="BR1186" s="177" t="s">
        <v>2672</v>
      </c>
      <c r="BS1186" s="177" t="s">
        <v>1217</v>
      </c>
      <c r="BT1186" s="178">
        <v>44398</v>
      </c>
      <c r="BU1186" s="177" t="s">
        <v>3410</v>
      </c>
      <c r="BV1186" s="177" t="s">
        <v>3409</v>
      </c>
      <c r="BW1186" s="177" t="s">
        <v>3408</v>
      </c>
    </row>
    <row r="1187" spans="1:75" s="174" customFormat="1" ht="15">
      <c r="A1187" s="170"/>
      <c r="B1187" s="600" t="s">
        <v>9972</v>
      </c>
      <c r="C1187" s="698" t="s">
        <v>10078</v>
      </c>
      <c r="D1187" s="193" t="s">
        <v>3463</v>
      </c>
      <c r="E1187" s="193" t="s">
        <v>3462</v>
      </c>
      <c r="F1187" s="192" t="str">
        <f t="shared" si="178"/>
        <v>20</v>
      </c>
      <c r="G1187" s="217" t="s">
        <v>3461</v>
      </c>
      <c r="H1187" s="170"/>
      <c r="I1187" s="322"/>
      <c r="J1187" s="297" t="s">
        <v>2199</v>
      </c>
      <c r="K1187" s="298"/>
      <c r="L1187" s="297"/>
      <c r="M1187" s="296"/>
      <c r="N1187" s="298"/>
      <c r="O1187" s="297"/>
      <c r="P1187" s="296"/>
      <c r="Q1187" s="298">
        <v>45111</v>
      </c>
      <c r="R1187" s="297" t="s">
        <v>9878</v>
      </c>
      <c r="S1187" s="296" t="s">
        <v>737</v>
      </c>
      <c r="T1187" s="298"/>
      <c r="U1187" s="297"/>
      <c r="V1187" s="296"/>
      <c r="W1187" s="298">
        <v>45058</v>
      </c>
      <c r="X1187" s="297" t="s">
        <v>9483</v>
      </c>
      <c r="Y1187" s="296" t="s">
        <v>759</v>
      </c>
      <c r="Z1187" s="298">
        <v>45030</v>
      </c>
      <c r="AA1187" s="297" t="s">
        <v>2198</v>
      </c>
      <c r="AB1187" s="299" t="s">
        <v>2180</v>
      </c>
      <c r="AC1187" s="298"/>
      <c r="AD1187" s="297"/>
      <c r="AE1187" s="296"/>
      <c r="AF1187" s="170"/>
      <c r="AG1187" s="270" t="s">
        <v>2884</v>
      </c>
      <c r="AH1187" s="189" t="s">
        <v>749</v>
      </c>
      <c r="AI1187" s="189" t="s">
        <v>749</v>
      </c>
      <c r="AJ1187" s="190" t="s">
        <v>749</v>
      </c>
      <c r="AK1187" s="189" t="s">
        <v>748</v>
      </c>
      <c r="AL1187" s="223"/>
      <c r="AO1187" s="320" t="s">
        <v>2883</v>
      </c>
      <c r="AP1187" s="314" t="s">
        <v>3404</v>
      </c>
      <c r="AQ1187" s="314" t="s">
        <v>3403</v>
      </c>
      <c r="AR1187" s="242" t="str">
        <f t="shared" si="179"/>
        <v>80</v>
      </c>
      <c r="AS1187" s="242" t="s">
        <v>822</v>
      </c>
      <c r="AT1187" s="226"/>
      <c r="AU1187" s="242" t="s">
        <v>755</v>
      </c>
      <c r="AV1187" s="226"/>
      <c r="AW1187" s="226"/>
      <c r="AX1187" s="240" t="s">
        <v>753</v>
      </c>
      <c r="AY1187" s="240" t="s">
        <v>753</v>
      </c>
      <c r="AZ1187" s="240" t="s">
        <v>753</v>
      </c>
      <c r="BA1187" s="240" t="s">
        <v>753</v>
      </c>
      <c r="BB1187" s="240" t="s">
        <v>753</v>
      </c>
      <c r="BC1187" s="241" t="s">
        <v>754</v>
      </c>
      <c r="BD1187" s="240" t="s">
        <v>753</v>
      </c>
      <c r="BE1187" s="240" t="s">
        <v>753</v>
      </c>
      <c r="BF1187" s="240" t="s">
        <v>753</v>
      </c>
      <c r="BG1187" s="240" t="s">
        <v>753</v>
      </c>
      <c r="BH1187" s="240" t="s">
        <v>753</v>
      </c>
      <c r="BI1187" s="240" t="s">
        <v>753</v>
      </c>
      <c r="BJ1187" s="240" t="s">
        <v>753</v>
      </c>
      <c r="BK1187" s="240" t="s">
        <v>753</v>
      </c>
      <c r="BL1187" s="240" t="s">
        <v>753</v>
      </c>
      <c r="BM1187" s="240" t="s">
        <v>753</v>
      </c>
      <c r="BN1187" s="319"/>
      <c r="BO1187" s="219"/>
      <c r="BP1187" s="322" t="s">
        <v>753</v>
      </c>
      <c r="BQ1187" s="177"/>
      <c r="BR1187" s="177"/>
      <c r="BS1187" s="177"/>
      <c r="BT1187" s="177"/>
      <c r="BU1187" s="177"/>
      <c r="BV1187" s="177"/>
      <c r="BW1187" s="177"/>
    </row>
    <row r="1188" spans="1:75" s="174" customFormat="1" ht="15">
      <c r="A1188" s="170"/>
      <c r="B1188" s="600" t="s">
        <v>9972</v>
      </c>
      <c r="C1188" s="698" t="s">
        <v>10078</v>
      </c>
      <c r="D1188" s="193" t="s">
        <v>3460</v>
      </c>
      <c r="E1188" s="193" t="s">
        <v>3459</v>
      </c>
      <c r="F1188" s="192" t="str">
        <f t="shared" si="178"/>
        <v>E0</v>
      </c>
      <c r="G1188" s="217" t="s">
        <v>23</v>
      </c>
      <c r="H1188" s="170"/>
      <c r="I1188" s="322"/>
      <c r="J1188" s="297"/>
      <c r="K1188" s="298"/>
      <c r="L1188" s="297"/>
      <c r="M1188" s="299"/>
      <c r="N1188" s="298"/>
      <c r="O1188" s="297"/>
      <c r="P1188" s="299"/>
      <c r="Q1188" s="298"/>
      <c r="R1188" s="297"/>
      <c r="S1188" s="299"/>
      <c r="T1188" s="298"/>
      <c r="U1188" s="297"/>
      <c r="V1188" s="299"/>
      <c r="W1188" s="298"/>
      <c r="X1188" s="297"/>
      <c r="Y1188" s="299"/>
      <c r="Z1188" s="298"/>
      <c r="AA1188" s="297"/>
      <c r="AB1188" s="299"/>
      <c r="AC1188" s="298"/>
      <c r="AD1188" s="297"/>
      <c r="AE1188" s="296"/>
      <c r="AF1188" s="170"/>
      <c r="AG1188" s="270" t="s">
        <v>2884</v>
      </c>
      <c r="AH1188" s="189" t="s">
        <v>749</v>
      </c>
      <c r="AI1188" s="189" t="s">
        <v>749</v>
      </c>
      <c r="AJ1188" s="190" t="s">
        <v>749</v>
      </c>
      <c r="AK1188" s="189" t="s">
        <v>748</v>
      </c>
      <c r="AL1188" s="223"/>
      <c r="AO1188" s="320" t="s">
        <v>2883</v>
      </c>
      <c r="AP1188" s="314" t="s">
        <v>3400</v>
      </c>
      <c r="AQ1188" s="314" t="s">
        <v>3399</v>
      </c>
      <c r="AR1188" s="242" t="str">
        <f t="shared" si="179"/>
        <v>80</v>
      </c>
      <c r="AS1188" s="275" t="s">
        <v>3398</v>
      </c>
      <c r="AT1188" s="275"/>
      <c r="AU1188" s="275" t="s">
        <v>3398</v>
      </c>
      <c r="AV1188" s="275" t="s">
        <v>751</v>
      </c>
      <c r="AW1188" s="275"/>
      <c r="AX1188" s="240" t="s">
        <v>753</v>
      </c>
      <c r="AY1188" s="240" t="s">
        <v>753</v>
      </c>
      <c r="AZ1188" s="240" t="s">
        <v>753</v>
      </c>
      <c r="BA1188" s="240" t="s">
        <v>753</v>
      </c>
      <c r="BB1188" s="240" t="s">
        <v>753</v>
      </c>
      <c r="BC1188" s="241" t="s">
        <v>754</v>
      </c>
      <c r="BD1188" s="240" t="s">
        <v>753</v>
      </c>
      <c r="BE1188" s="240" t="s">
        <v>753</v>
      </c>
      <c r="BF1188" s="240" t="s">
        <v>753</v>
      </c>
      <c r="BG1188" s="240" t="s">
        <v>753</v>
      </c>
      <c r="BH1188" s="240" t="s">
        <v>753</v>
      </c>
      <c r="BI1188" s="240" t="s">
        <v>753</v>
      </c>
      <c r="BJ1188" s="240" t="s">
        <v>753</v>
      </c>
      <c r="BK1188" s="240" t="s">
        <v>753</v>
      </c>
      <c r="BL1188" s="240" t="s">
        <v>753</v>
      </c>
      <c r="BM1188" s="240" t="s">
        <v>753</v>
      </c>
      <c r="BN1188" s="319"/>
      <c r="BO1188" s="220"/>
      <c r="BP1188" s="322" t="s">
        <v>753</v>
      </c>
      <c r="BQ1188" s="177" t="s">
        <v>998</v>
      </c>
      <c r="BR1188" s="177" t="s">
        <v>2672</v>
      </c>
      <c r="BS1188" s="177" t="s">
        <v>1217</v>
      </c>
      <c r="BT1188" s="178">
        <v>44398</v>
      </c>
      <c r="BU1188" s="177" t="s">
        <v>3397</v>
      </c>
      <c r="BV1188" s="177" t="s">
        <v>3396</v>
      </c>
      <c r="BW1188" s="177" t="s">
        <v>3395</v>
      </c>
    </row>
    <row r="1189" spans="1:75" s="174" customFormat="1" ht="15">
      <c r="A1189" s="170"/>
      <c r="B1189" s="600" t="s">
        <v>9972</v>
      </c>
      <c r="C1189" s="698" t="s">
        <v>10078</v>
      </c>
      <c r="D1189" s="193" t="s">
        <v>3458</v>
      </c>
      <c r="E1189" s="193" t="s">
        <v>3457</v>
      </c>
      <c r="F1189" s="192" t="str">
        <f t="shared" si="178"/>
        <v>20</v>
      </c>
      <c r="G1189" s="217" t="s">
        <v>3456</v>
      </c>
      <c r="H1189" s="170"/>
      <c r="I1189" s="322"/>
      <c r="J1189" s="297" t="s">
        <v>2199</v>
      </c>
      <c r="K1189" s="298"/>
      <c r="L1189" s="297"/>
      <c r="M1189" s="296"/>
      <c r="N1189" s="298"/>
      <c r="O1189" s="297"/>
      <c r="P1189" s="296"/>
      <c r="Q1189" s="298">
        <v>45111</v>
      </c>
      <c r="R1189" s="297" t="s">
        <v>9878</v>
      </c>
      <c r="S1189" s="296" t="s">
        <v>737</v>
      </c>
      <c r="T1189" s="298"/>
      <c r="U1189" s="297"/>
      <c r="V1189" s="296"/>
      <c r="W1189" s="298">
        <v>45058</v>
      </c>
      <c r="X1189" s="297" t="s">
        <v>9483</v>
      </c>
      <c r="Y1189" s="296" t="s">
        <v>759</v>
      </c>
      <c r="Z1189" s="298">
        <v>45030</v>
      </c>
      <c r="AA1189" s="297" t="s">
        <v>2198</v>
      </c>
      <c r="AB1189" s="299" t="s">
        <v>2180</v>
      </c>
      <c r="AC1189" s="297"/>
      <c r="AD1189" s="297"/>
      <c r="AE1189" s="296"/>
      <c r="AF1189" s="170"/>
      <c r="AG1189" s="270" t="s">
        <v>2884</v>
      </c>
      <c r="AH1189" s="189" t="s">
        <v>749</v>
      </c>
      <c r="AI1189" s="189" t="s">
        <v>749</v>
      </c>
      <c r="AJ1189" s="190" t="s">
        <v>749</v>
      </c>
      <c r="AK1189" s="189" t="s">
        <v>748</v>
      </c>
      <c r="AL1189" s="223"/>
      <c r="AO1189" s="320" t="s">
        <v>2883</v>
      </c>
      <c r="AP1189" s="314" t="s">
        <v>3391</v>
      </c>
      <c r="AQ1189" s="314" t="s">
        <v>3390</v>
      </c>
      <c r="AR1189" s="242" t="str">
        <f t="shared" si="179"/>
        <v>80</v>
      </c>
      <c r="AS1189" s="242" t="s">
        <v>822</v>
      </c>
      <c r="AT1189" s="275"/>
      <c r="AU1189" s="242" t="s">
        <v>755</v>
      </c>
      <c r="AV1189" s="275"/>
      <c r="AW1189" s="275"/>
      <c r="AX1189" s="240" t="s">
        <v>753</v>
      </c>
      <c r="AY1189" s="240" t="s">
        <v>753</v>
      </c>
      <c r="AZ1189" s="240" t="s">
        <v>753</v>
      </c>
      <c r="BA1189" s="240" t="s">
        <v>753</v>
      </c>
      <c r="BB1189" s="240" t="s">
        <v>753</v>
      </c>
      <c r="BC1189" s="241" t="s">
        <v>754</v>
      </c>
      <c r="BD1189" s="240" t="s">
        <v>753</v>
      </c>
      <c r="BE1189" s="240" t="s">
        <v>753</v>
      </c>
      <c r="BF1189" s="240" t="s">
        <v>753</v>
      </c>
      <c r="BG1189" s="240" t="s">
        <v>753</v>
      </c>
      <c r="BH1189" s="240" t="s">
        <v>753</v>
      </c>
      <c r="BI1189" s="240" t="s">
        <v>753</v>
      </c>
      <c r="BJ1189" s="240" t="s">
        <v>753</v>
      </c>
      <c r="BK1189" s="240" t="s">
        <v>753</v>
      </c>
      <c r="BL1189" s="240" t="s">
        <v>753</v>
      </c>
      <c r="BM1189" s="240" t="s">
        <v>753</v>
      </c>
      <c r="BN1189" s="319"/>
      <c r="BO1189" s="220"/>
      <c r="BP1189" s="322" t="s">
        <v>753</v>
      </c>
      <c r="BQ1189" s="177"/>
      <c r="BR1189" s="177"/>
      <c r="BS1189" s="177"/>
      <c r="BT1189" s="177"/>
      <c r="BU1189" s="177"/>
      <c r="BV1189" s="177"/>
      <c r="BW1189" s="177"/>
    </row>
    <row r="1190" spans="1:75" s="174" customFormat="1" ht="15">
      <c r="A1190" s="170"/>
      <c r="B1190" s="600" t="s">
        <v>9972</v>
      </c>
      <c r="C1190" s="698" t="s">
        <v>10078</v>
      </c>
      <c r="D1190" s="193" t="s">
        <v>3455</v>
      </c>
      <c r="E1190" s="193" t="s">
        <v>3454</v>
      </c>
      <c r="F1190" s="192" t="str">
        <f t="shared" si="178"/>
        <v>E0</v>
      </c>
      <c r="G1190" s="217" t="s">
        <v>23</v>
      </c>
      <c r="H1190" s="170"/>
      <c r="I1190" s="322"/>
      <c r="J1190" s="297"/>
      <c r="K1190" s="297"/>
      <c r="L1190" s="297"/>
      <c r="M1190" s="299"/>
      <c r="N1190" s="297"/>
      <c r="O1190" s="297"/>
      <c r="P1190" s="299"/>
      <c r="Q1190" s="297"/>
      <c r="R1190" s="297"/>
      <c r="S1190" s="299"/>
      <c r="T1190" s="297"/>
      <c r="U1190" s="297"/>
      <c r="V1190" s="299"/>
      <c r="W1190" s="297"/>
      <c r="X1190" s="297"/>
      <c r="Y1190" s="299"/>
      <c r="Z1190" s="297"/>
      <c r="AA1190" s="297"/>
      <c r="AB1190" s="299"/>
      <c r="AC1190" s="297"/>
      <c r="AD1190" s="297"/>
      <c r="AE1190" s="296"/>
      <c r="AG1190" s="270" t="s">
        <v>2884</v>
      </c>
      <c r="AH1190" s="189" t="s">
        <v>749</v>
      </c>
      <c r="AI1190" s="189" t="s">
        <v>749</v>
      </c>
      <c r="AJ1190" s="190" t="s">
        <v>749</v>
      </c>
      <c r="AK1190" s="189" t="s">
        <v>748</v>
      </c>
      <c r="AL1190" s="223"/>
      <c r="AO1190" s="320" t="s">
        <v>2883</v>
      </c>
      <c r="AP1190" s="314" t="s">
        <v>3387</v>
      </c>
      <c r="AQ1190" s="314" t="s">
        <v>3386</v>
      </c>
      <c r="AR1190" s="242" t="str">
        <f t="shared" si="179"/>
        <v>80</v>
      </c>
      <c r="AS1190" s="226" t="s">
        <v>3385</v>
      </c>
      <c r="AT1190" s="226"/>
      <c r="AU1190" s="226" t="s">
        <v>3385</v>
      </c>
      <c r="AV1190" s="275" t="s">
        <v>751</v>
      </c>
      <c r="AW1190" s="226"/>
      <c r="AX1190" s="240" t="s">
        <v>753</v>
      </c>
      <c r="AY1190" s="240" t="s">
        <v>753</v>
      </c>
      <c r="AZ1190" s="240" t="s">
        <v>753</v>
      </c>
      <c r="BA1190" s="240" t="s">
        <v>753</v>
      </c>
      <c r="BB1190" s="240" t="s">
        <v>753</v>
      </c>
      <c r="BC1190" s="241" t="s">
        <v>754</v>
      </c>
      <c r="BD1190" s="240" t="s">
        <v>753</v>
      </c>
      <c r="BE1190" s="240" t="s">
        <v>753</v>
      </c>
      <c r="BF1190" s="240" t="s">
        <v>753</v>
      </c>
      <c r="BG1190" s="240" t="s">
        <v>753</v>
      </c>
      <c r="BH1190" s="240" t="s">
        <v>753</v>
      </c>
      <c r="BI1190" s="240" t="s">
        <v>753</v>
      </c>
      <c r="BJ1190" s="240" t="s">
        <v>753</v>
      </c>
      <c r="BK1190" s="240" t="s">
        <v>753</v>
      </c>
      <c r="BL1190" s="240" t="s">
        <v>753</v>
      </c>
      <c r="BM1190" s="240" t="s">
        <v>753</v>
      </c>
      <c r="BN1190" s="319"/>
      <c r="BO1190" s="219"/>
      <c r="BP1190" s="322" t="s">
        <v>753</v>
      </c>
      <c r="BQ1190" s="177" t="s">
        <v>998</v>
      </c>
      <c r="BR1190" s="177" t="s">
        <v>2672</v>
      </c>
      <c r="BS1190" s="177" t="s">
        <v>1217</v>
      </c>
      <c r="BT1190" s="178">
        <v>44398</v>
      </c>
      <c r="BU1190" s="177" t="s">
        <v>3384</v>
      </c>
      <c r="BV1190" s="177" t="s">
        <v>3383</v>
      </c>
      <c r="BW1190" s="177" t="s">
        <v>3382</v>
      </c>
    </row>
    <row r="1191" spans="1:75" s="174" customFormat="1" ht="15">
      <c r="A1191" s="170"/>
      <c r="B1191" s="600" t="s">
        <v>9972</v>
      </c>
      <c r="C1191" s="698" t="s">
        <v>10078</v>
      </c>
      <c r="D1191" s="193" t="s">
        <v>3453</v>
      </c>
      <c r="E1191" s="193" t="s">
        <v>3452</v>
      </c>
      <c r="F1191" s="192" t="str">
        <f t="shared" si="178"/>
        <v>20</v>
      </c>
      <c r="G1191" s="217" t="s">
        <v>3451</v>
      </c>
      <c r="H1191" s="170"/>
      <c r="I1191" s="322"/>
      <c r="J1191" s="297" t="s">
        <v>2199</v>
      </c>
      <c r="K1191" s="298"/>
      <c r="L1191" s="297"/>
      <c r="M1191" s="296"/>
      <c r="N1191" s="298"/>
      <c r="O1191" s="297"/>
      <c r="P1191" s="296"/>
      <c r="Q1191" s="298">
        <v>45111</v>
      </c>
      <c r="R1191" s="297" t="s">
        <v>9878</v>
      </c>
      <c r="S1191" s="296" t="s">
        <v>737</v>
      </c>
      <c r="T1191" s="298"/>
      <c r="U1191" s="297"/>
      <c r="V1191" s="296"/>
      <c r="W1191" s="298">
        <v>45058</v>
      </c>
      <c r="X1191" s="297" t="s">
        <v>9483</v>
      </c>
      <c r="Y1191" s="296" t="s">
        <v>759</v>
      </c>
      <c r="Z1191" s="298">
        <v>45030</v>
      </c>
      <c r="AA1191" s="297" t="s">
        <v>2198</v>
      </c>
      <c r="AB1191" s="299" t="s">
        <v>2180</v>
      </c>
      <c r="AC1191" s="297"/>
      <c r="AD1191" s="297"/>
      <c r="AE1191" s="296"/>
      <c r="AG1191" s="270" t="s">
        <v>2884</v>
      </c>
      <c r="AH1191" s="189" t="s">
        <v>749</v>
      </c>
      <c r="AI1191" s="189" t="s">
        <v>749</v>
      </c>
      <c r="AJ1191" s="190" t="s">
        <v>749</v>
      </c>
      <c r="AK1191" s="189" t="s">
        <v>748</v>
      </c>
      <c r="AL1191" s="223"/>
      <c r="AO1191" s="320" t="s">
        <v>2883</v>
      </c>
      <c r="AP1191" s="314" t="s">
        <v>3377</v>
      </c>
      <c r="AQ1191" s="314" t="s">
        <v>3376</v>
      </c>
      <c r="AR1191" s="242" t="str">
        <f t="shared" si="179"/>
        <v>80</v>
      </c>
      <c r="AS1191" s="242" t="s">
        <v>822</v>
      </c>
      <c r="AT1191" s="226"/>
      <c r="AU1191" s="242" t="s">
        <v>755</v>
      </c>
      <c r="AV1191" s="226"/>
      <c r="AW1191" s="226"/>
      <c r="AX1191" s="240" t="s">
        <v>753</v>
      </c>
      <c r="AY1191" s="240" t="s">
        <v>753</v>
      </c>
      <c r="AZ1191" s="240" t="s">
        <v>753</v>
      </c>
      <c r="BA1191" s="240" t="s">
        <v>753</v>
      </c>
      <c r="BB1191" s="240" t="s">
        <v>753</v>
      </c>
      <c r="BC1191" s="241" t="s">
        <v>754</v>
      </c>
      <c r="BD1191" s="240" t="s">
        <v>753</v>
      </c>
      <c r="BE1191" s="240" t="s">
        <v>753</v>
      </c>
      <c r="BF1191" s="240" t="s">
        <v>753</v>
      </c>
      <c r="BG1191" s="240" t="s">
        <v>753</v>
      </c>
      <c r="BH1191" s="240" t="s">
        <v>753</v>
      </c>
      <c r="BI1191" s="240" t="s">
        <v>753</v>
      </c>
      <c r="BJ1191" s="240" t="s">
        <v>753</v>
      </c>
      <c r="BK1191" s="240" t="s">
        <v>753</v>
      </c>
      <c r="BL1191" s="240" t="s">
        <v>753</v>
      </c>
      <c r="BM1191" s="240" t="s">
        <v>753</v>
      </c>
      <c r="BN1191" s="319"/>
      <c r="BO1191" s="219"/>
      <c r="BP1191" s="322" t="s">
        <v>753</v>
      </c>
      <c r="BQ1191" s="177"/>
      <c r="BR1191" s="177"/>
      <c r="BS1191" s="177"/>
      <c r="BT1191" s="177"/>
      <c r="BU1191" s="177"/>
      <c r="BV1191" s="177"/>
      <c r="BW1191" s="177"/>
    </row>
    <row r="1192" spans="1:75" s="174" customFormat="1" ht="15">
      <c r="A1192" s="170"/>
      <c r="B1192" s="600" t="s">
        <v>9972</v>
      </c>
      <c r="C1192" s="698" t="s">
        <v>10078</v>
      </c>
      <c r="D1192" s="193" t="s">
        <v>3450</v>
      </c>
      <c r="E1192" s="193" t="s">
        <v>3449</v>
      </c>
      <c r="F1192" s="192" t="str">
        <f t="shared" si="178"/>
        <v>E0</v>
      </c>
      <c r="G1192" s="217" t="s">
        <v>23</v>
      </c>
      <c r="H1192" s="170"/>
      <c r="I1192" s="322"/>
      <c r="J1192" s="297"/>
      <c r="K1192" s="297"/>
      <c r="L1192" s="297"/>
      <c r="M1192" s="299"/>
      <c r="N1192" s="297"/>
      <c r="O1192" s="297"/>
      <c r="P1192" s="299"/>
      <c r="Q1192" s="297"/>
      <c r="R1192" s="297"/>
      <c r="S1192" s="299"/>
      <c r="T1192" s="297"/>
      <c r="U1192" s="297"/>
      <c r="V1192" s="299"/>
      <c r="W1192" s="297"/>
      <c r="X1192" s="297"/>
      <c r="Y1192" s="299"/>
      <c r="Z1192" s="297"/>
      <c r="AA1192" s="297"/>
      <c r="AB1192" s="299"/>
      <c r="AC1192" s="297"/>
      <c r="AD1192" s="297"/>
      <c r="AE1192" s="296"/>
      <c r="AG1192" s="317" t="s">
        <v>2884</v>
      </c>
      <c r="AH1192" s="193" t="str">
        <f t="shared" ref="AH1192:AH1201" si="180">"5E"&amp;RIGHT(AP1192,7)</f>
        <v>5ED3 3900</v>
      </c>
      <c r="AI1192" s="193" t="str">
        <f t="shared" ref="AI1192:AI1201" si="181">"5E"&amp;RIGHT(AQ1192,7)</f>
        <v>5ED3 397F</v>
      </c>
      <c r="AJ1192" s="192" t="str">
        <f t="shared" ref="AJ1192:AJ1201" si="182">DEC2HEX((HEX2DEC(LEFT(AI1192,4))*256*256+HEX2DEC(RIGHT(AI1192,4)))-(HEX2DEC(LEFT(AH1192,4))*256*256+HEX2DEC(RIGHT(AH1192,4)))+1)</f>
        <v>80</v>
      </c>
      <c r="AK1192" s="224" t="s">
        <v>3371</v>
      </c>
      <c r="AL1192" s="223"/>
      <c r="AN1192" s="322"/>
      <c r="AO1192" s="316" t="s">
        <v>2883</v>
      </c>
      <c r="AP1192" s="221" t="s">
        <v>3373</v>
      </c>
      <c r="AQ1192" s="221" t="s">
        <v>3372</v>
      </c>
      <c r="AR1192" s="179" t="str">
        <f t="shared" si="179"/>
        <v>80</v>
      </c>
      <c r="AS1192" s="220" t="s">
        <v>3371</v>
      </c>
      <c r="AT1192" s="275"/>
      <c r="AU1192" s="220" t="s">
        <v>3371</v>
      </c>
      <c r="AV1192" s="220" t="s">
        <v>751</v>
      </c>
      <c r="AW1192" s="220"/>
      <c r="AX1192" s="181" t="s">
        <v>741</v>
      </c>
      <c r="AY1192" s="181" t="s">
        <v>741</v>
      </c>
      <c r="AZ1192" s="195" t="s">
        <v>741</v>
      </c>
      <c r="BA1192" s="181" t="s">
        <v>741</v>
      </c>
      <c r="BB1192" s="195" t="s">
        <v>741</v>
      </c>
      <c r="BC1192" s="195" t="s">
        <v>741</v>
      </c>
      <c r="BD1192" s="195" t="s">
        <v>741</v>
      </c>
      <c r="BE1192" s="195" t="s">
        <v>741</v>
      </c>
      <c r="BF1192" s="195" t="s">
        <v>741</v>
      </c>
      <c r="BG1192" s="195" t="s">
        <v>741</v>
      </c>
      <c r="BH1192" s="195" t="s">
        <v>741</v>
      </c>
      <c r="BI1192" s="181" t="s">
        <v>741</v>
      </c>
      <c r="BJ1192" s="195" t="s">
        <v>741</v>
      </c>
      <c r="BK1192" s="195" t="s">
        <v>741</v>
      </c>
      <c r="BL1192" s="195" t="s">
        <v>741</v>
      </c>
      <c r="BM1192" s="195" t="s">
        <v>741</v>
      </c>
      <c r="BN1192" s="315"/>
      <c r="BO1192" s="220"/>
      <c r="BP1192" s="170" t="s">
        <v>741</v>
      </c>
      <c r="BQ1192" s="177" t="s">
        <v>998</v>
      </c>
      <c r="BR1192" s="178">
        <v>44811</v>
      </c>
      <c r="BS1192" s="177" t="s">
        <v>2812</v>
      </c>
      <c r="BT1192" s="178" t="s">
        <v>759</v>
      </c>
      <c r="BU1192" s="178">
        <v>44817</v>
      </c>
      <c r="BV1192" s="177" t="s">
        <v>1297</v>
      </c>
      <c r="BW1192" s="177" t="s">
        <v>737</v>
      </c>
    </row>
    <row r="1193" spans="1:75" s="174" customFormat="1" ht="15">
      <c r="A1193" s="170"/>
      <c r="B1193" s="600" t="s">
        <v>9972</v>
      </c>
      <c r="C1193" s="698" t="s">
        <v>10078</v>
      </c>
      <c r="D1193" s="193" t="s">
        <v>3448</v>
      </c>
      <c r="E1193" s="193" t="s">
        <v>3447</v>
      </c>
      <c r="F1193" s="192" t="str">
        <f t="shared" si="178"/>
        <v>20</v>
      </c>
      <c r="G1193" s="217" t="s">
        <v>3446</v>
      </c>
      <c r="H1193" s="170"/>
      <c r="I1193" s="322"/>
      <c r="J1193" s="297" t="s">
        <v>2199</v>
      </c>
      <c r="K1193" s="298"/>
      <c r="L1193" s="297"/>
      <c r="M1193" s="296"/>
      <c r="N1193" s="298"/>
      <c r="O1193" s="297"/>
      <c r="P1193" s="296"/>
      <c r="Q1193" s="298">
        <v>45111</v>
      </c>
      <c r="R1193" s="297" t="s">
        <v>9878</v>
      </c>
      <c r="S1193" s="296" t="s">
        <v>737</v>
      </c>
      <c r="T1193" s="298"/>
      <c r="U1193" s="297"/>
      <c r="V1193" s="296"/>
      <c r="W1193" s="298">
        <v>45058</v>
      </c>
      <c r="X1193" s="297" t="s">
        <v>9483</v>
      </c>
      <c r="Y1193" s="296" t="s">
        <v>759</v>
      </c>
      <c r="Z1193" s="298">
        <v>45030</v>
      </c>
      <c r="AA1193" s="297" t="s">
        <v>2198</v>
      </c>
      <c r="AB1193" s="299" t="s">
        <v>2180</v>
      </c>
      <c r="AC1193" s="297"/>
      <c r="AD1193" s="297"/>
      <c r="AE1193" s="296"/>
      <c r="AG1193" s="317" t="s">
        <v>2884</v>
      </c>
      <c r="AH1193" s="193" t="str">
        <f t="shared" si="180"/>
        <v>5ED3 3980</v>
      </c>
      <c r="AI1193" s="193" t="str">
        <f t="shared" si="181"/>
        <v>5ED3 44FF</v>
      </c>
      <c r="AJ1193" s="192" t="str">
        <f t="shared" si="182"/>
        <v>B80</v>
      </c>
      <c r="AK1193" s="224" t="s">
        <v>23</v>
      </c>
      <c r="AL1193" s="223"/>
      <c r="AN1193" s="322"/>
      <c r="AO1193" s="316" t="s">
        <v>2883</v>
      </c>
      <c r="AP1193" s="221" t="s">
        <v>3366</v>
      </c>
      <c r="AQ1193" s="221" t="s">
        <v>3365</v>
      </c>
      <c r="AR1193" s="179" t="str">
        <f t="shared" si="179"/>
        <v>B80</v>
      </c>
      <c r="AS1193" s="179" t="s">
        <v>822</v>
      </c>
      <c r="AT1193" s="226"/>
      <c r="AU1193" s="179" t="s">
        <v>755</v>
      </c>
      <c r="AV1193" s="219"/>
      <c r="AW1193" s="219"/>
      <c r="AX1193" s="181" t="s">
        <v>753</v>
      </c>
      <c r="AY1193" s="181" t="s">
        <v>753</v>
      </c>
      <c r="AZ1193" s="181" t="s">
        <v>753</v>
      </c>
      <c r="BA1193" s="181" t="s">
        <v>753</v>
      </c>
      <c r="BB1193" s="181" t="s">
        <v>753</v>
      </c>
      <c r="BC1193" s="195" t="s">
        <v>754</v>
      </c>
      <c r="BD1193" s="181" t="s">
        <v>753</v>
      </c>
      <c r="BE1193" s="181" t="s">
        <v>753</v>
      </c>
      <c r="BF1193" s="181" t="s">
        <v>753</v>
      </c>
      <c r="BG1193" s="181" t="s">
        <v>753</v>
      </c>
      <c r="BH1193" s="181" t="s">
        <v>753</v>
      </c>
      <c r="BI1193" s="181" t="s">
        <v>753</v>
      </c>
      <c r="BJ1193" s="181" t="s">
        <v>753</v>
      </c>
      <c r="BK1193" s="181" t="s">
        <v>753</v>
      </c>
      <c r="BL1193" s="181" t="s">
        <v>753</v>
      </c>
      <c r="BM1193" s="181" t="s">
        <v>753</v>
      </c>
      <c r="BN1193" s="315"/>
      <c r="BO1193" s="219"/>
      <c r="BP1193" s="170" t="s">
        <v>741</v>
      </c>
      <c r="BQ1193" s="177"/>
      <c r="BR1193" s="177"/>
      <c r="BS1193" s="177"/>
      <c r="BT1193" s="177"/>
      <c r="BU1193" s="177"/>
      <c r="BV1193" s="177"/>
      <c r="BW1193" s="177"/>
    </row>
    <row r="1194" spans="1:75" s="174" customFormat="1" ht="15">
      <c r="A1194" s="170"/>
      <c r="B1194" s="600" t="s">
        <v>9972</v>
      </c>
      <c r="C1194" s="698" t="s">
        <v>10078</v>
      </c>
      <c r="D1194" s="193" t="s">
        <v>3445</v>
      </c>
      <c r="E1194" s="193" t="s">
        <v>3444</v>
      </c>
      <c r="F1194" s="192" t="str">
        <f t="shared" si="178"/>
        <v>4E0</v>
      </c>
      <c r="G1194" s="217" t="s">
        <v>23</v>
      </c>
      <c r="H1194" s="170"/>
      <c r="I1194" s="322"/>
      <c r="J1194" s="297"/>
      <c r="K1194" s="297"/>
      <c r="L1194" s="297"/>
      <c r="M1194" s="296"/>
      <c r="N1194" s="297"/>
      <c r="O1194" s="297"/>
      <c r="P1194" s="296"/>
      <c r="Q1194" s="297"/>
      <c r="R1194" s="297"/>
      <c r="S1194" s="296"/>
      <c r="T1194" s="297"/>
      <c r="U1194" s="297"/>
      <c r="V1194" s="296"/>
      <c r="W1194" s="297"/>
      <c r="X1194" s="297"/>
      <c r="Y1194" s="296"/>
      <c r="Z1194" s="297"/>
      <c r="AA1194" s="297"/>
      <c r="AB1194" s="296"/>
      <c r="AC1194" s="297"/>
      <c r="AD1194" s="297"/>
      <c r="AE1194" s="296"/>
      <c r="AG1194" s="317" t="s">
        <v>2884</v>
      </c>
      <c r="AH1194" s="193" t="str">
        <f t="shared" si="180"/>
        <v>5ED3 4500</v>
      </c>
      <c r="AI1194" s="193" t="str">
        <f t="shared" si="181"/>
        <v>5ED3 451F</v>
      </c>
      <c r="AJ1194" s="192" t="str">
        <f t="shared" si="182"/>
        <v>20</v>
      </c>
      <c r="AK1194" s="224" t="s">
        <v>3359</v>
      </c>
      <c r="AL1194" s="223"/>
      <c r="AO1194" s="316" t="s">
        <v>2883</v>
      </c>
      <c r="AP1194" s="221" t="s">
        <v>3361</v>
      </c>
      <c r="AQ1194" s="221" t="s">
        <v>3360</v>
      </c>
      <c r="AR1194" s="179" t="str">
        <f t="shared" si="179"/>
        <v>20</v>
      </c>
      <c r="AS1194" s="220" t="s">
        <v>3359</v>
      </c>
      <c r="AT1194" s="275"/>
      <c r="AU1194" s="220" t="s">
        <v>3359</v>
      </c>
      <c r="AV1194" s="220" t="s">
        <v>751</v>
      </c>
      <c r="AW1194" s="220"/>
      <c r="AX1194" s="181" t="s">
        <v>741</v>
      </c>
      <c r="AY1194" s="181" t="s">
        <v>741</v>
      </c>
      <c r="AZ1194" s="195" t="s">
        <v>741</v>
      </c>
      <c r="BA1194" s="181" t="s">
        <v>741</v>
      </c>
      <c r="BB1194" s="195" t="s">
        <v>741</v>
      </c>
      <c r="BC1194" s="195" t="s">
        <v>741</v>
      </c>
      <c r="BD1194" s="195" t="s">
        <v>741</v>
      </c>
      <c r="BE1194" s="195" t="s">
        <v>741</v>
      </c>
      <c r="BF1194" s="195" t="s">
        <v>741</v>
      </c>
      <c r="BG1194" s="195" t="s">
        <v>741</v>
      </c>
      <c r="BH1194" s="195" t="s">
        <v>741</v>
      </c>
      <c r="BI1194" s="181" t="s">
        <v>741</v>
      </c>
      <c r="BJ1194" s="195" t="s">
        <v>741</v>
      </c>
      <c r="BK1194" s="195" t="s">
        <v>741</v>
      </c>
      <c r="BL1194" s="195" t="s">
        <v>741</v>
      </c>
      <c r="BM1194" s="195" t="s">
        <v>741</v>
      </c>
      <c r="BN1194" s="315"/>
      <c r="BO1194" s="220"/>
      <c r="BP1194" s="170" t="s">
        <v>741</v>
      </c>
      <c r="BQ1194" s="177" t="s">
        <v>998</v>
      </c>
      <c r="BR1194" s="178">
        <v>44811</v>
      </c>
      <c r="BS1194" s="177" t="s">
        <v>2812</v>
      </c>
      <c r="BT1194" s="178" t="s">
        <v>759</v>
      </c>
      <c r="BU1194" s="178">
        <v>44817</v>
      </c>
      <c r="BV1194" s="177" t="s">
        <v>1297</v>
      </c>
      <c r="BW1194" s="177" t="s">
        <v>737</v>
      </c>
    </row>
    <row r="1195" spans="1:75" s="174" customFormat="1" ht="15">
      <c r="A1195" s="170"/>
      <c r="B1195" s="600" t="s">
        <v>9972</v>
      </c>
      <c r="C1195" s="698" t="s">
        <v>10078</v>
      </c>
      <c r="D1195" s="193" t="s">
        <v>3443</v>
      </c>
      <c r="E1195" s="193" t="s">
        <v>3442</v>
      </c>
      <c r="F1195" s="192" t="str">
        <f t="shared" si="178"/>
        <v>20</v>
      </c>
      <c r="G1195" s="217" t="s">
        <v>3441</v>
      </c>
      <c r="H1195" s="170" t="s">
        <v>3378</v>
      </c>
      <c r="I1195" s="322"/>
      <c r="J1195" s="297" t="s">
        <v>2199</v>
      </c>
      <c r="K1195" s="298"/>
      <c r="L1195" s="297"/>
      <c r="M1195" s="296"/>
      <c r="N1195" s="298"/>
      <c r="O1195" s="297"/>
      <c r="P1195" s="296"/>
      <c r="Q1195" s="298">
        <v>45111</v>
      </c>
      <c r="R1195" s="297" t="s">
        <v>9878</v>
      </c>
      <c r="S1195" s="296" t="s">
        <v>737</v>
      </c>
      <c r="T1195" s="298"/>
      <c r="U1195" s="297"/>
      <c r="V1195" s="296"/>
      <c r="W1195" s="298">
        <v>45058</v>
      </c>
      <c r="X1195" s="297" t="s">
        <v>9483</v>
      </c>
      <c r="Y1195" s="296" t="s">
        <v>759</v>
      </c>
      <c r="Z1195" s="298">
        <v>45030</v>
      </c>
      <c r="AA1195" s="297" t="s">
        <v>2198</v>
      </c>
      <c r="AB1195" s="299" t="s">
        <v>2180</v>
      </c>
      <c r="AC1195" s="297"/>
      <c r="AD1195" s="297"/>
      <c r="AE1195" s="296"/>
      <c r="AG1195" s="317" t="s">
        <v>2884</v>
      </c>
      <c r="AH1195" s="193" t="str">
        <f t="shared" si="180"/>
        <v>5ED3 4520</v>
      </c>
      <c r="AI1195" s="193" t="str">
        <f t="shared" si="181"/>
        <v>5ED3 FFFF</v>
      </c>
      <c r="AJ1195" s="192" t="str">
        <f t="shared" si="182"/>
        <v>BAE0</v>
      </c>
      <c r="AK1195" s="224" t="s">
        <v>23</v>
      </c>
      <c r="AL1195" s="223"/>
      <c r="AO1195" s="316" t="s">
        <v>2883</v>
      </c>
      <c r="AP1195" s="221" t="s">
        <v>3355</v>
      </c>
      <c r="AQ1195" s="221" t="s">
        <v>3354</v>
      </c>
      <c r="AR1195" s="179" t="str">
        <f t="shared" si="179"/>
        <v>BAE0</v>
      </c>
      <c r="AS1195" s="179" t="s">
        <v>822</v>
      </c>
      <c r="AT1195" s="275"/>
      <c r="AU1195" s="179" t="s">
        <v>755</v>
      </c>
      <c r="AV1195" s="220"/>
      <c r="AW1195" s="220"/>
      <c r="AX1195" s="181" t="s">
        <v>753</v>
      </c>
      <c r="AY1195" s="181" t="s">
        <v>753</v>
      </c>
      <c r="AZ1195" s="181" t="s">
        <v>753</v>
      </c>
      <c r="BA1195" s="181" t="s">
        <v>753</v>
      </c>
      <c r="BB1195" s="181" t="s">
        <v>753</v>
      </c>
      <c r="BC1195" s="195" t="s">
        <v>754</v>
      </c>
      <c r="BD1195" s="181" t="s">
        <v>753</v>
      </c>
      <c r="BE1195" s="181" t="s">
        <v>753</v>
      </c>
      <c r="BF1195" s="181" t="s">
        <v>753</v>
      </c>
      <c r="BG1195" s="181" t="s">
        <v>753</v>
      </c>
      <c r="BH1195" s="181" t="s">
        <v>753</v>
      </c>
      <c r="BI1195" s="181" t="s">
        <v>753</v>
      </c>
      <c r="BJ1195" s="181" t="s">
        <v>753</v>
      </c>
      <c r="BK1195" s="181" t="s">
        <v>753</v>
      </c>
      <c r="BL1195" s="181" t="s">
        <v>753</v>
      </c>
      <c r="BM1195" s="181" t="s">
        <v>753</v>
      </c>
      <c r="BN1195" s="315"/>
      <c r="BO1195" s="220"/>
      <c r="BP1195" s="170" t="s">
        <v>741</v>
      </c>
      <c r="BQ1195" s="177"/>
      <c r="BR1195" s="177"/>
      <c r="BS1195" s="177"/>
      <c r="BT1195" s="177"/>
      <c r="BU1195" s="177"/>
      <c r="BV1195" s="177"/>
      <c r="BW1195" s="177"/>
    </row>
    <row r="1196" spans="1:75" s="174" customFormat="1" ht="15">
      <c r="A1196" s="170"/>
      <c r="B1196" s="600" t="s">
        <v>9972</v>
      </c>
      <c r="C1196" s="698" t="s">
        <v>10078</v>
      </c>
      <c r="D1196" s="193" t="s">
        <v>3440</v>
      </c>
      <c r="E1196" s="193" t="s">
        <v>3439</v>
      </c>
      <c r="F1196" s="192" t="str">
        <f t="shared" si="178"/>
        <v>FE0</v>
      </c>
      <c r="G1196" s="179" t="s">
        <v>23</v>
      </c>
      <c r="H1196" s="170"/>
      <c r="I1196" s="322"/>
      <c r="J1196" s="297"/>
      <c r="K1196" s="298"/>
      <c r="L1196" s="297"/>
      <c r="M1196" s="299"/>
      <c r="N1196" s="298"/>
      <c r="O1196" s="297"/>
      <c r="P1196" s="299"/>
      <c r="Q1196" s="298"/>
      <c r="R1196" s="297"/>
      <c r="S1196" s="299"/>
      <c r="T1196" s="298"/>
      <c r="U1196" s="297"/>
      <c r="V1196" s="299"/>
      <c r="W1196" s="298"/>
      <c r="X1196" s="297"/>
      <c r="Y1196" s="299"/>
      <c r="Z1196" s="298"/>
      <c r="AA1196" s="297"/>
      <c r="AB1196" s="299"/>
      <c r="AC1196" s="298"/>
      <c r="AD1196" s="297"/>
      <c r="AE1196" s="296"/>
      <c r="AG1196" s="317" t="s">
        <v>2884</v>
      </c>
      <c r="AH1196" s="193" t="str">
        <f t="shared" si="180"/>
        <v>5ED4 0000</v>
      </c>
      <c r="AI1196" s="193" t="str">
        <f t="shared" si="181"/>
        <v>5ED4 00FF</v>
      </c>
      <c r="AJ1196" s="192" t="str">
        <f t="shared" si="182"/>
        <v>100</v>
      </c>
      <c r="AK1196" s="219" t="s">
        <v>3349</v>
      </c>
      <c r="AL1196" s="188"/>
      <c r="AO1196" s="316" t="s">
        <v>2883</v>
      </c>
      <c r="AP1196" s="221" t="s">
        <v>3351</v>
      </c>
      <c r="AQ1196" s="221" t="s">
        <v>3350</v>
      </c>
      <c r="AR1196" s="179" t="str">
        <f t="shared" si="179"/>
        <v>100</v>
      </c>
      <c r="AS1196" s="219" t="s">
        <v>3349</v>
      </c>
      <c r="AT1196" s="226"/>
      <c r="AU1196" s="219" t="s">
        <v>3349</v>
      </c>
      <c r="AV1196" s="220" t="s">
        <v>751</v>
      </c>
      <c r="AW1196" s="219"/>
      <c r="AX1196" s="181" t="s">
        <v>741</v>
      </c>
      <c r="AY1196" s="181" t="s">
        <v>741</v>
      </c>
      <c r="AZ1196" s="181" t="s">
        <v>741</v>
      </c>
      <c r="BA1196" s="181" t="s">
        <v>741</v>
      </c>
      <c r="BB1196" s="181" t="s">
        <v>741</v>
      </c>
      <c r="BC1196" s="195" t="s">
        <v>741</v>
      </c>
      <c r="BD1196" s="181" t="s">
        <v>741</v>
      </c>
      <c r="BE1196" s="181" t="s">
        <v>741</v>
      </c>
      <c r="BF1196" s="181" t="s">
        <v>741</v>
      </c>
      <c r="BG1196" s="181" t="s">
        <v>741</v>
      </c>
      <c r="BH1196" s="181" t="s">
        <v>741</v>
      </c>
      <c r="BI1196" s="181" t="s">
        <v>741</v>
      </c>
      <c r="BJ1196" s="181" t="s">
        <v>741</v>
      </c>
      <c r="BK1196" s="181" t="s">
        <v>741</v>
      </c>
      <c r="BL1196" s="181" t="s">
        <v>741</v>
      </c>
      <c r="BM1196" s="181" t="s">
        <v>741</v>
      </c>
      <c r="BN1196" s="315"/>
      <c r="BO1196" s="219"/>
      <c r="BP1196" s="170" t="s">
        <v>741</v>
      </c>
      <c r="BQ1196" s="177" t="s">
        <v>998</v>
      </c>
      <c r="BR1196" s="178">
        <v>44810</v>
      </c>
      <c r="BS1196" s="177" t="s">
        <v>2624</v>
      </c>
      <c r="BT1196" s="177" t="s">
        <v>759</v>
      </c>
      <c r="BU1196" s="178">
        <v>44824</v>
      </c>
      <c r="BV1196" s="177" t="s">
        <v>758</v>
      </c>
      <c r="BW1196" s="177" t="s">
        <v>737</v>
      </c>
    </row>
    <row r="1197" spans="1:75" s="174" customFormat="1" ht="15">
      <c r="A1197" s="170"/>
      <c r="B1197" s="600" t="s">
        <v>9972</v>
      </c>
      <c r="C1197" s="698" t="s">
        <v>10078</v>
      </c>
      <c r="D1197" s="193" t="s">
        <v>3438</v>
      </c>
      <c r="E1197" s="193" t="s">
        <v>3437</v>
      </c>
      <c r="F1197" s="192" t="str">
        <f t="shared" si="178"/>
        <v>80</v>
      </c>
      <c r="G1197" s="179" t="s">
        <v>3436</v>
      </c>
      <c r="H1197" s="170" t="s">
        <v>3367</v>
      </c>
      <c r="I1197" s="322"/>
      <c r="J1197" s="297" t="s">
        <v>2199</v>
      </c>
      <c r="K1197" s="298"/>
      <c r="L1197" s="297"/>
      <c r="M1197" s="296"/>
      <c r="N1197" s="298"/>
      <c r="O1197" s="297"/>
      <c r="P1197" s="296"/>
      <c r="Q1197" s="298">
        <v>45111</v>
      </c>
      <c r="R1197" s="297" t="s">
        <v>9878</v>
      </c>
      <c r="S1197" s="296" t="s">
        <v>737</v>
      </c>
      <c r="T1197" s="298"/>
      <c r="U1197" s="297"/>
      <c r="V1197" s="296"/>
      <c r="W1197" s="298">
        <v>45058</v>
      </c>
      <c r="X1197" s="297" t="s">
        <v>9483</v>
      </c>
      <c r="Y1197" s="296" t="s">
        <v>759</v>
      </c>
      <c r="Z1197" s="298">
        <v>45030</v>
      </c>
      <c r="AA1197" s="297" t="s">
        <v>2198</v>
      </c>
      <c r="AB1197" s="299" t="s">
        <v>2180</v>
      </c>
      <c r="AC1197" s="297"/>
      <c r="AD1197" s="297"/>
      <c r="AE1197" s="296"/>
      <c r="AG1197" s="317" t="s">
        <v>2884</v>
      </c>
      <c r="AH1197" s="193" t="str">
        <f t="shared" si="180"/>
        <v>5ED4 0100</v>
      </c>
      <c r="AI1197" s="193" t="str">
        <f t="shared" si="181"/>
        <v>5ED4 01FF</v>
      </c>
      <c r="AJ1197" s="192" t="str">
        <f t="shared" si="182"/>
        <v>100</v>
      </c>
      <c r="AK1197" s="179" t="s">
        <v>822</v>
      </c>
      <c r="AL1197" s="223"/>
      <c r="AO1197" s="316" t="s">
        <v>2883</v>
      </c>
      <c r="AP1197" s="221" t="s">
        <v>3345</v>
      </c>
      <c r="AQ1197" s="221" t="s">
        <v>3344</v>
      </c>
      <c r="AR1197" s="179" t="str">
        <f t="shared" si="179"/>
        <v>100</v>
      </c>
      <c r="AS1197" s="179" t="s">
        <v>822</v>
      </c>
      <c r="AT1197" s="226"/>
      <c r="AU1197" s="179" t="s">
        <v>755</v>
      </c>
      <c r="AV1197" s="219"/>
      <c r="AW1197" s="219"/>
      <c r="AX1197" s="181" t="s">
        <v>753</v>
      </c>
      <c r="AY1197" s="181" t="s">
        <v>753</v>
      </c>
      <c r="AZ1197" s="181" t="s">
        <v>753</v>
      </c>
      <c r="BA1197" s="181" t="s">
        <v>753</v>
      </c>
      <c r="BB1197" s="181" t="s">
        <v>753</v>
      </c>
      <c r="BC1197" s="195" t="s">
        <v>754</v>
      </c>
      <c r="BD1197" s="181" t="s">
        <v>753</v>
      </c>
      <c r="BE1197" s="181" t="s">
        <v>753</v>
      </c>
      <c r="BF1197" s="181" t="s">
        <v>753</v>
      </c>
      <c r="BG1197" s="181" t="s">
        <v>753</v>
      </c>
      <c r="BH1197" s="181" t="s">
        <v>753</v>
      </c>
      <c r="BI1197" s="181" t="s">
        <v>753</v>
      </c>
      <c r="BJ1197" s="181" t="s">
        <v>753</v>
      </c>
      <c r="BK1197" s="181" t="s">
        <v>753</v>
      </c>
      <c r="BL1197" s="181" t="s">
        <v>753</v>
      </c>
      <c r="BM1197" s="181" t="s">
        <v>753</v>
      </c>
      <c r="BN1197" s="315"/>
      <c r="BO1197" s="219"/>
      <c r="BP1197" s="170" t="s">
        <v>741</v>
      </c>
      <c r="BQ1197" s="177"/>
      <c r="BR1197" s="177"/>
      <c r="BS1197" s="177"/>
      <c r="BT1197" s="177"/>
      <c r="BU1197" s="177"/>
      <c r="BV1197" s="177"/>
      <c r="BW1197" s="177"/>
    </row>
    <row r="1198" spans="1:75" s="174" customFormat="1" ht="15">
      <c r="A1198" s="170"/>
      <c r="B1198" s="600" t="s">
        <v>9972</v>
      </c>
      <c r="C1198" s="698" t="s">
        <v>10078</v>
      </c>
      <c r="D1198" s="193" t="s">
        <v>3435</v>
      </c>
      <c r="E1198" s="193" t="s">
        <v>3434</v>
      </c>
      <c r="F1198" s="192" t="str">
        <f t="shared" si="178"/>
        <v>F80</v>
      </c>
      <c r="G1198" s="179" t="s">
        <v>23</v>
      </c>
      <c r="H1198" s="170"/>
      <c r="I1198" s="322"/>
      <c r="J1198" s="297"/>
      <c r="K1198" s="298"/>
      <c r="L1198" s="297"/>
      <c r="M1198" s="299"/>
      <c r="N1198" s="298"/>
      <c r="O1198" s="297"/>
      <c r="P1198" s="299"/>
      <c r="Q1198" s="298"/>
      <c r="R1198" s="297"/>
      <c r="S1198" s="299"/>
      <c r="T1198" s="298"/>
      <c r="U1198" s="297"/>
      <c r="V1198" s="299"/>
      <c r="W1198" s="298"/>
      <c r="X1198" s="297"/>
      <c r="Y1198" s="299"/>
      <c r="Z1198" s="298"/>
      <c r="AA1198" s="297"/>
      <c r="AB1198" s="299"/>
      <c r="AC1198" s="298"/>
      <c r="AD1198" s="297"/>
      <c r="AE1198" s="296"/>
      <c r="AF1198" s="322"/>
      <c r="AG1198" s="317" t="s">
        <v>2884</v>
      </c>
      <c r="AH1198" s="193" t="str">
        <f t="shared" si="180"/>
        <v>5ED4 0200</v>
      </c>
      <c r="AI1198" s="193" t="str">
        <f t="shared" si="181"/>
        <v>5ED4 02FF</v>
      </c>
      <c r="AJ1198" s="192" t="str">
        <f t="shared" si="182"/>
        <v>100</v>
      </c>
      <c r="AK1198" s="220" t="s">
        <v>3339</v>
      </c>
      <c r="AL1198" s="188"/>
      <c r="AO1198" s="316" t="s">
        <v>2883</v>
      </c>
      <c r="AP1198" s="221" t="s">
        <v>3341</v>
      </c>
      <c r="AQ1198" s="221" t="s">
        <v>3340</v>
      </c>
      <c r="AR1198" s="179" t="str">
        <f t="shared" si="179"/>
        <v>100</v>
      </c>
      <c r="AS1198" s="220" t="s">
        <v>3339</v>
      </c>
      <c r="AT1198" s="275"/>
      <c r="AU1198" s="220" t="s">
        <v>3339</v>
      </c>
      <c r="AV1198" s="220" t="s">
        <v>751</v>
      </c>
      <c r="AW1198" s="220"/>
      <c r="AX1198" s="181" t="s">
        <v>741</v>
      </c>
      <c r="AY1198" s="181" t="s">
        <v>741</v>
      </c>
      <c r="AZ1198" s="181" t="s">
        <v>741</v>
      </c>
      <c r="BA1198" s="181" t="s">
        <v>741</v>
      </c>
      <c r="BB1198" s="181" t="s">
        <v>741</v>
      </c>
      <c r="BC1198" s="195" t="s">
        <v>741</v>
      </c>
      <c r="BD1198" s="181" t="s">
        <v>741</v>
      </c>
      <c r="BE1198" s="181" t="s">
        <v>741</v>
      </c>
      <c r="BF1198" s="181" t="s">
        <v>741</v>
      </c>
      <c r="BG1198" s="181" t="s">
        <v>741</v>
      </c>
      <c r="BH1198" s="181" t="s">
        <v>741</v>
      </c>
      <c r="BI1198" s="181" t="s">
        <v>741</v>
      </c>
      <c r="BJ1198" s="181" t="s">
        <v>741</v>
      </c>
      <c r="BK1198" s="181" t="s">
        <v>741</v>
      </c>
      <c r="BL1198" s="181" t="s">
        <v>741</v>
      </c>
      <c r="BM1198" s="181" t="s">
        <v>741</v>
      </c>
      <c r="BN1198" s="315"/>
      <c r="BO1198" s="220"/>
      <c r="BP1198" s="170" t="s">
        <v>741</v>
      </c>
      <c r="BQ1198" s="177" t="s">
        <v>998</v>
      </c>
      <c r="BR1198" s="178">
        <v>44810</v>
      </c>
      <c r="BS1198" s="177" t="s">
        <v>2624</v>
      </c>
      <c r="BT1198" s="177" t="s">
        <v>759</v>
      </c>
      <c r="BU1198" s="178">
        <v>44824</v>
      </c>
      <c r="BV1198" s="177" t="s">
        <v>758</v>
      </c>
      <c r="BW1198" s="177" t="s">
        <v>737</v>
      </c>
    </row>
    <row r="1199" spans="1:75" s="174" customFormat="1" ht="15">
      <c r="A1199" s="170"/>
      <c r="B1199" s="600" t="s">
        <v>9972</v>
      </c>
      <c r="C1199" s="698" t="s">
        <v>10078</v>
      </c>
      <c r="D1199" s="193" t="s">
        <v>3433</v>
      </c>
      <c r="E1199" s="193" t="s">
        <v>3432</v>
      </c>
      <c r="F1199" s="192" t="str">
        <f t="shared" si="178"/>
        <v>20</v>
      </c>
      <c r="G1199" s="179" t="s">
        <v>3431</v>
      </c>
      <c r="H1199" s="170" t="s">
        <v>3378</v>
      </c>
      <c r="I1199" s="322"/>
      <c r="J1199" s="297" t="s">
        <v>2199</v>
      </c>
      <c r="K1199" s="298"/>
      <c r="L1199" s="297"/>
      <c r="M1199" s="296"/>
      <c r="N1199" s="298"/>
      <c r="O1199" s="297"/>
      <c r="P1199" s="296"/>
      <c r="Q1199" s="298">
        <v>45111</v>
      </c>
      <c r="R1199" s="297" t="s">
        <v>9878</v>
      </c>
      <c r="S1199" s="296" t="s">
        <v>737</v>
      </c>
      <c r="T1199" s="298"/>
      <c r="U1199" s="297"/>
      <c r="V1199" s="296"/>
      <c r="W1199" s="298">
        <v>45058</v>
      </c>
      <c r="X1199" s="297" t="s">
        <v>9483</v>
      </c>
      <c r="Y1199" s="296" t="s">
        <v>759</v>
      </c>
      <c r="Z1199" s="298">
        <v>45030</v>
      </c>
      <c r="AA1199" s="297" t="s">
        <v>2198</v>
      </c>
      <c r="AB1199" s="299" t="s">
        <v>2180</v>
      </c>
      <c r="AC1199" s="297"/>
      <c r="AD1199" s="297"/>
      <c r="AE1199" s="296"/>
      <c r="AF1199" s="322"/>
      <c r="AG1199" s="317" t="s">
        <v>2884</v>
      </c>
      <c r="AH1199" s="193" t="str">
        <f t="shared" si="180"/>
        <v>5ED4 0300</v>
      </c>
      <c r="AI1199" s="193" t="str">
        <f t="shared" si="181"/>
        <v>5ED4 03FF</v>
      </c>
      <c r="AJ1199" s="192" t="str">
        <f t="shared" si="182"/>
        <v>100</v>
      </c>
      <c r="AK1199" s="179" t="s">
        <v>822</v>
      </c>
      <c r="AL1199" s="223"/>
      <c r="AO1199" s="316" t="s">
        <v>2883</v>
      </c>
      <c r="AP1199" s="221" t="s">
        <v>3335</v>
      </c>
      <c r="AQ1199" s="221" t="s">
        <v>3334</v>
      </c>
      <c r="AR1199" s="179" t="str">
        <f t="shared" si="179"/>
        <v>100</v>
      </c>
      <c r="AS1199" s="179" t="s">
        <v>822</v>
      </c>
      <c r="AT1199" s="275"/>
      <c r="AU1199" s="179" t="s">
        <v>755</v>
      </c>
      <c r="AV1199" s="220"/>
      <c r="AW1199" s="220"/>
      <c r="AX1199" s="181" t="s">
        <v>753</v>
      </c>
      <c r="AY1199" s="181" t="s">
        <v>753</v>
      </c>
      <c r="AZ1199" s="181" t="s">
        <v>753</v>
      </c>
      <c r="BA1199" s="181" t="s">
        <v>753</v>
      </c>
      <c r="BB1199" s="181" t="s">
        <v>753</v>
      </c>
      <c r="BC1199" s="195" t="s">
        <v>754</v>
      </c>
      <c r="BD1199" s="181" t="s">
        <v>753</v>
      </c>
      <c r="BE1199" s="181" t="s">
        <v>753</v>
      </c>
      <c r="BF1199" s="181" t="s">
        <v>753</v>
      </c>
      <c r="BG1199" s="181" t="s">
        <v>753</v>
      </c>
      <c r="BH1199" s="181" t="s">
        <v>753</v>
      </c>
      <c r="BI1199" s="181" t="s">
        <v>753</v>
      </c>
      <c r="BJ1199" s="181" t="s">
        <v>753</v>
      </c>
      <c r="BK1199" s="181" t="s">
        <v>753</v>
      </c>
      <c r="BL1199" s="181" t="s">
        <v>753</v>
      </c>
      <c r="BM1199" s="181" t="s">
        <v>753</v>
      </c>
      <c r="BN1199" s="315"/>
      <c r="BO1199" s="220"/>
      <c r="BP1199" s="170" t="s">
        <v>741</v>
      </c>
      <c r="BQ1199" s="177"/>
      <c r="BR1199" s="177"/>
      <c r="BS1199" s="177"/>
      <c r="BT1199" s="177"/>
      <c r="BU1199" s="177"/>
      <c r="BV1199" s="177"/>
      <c r="BW1199" s="177"/>
    </row>
    <row r="1200" spans="1:75" s="174" customFormat="1" ht="15">
      <c r="A1200" s="170"/>
      <c r="B1200" s="600" t="s">
        <v>9972</v>
      </c>
      <c r="C1200" s="698" t="s">
        <v>10078</v>
      </c>
      <c r="D1200" s="193" t="s">
        <v>3428</v>
      </c>
      <c r="E1200" s="193" t="s">
        <v>3427</v>
      </c>
      <c r="F1200" s="192" t="str">
        <f t="shared" si="178"/>
        <v>FE0</v>
      </c>
      <c r="G1200" s="179" t="s">
        <v>23</v>
      </c>
      <c r="H1200" s="170"/>
      <c r="I1200" s="322"/>
      <c r="J1200" s="297"/>
      <c r="K1200" s="298"/>
      <c r="L1200" s="297"/>
      <c r="M1200" s="299"/>
      <c r="N1200" s="298"/>
      <c r="O1200" s="297"/>
      <c r="P1200" s="299"/>
      <c r="Q1200" s="298"/>
      <c r="R1200" s="297"/>
      <c r="S1200" s="299"/>
      <c r="T1200" s="298"/>
      <c r="U1200" s="297"/>
      <c r="V1200" s="299"/>
      <c r="W1200" s="298"/>
      <c r="X1200" s="297"/>
      <c r="Y1200" s="299"/>
      <c r="Z1200" s="298"/>
      <c r="AA1200" s="297"/>
      <c r="AB1200" s="299"/>
      <c r="AC1200" s="298"/>
      <c r="AD1200" s="297"/>
      <c r="AE1200" s="296"/>
      <c r="AG1200" s="317" t="s">
        <v>2884</v>
      </c>
      <c r="AH1200" s="193" t="str">
        <f t="shared" si="180"/>
        <v>5ED4 0400</v>
      </c>
      <c r="AI1200" s="193" t="str">
        <f t="shared" si="181"/>
        <v>5ED4 04FF</v>
      </c>
      <c r="AJ1200" s="192" t="str">
        <f t="shared" si="182"/>
        <v>100</v>
      </c>
      <c r="AK1200" s="219" t="s">
        <v>3329</v>
      </c>
      <c r="AL1200" s="188"/>
      <c r="AO1200" s="316" t="s">
        <v>2883</v>
      </c>
      <c r="AP1200" s="221" t="s">
        <v>3331</v>
      </c>
      <c r="AQ1200" s="221" t="s">
        <v>3330</v>
      </c>
      <c r="AR1200" s="179" t="str">
        <f t="shared" si="179"/>
        <v>100</v>
      </c>
      <c r="AS1200" s="219" t="s">
        <v>3329</v>
      </c>
      <c r="AT1200" s="226"/>
      <c r="AU1200" s="219" t="s">
        <v>3329</v>
      </c>
      <c r="AV1200" s="220" t="s">
        <v>751</v>
      </c>
      <c r="AW1200" s="219"/>
      <c r="AX1200" s="181" t="s">
        <v>741</v>
      </c>
      <c r="AY1200" s="181" t="s">
        <v>741</v>
      </c>
      <c r="AZ1200" s="181" t="s">
        <v>741</v>
      </c>
      <c r="BA1200" s="181" t="s">
        <v>741</v>
      </c>
      <c r="BB1200" s="181" t="s">
        <v>741</v>
      </c>
      <c r="BC1200" s="195" t="s">
        <v>741</v>
      </c>
      <c r="BD1200" s="181" t="s">
        <v>741</v>
      </c>
      <c r="BE1200" s="181" t="s">
        <v>741</v>
      </c>
      <c r="BF1200" s="181" t="s">
        <v>741</v>
      </c>
      <c r="BG1200" s="181" t="s">
        <v>741</v>
      </c>
      <c r="BH1200" s="181" t="s">
        <v>741</v>
      </c>
      <c r="BI1200" s="181" t="s">
        <v>741</v>
      </c>
      <c r="BJ1200" s="181" t="s">
        <v>741</v>
      </c>
      <c r="BK1200" s="181" t="s">
        <v>741</v>
      </c>
      <c r="BL1200" s="181" t="s">
        <v>741</v>
      </c>
      <c r="BM1200" s="181" t="s">
        <v>741</v>
      </c>
      <c r="BN1200" s="315"/>
      <c r="BO1200" s="219"/>
      <c r="BP1200" s="170" t="s">
        <v>741</v>
      </c>
      <c r="BQ1200" s="177" t="s">
        <v>998</v>
      </c>
      <c r="BR1200" s="178">
        <v>44810</v>
      </c>
      <c r="BS1200" s="177" t="s">
        <v>2624</v>
      </c>
      <c r="BT1200" s="177" t="s">
        <v>759</v>
      </c>
      <c r="BU1200" s="178">
        <v>44824</v>
      </c>
      <c r="BV1200" s="177" t="s">
        <v>758</v>
      </c>
      <c r="BW1200" s="177" t="s">
        <v>737</v>
      </c>
    </row>
    <row r="1201" spans="1:75" s="174" customFormat="1" ht="15">
      <c r="A1201" s="170"/>
      <c r="B1201" s="600" t="s">
        <v>9972</v>
      </c>
      <c r="C1201" s="698" t="s">
        <v>10078</v>
      </c>
      <c r="D1201" s="193" t="s">
        <v>3420</v>
      </c>
      <c r="E1201" s="193" t="s">
        <v>3419</v>
      </c>
      <c r="F1201" s="192" t="str">
        <f t="shared" si="178"/>
        <v>80</v>
      </c>
      <c r="G1201" s="179" t="s">
        <v>3418</v>
      </c>
      <c r="H1201" s="170" t="s">
        <v>3367</v>
      </c>
      <c r="I1201" s="322"/>
      <c r="J1201" s="297" t="s">
        <v>2199</v>
      </c>
      <c r="K1201" s="298"/>
      <c r="L1201" s="297"/>
      <c r="M1201" s="296"/>
      <c r="N1201" s="298"/>
      <c r="O1201" s="297"/>
      <c r="P1201" s="296"/>
      <c r="Q1201" s="298">
        <v>45111</v>
      </c>
      <c r="R1201" s="297" t="s">
        <v>9878</v>
      </c>
      <c r="S1201" s="296" t="s">
        <v>737</v>
      </c>
      <c r="T1201" s="298"/>
      <c r="U1201" s="297"/>
      <c r="V1201" s="296"/>
      <c r="W1201" s="298">
        <v>45058</v>
      </c>
      <c r="X1201" s="297" t="s">
        <v>9483</v>
      </c>
      <c r="Y1201" s="296" t="s">
        <v>759</v>
      </c>
      <c r="Z1201" s="298">
        <v>45030</v>
      </c>
      <c r="AA1201" s="297" t="s">
        <v>2198</v>
      </c>
      <c r="AB1201" s="299" t="s">
        <v>2180</v>
      </c>
      <c r="AC1201" s="297"/>
      <c r="AD1201" s="297"/>
      <c r="AE1201" s="296"/>
      <c r="AG1201" s="317" t="s">
        <v>2884</v>
      </c>
      <c r="AH1201" s="193" t="str">
        <f t="shared" si="180"/>
        <v>5ED4 0500</v>
      </c>
      <c r="AI1201" s="193" t="str">
        <f t="shared" si="181"/>
        <v>5ED4 05FF</v>
      </c>
      <c r="AJ1201" s="192" t="str">
        <f t="shared" si="182"/>
        <v>100</v>
      </c>
      <c r="AK1201" s="179" t="s">
        <v>822</v>
      </c>
      <c r="AL1201" s="223"/>
      <c r="AO1201" s="316" t="s">
        <v>2883</v>
      </c>
      <c r="AP1201" s="221" t="s">
        <v>3325</v>
      </c>
      <c r="AQ1201" s="221" t="s">
        <v>3324</v>
      </c>
      <c r="AR1201" s="179" t="str">
        <f t="shared" si="179"/>
        <v>100</v>
      </c>
      <c r="AS1201" s="179" t="s">
        <v>822</v>
      </c>
      <c r="AT1201" s="226"/>
      <c r="AU1201" s="179" t="s">
        <v>755</v>
      </c>
      <c r="AV1201" s="219"/>
      <c r="AW1201" s="219"/>
      <c r="AX1201" s="181" t="s">
        <v>753</v>
      </c>
      <c r="AY1201" s="181" t="s">
        <v>753</v>
      </c>
      <c r="AZ1201" s="181" t="s">
        <v>753</v>
      </c>
      <c r="BA1201" s="181" t="s">
        <v>753</v>
      </c>
      <c r="BB1201" s="181" t="s">
        <v>753</v>
      </c>
      <c r="BC1201" s="195" t="s">
        <v>754</v>
      </c>
      <c r="BD1201" s="181" t="s">
        <v>753</v>
      </c>
      <c r="BE1201" s="181" t="s">
        <v>753</v>
      </c>
      <c r="BF1201" s="181" t="s">
        <v>753</v>
      </c>
      <c r="BG1201" s="181" t="s">
        <v>753</v>
      </c>
      <c r="BH1201" s="181" t="s">
        <v>753</v>
      </c>
      <c r="BI1201" s="181" t="s">
        <v>753</v>
      </c>
      <c r="BJ1201" s="181" t="s">
        <v>753</v>
      </c>
      <c r="BK1201" s="181" t="s">
        <v>753</v>
      </c>
      <c r="BL1201" s="181" t="s">
        <v>753</v>
      </c>
      <c r="BM1201" s="181" t="s">
        <v>753</v>
      </c>
      <c r="BN1201" s="315"/>
      <c r="BO1201" s="219"/>
      <c r="BP1201" s="170" t="s">
        <v>741</v>
      </c>
      <c r="BQ1201" s="177"/>
      <c r="BR1201" s="177"/>
      <c r="BS1201" s="177"/>
      <c r="BT1201" s="177"/>
      <c r="BU1201" s="177"/>
      <c r="BV1201" s="177"/>
      <c r="BW1201" s="177"/>
    </row>
    <row r="1202" spans="1:75" s="174" customFormat="1" ht="15">
      <c r="A1202" s="170"/>
      <c r="B1202" s="600" t="s">
        <v>9972</v>
      </c>
      <c r="C1202" s="698" t="s">
        <v>10078</v>
      </c>
      <c r="D1202" s="193" t="s">
        <v>3415</v>
      </c>
      <c r="E1202" s="193" t="s">
        <v>3414</v>
      </c>
      <c r="F1202" s="192" t="str">
        <f t="shared" si="178"/>
        <v>F80</v>
      </c>
      <c r="G1202" s="179" t="s">
        <v>23</v>
      </c>
      <c r="H1202" s="170"/>
      <c r="I1202" s="322"/>
      <c r="J1202" s="297"/>
      <c r="K1202" s="297"/>
      <c r="L1202" s="297"/>
      <c r="M1202" s="296"/>
      <c r="N1202" s="297"/>
      <c r="O1202" s="297"/>
      <c r="P1202" s="296"/>
      <c r="Q1202" s="297"/>
      <c r="R1202" s="297"/>
      <c r="S1202" s="296"/>
      <c r="T1202" s="297"/>
      <c r="U1202" s="297"/>
      <c r="V1202" s="296"/>
      <c r="W1202" s="297"/>
      <c r="X1202" s="297"/>
      <c r="Y1202" s="296"/>
      <c r="Z1202" s="297"/>
      <c r="AA1202" s="297"/>
      <c r="AB1202" s="296"/>
      <c r="AC1202" s="297"/>
      <c r="AD1202" s="297"/>
      <c r="AE1202" s="296"/>
      <c r="AF1202" s="322"/>
      <c r="AG1202" s="270" t="s">
        <v>2884</v>
      </c>
      <c r="AH1202" s="189" t="s">
        <v>749</v>
      </c>
      <c r="AI1202" s="189" t="s">
        <v>749</v>
      </c>
      <c r="AJ1202" s="190" t="s">
        <v>749</v>
      </c>
      <c r="AK1202" s="189" t="s">
        <v>748</v>
      </c>
      <c r="AL1202" s="223"/>
      <c r="AN1202" s="174" t="s">
        <v>1308</v>
      </c>
      <c r="AO1202" s="320" t="s">
        <v>2883</v>
      </c>
      <c r="AP1202" s="314" t="s">
        <v>3189</v>
      </c>
      <c r="AQ1202" s="314" t="s">
        <v>3321</v>
      </c>
      <c r="AR1202" s="242" t="str">
        <f t="shared" si="179"/>
        <v>11900</v>
      </c>
      <c r="AS1202" s="242" t="s">
        <v>822</v>
      </c>
      <c r="AT1202" s="226"/>
      <c r="AU1202" s="242" t="s">
        <v>755</v>
      </c>
      <c r="AV1202" s="275"/>
      <c r="AW1202" s="275"/>
      <c r="AX1202" s="240" t="s">
        <v>753</v>
      </c>
      <c r="AY1202" s="240" t="s">
        <v>753</v>
      </c>
      <c r="AZ1202" s="240" t="s">
        <v>753</v>
      </c>
      <c r="BA1202" s="240" t="s">
        <v>753</v>
      </c>
      <c r="BB1202" s="240" t="s">
        <v>753</v>
      </c>
      <c r="BC1202" s="241" t="s">
        <v>754</v>
      </c>
      <c r="BD1202" s="240" t="s">
        <v>753</v>
      </c>
      <c r="BE1202" s="240" t="s">
        <v>753</v>
      </c>
      <c r="BF1202" s="240" t="s">
        <v>753</v>
      </c>
      <c r="BG1202" s="240" t="s">
        <v>753</v>
      </c>
      <c r="BH1202" s="240" t="s">
        <v>753</v>
      </c>
      <c r="BI1202" s="240" t="s">
        <v>753</v>
      </c>
      <c r="BJ1202" s="240" t="s">
        <v>753</v>
      </c>
      <c r="BK1202" s="240" t="s">
        <v>753</v>
      </c>
      <c r="BL1202" s="240" t="s">
        <v>753</v>
      </c>
      <c r="BM1202" s="240" t="s">
        <v>753</v>
      </c>
      <c r="BN1202" s="319"/>
      <c r="BO1202" s="275"/>
      <c r="BP1202" s="170" t="s">
        <v>753</v>
      </c>
      <c r="BQ1202" s="177"/>
      <c r="BR1202" s="177"/>
      <c r="BS1202" s="177"/>
      <c r="BT1202" s="177"/>
      <c r="BU1202" s="177"/>
      <c r="BV1202" s="177"/>
      <c r="BW1202" s="177"/>
    </row>
    <row r="1203" spans="1:75" s="174" customFormat="1" ht="15">
      <c r="A1203" s="170"/>
      <c r="B1203" s="600" t="s">
        <v>9972</v>
      </c>
      <c r="C1203" s="698" t="s">
        <v>10078</v>
      </c>
      <c r="D1203" s="193" t="s">
        <v>3407</v>
      </c>
      <c r="E1203" s="193" t="s">
        <v>3406</v>
      </c>
      <c r="F1203" s="192" t="str">
        <f t="shared" si="178"/>
        <v>20</v>
      </c>
      <c r="G1203" s="179" t="s">
        <v>3405</v>
      </c>
      <c r="H1203" s="170" t="s">
        <v>3378</v>
      </c>
      <c r="I1203" s="322"/>
      <c r="J1203" s="297" t="s">
        <v>2199</v>
      </c>
      <c r="K1203" s="298"/>
      <c r="L1203" s="297"/>
      <c r="M1203" s="296"/>
      <c r="N1203" s="298"/>
      <c r="O1203" s="297"/>
      <c r="P1203" s="296"/>
      <c r="Q1203" s="298">
        <v>45111</v>
      </c>
      <c r="R1203" s="297" t="s">
        <v>9878</v>
      </c>
      <c r="S1203" s="296" t="s">
        <v>737</v>
      </c>
      <c r="T1203" s="298"/>
      <c r="U1203" s="297"/>
      <c r="V1203" s="296"/>
      <c r="W1203" s="298">
        <v>45058</v>
      </c>
      <c r="X1203" s="297" t="s">
        <v>9483</v>
      </c>
      <c r="Y1203" s="296" t="s">
        <v>759</v>
      </c>
      <c r="Z1203" s="298">
        <v>45030</v>
      </c>
      <c r="AA1203" s="297" t="s">
        <v>2198</v>
      </c>
      <c r="AB1203" s="299" t="s">
        <v>2180</v>
      </c>
      <c r="AC1203" s="297"/>
      <c r="AD1203" s="297"/>
      <c r="AE1203" s="296"/>
      <c r="AF1203" s="322"/>
      <c r="AG1203" s="270" t="s">
        <v>2884</v>
      </c>
      <c r="AH1203" s="189" t="s">
        <v>749</v>
      </c>
      <c r="AI1203" s="189" t="s">
        <v>749</v>
      </c>
      <c r="AJ1203" s="190" t="s">
        <v>749</v>
      </c>
      <c r="AK1203" s="189" t="s">
        <v>748</v>
      </c>
      <c r="AL1203" s="223"/>
      <c r="AN1203" s="174" t="s">
        <v>3204</v>
      </c>
      <c r="AO1203" s="320" t="s">
        <v>2883</v>
      </c>
      <c r="AP1203" s="314" t="s">
        <v>3317</v>
      </c>
      <c r="AQ1203" s="314" t="s">
        <v>3316</v>
      </c>
      <c r="AR1203" s="242" t="str">
        <f t="shared" si="179"/>
        <v>200</v>
      </c>
      <c r="AS1203" s="226" t="s">
        <v>3315</v>
      </c>
      <c r="AT1203" s="226"/>
      <c r="AU1203" s="226" t="s">
        <v>3315</v>
      </c>
      <c r="AV1203" s="275" t="s">
        <v>751</v>
      </c>
      <c r="AW1203" s="226"/>
      <c r="AX1203" s="229" t="s">
        <v>1319</v>
      </c>
      <c r="AY1203" s="229" t="s">
        <v>1319</v>
      </c>
      <c r="AZ1203" s="229"/>
      <c r="BA1203" s="229" t="s">
        <v>1319</v>
      </c>
      <c r="BB1203" s="229"/>
      <c r="BC1203" s="230" t="s">
        <v>1320</v>
      </c>
      <c r="BD1203" s="229"/>
      <c r="BE1203" s="229"/>
      <c r="BF1203" s="229"/>
      <c r="BG1203" s="229"/>
      <c r="BH1203" s="229"/>
      <c r="BI1203" s="229" t="s">
        <v>1319</v>
      </c>
      <c r="BJ1203" s="229"/>
      <c r="BK1203" s="229"/>
      <c r="BL1203" s="229"/>
      <c r="BM1203" s="229"/>
      <c r="BN1203" s="319"/>
      <c r="BO1203" s="226"/>
      <c r="BP1203" s="170" t="s">
        <v>753</v>
      </c>
      <c r="BQ1203" s="177"/>
      <c r="BR1203" s="177"/>
      <c r="BS1203" s="177"/>
      <c r="BT1203" s="177"/>
      <c r="BU1203" s="177"/>
      <c r="BV1203" s="177"/>
      <c r="BW1203" s="177"/>
    </row>
    <row r="1204" spans="1:75" s="174" customFormat="1" ht="15">
      <c r="A1204" s="170"/>
      <c r="B1204" s="600" t="s">
        <v>9972</v>
      </c>
      <c r="C1204" s="698" t="s">
        <v>10078</v>
      </c>
      <c r="D1204" s="193" t="s">
        <v>3402</v>
      </c>
      <c r="E1204" s="193" t="s">
        <v>3401</v>
      </c>
      <c r="F1204" s="192" t="str">
        <f t="shared" si="178"/>
        <v>FE0</v>
      </c>
      <c r="G1204" s="179" t="s">
        <v>23</v>
      </c>
      <c r="H1204" s="170"/>
      <c r="I1204" s="322"/>
      <c r="J1204" s="297"/>
      <c r="K1204" s="297"/>
      <c r="L1204" s="297"/>
      <c r="M1204" s="296"/>
      <c r="N1204" s="297"/>
      <c r="O1204" s="297"/>
      <c r="P1204" s="296"/>
      <c r="Q1204" s="297"/>
      <c r="R1204" s="297"/>
      <c r="S1204" s="296"/>
      <c r="T1204" s="297"/>
      <c r="U1204" s="297"/>
      <c r="V1204" s="296"/>
      <c r="W1204" s="297"/>
      <c r="X1204" s="297"/>
      <c r="Y1204" s="296"/>
      <c r="Z1204" s="297"/>
      <c r="AA1204" s="297"/>
      <c r="AB1204" s="296"/>
      <c r="AC1204" s="297"/>
      <c r="AD1204" s="297"/>
      <c r="AE1204" s="296"/>
      <c r="AG1204" s="270" t="s">
        <v>2884</v>
      </c>
      <c r="AH1204" s="189" t="s">
        <v>749</v>
      </c>
      <c r="AI1204" s="189" t="s">
        <v>749</v>
      </c>
      <c r="AJ1204" s="190" t="s">
        <v>749</v>
      </c>
      <c r="AK1204" s="189" t="s">
        <v>748</v>
      </c>
      <c r="AL1204" s="223"/>
      <c r="AN1204" s="174" t="s">
        <v>1308</v>
      </c>
      <c r="AO1204" s="320" t="s">
        <v>2883</v>
      </c>
      <c r="AP1204" s="314" t="s">
        <v>3312</v>
      </c>
      <c r="AQ1204" s="314" t="s">
        <v>3311</v>
      </c>
      <c r="AR1204" s="242" t="str">
        <f t="shared" si="179"/>
        <v>200</v>
      </c>
      <c r="AS1204" s="242" t="s">
        <v>822</v>
      </c>
      <c r="AT1204" s="226"/>
      <c r="AU1204" s="242" t="s">
        <v>755</v>
      </c>
      <c r="AV1204" s="226"/>
      <c r="AW1204" s="226"/>
      <c r="AX1204" s="240" t="s">
        <v>753</v>
      </c>
      <c r="AY1204" s="240" t="s">
        <v>753</v>
      </c>
      <c r="AZ1204" s="240" t="s">
        <v>753</v>
      </c>
      <c r="BA1204" s="240" t="s">
        <v>753</v>
      </c>
      <c r="BB1204" s="240" t="s">
        <v>753</v>
      </c>
      <c r="BC1204" s="241" t="s">
        <v>754</v>
      </c>
      <c r="BD1204" s="240" t="s">
        <v>753</v>
      </c>
      <c r="BE1204" s="240" t="s">
        <v>753</v>
      </c>
      <c r="BF1204" s="240" t="s">
        <v>753</v>
      </c>
      <c r="BG1204" s="240" t="s">
        <v>753</v>
      </c>
      <c r="BH1204" s="240" t="s">
        <v>753</v>
      </c>
      <c r="BI1204" s="240" t="s">
        <v>753</v>
      </c>
      <c r="BJ1204" s="240" t="s">
        <v>753</v>
      </c>
      <c r="BK1204" s="240" t="s">
        <v>753</v>
      </c>
      <c r="BL1204" s="240" t="s">
        <v>753</v>
      </c>
      <c r="BM1204" s="240" t="s">
        <v>753</v>
      </c>
      <c r="BN1204" s="319"/>
      <c r="BO1204" s="226"/>
      <c r="BP1204" s="170" t="s">
        <v>753</v>
      </c>
      <c r="BQ1204" s="177"/>
      <c r="BR1204" s="177"/>
      <c r="BS1204" s="177"/>
      <c r="BT1204" s="177"/>
      <c r="BU1204" s="177"/>
      <c r="BV1204" s="177"/>
      <c r="BW1204" s="177"/>
    </row>
    <row r="1205" spans="1:75" s="174" customFormat="1" ht="15">
      <c r="A1205" s="170"/>
      <c r="B1205" s="600" t="s">
        <v>9972</v>
      </c>
      <c r="C1205" s="698" t="s">
        <v>10078</v>
      </c>
      <c r="D1205" s="193" t="s">
        <v>3394</v>
      </c>
      <c r="E1205" s="193" t="s">
        <v>3393</v>
      </c>
      <c r="F1205" s="192" t="str">
        <f t="shared" si="178"/>
        <v>80</v>
      </c>
      <c r="G1205" s="179" t="s">
        <v>3392</v>
      </c>
      <c r="H1205" s="170" t="s">
        <v>3367</v>
      </c>
      <c r="I1205" s="322"/>
      <c r="J1205" s="297" t="s">
        <v>2199</v>
      </c>
      <c r="K1205" s="298"/>
      <c r="L1205" s="297"/>
      <c r="M1205" s="296"/>
      <c r="N1205" s="298"/>
      <c r="O1205" s="297"/>
      <c r="P1205" s="296"/>
      <c r="Q1205" s="298">
        <v>45111</v>
      </c>
      <c r="R1205" s="297" t="s">
        <v>9878</v>
      </c>
      <c r="S1205" s="296" t="s">
        <v>737</v>
      </c>
      <c r="T1205" s="298"/>
      <c r="U1205" s="297"/>
      <c r="V1205" s="296"/>
      <c r="W1205" s="298">
        <v>45058</v>
      </c>
      <c r="X1205" s="297" t="s">
        <v>9483</v>
      </c>
      <c r="Y1205" s="296" t="s">
        <v>759</v>
      </c>
      <c r="Z1205" s="298">
        <v>45030</v>
      </c>
      <c r="AA1205" s="297" t="s">
        <v>2198</v>
      </c>
      <c r="AB1205" s="299" t="s">
        <v>2180</v>
      </c>
      <c r="AC1205" s="297"/>
      <c r="AD1205" s="297"/>
      <c r="AE1205" s="296"/>
      <c r="AG1205" s="270" t="s">
        <v>2884</v>
      </c>
      <c r="AH1205" s="189" t="s">
        <v>749</v>
      </c>
      <c r="AI1205" s="189" t="s">
        <v>749</v>
      </c>
      <c r="AJ1205" s="190" t="s">
        <v>749</v>
      </c>
      <c r="AK1205" s="189" t="s">
        <v>748</v>
      </c>
      <c r="AL1205" s="223"/>
      <c r="AN1205" s="174" t="s">
        <v>3204</v>
      </c>
      <c r="AO1205" s="320" t="s">
        <v>2883</v>
      </c>
      <c r="AP1205" s="314" t="s">
        <v>3307</v>
      </c>
      <c r="AQ1205" s="314" t="s">
        <v>3306</v>
      </c>
      <c r="AR1205" s="242" t="str">
        <f t="shared" si="179"/>
        <v>200</v>
      </c>
      <c r="AS1205" s="275" t="s">
        <v>3305</v>
      </c>
      <c r="AT1205" s="226"/>
      <c r="AU1205" s="275" t="s">
        <v>3305</v>
      </c>
      <c r="AV1205" s="275" t="s">
        <v>751</v>
      </c>
      <c r="AW1205" s="275"/>
      <c r="AX1205" s="229" t="s">
        <v>1319</v>
      </c>
      <c r="AY1205" s="229" t="s">
        <v>1319</v>
      </c>
      <c r="AZ1205" s="229"/>
      <c r="BA1205" s="229" t="s">
        <v>1319</v>
      </c>
      <c r="BB1205" s="229"/>
      <c r="BC1205" s="230" t="s">
        <v>1320</v>
      </c>
      <c r="BD1205" s="229"/>
      <c r="BE1205" s="229"/>
      <c r="BF1205" s="229"/>
      <c r="BG1205" s="229"/>
      <c r="BH1205" s="229"/>
      <c r="BI1205" s="229" t="s">
        <v>1319</v>
      </c>
      <c r="BJ1205" s="229"/>
      <c r="BK1205" s="229"/>
      <c r="BL1205" s="229"/>
      <c r="BM1205" s="229"/>
      <c r="BN1205" s="319"/>
      <c r="BO1205" s="275"/>
      <c r="BP1205" s="170" t="s">
        <v>753</v>
      </c>
      <c r="BQ1205" s="177"/>
      <c r="BR1205" s="177"/>
      <c r="BS1205" s="177"/>
      <c r="BT1205" s="177"/>
      <c r="BU1205" s="177"/>
      <c r="BV1205" s="177"/>
      <c r="BW1205" s="177"/>
    </row>
    <row r="1206" spans="1:75" s="174" customFormat="1" ht="15">
      <c r="A1206" s="170"/>
      <c r="B1206" s="600" t="s">
        <v>9972</v>
      </c>
      <c r="C1206" s="698" t="s">
        <v>10078</v>
      </c>
      <c r="D1206" s="193" t="s">
        <v>3389</v>
      </c>
      <c r="E1206" s="193" t="s">
        <v>3388</v>
      </c>
      <c r="F1206" s="192" t="str">
        <f t="shared" si="178"/>
        <v>F80</v>
      </c>
      <c r="G1206" s="179" t="s">
        <v>23</v>
      </c>
      <c r="H1206" s="170"/>
      <c r="I1206" s="322"/>
      <c r="J1206" s="297"/>
      <c r="K1206" s="297"/>
      <c r="L1206" s="297"/>
      <c r="M1206" s="296"/>
      <c r="N1206" s="297"/>
      <c r="O1206" s="297"/>
      <c r="P1206" s="296"/>
      <c r="Q1206" s="297"/>
      <c r="R1206" s="297"/>
      <c r="S1206" s="296"/>
      <c r="T1206" s="297"/>
      <c r="U1206" s="297"/>
      <c r="V1206" s="296"/>
      <c r="W1206" s="297"/>
      <c r="X1206" s="297"/>
      <c r="Y1206" s="296"/>
      <c r="Z1206" s="297"/>
      <c r="AA1206" s="297"/>
      <c r="AB1206" s="296"/>
      <c r="AC1206" s="297"/>
      <c r="AD1206" s="297"/>
      <c r="AE1206" s="296"/>
      <c r="AF1206" s="322"/>
      <c r="AG1206" s="270" t="s">
        <v>2884</v>
      </c>
      <c r="AH1206" s="189" t="s">
        <v>749</v>
      </c>
      <c r="AI1206" s="189" t="s">
        <v>749</v>
      </c>
      <c r="AJ1206" s="190" t="s">
        <v>749</v>
      </c>
      <c r="AK1206" s="189" t="s">
        <v>748</v>
      </c>
      <c r="AL1206" s="223"/>
      <c r="AN1206" s="174" t="s">
        <v>1308</v>
      </c>
      <c r="AO1206" s="320" t="s">
        <v>2883</v>
      </c>
      <c r="AP1206" s="314" t="s">
        <v>3302</v>
      </c>
      <c r="AQ1206" s="314" t="s">
        <v>3301</v>
      </c>
      <c r="AR1206" s="242" t="str">
        <f t="shared" si="179"/>
        <v>200</v>
      </c>
      <c r="AS1206" s="242" t="s">
        <v>822</v>
      </c>
      <c r="AT1206" s="226"/>
      <c r="AU1206" s="242" t="s">
        <v>755</v>
      </c>
      <c r="AV1206" s="275"/>
      <c r="AW1206" s="275"/>
      <c r="AX1206" s="240" t="s">
        <v>753</v>
      </c>
      <c r="AY1206" s="240" t="s">
        <v>753</v>
      </c>
      <c r="AZ1206" s="240" t="s">
        <v>753</v>
      </c>
      <c r="BA1206" s="240" t="s">
        <v>753</v>
      </c>
      <c r="BB1206" s="240" t="s">
        <v>753</v>
      </c>
      <c r="BC1206" s="241" t="s">
        <v>754</v>
      </c>
      <c r="BD1206" s="240" t="s">
        <v>753</v>
      </c>
      <c r="BE1206" s="240" t="s">
        <v>753</v>
      </c>
      <c r="BF1206" s="240" t="s">
        <v>753</v>
      </c>
      <c r="BG1206" s="240" t="s">
        <v>753</v>
      </c>
      <c r="BH1206" s="240" t="s">
        <v>753</v>
      </c>
      <c r="BI1206" s="240" t="s">
        <v>753</v>
      </c>
      <c r="BJ1206" s="240" t="s">
        <v>753</v>
      </c>
      <c r="BK1206" s="240" t="s">
        <v>753</v>
      </c>
      <c r="BL1206" s="240" t="s">
        <v>753</v>
      </c>
      <c r="BM1206" s="240" t="s">
        <v>753</v>
      </c>
      <c r="BN1206" s="319"/>
      <c r="BO1206" s="275"/>
      <c r="BP1206" s="170" t="s">
        <v>753</v>
      </c>
      <c r="BQ1206" s="177"/>
      <c r="BR1206" s="177"/>
      <c r="BS1206" s="177"/>
      <c r="BT1206" s="177"/>
      <c r="BU1206" s="177"/>
      <c r="BV1206" s="177"/>
      <c r="BW1206" s="177"/>
    </row>
    <row r="1207" spans="1:75" s="174" customFormat="1" ht="15">
      <c r="A1207" s="170"/>
      <c r="B1207" s="600" t="s">
        <v>9972</v>
      </c>
      <c r="C1207" s="698" t="s">
        <v>10078</v>
      </c>
      <c r="D1207" s="193" t="s">
        <v>3381</v>
      </c>
      <c r="E1207" s="193" t="s">
        <v>3380</v>
      </c>
      <c r="F1207" s="192" t="str">
        <f t="shared" si="178"/>
        <v>20</v>
      </c>
      <c r="G1207" s="179" t="s">
        <v>3379</v>
      </c>
      <c r="H1207" s="170" t="s">
        <v>3378</v>
      </c>
      <c r="I1207" s="322"/>
      <c r="J1207" s="297" t="s">
        <v>2199</v>
      </c>
      <c r="K1207" s="298"/>
      <c r="L1207" s="297"/>
      <c r="M1207" s="296"/>
      <c r="N1207" s="298"/>
      <c r="O1207" s="297"/>
      <c r="P1207" s="296"/>
      <c r="Q1207" s="298">
        <v>45111</v>
      </c>
      <c r="R1207" s="297" t="s">
        <v>9878</v>
      </c>
      <c r="S1207" s="296" t="s">
        <v>737</v>
      </c>
      <c r="T1207" s="298"/>
      <c r="U1207" s="297"/>
      <c r="V1207" s="296"/>
      <c r="W1207" s="298">
        <v>45058</v>
      </c>
      <c r="X1207" s="297" t="s">
        <v>9483</v>
      </c>
      <c r="Y1207" s="296" t="s">
        <v>759</v>
      </c>
      <c r="Z1207" s="298">
        <v>45030</v>
      </c>
      <c r="AA1207" s="297" t="s">
        <v>2198</v>
      </c>
      <c r="AB1207" s="299" t="s">
        <v>2180</v>
      </c>
      <c r="AC1207" s="297"/>
      <c r="AD1207" s="297"/>
      <c r="AE1207" s="296"/>
      <c r="AF1207" s="322"/>
      <c r="AG1207" s="270" t="s">
        <v>2884</v>
      </c>
      <c r="AH1207" s="189" t="s">
        <v>749</v>
      </c>
      <c r="AI1207" s="189" t="s">
        <v>749</v>
      </c>
      <c r="AJ1207" s="190" t="s">
        <v>749</v>
      </c>
      <c r="AK1207" s="189" t="s">
        <v>748</v>
      </c>
      <c r="AL1207" s="223"/>
      <c r="AN1207" s="174" t="s">
        <v>3204</v>
      </c>
      <c r="AO1207" s="320" t="s">
        <v>2883</v>
      </c>
      <c r="AP1207" s="314" t="s">
        <v>3297</v>
      </c>
      <c r="AQ1207" s="314" t="s">
        <v>3296</v>
      </c>
      <c r="AR1207" s="242" t="str">
        <f t="shared" si="179"/>
        <v>200</v>
      </c>
      <c r="AS1207" s="226" t="s">
        <v>3295</v>
      </c>
      <c r="AT1207" s="226"/>
      <c r="AU1207" s="226" t="s">
        <v>3295</v>
      </c>
      <c r="AV1207" s="275" t="s">
        <v>751</v>
      </c>
      <c r="AW1207" s="226"/>
      <c r="AX1207" s="229" t="s">
        <v>1319</v>
      </c>
      <c r="AY1207" s="229" t="s">
        <v>1319</v>
      </c>
      <c r="AZ1207" s="229"/>
      <c r="BA1207" s="229" t="s">
        <v>1319</v>
      </c>
      <c r="BB1207" s="229"/>
      <c r="BC1207" s="230" t="s">
        <v>1320</v>
      </c>
      <c r="BD1207" s="229"/>
      <c r="BE1207" s="229"/>
      <c r="BF1207" s="229"/>
      <c r="BG1207" s="229"/>
      <c r="BH1207" s="229"/>
      <c r="BI1207" s="229" t="s">
        <v>1319</v>
      </c>
      <c r="BJ1207" s="229"/>
      <c r="BK1207" s="229"/>
      <c r="BL1207" s="229"/>
      <c r="BM1207" s="229"/>
      <c r="BN1207" s="319"/>
      <c r="BO1207" s="226"/>
      <c r="BP1207" s="170" t="s">
        <v>753</v>
      </c>
      <c r="BQ1207" s="177"/>
      <c r="BR1207" s="177"/>
      <c r="BS1207" s="177"/>
      <c r="BT1207" s="177"/>
      <c r="BU1207" s="177"/>
      <c r="BV1207" s="177"/>
      <c r="BW1207" s="177"/>
    </row>
    <row r="1208" spans="1:75" s="174" customFormat="1" ht="15">
      <c r="A1208" s="170"/>
      <c r="B1208" s="600" t="s">
        <v>9972</v>
      </c>
      <c r="C1208" s="698" t="s">
        <v>10078</v>
      </c>
      <c r="D1208" s="193" t="s">
        <v>3375</v>
      </c>
      <c r="E1208" s="193" t="s">
        <v>3374</v>
      </c>
      <c r="F1208" s="192" t="str">
        <f t="shared" si="178"/>
        <v>FE0</v>
      </c>
      <c r="G1208" s="179" t="s">
        <v>23</v>
      </c>
      <c r="H1208" s="170"/>
      <c r="I1208" s="322"/>
      <c r="J1208" s="297"/>
      <c r="K1208" s="297"/>
      <c r="L1208" s="297"/>
      <c r="M1208" s="296"/>
      <c r="N1208" s="297"/>
      <c r="O1208" s="297"/>
      <c r="P1208" s="296"/>
      <c r="Q1208" s="297"/>
      <c r="R1208" s="297"/>
      <c r="S1208" s="296"/>
      <c r="T1208" s="297"/>
      <c r="U1208" s="297"/>
      <c r="V1208" s="296"/>
      <c r="W1208" s="297"/>
      <c r="X1208" s="297"/>
      <c r="Y1208" s="296"/>
      <c r="Z1208" s="297"/>
      <c r="AA1208" s="297"/>
      <c r="AB1208" s="296"/>
      <c r="AC1208" s="297"/>
      <c r="AD1208" s="297"/>
      <c r="AE1208" s="296"/>
      <c r="AG1208" s="270" t="s">
        <v>2884</v>
      </c>
      <c r="AH1208" s="189" t="s">
        <v>749</v>
      </c>
      <c r="AI1208" s="189" t="s">
        <v>749</v>
      </c>
      <c r="AJ1208" s="190" t="s">
        <v>749</v>
      </c>
      <c r="AK1208" s="189" t="s">
        <v>748</v>
      </c>
      <c r="AL1208" s="223"/>
      <c r="AN1208" s="174" t="s">
        <v>3204</v>
      </c>
      <c r="AO1208" s="320" t="s">
        <v>2883</v>
      </c>
      <c r="AP1208" s="314" t="s">
        <v>3292</v>
      </c>
      <c r="AQ1208" s="314" t="s">
        <v>3291</v>
      </c>
      <c r="AR1208" s="242" t="str">
        <f t="shared" si="179"/>
        <v>200</v>
      </c>
      <c r="AS1208" s="242" t="s">
        <v>822</v>
      </c>
      <c r="AT1208" s="226"/>
      <c r="AU1208" s="242" t="s">
        <v>755</v>
      </c>
      <c r="AV1208" s="226"/>
      <c r="AW1208" s="226"/>
      <c r="AX1208" s="240" t="s">
        <v>753</v>
      </c>
      <c r="AY1208" s="240" t="s">
        <v>753</v>
      </c>
      <c r="AZ1208" s="240" t="s">
        <v>753</v>
      </c>
      <c r="BA1208" s="240" t="s">
        <v>753</v>
      </c>
      <c r="BB1208" s="240" t="s">
        <v>753</v>
      </c>
      <c r="BC1208" s="241" t="s">
        <v>754</v>
      </c>
      <c r="BD1208" s="240" t="s">
        <v>753</v>
      </c>
      <c r="BE1208" s="240" t="s">
        <v>753</v>
      </c>
      <c r="BF1208" s="240" t="s">
        <v>753</v>
      </c>
      <c r="BG1208" s="240" t="s">
        <v>753</v>
      </c>
      <c r="BH1208" s="240" t="s">
        <v>753</v>
      </c>
      <c r="BI1208" s="240" t="s">
        <v>753</v>
      </c>
      <c r="BJ1208" s="240" t="s">
        <v>753</v>
      </c>
      <c r="BK1208" s="240" t="s">
        <v>753</v>
      </c>
      <c r="BL1208" s="240" t="s">
        <v>753</v>
      </c>
      <c r="BM1208" s="240" t="s">
        <v>753</v>
      </c>
      <c r="BN1208" s="319"/>
      <c r="BO1208" s="226"/>
      <c r="BP1208" s="170" t="s">
        <v>753</v>
      </c>
      <c r="BQ1208" s="177"/>
      <c r="BR1208" s="177"/>
      <c r="BS1208" s="177"/>
      <c r="BT1208" s="177"/>
      <c r="BU1208" s="177"/>
      <c r="BV1208" s="177"/>
      <c r="BW1208" s="177"/>
    </row>
    <row r="1209" spans="1:75" s="174" customFormat="1" ht="15">
      <c r="A1209" s="170"/>
      <c r="B1209" s="600" t="s">
        <v>9972</v>
      </c>
      <c r="C1209" s="698" t="s">
        <v>10078</v>
      </c>
      <c r="D1209" s="193" t="s">
        <v>3370</v>
      </c>
      <c r="E1209" s="193" t="s">
        <v>3369</v>
      </c>
      <c r="F1209" s="192" t="str">
        <f t="shared" si="178"/>
        <v>80</v>
      </c>
      <c r="G1209" s="179" t="s">
        <v>3368</v>
      </c>
      <c r="H1209" s="170" t="s">
        <v>3367</v>
      </c>
      <c r="I1209" s="322"/>
      <c r="J1209" s="297" t="s">
        <v>2199</v>
      </c>
      <c r="K1209" s="298"/>
      <c r="L1209" s="297"/>
      <c r="M1209" s="296"/>
      <c r="N1209" s="298"/>
      <c r="O1209" s="297"/>
      <c r="P1209" s="296"/>
      <c r="Q1209" s="298">
        <v>45111</v>
      </c>
      <c r="R1209" s="297" t="s">
        <v>9878</v>
      </c>
      <c r="S1209" s="296" t="s">
        <v>737</v>
      </c>
      <c r="T1209" s="298"/>
      <c r="U1209" s="297"/>
      <c r="V1209" s="296"/>
      <c r="W1209" s="298">
        <v>45058</v>
      </c>
      <c r="X1209" s="297" t="s">
        <v>9483</v>
      </c>
      <c r="Y1209" s="296" t="s">
        <v>759</v>
      </c>
      <c r="Z1209" s="298">
        <v>45030</v>
      </c>
      <c r="AA1209" s="297" t="s">
        <v>2198</v>
      </c>
      <c r="AB1209" s="299" t="s">
        <v>2180</v>
      </c>
      <c r="AC1209" s="297"/>
      <c r="AD1209" s="297"/>
      <c r="AE1209" s="296"/>
      <c r="AG1209" s="270" t="s">
        <v>2884</v>
      </c>
      <c r="AH1209" s="189" t="s">
        <v>749</v>
      </c>
      <c r="AI1209" s="189" t="s">
        <v>749</v>
      </c>
      <c r="AJ1209" s="190" t="s">
        <v>749</v>
      </c>
      <c r="AK1209" s="189" t="s">
        <v>748</v>
      </c>
      <c r="AL1209" s="223"/>
      <c r="AN1209" s="174" t="s">
        <v>3204</v>
      </c>
      <c r="AO1209" s="320" t="s">
        <v>2883</v>
      </c>
      <c r="AP1209" s="314" t="s">
        <v>3287</v>
      </c>
      <c r="AQ1209" s="314" t="s">
        <v>3286</v>
      </c>
      <c r="AR1209" s="242" t="str">
        <f t="shared" si="179"/>
        <v>200</v>
      </c>
      <c r="AS1209" s="275" t="s">
        <v>3285</v>
      </c>
      <c r="AT1209" s="226"/>
      <c r="AU1209" s="275" t="s">
        <v>3285</v>
      </c>
      <c r="AV1209" s="275" t="s">
        <v>751</v>
      </c>
      <c r="AW1209" s="275"/>
      <c r="AX1209" s="229" t="s">
        <v>1319</v>
      </c>
      <c r="AY1209" s="229" t="s">
        <v>1319</v>
      </c>
      <c r="AZ1209" s="229"/>
      <c r="BA1209" s="229" t="s">
        <v>1319</v>
      </c>
      <c r="BB1209" s="229"/>
      <c r="BC1209" s="230" t="s">
        <v>1320</v>
      </c>
      <c r="BD1209" s="229"/>
      <c r="BE1209" s="229"/>
      <c r="BF1209" s="229"/>
      <c r="BG1209" s="229"/>
      <c r="BH1209" s="229"/>
      <c r="BI1209" s="229" t="s">
        <v>1319</v>
      </c>
      <c r="BJ1209" s="229"/>
      <c r="BK1209" s="229"/>
      <c r="BL1209" s="229"/>
      <c r="BM1209" s="229"/>
      <c r="BN1209" s="319"/>
      <c r="BO1209" s="275"/>
      <c r="BP1209" s="170" t="s">
        <v>753</v>
      </c>
      <c r="BQ1209" s="177"/>
      <c r="BR1209" s="177"/>
      <c r="BS1209" s="177"/>
      <c r="BT1209" s="177"/>
      <c r="BU1209" s="177"/>
      <c r="BV1209" s="177"/>
      <c r="BW1209" s="177"/>
    </row>
    <row r="1210" spans="1:75" s="174" customFormat="1" ht="15">
      <c r="A1210" s="170"/>
      <c r="B1210" s="600" t="s">
        <v>9972</v>
      </c>
      <c r="C1210" s="698" t="s">
        <v>10078</v>
      </c>
      <c r="D1210" s="193" t="s">
        <v>3363</v>
      </c>
      <c r="E1210" s="193" t="s">
        <v>3362</v>
      </c>
      <c r="F1210" s="192" t="str">
        <f t="shared" si="178"/>
        <v>F8F80</v>
      </c>
      <c r="G1210" s="179" t="s">
        <v>23</v>
      </c>
      <c r="H1210" s="170"/>
      <c r="I1210" s="322"/>
      <c r="J1210" s="297"/>
      <c r="K1210" s="297"/>
      <c r="L1210" s="297"/>
      <c r="M1210" s="296"/>
      <c r="N1210" s="297"/>
      <c r="O1210" s="297"/>
      <c r="P1210" s="296"/>
      <c r="Q1210" s="297"/>
      <c r="R1210" s="297"/>
      <c r="S1210" s="296"/>
      <c r="T1210" s="297"/>
      <c r="U1210" s="297"/>
      <c r="V1210" s="296"/>
      <c r="W1210" s="297"/>
      <c r="X1210" s="297"/>
      <c r="Y1210" s="296"/>
      <c r="Z1210" s="297"/>
      <c r="AA1210" s="297"/>
      <c r="AB1210" s="296"/>
      <c r="AC1210" s="297"/>
      <c r="AD1210" s="297"/>
      <c r="AE1210" s="296"/>
      <c r="AG1210" s="270" t="s">
        <v>2884</v>
      </c>
      <c r="AH1210" s="189" t="s">
        <v>749</v>
      </c>
      <c r="AI1210" s="189" t="s">
        <v>749</v>
      </c>
      <c r="AJ1210" s="190" t="s">
        <v>749</v>
      </c>
      <c r="AK1210" s="189" t="s">
        <v>748</v>
      </c>
      <c r="AL1210" s="223"/>
      <c r="AN1210" s="174" t="s">
        <v>1308</v>
      </c>
      <c r="AO1210" s="320" t="s">
        <v>2883</v>
      </c>
      <c r="AP1210" s="314" t="s">
        <v>3282</v>
      </c>
      <c r="AQ1210" s="314" t="s">
        <v>3281</v>
      </c>
      <c r="AR1210" s="242" t="str">
        <f t="shared" si="179"/>
        <v>200</v>
      </c>
      <c r="AS1210" s="242" t="s">
        <v>822</v>
      </c>
      <c r="AT1210" s="226"/>
      <c r="AU1210" s="242" t="s">
        <v>755</v>
      </c>
      <c r="AV1210" s="275"/>
      <c r="AW1210" s="275"/>
      <c r="AX1210" s="240" t="s">
        <v>753</v>
      </c>
      <c r="AY1210" s="240" t="s">
        <v>753</v>
      </c>
      <c r="AZ1210" s="240" t="s">
        <v>753</v>
      </c>
      <c r="BA1210" s="240" t="s">
        <v>753</v>
      </c>
      <c r="BB1210" s="240" t="s">
        <v>753</v>
      </c>
      <c r="BC1210" s="241" t="s">
        <v>754</v>
      </c>
      <c r="BD1210" s="240" t="s">
        <v>753</v>
      </c>
      <c r="BE1210" s="240" t="s">
        <v>753</v>
      </c>
      <c r="BF1210" s="240" t="s">
        <v>753</v>
      </c>
      <c r="BG1210" s="240" t="s">
        <v>753</v>
      </c>
      <c r="BH1210" s="240" t="s">
        <v>753</v>
      </c>
      <c r="BI1210" s="240" t="s">
        <v>753</v>
      </c>
      <c r="BJ1210" s="240" t="s">
        <v>753</v>
      </c>
      <c r="BK1210" s="240" t="s">
        <v>753</v>
      </c>
      <c r="BL1210" s="240" t="s">
        <v>753</v>
      </c>
      <c r="BM1210" s="240" t="s">
        <v>753</v>
      </c>
      <c r="BN1210" s="319"/>
      <c r="BO1210" s="275"/>
      <c r="BP1210" s="170" t="s">
        <v>753</v>
      </c>
      <c r="BQ1210" s="177"/>
      <c r="BR1210" s="177"/>
      <c r="BS1210" s="177"/>
      <c r="BT1210" s="177"/>
      <c r="BU1210" s="177"/>
      <c r="BV1210" s="177"/>
      <c r="BW1210" s="177"/>
    </row>
    <row r="1211" spans="1:75" s="174" customFormat="1" ht="15">
      <c r="A1211" s="170"/>
      <c r="B1211" s="601" t="s">
        <v>9973</v>
      </c>
      <c r="C1211" s="700" t="s">
        <v>10077</v>
      </c>
      <c r="D1211" s="193" t="s">
        <v>3358</v>
      </c>
      <c r="E1211" s="193" t="s">
        <v>3357</v>
      </c>
      <c r="F1211" s="192" t="str">
        <f t="shared" si="178"/>
        <v>20</v>
      </c>
      <c r="G1211" s="192" t="s">
        <v>3356</v>
      </c>
      <c r="H1211" s="188"/>
      <c r="I1211" s="322"/>
      <c r="J1211" s="297" t="s">
        <v>2199</v>
      </c>
      <c r="K1211" s="298"/>
      <c r="L1211" s="297"/>
      <c r="M1211" s="296"/>
      <c r="N1211" s="298"/>
      <c r="O1211" s="297"/>
      <c r="P1211" s="296"/>
      <c r="Q1211" s="298">
        <v>45110</v>
      </c>
      <c r="R1211" s="297" t="s">
        <v>9874</v>
      </c>
      <c r="S1211" s="296" t="s">
        <v>737</v>
      </c>
      <c r="T1211" s="298"/>
      <c r="U1211" s="297"/>
      <c r="V1211" s="296"/>
      <c r="W1211" s="298">
        <v>45062</v>
      </c>
      <c r="X1211" s="297" t="s">
        <v>9557</v>
      </c>
      <c r="Y1211" s="296" t="s">
        <v>9558</v>
      </c>
      <c r="Z1211" s="298">
        <v>45030</v>
      </c>
      <c r="AA1211" s="297" t="s">
        <v>2198</v>
      </c>
      <c r="AB1211" s="299" t="s">
        <v>2180</v>
      </c>
      <c r="AC1211" s="297"/>
      <c r="AD1211" s="297"/>
      <c r="AE1211" s="296"/>
      <c r="AG1211" s="270" t="s">
        <v>2884</v>
      </c>
      <c r="AH1211" s="189" t="s">
        <v>749</v>
      </c>
      <c r="AI1211" s="189" t="s">
        <v>749</v>
      </c>
      <c r="AJ1211" s="190" t="s">
        <v>749</v>
      </c>
      <c r="AK1211" s="189" t="s">
        <v>748</v>
      </c>
      <c r="AL1211" s="223"/>
      <c r="AN1211" s="174" t="s">
        <v>3204</v>
      </c>
      <c r="AO1211" s="320" t="s">
        <v>2883</v>
      </c>
      <c r="AP1211" s="314" t="s">
        <v>3277</v>
      </c>
      <c r="AQ1211" s="314" t="s">
        <v>3276</v>
      </c>
      <c r="AR1211" s="242" t="str">
        <f t="shared" si="179"/>
        <v>200</v>
      </c>
      <c r="AS1211" s="226" t="s">
        <v>3275</v>
      </c>
      <c r="AT1211" s="226"/>
      <c r="AU1211" s="226" t="s">
        <v>3275</v>
      </c>
      <c r="AV1211" s="275" t="s">
        <v>751</v>
      </c>
      <c r="AW1211" s="226"/>
      <c r="AX1211" s="229" t="s">
        <v>1319</v>
      </c>
      <c r="AY1211" s="229" t="s">
        <v>1319</v>
      </c>
      <c r="AZ1211" s="229"/>
      <c r="BA1211" s="229" t="s">
        <v>1319</v>
      </c>
      <c r="BB1211" s="229"/>
      <c r="BC1211" s="230" t="s">
        <v>1320</v>
      </c>
      <c r="BD1211" s="229"/>
      <c r="BE1211" s="229"/>
      <c r="BF1211" s="229"/>
      <c r="BG1211" s="229"/>
      <c r="BH1211" s="229"/>
      <c r="BI1211" s="229" t="s">
        <v>1319</v>
      </c>
      <c r="BJ1211" s="229"/>
      <c r="BK1211" s="229"/>
      <c r="BL1211" s="229"/>
      <c r="BM1211" s="229"/>
      <c r="BN1211" s="319"/>
      <c r="BO1211" s="226"/>
      <c r="BP1211" s="170" t="s">
        <v>753</v>
      </c>
      <c r="BQ1211" s="177"/>
      <c r="BR1211" s="177"/>
      <c r="BS1211" s="177"/>
      <c r="BT1211" s="177"/>
      <c r="BU1211" s="177"/>
      <c r="BV1211" s="177"/>
      <c r="BW1211" s="177"/>
    </row>
    <row r="1212" spans="1:75" s="174" customFormat="1" ht="15">
      <c r="A1212" s="170"/>
      <c r="B1212" s="601" t="s">
        <v>9973</v>
      </c>
      <c r="C1212" s="700" t="s">
        <v>10077</v>
      </c>
      <c r="D1212" s="193" t="s">
        <v>3353</v>
      </c>
      <c r="E1212" s="193" t="s">
        <v>3352</v>
      </c>
      <c r="F1212" s="192" t="str">
        <f t="shared" si="178"/>
        <v>1FE0</v>
      </c>
      <c r="G1212" s="192" t="s">
        <v>23</v>
      </c>
      <c r="H1212" s="188"/>
      <c r="I1212" s="322"/>
      <c r="J1212" s="297"/>
      <c r="K1212" s="297"/>
      <c r="L1212" s="297"/>
      <c r="M1212" s="296"/>
      <c r="N1212" s="297"/>
      <c r="O1212" s="297"/>
      <c r="P1212" s="296"/>
      <c r="Q1212" s="297"/>
      <c r="R1212" s="297"/>
      <c r="S1212" s="296"/>
      <c r="T1212" s="297"/>
      <c r="U1212" s="297"/>
      <c r="V1212" s="296"/>
      <c r="W1212" s="297"/>
      <c r="X1212" s="297"/>
      <c r="Y1212" s="296"/>
      <c r="Z1212" s="297"/>
      <c r="AA1212" s="297"/>
      <c r="AB1212" s="296"/>
      <c r="AC1212" s="297"/>
      <c r="AD1212" s="297"/>
      <c r="AE1212" s="296"/>
      <c r="AG1212" s="270" t="s">
        <v>2884</v>
      </c>
      <c r="AH1212" s="189" t="s">
        <v>749</v>
      </c>
      <c r="AI1212" s="189" t="s">
        <v>749</v>
      </c>
      <c r="AJ1212" s="190" t="s">
        <v>749</v>
      </c>
      <c r="AK1212" s="189" t="s">
        <v>748</v>
      </c>
      <c r="AL1212" s="223"/>
      <c r="AN1212" s="174" t="s">
        <v>3204</v>
      </c>
      <c r="AO1212" s="320" t="s">
        <v>2883</v>
      </c>
      <c r="AP1212" s="314" t="s">
        <v>3272</v>
      </c>
      <c r="AQ1212" s="314" t="s">
        <v>3271</v>
      </c>
      <c r="AR1212" s="242" t="str">
        <f t="shared" si="179"/>
        <v>4</v>
      </c>
      <c r="AS1212" s="275" t="s">
        <v>3270</v>
      </c>
      <c r="AT1212" s="226"/>
      <c r="AU1212" s="275" t="s">
        <v>3270</v>
      </c>
      <c r="AV1212" s="275" t="s">
        <v>751</v>
      </c>
      <c r="AW1212" s="275"/>
      <c r="AX1212" s="229" t="s">
        <v>1319</v>
      </c>
      <c r="AY1212" s="229" t="s">
        <v>1319</v>
      </c>
      <c r="AZ1212" s="229"/>
      <c r="BA1212" s="229" t="s">
        <v>1319</v>
      </c>
      <c r="BB1212" s="229"/>
      <c r="BC1212" s="230" t="s">
        <v>1320</v>
      </c>
      <c r="BD1212" s="229"/>
      <c r="BE1212" s="229"/>
      <c r="BF1212" s="229"/>
      <c r="BG1212" s="229"/>
      <c r="BH1212" s="229"/>
      <c r="BI1212" s="229" t="s">
        <v>1319</v>
      </c>
      <c r="BJ1212" s="229"/>
      <c r="BK1212" s="229"/>
      <c r="BL1212" s="229"/>
      <c r="BM1212" s="229"/>
      <c r="BN1212" s="319"/>
      <c r="BO1212" s="275"/>
      <c r="BP1212" s="170" t="s">
        <v>753</v>
      </c>
      <c r="BQ1212" s="177"/>
      <c r="BR1212" s="177"/>
      <c r="BS1212" s="177"/>
      <c r="BT1212" s="177"/>
      <c r="BU1212" s="177"/>
      <c r="BV1212" s="177"/>
      <c r="BW1212" s="177"/>
    </row>
    <row r="1213" spans="1:75" s="174" customFormat="1" ht="15">
      <c r="A1213" s="170"/>
      <c r="B1213" s="601" t="s">
        <v>9973</v>
      </c>
      <c r="C1213" s="700" t="s">
        <v>10077</v>
      </c>
      <c r="D1213" s="193" t="s">
        <v>3348</v>
      </c>
      <c r="E1213" s="193" t="s">
        <v>3347</v>
      </c>
      <c r="F1213" s="192" t="str">
        <f t="shared" si="178"/>
        <v>40</v>
      </c>
      <c r="G1213" s="192" t="s">
        <v>3346</v>
      </c>
      <c r="H1213" s="188"/>
      <c r="I1213" s="322"/>
      <c r="J1213" s="297" t="s">
        <v>2199</v>
      </c>
      <c r="K1213" s="298"/>
      <c r="L1213" s="297"/>
      <c r="M1213" s="296"/>
      <c r="N1213" s="298"/>
      <c r="O1213" s="297"/>
      <c r="P1213" s="296"/>
      <c r="Q1213" s="298">
        <v>45110</v>
      </c>
      <c r="R1213" s="297" t="s">
        <v>9874</v>
      </c>
      <c r="S1213" s="296" t="s">
        <v>737</v>
      </c>
      <c r="T1213" s="298"/>
      <c r="U1213" s="297"/>
      <c r="V1213" s="296"/>
      <c r="W1213" s="298">
        <v>45062</v>
      </c>
      <c r="X1213" s="297" t="s">
        <v>9557</v>
      </c>
      <c r="Y1213" s="296" t="s">
        <v>9558</v>
      </c>
      <c r="Z1213" s="298">
        <v>45030</v>
      </c>
      <c r="AA1213" s="297" t="s">
        <v>2198</v>
      </c>
      <c r="AB1213" s="299" t="s">
        <v>2180</v>
      </c>
      <c r="AC1213" s="297"/>
      <c r="AD1213" s="297"/>
      <c r="AE1213" s="296"/>
      <c r="AG1213" s="270" t="s">
        <v>2884</v>
      </c>
      <c r="AH1213" s="189" t="s">
        <v>749</v>
      </c>
      <c r="AI1213" s="189" t="s">
        <v>749</v>
      </c>
      <c r="AJ1213" s="190" t="s">
        <v>749</v>
      </c>
      <c r="AK1213" s="189" t="s">
        <v>748</v>
      </c>
      <c r="AL1213" s="223"/>
      <c r="AN1213" s="174" t="s">
        <v>1308</v>
      </c>
      <c r="AO1213" s="320" t="s">
        <v>2883</v>
      </c>
      <c r="AP1213" s="314" t="s">
        <v>3266</v>
      </c>
      <c r="AQ1213" s="314" t="s">
        <v>3265</v>
      </c>
      <c r="AR1213" s="242" t="str">
        <f t="shared" si="179"/>
        <v>5FC</v>
      </c>
      <c r="AS1213" s="242" t="s">
        <v>822</v>
      </c>
      <c r="AT1213" s="226"/>
      <c r="AU1213" s="242" t="s">
        <v>755</v>
      </c>
      <c r="AV1213" s="275"/>
      <c r="AW1213" s="275"/>
      <c r="AX1213" s="240" t="s">
        <v>753</v>
      </c>
      <c r="AY1213" s="240" t="s">
        <v>753</v>
      </c>
      <c r="AZ1213" s="240" t="s">
        <v>753</v>
      </c>
      <c r="BA1213" s="240" t="s">
        <v>753</v>
      </c>
      <c r="BB1213" s="240" t="s">
        <v>753</v>
      </c>
      <c r="BC1213" s="241" t="s">
        <v>754</v>
      </c>
      <c r="BD1213" s="240" t="s">
        <v>753</v>
      </c>
      <c r="BE1213" s="240" t="s">
        <v>753</v>
      </c>
      <c r="BF1213" s="240" t="s">
        <v>753</v>
      </c>
      <c r="BG1213" s="240" t="s">
        <v>753</v>
      </c>
      <c r="BH1213" s="240" t="s">
        <v>753</v>
      </c>
      <c r="BI1213" s="240" t="s">
        <v>753</v>
      </c>
      <c r="BJ1213" s="240" t="s">
        <v>753</v>
      </c>
      <c r="BK1213" s="240" t="s">
        <v>753</v>
      </c>
      <c r="BL1213" s="240" t="s">
        <v>753</v>
      </c>
      <c r="BM1213" s="240" t="s">
        <v>753</v>
      </c>
      <c r="BN1213" s="319"/>
      <c r="BO1213" s="275"/>
      <c r="BP1213" s="170" t="s">
        <v>753</v>
      </c>
      <c r="BQ1213" s="177"/>
      <c r="BR1213" s="177"/>
      <c r="BS1213" s="177"/>
      <c r="BT1213" s="177"/>
      <c r="BU1213" s="177"/>
      <c r="BV1213" s="177"/>
      <c r="BW1213" s="177"/>
    </row>
    <row r="1214" spans="1:75" s="174" customFormat="1" ht="15">
      <c r="A1214" s="170"/>
      <c r="B1214" s="601" t="s">
        <v>9973</v>
      </c>
      <c r="C1214" s="700" t="s">
        <v>10077</v>
      </c>
      <c r="D1214" s="193" t="s">
        <v>3343</v>
      </c>
      <c r="E1214" s="193" t="s">
        <v>3342</v>
      </c>
      <c r="F1214" s="192" t="str">
        <f t="shared" si="178"/>
        <v>3C0</v>
      </c>
      <c r="G1214" s="192" t="s">
        <v>23</v>
      </c>
      <c r="H1214" s="188"/>
      <c r="I1214" s="322"/>
      <c r="J1214" s="297"/>
      <c r="K1214" s="297"/>
      <c r="L1214" s="297"/>
      <c r="M1214" s="296"/>
      <c r="N1214" s="297"/>
      <c r="O1214" s="297"/>
      <c r="P1214" s="296"/>
      <c r="Q1214" s="297"/>
      <c r="R1214" s="297"/>
      <c r="S1214" s="296"/>
      <c r="T1214" s="297"/>
      <c r="U1214" s="297"/>
      <c r="V1214" s="296"/>
      <c r="W1214" s="297"/>
      <c r="X1214" s="297"/>
      <c r="Y1214" s="296"/>
      <c r="Z1214" s="297"/>
      <c r="AA1214" s="297"/>
      <c r="AB1214" s="296"/>
      <c r="AC1214" s="297"/>
      <c r="AD1214" s="297"/>
      <c r="AE1214" s="296"/>
      <c r="AG1214" s="270" t="s">
        <v>2884</v>
      </c>
      <c r="AH1214" s="189" t="s">
        <v>749</v>
      </c>
      <c r="AI1214" s="189" t="s">
        <v>749</v>
      </c>
      <c r="AJ1214" s="190" t="s">
        <v>749</v>
      </c>
      <c r="AK1214" s="189" t="s">
        <v>748</v>
      </c>
      <c r="AL1214" s="223"/>
      <c r="AN1214" s="174" t="s">
        <v>3204</v>
      </c>
      <c r="AO1214" s="320" t="s">
        <v>2883</v>
      </c>
      <c r="AP1214" s="314" t="s">
        <v>3262</v>
      </c>
      <c r="AQ1214" s="314" t="s">
        <v>3261</v>
      </c>
      <c r="AR1214" s="242" t="str">
        <f t="shared" si="179"/>
        <v>400</v>
      </c>
      <c r="AS1214" s="226" t="s">
        <v>3260</v>
      </c>
      <c r="AT1214" s="226"/>
      <c r="AU1214" s="226" t="s">
        <v>3260</v>
      </c>
      <c r="AV1214" s="275" t="s">
        <v>751</v>
      </c>
      <c r="AW1214" s="226"/>
      <c r="AX1214" s="229" t="s">
        <v>1319</v>
      </c>
      <c r="AY1214" s="229" t="s">
        <v>1319</v>
      </c>
      <c r="AZ1214" s="229"/>
      <c r="BA1214" s="229" t="s">
        <v>1319</v>
      </c>
      <c r="BB1214" s="229"/>
      <c r="BC1214" s="230" t="s">
        <v>1320</v>
      </c>
      <c r="BD1214" s="229"/>
      <c r="BE1214" s="229"/>
      <c r="BF1214" s="229"/>
      <c r="BG1214" s="229"/>
      <c r="BH1214" s="229"/>
      <c r="BI1214" s="229" t="s">
        <v>1319</v>
      </c>
      <c r="BJ1214" s="229"/>
      <c r="BK1214" s="229"/>
      <c r="BL1214" s="229"/>
      <c r="BM1214" s="229"/>
      <c r="BN1214" s="319"/>
      <c r="BO1214" s="226"/>
      <c r="BP1214" s="170" t="s">
        <v>753</v>
      </c>
      <c r="BQ1214" s="177"/>
      <c r="BR1214" s="177"/>
      <c r="BS1214" s="177"/>
      <c r="BT1214" s="177"/>
      <c r="BU1214" s="177"/>
      <c r="BV1214" s="177"/>
      <c r="BW1214" s="177"/>
    </row>
    <row r="1215" spans="1:75" s="174" customFormat="1" ht="15">
      <c r="A1215" s="170"/>
      <c r="B1215" s="601" t="s">
        <v>9973</v>
      </c>
      <c r="C1215" s="700" t="s">
        <v>10077</v>
      </c>
      <c r="D1215" s="193" t="s">
        <v>3338</v>
      </c>
      <c r="E1215" s="193" t="s">
        <v>3337</v>
      </c>
      <c r="F1215" s="192" t="str">
        <f t="shared" si="178"/>
        <v>40</v>
      </c>
      <c r="G1215" s="192" t="s">
        <v>3336</v>
      </c>
      <c r="H1215" s="188"/>
      <c r="I1215" s="322"/>
      <c r="J1215" s="297" t="s">
        <v>2199</v>
      </c>
      <c r="K1215" s="298"/>
      <c r="L1215" s="297"/>
      <c r="M1215" s="296"/>
      <c r="N1215" s="298"/>
      <c r="O1215" s="297"/>
      <c r="P1215" s="296"/>
      <c r="Q1215" s="298">
        <v>45110</v>
      </c>
      <c r="R1215" s="297" t="s">
        <v>9874</v>
      </c>
      <c r="S1215" s="296" t="s">
        <v>737</v>
      </c>
      <c r="T1215" s="298"/>
      <c r="U1215" s="297"/>
      <c r="V1215" s="296"/>
      <c r="W1215" s="298">
        <v>45062</v>
      </c>
      <c r="X1215" s="297" t="s">
        <v>9557</v>
      </c>
      <c r="Y1215" s="296" t="s">
        <v>9558</v>
      </c>
      <c r="Z1215" s="298">
        <v>45030</v>
      </c>
      <c r="AA1215" s="297" t="s">
        <v>2198</v>
      </c>
      <c r="AB1215" s="299" t="s">
        <v>2180</v>
      </c>
      <c r="AC1215" s="297"/>
      <c r="AD1215" s="297"/>
      <c r="AE1215" s="296"/>
      <c r="AG1215" s="270" t="s">
        <v>2884</v>
      </c>
      <c r="AH1215" s="189" t="s">
        <v>749</v>
      </c>
      <c r="AI1215" s="189" t="s">
        <v>749</v>
      </c>
      <c r="AJ1215" s="190" t="s">
        <v>749</v>
      </c>
      <c r="AK1215" s="189" t="s">
        <v>748</v>
      </c>
      <c r="AL1215" s="223"/>
      <c r="AN1215" s="174" t="s">
        <v>1308</v>
      </c>
      <c r="AO1215" s="320" t="s">
        <v>2883</v>
      </c>
      <c r="AP1215" s="314" t="s">
        <v>3256</v>
      </c>
      <c r="AQ1215" s="314" t="s">
        <v>3255</v>
      </c>
      <c r="AR1215" s="242" t="str">
        <f t="shared" si="179"/>
        <v>1400</v>
      </c>
      <c r="AS1215" s="242" t="s">
        <v>822</v>
      </c>
      <c r="AT1215" s="226"/>
      <c r="AU1215" s="242" t="s">
        <v>755</v>
      </c>
      <c r="AV1215" s="226"/>
      <c r="AW1215" s="226"/>
      <c r="AX1215" s="240" t="s">
        <v>753</v>
      </c>
      <c r="AY1215" s="240" t="s">
        <v>753</v>
      </c>
      <c r="AZ1215" s="240" t="s">
        <v>753</v>
      </c>
      <c r="BA1215" s="240" t="s">
        <v>753</v>
      </c>
      <c r="BB1215" s="240" t="s">
        <v>753</v>
      </c>
      <c r="BC1215" s="241" t="s">
        <v>754</v>
      </c>
      <c r="BD1215" s="240" t="s">
        <v>753</v>
      </c>
      <c r="BE1215" s="240" t="s">
        <v>753</v>
      </c>
      <c r="BF1215" s="240" t="s">
        <v>753</v>
      </c>
      <c r="BG1215" s="240" t="s">
        <v>753</v>
      </c>
      <c r="BH1215" s="240" t="s">
        <v>753</v>
      </c>
      <c r="BI1215" s="240" t="s">
        <v>753</v>
      </c>
      <c r="BJ1215" s="240" t="s">
        <v>753</v>
      </c>
      <c r="BK1215" s="240" t="s">
        <v>753</v>
      </c>
      <c r="BL1215" s="240" t="s">
        <v>753</v>
      </c>
      <c r="BM1215" s="240" t="s">
        <v>753</v>
      </c>
      <c r="BN1215" s="319"/>
      <c r="BO1215" s="226"/>
      <c r="BP1215" s="170" t="s">
        <v>753</v>
      </c>
      <c r="BQ1215" s="177"/>
      <c r="BR1215" s="177"/>
      <c r="BS1215" s="177"/>
      <c r="BT1215" s="177"/>
      <c r="BU1215" s="177"/>
      <c r="BV1215" s="177"/>
      <c r="BW1215" s="177"/>
    </row>
    <row r="1216" spans="1:75" s="174" customFormat="1" ht="15">
      <c r="A1216" s="170"/>
      <c r="B1216" s="601" t="s">
        <v>9973</v>
      </c>
      <c r="C1216" s="700" t="s">
        <v>10077</v>
      </c>
      <c r="D1216" s="193" t="s">
        <v>3333</v>
      </c>
      <c r="E1216" s="193" t="s">
        <v>3332</v>
      </c>
      <c r="F1216" s="192" t="str">
        <f t="shared" si="178"/>
        <v>3C0</v>
      </c>
      <c r="G1216" s="192" t="s">
        <v>23</v>
      </c>
      <c r="H1216" s="188"/>
      <c r="I1216" s="322"/>
      <c r="J1216" s="297"/>
      <c r="K1216" s="297"/>
      <c r="L1216" s="297"/>
      <c r="M1216" s="296"/>
      <c r="N1216" s="297"/>
      <c r="O1216" s="297"/>
      <c r="P1216" s="296"/>
      <c r="Q1216" s="297"/>
      <c r="R1216" s="297"/>
      <c r="S1216" s="296"/>
      <c r="T1216" s="297"/>
      <c r="U1216" s="297"/>
      <c r="V1216" s="296"/>
      <c r="W1216" s="297"/>
      <c r="X1216" s="297"/>
      <c r="Y1216" s="296"/>
      <c r="Z1216" s="297"/>
      <c r="AA1216" s="297"/>
      <c r="AB1216" s="296"/>
      <c r="AC1216" s="297"/>
      <c r="AD1216" s="297"/>
      <c r="AE1216" s="296"/>
      <c r="AG1216" s="317" t="s">
        <v>2884</v>
      </c>
      <c r="AH1216" s="193" t="str">
        <f>"5E"&amp;RIGHT(AP1216,7)</f>
        <v>5ED4 0600</v>
      </c>
      <c r="AI1216" s="193" t="str">
        <f>"5E"&amp;RIGHT(AQ1216,7)</f>
        <v>5ED4 06FF</v>
      </c>
      <c r="AJ1216" s="192" t="str">
        <f>DEC2HEX((HEX2DEC(LEFT(AI1216,4))*256*256+HEX2DEC(RIGHT(AI1216,4)))-(HEX2DEC(LEFT(AH1216,4))*256*256+HEX2DEC(RIGHT(AH1216,4)))+1)</f>
        <v>100</v>
      </c>
      <c r="AK1216" s="239" t="s">
        <v>3250</v>
      </c>
      <c r="AL1216" s="188"/>
      <c r="AO1216" s="316" t="s">
        <v>2883</v>
      </c>
      <c r="AP1216" s="221" t="s">
        <v>3252</v>
      </c>
      <c r="AQ1216" s="221" t="s">
        <v>3251</v>
      </c>
      <c r="AR1216" s="179" t="str">
        <f t="shared" si="179"/>
        <v>100</v>
      </c>
      <c r="AS1216" s="220" t="s">
        <v>3250</v>
      </c>
      <c r="AT1216" s="226"/>
      <c r="AU1216" s="220" t="s">
        <v>3250</v>
      </c>
      <c r="AV1216" s="220" t="s">
        <v>751</v>
      </c>
      <c r="AW1216" s="220"/>
      <c r="AX1216" s="181" t="s">
        <v>741</v>
      </c>
      <c r="AY1216" s="181" t="s">
        <v>741</v>
      </c>
      <c r="AZ1216" s="181" t="s">
        <v>741</v>
      </c>
      <c r="BA1216" s="181" t="s">
        <v>741</v>
      </c>
      <c r="BB1216" s="181" t="s">
        <v>741</v>
      </c>
      <c r="BC1216" s="195" t="s">
        <v>741</v>
      </c>
      <c r="BD1216" s="181" t="s">
        <v>741</v>
      </c>
      <c r="BE1216" s="181" t="s">
        <v>741</v>
      </c>
      <c r="BF1216" s="181" t="s">
        <v>741</v>
      </c>
      <c r="BG1216" s="181" t="s">
        <v>741</v>
      </c>
      <c r="BH1216" s="181" t="s">
        <v>741</v>
      </c>
      <c r="BI1216" s="181" t="s">
        <v>741</v>
      </c>
      <c r="BJ1216" s="181" t="s">
        <v>741</v>
      </c>
      <c r="BK1216" s="181" t="s">
        <v>741</v>
      </c>
      <c r="BL1216" s="181" t="s">
        <v>741</v>
      </c>
      <c r="BM1216" s="181" t="s">
        <v>741</v>
      </c>
      <c r="BN1216" s="315"/>
      <c r="BO1216" s="220"/>
      <c r="BP1216" s="170" t="s">
        <v>741</v>
      </c>
      <c r="BQ1216" s="177" t="s">
        <v>998</v>
      </c>
      <c r="BR1216" s="178">
        <v>44810</v>
      </c>
      <c r="BS1216" s="177" t="s">
        <v>2624</v>
      </c>
      <c r="BT1216" s="177" t="s">
        <v>759</v>
      </c>
      <c r="BU1216" s="178">
        <v>44824</v>
      </c>
      <c r="BV1216" s="177" t="s">
        <v>758</v>
      </c>
      <c r="BW1216" s="177" t="s">
        <v>737</v>
      </c>
    </row>
    <row r="1217" spans="1:75" s="174" customFormat="1" ht="15">
      <c r="A1217" s="170"/>
      <c r="B1217" s="601" t="s">
        <v>9973</v>
      </c>
      <c r="C1217" s="700" t="s">
        <v>10077</v>
      </c>
      <c r="D1217" s="193" t="s">
        <v>3328</v>
      </c>
      <c r="E1217" s="193" t="s">
        <v>3327</v>
      </c>
      <c r="F1217" s="192" t="str">
        <f t="shared" si="178"/>
        <v>40</v>
      </c>
      <c r="G1217" s="192" t="s">
        <v>3326</v>
      </c>
      <c r="H1217" s="188"/>
      <c r="I1217" s="322"/>
      <c r="J1217" s="297" t="s">
        <v>2199</v>
      </c>
      <c r="K1217" s="298"/>
      <c r="L1217" s="297"/>
      <c r="M1217" s="296"/>
      <c r="N1217" s="298"/>
      <c r="O1217" s="297"/>
      <c r="P1217" s="296"/>
      <c r="Q1217" s="298">
        <v>45110</v>
      </c>
      <c r="R1217" s="297" t="s">
        <v>9874</v>
      </c>
      <c r="S1217" s="296" t="s">
        <v>737</v>
      </c>
      <c r="T1217" s="298"/>
      <c r="U1217" s="297"/>
      <c r="V1217" s="296"/>
      <c r="W1217" s="298">
        <v>45062</v>
      </c>
      <c r="X1217" s="297" t="s">
        <v>9557</v>
      </c>
      <c r="Y1217" s="296" t="s">
        <v>9558</v>
      </c>
      <c r="Z1217" s="298">
        <v>45030</v>
      </c>
      <c r="AA1217" s="297" t="s">
        <v>2198</v>
      </c>
      <c r="AB1217" s="299" t="s">
        <v>2180</v>
      </c>
      <c r="AC1217" s="297"/>
      <c r="AD1217" s="297"/>
      <c r="AE1217" s="296"/>
      <c r="AG1217" s="270" t="s">
        <v>2884</v>
      </c>
      <c r="AH1217" s="189" t="s">
        <v>749</v>
      </c>
      <c r="AI1217" s="189" t="s">
        <v>749</v>
      </c>
      <c r="AJ1217" s="190" t="s">
        <v>749</v>
      </c>
      <c r="AK1217" s="189" t="s">
        <v>748</v>
      </c>
      <c r="AL1217" s="223"/>
      <c r="AN1217" s="174" t="s">
        <v>3225</v>
      </c>
      <c r="AO1217" s="307" t="s">
        <v>2883</v>
      </c>
      <c r="AP1217" s="234" t="s">
        <v>3246</v>
      </c>
      <c r="AQ1217" s="234" t="s">
        <v>3245</v>
      </c>
      <c r="AR1217" s="257" t="str">
        <f t="shared" si="179"/>
        <v>80</v>
      </c>
      <c r="AS1217" s="233" t="s">
        <v>3244</v>
      </c>
      <c r="AT1217" s="231"/>
      <c r="AU1217" s="233" t="s">
        <v>3244</v>
      </c>
      <c r="AV1217" s="233" t="s">
        <v>751</v>
      </c>
      <c r="AW1217" s="233"/>
      <c r="AX1217" s="229" t="s">
        <v>741</v>
      </c>
      <c r="AY1217" s="229" t="s">
        <v>741</v>
      </c>
      <c r="AZ1217" s="229"/>
      <c r="BA1217" s="229" t="s">
        <v>741</v>
      </c>
      <c r="BB1217" s="229"/>
      <c r="BC1217" s="230" t="s">
        <v>741</v>
      </c>
      <c r="BD1217" s="229"/>
      <c r="BE1217" s="229"/>
      <c r="BF1217" s="229"/>
      <c r="BG1217" s="229"/>
      <c r="BH1217" s="229"/>
      <c r="BI1217" s="229" t="s">
        <v>753</v>
      </c>
      <c r="BJ1217" s="229" t="s">
        <v>753</v>
      </c>
      <c r="BK1217" s="229" t="s">
        <v>753</v>
      </c>
      <c r="BL1217" s="229" t="s">
        <v>753</v>
      </c>
      <c r="BM1217" s="229" t="s">
        <v>753</v>
      </c>
      <c r="BN1217" s="318"/>
      <c r="BO1217" s="220"/>
      <c r="BP1217" s="170" t="s">
        <v>753</v>
      </c>
      <c r="BQ1217" s="177" t="s">
        <v>998</v>
      </c>
      <c r="BR1217" s="177" t="s">
        <v>1005</v>
      </c>
      <c r="BS1217" s="177" t="s">
        <v>759</v>
      </c>
      <c r="BT1217" s="178">
        <v>44400</v>
      </c>
      <c r="BU1217" s="177"/>
      <c r="BV1217" s="177"/>
      <c r="BW1217" s="177"/>
    </row>
    <row r="1218" spans="1:75" s="174" customFormat="1" ht="15">
      <c r="A1218" s="170"/>
      <c r="B1218" s="601" t="s">
        <v>9973</v>
      </c>
      <c r="C1218" s="700" t="s">
        <v>10077</v>
      </c>
      <c r="D1218" s="193" t="s">
        <v>3323</v>
      </c>
      <c r="E1218" s="193" t="s">
        <v>3322</v>
      </c>
      <c r="F1218" s="192" t="str">
        <f t="shared" si="178"/>
        <v>3C0</v>
      </c>
      <c r="G1218" s="192" t="s">
        <v>23</v>
      </c>
      <c r="H1218" s="188"/>
      <c r="I1218" s="322"/>
      <c r="J1218" s="297"/>
      <c r="K1218" s="297"/>
      <c r="L1218" s="297"/>
      <c r="M1218" s="296"/>
      <c r="N1218" s="297"/>
      <c r="O1218" s="297"/>
      <c r="P1218" s="296"/>
      <c r="Q1218" s="297"/>
      <c r="R1218" s="297"/>
      <c r="S1218" s="296"/>
      <c r="T1218" s="297"/>
      <c r="U1218" s="297"/>
      <c r="V1218" s="296"/>
      <c r="W1218" s="297"/>
      <c r="X1218" s="297"/>
      <c r="Y1218" s="296"/>
      <c r="Z1218" s="297"/>
      <c r="AA1218" s="297"/>
      <c r="AB1218" s="296"/>
      <c r="AC1218" s="297"/>
      <c r="AD1218" s="297"/>
      <c r="AE1218" s="296"/>
      <c r="AG1218" s="270" t="s">
        <v>2884</v>
      </c>
      <c r="AH1218" s="189" t="s">
        <v>749</v>
      </c>
      <c r="AI1218" s="189" t="s">
        <v>749</v>
      </c>
      <c r="AJ1218" s="190" t="s">
        <v>749</v>
      </c>
      <c r="AK1218" s="189" t="s">
        <v>748</v>
      </c>
      <c r="AL1218" s="223"/>
      <c r="AN1218" s="174" t="s">
        <v>3225</v>
      </c>
      <c r="AO1218" s="307" t="s">
        <v>2883</v>
      </c>
      <c r="AP1218" s="234" t="s">
        <v>3241</v>
      </c>
      <c r="AQ1218" s="234" t="s">
        <v>3240</v>
      </c>
      <c r="AR1218" s="257" t="str">
        <f t="shared" si="179"/>
        <v>180</v>
      </c>
      <c r="AS1218" s="257" t="s">
        <v>822</v>
      </c>
      <c r="AT1218" s="231"/>
      <c r="AU1218" s="257" t="s">
        <v>755</v>
      </c>
      <c r="AV1218" s="233"/>
      <c r="AW1218" s="233"/>
      <c r="AX1218" s="229" t="s">
        <v>753</v>
      </c>
      <c r="AY1218" s="229" t="s">
        <v>753</v>
      </c>
      <c r="AZ1218" s="229" t="s">
        <v>753</v>
      </c>
      <c r="BA1218" s="229" t="s">
        <v>753</v>
      </c>
      <c r="BB1218" s="229" t="s">
        <v>753</v>
      </c>
      <c r="BC1218" s="230" t="s">
        <v>754</v>
      </c>
      <c r="BD1218" s="229" t="s">
        <v>753</v>
      </c>
      <c r="BE1218" s="229" t="s">
        <v>753</v>
      </c>
      <c r="BF1218" s="229" t="s">
        <v>753</v>
      </c>
      <c r="BG1218" s="229" t="s">
        <v>753</v>
      </c>
      <c r="BH1218" s="229" t="s">
        <v>753</v>
      </c>
      <c r="BI1218" s="229" t="s">
        <v>753</v>
      </c>
      <c r="BJ1218" s="229" t="s">
        <v>753</v>
      </c>
      <c r="BK1218" s="229" t="s">
        <v>753</v>
      </c>
      <c r="BL1218" s="229" t="s">
        <v>753</v>
      </c>
      <c r="BM1218" s="229" t="s">
        <v>753</v>
      </c>
      <c r="BN1218" s="318"/>
      <c r="BO1218" s="220"/>
      <c r="BP1218" s="170" t="s">
        <v>753</v>
      </c>
      <c r="BQ1218" s="177"/>
      <c r="BR1218" s="177"/>
      <c r="BS1218" s="177"/>
      <c r="BT1218" s="177"/>
      <c r="BU1218" s="177"/>
      <c r="BV1218" s="177"/>
      <c r="BW1218" s="177"/>
    </row>
    <row r="1219" spans="1:75" s="174" customFormat="1" ht="15">
      <c r="A1219" s="170"/>
      <c r="B1219" s="601" t="s">
        <v>9973</v>
      </c>
      <c r="C1219" s="700" t="s">
        <v>10077</v>
      </c>
      <c r="D1219" s="193" t="s">
        <v>3320</v>
      </c>
      <c r="E1219" s="193" t="s">
        <v>3319</v>
      </c>
      <c r="F1219" s="192" t="str">
        <f t="shared" si="178"/>
        <v>40</v>
      </c>
      <c r="G1219" s="192" t="s">
        <v>3318</v>
      </c>
      <c r="H1219" s="188"/>
      <c r="I1219" s="322"/>
      <c r="J1219" s="297" t="s">
        <v>2199</v>
      </c>
      <c r="K1219" s="298"/>
      <c r="L1219" s="297"/>
      <c r="M1219" s="296"/>
      <c r="N1219" s="298"/>
      <c r="O1219" s="297"/>
      <c r="P1219" s="296"/>
      <c r="Q1219" s="298">
        <v>45110</v>
      </c>
      <c r="R1219" s="297" t="s">
        <v>9874</v>
      </c>
      <c r="S1219" s="296" t="s">
        <v>737</v>
      </c>
      <c r="T1219" s="298"/>
      <c r="U1219" s="297"/>
      <c r="V1219" s="296"/>
      <c r="W1219" s="298">
        <v>45062</v>
      </c>
      <c r="X1219" s="297" t="s">
        <v>9557</v>
      </c>
      <c r="Y1219" s="296" t="s">
        <v>9558</v>
      </c>
      <c r="Z1219" s="298">
        <v>45030</v>
      </c>
      <c r="AA1219" s="297" t="s">
        <v>2198</v>
      </c>
      <c r="AB1219" s="299" t="s">
        <v>2180</v>
      </c>
      <c r="AC1219" s="297"/>
      <c r="AD1219" s="297"/>
      <c r="AE1219" s="296"/>
      <c r="AG1219" s="270" t="s">
        <v>2884</v>
      </c>
      <c r="AH1219" s="189" t="s">
        <v>749</v>
      </c>
      <c r="AI1219" s="189" t="s">
        <v>749</v>
      </c>
      <c r="AJ1219" s="190" t="s">
        <v>749</v>
      </c>
      <c r="AK1219" s="189" t="s">
        <v>748</v>
      </c>
      <c r="AL1219" s="223"/>
      <c r="AN1219" s="174" t="s">
        <v>3225</v>
      </c>
      <c r="AO1219" s="307" t="s">
        <v>2883</v>
      </c>
      <c r="AP1219" s="234" t="s">
        <v>3236</v>
      </c>
      <c r="AQ1219" s="234" t="s">
        <v>3235</v>
      </c>
      <c r="AR1219" s="257" t="str">
        <f t="shared" si="179"/>
        <v>20</v>
      </c>
      <c r="AS1219" s="231" t="s">
        <v>3234</v>
      </c>
      <c r="AT1219" s="231"/>
      <c r="AU1219" s="231" t="s">
        <v>3233</v>
      </c>
      <c r="AV1219" s="233" t="s">
        <v>751</v>
      </c>
      <c r="AW1219" s="231"/>
      <c r="AX1219" s="229" t="s">
        <v>741</v>
      </c>
      <c r="AY1219" s="229" t="s">
        <v>741</v>
      </c>
      <c r="AZ1219" s="229"/>
      <c r="BA1219" s="229" t="s">
        <v>741</v>
      </c>
      <c r="BB1219" s="229"/>
      <c r="BC1219" s="230" t="s">
        <v>741</v>
      </c>
      <c r="BD1219" s="229"/>
      <c r="BE1219" s="229"/>
      <c r="BF1219" s="229"/>
      <c r="BG1219" s="229"/>
      <c r="BH1219" s="229"/>
      <c r="BI1219" s="229" t="s">
        <v>741</v>
      </c>
      <c r="BJ1219" s="229"/>
      <c r="BK1219" s="229"/>
      <c r="BL1219" s="229"/>
      <c r="BM1219" s="229"/>
      <c r="BN1219" s="318"/>
      <c r="BO1219" s="219"/>
      <c r="BP1219" s="170" t="s">
        <v>753</v>
      </c>
      <c r="BQ1219" s="177" t="s">
        <v>1006</v>
      </c>
      <c r="BR1219" s="177"/>
      <c r="BS1219" s="177"/>
      <c r="BT1219" s="178"/>
      <c r="BU1219" s="177"/>
      <c r="BV1219" s="177"/>
      <c r="BW1219" s="177"/>
    </row>
    <row r="1220" spans="1:75" s="174" customFormat="1" ht="15">
      <c r="A1220" s="170"/>
      <c r="B1220" s="601" t="s">
        <v>9973</v>
      </c>
      <c r="C1220" s="700" t="s">
        <v>10077</v>
      </c>
      <c r="D1220" s="193" t="s">
        <v>3314</v>
      </c>
      <c r="E1220" s="193" t="s">
        <v>3313</v>
      </c>
      <c r="F1220" s="192" t="str">
        <f t="shared" si="178"/>
        <v>3C0</v>
      </c>
      <c r="G1220" s="192" t="s">
        <v>23</v>
      </c>
      <c r="H1220" s="188"/>
      <c r="I1220" s="322"/>
      <c r="J1220" s="297"/>
      <c r="K1220" s="297"/>
      <c r="L1220" s="297"/>
      <c r="M1220" s="296"/>
      <c r="N1220" s="297"/>
      <c r="O1220" s="297"/>
      <c r="P1220" s="296"/>
      <c r="Q1220" s="297"/>
      <c r="R1220" s="297"/>
      <c r="S1220" s="296"/>
      <c r="T1220" s="297"/>
      <c r="U1220" s="297"/>
      <c r="V1220" s="296"/>
      <c r="W1220" s="297"/>
      <c r="X1220" s="297"/>
      <c r="Y1220" s="296"/>
      <c r="Z1220" s="297"/>
      <c r="AA1220" s="297"/>
      <c r="AB1220" s="296"/>
      <c r="AC1220" s="297"/>
      <c r="AD1220" s="297"/>
      <c r="AE1220" s="296"/>
      <c r="AG1220" s="270" t="s">
        <v>2884</v>
      </c>
      <c r="AH1220" s="189" t="s">
        <v>749</v>
      </c>
      <c r="AI1220" s="189" t="s">
        <v>749</v>
      </c>
      <c r="AJ1220" s="190" t="s">
        <v>749</v>
      </c>
      <c r="AK1220" s="189" t="s">
        <v>748</v>
      </c>
      <c r="AL1220" s="223"/>
      <c r="AN1220" s="174" t="s">
        <v>3225</v>
      </c>
      <c r="AO1220" s="307" t="s">
        <v>2883</v>
      </c>
      <c r="AP1220" s="234" t="s">
        <v>3230</v>
      </c>
      <c r="AQ1220" s="234" t="s">
        <v>3229</v>
      </c>
      <c r="AR1220" s="257" t="str">
        <f t="shared" si="179"/>
        <v>E0</v>
      </c>
      <c r="AS1220" s="257" t="s">
        <v>822</v>
      </c>
      <c r="AT1220" s="231"/>
      <c r="AU1220" s="257" t="s">
        <v>755</v>
      </c>
      <c r="AV1220" s="231"/>
      <c r="AW1220" s="231"/>
      <c r="AX1220" s="229" t="s">
        <v>753</v>
      </c>
      <c r="AY1220" s="229" t="s">
        <v>753</v>
      </c>
      <c r="AZ1220" s="229" t="s">
        <v>753</v>
      </c>
      <c r="BA1220" s="229" t="s">
        <v>753</v>
      </c>
      <c r="BB1220" s="229" t="s">
        <v>753</v>
      </c>
      <c r="BC1220" s="230" t="s">
        <v>754</v>
      </c>
      <c r="BD1220" s="229" t="s">
        <v>753</v>
      </c>
      <c r="BE1220" s="229" t="s">
        <v>753</v>
      </c>
      <c r="BF1220" s="229" t="s">
        <v>753</v>
      </c>
      <c r="BG1220" s="229" t="s">
        <v>753</v>
      </c>
      <c r="BH1220" s="229" t="s">
        <v>753</v>
      </c>
      <c r="BI1220" s="229" t="s">
        <v>753</v>
      </c>
      <c r="BJ1220" s="229" t="s">
        <v>753</v>
      </c>
      <c r="BK1220" s="229" t="s">
        <v>753</v>
      </c>
      <c r="BL1220" s="229" t="s">
        <v>753</v>
      </c>
      <c r="BM1220" s="229" t="s">
        <v>753</v>
      </c>
      <c r="BN1220" s="318"/>
      <c r="BO1220" s="219"/>
      <c r="BP1220" s="170" t="s">
        <v>753</v>
      </c>
      <c r="BQ1220" s="177"/>
      <c r="BR1220" s="177"/>
      <c r="BS1220" s="177"/>
      <c r="BT1220" s="177"/>
      <c r="BU1220" s="177"/>
      <c r="BV1220" s="177"/>
      <c r="BW1220" s="177"/>
    </row>
    <row r="1221" spans="1:75" s="174" customFormat="1" ht="15">
      <c r="A1221" s="170"/>
      <c r="B1221" s="601" t="s">
        <v>9973</v>
      </c>
      <c r="C1221" s="700" t="s">
        <v>10077</v>
      </c>
      <c r="D1221" s="193" t="s">
        <v>3310</v>
      </c>
      <c r="E1221" s="193" t="s">
        <v>3309</v>
      </c>
      <c r="F1221" s="192" t="str">
        <f t="shared" si="178"/>
        <v>40</v>
      </c>
      <c r="G1221" s="192" t="s">
        <v>3308</v>
      </c>
      <c r="H1221" s="188"/>
      <c r="I1221" s="322"/>
      <c r="J1221" s="297" t="s">
        <v>2199</v>
      </c>
      <c r="K1221" s="298"/>
      <c r="L1221" s="297"/>
      <c r="M1221" s="296"/>
      <c r="N1221" s="298"/>
      <c r="O1221" s="297"/>
      <c r="P1221" s="296"/>
      <c r="Q1221" s="298">
        <v>45110</v>
      </c>
      <c r="R1221" s="297" t="s">
        <v>9874</v>
      </c>
      <c r="S1221" s="296" t="s">
        <v>737</v>
      </c>
      <c r="T1221" s="298"/>
      <c r="U1221" s="297"/>
      <c r="V1221" s="296"/>
      <c r="W1221" s="298">
        <v>45062</v>
      </c>
      <c r="X1221" s="297" t="s">
        <v>9557</v>
      </c>
      <c r="Y1221" s="296" t="s">
        <v>9558</v>
      </c>
      <c r="Z1221" s="298">
        <v>45030</v>
      </c>
      <c r="AA1221" s="297" t="s">
        <v>2198</v>
      </c>
      <c r="AB1221" s="299" t="s">
        <v>2180</v>
      </c>
      <c r="AC1221" s="297"/>
      <c r="AD1221" s="297"/>
      <c r="AE1221" s="296"/>
      <c r="AG1221" s="270" t="s">
        <v>2884</v>
      </c>
      <c r="AH1221" s="189" t="s">
        <v>749</v>
      </c>
      <c r="AI1221" s="189" t="s">
        <v>749</v>
      </c>
      <c r="AJ1221" s="190" t="s">
        <v>749</v>
      </c>
      <c r="AK1221" s="189" t="s">
        <v>748</v>
      </c>
      <c r="AL1221" s="223"/>
      <c r="AN1221" s="174" t="s">
        <v>3225</v>
      </c>
      <c r="AO1221" s="307" t="s">
        <v>2883</v>
      </c>
      <c r="AP1221" s="234" t="s">
        <v>3224</v>
      </c>
      <c r="AQ1221" s="234" t="s">
        <v>3223</v>
      </c>
      <c r="AR1221" s="257" t="str">
        <f t="shared" si="179"/>
        <v>20</v>
      </c>
      <c r="AS1221" s="233" t="s">
        <v>3222</v>
      </c>
      <c r="AT1221" s="233"/>
      <c r="AU1221" s="233" t="s">
        <v>3221</v>
      </c>
      <c r="AV1221" s="233" t="s">
        <v>751</v>
      </c>
      <c r="AW1221" s="233"/>
      <c r="AX1221" s="229" t="s">
        <v>741</v>
      </c>
      <c r="AY1221" s="229" t="s">
        <v>741</v>
      </c>
      <c r="AZ1221" s="229"/>
      <c r="BA1221" s="229" t="s">
        <v>741</v>
      </c>
      <c r="BB1221" s="229"/>
      <c r="BC1221" s="230" t="s">
        <v>741</v>
      </c>
      <c r="BD1221" s="229"/>
      <c r="BE1221" s="229"/>
      <c r="BF1221" s="229"/>
      <c r="BG1221" s="229"/>
      <c r="BH1221" s="229"/>
      <c r="BI1221" s="229" t="s">
        <v>741</v>
      </c>
      <c r="BJ1221" s="229"/>
      <c r="BK1221" s="229"/>
      <c r="BL1221" s="229"/>
      <c r="BM1221" s="229"/>
      <c r="BN1221" s="318"/>
      <c r="BO1221" s="220"/>
      <c r="BP1221" s="170" t="s">
        <v>753</v>
      </c>
      <c r="BQ1221" s="177" t="s">
        <v>1006</v>
      </c>
      <c r="BR1221" s="177"/>
      <c r="BS1221" s="177"/>
      <c r="BT1221" s="178"/>
      <c r="BU1221" s="177"/>
      <c r="BV1221" s="177"/>
      <c r="BW1221" s="177"/>
    </row>
    <row r="1222" spans="1:75" s="174" customFormat="1" ht="15">
      <c r="A1222" s="170"/>
      <c r="B1222" s="601" t="s">
        <v>9973</v>
      </c>
      <c r="C1222" s="700" t="s">
        <v>10077</v>
      </c>
      <c r="D1222" s="193" t="s">
        <v>3304</v>
      </c>
      <c r="E1222" s="193" t="s">
        <v>3303</v>
      </c>
      <c r="F1222" s="192" t="str">
        <f t="shared" si="178"/>
        <v>3C0</v>
      </c>
      <c r="G1222" s="192" t="s">
        <v>23</v>
      </c>
      <c r="H1222" s="188"/>
      <c r="I1222" s="322"/>
      <c r="J1222" s="297"/>
      <c r="K1222" s="297"/>
      <c r="L1222" s="297"/>
      <c r="M1222" s="296"/>
      <c r="N1222" s="297"/>
      <c r="O1222" s="297"/>
      <c r="P1222" s="296"/>
      <c r="Q1222" s="297"/>
      <c r="R1222" s="297"/>
      <c r="S1222" s="296"/>
      <c r="T1222" s="297"/>
      <c r="U1222" s="297"/>
      <c r="V1222" s="296"/>
      <c r="W1222" s="297"/>
      <c r="X1222" s="297"/>
      <c r="Y1222" s="296"/>
      <c r="Z1222" s="297"/>
      <c r="AA1222" s="297"/>
      <c r="AB1222" s="296"/>
      <c r="AC1222" s="297"/>
      <c r="AD1222" s="297"/>
      <c r="AE1222" s="296"/>
      <c r="AG1222" s="270" t="s">
        <v>2884</v>
      </c>
      <c r="AH1222" s="189" t="s">
        <v>749</v>
      </c>
      <c r="AI1222" s="189" t="s">
        <v>749</v>
      </c>
      <c r="AJ1222" s="190" t="s">
        <v>749</v>
      </c>
      <c r="AK1222" s="189" t="s">
        <v>748</v>
      </c>
      <c r="AL1222" s="223"/>
      <c r="AN1222" s="174" t="s">
        <v>1308</v>
      </c>
      <c r="AO1222" s="320" t="s">
        <v>2883</v>
      </c>
      <c r="AP1222" s="314" t="s">
        <v>3192</v>
      </c>
      <c r="AQ1222" s="314" t="s">
        <v>3218</v>
      </c>
      <c r="AR1222" s="242" t="str">
        <f t="shared" si="179"/>
        <v>2CE0</v>
      </c>
      <c r="AS1222" s="242" t="s">
        <v>822</v>
      </c>
      <c r="AT1222" s="275"/>
      <c r="AU1222" s="242" t="s">
        <v>755</v>
      </c>
      <c r="AV1222" s="275"/>
      <c r="AW1222" s="275"/>
      <c r="AX1222" s="240" t="s">
        <v>753</v>
      </c>
      <c r="AY1222" s="240" t="s">
        <v>753</v>
      </c>
      <c r="AZ1222" s="240" t="s">
        <v>753</v>
      </c>
      <c r="BA1222" s="240" t="s">
        <v>753</v>
      </c>
      <c r="BB1222" s="240" t="s">
        <v>753</v>
      </c>
      <c r="BC1222" s="241" t="s">
        <v>754</v>
      </c>
      <c r="BD1222" s="240" t="s">
        <v>753</v>
      </c>
      <c r="BE1222" s="240" t="s">
        <v>753</v>
      </c>
      <c r="BF1222" s="240" t="s">
        <v>753</v>
      </c>
      <c r="BG1222" s="240" t="s">
        <v>753</v>
      </c>
      <c r="BH1222" s="240" t="s">
        <v>753</v>
      </c>
      <c r="BI1222" s="240" t="s">
        <v>753</v>
      </c>
      <c r="BJ1222" s="240" t="s">
        <v>753</v>
      </c>
      <c r="BK1222" s="240" t="s">
        <v>753</v>
      </c>
      <c r="BL1222" s="240" t="s">
        <v>753</v>
      </c>
      <c r="BM1222" s="240" t="s">
        <v>753</v>
      </c>
      <c r="BN1222" s="319"/>
      <c r="BO1222" s="275"/>
      <c r="BP1222" s="170" t="s">
        <v>753</v>
      </c>
      <c r="BQ1222" s="177"/>
      <c r="BR1222" s="177"/>
      <c r="BS1222" s="177"/>
      <c r="BT1222" s="177"/>
      <c r="BU1222" s="177"/>
      <c r="BV1222" s="177"/>
      <c r="BW1222" s="177"/>
    </row>
    <row r="1223" spans="1:75" s="174" customFormat="1" ht="15">
      <c r="A1223" s="170"/>
      <c r="B1223" s="601" t="s">
        <v>9973</v>
      </c>
      <c r="C1223" s="700" t="s">
        <v>10077</v>
      </c>
      <c r="D1223" s="193" t="s">
        <v>3300</v>
      </c>
      <c r="E1223" s="193" t="s">
        <v>3299</v>
      </c>
      <c r="F1223" s="192" t="str">
        <f t="shared" si="178"/>
        <v>40</v>
      </c>
      <c r="G1223" s="192" t="s">
        <v>3298</v>
      </c>
      <c r="H1223" s="188"/>
      <c r="I1223" s="322"/>
      <c r="J1223" s="297" t="s">
        <v>2199</v>
      </c>
      <c r="K1223" s="298"/>
      <c r="L1223" s="297"/>
      <c r="M1223" s="296"/>
      <c r="N1223" s="298"/>
      <c r="O1223" s="297"/>
      <c r="P1223" s="296"/>
      <c r="Q1223" s="298">
        <v>45110</v>
      </c>
      <c r="R1223" s="297" t="s">
        <v>9874</v>
      </c>
      <c r="S1223" s="296" t="s">
        <v>737</v>
      </c>
      <c r="T1223" s="298"/>
      <c r="U1223" s="297"/>
      <c r="V1223" s="296"/>
      <c r="W1223" s="298">
        <v>45062</v>
      </c>
      <c r="X1223" s="297" t="s">
        <v>9557</v>
      </c>
      <c r="Y1223" s="296" t="s">
        <v>9558</v>
      </c>
      <c r="Z1223" s="298">
        <v>45030</v>
      </c>
      <c r="AA1223" s="297" t="s">
        <v>2198</v>
      </c>
      <c r="AB1223" s="299" t="s">
        <v>2180</v>
      </c>
      <c r="AC1223" s="297"/>
      <c r="AD1223" s="297"/>
      <c r="AE1223" s="296"/>
      <c r="AG1223" s="270" t="s">
        <v>2884</v>
      </c>
      <c r="AH1223" s="189" t="s">
        <v>749</v>
      </c>
      <c r="AI1223" s="189" t="s">
        <v>749</v>
      </c>
      <c r="AJ1223" s="190" t="s">
        <v>749</v>
      </c>
      <c r="AK1223" s="189" t="s">
        <v>748</v>
      </c>
      <c r="AL1223" s="223"/>
      <c r="AN1223" s="174" t="s">
        <v>3204</v>
      </c>
      <c r="AO1223" s="320" t="s">
        <v>2883</v>
      </c>
      <c r="AP1223" s="314" t="s">
        <v>3214</v>
      </c>
      <c r="AQ1223" s="314" t="s">
        <v>3213</v>
      </c>
      <c r="AR1223" s="242" t="str">
        <f t="shared" si="179"/>
        <v>800</v>
      </c>
      <c r="AS1223" s="226" t="s">
        <v>3212</v>
      </c>
      <c r="AT1223" s="226"/>
      <c r="AU1223" s="226" t="s">
        <v>3212</v>
      </c>
      <c r="AV1223" s="275" t="s">
        <v>751</v>
      </c>
      <c r="AW1223" s="226"/>
      <c r="AX1223" s="229" t="s">
        <v>1319</v>
      </c>
      <c r="AY1223" s="229" t="s">
        <v>1319</v>
      </c>
      <c r="AZ1223" s="229"/>
      <c r="BA1223" s="229" t="s">
        <v>1319</v>
      </c>
      <c r="BB1223" s="229"/>
      <c r="BC1223" s="230" t="s">
        <v>1320</v>
      </c>
      <c r="BD1223" s="229"/>
      <c r="BE1223" s="229"/>
      <c r="BF1223" s="229"/>
      <c r="BG1223" s="229"/>
      <c r="BH1223" s="229"/>
      <c r="BI1223" s="229" t="s">
        <v>1319</v>
      </c>
      <c r="BJ1223" s="229"/>
      <c r="BK1223" s="229"/>
      <c r="BL1223" s="229"/>
      <c r="BM1223" s="229"/>
      <c r="BN1223" s="319"/>
      <c r="BO1223" s="226"/>
      <c r="BP1223" s="170" t="s">
        <v>753</v>
      </c>
      <c r="BQ1223" s="177"/>
      <c r="BR1223" s="177"/>
      <c r="BS1223" s="177"/>
      <c r="BT1223" s="177"/>
      <c r="BU1223" s="177"/>
      <c r="BV1223" s="177"/>
      <c r="BW1223" s="177"/>
    </row>
    <row r="1224" spans="1:75" s="174" customFormat="1" ht="15">
      <c r="A1224" s="170"/>
      <c r="B1224" s="601" t="s">
        <v>9973</v>
      </c>
      <c r="C1224" s="700" t="s">
        <v>10077</v>
      </c>
      <c r="D1224" s="193" t="s">
        <v>3294</v>
      </c>
      <c r="E1224" s="193" t="s">
        <v>3293</v>
      </c>
      <c r="F1224" s="192" t="str">
        <f t="shared" si="178"/>
        <v>3C0</v>
      </c>
      <c r="G1224" s="192" t="s">
        <v>23</v>
      </c>
      <c r="H1224" s="188"/>
      <c r="I1224" s="322"/>
      <c r="J1224" s="297"/>
      <c r="K1224" s="297"/>
      <c r="L1224" s="297"/>
      <c r="M1224" s="296"/>
      <c r="N1224" s="297"/>
      <c r="O1224" s="297"/>
      <c r="P1224" s="296"/>
      <c r="Q1224" s="297"/>
      <c r="R1224" s="297"/>
      <c r="S1224" s="296"/>
      <c r="T1224" s="297"/>
      <c r="U1224" s="297"/>
      <c r="V1224" s="296"/>
      <c r="W1224" s="297"/>
      <c r="X1224" s="297"/>
      <c r="Y1224" s="296"/>
      <c r="Z1224" s="297"/>
      <c r="AA1224" s="297"/>
      <c r="AB1224" s="296"/>
      <c r="AC1224" s="297"/>
      <c r="AD1224" s="297"/>
      <c r="AE1224" s="296"/>
      <c r="AG1224" s="270" t="s">
        <v>2884</v>
      </c>
      <c r="AH1224" s="189" t="s">
        <v>749</v>
      </c>
      <c r="AI1224" s="189" t="s">
        <v>749</v>
      </c>
      <c r="AJ1224" s="190" t="s">
        <v>749</v>
      </c>
      <c r="AK1224" s="189" t="s">
        <v>748</v>
      </c>
      <c r="AL1224" s="223"/>
      <c r="AN1224" s="174" t="s">
        <v>1308</v>
      </c>
      <c r="AO1224" s="320" t="s">
        <v>2883</v>
      </c>
      <c r="AP1224" s="314" t="s">
        <v>3209</v>
      </c>
      <c r="AQ1224" s="314" t="s">
        <v>3208</v>
      </c>
      <c r="AR1224" s="242" t="str">
        <f t="shared" si="179"/>
        <v>800</v>
      </c>
      <c r="AS1224" s="242" t="s">
        <v>822</v>
      </c>
      <c r="AT1224" s="226"/>
      <c r="AU1224" s="242" t="s">
        <v>755</v>
      </c>
      <c r="AV1224" s="226"/>
      <c r="AW1224" s="226"/>
      <c r="AX1224" s="240" t="s">
        <v>753</v>
      </c>
      <c r="AY1224" s="240" t="s">
        <v>753</v>
      </c>
      <c r="AZ1224" s="240" t="s">
        <v>753</v>
      </c>
      <c r="BA1224" s="240" t="s">
        <v>753</v>
      </c>
      <c r="BB1224" s="240" t="s">
        <v>753</v>
      </c>
      <c r="BC1224" s="241" t="s">
        <v>754</v>
      </c>
      <c r="BD1224" s="240" t="s">
        <v>753</v>
      </c>
      <c r="BE1224" s="240" t="s">
        <v>753</v>
      </c>
      <c r="BF1224" s="240" t="s">
        <v>753</v>
      </c>
      <c r="BG1224" s="240" t="s">
        <v>753</v>
      </c>
      <c r="BH1224" s="240" t="s">
        <v>753</v>
      </c>
      <c r="BI1224" s="240" t="s">
        <v>753</v>
      </c>
      <c r="BJ1224" s="240" t="s">
        <v>753</v>
      </c>
      <c r="BK1224" s="240" t="s">
        <v>753</v>
      </c>
      <c r="BL1224" s="240" t="s">
        <v>753</v>
      </c>
      <c r="BM1224" s="240" t="s">
        <v>753</v>
      </c>
      <c r="BN1224" s="319"/>
      <c r="BO1224" s="226"/>
      <c r="BP1224" s="170" t="s">
        <v>753</v>
      </c>
      <c r="BQ1224" s="177"/>
      <c r="BR1224" s="177"/>
      <c r="BS1224" s="177"/>
      <c r="BT1224" s="177"/>
      <c r="BU1224" s="177"/>
      <c r="BV1224" s="177"/>
      <c r="BW1224" s="177"/>
    </row>
    <row r="1225" spans="1:75" s="174" customFormat="1" ht="15">
      <c r="A1225" s="170"/>
      <c r="B1225" s="601" t="s">
        <v>9973</v>
      </c>
      <c r="C1225" s="700" t="s">
        <v>10077</v>
      </c>
      <c r="D1225" s="193" t="s">
        <v>3290</v>
      </c>
      <c r="E1225" s="193" t="s">
        <v>3289</v>
      </c>
      <c r="F1225" s="192" t="str">
        <f t="shared" si="178"/>
        <v>40</v>
      </c>
      <c r="G1225" s="192" t="s">
        <v>3288</v>
      </c>
      <c r="H1225" s="188"/>
      <c r="I1225" s="322"/>
      <c r="J1225" s="297" t="s">
        <v>2199</v>
      </c>
      <c r="K1225" s="298"/>
      <c r="L1225" s="297"/>
      <c r="M1225" s="296"/>
      <c r="N1225" s="298"/>
      <c r="O1225" s="297"/>
      <c r="P1225" s="296"/>
      <c r="Q1225" s="298">
        <v>45110</v>
      </c>
      <c r="R1225" s="297" t="s">
        <v>9874</v>
      </c>
      <c r="S1225" s="296" t="s">
        <v>737</v>
      </c>
      <c r="T1225" s="298"/>
      <c r="U1225" s="297"/>
      <c r="V1225" s="296"/>
      <c r="W1225" s="298">
        <v>45062</v>
      </c>
      <c r="X1225" s="297" t="s">
        <v>9557</v>
      </c>
      <c r="Y1225" s="296" t="s">
        <v>9558</v>
      </c>
      <c r="Z1225" s="298">
        <v>45030</v>
      </c>
      <c r="AA1225" s="297" t="s">
        <v>2198</v>
      </c>
      <c r="AB1225" s="299" t="s">
        <v>2180</v>
      </c>
      <c r="AC1225" s="297"/>
      <c r="AD1225" s="297"/>
      <c r="AE1225" s="296"/>
      <c r="AG1225" s="270" t="s">
        <v>2884</v>
      </c>
      <c r="AH1225" s="189" t="s">
        <v>749</v>
      </c>
      <c r="AI1225" s="189" t="s">
        <v>749</v>
      </c>
      <c r="AJ1225" s="190" t="s">
        <v>749</v>
      </c>
      <c r="AK1225" s="189" t="s">
        <v>748</v>
      </c>
      <c r="AL1225" s="223"/>
      <c r="AN1225" s="174" t="s">
        <v>3204</v>
      </c>
      <c r="AO1225" s="320" t="s">
        <v>2883</v>
      </c>
      <c r="AP1225" s="314" t="s">
        <v>3203</v>
      </c>
      <c r="AQ1225" s="314" t="s">
        <v>3202</v>
      </c>
      <c r="AR1225" s="242" t="str">
        <f t="shared" si="179"/>
        <v>800</v>
      </c>
      <c r="AS1225" s="226" t="s">
        <v>3201</v>
      </c>
      <c r="AT1225" s="226"/>
      <c r="AU1225" s="226" t="s">
        <v>3200</v>
      </c>
      <c r="AV1225" s="275" t="s">
        <v>751</v>
      </c>
      <c r="AW1225" s="275"/>
      <c r="AX1225" s="229" t="s">
        <v>1319</v>
      </c>
      <c r="AY1225" s="229" t="s">
        <v>1319</v>
      </c>
      <c r="AZ1225" s="229"/>
      <c r="BA1225" s="229" t="s">
        <v>1319</v>
      </c>
      <c r="BB1225" s="229"/>
      <c r="BC1225" s="230" t="s">
        <v>1320</v>
      </c>
      <c r="BD1225" s="229"/>
      <c r="BE1225" s="229"/>
      <c r="BF1225" s="229"/>
      <c r="BG1225" s="229"/>
      <c r="BH1225" s="229"/>
      <c r="BI1225" s="229" t="s">
        <v>1319</v>
      </c>
      <c r="BJ1225" s="229"/>
      <c r="BK1225" s="229"/>
      <c r="BL1225" s="229"/>
      <c r="BM1225" s="229"/>
      <c r="BN1225" s="319"/>
      <c r="BO1225" s="226"/>
      <c r="BP1225" s="170" t="s">
        <v>753</v>
      </c>
      <c r="BQ1225" s="177"/>
      <c r="BR1225" s="177"/>
      <c r="BS1225" s="177"/>
      <c r="BT1225" s="177"/>
      <c r="BU1225" s="177"/>
      <c r="BV1225" s="177"/>
      <c r="BW1225" s="177"/>
    </row>
    <row r="1226" spans="1:75" s="174" customFormat="1" ht="15">
      <c r="A1226" s="170"/>
      <c r="B1226" s="601" t="s">
        <v>9973</v>
      </c>
      <c r="C1226" s="700" t="s">
        <v>10077</v>
      </c>
      <c r="D1226" s="193" t="s">
        <v>3284</v>
      </c>
      <c r="E1226" s="193" t="s">
        <v>3283</v>
      </c>
      <c r="F1226" s="192" t="str">
        <f t="shared" si="178"/>
        <v>3C0</v>
      </c>
      <c r="G1226" s="192" t="s">
        <v>23</v>
      </c>
      <c r="H1226" s="188"/>
      <c r="I1226" s="322"/>
      <c r="J1226" s="297"/>
      <c r="K1226" s="297"/>
      <c r="L1226" s="297"/>
      <c r="M1226" s="296"/>
      <c r="N1226" s="297"/>
      <c r="O1226" s="297"/>
      <c r="P1226" s="296"/>
      <c r="Q1226" s="297"/>
      <c r="R1226" s="297"/>
      <c r="S1226" s="296"/>
      <c r="T1226" s="297"/>
      <c r="U1226" s="297"/>
      <c r="V1226" s="296"/>
      <c r="W1226" s="297"/>
      <c r="X1226" s="297"/>
      <c r="Y1226" s="296"/>
      <c r="Z1226" s="297"/>
      <c r="AA1226" s="297"/>
      <c r="AB1226" s="296"/>
      <c r="AC1226" s="297"/>
      <c r="AD1226" s="297"/>
      <c r="AE1226" s="296"/>
      <c r="AG1226" s="270" t="s">
        <v>2884</v>
      </c>
      <c r="AH1226" s="189" t="s">
        <v>749</v>
      </c>
      <c r="AI1226" s="189" t="s">
        <v>749</v>
      </c>
      <c r="AJ1226" s="190" t="s">
        <v>749</v>
      </c>
      <c r="AK1226" s="189" t="s">
        <v>748</v>
      </c>
      <c r="AL1226" s="223"/>
      <c r="AN1226" s="174" t="s">
        <v>1308</v>
      </c>
      <c r="AO1226" s="320" t="s">
        <v>2883</v>
      </c>
      <c r="AP1226" s="314" t="s">
        <v>3197</v>
      </c>
      <c r="AQ1226" s="314" t="s">
        <v>3188</v>
      </c>
      <c r="AR1226" s="242" t="str">
        <f t="shared" si="179"/>
        <v>4800</v>
      </c>
      <c r="AS1226" s="242" t="s">
        <v>822</v>
      </c>
      <c r="AT1226" s="226"/>
      <c r="AU1226" s="242" t="s">
        <v>755</v>
      </c>
      <c r="AV1226" s="226"/>
      <c r="AW1226" s="226"/>
      <c r="AX1226" s="240" t="s">
        <v>753</v>
      </c>
      <c r="AY1226" s="240" t="s">
        <v>753</v>
      </c>
      <c r="AZ1226" s="240" t="s">
        <v>753</v>
      </c>
      <c r="BA1226" s="240" t="s">
        <v>753</v>
      </c>
      <c r="BB1226" s="240" t="s">
        <v>753</v>
      </c>
      <c r="BC1226" s="241" t="s">
        <v>754</v>
      </c>
      <c r="BD1226" s="240" t="s">
        <v>753</v>
      </c>
      <c r="BE1226" s="240" t="s">
        <v>753</v>
      </c>
      <c r="BF1226" s="240" t="s">
        <v>753</v>
      </c>
      <c r="BG1226" s="240" t="s">
        <v>753</v>
      </c>
      <c r="BH1226" s="240" t="s">
        <v>753</v>
      </c>
      <c r="BI1226" s="240" t="s">
        <v>753</v>
      </c>
      <c r="BJ1226" s="240" t="s">
        <v>753</v>
      </c>
      <c r="BK1226" s="240" t="s">
        <v>753</v>
      </c>
      <c r="BL1226" s="240" t="s">
        <v>753</v>
      </c>
      <c r="BM1226" s="240" t="s">
        <v>753</v>
      </c>
      <c r="BN1226" s="319"/>
      <c r="BO1226" s="226"/>
      <c r="BP1226" s="170" t="s">
        <v>753</v>
      </c>
      <c r="BQ1226" s="177"/>
      <c r="BR1226" s="177"/>
      <c r="BS1226" s="177"/>
      <c r="BT1226" s="177"/>
      <c r="BU1226" s="177"/>
      <c r="BV1226" s="177"/>
      <c r="BW1226" s="177"/>
    </row>
    <row r="1227" spans="1:75" s="174" customFormat="1" ht="15">
      <c r="A1227" s="170"/>
      <c r="B1227" s="601" t="s">
        <v>9973</v>
      </c>
      <c r="C1227" s="700" t="s">
        <v>10077</v>
      </c>
      <c r="D1227" s="193" t="s">
        <v>3280</v>
      </c>
      <c r="E1227" s="193" t="s">
        <v>3279</v>
      </c>
      <c r="F1227" s="192" t="str">
        <f t="shared" si="178"/>
        <v>40</v>
      </c>
      <c r="G1227" s="192" t="s">
        <v>3278</v>
      </c>
      <c r="H1227" s="188"/>
      <c r="I1227" s="322"/>
      <c r="J1227" s="297" t="s">
        <v>2199</v>
      </c>
      <c r="K1227" s="298"/>
      <c r="L1227" s="297"/>
      <c r="M1227" s="296"/>
      <c r="N1227" s="298"/>
      <c r="O1227" s="297"/>
      <c r="P1227" s="296"/>
      <c r="Q1227" s="298">
        <v>45110</v>
      </c>
      <c r="R1227" s="297" t="s">
        <v>9874</v>
      </c>
      <c r="S1227" s="296" t="s">
        <v>737</v>
      </c>
      <c r="T1227" s="298"/>
      <c r="U1227" s="297"/>
      <c r="V1227" s="296"/>
      <c r="W1227" s="298">
        <v>45062</v>
      </c>
      <c r="X1227" s="297" t="s">
        <v>9557</v>
      </c>
      <c r="Y1227" s="296" t="s">
        <v>9558</v>
      </c>
      <c r="Z1227" s="298">
        <v>45030</v>
      </c>
      <c r="AA1227" s="297" t="s">
        <v>2198</v>
      </c>
      <c r="AB1227" s="299" t="s">
        <v>2180</v>
      </c>
      <c r="AC1227" s="297"/>
      <c r="AD1227" s="297"/>
      <c r="AE1227" s="296"/>
      <c r="AG1227" s="270" t="s">
        <v>2884</v>
      </c>
      <c r="AH1227" s="189" t="s">
        <v>749</v>
      </c>
      <c r="AI1227" s="189" t="s">
        <v>749</v>
      </c>
      <c r="AJ1227" s="190" t="s">
        <v>749</v>
      </c>
      <c r="AK1227" s="189" t="s">
        <v>748</v>
      </c>
      <c r="AL1227" s="223"/>
      <c r="AN1227" s="174" t="s">
        <v>3193</v>
      </c>
      <c r="AO1227" s="307" t="s">
        <v>2883</v>
      </c>
      <c r="AP1227" s="234" t="s">
        <v>3192</v>
      </c>
      <c r="AQ1227" s="234" t="s">
        <v>3188</v>
      </c>
      <c r="AR1227" s="257" t="str">
        <f t="shared" si="179"/>
        <v>8CE0</v>
      </c>
      <c r="AS1227" s="257" t="s">
        <v>822</v>
      </c>
      <c r="AT1227" s="231"/>
      <c r="AU1227" s="257" t="s">
        <v>755</v>
      </c>
      <c r="AV1227" s="231"/>
      <c r="AW1227" s="231"/>
      <c r="AX1227" s="229" t="s">
        <v>753</v>
      </c>
      <c r="AY1227" s="229" t="s">
        <v>753</v>
      </c>
      <c r="AZ1227" s="229" t="s">
        <v>753</v>
      </c>
      <c r="BA1227" s="229" t="s">
        <v>753</v>
      </c>
      <c r="BB1227" s="229" t="s">
        <v>753</v>
      </c>
      <c r="BC1227" s="230" t="s">
        <v>754</v>
      </c>
      <c r="BD1227" s="229" t="s">
        <v>753</v>
      </c>
      <c r="BE1227" s="229" t="s">
        <v>753</v>
      </c>
      <c r="BF1227" s="229" t="s">
        <v>753</v>
      </c>
      <c r="BG1227" s="229" t="s">
        <v>753</v>
      </c>
      <c r="BH1227" s="229" t="s">
        <v>753</v>
      </c>
      <c r="BI1227" s="229" t="s">
        <v>753</v>
      </c>
      <c r="BJ1227" s="229" t="s">
        <v>753</v>
      </c>
      <c r="BK1227" s="229" t="s">
        <v>753</v>
      </c>
      <c r="BL1227" s="229" t="s">
        <v>753</v>
      </c>
      <c r="BM1227" s="229" t="s">
        <v>753</v>
      </c>
      <c r="BN1227" s="318"/>
      <c r="BO1227" s="219"/>
      <c r="BP1227" s="170" t="s">
        <v>753</v>
      </c>
      <c r="BQ1227" s="177"/>
      <c r="BR1227" s="177"/>
      <c r="BS1227" s="177"/>
      <c r="BT1227" s="177"/>
      <c r="BU1227" s="177"/>
      <c r="BV1227" s="177"/>
      <c r="BW1227" s="177"/>
    </row>
    <row r="1228" spans="1:75" s="174" customFormat="1" ht="15">
      <c r="A1228" s="170"/>
      <c r="B1228" s="601" t="s">
        <v>9973</v>
      </c>
      <c r="C1228" s="700" t="s">
        <v>10077</v>
      </c>
      <c r="D1228" s="193" t="s">
        <v>3274</v>
      </c>
      <c r="E1228" s="193" t="s">
        <v>3273</v>
      </c>
      <c r="F1228" s="192" t="str">
        <f t="shared" si="178"/>
        <v>3C0</v>
      </c>
      <c r="G1228" s="192" t="s">
        <v>23</v>
      </c>
      <c r="H1228" s="188"/>
      <c r="I1228" s="322"/>
      <c r="J1228" s="297"/>
      <c r="K1228" s="297"/>
      <c r="L1228" s="297"/>
      <c r="M1228" s="296"/>
      <c r="N1228" s="297"/>
      <c r="O1228" s="297"/>
      <c r="P1228" s="296"/>
      <c r="Q1228" s="297"/>
      <c r="R1228" s="297"/>
      <c r="S1228" s="296"/>
      <c r="T1228" s="297"/>
      <c r="U1228" s="297"/>
      <c r="V1228" s="296"/>
      <c r="W1228" s="297"/>
      <c r="X1228" s="297"/>
      <c r="Y1228" s="296"/>
      <c r="Z1228" s="297"/>
      <c r="AA1228" s="297"/>
      <c r="AB1228" s="296"/>
      <c r="AC1228" s="297"/>
      <c r="AD1228" s="297"/>
      <c r="AE1228" s="296"/>
      <c r="AG1228" s="317" t="s">
        <v>2884</v>
      </c>
      <c r="AH1228" s="193" t="str">
        <f t="shared" ref="AH1228:AH1259" si="183">"5E"&amp;RIGHT(AP1228,7)</f>
        <v>5ED4 0700</v>
      </c>
      <c r="AI1228" s="193" t="str">
        <f t="shared" ref="AI1228:AI1259" si="184">"5E"&amp;RIGHT(AQ1228,7)</f>
        <v>5ED5 DFFF</v>
      </c>
      <c r="AJ1228" s="192" t="str">
        <f t="shared" ref="AJ1228:AJ1259" si="185">DEC2HEX((HEX2DEC(LEFT(AI1228,4))*256*256+HEX2DEC(RIGHT(AI1228,4)))-(HEX2DEC(LEFT(AH1228,4))*256*256+HEX2DEC(RIGHT(AH1228,4)))+1)</f>
        <v>1D900</v>
      </c>
      <c r="AK1228" s="224" t="s">
        <v>23</v>
      </c>
      <c r="AL1228" s="223"/>
      <c r="AO1228" s="316" t="s">
        <v>2883</v>
      </c>
      <c r="AP1228" s="221" t="s">
        <v>3189</v>
      </c>
      <c r="AQ1228" s="221" t="s">
        <v>3188</v>
      </c>
      <c r="AR1228" s="179" t="str">
        <f t="shared" si="179"/>
        <v>1D900</v>
      </c>
      <c r="AS1228" s="179" t="s">
        <v>822</v>
      </c>
      <c r="AT1228" s="226"/>
      <c r="AU1228" s="179" t="s">
        <v>755</v>
      </c>
      <c r="AV1228" s="219"/>
      <c r="AW1228" s="219"/>
      <c r="AX1228" s="181" t="s">
        <v>753</v>
      </c>
      <c r="AY1228" s="181" t="s">
        <v>753</v>
      </c>
      <c r="AZ1228" s="181" t="s">
        <v>753</v>
      </c>
      <c r="BA1228" s="181" t="s">
        <v>753</v>
      </c>
      <c r="BB1228" s="181" t="s">
        <v>753</v>
      </c>
      <c r="BC1228" s="195" t="s">
        <v>754</v>
      </c>
      <c r="BD1228" s="181" t="s">
        <v>753</v>
      </c>
      <c r="BE1228" s="181" t="s">
        <v>753</v>
      </c>
      <c r="BF1228" s="181" t="s">
        <v>753</v>
      </c>
      <c r="BG1228" s="181" t="s">
        <v>753</v>
      </c>
      <c r="BH1228" s="181" t="s">
        <v>753</v>
      </c>
      <c r="BI1228" s="181" t="s">
        <v>753</v>
      </c>
      <c r="BJ1228" s="181" t="s">
        <v>753</v>
      </c>
      <c r="BK1228" s="181" t="s">
        <v>753</v>
      </c>
      <c r="BL1228" s="181" t="s">
        <v>753</v>
      </c>
      <c r="BM1228" s="181" t="s">
        <v>753</v>
      </c>
      <c r="BN1228" s="315"/>
      <c r="BO1228" s="219"/>
      <c r="BP1228" s="170" t="s">
        <v>741</v>
      </c>
      <c r="BQ1228" s="177"/>
      <c r="BR1228" s="177"/>
      <c r="BS1228" s="177"/>
      <c r="BT1228" s="177"/>
      <c r="BU1228" s="177"/>
      <c r="BV1228" s="177"/>
      <c r="BW1228" s="177"/>
    </row>
    <row r="1229" spans="1:75" s="174" customFormat="1" ht="15">
      <c r="A1229" s="170"/>
      <c r="B1229" s="601" t="s">
        <v>9973</v>
      </c>
      <c r="C1229" s="700" t="s">
        <v>10077</v>
      </c>
      <c r="D1229" s="193" t="s">
        <v>3269</v>
      </c>
      <c r="E1229" s="193" t="s">
        <v>3268</v>
      </c>
      <c r="F1229" s="192" t="str">
        <f t="shared" si="178"/>
        <v>40</v>
      </c>
      <c r="G1229" s="192" t="s">
        <v>3267</v>
      </c>
      <c r="H1229" s="188"/>
      <c r="I1229" s="322"/>
      <c r="J1229" s="297" t="s">
        <v>2199</v>
      </c>
      <c r="K1229" s="298"/>
      <c r="L1229" s="297"/>
      <c r="M1229" s="296"/>
      <c r="N1229" s="298"/>
      <c r="O1229" s="297"/>
      <c r="P1229" s="296"/>
      <c r="Q1229" s="298">
        <v>45110</v>
      </c>
      <c r="R1229" s="297" t="s">
        <v>9874</v>
      </c>
      <c r="S1229" s="296" t="s">
        <v>737</v>
      </c>
      <c r="T1229" s="298"/>
      <c r="U1229" s="297"/>
      <c r="V1229" s="296"/>
      <c r="W1229" s="298">
        <v>45062</v>
      </c>
      <c r="X1229" s="297" t="s">
        <v>9557</v>
      </c>
      <c r="Y1229" s="296" t="s">
        <v>9558</v>
      </c>
      <c r="Z1229" s="298">
        <v>45030</v>
      </c>
      <c r="AA1229" s="297" t="s">
        <v>2198</v>
      </c>
      <c r="AB1229" s="299" t="s">
        <v>2180</v>
      </c>
      <c r="AC1229" s="297"/>
      <c r="AD1229" s="297"/>
      <c r="AE1229" s="296"/>
      <c r="AG1229" s="317" t="s">
        <v>2884</v>
      </c>
      <c r="AH1229" s="193" t="str">
        <f t="shared" si="183"/>
        <v>5ED5 E000</v>
      </c>
      <c r="AI1229" s="193" t="str">
        <f t="shared" si="184"/>
        <v>5ED5 FFFF</v>
      </c>
      <c r="AJ1229" s="192" t="str">
        <f t="shared" si="185"/>
        <v>2000</v>
      </c>
      <c r="AK1229" s="192" t="s">
        <v>23</v>
      </c>
      <c r="AL1229" s="223" t="s">
        <v>2858</v>
      </c>
      <c r="AO1229" s="316" t="s">
        <v>2883</v>
      </c>
      <c r="AP1229" s="221" t="s">
        <v>3184</v>
      </c>
      <c r="AQ1229" s="221" t="s">
        <v>3183</v>
      </c>
      <c r="AR1229" s="179" t="str">
        <f t="shared" si="179"/>
        <v>2000</v>
      </c>
      <c r="AS1229" s="219" t="s">
        <v>3182</v>
      </c>
      <c r="AT1229" s="226"/>
      <c r="AU1229" s="219" t="s">
        <v>3182</v>
      </c>
      <c r="AV1229" s="220" t="s">
        <v>751</v>
      </c>
      <c r="AW1229" s="220"/>
      <c r="AX1229" s="181" t="s">
        <v>741</v>
      </c>
      <c r="AY1229" s="181" t="s">
        <v>741</v>
      </c>
      <c r="AZ1229" s="181" t="s">
        <v>741</v>
      </c>
      <c r="BA1229" s="181" t="s">
        <v>741</v>
      </c>
      <c r="BB1229" s="181" t="s">
        <v>741</v>
      </c>
      <c r="BC1229" s="195" t="s">
        <v>741</v>
      </c>
      <c r="BD1229" s="181" t="s">
        <v>741</v>
      </c>
      <c r="BE1229" s="181" t="s">
        <v>741</v>
      </c>
      <c r="BF1229" s="181" t="s">
        <v>741</v>
      </c>
      <c r="BG1229" s="181" t="s">
        <v>741</v>
      </c>
      <c r="BH1229" s="181" t="s">
        <v>741</v>
      </c>
      <c r="BI1229" s="181" t="s">
        <v>741</v>
      </c>
      <c r="BJ1229" s="181" t="s">
        <v>741</v>
      </c>
      <c r="BK1229" s="181" t="s">
        <v>741</v>
      </c>
      <c r="BL1229" s="181" t="s">
        <v>741</v>
      </c>
      <c r="BM1229" s="181" t="s">
        <v>741</v>
      </c>
      <c r="BN1229" s="315"/>
      <c r="BO1229" s="219"/>
      <c r="BP1229" s="170" t="s">
        <v>741</v>
      </c>
      <c r="BQ1229" s="177" t="s">
        <v>998</v>
      </c>
      <c r="BR1229" s="178">
        <v>44809</v>
      </c>
      <c r="BS1229" s="177" t="s">
        <v>2853</v>
      </c>
      <c r="BT1229" s="178" t="s">
        <v>759</v>
      </c>
      <c r="BU1229" s="178">
        <v>44817</v>
      </c>
      <c r="BV1229" s="177" t="s">
        <v>1297</v>
      </c>
      <c r="BW1229" s="177" t="s">
        <v>737</v>
      </c>
    </row>
    <row r="1230" spans="1:75" s="174" customFormat="1" ht="15">
      <c r="A1230" s="170"/>
      <c r="B1230" s="601" t="s">
        <v>9973</v>
      </c>
      <c r="C1230" s="700" t="s">
        <v>10077</v>
      </c>
      <c r="D1230" s="193" t="s">
        <v>3264</v>
      </c>
      <c r="E1230" s="193" t="s">
        <v>3263</v>
      </c>
      <c r="F1230" s="192" t="str">
        <f t="shared" si="178"/>
        <v>3C0</v>
      </c>
      <c r="G1230" s="192" t="s">
        <v>23</v>
      </c>
      <c r="H1230" s="188"/>
      <c r="I1230" s="322"/>
      <c r="J1230" s="297"/>
      <c r="K1230" s="297"/>
      <c r="L1230" s="297"/>
      <c r="M1230" s="296"/>
      <c r="N1230" s="297"/>
      <c r="O1230" s="297"/>
      <c r="P1230" s="296"/>
      <c r="Q1230" s="297"/>
      <c r="R1230" s="297"/>
      <c r="S1230" s="296"/>
      <c r="T1230" s="297"/>
      <c r="U1230" s="297"/>
      <c r="V1230" s="296"/>
      <c r="W1230" s="297"/>
      <c r="X1230" s="297"/>
      <c r="Y1230" s="296"/>
      <c r="Z1230" s="297"/>
      <c r="AA1230" s="297"/>
      <c r="AB1230" s="296"/>
      <c r="AC1230" s="297"/>
      <c r="AD1230" s="297"/>
      <c r="AE1230" s="296"/>
      <c r="AG1230" s="317" t="s">
        <v>2884</v>
      </c>
      <c r="AH1230" s="193" t="str">
        <f t="shared" si="183"/>
        <v>5ED6 0000</v>
      </c>
      <c r="AI1230" s="193" t="str">
        <f t="shared" si="184"/>
        <v>5ED6 1FFF</v>
      </c>
      <c r="AJ1230" s="192" t="str">
        <f t="shared" si="185"/>
        <v>2000</v>
      </c>
      <c r="AK1230" s="192" t="s">
        <v>23</v>
      </c>
      <c r="AL1230" s="223" t="s">
        <v>2858</v>
      </c>
      <c r="AO1230" s="316" t="s">
        <v>2883</v>
      </c>
      <c r="AP1230" s="221" t="s">
        <v>3179</v>
      </c>
      <c r="AQ1230" s="221" t="s">
        <v>3178</v>
      </c>
      <c r="AR1230" s="179" t="str">
        <f t="shared" si="179"/>
        <v>2000</v>
      </c>
      <c r="AS1230" s="219" t="s">
        <v>3177</v>
      </c>
      <c r="AT1230" s="226"/>
      <c r="AU1230" s="219" t="s">
        <v>3177</v>
      </c>
      <c r="AV1230" s="213" t="s">
        <v>776</v>
      </c>
      <c r="AW1230" s="219"/>
      <c r="AX1230" s="181" t="s">
        <v>741</v>
      </c>
      <c r="AY1230" s="181" t="s">
        <v>741</v>
      </c>
      <c r="AZ1230" s="181" t="s">
        <v>741</v>
      </c>
      <c r="BA1230" s="181" t="s">
        <v>741</v>
      </c>
      <c r="BB1230" s="181" t="s">
        <v>741</v>
      </c>
      <c r="BC1230" s="195" t="s">
        <v>741</v>
      </c>
      <c r="BD1230" s="181" t="s">
        <v>741</v>
      </c>
      <c r="BE1230" s="181" t="s">
        <v>741</v>
      </c>
      <c r="BF1230" s="181" t="s">
        <v>741</v>
      </c>
      <c r="BG1230" s="181" t="s">
        <v>741</v>
      </c>
      <c r="BH1230" s="181" t="s">
        <v>741</v>
      </c>
      <c r="BI1230" s="181" t="s">
        <v>741</v>
      </c>
      <c r="BJ1230" s="181" t="s">
        <v>741</v>
      </c>
      <c r="BK1230" s="181" t="s">
        <v>741</v>
      </c>
      <c r="BL1230" s="181" t="s">
        <v>741</v>
      </c>
      <c r="BM1230" s="181" t="s">
        <v>741</v>
      </c>
      <c r="BN1230" s="315"/>
      <c r="BO1230" s="219"/>
      <c r="BP1230" s="170" t="s">
        <v>741</v>
      </c>
      <c r="BQ1230" s="177" t="s">
        <v>998</v>
      </c>
      <c r="BR1230" s="178">
        <v>44809</v>
      </c>
      <c r="BS1230" s="177" t="s">
        <v>2853</v>
      </c>
      <c r="BT1230" s="178" t="s">
        <v>759</v>
      </c>
      <c r="BU1230" s="178">
        <v>44817</v>
      </c>
      <c r="BV1230" s="177" t="s">
        <v>1297</v>
      </c>
      <c r="BW1230" s="177" t="s">
        <v>737</v>
      </c>
    </row>
    <row r="1231" spans="1:75" s="174" customFormat="1" ht="15">
      <c r="A1231" s="170"/>
      <c r="B1231" s="601" t="s">
        <v>9973</v>
      </c>
      <c r="C1231" s="700" t="s">
        <v>10077</v>
      </c>
      <c r="D1231" s="193" t="s">
        <v>3259</v>
      </c>
      <c r="E1231" s="193" t="s">
        <v>3258</v>
      </c>
      <c r="F1231" s="192" t="str">
        <f t="shared" si="178"/>
        <v>40</v>
      </c>
      <c r="G1231" s="192" t="s">
        <v>3257</v>
      </c>
      <c r="H1231" s="188"/>
      <c r="I1231" s="322"/>
      <c r="J1231" s="297" t="s">
        <v>2199</v>
      </c>
      <c r="K1231" s="298"/>
      <c r="L1231" s="297"/>
      <c r="M1231" s="296"/>
      <c r="N1231" s="298"/>
      <c r="O1231" s="297"/>
      <c r="P1231" s="296"/>
      <c r="Q1231" s="298">
        <v>45110</v>
      </c>
      <c r="R1231" s="297" t="s">
        <v>9874</v>
      </c>
      <c r="S1231" s="296" t="s">
        <v>737</v>
      </c>
      <c r="T1231" s="298"/>
      <c r="U1231" s="297"/>
      <c r="V1231" s="296"/>
      <c r="W1231" s="298">
        <v>45062</v>
      </c>
      <c r="X1231" s="297" t="s">
        <v>9557</v>
      </c>
      <c r="Y1231" s="296" t="s">
        <v>9558</v>
      </c>
      <c r="Z1231" s="298">
        <v>45030</v>
      </c>
      <c r="AA1231" s="297" t="s">
        <v>2198</v>
      </c>
      <c r="AB1231" s="299" t="s">
        <v>2180</v>
      </c>
      <c r="AC1231" s="297"/>
      <c r="AD1231" s="297"/>
      <c r="AE1231" s="296"/>
      <c r="AG1231" s="317" t="s">
        <v>2884</v>
      </c>
      <c r="AH1231" s="193" t="str">
        <f t="shared" si="183"/>
        <v>5ED6 2000</v>
      </c>
      <c r="AI1231" s="193" t="str">
        <f t="shared" si="184"/>
        <v>5ED6 3FFF</v>
      </c>
      <c r="AJ1231" s="192" t="str">
        <f t="shared" si="185"/>
        <v>2000</v>
      </c>
      <c r="AK1231" s="192" t="s">
        <v>23</v>
      </c>
      <c r="AL1231" s="223" t="s">
        <v>2858</v>
      </c>
      <c r="AO1231" s="316" t="s">
        <v>2883</v>
      </c>
      <c r="AP1231" s="221" t="s">
        <v>3173</v>
      </c>
      <c r="AQ1231" s="221" t="s">
        <v>3172</v>
      </c>
      <c r="AR1231" s="179" t="str">
        <f t="shared" si="179"/>
        <v>2000</v>
      </c>
      <c r="AS1231" s="219" t="s">
        <v>3171</v>
      </c>
      <c r="AT1231" s="226"/>
      <c r="AU1231" s="219" t="s">
        <v>3171</v>
      </c>
      <c r="AV1231" s="220" t="s">
        <v>751</v>
      </c>
      <c r="AW1231" s="220"/>
      <c r="AX1231" s="181" t="s">
        <v>741</v>
      </c>
      <c r="AY1231" s="181" t="s">
        <v>741</v>
      </c>
      <c r="AZ1231" s="181" t="s">
        <v>741</v>
      </c>
      <c r="BA1231" s="181" t="s">
        <v>741</v>
      </c>
      <c r="BB1231" s="181" t="s">
        <v>741</v>
      </c>
      <c r="BC1231" s="195" t="s">
        <v>741</v>
      </c>
      <c r="BD1231" s="181" t="s">
        <v>741</v>
      </c>
      <c r="BE1231" s="181" t="s">
        <v>741</v>
      </c>
      <c r="BF1231" s="181" t="s">
        <v>741</v>
      </c>
      <c r="BG1231" s="181" t="s">
        <v>741</v>
      </c>
      <c r="BH1231" s="181" t="s">
        <v>741</v>
      </c>
      <c r="BI1231" s="181" t="s">
        <v>741</v>
      </c>
      <c r="BJ1231" s="181" t="s">
        <v>741</v>
      </c>
      <c r="BK1231" s="181" t="s">
        <v>741</v>
      </c>
      <c r="BL1231" s="181" t="s">
        <v>741</v>
      </c>
      <c r="BM1231" s="181" t="s">
        <v>741</v>
      </c>
      <c r="BN1231" s="315"/>
      <c r="BO1231" s="219"/>
      <c r="BP1231" s="170" t="s">
        <v>741</v>
      </c>
      <c r="BQ1231" s="177" t="s">
        <v>998</v>
      </c>
      <c r="BR1231" s="178">
        <v>44809</v>
      </c>
      <c r="BS1231" s="177" t="s">
        <v>2853</v>
      </c>
      <c r="BT1231" s="178" t="s">
        <v>759</v>
      </c>
      <c r="BU1231" s="178">
        <v>44817</v>
      </c>
      <c r="BV1231" s="177" t="s">
        <v>1297</v>
      </c>
      <c r="BW1231" s="177" t="s">
        <v>737</v>
      </c>
    </row>
    <row r="1232" spans="1:75" s="174" customFormat="1" ht="15">
      <c r="A1232" s="170"/>
      <c r="B1232" s="601" t="s">
        <v>9973</v>
      </c>
      <c r="C1232" s="700" t="s">
        <v>10077</v>
      </c>
      <c r="D1232" s="193" t="s">
        <v>3254</v>
      </c>
      <c r="E1232" s="193" t="s">
        <v>3253</v>
      </c>
      <c r="F1232" s="192" t="str">
        <f t="shared" ref="F1232:F1295" si="186">DEC2HEX((HEX2DEC(LEFT(E1232,4))*256*256+HEX2DEC(RIGHT(E1232,4)))-(HEX2DEC(LEFT(D1232,4))*256*256+HEX2DEC(RIGHT(D1232,4)))+1)</f>
        <v>3C0</v>
      </c>
      <c r="G1232" s="192" t="s">
        <v>23</v>
      </c>
      <c r="H1232" s="188"/>
      <c r="I1232" s="322"/>
      <c r="J1232" s="297"/>
      <c r="K1232" s="297"/>
      <c r="L1232" s="297"/>
      <c r="M1232" s="296"/>
      <c r="N1232" s="297"/>
      <c r="O1232" s="297"/>
      <c r="P1232" s="296"/>
      <c r="Q1232" s="297"/>
      <c r="R1232" s="297"/>
      <c r="S1232" s="296"/>
      <c r="T1232" s="297"/>
      <c r="U1232" s="297"/>
      <c r="V1232" s="296"/>
      <c r="W1232" s="297"/>
      <c r="X1232" s="297"/>
      <c r="Y1232" s="296"/>
      <c r="Z1232" s="297"/>
      <c r="AA1232" s="297"/>
      <c r="AB1232" s="296"/>
      <c r="AC1232" s="297"/>
      <c r="AD1232" s="297"/>
      <c r="AE1232" s="296"/>
      <c r="AG1232" s="317" t="s">
        <v>2884</v>
      </c>
      <c r="AH1232" s="193" t="str">
        <f t="shared" si="183"/>
        <v>5ED6 4000</v>
      </c>
      <c r="AI1232" s="193" t="str">
        <f t="shared" si="184"/>
        <v>5ED6 5FFF</v>
      </c>
      <c r="AJ1232" s="192" t="str">
        <f t="shared" si="185"/>
        <v>2000</v>
      </c>
      <c r="AK1232" s="192" t="s">
        <v>23</v>
      </c>
      <c r="AL1232" s="223" t="s">
        <v>2858</v>
      </c>
      <c r="AN1232" s="212" t="s">
        <v>2954</v>
      </c>
      <c r="AO1232" s="316" t="s">
        <v>2883</v>
      </c>
      <c r="AP1232" s="221" t="s">
        <v>3168</v>
      </c>
      <c r="AQ1232" s="221" t="s">
        <v>3167</v>
      </c>
      <c r="AR1232" s="179" t="str">
        <f t="shared" si="179"/>
        <v>2000</v>
      </c>
      <c r="AS1232" s="219" t="s">
        <v>3166</v>
      </c>
      <c r="AT1232" s="226"/>
      <c r="AU1232" s="219" t="s">
        <v>3166</v>
      </c>
      <c r="AV1232" s="213" t="s">
        <v>776</v>
      </c>
      <c r="AW1232" s="219"/>
      <c r="AX1232" s="181" t="s">
        <v>741</v>
      </c>
      <c r="AY1232" s="181" t="s">
        <v>741</v>
      </c>
      <c r="AZ1232" s="181" t="s">
        <v>741</v>
      </c>
      <c r="BA1232" s="181" t="s">
        <v>741</v>
      </c>
      <c r="BB1232" s="181" t="s">
        <v>741</v>
      </c>
      <c r="BC1232" s="195" t="s">
        <v>741</v>
      </c>
      <c r="BD1232" s="181" t="s">
        <v>741</v>
      </c>
      <c r="BE1232" s="181" t="s">
        <v>741</v>
      </c>
      <c r="BF1232" s="181" t="s">
        <v>741</v>
      </c>
      <c r="BG1232" s="181" t="s">
        <v>741</v>
      </c>
      <c r="BH1232" s="181" t="s">
        <v>741</v>
      </c>
      <c r="BI1232" s="181" t="s">
        <v>741</v>
      </c>
      <c r="BJ1232" s="181" t="s">
        <v>741</v>
      </c>
      <c r="BK1232" s="181" t="s">
        <v>741</v>
      </c>
      <c r="BL1232" s="181" t="s">
        <v>741</v>
      </c>
      <c r="BM1232" s="181" t="s">
        <v>840</v>
      </c>
      <c r="BN1232" s="315"/>
      <c r="BO1232" s="219"/>
      <c r="BP1232" s="170" t="s">
        <v>741</v>
      </c>
      <c r="BQ1232" s="177" t="s">
        <v>998</v>
      </c>
      <c r="BR1232" s="178">
        <v>44809</v>
      </c>
      <c r="BS1232" s="177" t="s">
        <v>2853</v>
      </c>
      <c r="BT1232" s="178" t="s">
        <v>759</v>
      </c>
      <c r="BU1232" s="178">
        <v>44817</v>
      </c>
      <c r="BV1232" s="177" t="s">
        <v>1297</v>
      </c>
      <c r="BW1232" s="177" t="s">
        <v>737</v>
      </c>
    </row>
    <row r="1233" spans="1:75" s="174" customFormat="1" ht="15">
      <c r="A1233" s="170"/>
      <c r="B1233" s="601" t="s">
        <v>9973</v>
      </c>
      <c r="C1233" s="700" t="s">
        <v>10077</v>
      </c>
      <c r="D1233" s="193" t="s">
        <v>3249</v>
      </c>
      <c r="E1233" s="193" t="s">
        <v>3248</v>
      </c>
      <c r="F1233" s="192" t="str">
        <f t="shared" si="186"/>
        <v>40</v>
      </c>
      <c r="G1233" s="192" t="s">
        <v>3247</v>
      </c>
      <c r="H1233" s="188"/>
      <c r="I1233" s="322"/>
      <c r="J1233" s="297" t="s">
        <v>2199</v>
      </c>
      <c r="K1233" s="298"/>
      <c r="L1233" s="297"/>
      <c r="M1233" s="296"/>
      <c r="N1233" s="298"/>
      <c r="O1233" s="297"/>
      <c r="P1233" s="296"/>
      <c r="Q1233" s="298">
        <v>45110</v>
      </c>
      <c r="R1233" s="297" t="s">
        <v>9874</v>
      </c>
      <c r="S1233" s="296" t="s">
        <v>737</v>
      </c>
      <c r="T1233" s="298"/>
      <c r="U1233" s="297"/>
      <c r="V1233" s="296"/>
      <c r="W1233" s="298">
        <v>45062</v>
      </c>
      <c r="X1233" s="297" t="s">
        <v>9557</v>
      </c>
      <c r="Y1233" s="296" t="s">
        <v>9558</v>
      </c>
      <c r="Z1233" s="298">
        <v>45030</v>
      </c>
      <c r="AA1233" s="297" t="s">
        <v>2198</v>
      </c>
      <c r="AB1233" s="299" t="s">
        <v>2180</v>
      </c>
      <c r="AC1233" s="297"/>
      <c r="AD1233" s="297"/>
      <c r="AE1233" s="296"/>
      <c r="AG1233" s="317" t="s">
        <v>2884</v>
      </c>
      <c r="AH1233" s="193" t="str">
        <f t="shared" si="183"/>
        <v>5ED6 6000</v>
      </c>
      <c r="AI1233" s="193" t="str">
        <f t="shared" si="184"/>
        <v>5ED6 7FFF</v>
      </c>
      <c r="AJ1233" s="192" t="str">
        <f t="shared" si="185"/>
        <v>2000</v>
      </c>
      <c r="AK1233" s="192" t="s">
        <v>23</v>
      </c>
      <c r="AL1233" s="223" t="s">
        <v>2858</v>
      </c>
      <c r="AN1233" s="201" t="s">
        <v>3162</v>
      </c>
      <c r="AO1233" s="316" t="s">
        <v>2883</v>
      </c>
      <c r="AP1233" s="221" t="s">
        <v>3161</v>
      </c>
      <c r="AQ1233" s="221" t="s">
        <v>3160</v>
      </c>
      <c r="AR1233" s="179" t="str">
        <f t="shared" si="179"/>
        <v>2000</v>
      </c>
      <c r="AS1233" s="220" t="s">
        <v>3159</v>
      </c>
      <c r="AT1233" s="275"/>
      <c r="AU1233" s="220" t="s">
        <v>3159</v>
      </c>
      <c r="AV1233" s="220" t="s">
        <v>751</v>
      </c>
      <c r="AW1233" s="220"/>
      <c r="AX1233" s="181" t="s">
        <v>741</v>
      </c>
      <c r="AY1233" s="181" t="s">
        <v>741</v>
      </c>
      <c r="AZ1233" s="181" t="s">
        <v>741</v>
      </c>
      <c r="BA1233" s="181" t="s">
        <v>840</v>
      </c>
      <c r="BB1233" s="181" t="s">
        <v>840</v>
      </c>
      <c r="BC1233" s="195" t="s">
        <v>754</v>
      </c>
      <c r="BD1233" s="181" t="s">
        <v>753</v>
      </c>
      <c r="BE1233" s="181" t="s">
        <v>753</v>
      </c>
      <c r="BF1233" s="181" t="s">
        <v>753</v>
      </c>
      <c r="BG1233" s="181" t="s">
        <v>753</v>
      </c>
      <c r="BH1233" s="181" t="s">
        <v>753</v>
      </c>
      <c r="BI1233" s="181" t="s">
        <v>753</v>
      </c>
      <c r="BJ1233" s="181" t="s">
        <v>753</v>
      </c>
      <c r="BK1233" s="181" t="s">
        <v>753</v>
      </c>
      <c r="BL1233" s="181" t="s">
        <v>753</v>
      </c>
      <c r="BM1233" s="181" t="s">
        <v>753</v>
      </c>
      <c r="BN1233" s="315"/>
      <c r="BO1233" s="220"/>
      <c r="BP1233" s="170" t="s">
        <v>741</v>
      </c>
      <c r="BQ1233" s="177" t="s">
        <v>998</v>
      </c>
      <c r="BR1233" s="178">
        <v>44914</v>
      </c>
      <c r="BS1233" s="177" t="s">
        <v>2862</v>
      </c>
      <c r="BT1233" s="178" t="s">
        <v>759</v>
      </c>
      <c r="BU1233" s="178">
        <v>44914</v>
      </c>
      <c r="BV1233" s="177" t="s">
        <v>2861</v>
      </c>
      <c r="BW1233" s="177" t="s">
        <v>737</v>
      </c>
    </row>
    <row r="1234" spans="1:75" s="174" customFormat="1" ht="15">
      <c r="A1234" s="170"/>
      <c r="B1234" s="601" t="s">
        <v>9973</v>
      </c>
      <c r="C1234" s="700" t="s">
        <v>10077</v>
      </c>
      <c r="D1234" s="193" t="s">
        <v>3243</v>
      </c>
      <c r="E1234" s="193" t="s">
        <v>3242</v>
      </c>
      <c r="F1234" s="192" t="str">
        <f t="shared" si="186"/>
        <v>3C0</v>
      </c>
      <c r="G1234" s="192" t="s">
        <v>23</v>
      </c>
      <c r="H1234" s="188"/>
      <c r="I1234" s="322"/>
      <c r="J1234" s="297"/>
      <c r="K1234" s="297"/>
      <c r="L1234" s="297"/>
      <c r="M1234" s="296"/>
      <c r="N1234" s="297"/>
      <c r="O1234" s="297"/>
      <c r="P1234" s="296"/>
      <c r="Q1234" s="297"/>
      <c r="R1234" s="297"/>
      <c r="S1234" s="296"/>
      <c r="T1234" s="297"/>
      <c r="U1234" s="297"/>
      <c r="V1234" s="296"/>
      <c r="W1234" s="297"/>
      <c r="X1234" s="297"/>
      <c r="Y1234" s="296"/>
      <c r="Z1234" s="297"/>
      <c r="AA1234" s="297"/>
      <c r="AB1234" s="296"/>
      <c r="AC1234" s="297"/>
      <c r="AD1234" s="297"/>
      <c r="AE1234" s="296"/>
      <c r="AG1234" s="317" t="s">
        <v>2884</v>
      </c>
      <c r="AH1234" s="193" t="str">
        <f t="shared" si="183"/>
        <v>5ED6 8000</v>
      </c>
      <c r="AI1234" s="193" t="str">
        <f t="shared" si="184"/>
        <v>5ED6 86FF</v>
      </c>
      <c r="AJ1234" s="192" t="str">
        <f t="shared" si="185"/>
        <v>700</v>
      </c>
      <c r="AK1234" s="224" t="s">
        <v>23</v>
      </c>
      <c r="AL1234" s="223"/>
      <c r="AO1234" s="316" t="s">
        <v>2883</v>
      </c>
      <c r="AP1234" s="221" t="s">
        <v>3156</v>
      </c>
      <c r="AQ1234" s="221" t="s">
        <v>3155</v>
      </c>
      <c r="AR1234" s="179" t="str">
        <f t="shared" si="179"/>
        <v>700</v>
      </c>
      <c r="AS1234" s="179" t="s">
        <v>822</v>
      </c>
      <c r="AT1234" s="226"/>
      <c r="AU1234" s="179" t="s">
        <v>755</v>
      </c>
      <c r="AV1234" s="220"/>
      <c r="AW1234" s="220"/>
      <c r="AX1234" s="181" t="s">
        <v>753</v>
      </c>
      <c r="AY1234" s="181" t="s">
        <v>753</v>
      </c>
      <c r="AZ1234" s="181" t="s">
        <v>753</v>
      </c>
      <c r="BA1234" s="181" t="s">
        <v>753</v>
      </c>
      <c r="BB1234" s="181" t="s">
        <v>753</v>
      </c>
      <c r="BC1234" s="195" t="s">
        <v>754</v>
      </c>
      <c r="BD1234" s="181" t="s">
        <v>753</v>
      </c>
      <c r="BE1234" s="181" t="s">
        <v>753</v>
      </c>
      <c r="BF1234" s="181" t="s">
        <v>753</v>
      </c>
      <c r="BG1234" s="181" t="s">
        <v>753</v>
      </c>
      <c r="BH1234" s="181" t="s">
        <v>753</v>
      </c>
      <c r="BI1234" s="181" t="s">
        <v>753</v>
      </c>
      <c r="BJ1234" s="181" t="s">
        <v>753</v>
      </c>
      <c r="BK1234" s="181" t="s">
        <v>753</v>
      </c>
      <c r="BL1234" s="181" t="s">
        <v>753</v>
      </c>
      <c r="BM1234" s="181" t="s">
        <v>753</v>
      </c>
      <c r="BN1234" s="315"/>
      <c r="BO1234" s="220"/>
      <c r="BP1234" s="170" t="s">
        <v>741</v>
      </c>
      <c r="BQ1234" s="177"/>
      <c r="BR1234" s="177"/>
      <c r="BS1234" s="177"/>
      <c r="BT1234" s="177"/>
      <c r="BU1234" s="177"/>
      <c r="BV1234" s="177"/>
      <c r="BW1234" s="177"/>
    </row>
    <row r="1235" spans="1:75" s="174" customFormat="1" ht="15">
      <c r="A1235" s="170"/>
      <c r="B1235" s="601" t="s">
        <v>9973</v>
      </c>
      <c r="C1235" s="700" t="s">
        <v>10077</v>
      </c>
      <c r="D1235" s="193" t="s">
        <v>3239</v>
      </c>
      <c r="E1235" s="193" t="s">
        <v>3238</v>
      </c>
      <c r="F1235" s="192" t="str">
        <f t="shared" si="186"/>
        <v>40</v>
      </c>
      <c r="G1235" s="192" t="s">
        <v>3237</v>
      </c>
      <c r="H1235" s="188"/>
      <c r="I1235" s="322"/>
      <c r="J1235" s="297" t="s">
        <v>2199</v>
      </c>
      <c r="K1235" s="298"/>
      <c r="L1235" s="297"/>
      <c r="M1235" s="296"/>
      <c r="N1235" s="298"/>
      <c r="O1235" s="297"/>
      <c r="P1235" s="296"/>
      <c r="Q1235" s="298">
        <v>45110</v>
      </c>
      <c r="R1235" s="297" t="s">
        <v>9874</v>
      </c>
      <c r="S1235" s="296" t="s">
        <v>737</v>
      </c>
      <c r="T1235" s="298"/>
      <c r="U1235" s="297"/>
      <c r="V1235" s="296"/>
      <c r="W1235" s="298">
        <v>45062</v>
      </c>
      <c r="X1235" s="297" t="s">
        <v>9557</v>
      </c>
      <c r="Y1235" s="296" t="s">
        <v>9558</v>
      </c>
      <c r="Z1235" s="298">
        <v>45030</v>
      </c>
      <c r="AA1235" s="297" t="s">
        <v>2198</v>
      </c>
      <c r="AB1235" s="299" t="s">
        <v>2180</v>
      </c>
      <c r="AC1235" s="297"/>
      <c r="AD1235" s="297"/>
      <c r="AE1235" s="296"/>
      <c r="AG1235" s="317" t="s">
        <v>2884</v>
      </c>
      <c r="AH1235" s="193" t="str">
        <f t="shared" si="183"/>
        <v>5ED6 8700</v>
      </c>
      <c r="AI1235" s="193" t="str">
        <f t="shared" si="184"/>
        <v>5ED6 871F</v>
      </c>
      <c r="AJ1235" s="192" t="str">
        <f t="shared" si="185"/>
        <v>20</v>
      </c>
      <c r="AK1235" s="192" t="s">
        <v>23</v>
      </c>
      <c r="AL1235" s="223"/>
      <c r="AO1235" s="316" t="s">
        <v>2883</v>
      </c>
      <c r="AP1235" s="221" t="s">
        <v>3151</v>
      </c>
      <c r="AQ1235" s="221" t="s">
        <v>3150</v>
      </c>
      <c r="AR1235" s="179" t="str">
        <f t="shared" si="179"/>
        <v>20</v>
      </c>
      <c r="AS1235" s="219" t="s">
        <v>3149</v>
      </c>
      <c r="AT1235" s="226"/>
      <c r="AU1235" s="219" t="s">
        <v>3148</v>
      </c>
      <c r="AV1235" s="213" t="s">
        <v>776</v>
      </c>
      <c r="AW1235" s="219"/>
      <c r="AX1235" s="181" t="s">
        <v>741</v>
      </c>
      <c r="AY1235" s="181" t="s">
        <v>741</v>
      </c>
      <c r="AZ1235" s="181" t="s">
        <v>741</v>
      </c>
      <c r="BA1235" s="181" t="s">
        <v>741</v>
      </c>
      <c r="BB1235" s="181" t="s">
        <v>741</v>
      </c>
      <c r="BC1235" s="181" t="s">
        <v>741</v>
      </c>
      <c r="BD1235" s="181" t="s">
        <v>741</v>
      </c>
      <c r="BE1235" s="181" t="s">
        <v>741</v>
      </c>
      <c r="BF1235" s="181" t="s">
        <v>741</v>
      </c>
      <c r="BG1235" s="181" t="s">
        <v>741</v>
      </c>
      <c r="BH1235" s="181" t="s">
        <v>741</v>
      </c>
      <c r="BI1235" s="181" t="s">
        <v>741</v>
      </c>
      <c r="BJ1235" s="181" t="s">
        <v>741</v>
      </c>
      <c r="BK1235" s="181" t="s">
        <v>741</v>
      </c>
      <c r="BL1235" s="181" t="s">
        <v>741</v>
      </c>
      <c r="BM1235" s="181" t="s">
        <v>741</v>
      </c>
      <c r="BN1235" s="315"/>
      <c r="BO1235" s="219"/>
      <c r="BP1235" s="170" t="s">
        <v>741</v>
      </c>
      <c r="BQ1235" s="177" t="s">
        <v>761</v>
      </c>
      <c r="BR1235" s="178">
        <v>44812</v>
      </c>
      <c r="BS1235" s="177" t="s">
        <v>760</v>
      </c>
      <c r="BT1235" s="178" t="s">
        <v>759</v>
      </c>
      <c r="BU1235" s="178">
        <v>44817</v>
      </c>
      <c r="BV1235" s="177" t="s">
        <v>1297</v>
      </c>
      <c r="BW1235" s="177" t="s">
        <v>737</v>
      </c>
    </row>
    <row r="1236" spans="1:75" s="174" customFormat="1" ht="15">
      <c r="A1236" s="170"/>
      <c r="B1236" s="601" t="s">
        <v>9973</v>
      </c>
      <c r="C1236" s="700" t="s">
        <v>10077</v>
      </c>
      <c r="D1236" s="193" t="s">
        <v>3232</v>
      </c>
      <c r="E1236" s="193" t="s">
        <v>3231</v>
      </c>
      <c r="F1236" s="192" t="str">
        <f t="shared" si="186"/>
        <v>3C0</v>
      </c>
      <c r="G1236" s="192" t="s">
        <v>23</v>
      </c>
      <c r="H1236" s="188"/>
      <c r="I1236" s="322"/>
      <c r="J1236" s="297"/>
      <c r="K1236" s="297"/>
      <c r="L1236" s="297"/>
      <c r="M1236" s="296"/>
      <c r="N1236" s="297"/>
      <c r="O1236" s="297"/>
      <c r="P1236" s="296"/>
      <c r="Q1236" s="297"/>
      <c r="R1236" s="297"/>
      <c r="S1236" s="296"/>
      <c r="T1236" s="297"/>
      <c r="U1236" s="297"/>
      <c r="V1236" s="296"/>
      <c r="W1236" s="297"/>
      <c r="X1236" s="297"/>
      <c r="Y1236" s="296"/>
      <c r="Z1236" s="297"/>
      <c r="AA1236" s="297"/>
      <c r="AB1236" s="296"/>
      <c r="AC1236" s="297"/>
      <c r="AD1236" s="297"/>
      <c r="AE1236" s="296"/>
      <c r="AG1236" s="317" t="s">
        <v>2884</v>
      </c>
      <c r="AH1236" s="193" t="str">
        <f t="shared" si="183"/>
        <v>5ED6 8720</v>
      </c>
      <c r="AI1236" s="193" t="str">
        <f t="shared" si="184"/>
        <v>5ED6 873F</v>
      </c>
      <c r="AJ1236" s="192" t="str">
        <f t="shared" si="185"/>
        <v>20</v>
      </c>
      <c r="AK1236" s="224" t="s">
        <v>23</v>
      </c>
      <c r="AL1236" s="223"/>
      <c r="AO1236" s="316" t="s">
        <v>2883</v>
      </c>
      <c r="AP1236" s="221" t="s">
        <v>3145</v>
      </c>
      <c r="AQ1236" s="221" t="s">
        <v>3144</v>
      </c>
      <c r="AR1236" s="179" t="str">
        <f t="shared" si="179"/>
        <v>20</v>
      </c>
      <c r="AS1236" s="179" t="s">
        <v>822</v>
      </c>
      <c r="AT1236" s="226"/>
      <c r="AU1236" s="179" t="s">
        <v>755</v>
      </c>
      <c r="AV1236" s="219"/>
      <c r="AW1236" s="219"/>
      <c r="AX1236" s="181" t="s">
        <v>753</v>
      </c>
      <c r="AY1236" s="181" t="s">
        <v>753</v>
      </c>
      <c r="AZ1236" s="181" t="s">
        <v>753</v>
      </c>
      <c r="BA1236" s="181" t="s">
        <v>753</v>
      </c>
      <c r="BB1236" s="181" t="s">
        <v>753</v>
      </c>
      <c r="BC1236" s="195" t="s">
        <v>754</v>
      </c>
      <c r="BD1236" s="181" t="s">
        <v>753</v>
      </c>
      <c r="BE1236" s="181" t="s">
        <v>753</v>
      </c>
      <c r="BF1236" s="181" t="s">
        <v>753</v>
      </c>
      <c r="BG1236" s="181" t="s">
        <v>753</v>
      </c>
      <c r="BH1236" s="181" t="s">
        <v>753</v>
      </c>
      <c r="BI1236" s="181" t="s">
        <v>753</v>
      </c>
      <c r="BJ1236" s="181" t="s">
        <v>753</v>
      </c>
      <c r="BK1236" s="181" t="s">
        <v>753</v>
      </c>
      <c r="BL1236" s="181" t="s">
        <v>753</v>
      </c>
      <c r="BM1236" s="181" t="s">
        <v>753</v>
      </c>
      <c r="BN1236" s="315"/>
      <c r="BO1236" s="219"/>
      <c r="BP1236" s="170" t="s">
        <v>741</v>
      </c>
      <c r="BQ1236" s="177"/>
      <c r="BR1236" s="177"/>
      <c r="BS1236" s="177"/>
      <c r="BT1236" s="177"/>
      <c r="BU1236" s="177"/>
      <c r="BV1236" s="177"/>
      <c r="BW1236" s="177"/>
    </row>
    <row r="1237" spans="1:75" s="174" customFormat="1" ht="15">
      <c r="A1237" s="170"/>
      <c r="B1237" s="601" t="s">
        <v>9973</v>
      </c>
      <c r="C1237" s="700" t="s">
        <v>10077</v>
      </c>
      <c r="D1237" s="193" t="s">
        <v>3228</v>
      </c>
      <c r="E1237" s="193" t="s">
        <v>3227</v>
      </c>
      <c r="F1237" s="192" t="str">
        <f t="shared" si="186"/>
        <v>40</v>
      </c>
      <c r="G1237" s="192" t="s">
        <v>3226</v>
      </c>
      <c r="H1237" s="188"/>
      <c r="I1237" s="322"/>
      <c r="J1237" s="297" t="s">
        <v>2199</v>
      </c>
      <c r="K1237" s="298"/>
      <c r="L1237" s="297"/>
      <c r="M1237" s="296"/>
      <c r="N1237" s="298"/>
      <c r="O1237" s="297"/>
      <c r="P1237" s="296"/>
      <c r="Q1237" s="298">
        <v>45110</v>
      </c>
      <c r="R1237" s="297" t="s">
        <v>9874</v>
      </c>
      <c r="S1237" s="296" t="s">
        <v>737</v>
      </c>
      <c r="T1237" s="298"/>
      <c r="U1237" s="297"/>
      <c r="V1237" s="296"/>
      <c r="W1237" s="298">
        <v>45062</v>
      </c>
      <c r="X1237" s="297" t="s">
        <v>9557</v>
      </c>
      <c r="Y1237" s="296" t="s">
        <v>9558</v>
      </c>
      <c r="Z1237" s="298">
        <v>45030</v>
      </c>
      <c r="AA1237" s="297" t="s">
        <v>2198</v>
      </c>
      <c r="AB1237" s="299" t="s">
        <v>2180</v>
      </c>
      <c r="AC1237" s="297"/>
      <c r="AD1237" s="297"/>
      <c r="AE1237" s="296"/>
      <c r="AG1237" s="317" t="s">
        <v>2884</v>
      </c>
      <c r="AH1237" s="193" t="str">
        <f t="shared" si="183"/>
        <v>5ED6 8740</v>
      </c>
      <c r="AI1237" s="193" t="str">
        <f t="shared" si="184"/>
        <v>5ED6 874F</v>
      </c>
      <c r="AJ1237" s="192" t="str">
        <f t="shared" si="185"/>
        <v>10</v>
      </c>
      <c r="AK1237" s="192" t="s">
        <v>23</v>
      </c>
      <c r="AL1237" s="223" t="s">
        <v>2858</v>
      </c>
      <c r="AO1237" s="316" t="s">
        <v>2883</v>
      </c>
      <c r="AP1237" s="221" t="s">
        <v>3140</v>
      </c>
      <c r="AQ1237" s="221" t="s">
        <v>3139</v>
      </c>
      <c r="AR1237" s="179" t="str">
        <f t="shared" si="179"/>
        <v>10</v>
      </c>
      <c r="AS1237" s="220" t="s">
        <v>3138</v>
      </c>
      <c r="AT1237" s="275"/>
      <c r="AU1237" s="220" t="s">
        <v>3107</v>
      </c>
      <c r="AV1237" s="220" t="s">
        <v>751</v>
      </c>
      <c r="AW1237" s="220"/>
      <c r="AX1237" s="181" t="s">
        <v>741</v>
      </c>
      <c r="AY1237" s="181" t="s">
        <v>741</v>
      </c>
      <c r="AZ1237" s="181" t="s">
        <v>741</v>
      </c>
      <c r="BA1237" s="181" t="s">
        <v>741</v>
      </c>
      <c r="BB1237" s="181" t="s">
        <v>741</v>
      </c>
      <c r="BC1237" s="195" t="s">
        <v>741</v>
      </c>
      <c r="BD1237" s="181" t="s">
        <v>741</v>
      </c>
      <c r="BE1237" s="181" t="s">
        <v>741</v>
      </c>
      <c r="BF1237" s="181" t="s">
        <v>741</v>
      </c>
      <c r="BG1237" s="181" t="s">
        <v>741</v>
      </c>
      <c r="BH1237" s="181" t="s">
        <v>741</v>
      </c>
      <c r="BI1237" s="181" t="s">
        <v>741</v>
      </c>
      <c r="BJ1237" s="181" t="s">
        <v>741</v>
      </c>
      <c r="BK1237" s="181" t="s">
        <v>741</v>
      </c>
      <c r="BL1237" s="181" t="s">
        <v>741</v>
      </c>
      <c r="BM1237" s="181" t="s">
        <v>741</v>
      </c>
      <c r="BN1237" s="315"/>
      <c r="BO1237" s="220"/>
      <c r="BP1237" s="170" t="s">
        <v>741</v>
      </c>
      <c r="BQ1237" s="177" t="s">
        <v>998</v>
      </c>
      <c r="BR1237" s="178">
        <v>44809</v>
      </c>
      <c r="BS1237" s="177" t="s">
        <v>2853</v>
      </c>
      <c r="BT1237" s="178" t="s">
        <v>759</v>
      </c>
      <c r="BU1237" s="178">
        <v>44817</v>
      </c>
      <c r="BV1237" s="177" t="s">
        <v>1297</v>
      </c>
      <c r="BW1237" s="177" t="s">
        <v>737</v>
      </c>
    </row>
    <row r="1238" spans="1:75" s="174" customFormat="1" ht="15">
      <c r="A1238" s="170"/>
      <c r="B1238" s="601" t="s">
        <v>9973</v>
      </c>
      <c r="C1238" s="700" t="s">
        <v>10077</v>
      </c>
      <c r="D1238" s="193" t="s">
        <v>3220</v>
      </c>
      <c r="E1238" s="193" t="s">
        <v>3219</v>
      </c>
      <c r="F1238" s="192" t="str">
        <f t="shared" si="186"/>
        <v>3C0</v>
      </c>
      <c r="G1238" s="192" t="s">
        <v>23</v>
      </c>
      <c r="H1238" s="188"/>
      <c r="I1238" s="322"/>
      <c r="J1238" s="297"/>
      <c r="K1238" s="297"/>
      <c r="L1238" s="297"/>
      <c r="M1238" s="296"/>
      <c r="N1238" s="297"/>
      <c r="O1238" s="297"/>
      <c r="P1238" s="296"/>
      <c r="Q1238" s="297"/>
      <c r="R1238" s="297"/>
      <c r="S1238" s="296"/>
      <c r="T1238" s="297"/>
      <c r="U1238" s="297"/>
      <c r="V1238" s="296"/>
      <c r="W1238" s="297"/>
      <c r="X1238" s="297"/>
      <c r="Y1238" s="296"/>
      <c r="Z1238" s="297"/>
      <c r="AA1238" s="297"/>
      <c r="AB1238" s="296"/>
      <c r="AC1238" s="297"/>
      <c r="AD1238" s="297"/>
      <c r="AE1238" s="296"/>
      <c r="AG1238" s="317" t="s">
        <v>2884</v>
      </c>
      <c r="AH1238" s="193" t="str">
        <f t="shared" si="183"/>
        <v>5ED6 8750</v>
      </c>
      <c r="AI1238" s="193" t="str">
        <f t="shared" si="184"/>
        <v>5ED6 876F</v>
      </c>
      <c r="AJ1238" s="192" t="str">
        <f t="shared" si="185"/>
        <v>20</v>
      </c>
      <c r="AK1238" s="224" t="s">
        <v>23</v>
      </c>
      <c r="AL1238" s="223"/>
      <c r="AO1238" s="316" t="s">
        <v>2883</v>
      </c>
      <c r="AP1238" s="221" t="s">
        <v>3135</v>
      </c>
      <c r="AQ1238" s="221" t="s">
        <v>3134</v>
      </c>
      <c r="AR1238" s="179" t="str">
        <f t="shared" si="179"/>
        <v>20</v>
      </c>
      <c r="AS1238" s="179" t="s">
        <v>822</v>
      </c>
      <c r="AT1238" s="226"/>
      <c r="AU1238" s="179" t="s">
        <v>755</v>
      </c>
      <c r="AV1238" s="220"/>
      <c r="AW1238" s="220"/>
      <c r="AX1238" s="181" t="s">
        <v>753</v>
      </c>
      <c r="AY1238" s="181" t="s">
        <v>753</v>
      </c>
      <c r="AZ1238" s="181" t="s">
        <v>753</v>
      </c>
      <c r="BA1238" s="181" t="s">
        <v>753</v>
      </c>
      <c r="BB1238" s="181" t="s">
        <v>753</v>
      </c>
      <c r="BC1238" s="195" t="s">
        <v>754</v>
      </c>
      <c r="BD1238" s="181" t="s">
        <v>753</v>
      </c>
      <c r="BE1238" s="181" t="s">
        <v>753</v>
      </c>
      <c r="BF1238" s="181" t="s">
        <v>753</v>
      </c>
      <c r="BG1238" s="181" t="s">
        <v>753</v>
      </c>
      <c r="BH1238" s="181" t="s">
        <v>753</v>
      </c>
      <c r="BI1238" s="181" t="s">
        <v>753</v>
      </c>
      <c r="BJ1238" s="181" t="s">
        <v>753</v>
      </c>
      <c r="BK1238" s="181" t="s">
        <v>753</v>
      </c>
      <c r="BL1238" s="181" t="s">
        <v>753</v>
      </c>
      <c r="BM1238" s="181" t="s">
        <v>753</v>
      </c>
      <c r="BN1238" s="315"/>
      <c r="BO1238" s="220"/>
      <c r="BP1238" s="170" t="s">
        <v>741</v>
      </c>
      <c r="BQ1238" s="177"/>
      <c r="BR1238" s="177"/>
      <c r="BS1238" s="177"/>
      <c r="BT1238" s="177"/>
      <c r="BU1238" s="177"/>
      <c r="BV1238" s="177"/>
      <c r="BW1238" s="177"/>
    </row>
    <row r="1239" spans="1:75" s="174" customFormat="1" ht="15">
      <c r="A1239" s="170"/>
      <c r="B1239" s="601" t="s">
        <v>9973</v>
      </c>
      <c r="C1239" s="700" t="s">
        <v>10077</v>
      </c>
      <c r="D1239" s="193" t="s">
        <v>3217</v>
      </c>
      <c r="E1239" s="193" t="s">
        <v>3216</v>
      </c>
      <c r="F1239" s="192" t="str">
        <f t="shared" si="186"/>
        <v>40</v>
      </c>
      <c r="G1239" s="192" t="s">
        <v>3215</v>
      </c>
      <c r="H1239" s="188"/>
      <c r="I1239" s="322"/>
      <c r="J1239" s="297" t="s">
        <v>2199</v>
      </c>
      <c r="K1239" s="298"/>
      <c r="L1239" s="297"/>
      <c r="M1239" s="296"/>
      <c r="N1239" s="298"/>
      <c r="O1239" s="297"/>
      <c r="P1239" s="296"/>
      <c r="Q1239" s="298">
        <v>45110</v>
      </c>
      <c r="R1239" s="297" t="s">
        <v>9874</v>
      </c>
      <c r="S1239" s="296" t="s">
        <v>737</v>
      </c>
      <c r="T1239" s="298"/>
      <c r="U1239" s="297"/>
      <c r="V1239" s="296"/>
      <c r="W1239" s="298">
        <v>45062</v>
      </c>
      <c r="X1239" s="297" t="s">
        <v>9557</v>
      </c>
      <c r="Y1239" s="296" t="s">
        <v>9558</v>
      </c>
      <c r="Z1239" s="298">
        <v>45030</v>
      </c>
      <c r="AA1239" s="297" t="s">
        <v>2198</v>
      </c>
      <c r="AB1239" s="299" t="s">
        <v>2180</v>
      </c>
      <c r="AC1239" s="297"/>
      <c r="AD1239" s="297"/>
      <c r="AE1239" s="296"/>
      <c r="AG1239" s="317" t="s">
        <v>2884</v>
      </c>
      <c r="AH1239" s="193" t="str">
        <f t="shared" si="183"/>
        <v>5ED6 8770</v>
      </c>
      <c r="AI1239" s="193" t="str">
        <f t="shared" si="184"/>
        <v>5ED6 877F</v>
      </c>
      <c r="AJ1239" s="192" t="str">
        <f t="shared" si="185"/>
        <v>10</v>
      </c>
      <c r="AK1239" s="192" t="s">
        <v>23</v>
      </c>
      <c r="AL1239" s="223" t="s">
        <v>2858</v>
      </c>
      <c r="AO1239" s="316" t="s">
        <v>2883</v>
      </c>
      <c r="AP1239" s="221" t="s">
        <v>3130</v>
      </c>
      <c r="AQ1239" s="221" t="s">
        <v>3129</v>
      </c>
      <c r="AR1239" s="179" t="str">
        <f t="shared" si="179"/>
        <v>10</v>
      </c>
      <c r="AS1239" s="219" t="s">
        <v>3128</v>
      </c>
      <c r="AT1239" s="226"/>
      <c r="AU1239" s="220" t="s">
        <v>3107</v>
      </c>
      <c r="AV1239" s="213" t="s">
        <v>776</v>
      </c>
      <c r="AW1239" s="219"/>
      <c r="AX1239" s="181" t="s">
        <v>741</v>
      </c>
      <c r="AY1239" s="181" t="s">
        <v>741</v>
      </c>
      <c r="AZ1239" s="181" t="s">
        <v>741</v>
      </c>
      <c r="BA1239" s="181" t="s">
        <v>741</v>
      </c>
      <c r="BB1239" s="181" t="s">
        <v>741</v>
      </c>
      <c r="BC1239" s="195" t="s">
        <v>741</v>
      </c>
      <c r="BD1239" s="181" t="s">
        <v>741</v>
      </c>
      <c r="BE1239" s="181" t="s">
        <v>741</v>
      </c>
      <c r="BF1239" s="181" t="s">
        <v>741</v>
      </c>
      <c r="BG1239" s="181" t="s">
        <v>741</v>
      </c>
      <c r="BH1239" s="181" t="s">
        <v>741</v>
      </c>
      <c r="BI1239" s="181" t="s">
        <v>741</v>
      </c>
      <c r="BJ1239" s="181" t="s">
        <v>741</v>
      </c>
      <c r="BK1239" s="181" t="s">
        <v>741</v>
      </c>
      <c r="BL1239" s="181" t="s">
        <v>741</v>
      </c>
      <c r="BM1239" s="181" t="s">
        <v>741</v>
      </c>
      <c r="BN1239" s="315"/>
      <c r="BO1239" s="219"/>
      <c r="BP1239" s="170" t="s">
        <v>741</v>
      </c>
      <c r="BQ1239" s="177" t="s">
        <v>998</v>
      </c>
      <c r="BR1239" s="178">
        <v>44809</v>
      </c>
      <c r="BS1239" s="177" t="s">
        <v>2853</v>
      </c>
      <c r="BT1239" s="178" t="s">
        <v>759</v>
      </c>
      <c r="BU1239" s="178">
        <v>44817</v>
      </c>
      <c r="BV1239" s="177" t="s">
        <v>1297</v>
      </c>
      <c r="BW1239" s="177" t="s">
        <v>737</v>
      </c>
    </row>
    <row r="1240" spans="1:75" s="174" customFormat="1" ht="15">
      <c r="A1240" s="170"/>
      <c r="B1240" s="601" t="s">
        <v>9973</v>
      </c>
      <c r="C1240" s="700" t="s">
        <v>10077</v>
      </c>
      <c r="D1240" s="193" t="s">
        <v>3211</v>
      </c>
      <c r="E1240" s="193" t="s">
        <v>3210</v>
      </c>
      <c r="F1240" s="192" t="str">
        <f t="shared" si="186"/>
        <v>3C0</v>
      </c>
      <c r="G1240" s="192" t="s">
        <v>23</v>
      </c>
      <c r="H1240" s="188"/>
      <c r="I1240" s="322"/>
      <c r="J1240" s="297"/>
      <c r="K1240" s="297"/>
      <c r="L1240" s="297"/>
      <c r="M1240" s="296"/>
      <c r="N1240" s="297"/>
      <c r="O1240" s="297"/>
      <c r="P1240" s="296"/>
      <c r="Q1240" s="297"/>
      <c r="R1240" s="297"/>
      <c r="S1240" s="296"/>
      <c r="T1240" s="297"/>
      <c r="U1240" s="297"/>
      <c r="V1240" s="296"/>
      <c r="W1240" s="297"/>
      <c r="X1240" s="297"/>
      <c r="Y1240" s="296"/>
      <c r="Z1240" s="297"/>
      <c r="AA1240" s="297"/>
      <c r="AB1240" s="296"/>
      <c r="AC1240" s="297"/>
      <c r="AD1240" s="297"/>
      <c r="AE1240" s="296"/>
      <c r="AG1240" s="317" t="s">
        <v>2884</v>
      </c>
      <c r="AH1240" s="193" t="str">
        <f t="shared" si="183"/>
        <v>5ED6 8780</v>
      </c>
      <c r="AI1240" s="193" t="str">
        <f t="shared" si="184"/>
        <v>5ED6 879F</v>
      </c>
      <c r="AJ1240" s="192" t="str">
        <f t="shared" si="185"/>
        <v>20</v>
      </c>
      <c r="AK1240" s="224" t="s">
        <v>23</v>
      </c>
      <c r="AL1240" s="223"/>
      <c r="AO1240" s="316" t="s">
        <v>2883</v>
      </c>
      <c r="AP1240" s="221" t="s">
        <v>3125</v>
      </c>
      <c r="AQ1240" s="221" t="s">
        <v>3124</v>
      </c>
      <c r="AR1240" s="179" t="str">
        <f t="shared" si="179"/>
        <v>20</v>
      </c>
      <c r="AS1240" s="179" t="s">
        <v>822</v>
      </c>
      <c r="AT1240" s="226"/>
      <c r="AU1240" s="179" t="s">
        <v>755</v>
      </c>
      <c r="AV1240" s="219"/>
      <c r="AW1240" s="219"/>
      <c r="AX1240" s="181" t="s">
        <v>753</v>
      </c>
      <c r="AY1240" s="181" t="s">
        <v>753</v>
      </c>
      <c r="AZ1240" s="181" t="s">
        <v>753</v>
      </c>
      <c r="BA1240" s="181" t="s">
        <v>753</v>
      </c>
      <c r="BB1240" s="181" t="s">
        <v>753</v>
      </c>
      <c r="BC1240" s="195" t="s">
        <v>754</v>
      </c>
      <c r="BD1240" s="181" t="s">
        <v>753</v>
      </c>
      <c r="BE1240" s="181" t="s">
        <v>753</v>
      </c>
      <c r="BF1240" s="181" t="s">
        <v>753</v>
      </c>
      <c r="BG1240" s="181" t="s">
        <v>753</v>
      </c>
      <c r="BH1240" s="181" t="s">
        <v>753</v>
      </c>
      <c r="BI1240" s="181" t="s">
        <v>753</v>
      </c>
      <c r="BJ1240" s="181" t="s">
        <v>753</v>
      </c>
      <c r="BK1240" s="181" t="s">
        <v>753</v>
      </c>
      <c r="BL1240" s="181" t="s">
        <v>753</v>
      </c>
      <c r="BM1240" s="181" t="s">
        <v>753</v>
      </c>
      <c r="BN1240" s="315"/>
      <c r="BO1240" s="219"/>
      <c r="BP1240" s="170" t="s">
        <v>741</v>
      </c>
      <c r="BQ1240" s="177"/>
      <c r="BR1240" s="177"/>
      <c r="BS1240" s="177"/>
      <c r="BT1240" s="177"/>
      <c r="BU1240" s="177"/>
      <c r="BV1240" s="177"/>
      <c r="BW1240" s="177"/>
    </row>
    <row r="1241" spans="1:75" s="174" customFormat="1" ht="15">
      <c r="A1241" s="170"/>
      <c r="B1241" s="601" t="s">
        <v>9973</v>
      </c>
      <c r="C1241" s="700" t="s">
        <v>10077</v>
      </c>
      <c r="D1241" s="193" t="s">
        <v>3207</v>
      </c>
      <c r="E1241" s="193" t="s">
        <v>3206</v>
      </c>
      <c r="F1241" s="192" t="str">
        <f t="shared" si="186"/>
        <v>40</v>
      </c>
      <c r="G1241" s="192" t="s">
        <v>3205</v>
      </c>
      <c r="H1241" s="188"/>
      <c r="I1241" s="322"/>
      <c r="J1241" s="297" t="s">
        <v>2199</v>
      </c>
      <c r="K1241" s="298"/>
      <c r="L1241" s="297"/>
      <c r="M1241" s="296"/>
      <c r="N1241" s="298"/>
      <c r="O1241" s="297"/>
      <c r="P1241" s="296"/>
      <c r="Q1241" s="298">
        <v>45110</v>
      </c>
      <c r="R1241" s="297" t="s">
        <v>9874</v>
      </c>
      <c r="S1241" s="296" t="s">
        <v>737</v>
      </c>
      <c r="T1241" s="298"/>
      <c r="U1241" s="297"/>
      <c r="V1241" s="296"/>
      <c r="W1241" s="298">
        <v>45062</v>
      </c>
      <c r="X1241" s="297" t="s">
        <v>9557</v>
      </c>
      <c r="Y1241" s="296" t="s">
        <v>9558</v>
      </c>
      <c r="Z1241" s="298">
        <v>45030</v>
      </c>
      <c r="AA1241" s="297" t="s">
        <v>2198</v>
      </c>
      <c r="AB1241" s="299" t="s">
        <v>2180</v>
      </c>
      <c r="AC1241" s="297"/>
      <c r="AD1241" s="297"/>
      <c r="AE1241" s="296"/>
      <c r="AG1241" s="317" t="s">
        <v>2884</v>
      </c>
      <c r="AH1241" s="193" t="str">
        <f t="shared" si="183"/>
        <v>5ED6 87A0</v>
      </c>
      <c r="AI1241" s="193" t="str">
        <f t="shared" si="184"/>
        <v>5ED6 87AF</v>
      </c>
      <c r="AJ1241" s="192" t="str">
        <f t="shared" si="185"/>
        <v>10</v>
      </c>
      <c r="AK1241" s="192" t="s">
        <v>23</v>
      </c>
      <c r="AL1241" s="223" t="s">
        <v>2858</v>
      </c>
      <c r="AO1241" s="316" t="s">
        <v>2883</v>
      </c>
      <c r="AP1241" s="221" t="s">
        <v>3120</v>
      </c>
      <c r="AQ1241" s="221" t="s">
        <v>3119</v>
      </c>
      <c r="AR1241" s="179" t="str">
        <f t="shared" si="179"/>
        <v>10</v>
      </c>
      <c r="AS1241" s="220" t="s">
        <v>3118</v>
      </c>
      <c r="AT1241" s="275"/>
      <c r="AU1241" s="220" t="s">
        <v>3107</v>
      </c>
      <c r="AV1241" s="220" t="s">
        <v>751</v>
      </c>
      <c r="AW1241" s="220"/>
      <c r="AX1241" s="181" t="s">
        <v>741</v>
      </c>
      <c r="AY1241" s="181" t="s">
        <v>741</v>
      </c>
      <c r="AZ1241" s="181" t="s">
        <v>741</v>
      </c>
      <c r="BA1241" s="181" t="s">
        <v>741</v>
      </c>
      <c r="BB1241" s="181" t="s">
        <v>741</v>
      </c>
      <c r="BC1241" s="195" t="s">
        <v>741</v>
      </c>
      <c r="BD1241" s="181" t="s">
        <v>741</v>
      </c>
      <c r="BE1241" s="181" t="s">
        <v>741</v>
      </c>
      <c r="BF1241" s="181" t="s">
        <v>741</v>
      </c>
      <c r="BG1241" s="181" t="s">
        <v>741</v>
      </c>
      <c r="BH1241" s="181" t="s">
        <v>741</v>
      </c>
      <c r="BI1241" s="181" t="s">
        <v>741</v>
      </c>
      <c r="BJ1241" s="181" t="s">
        <v>741</v>
      </c>
      <c r="BK1241" s="181" t="s">
        <v>741</v>
      </c>
      <c r="BL1241" s="181" t="s">
        <v>741</v>
      </c>
      <c r="BM1241" s="181" t="s">
        <v>741</v>
      </c>
      <c r="BN1241" s="315"/>
      <c r="BO1241" s="220"/>
      <c r="BP1241" s="170" t="s">
        <v>741</v>
      </c>
      <c r="BQ1241" s="177" t="s">
        <v>998</v>
      </c>
      <c r="BR1241" s="178">
        <v>44809</v>
      </c>
      <c r="BS1241" s="177" t="s">
        <v>2853</v>
      </c>
      <c r="BT1241" s="178" t="s">
        <v>759</v>
      </c>
      <c r="BU1241" s="178">
        <v>44817</v>
      </c>
      <c r="BV1241" s="177" t="s">
        <v>1297</v>
      </c>
      <c r="BW1241" s="177" t="s">
        <v>737</v>
      </c>
    </row>
    <row r="1242" spans="1:75" s="174" customFormat="1" ht="15">
      <c r="A1242" s="170"/>
      <c r="B1242" s="601" t="s">
        <v>9973</v>
      </c>
      <c r="C1242" s="700" t="s">
        <v>10077</v>
      </c>
      <c r="D1242" s="193" t="s">
        <v>3199</v>
      </c>
      <c r="E1242" s="193" t="s">
        <v>3198</v>
      </c>
      <c r="F1242" s="192" t="str">
        <f t="shared" si="186"/>
        <v>3C0</v>
      </c>
      <c r="G1242" s="192" t="s">
        <v>23</v>
      </c>
      <c r="H1242" s="188"/>
      <c r="I1242" s="322"/>
      <c r="J1242" s="297"/>
      <c r="K1242" s="297"/>
      <c r="L1242" s="297"/>
      <c r="M1242" s="296"/>
      <c r="N1242" s="297"/>
      <c r="O1242" s="297"/>
      <c r="P1242" s="296"/>
      <c r="Q1242" s="297"/>
      <c r="R1242" s="297"/>
      <c r="S1242" s="296"/>
      <c r="T1242" s="297"/>
      <c r="U1242" s="297"/>
      <c r="V1242" s="296"/>
      <c r="W1242" s="297"/>
      <c r="X1242" s="297"/>
      <c r="Y1242" s="296"/>
      <c r="Z1242" s="297"/>
      <c r="AA1242" s="297"/>
      <c r="AB1242" s="296"/>
      <c r="AC1242" s="297"/>
      <c r="AD1242" s="297"/>
      <c r="AE1242" s="296"/>
      <c r="AG1242" s="317" t="s">
        <v>2884</v>
      </c>
      <c r="AH1242" s="193" t="str">
        <f t="shared" si="183"/>
        <v>5ED6 87B0</v>
      </c>
      <c r="AI1242" s="193" t="str">
        <f t="shared" si="184"/>
        <v>5ED6 87CF</v>
      </c>
      <c r="AJ1242" s="192" t="str">
        <f t="shared" si="185"/>
        <v>20</v>
      </c>
      <c r="AK1242" s="224" t="s">
        <v>23</v>
      </c>
      <c r="AL1242" s="223"/>
      <c r="AO1242" s="316" t="s">
        <v>2883</v>
      </c>
      <c r="AP1242" s="221" t="s">
        <v>3115</v>
      </c>
      <c r="AQ1242" s="221" t="s">
        <v>3114</v>
      </c>
      <c r="AR1242" s="179" t="str">
        <f t="shared" si="179"/>
        <v>20</v>
      </c>
      <c r="AS1242" s="179" t="s">
        <v>822</v>
      </c>
      <c r="AT1242" s="226"/>
      <c r="AU1242" s="179" t="s">
        <v>755</v>
      </c>
      <c r="AV1242" s="220"/>
      <c r="AW1242" s="220"/>
      <c r="AX1242" s="181" t="s">
        <v>753</v>
      </c>
      <c r="AY1242" s="181" t="s">
        <v>753</v>
      </c>
      <c r="AZ1242" s="181" t="s">
        <v>753</v>
      </c>
      <c r="BA1242" s="181" t="s">
        <v>753</v>
      </c>
      <c r="BB1242" s="181" t="s">
        <v>753</v>
      </c>
      <c r="BC1242" s="195" t="s">
        <v>754</v>
      </c>
      <c r="BD1242" s="181" t="s">
        <v>753</v>
      </c>
      <c r="BE1242" s="181" t="s">
        <v>753</v>
      </c>
      <c r="BF1242" s="181" t="s">
        <v>753</v>
      </c>
      <c r="BG1242" s="181" t="s">
        <v>753</v>
      </c>
      <c r="BH1242" s="181" t="s">
        <v>753</v>
      </c>
      <c r="BI1242" s="181" t="s">
        <v>753</v>
      </c>
      <c r="BJ1242" s="181" t="s">
        <v>753</v>
      </c>
      <c r="BK1242" s="181" t="s">
        <v>753</v>
      </c>
      <c r="BL1242" s="181" t="s">
        <v>753</v>
      </c>
      <c r="BM1242" s="181" t="s">
        <v>753</v>
      </c>
      <c r="BN1242" s="315"/>
      <c r="BO1242" s="220"/>
      <c r="BP1242" s="170" t="s">
        <v>741</v>
      </c>
      <c r="BQ1242" s="177"/>
      <c r="BR1242" s="177"/>
      <c r="BS1242" s="177"/>
      <c r="BT1242" s="177"/>
      <c r="BU1242" s="177"/>
      <c r="BV1242" s="177"/>
      <c r="BW1242" s="177"/>
    </row>
    <row r="1243" spans="1:75" s="174" customFormat="1" ht="15">
      <c r="A1243" s="170"/>
      <c r="B1243" s="601" t="s">
        <v>9973</v>
      </c>
      <c r="C1243" s="700" t="s">
        <v>10077</v>
      </c>
      <c r="D1243" s="193" t="s">
        <v>3196</v>
      </c>
      <c r="E1243" s="193" t="s">
        <v>3195</v>
      </c>
      <c r="F1243" s="192" t="str">
        <f t="shared" si="186"/>
        <v>40</v>
      </c>
      <c r="G1243" s="192" t="s">
        <v>3194</v>
      </c>
      <c r="H1243" s="188"/>
      <c r="I1243" s="322"/>
      <c r="J1243" s="297" t="s">
        <v>2199</v>
      </c>
      <c r="K1243" s="298"/>
      <c r="L1243" s="297"/>
      <c r="M1243" s="296"/>
      <c r="N1243" s="298"/>
      <c r="O1243" s="297"/>
      <c r="P1243" s="296"/>
      <c r="Q1243" s="298">
        <v>45110</v>
      </c>
      <c r="R1243" s="297" t="s">
        <v>9874</v>
      </c>
      <c r="S1243" s="296" t="s">
        <v>737</v>
      </c>
      <c r="T1243" s="298"/>
      <c r="U1243" s="297"/>
      <c r="V1243" s="296"/>
      <c r="W1243" s="298">
        <v>45062</v>
      </c>
      <c r="X1243" s="297" t="s">
        <v>9557</v>
      </c>
      <c r="Y1243" s="296" t="s">
        <v>9558</v>
      </c>
      <c r="Z1243" s="298">
        <v>45030</v>
      </c>
      <c r="AA1243" s="297" t="s">
        <v>2198</v>
      </c>
      <c r="AB1243" s="299" t="s">
        <v>2180</v>
      </c>
      <c r="AC1243" s="297"/>
      <c r="AD1243" s="297"/>
      <c r="AE1243" s="296"/>
      <c r="AG1243" s="317" t="s">
        <v>2884</v>
      </c>
      <c r="AH1243" s="193" t="str">
        <f t="shared" si="183"/>
        <v>5ED6 87D0</v>
      </c>
      <c r="AI1243" s="193" t="str">
        <f t="shared" si="184"/>
        <v>5ED6 87DF</v>
      </c>
      <c r="AJ1243" s="192" t="str">
        <f t="shared" si="185"/>
        <v>10</v>
      </c>
      <c r="AK1243" s="192" t="s">
        <v>23</v>
      </c>
      <c r="AL1243" s="223" t="s">
        <v>2858</v>
      </c>
      <c r="AO1243" s="316" t="s">
        <v>2883</v>
      </c>
      <c r="AP1243" s="221" t="s">
        <v>3110</v>
      </c>
      <c r="AQ1243" s="221" t="s">
        <v>3109</v>
      </c>
      <c r="AR1243" s="179" t="str">
        <f t="shared" si="179"/>
        <v>10</v>
      </c>
      <c r="AS1243" s="219" t="s">
        <v>3108</v>
      </c>
      <c r="AT1243" s="226"/>
      <c r="AU1243" s="220" t="s">
        <v>3107</v>
      </c>
      <c r="AV1243" s="213" t="s">
        <v>776</v>
      </c>
      <c r="AW1243" s="219"/>
      <c r="AX1243" s="181" t="s">
        <v>741</v>
      </c>
      <c r="AY1243" s="181" t="s">
        <v>741</v>
      </c>
      <c r="AZ1243" s="181" t="s">
        <v>741</v>
      </c>
      <c r="BA1243" s="181" t="s">
        <v>741</v>
      </c>
      <c r="BB1243" s="181" t="s">
        <v>741</v>
      </c>
      <c r="BC1243" s="195" t="s">
        <v>741</v>
      </c>
      <c r="BD1243" s="181" t="s">
        <v>741</v>
      </c>
      <c r="BE1243" s="181" t="s">
        <v>741</v>
      </c>
      <c r="BF1243" s="181" t="s">
        <v>741</v>
      </c>
      <c r="BG1243" s="181" t="s">
        <v>741</v>
      </c>
      <c r="BH1243" s="181" t="s">
        <v>741</v>
      </c>
      <c r="BI1243" s="181" t="s">
        <v>741</v>
      </c>
      <c r="BJ1243" s="181" t="s">
        <v>741</v>
      </c>
      <c r="BK1243" s="181" t="s">
        <v>741</v>
      </c>
      <c r="BL1243" s="181" t="s">
        <v>741</v>
      </c>
      <c r="BM1243" s="181" t="s">
        <v>741</v>
      </c>
      <c r="BN1243" s="315"/>
      <c r="BO1243" s="219"/>
      <c r="BP1243" s="170" t="s">
        <v>741</v>
      </c>
      <c r="BQ1243" s="177" t="s">
        <v>998</v>
      </c>
      <c r="BR1243" s="178">
        <v>44809</v>
      </c>
      <c r="BS1243" s="177" t="s">
        <v>2853</v>
      </c>
      <c r="BT1243" s="178" t="s">
        <v>759</v>
      </c>
      <c r="BU1243" s="178">
        <v>44817</v>
      </c>
      <c r="BV1243" s="177" t="s">
        <v>1297</v>
      </c>
      <c r="BW1243" s="177" t="s">
        <v>737</v>
      </c>
    </row>
    <row r="1244" spans="1:75" s="174" customFormat="1" ht="15">
      <c r="A1244" s="170"/>
      <c r="B1244" s="601" t="s">
        <v>9973</v>
      </c>
      <c r="C1244" s="700" t="s">
        <v>10077</v>
      </c>
      <c r="D1244" s="193" t="s">
        <v>3191</v>
      </c>
      <c r="E1244" s="193" t="s">
        <v>3190</v>
      </c>
      <c r="F1244" s="192" t="str">
        <f t="shared" si="186"/>
        <v>3C0</v>
      </c>
      <c r="G1244" s="192" t="s">
        <v>23</v>
      </c>
      <c r="H1244" s="188"/>
      <c r="I1244" s="322"/>
      <c r="J1244" s="297"/>
      <c r="K1244" s="297"/>
      <c r="L1244" s="297"/>
      <c r="M1244" s="296"/>
      <c r="N1244" s="297"/>
      <c r="O1244" s="297"/>
      <c r="P1244" s="296"/>
      <c r="Q1244" s="297"/>
      <c r="R1244" s="297"/>
      <c r="S1244" s="296"/>
      <c r="T1244" s="297"/>
      <c r="U1244" s="297"/>
      <c r="V1244" s="296"/>
      <c r="W1244" s="297"/>
      <c r="X1244" s="297"/>
      <c r="Y1244" s="296"/>
      <c r="Z1244" s="297"/>
      <c r="AA1244" s="297"/>
      <c r="AB1244" s="296"/>
      <c r="AC1244" s="297"/>
      <c r="AD1244" s="297"/>
      <c r="AE1244" s="296"/>
      <c r="AG1244" s="317" t="s">
        <v>2884</v>
      </c>
      <c r="AH1244" s="193" t="str">
        <f t="shared" si="183"/>
        <v>5ED6 87E0</v>
      </c>
      <c r="AI1244" s="193" t="str">
        <f t="shared" si="184"/>
        <v>5ED6 87FF</v>
      </c>
      <c r="AJ1244" s="192" t="str">
        <f t="shared" si="185"/>
        <v>20</v>
      </c>
      <c r="AK1244" s="224" t="s">
        <v>23</v>
      </c>
      <c r="AL1244" s="223"/>
      <c r="AO1244" s="316" t="s">
        <v>2883</v>
      </c>
      <c r="AP1244" s="221" t="s">
        <v>3104</v>
      </c>
      <c r="AQ1244" s="221" t="s">
        <v>3103</v>
      </c>
      <c r="AR1244" s="179" t="str">
        <f t="shared" si="179"/>
        <v>20</v>
      </c>
      <c r="AS1244" s="179" t="s">
        <v>822</v>
      </c>
      <c r="AT1244" s="226"/>
      <c r="AU1244" s="179" t="s">
        <v>755</v>
      </c>
      <c r="AV1244" s="219"/>
      <c r="AW1244" s="219"/>
      <c r="AX1244" s="181" t="s">
        <v>753</v>
      </c>
      <c r="AY1244" s="181" t="s">
        <v>753</v>
      </c>
      <c r="AZ1244" s="181" t="s">
        <v>753</v>
      </c>
      <c r="BA1244" s="181" t="s">
        <v>753</v>
      </c>
      <c r="BB1244" s="181" t="s">
        <v>753</v>
      </c>
      <c r="BC1244" s="195" t="s">
        <v>754</v>
      </c>
      <c r="BD1244" s="181" t="s">
        <v>753</v>
      </c>
      <c r="BE1244" s="181" t="s">
        <v>753</v>
      </c>
      <c r="BF1244" s="181" t="s">
        <v>753</v>
      </c>
      <c r="BG1244" s="181" t="s">
        <v>753</v>
      </c>
      <c r="BH1244" s="181" t="s">
        <v>753</v>
      </c>
      <c r="BI1244" s="181" t="s">
        <v>753</v>
      </c>
      <c r="BJ1244" s="181" t="s">
        <v>753</v>
      </c>
      <c r="BK1244" s="181" t="s">
        <v>753</v>
      </c>
      <c r="BL1244" s="181" t="s">
        <v>753</v>
      </c>
      <c r="BM1244" s="181" t="s">
        <v>753</v>
      </c>
      <c r="BN1244" s="315"/>
      <c r="BO1244" s="219"/>
      <c r="BP1244" s="170" t="s">
        <v>741</v>
      </c>
      <c r="BQ1244" s="177"/>
      <c r="BR1244" s="177"/>
      <c r="BS1244" s="177"/>
      <c r="BT1244" s="177"/>
      <c r="BU1244" s="177"/>
      <c r="BV1244" s="177"/>
      <c r="BW1244" s="177"/>
    </row>
    <row r="1245" spans="1:75" s="174" customFormat="1" ht="15">
      <c r="A1245" s="170"/>
      <c r="B1245" s="601" t="s">
        <v>9973</v>
      </c>
      <c r="C1245" s="700" t="s">
        <v>10077</v>
      </c>
      <c r="D1245" s="193" t="s">
        <v>3187</v>
      </c>
      <c r="E1245" s="193" t="s">
        <v>3186</v>
      </c>
      <c r="F1245" s="192" t="str">
        <f t="shared" si="186"/>
        <v>40</v>
      </c>
      <c r="G1245" s="192" t="s">
        <v>3185</v>
      </c>
      <c r="H1245" s="188"/>
      <c r="I1245" s="322"/>
      <c r="J1245" s="297" t="s">
        <v>2199</v>
      </c>
      <c r="K1245" s="298"/>
      <c r="L1245" s="297"/>
      <c r="M1245" s="296"/>
      <c r="N1245" s="298"/>
      <c r="O1245" s="297"/>
      <c r="P1245" s="296"/>
      <c r="Q1245" s="298">
        <v>45110</v>
      </c>
      <c r="R1245" s="297" t="s">
        <v>9874</v>
      </c>
      <c r="S1245" s="296" t="s">
        <v>737</v>
      </c>
      <c r="T1245" s="298"/>
      <c r="U1245" s="297"/>
      <c r="V1245" s="296"/>
      <c r="W1245" s="298">
        <v>45062</v>
      </c>
      <c r="X1245" s="297" t="s">
        <v>9557</v>
      </c>
      <c r="Y1245" s="296" t="s">
        <v>9558</v>
      </c>
      <c r="Z1245" s="298">
        <v>45030</v>
      </c>
      <c r="AA1245" s="297" t="s">
        <v>2198</v>
      </c>
      <c r="AB1245" s="299" t="s">
        <v>2180</v>
      </c>
      <c r="AC1245" s="297"/>
      <c r="AD1245" s="297"/>
      <c r="AE1245" s="296"/>
      <c r="AG1245" s="317" t="s">
        <v>2884</v>
      </c>
      <c r="AH1245" s="193" t="str">
        <f t="shared" si="183"/>
        <v>5ED6 8800</v>
      </c>
      <c r="AI1245" s="193" t="str">
        <f t="shared" si="184"/>
        <v>5ED6 881F</v>
      </c>
      <c r="AJ1245" s="192" t="str">
        <f t="shared" si="185"/>
        <v>20</v>
      </c>
      <c r="AK1245" s="192" t="s">
        <v>23</v>
      </c>
      <c r="AL1245" s="223"/>
      <c r="AO1245" s="316" t="s">
        <v>2883</v>
      </c>
      <c r="AP1245" s="221" t="s">
        <v>3099</v>
      </c>
      <c r="AQ1245" s="221" t="s">
        <v>3098</v>
      </c>
      <c r="AR1245" s="179" t="str">
        <f t="shared" si="179"/>
        <v>20</v>
      </c>
      <c r="AS1245" s="220" t="s">
        <v>3097</v>
      </c>
      <c r="AT1245" s="275"/>
      <c r="AU1245" s="219" t="s">
        <v>3096</v>
      </c>
      <c r="AV1245" s="220" t="s">
        <v>751</v>
      </c>
      <c r="AW1245" s="220"/>
      <c r="AX1245" s="181" t="s">
        <v>741</v>
      </c>
      <c r="AY1245" s="181" t="s">
        <v>741</v>
      </c>
      <c r="AZ1245" s="181" t="s">
        <v>741</v>
      </c>
      <c r="BA1245" s="181" t="s">
        <v>741</v>
      </c>
      <c r="BB1245" s="181" t="s">
        <v>741</v>
      </c>
      <c r="BC1245" s="181" t="s">
        <v>741</v>
      </c>
      <c r="BD1245" s="181" t="s">
        <v>741</v>
      </c>
      <c r="BE1245" s="181" t="s">
        <v>741</v>
      </c>
      <c r="BF1245" s="181" t="s">
        <v>741</v>
      </c>
      <c r="BG1245" s="181" t="s">
        <v>741</v>
      </c>
      <c r="BH1245" s="181" t="s">
        <v>741</v>
      </c>
      <c r="BI1245" s="181" t="s">
        <v>741</v>
      </c>
      <c r="BJ1245" s="181" t="s">
        <v>741</v>
      </c>
      <c r="BK1245" s="181" t="s">
        <v>741</v>
      </c>
      <c r="BL1245" s="181" t="s">
        <v>741</v>
      </c>
      <c r="BM1245" s="181" t="s">
        <v>741</v>
      </c>
      <c r="BN1245" s="315"/>
      <c r="BO1245" s="220"/>
      <c r="BP1245" s="170" t="s">
        <v>741</v>
      </c>
      <c r="BQ1245" s="177" t="s">
        <v>761</v>
      </c>
      <c r="BR1245" s="178">
        <v>44812</v>
      </c>
      <c r="BS1245" s="177" t="s">
        <v>760</v>
      </c>
      <c r="BT1245" s="178" t="s">
        <v>759</v>
      </c>
      <c r="BU1245" s="178">
        <v>44817</v>
      </c>
      <c r="BV1245" s="177" t="s">
        <v>1297</v>
      </c>
      <c r="BW1245" s="177" t="s">
        <v>737</v>
      </c>
    </row>
    <row r="1246" spans="1:75" s="174" customFormat="1" ht="15">
      <c r="A1246" s="170"/>
      <c r="B1246" s="601" t="s">
        <v>9973</v>
      </c>
      <c r="C1246" s="700" t="s">
        <v>10077</v>
      </c>
      <c r="D1246" s="193" t="s">
        <v>3181</v>
      </c>
      <c r="E1246" s="193" t="s">
        <v>3180</v>
      </c>
      <c r="F1246" s="192" t="str">
        <f t="shared" si="186"/>
        <v>3C0</v>
      </c>
      <c r="G1246" s="192" t="s">
        <v>23</v>
      </c>
      <c r="H1246" s="188"/>
      <c r="I1246" s="322"/>
      <c r="J1246" s="297"/>
      <c r="K1246" s="297"/>
      <c r="L1246" s="297"/>
      <c r="M1246" s="296"/>
      <c r="N1246" s="297"/>
      <c r="O1246" s="297"/>
      <c r="P1246" s="296"/>
      <c r="Q1246" s="297"/>
      <c r="R1246" s="297"/>
      <c r="S1246" s="296"/>
      <c r="T1246" s="297"/>
      <c r="U1246" s="297"/>
      <c r="V1246" s="296"/>
      <c r="W1246" s="297"/>
      <c r="X1246" s="297"/>
      <c r="Y1246" s="296"/>
      <c r="Z1246" s="297"/>
      <c r="AA1246" s="297"/>
      <c r="AB1246" s="296"/>
      <c r="AC1246" s="297"/>
      <c r="AD1246" s="297"/>
      <c r="AE1246" s="296"/>
      <c r="AG1246" s="317" t="s">
        <v>2884</v>
      </c>
      <c r="AH1246" s="193" t="str">
        <f t="shared" si="183"/>
        <v>5ED6 8820</v>
      </c>
      <c r="AI1246" s="193" t="str">
        <f t="shared" si="184"/>
        <v>5ED6 883F</v>
      </c>
      <c r="AJ1246" s="192" t="str">
        <f t="shared" si="185"/>
        <v>20</v>
      </c>
      <c r="AK1246" s="224" t="s">
        <v>23</v>
      </c>
      <c r="AL1246" s="223"/>
      <c r="AO1246" s="316" t="s">
        <v>2883</v>
      </c>
      <c r="AP1246" s="221" t="s">
        <v>3093</v>
      </c>
      <c r="AQ1246" s="221" t="s">
        <v>3092</v>
      </c>
      <c r="AR1246" s="179" t="str">
        <f t="shared" si="179"/>
        <v>20</v>
      </c>
      <c r="AS1246" s="179" t="s">
        <v>822</v>
      </c>
      <c r="AT1246" s="226"/>
      <c r="AU1246" s="179" t="s">
        <v>755</v>
      </c>
      <c r="AV1246" s="220"/>
      <c r="AW1246" s="220"/>
      <c r="AX1246" s="181" t="s">
        <v>753</v>
      </c>
      <c r="AY1246" s="181" t="s">
        <v>753</v>
      </c>
      <c r="AZ1246" s="181" t="s">
        <v>753</v>
      </c>
      <c r="BA1246" s="181" t="s">
        <v>753</v>
      </c>
      <c r="BB1246" s="181" t="s">
        <v>753</v>
      </c>
      <c r="BC1246" s="195" t="s">
        <v>754</v>
      </c>
      <c r="BD1246" s="181" t="s">
        <v>753</v>
      </c>
      <c r="BE1246" s="181" t="s">
        <v>753</v>
      </c>
      <c r="BF1246" s="181" t="s">
        <v>753</v>
      </c>
      <c r="BG1246" s="181" t="s">
        <v>753</v>
      </c>
      <c r="BH1246" s="181" t="s">
        <v>753</v>
      </c>
      <c r="BI1246" s="181" t="s">
        <v>753</v>
      </c>
      <c r="BJ1246" s="181" t="s">
        <v>753</v>
      </c>
      <c r="BK1246" s="181" t="s">
        <v>753</v>
      </c>
      <c r="BL1246" s="181" t="s">
        <v>753</v>
      </c>
      <c r="BM1246" s="181" t="s">
        <v>753</v>
      </c>
      <c r="BN1246" s="315"/>
      <c r="BO1246" s="220"/>
      <c r="BP1246" s="170" t="s">
        <v>741</v>
      </c>
      <c r="BQ1246" s="177"/>
      <c r="BR1246" s="177"/>
      <c r="BS1246" s="177"/>
      <c r="BT1246" s="177"/>
      <c r="BU1246" s="177"/>
      <c r="BV1246" s="177"/>
      <c r="BW1246" s="177"/>
    </row>
    <row r="1247" spans="1:75" s="174" customFormat="1" ht="15">
      <c r="A1247" s="170"/>
      <c r="B1247" s="601" t="s">
        <v>9973</v>
      </c>
      <c r="C1247" s="700" t="s">
        <v>10077</v>
      </c>
      <c r="D1247" s="193" t="s">
        <v>3176</v>
      </c>
      <c r="E1247" s="193" t="s">
        <v>3175</v>
      </c>
      <c r="F1247" s="192" t="str">
        <f t="shared" si="186"/>
        <v>40</v>
      </c>
      <c r="G1247" s="192" t="s">
        <v>3174</v>
      </c>
      <c r="H1247" s="188"/>
      <c r="I1247" s="322"/>
      <c r="J1247" s="297" t="s">
        <v>2199</v>
      </c>
      <c r="K1247" s="298"/>
      <c r="L1247" s="297"/>
      <c r="M1247" s="296"/>
      <c r="N1247" s="298"/>
      <c r="O1247" s="297"/>
      <c r="P1247" s="296"/>
      <c r="Q1247" s="298">
        <v>45110</v>
      </c>
      <c r="R1247" s="297" t="s">
        <v>9874</v>
      </c>
      <c r="S1247" s="296" t="s">
        <v>737</v>
      </c>
      <c r="T1247" s="298"/>
      <c r="U1247" s="297"/>
      <c r="V1247" s="296"/>
      <c r="W1247" s="298">
        <v>45062</v>
      </c>
      <c r="X1247" s="297" t="s">
        <v>9557</v>
      </c>
      <c r="Y1247" s="296" t="s">
        <v>9558</v>
      </c>
      <c r="Z1247" s="298">
        <v>45030</v>
      </c>
      <c r="AA1247" s="297" t="s">
        <v>2198</v>
      </c>
      <c r="AB1247" s="299" t="s">
        <v>2180</v>
      </c>
      <c r="AC1247" s="297"/>
      <c r="AD1247" s="297"/>
      <c r="AE1247" s="296"/>
      <c r="AG1247" s="317" t="s">
        <v>2884</v>
      </c>
      <c r="AH1247" s="193" t="str">
        <f t="shared" si="183"/>
        <v>5ED6 8840</v>
      </c>
      <c r="AI1247" s="193" t="str">
        <f t="shared" si="184"/>
        <v>5ED6 884F</v>
      </c>
      <c r="AJ1247" s="192" t="str">
        <f t="shared" si="185"/>
        <v>10</v>
      </c>
      <c r="AK1247" s="192" t="s">
        <v>23</v>
      </c>
      <c r="AL1247" s="223" t="s">
        <v>2858</v>
      </c>
      <c r="AO1247" s="316" t="s">
        <v>2883</v>
      </c>
      <c r="AP1247" s="221" t="s">
        <v>3088</v>
      </c>
      <c r="AQ1247" s="221" t="s">
        <v>3087</v>
      </c>
      <c r="AR1247" s="179" t="str">
        <f t="shared" ref="AR1247:AR1310" si="187">DEC2HEX((HEX2DEC(LEFT(AQ1247,4))*256*256+HEX2DEC(RIGHT(AQ1247,4)))-(HEX2DEC(LEFT(AP1247,4))*256*256+HEX2DEC(RIGHT(AP1247,4)))+1)</f>
        <v>10</v>
      </c>
      <c r="AS1247" s="219" t="s">
        <v>3086</v>
      </c>
      <c r="AT1247" s="226"/>
      <c r="AU1247" s="220" t="s">
        <v>3055</v>
      </c>
      <c r="AV1247" s="213" t="s">
        <v>776</v>
      </c>
      <c r="AW1247" s="219"/>
      <c r="AX1247" s="181" t="s">
        <v>741</v>
      </c>
      <c r="AY1247" s="181" t="s">
        <v>741</v>
      </c>
      <c r="AZ1247" s="181" t="s">
        <v>741</v>
      </c>
      <c r="BA1247" s="181" t="s">
        <v>741</v>
      </c>
      <c r="BB1247" s="181" t="s">
        <v>741</v>
      </c>
      <c r="BC1247" s="195" t="s">
        <v>741</v>
      </c>
      <c r="BD1247" s="181" t="s">
        <v>741</v>
      </c>
      <c r="BE1247" s="181" t="s">
        <v>741</v>
      </c>
      <c r="BF1247" s="181" t="s">
        <v>741</v>
      </c>
      <c r="BG1247" s="181" t="s">
        <v>741</v>
      </c>
      <c r="BH1247" s="181" t="s">
        <v>741</v>
      </c>
      <c r="BI1247" s="181" t="s">
        <v>741</v>
      </c>
      <c r="BJ1247" s="181" t="s">
        <v>741</v>
      </c>
      <c r="BK1247" s="181" t="s">
        <v>741</v>
      </c>
      <c r="BL1247" s="181" t="s">
        <v>741</v>
      </c>
      <c r="BM1247" s="181" t="s">
        <v>741</v>
      </c>
      <c r="BN1247" s="315"/>
      <c r="BO1247" s="219"/>
      <c r="BP1247" s="170" t="s">
        <v>741</v>
      </c>
      <c r="BQ1247" s="177" t="s">
        <v>998</v>
      </c>
      <c r="BR1247" s="178">
        <v>44809</v>
      </c>
      <c r="BS1247" s="177" t="s">
        <v>2853</v>
      </c>
      <c r="BT1247" s="178" t="s">
        <v>759</v>
      </c>
      <c r="BU1247" s="178">
        <v>44817</v>
      </c>
      <c r="BV1247" s="177" t="s">
        <v>1297</v>
      </c>
      <c r="BW1247" s="177" t="s">
        <v>737</v>
      </c>
    </row>
    <row r="1248" spans="1:75" s="174" customFormat="1" ht="15">
      <c r="A1248" s="170"/>
      <c r="B1248" s="601" t="s">
        <v>9973</v>
      </c>
      <c r="C1248" s="700" t="s">
        <v>10077</v>
      </c>
      <c r="D1248" s="193" t="s">
        <v>3170</v>
      </c>
      <c r="E1248" s="193" t="s">
        <v>3169</v>
      </c>
      <c r="F1248" s="192" t="str">
        <f t="shared" si="186"/>
        <v>3C0</v>
      </c>
      <c r="G1248" s="192" t="s">
        <v>23</v>
      </c>
      <c r="H1248" s="188"/>
      <c r="I1248" s="322"/>
      <c r="J1248" s="297"/>
      <c r="K1248" s="297"/>
      <c r="L1248" s="297"/>
      <c r="M1248" s="296"/>
      <c r="N1248" s="297"/>
      <c r="O1248" s="297"/>
      <c r="P1248" s="296"/>
      <c r="Q1248" s="297"/>
      <c r="R1248" s="297"/>
      <c r="S1248" s="296"/>
      <c r="T1248" s="297"/>
      <c r="U1248" s="297"/>
      <c r="V1248" s="296"/>
      <c r="W1248" s="297"/>
      <c r="X1248" s="297"/>
      <c r="Y1248" s="296"/>
      <c r="Z1248" s="297"/>
      <c r="AA1248" s="297"/>
      <c r="AB1248" s="296"/>
      <c r="AC1248" s="297"/>
      <c r="AD1248" s="297"/>
      <c r="AE1248" s="296"/>
      <c r="AG1248" s="317" t="s">
        <v>2884</v>
      </c>
      <c r="AH1248" s="193" t="str">
        <f t="shared" si="183"/>
        <v>5ED6 8850</v>
      </c>
      <c r="AI1248" s="193" t="str">
        <f t="shared" si="184"/>
        <v>5ED6 886F</v>
      </c>
      <c r="AJ1248" s="192" t="str">
        <f t="shared" si="185"/>
        <v>20</v>
      </c>
      <c r="AK1248" s="224" t="s">
        <v>23</v>
      </c>
      <c r="AL1248" s="223"/>
      <c r="AO1248" s="316" t="s">
        <v>2883</v>
      </c>
      <c r="AP1248" s="221" t="s">
        <v>3083</v>
      </c>
      <c r="AQ1248" s="221" t="s">
        <v>3082</v>
      </c>
      <c r="AR1248" s="179" t="str">
        <f t="shared" si="187"/>
        <v>20</v>
      </c>
      <c r="AS1248" s="179" t="s">
        <v>822</v>
      </c>
      <c r="AT1248" s="226"/>
      <c r="AU1248" s="179" t="s">
        <v>755</v>
      </c>
      <c r="AV1248" s="219"/>
      <c r="AW1248" s="219"/>
      <c r="AX1248" s="181" t="s">
        <v>753</v>
      </c>
      <c r="AY1248" s="181" t="s">
        <v>753</v>
      </c>
      <c r="AZ1248" s="181" t="s">
        <v>753</v>
      </c>
      <c r="BA1248" s="181" t="s">
        <v>753</v>
      </c>
      <c r="BB1248" s="181" t="s">
        <v>753</v>
      </c>
      <c r="BC1248" s="195" t="s">
        <v>754</v>
      </c>
      <c r="BD1248" s="181" t="s">
        <v>753</v>
      </c>
      <c r="BE1248" s="181" t="s">
        <v>753</v>
      </c>
      <c r="BF1248" s="181" t="s">
        <v>753</v>
      </c>
      <c r="BG1248" s="181" t="s">
        <v>753</v>
      </c>
      <c r="BH1248" s="181" t="s">
        <v>753</v>
      </c>
      <c r="BI1248" s="181" t="s">
        <v>753</v>
      </c>
      <c r="BJ1248" s="181" t="s">
        <v>753</v>
      </c>
      <c r="BK1248" s="181" t="s">
        <v>753</v>
      </c>
      <c r="BL1248" s="181" t="s">
        <v>753</v>
      </c>
      <c r="BM1248" s="181" t="s">
        <v>753</v>
      </c>
      <c r="BN1248" s="315"/>
      <c r="BO1248" s="219"/>
      <c r="BP1248" s="170" t="s">
        <v>741</v>
      </c>
      <c r="BQ1248" s="177"/>
      <c r="BR1248" s="177"/>
      <c r="BS1248" s="177"/>
      <c r="BT1248" s="177"/>
      <c r="BU1248" s="177"/>
      <c r="BV1248" s="177"/>
      <c r="BW1248" s="177"/>
    </row>
    <row r="1249" spans="1:75" s="174" customFormat="1" ht="15">
      <c r="A1249" s="170"/>
      <c r="B1249" s="601" t="s">
        <v>9973</v>
      </c>
      <c r="C1249" s="700" t="s">
        <v>10077</v>
      </c>
      <c r="D1249" s="193" t="s">
        <v>3165</v>
      </c>
      <c r="E1249" s="193" t="s">
        <v>3164</v>
      </c>
      <c r="F1249" s="192" t="str">
        <f t="shared" si="186"/>
        <v>40</v>
      </c>
      <c r="G1249" s="192" t="s">
        <v>3163</v>
      </c>
      <c r="H1249" s="188"/>
      <c r="I1249" s="322"/>
      <c r="J1249" s="297" t="s">
        <v>2199</v>
      </c>
      <c r="K1249" s="298"/>
      <c r="L1249" s="297"/>
      <c r="M1249" s="296"/>
      <c r="N1249" s="298"/>
      <c r="O1249" s="297"/>
      <c r="P1249" s="296"/>
      <c r="Q1249" s="298">
        <v>45110</v>
      </c>
      <c r="R1249" s="297" t="s">
        <v>9874</v>
      </c>
      <c r="S1249" s="296" t="s">
        <v>737</v>
      </c>
      <c r="T1249" s="298"/>
      <c r="U1249" s="297"/>
      <c r="V1249" s="296"/>
      <c r="W1249" s="298">
        <v>45062</v>
      </c>
      <c r="X1249" s="297" t="s">
        <v>9557</v>
      </c>
      <c r="Y1249" s="296" t="s">
        <v>9558</v>
      </c>
      <c r="Z1249" s="298">
        <v>45030</v>
      </c>
      <c r="AA1249" s="297" t="s">
        <v>2198</v>
      </c>
      <c r="AB1249" s="299" t="s">
        <v>2180</v>
      </c>
      <c r="AC1249" s="298"/>
      <c r="AD1249" s="297"/>
      <c r="AE1249" s="296"/>
      <c r="AG1249" s="317" t="s">
        <v>2884</v>
      </c>
      <c r="AH1249" s="193" t="str">
        <f t="shared" si="183"/>
        <v>5ED6 8870</v>
      </c>
      <c r="AI1249" s="193" t="str">
        <f t="shared" si="184"/>
        <v>5ED6 887F</v>
      </c>
      <c r="AJ1249" s="192" t="str">
        <f t="shared" si="185"/>
        <v>10</v>
      </c>
      <c r="AK1249" s="192" t="s">
        <v>23</v>
      </c>
      <c r="AL1249" s="223" t="s">
        <v>2858</v>
      </c>
      <c r="AO1249" s="316" t="s">
        <v>2883</v>
      </c>
      <c r="AP1249" s="221" t="s">
        <v>3078</v>
      </c>
      <c r="AQ1249" s="221" t="s">
        <v>3077</v>
      </c>
      <c r="AR1249" s="179" t="str">
        <f t="shared" si="187"/>
        <v>10</v>
      </c>
      <c r="AS1249" s="220" t="s">
        <v>3076</v>
      </c>
      <c r="AT1249" s="275"/>
      <c r="AU1249" s="220" t="s">
        <v>3055</v>
      </c>
      <c r="AV1249" s="220" t="s">
        <v>751</v>
      </c>
      <c r="AW1249" s="220"/>
      <c r="AX1249" s="181" t="s">
        <v>741</v>
      </c>
      <c r="AY1249" s="181" t="s">
        <v>741</v>
      </c>
      <c r="AZ1249" s="181" t="s">
        <v>741</v>
      </c>
      <c r="BA1249" s="181" t="s">
        <v>741</v>
      </c>
      <c r="BB1249" s="181" t="s">
        <v>741</v>
      </c>
      <c r="BC1249" s="195" t="s">
        <v>741</v>
      </c>
      <c r="BD1249" s="181" t="s">
        <v>741</v>
      </c>
      <c r="BE1249" s="181" t="s">
        <v>741</v>
      </c>
      <c r="BF1249" s="181" t="s">
        <v>741</v>
      </c>
      <c r="BG1249" s="181" t="s">
        <v>741</v>
      </c>
      <c r="BH1249" s="181" t="s">
        <v>741</v>
      </c>
      <c r="BI1249" s="181" t="s">
        <v>741</v>
      </c>
      <c r="BJ1249" s="181" t="s">
        <v>741</v>
      </c>
      <c r="BK1249" s="181" t="s">
        <v>741</v>
      </c>
      <c r="BL1249" s="181" t="s">
        <v>741</v>
      </c>
      <c r="BM1249" s="181" t="s">
        <v>741</v>
      </c>
      <c r="BN1249" s="315"/>
      <c r="BO1249" s="220"/>
      <c r="BP1249" s="170" t="s">
        <v>741</v>
      </c>
      <c r="BQ1249" s="177" t="s">
        <v>998</v>
      </c>
      <c r="BR1249" s="178">
        <v>44809</v>
      </c>
      <c r="BS1249" s="177" t="s">
        <v>2853</v>
      </c>
      <c r="BT1249" s="178" t="s">
        <v>759</v>
      </c>
      <c r="BU1249" s="178">
        <v>44817</v>
      </c>
      <c r="BV1249" s="177" t="s">
        <v>1297</v>
      </c>
      <c r="BW1249" s="177" t="s">
        <v>737</v>
      </c>
    </row>
    <row r="1250" spans="1:75" s="174" customFormat="1" ht="15">
      <c r="A1250" s="170"/>
      <c r="B1250" s="601" t="s">
        <v>9973</v>
      </c>
      <c r="C1250" s="700" t="s">
        <v>10077</v>
      </c>
      <c r="D1250" s="193" t="s">
        <v>3158</v>
      </c>
      <c r="E1250" s="193" t="s">
        <v>3157</v>
      </c>
      <c r="F1250" s="192" t="str">
        <f t="shared" si="186"/>
        <v>3C0</v>
      </c>
      <c r="G1250" s="192" t="s">
        <v>23</v>
      </c>
      <c r="H1250" s="188"/>
      <c r="I1250" s="322"/>
      <c r="J1250" s="297"/>
      <c r="K1250" s="297"/>
      <c r="L1250" s="297"/>
      <c r="M1250" s="296"/>
      <c r="N1250" s="297"/>
      <c r="O1250" s="297"/>
      <c r="P1250" s="296"/>
      <c r="Q1250" s="297"/>
      <c r="R1250" s="297"/>
      <c r="S1250" s="296"/>
      <c r="T1250" s="297"/>
      <c r="U1250" s="297"/>
      <c r="V1250" s="296"/>
      <c r="W1250" s="297"/>
      <c r="X1250" s="297"/>
      <c r="Y1250" s="296"/>
      <c r="Z1250" s="297"/>
      <c r="AA1250" s="297"/>
      <c r="AB1250" s="296"/>
      <c r="AC1250" s="297"/>
      <c r="AD1250" s="297"/>
      <c r="AE1250" s="296"/>
      <c r="AG1250" s="317" t="s">
        <v>2884</v>
      </c>
      <c r="AH1250" s="193" t="str">
        <f t="shared" si="183"/>
        <v>5ED6 8880</v>
      </c>
      <c r="AI1250" s="193" t="str">
        <f t="shared" si="184"/>
        <v>5ED6 889F</v>
      </c>
      <c r="AJ1250" s="192" t="str">
        <f t="shared" si="185"/>
        <v>20</v>
      </c>
      <c r="AK1250" s="224" t="s">
        <v>23</v>
      </c>
      <c r="AL1250" s="223"/>
      <c r="AO1250" s="316" t="s">
        <v>2883</v>
      </c>
      <c r="AP1250" s="221" t="s">
        <v>3073</v>
      </c>
      <c r="AQ1250" s="221" t="s">
        <v>3072</v>
      </c>
      <c r="AR1250" s="179" t="str">
        <f t="shared" si="187"/>
        <v>20</v>
      </c>
      <c r="AS1250" s="179" t="s">
        <v>822</v>
      </c>
      <c r="AT1250" s="226"/>
      <c r="AU1250" s="179" t="s">
        <v>755</v>
      </c>
      <c r="AV1250" s="220"/>
      <c r="AW1250" s="220"/>
      <c r="AX1250" s="181" t="s">
        <v>753</v>
      </c>
      <c r="AY1250" s="181" t="s">
        <v>753</v>
      </c>
      <c r="AZ1250" s="181" t="s">
        <v>753</v>
      </c>
      <c r="BA1250" s="181" t="s">
        <v>753</v>
      </c>
      <c r="BB1250" s="181" t="s">
        <v>753</v>
      </c>
      <c r="BC1250" s="195" t="s">
        <v>754</v>
      </c>
      <c r="BD1250" s="181" t="s">
        <v>753</v>
      </c>
      <c r="BE1250" s="181" t="s">
        <v>753</v>
      </c>
      <c r="BF1250" s="181" t="s">
        <v>753</v>
      </c>
      <c r="BG1250" s="181" t="s">
        <v>753</v>
      </c>
      <c r="BH1250" s="181" t="s">
        <v>753</v>
      </c>
      <c r="BI1250" s="181" t="s">
        <v>753</v>
      </c>
      <c r="BJ1250" s="181" t="s">
        <v>753</v>
      </c>
      <c r="BK1250" s="181" t="s">
        <v>753</v>
      </c>
      <c r="BL1250" s="181" t="s">
        <v>753</v>
      </c>
      <c r="BM1250" s="181" t="s">
        <v>753</v>
      </c>
      <c r="BN1250" s="315"/>
      <c r="BO1250" s="220"/>
      <c r="BP1250" s="170" t="s">
        <v>741</v>
      </c>
      <c r="BQ1250" s="177"/>
      <c r="BR1250" s="177"/>
      <c r="BS1250" s="177"/>
      <c r="BT1250" s="177"/>
      <c r="BU1250" s="177"/>
      <c r="BV1250" s="177"/>
      <c r="BW1250" s="177"/>
    </row>
    <row r="1251" spans="1:75" s="174" customFormat="1" ht="15">
      <c r="A1251" s="170"/>
      <c r="B1251" s="601" t="s">
        <v>9973</v>
      </c>
      <c r="C1251" s="700" t="s">
        <v>10077</v>
      </c>
      <c r="D1251" s="193" t="s">
        <v>3154</v>
      </c>
      <c r="E1251" s="193" t="s">
        <v>3153</v>
      </c>
      <c r="F1251" s="192" t="str">
        <f t="shared" si="186"/>
        <v>40</v>
      </c>
      <c r="G1251" s="192" t="s">
        <v>3152</v>
      </c>
      <c r="H1251" s="188"/>
      <c r="I1251" s="322"/>
      <c r="J1251" s="297" t="s">
        <v>2199</v>
      </c>
      <c r="K1251" s="298"/>
      <c r="L1251" s="297"/>
      <c r="M1251" s="296"/>
      <c r="N1251" s="298"/>
      <c r="O1251" s="297"/>
      <c r="P1251" s="296"/>
      <c r="Q1251" s="298">
        <v>45110</v>
      </c>
      <c r="R1251" s="297" t="s">
        <v>9874</v>
      </c>
      <c r="S1251" s="296" t="s">
        <v>737</v>
      </c>
      <c r="T1251" s="298"/>
      <c r="U1251" s="297"/>
      <c r="V1251" s="296"/>
      <c r="W1251" s="298">
        <v>45062</v>
      </c>
      <c r="X1251" s="297" t="s">
        <v>9557</v>
      </c>
      <c r="Y1251" s="296" t="s">
        <v>9558</v>
      </c>
      <c r="Z1251" s="298">
        <v>45030</v>
      </c>
      <c r="AA1251" s="297" t="s">
        <v>2198</v>
      </c>
      <c r="AB1251" s="299" t="s">
        <v>2180</v>
      </c>
      <c r="AC1251" s="298"/>
      <c r="AD1251" s="297"/>
      <c r="AE1251" s="296"/>
      <c r="AG1251" s="317" t="s">
        <v>2884</v>
      </c>
      <c r="AH1251" s="193" t="str">
        <f t="shared" si="183"/>
        <v>5ED6 88A0</v>
      </c>
      <c r="AI1251" s="193" t="str">
        <f t="shared" si="184"/>
        <v>5ED6 88AF</v>
      </c>
      <c r="AJ1251" s="192" t="str">
        <f t="shared" si="185"/>
        <v>10</v>
      </c>
      <c r="AK1251" s="192" t="s">
        <v>23</v>
      </c>
      <c r="AL1251" s="223" t="s">
        <v>2858</v>
      </c>
      <c r="AO1251" s="316" t="s">
        <v>2883</v>
      </c>
      <c r="AP1251" s="221" t="s">
        <v>3068</v>
      </c>
      <c r="AQ1251" s="221" t="s">
        <v>3067</v>
      </c>
      <c r="AR1251" s="179" t="str">
        <f t="shared" si="187"/>
        <v>10</v>
      </c>
      <c r="AS1251" s="219" t="s">
        <v>3066</v>
      </c>
      <c r="AT1251" s="226"/>
      <c r="AU1251" s="220" t="s">
        <v>3055</v>
      </c>
      <c r="AV1251" s="213" t="s">
        <v>776</v>
      </c>
      <c r="AW1251" s="219"/>
      <c r="AX1251" s="181" t="s">
        <v>741</v>
      </c>
      <c r="AY1251" s="181" t="s">
        <v>741</v>
      </c>
      <c r="AZ1251" s="181" t="s">
        <v>741</v>
      </c>
      <c r="BA1251" s="181" t="s">
        <v>741</v>
      </c>
      <c r="BB1251" s="181" t="s">
        <v>741</v>
      </c>
      <c r="BC1251" s="195" t="s">
        <v>741</v>
      </c>
      <c r="BD1251" s="181" t="s">
        <v>741</v>
      </c>
      <c r="BE1251" s="181" t="s">
        <v>741</v>
      </c>
      <c r="BF1251" s="181" t="s">
        <v>741</v>
      </c>
      <c r="BG1251" s="181" t="s">
        <v>741</v>
      </c>
      <c r="BH1251" s="181" t="s">
        <v>741</v>
      </c>
      <c r="BI1251" s="181" t="s">
        <v>741</v>
      </c>
      <c r="BJ1251" s="181" t="s">
        <v>741</v>
      </c>
      <c r="BK1251" s="181" t="s">
        <v>741</v>
      </c>
      <c r="BL1251" s="181" t="s">
        <v>741</v>
      </c>
      <c r="BM1251" s="181" t="s">
        <v>741</v>
      </c>
      <c r="BN1251" s="315"/>
      <c r="BO1251" s="219"/>
      <c r="BP1251" s="170" t="s">
        <v>741</v>
      </c>
      <c r="BQ1251" s="177" t="s">
        <v>998</v>
      </c>
      <c r="BR1251" s="178">
        <v>44809</v>
      </c>
      <c r="BS1251" s="177" t="s">
        <v>2853</v>
      </c>
      <c r="BT1251" s="178" t="s">
        <v>759</v>
      </c>
      <c r="BU1251" s="178">
        <v>44817</v>
      </c>
      <c r="BV1251" s="177" t="s">
        <v>1297</v>
      </c>
      <c r="BW1251" s="177" t="s">
        <v>737</v>
      </c>
    </row>
    <row r="1252" spans="1:75" s="174" customFormat="1" ht="15">
      <c r="A1252" s="170"/>
      <c r="B1252" s="601" t="s">
        <v>9973</v>
      </c>
      <c r="C1252" s="700" t="s">
        <v>10077</v>
      </c>
      <c r="D1252" s="193" t="s">
        <v>3147</v>
      </c>
      <c r="E1252" s="193" t="s">
        <v>3146</v>
      </c>
      <c r="F1252" s="192" t="str">
        <f t="shared" si="186"/>
        <v>3C0</v>
      </c>
      <c r="G1252" s="192" t="s">
        <v>23</v>
      </c>
      <c r="H1252" s="188"/>
      <c r="I1252" s="322"/>
      <c r="J1252" s="297"/>
      <c r="K1252" s="297"/>
      <c r="L1252" s="297"/>
      <c r="M1252" s="296"/>
      <c r="N1252" s="297"/>
      <c r="O1252" s="297"/>
      <c r="P1252" s="296"/>
      <c r="Q1252" s="297"/>
      <c r="R1252" s="297"/>
      <c r="S1252" s="296"/>
      <c r="T1252" s="297"/>
      <c r="U1252" s="297"/>
      <c r="V1252" s="296"/>
      <c r="W1252" s="297"/>
      <c r="X1252" s="297"/>
      <c r="Y1252" s="296"/>
      <c r="Z1252" s="297"/>
      <c r="AA1252" s="297"/>
      <c r="AB1252" s="296"/>
      <c r="AC1252" s="297"/>
      <c r="AD1252" s="297"/>
      <c r="AE1252" s="296"/>
      <c r="AG1252" s="317" t="s">
        <v>2884</v>
      </c>
      <c r="AH1252" s="193" t="str">
        <f t="shared" si="183"/>
        <v>5ED6 88B0</v>
      </c>
      <c r="AI1252" s="193" t="str">
        <f t="shared" si="184"/>
        <v>5ED6 88CF</v>
      </c>
      <c r="AJ1252" s="192" t="str">
        <f t="shared" si="185"/>
        <v>20</v>
      </c>
      <c r="AK1252" s="224" t="s">
        <v>23</v>
      </c>
      <c r="AL1252" s="223"/>
      <c r="AO1252" s="316" t="s">
        <v>2883</v>
      </c>
      <c r="AP1252" s="221" t="s">
        <v>3063</v>
      </c>
      <c r="AQ1252" s="221" t="s">
        <v>3062</v>
      </c>
      <c r="AR1252" s="179" t="str">
        <f t="shared" si="187"/>
        <v>20</v>
      </c>
      <c r="AS1252" s="179" t="s">
        <v>822</v>
      </c>
      <c r="AT1252" s="226"/>
      <c r="AU1252" s="179" t="s">
        <v>755</v>
      </c>
      <c r="AV1252" s="219"/>
      <c r="AW1252" s="219"/>
      <c r="AX1252" s="181" t="s">
        <v>753</v>
      </c>
      <c r="AY1252" s="181" t="s">
        <v>753</v>
      </c>
      <c r="AZ1252" s="181" t="s">
        <v>753</v>
      </c>
      <c r="BA1252" s="181" t="s">
        <v>753</v>
      </c>
      <c r="BB1252" s="181" t="s">
        <v>753</v>
      </c>
      <c r="BC1252" s="195" t="s">
        <v>754</v>
      </c>
      <c r="BD1252" s="181" t="s">
        <v>753</v>
      </c>
      <c r="BE1252" s="181" t="s">
        <v>753</v>
      </c>
      <c r="BF1252" s="181" t="s">
        <v>753</v>
      </c>
      <c r="BG1252" s="181" t="s">
        <v>753</v>
      </c>
      <c r="BH1252" s="181" t="s">
        <v>753</v>
      </c>
      <c r="BI1252" s="181" t="s">
        <v>753</v>
      </c>
      <c r="BJ1252" s="181" t="s">
        <v>753</v>
      </c>
      <c r="BK1252" s="181" t="s">
        <v>753</v>
      </c>
      <c r="BL1252" s="181" t="s">
        <v>753</v>
      </c>
      <c r="BM1252" s="181" t="s">
        <v>753</v>
      </c>
      <c r="BN1252" s="315"/>
      <c r="BO1252" s="219"/>
      <c r="BP1252" s="170" t="s">
        <v>741</v>
      </c>
      <c r="BQ1252" s="177"/>
      <c r="BR1252" s="177"/>
      <c r="BS1252" s="177"/>
      <c r="BT1252" s="177"/>
      <c r="BU1252" s="177"/>
      <c r="BV1252" s="177"/>
      <c r="BW1252" s="177"/>
    </row>
    <row r="1253" spans="1:75" s="174" customFormat="1" ht="15">
      <c r="A1253" s="170"/>
      <c r="B1253" s="601" t="s">
        <v>9973</v>
      </c>
      <c r="C1253" s="700" t="s">
        <v>10077</v>
      </c>
      <c r="D1253" s="193" t="s">
        <v>3143</v>
      </c>
      <c r="E1253" s="193" t="s">
        <v>3142</v>
      </c>
      <c r="F1253" s="192" t="str">
        <f t="shared" si="186"/>
        <v>40</v>
      </c>
      <c r="G1253" s="192" t="s">
        <v>3141</v>
      </c>
      <c r="H1253" s="188"/>
      <c r="I1253" s="322"/>
      <c r="J1253" s="297" t="s">
        <v>2199</v>
      </c>
      <c r="K1253" s="298"/>
      <c r="L1253" s="297"/>
      <c r="M1253" s="296"/>
      <c r="N1253" s="298"/>
      <c r="O1253" s="297"/>
      <c r="P1253" s="296"/>
      <c r="Q1253" s="298">
        <v>45110</v>
      </c>
      <c r="R1253" s="297" t="s">
        <v>9874</v>
      </c>
      <c r="S1253" s="296" t="s">
        <v>737</v>
      </c>
      <c r="T1253" s="298"/>
      <c r="U1253" s="297"/>
      <c r="V1253" s="296"/>
      <c r="W1253" s="298">
        <v>45062</v>
      </c>
      <c r="X1253" s="297" t="s">
        <v>9557</v>
      </c>
      <c r="Y1253" s="296" t="s">
        <v>9558</v>
      </c>
      <c r="Z1253" s="298">
        <v>45030</v>
      </c>
      <c r="AA1253" s="297" t="s">
        <v>2198</v>
      </c>
      <c r="AB1253" s="299" t="s">
        <v>2180</v>
      </c>
      <c r="AC1253" s="298"/>
      <c r="AD1253" s="297"/>
      <c r="AE1253" s="296"/>
      <c r="AG1253" s="317" t="s">
        <v>2884</v>
      </c>
      <c r="AH1253" s="193" t="str">
        <f t="shared" si="183"/>
        <v>5ED6 88D0</v>
      </c>
      <c r="AI1253" s="193" t="str">
        <f t="shared" si="184"/>
        <v>5ED6 88DF</v>
      </c>
      <c r="AJ1253" s="192" t="str">
        <f t="shared" si="185"/>
        <v>10</v>
      </c>
      <c r="AK1253" s="192" t="s">
        <v>23</v>
      </c>
      <c r="AL1253" s="223" t="s">
        <v>2858</v>
      </c>
      <c r="AO1253" s="316" t="s">
        <v>2883</v>
      </c>
      <c r="AP1253" s="221" t="s">
        <v>3058</v>
      </c>
      <c r="AQ1253" s="221" t="s">
        <v>3057</v>
      </c>
      <c r="AR1253" s="179" t="str">
        <f t="shared" si="187"/>
        <v>10</v>
      </c>
      <c r="AS1253" s="220" t="s">
        <v>3056</v>
      </c>
      <c r="AT1253" s="275"/>
      <c r="AU1253" s="220" t="s">
        <v>3055</v>
      </c>
      <c r="AV1253" s="220" t="s">
        <v>751</v>
      </c>
      <c r="AW1253" s="220"/>
      <c r="AX1253" s="181" t="s">
        <v>741</v>
      </c>
      <c r="AY1253" s="181" t="s">
        <v>741</v>
      </c>
      <c r="AZ1253" s="181" t="s">
        <v>741</v>
      </c>
      <c r="BA1253" s="181" t="s">
        <v>741</v>
      </c>
      <c r="BB1253" s="181" t="s">
        <v>741</v>
      </c>
      <c r="BC1253" s="195" t="s">
        <v>741</v>
      </c>
      <c r="BD1253" s="181" t="s">
        <v>741</v>
      </c>
      <c r="BE1253" s="181" t="s">
        <v>741</v>
      </c>
      <c r="BF1253" s="181" t="s">
        <v>741</v>
      </c>
      <c r="BG1253" s="181" t="s">
        <v>741</v>
      </c>
      <c r="BH1253" s="181" t="s">
        <v>741</v>
      </c>
      <c r="BI1253" s="181" t="s">
        <v>741</v>
      </c>
      <c r="BJ1253" s="181" t="s">
        <v>741</v>
      </c>
      <c r="BK1253" s="181" t="s">
        <v>741</v>
      </c>
      <c r="BL1253" s="181" t="s">
        <v>741</v>
      </c>
      <c r="BM1253" s="181" t="s">
        <v>741</v>
      </c>
      <c r="BN1253" s="315"/>
      <c r="BO1253" s="220"/>
      <c r="BP1253" s="170" t="s">
        <v>741</v>
      </c>
      <c r="BQ1253" s="177" t="s">
        <v>998</v>
      </c>
      <c r="BR1253" s="178">
        <v>44809</v>
      </c>
      <c r="BS1253" s="177" t="s">
        <v>2853</v>
      </c>
      <c r="BT1253" s="178" t="s">
        <v>759</v>
      </c>
      <c r="BU1253" s="178">
        <v>44817</v>
      </c>
      <c r="BV1253" s="177" t="s">
        <v>1297</v>
      </c>
      <c r="BW1253" s="177" t="s">
        <v>737</v>
      </c>
    </row>
    <row r="1254" spans="1:75" s="174" customFormat="1" ht="15">
      <c r="A1254" s="170"/>
      <c r="B1254" s="601" t="s">
        <v>9973</v>
      </c>
      <c r="C1254" s="700" t="s">
        <v>10077</v>
      </c>
      <c r="D1254" s="193" t="s">
        <v>3137</v>
      </c>
      <c r="E1254" s="193" t="s">
        <v>3136</v>
      </c>
      <c r="F1254" s="192" t="str">
        <f t="shared" si="186"/>
        <v>3C0</v>
      </c>
      <c r="G1254" s="192" t="s">
        <v>23</v>
      </c>
      <c r="H1254" s="188"/>
      <c r="I1254" s="322"/>
      <c r="J1254" s="297"/>
      <c r="K1254" s="297"/>
      <c r="L1254" s="297"/>
      <c r="M1254" s="296"/>
      <c r="N1254" s="297"/>
      <c r="O1254" s="297"/>
      <c r="P1254" s="296"/>
      <c r="Q1254" s="297"/>
      <c r="R1254" s="297"/>
      <c r="S1254" s="296"/>
      <c r="T1254" s="297"/>
      <c r="U1254" s="297"/>
      <c r="V1254" s="296"/>
      <c r="W1254" s="297"/>
      <c r="X1254" s="297"/>
      <c r="Y1254" s="296"/>
      <c r="Z1254" s="297"/>
      <c r="AA1254" s="297"/>
      <c r="AB1254" s="296"/>
      <c r="AC1254" s="297"/>
      <c r="AD1254" s="297"/>
      <c r="AE1254" s="296"/>
      <c r="AG1254" s="317" t="s">
        <v>2884</v>
      </c>
      <c r="AH1254" s="193" t="str">
        <f t="shared" si="183"/>
        <v>5ED6 88E0</v>
      </c>
      <c r="AI1254" s="193" t="str">
        <f t="shared" si="184"/>
        <v>5ED6 88FF</v>
      </c>
      <c r="AJ1254" s="192" t="str">
        <f t="shared" si="185"/>
        <v>20</v>
      </c>
      <c r="AK1254" s="224" t="s">
        <v>23</v>
      </c>
      <c r="AL1254" s="223"/>
      <c r="AO1254" s="316" t="s">
        <v>2883</v>
      </c>
      <c r="AP1254" s="221" t="s">
        <v>3052</v>
      </c>
      <c r="AQ1254" s="221" t="s">
        <v>3051</v>
      </c>
      <c r="AR1254" s="179" t="str">
        <f t="shared" si="187"/>
        <v>20</v>
      </c>
      <c r="AS1254" s="179" t="s">
        <v>822</v>
      </c>
      <c r="AT1254" s="226"/>
      <c r="AU1254" s="179" t="s">
        <v>755</v>
      </c>
      <c r="AV1254" s="220"/>
      <c r="AW1254" s="220"/>
      <c r="AX1254" s="181" t="s">
        <v>753</v>
      </c>
      <c r="AY1254" s="181" t="s">
        <v>753</v>
      </c>
      <c r="AZ1254" s="181" t="s">
        <v>753</v>
      </c>
      <c r="BA1254" s="181" t="s">
        <v>753</v>
      </c>
      <c r="BB1254" s="181" t="s">
        <v>753</v>
      </c>
      <c r="BC1254" s="195" t="s">
        <v>754</v>
      </c>
      <c r="BD1254" s="181" t="s">
        <v>753</v>
      </c>
      <c r="BE1254" s="181" t="s">
        <v>753</v>
      </c>
      <c r="BF1254" s="181" t="s">
        <v>753</v>
      </c>
      <c r="BG1254" s="181" t="s">
        <v>753</v>
      </c>
      <c r="BH1254" s="181" t="s">
        <v>753</v>
      </c>
      <c r="BI1254" s="181" t="s">
        <v>753</v>
      </c>
      <c r="BJ1254" s="181" t="s">
        <v>753</v>
      </c>
      <c r="BK1254" s="181" t="s">
        <v>753</v>
      </c>
      <c r="BL1254" s="181" t="s">
        <v>753</v>
      </c>
      <c r="BM1254" s="181" t="s">
        <v>753</v>
      </c>
      <c r="BN1254" s="315"/>
      <c r="BO1254" s="220"/>
      <c r="BP1254" s="170" t="s">
        <v>741</v>
      </c>
      <c r="BQ1254" s="177"/>
      <c r="BR1254" s="177"/>
      <c r="BS1254" s="177"/>
      <c r="BT1254" s="177"/>
      <c r="BU1254" s="177"/>
      <c r="BV1254" s="177"/>
      <c r="BW1254" s="177"/>
    </row>
    <row r="1255" spans="1:75" s="174" customFormat="1" ht="15">
      <c r="A1255" s="170"/>
      <c r="B1255" s="601" t="s">
        <v>9973</v>
      </c>
      <c r="C1255" s="700" t="s">
        <v>10077</v>
      </c>
      <c r="D1255" s="193" t="s">
        <v>3133</v>
      </c>
      <c r="E1255" s="193" t="s">
        <v>3132</v>
      </c>
      <c r="F1255" s="192" t="str">
        <f t="shared" si="186"/>
        <v>40</v>
      </c>
      <c r="G1255" s="192" t="s">
        <v>3131</v>
      </c>
      <c r="H1255" s="188"/>
      <c r="I1255" s="322"/>
      <c r="J1255" s="297" t="s">
        <v>2199</v>
      </c>
      <c r="K1255" s="298"/>
      <c r="L1255" s="297"/>
      <c r="M1255" s="296"/>
      <c r="N1255" s="298"/>
      <c r="O1255" s="297"/>
      <c r="P1255" s="296"/>
      <c r="Q1255" s="298">
        <v>45110</v>
      </c>
      <c r="R1255" s="297" t="s">
        <v>9874</v>
      </c>
      <c r="S1255" s="296" t="s">
        <v>737</v>
      </c>
      <c r="T1255" s="298"/>
      <c r="U1255" s="297"/>
      <c r="V1255" s="296"/>
      <c r="W1255" s="298">
        <v>45062</v>
      </c>
      <c r="X1255" s="297" t="s">
        <v>9557</v>
      </c>
      <c r="Y1255" s="296" t="s">
        <v>9558</v>
      </c>
      <c r="Z1255" s="298">
        <v>45030</v>
      </c>
      <c r="AA1255" s="297" t="s">
        <v>2198</v>
      </c>
      <c r="AB1255" s="299" t="s">
        <v>2180</v>
      </c>
      <c r="AC1255" s="298"/>
      <c r="AD1255" s="297"/>
      <c r="AE1255" s="296"/>
      <c r="AG1255" s="317" t="s">
        <v>2884</v>
      </c>
      <c r="AH1255" s="193" t="str">
        <f t="shared" si="183"/>
        <v>5ED6 8900</v>
      </c>
      <c r="AI1255" s="193" t="str">
        <f t="shared" si="184"/>
        <v>5ED6 891F</v>
      </c>
      <c r="AJ1255" s="192" t="str">
        <f t="shared" si="185"/>
        <v>20</v>
      </c>
      <c r="AK1255" s="192" t="s">
        <v>23</v>
      </c>
      <c r="AL1255" s="223"/>
      <c r="AO1255" s="316" t="s">
        <v>2883</v>
      </c>
      <c r="AP1255" s="221" t="s">
        <v>3047</v>
      </c>
      <c r="AQ1255" s="221" t="s">
        <v>3046</v>
      </c>
      <c r="AR1255" s="179" t="str">
        <f t="shared" si="187"/>
        <v>20</v>
      </c>
      <c r="AS1255" s="219" t="s">
        <v>3045</v>
      </c>
      <c r="AT1255" s="226"/>
      <c r="AU1255" s="219" t="s">
        <v>3044</v>
      </c>
      <c r="AV1255" s="213" t="s">
        <v>776</v>
      </c>
      <c r="AW1255" s="219"/>
      <c r="AX1255" s="181" t="s">
        <v>741</v>
      </c>
      <c r="AY1255" s="181" t="s">
        <v>741</v>
      </c>
      <c r="AZ1255" s="181" t="s">
        <v>741</v>
      </c>
      <c r="BA1255" s="181" t="s">
        <v>741</v>
      </c>
      <c r="BB1255" s="181" t="s">
        <v>741</v>
      </c>
      <c r="BC1255" s="181" t="s">
        <v>741</v>
      </c>
      <c r="BD1255" s="181" t="s">
        <v>741</v>
      </c>
      <c r="BE1255" s="181" t="s">
        <v>741</v>
      </c>
      <c r="BF1255" s="181" t="s">
        <v>741</v>
      </c>
      <c r="BG1255" s="181" t="s">
        <v>741</v>
      </c>
      <c r="BH1255" s="181" t="s">
        <v>741</v>
      </c>
      <c r="BI1255" s="181" t="s">
        <v>741</v>
      </c>
      <c r="BJ1255" s="181" t="s">
        <v>741</v>
      </c>
      <c r="BK1255" s="181" t="s">
        <v>741</v>
      </c>
      <c r="BL1255" s="181" t="s">
        <v>741</v>
      </c>
      <c r="BM1255" s="181" t="s">
        <v>741</v>
      </c>
      <c r="BN1255" s="315"/>
      <c r="BO1255" s="219"/>
      <c r="BP1255" s="170" t="s">
        <v>741</v>
      </c>
      <c r="BQ1255" s="177" t="s">
        <v>761</v>
      </c>
      <c r="BR1255" s="178">
        <v>44812</v>
      </c>
      <c r="BS1255" s="177" t="s">
        <v>760</v>
      </c>
      <c r="BT1255" s="178" t="s">
        <v>759</v>
      </c>
      <c r="BU1255" s="178">
        <v>44817</v>
      </c>
      <c r="BV1255" s="177" t="s">
        <v>1297</v>
      </c>
      <c r="BW1255" s="177" t="s">
        <v>737</v>
      </c>
    </row>
    <row r="1256" spans="1:75" s="174" customFormat="1" ht="15">
      <c r="A1256" s="170"/>
      <c r="B1256" s="601" t="s">
        <v>9973</v>
      </c>
      <c r="C1256" s="700" t="s">
        <v>10077</v>
      </c>
      <c r="D1256" s="193" t="s">
        <v>3127</v>
      </c>
      <c r="E1256" s="193" t="s">
        <v>3126</v>
      </c>
      <c r="F1256" s="192" t="str">
        <f t="shared" si="186"/>
        <v>3C0</v>
      </c>
      <c r="G1256" s="192" t="s">
        <v>23</v>
      </c>
      <c r="H1256" s="188"/>
      <c r="I1256" s="322"/>
      <c r="J1256" s="297"/>
      <c r="K1256" s="297"/>
      <c r="L1256" s="297"/>
      <c r="M1256" s="296"/>
      <c r="N1256" s="297"/>
      <c r="O1256" s="297"/>
      <c r="P1256" s="296"/>
      <c r="Q1256" s="297"/>
      <c r="R1256" s="297"/>
      <c r="S1256" s="296"/>
      <c r="T1256" s="297"/>
      <c r="U1256" s="297"/>
      <c r="V1256" s="296"/>
      <c r="W1256" s="297"/>
      <c r="X1256" s="297"/>
      <c r="Y1256" s="296"/>
      <c r="Z1256" s="297"/>
      <c r="AA1256" s="297"/>
      <c r="AB1256" s="296"/>
      <c r="AC1256" s="297"/>
      <c r="AD1256" s="297"/>
      <c r="AE1256" s="296"/>
      <c r="AG1256" s="317" t="s">
        <v>2884</v>
      </c>
      <c r="AH1256" s="193" t="str">
        <f t="shared" si="183"/>
        <v>5ED6 8920</v>
      </c>
      <c r="AI1256" s="193" t="str">
        <f t="shared" si="184"/>
        <v>5ED6 893F</v>
      </c>
      <c r="AJ1256" s="192" t="str">
        <f t="shared" si="185"/>
        <v>20</v>
      </c>
      <c r="AK1256" s="224" t="s">
        <v>23</v>
      </c>
      <c r="AL1256" s="223"/>
      <c r="AO1256" s="316" t="s">
        <v>2883</v>
      </c>
      <c r="AP1256" s="221" t="s">
        <v>3041</v>
      </c>
      <c r="AQ1256" s="221" t="s">
        <v>3040</v>
      </c>
      <c r="AR1256" s="179" t="str">
        <f t="shared" si="187"/>
        <v>20</v>
      </c>
      <c r="AS1256" s="179" t="s">
        <v>822</v>
      </c>
      <c r="AT1256" s="226"/>
      <c r="AU1256" s="179" t="s">
        <v>755</v>
      </c>
      <c r="AV1256" s="219"/>
      <c r="AW1256" s="219"/>
      <c r="AX1256" s="181" t="s">
        <v>753</v>
      </c>
      <c r="AY1256" s="181" t="s">
        <v>753</v>
      </c>
      <c r="AZ1256" s="181" t="s">
        <v>753</v>
      </c>
      <c r="BA1256" s="181" t="s">
        <v>753</v>
      </c>
      <c r="BB1256" s="181" t="s">
        <v>753</v>
      </c>
      <c r="BC1256" s="195" t="s">
        <v>754</v>
      </c>
      <c r="BD1256" s="181" t="s">
        <v>753</v>
      </c>
      <c r="BE1256" s="181" t="s">
        <v>753</v>
      </c>
      <c r="BF1256" s="181" t="s">
        <v>753</v>
      </c>
      <c r="BG1256" s="181" t="s">
        <v>753</v>
      </c>
      <c r="BH1256" s="181" t="s">
        <v>753</v>
      </c>
      <c r="BI1256" s="181" t="s">
        <v>753</v>
      </c>
      <c r="BJ1256" s="181" t="s">
        <v>753</v>
      </c>
      <c r="BK1256" s="181" t="s">
        <v>753</v>
      </c>
      <c r="BL1256" s="181" t="s">
        <v>753</v>
      </c>
      <c r="BM1256" s="181" t="s">
        <v>753</v>
      </c>
      <c r="BN1256" s="315"/>
      <c r="BO1256" s="219"/>
      <c r="BP1256" s="170" t="s">
        <v>741</v>
      </c>
      <c r="BQ1256" s="177"/>
      <c r="BR1256" s="177"/>
      <c r="BS1256" s="177"/>
      <c r="BT1256" s="177"/>
      <c r="BU1256" s="177"/>
      <c r="BV1256" s="177"/>
      <c r="BW1256" s="177"/>
    </row>
    <row r="1257" spans="1:75" s="174" customFormat="1" ht="15">
      <c r="A1257" s="170"/>
      <c r="B1257" s="601" t="s">
        <v>9973</v>
      </c>
      <c r="C1257" s="700" t="s">
        <v>10077</v>
      </c>
      <c r="D1257" s="193" t="s">
        <v>3123</v>
      </c>
      <c r="E1257" s="193" t="s">
        <v>3122</v>
      </c>
      <c r="F1257" s="192" t="str">
        <f t="shared" si="186"/>
        <v>40</v>
      </c>
      <c r="G1257" s="192" t="s">
        <v>3121</v>
      </c>
      <c r="H1257" s="188"/>
      <c r="I1257" s="322"/>
      <c r="J1257" s="297" t="s">
        <v>2199</v>
      </c>
      <c r="K1257" s="298"/>
      <c r="L1257" s="297"/>
      <c r="M1257" s="296"/>
      <c r="N1257" s="298"/>
      <c r="O1257" s="297"/>
      <c r="P1257" s="296"/>
      <c r="Q1257" s="298">
        <v>45110</v>
      </c>
      <c r="R1257" s="297" t="s">
        <v>9874</v>
      </c>
      <c r="S1257" s="296" t="s">
        <v>737</v>
      </c>
      <c r="T1257" s="298"/>
      <c r="U1257" s="297"/>
      <c r="V1257" s="296"/>
      <c r="W1257" s="298">
        <v>45062</v>
      </c>
      <c r="X1257" s="297" t="s">
        <v>9557</v>
      </c>
      <c r="Y1257" s="296" t="s">
        <v>9558</v>
      </c>
      <c r="Z1257" s="298">
        <v>45030</v>
      </c>
      <c r="AA1257" s="297" t="s">
        <v>2198</v>
      </c>
      <c r="AB1257" s="299" t="s">
        <v>2180</v>
      </c>
      <c r="AC1257" s="298"/>
      <c r="AD1257" s="297"/>
      <c r="AE1257" s="296"/>
      <c r="AG1257" s="317" t="s">
        <v>2884</v>
      </c>
      <c r="AH1257" s="193" t="str">
        <f t="shared" si="183"/>
        <v>5ED6 8940</v>
      </c>
      <c r="AI1257" s="193" t="str">
        <f t="shared" si="184"/>
        <v>5ED6 894F</v>
      </c>
      <c r="AJ1257" s="192" t="str">
        <f t="shared" si="185"/>
        <v>10</v>
      </c>
      <c r="AK1257" s="192" t="s">
        <v>23</v>
      </c>
      <c r="AL1257" s="223" t="s">
        <v>2858</v>
      </c>
      <c r="AO1257" s="316" t="s">
        <v>2883</v>
      </c>
      <c r="AP1257" s="221" t="s">
        <v>3036</v>
      </c>
      <c r="AQ1257" s="221" t="s">
        <v>3035</v>
      </c>
      <c r="AR1257" s="179" t="str">
        <f t="shared" si="187"/>
        <v>10</v>
      </c>
      <c r="AS1257" s="220" t="s">
        <v>3034</v>
      </c>
      <c r="AT1257" s="275"/>
      <c r="AU1257" s="220" t="s">
        <v>3003</v>
      </c>
      <c r="AV1257" s="220" t="s">
        <v>751</v>
      </c>
      <c r="AW1257" s="220"/>
      <c r="AX1257" s="181" t="s">
        <v>741</v>
      </c>
      <c r="AY1257" s="181" t="s">
        <v>741</v>
      </c>
      <c r="AZ1257" s="181" t="s">
        <v>741</v>
      </c>
      <c r="BA1257" s="181" t="s">
        <v>741</v>
      </c>
      <c r="BB1257" s="181" t="s">
        <v>741</v>
      </c>
      <c r="BC1257" s="195" t="s">
        <v>741</v>
      </c>
      <c r="BD1257" s="181" t="s">
        <v>741</v>
      </c>
      <c r="BE1257" s="181" t="s">
        <v>741</v>
      </c>
      <c r="BF1257" s="181" t="s">
        <v>741</v>
      </c>
      <c r="BG1257" s="181" t="s">
        <v>741</v>
      </c>
      <c r="BH1257" s="181" t="s">
        <v>741</v>
      </c>
      <c r="BI1257" s="181" t="s">
        <v>741</v>
      </c>
      <c r="BJ1257" s="181" t="s">
        <v>741</v>
      </c>
      <c r="BK1257" s="181" t="s">
        <v>741</v>
      </c>
      <c r="BL1257" s="181" t="s">
        <v>741</v>
      </c>
      <c r="BM1257" s="181" t="s">
        <v>741</v>
      </c>
      <c r="BN1257" s="315"/>
      <c r="BO1257" s="220"/>
      <c r="BP1257" s="170" t="s">
        <v>741</v>
      </c>
      <c r="BQ1257" s="177" t="s">
        <v>998</v>
      </c>
      <c r="BR1257" s="178">
        <v>44809</v>
      </c>
      <c r="BS1257" s="177" t="s">
        <v>2853</v>
      </c>
      <c r="BT1257" s="178" t="s">
        <v>759</v>
      </c>
      <c r="BU1257" s="178">
        <v>44817</v>
      </c>
      <c r="BV1257" s="177" t="s">
        <v>1297</v>
      </c>
      <c r="BW1257" s="177" t="s">
        <v>737</v>
      </c>
    </row>
    <row r="1258" spans="1:75" s="174" customFormat="1" ht="15">
      <c r="A1258" s="170"/>
      <c r="B1258" s="601" t="s">
        <v>9973</v>
      </c>
      <c r="C1258" s="700" t="s">
        <v>10077</v>
      </c>
      <c r="D1258" s="193" t="s">
        <v>3117</v>
      </c>
      <c r="E1258" s="193" t="s">
        <v>3116</v>
      </c>
      <c r="F1258" s="192" t="str">
        <f t="shared" si="186"/>
        <v>3C0</v>
      </c>
      <c r="G1258" s="192" t="s">
        <v>23</v>
      </c>
      <c r="H1258" s="188"/>
      <c r="I1258" s="322"/>
      <c r="J1258" s="297"/>
      <c r="K1258" s="297"/>
      <c r="L1258" s="297"/>
      <c r="M1258" s="296"/>
      <c r="N1258" s="297"/>
      <c r="O1258" s="297"/>
      <c r="P1258" s="296"/>
      <c r="Q1258" s="297"/>
      <c r="R1258" s="297"/>
      <c r="S1258" s="296"/>
      <c r="T1258" s="297"/>
      <c r="U1258" s="297"/>
      <c r="V1258" s="296"/>
      <c r="W1258" s="297"/>
      <c r="X1258" s="297"/>
      <c r="Y1258" s="296"/>
      <c r="Z1258" s="297"/>
      <c r="AA1258" s="297"/>
      <c r="AB1258" s="296"/>
      <c r="AC1258" s="297"/>
      <c r="AD1258" s="297"/>
      <c r="AE1258" s="296"/>
      <c r="AG1258" s="317" t="s">
        <v>2884</v>
      </c>
      <c r="AH1258" s="193" t="str">
        <f t="shared" si="183"/>
        <v>5ED6 8950</v>
      </c>
      <c r="AI1258" s="193" t="str">
        <f t="shared" si="184"/>
        <v>5ED6 896F</v>
      </c>
      <c r="AJ1258" s="192" t="str">
        <f t="shared" si="185"/>
        <v>20</v>
      </c>
      <c r="AK1258" s="224" t="s">
        <v>23</v>
      </c>
      <c r="AL1258" s="223"/>
      <c r="AO1258" s="316" t="s">
        <v>2883</v>
      </c>
      <c r="AP1258" s="221" t="s">
        <v>3031</v>
      </c>
      <c r="AQ1258" s="221" t="s">
        <v>3030</v>
      </c>
      <c r="AR1258" s="179" t="str">
        <f t="shared" si="187"/>
        <v>20</v>
      </c>
      <c r="AS1258" s="179" t="s">
        <v>822</v>
      </c>
      <c r="AT1258" s="226"/>
      <c r="AU1258" s="179" t="s">
        <v>755</v>
      </c>
      <c r="AV1258" s="220"/>
      <c r="AW1258" s="220"/>
      <c r="AX1258" s="181" t="s">
        <v>753</v>
      </c>
      <c r="AY1258" s="181" t="s">
        <v>753</v>
      </c>
      <c r="AZ1258" s="181" t="s">
        <v>753</v>
      </c>
      <c r="BA1258" s="181" t="s">
        <v>753</v>
      </c>
      <c r="BB1258" s="181" t="s">
        <v>753</v>
      </c>
      <c r="BC1258" s="195" t="s">
        <v>754</v>
      </c>
      <c r="BD1258" s="181" t="s">
        <v>753</v>
      </c>
      <c r="BE1258" s="181" t="s">
        <v>753</v>
      </c>
      <c r="BF1258" s="181" t="s">
        <v>753</v>
      </c>
      <c r="BG1258" s="181" t="s">
        <v>753</v>
      </c>
      <c r="BH1258" s="181" t="s">
        <v>753</v>
      </c>
      <c r="BI1258" s="181" t="s">
        <v>753</v>
      </c>
      <c r="BJ1258" s="181" t="s">
        <v>753</v>
      </c>
      <c r="BK1258" s="181" t="s">
        <v>753</v>
      </c>
      <c r="BL1258" s="181" t="s">
        <v>753</v>
      </c>
      <c r="BM1258" s="181" t="s">
        <v>753</v>
      </c>
      <c r="BN1258" s="315"/>
      <c r="BO1258" s="220"/>
      <c r="BP1258" s="170" t="s">
        <v>741</v>
      </c>
      <c r="BQ1258" s="177"/>
      <c r="BR1258" s="177"/>
      <c r="BS1258" s="177"/>
      <c r="BT1258" s="177"/>
      <c r="BU1258" s="177"/>
      <c r="BV1258" s="177"/>
      <c r="BW1258" s="177"/>
    </row>
    <row r="1259" spans="1:75" s="174" customFormat="1" ht="15">
      <c r="A1259" s="170"/>
      <c r="B1259" s="601" t="s">
        <v>9973</v>
      </c>
      <c r="C1259" s="700" t="s">
        <v>10077</v>
      </c>
      <c r="D1259" s="193" t="s">
        <v>3113</v>
      </c>
      <c r="E1259" s="193" t="s">
        <v>3112</v>
      </c>
      <c r="F1259" s="192" t="str">
        <f t="shared" si="186"/>
        <v>40</v>
      </c>
      <c r="G1259" s="192" t="s">
        <v>3111</v>
      </c>
      <c r="H1259" s="188"/>
      <c r="I1259" s="322"/>
      <c r="J1259" s="297" t="s">
        <v>2199</v>
      </c>
      <c r="K1259" s="298"/>
      <c r="L1259" s="297"/>
      <c r="M1259" s="296"/>
      <c r="N1259" s="298"/>
      <c r="O1259" s="297"/>
      <c r="P1259" s="296"/>
      <c r="Q1259" s="298">
        <v>45110</v>
      </c>
      <c r="R1259" s="297" t="s">
        <v>9874</v>
      </c>
      <c r="S1259" s="296" t="s">
        <v>737</v>
      </c>
      <c r="T1259" s="298"/>
      <c r="U1259" s="297"/>
      <c r="V1259" s="296"/>
      <c r="W1259" s="298">
        <v>45062</v>
      </c>
      <c r="X1259" s="297" t="s">
        <v>9557</v>
      </c>
      <c r="Y1259" s="296" t="s">
        <v>9558</v>
      </c>
      <c r="Z1259" s="298">
        <v>45030</v>
      </c>
      <c r="AA1259" s="297" t="s">
        <v>2198</v>
      </c>
      <c r="AB1259" s="299" t="s">
        <v>2180</v>
      </c>
      <c r="AC1259" s="297"/>
      <c r="AD1259" s="297"/>
      <c r="AE1259" s="296"/>
      <c r="AG1259" s="317" t="s">
        <v>2884</v>
      </c>
      <c r="AH1259" s="193" t="str">
        <f t="shared" si="183"/>
        <v>5ED6 8970</v>
      </c>
      <c r="AI1259" s="193" t="str">
        <f t="shared" si="184"/>
        <v>5ED6 897F</v>
      </c>
      <c r="AJ1259" s="192" t="str">
        <f t="shared" si="185"/>
        <v>10</v>
      </c>
      <c r="AK1259" s="192" t="s">
        <v>23</v>
      </c>
      <c r="AL1259" s="223" t="s">
        <v>2858</v>
      </c>
      <c r="AO1259" s="316" t="s">
        <v>2883</v>
      </c>
      <c r="AP1259" s="221" t="s">
        <v>3026</v>
      </c>
      <c r="AQ1259" s="221" t="s">
        <v>3025</v>
      </c>
      <c r="AR1259" s="179" t="str">
        <f t="shared" si="187"/>
        <v>10</v>
      </c>
      <c r="AS1259" s="219" t="s">
        <v>3024</v>
      </c>
      <c r="AT1259" s="226"/>
      <c r="AU1259" s="220" t="s">
        <v>3003</v>
      </c>
      <c r="AV1259" s="213" t="s">
        <v>776</v>
      </c>
      <c r="AW1259" s="219"/>
      <c r="AX1259" s="181" t="s">
        <v>741</v>
      </c>
      <c r="AY1259" s="181" t="s">
        <v>741</v>
      </c>
      <c r="AZ1259" s="181" t="s">
        <v>741</v>
      </c>
      <c r="BA1259" s="181" t="s">
        <v>741</v>
      </c>
      <c r="BB1259" s="181" t="s">
        <v>741</v>
      </c>
      <c r="BC1259" s="195" t="s">
        <v>741</v>
      </c>
      <c r="BD1259" s="181" t="s">
        <v>741</v>
      </c>
      <c r="BE1259" s="181" t="s">
        <v>741</v>
      </c>
      <c r="BF1259" s="181" t="s">
        <v>741</v>
      </c>
      <c r="BG1259" s="181" t="s">
        <v>741</v>
      </c>
      <c r="BH1259" s="181" t="s">
        <v>741</v>
      </c>
      <c r="BI1259" s="181" t="s">
        <v>741</v>
      </c>
      <c r="BJ1259" s="181" t="s">
        <v>741</v>
      </c>
      <c r="BK1259" s="181" t="s">
        <v>741</v>
      </c>
      <c r="BL1259" s="181" t="s">
        <v>741</v>
      </c>
      <c r="BM1259" s="181" t="s">
        <v>741</v>
      </c>
      <c r="BN1259" s="315"/>
      <c r="BO1259" s="219"/>
      <c r="BP1259" s="170" t="s">
        <v>741</v>
      </c>
      <c r="BQ1259" s="177" t="s">
        <v>998</v>
      </c>
      <c r="BR1259" s="178">
        <v>44809</v>
      </c>
      <c r="BS1259" s="177" t="s">
        <v>2853</v>
      </c>
      <c r="BT1259" s="178" t="s">
        <v>759</v>
      </c>
      <c r="BU1259" s="178">
        <v>44817</v>
      </c>
      <c r="BV1259" s="177" t="s">
        <v>1297</v>
      </c>
      <c r="BW1259" s="177" t="s">
        <v>737</v>
      </c>
    </row>
    <row r="1260" spans="1:75" s="174" customFormat="1" ht="15">
      <c r="A1260" s="170"/>
      <c r="B1260" s="601" t="s">
        <v>9973</v>
      </c>
      <c r="C1260" s="700" t="s">
        <v>10077</v>
      </c>
      <c r="D1260" s="193" t="s">
        <v>3106</v>
      </c>
      <c r="E1260" s="193" t="s">
        <v>3105</v>
      </c>
      <c r="F1260" s="192" t="str">
        <f t="shared" si="186"/>
        <v>3C0</v>
      </c>
      <c r="G1260" s="192" t="s">
        <v>23</v>
      </c>
      <c r="H1260" s="188"/>
      <c r="I1260" s="322"/>
      <c r="J1260" s="297"/>
      <c r="K1260" s="297"/>
      <c r="L1260" s="297"/>
      <c r="M1260" s="296"/>
      <c r="N1260" s="297"/>
      <c r="O1260" s="297"/>
      <c r="P1260" s="296"/>
      <c r="Q1260" s="297"/>
      <c r="R1260" s="297"/>
      <c r="S1260" s="296"/>
      <c r="T1260" s="297"/>
      <c r="U1260" s="297"/>
      <c r="V1260" s="296"/>
      <c r="W1260" s="297"/>
      <c r="X1260" s="297"/>
      <c r="Y1260" s="296"/>
      <c r="Z1260" s="297"/>
      <c r="AA1260" s="297"/>
      <c r="AB1260" s="296"/>
      <c r="AC1260" s="297"/>
      <c r="AD1260" s="297"/>
      <c r="AE1260" s="296"/>
      <c r="AG1260" s="317" t="s">
        <v>2884</v>
      </c>
      <c r="AH1260" s="193" t="str">
        <f t="shared" ref="AH1260:AH1291" si="188">"5E"&amp;RIGHT(AP1260,7)</f>
        <v>5ED6 8980</v>
      </c>
      <c r="AI1260" s="193" t="str">
        <f t="shared" ref="AI1260:AI1291" si="189">"5E"&amp;RIGHT(AQ1260,7)</f>
        <v>5ED6 899F</v>
      </c>
      <c r="AJ1260" s="192" t="str">
        <f t="shared" ref="AJ1260:AJ1291" si="190">DEC2HEX((HEX2DEC(LEFT(AI1260,4))*256*256+HEX2DEC(RIGHT(AI1260,4)))-(HEX2DEC(LEFT(AH1260,4))*256*256+HEX2DEC(RIGHT(AH1260,4)))+1)</f>
        <v>20</v>
      </c>
      <c r="AK1260" s="224" t="s">
        <v>23</v>
      </c>
      <c r="AL1260" s="223"/>
      <c r="AO1260" s="316" t="s">
        <v>2883</v>
      </c>
      <c r="AP1260" s="221" t="s">
        <v>3021</v>
      </c>
      <c r="AQ1260" s="221" t="s">
        <v>3020</v>
      </c>
      <c r="AR1260" s="179" t="str">
        <f t="shared" si="187"/>
        <v>20</v>
      </c>
      <c r="AS1260" s="179" t="s">
        <v>822</v>
      </c>
      <c r="AT1260" s="226"/>
      <c r="AU1260" s="179" t="s">
        <v>755</v>
      </c>
      <c r="AV1260" s="219"/>
      <c r="AW1260" s="219"/>
      <c r="AX1260" s="181" t="s">
        <v>753</v>
      </c>
      <c r="AY1260" s="181" t="s">
        <v>753</v>
      </c>
      <c r="AZ1260" s="181" t="s">
        <v>753</v>
      </c>
      <c r="BA1260" s="181" t="s">
        <v>753</v>
      </c>
      <c r="BB1260" s="181" t="s">
        <v>753</v>
      </c>
      <c r="BC1260" s="195" t="s">
        <v>754</v>
      </c>
      <c r="BD1260" s="181" t="s">
        <v>753</v>
      </c>
      <c r="BE1260" s="181" t="s">
        <v>753</v>
      </c>
      <c r="BF1260" s="181" t="s">
        <v>753</v>
      </c>
      <c r="BG1260" s="181" t="s">
        <v>753</v>
      </c>
      <c r="BH1260" s="181" t="s">
        <v>753</v>
      </c>
      <c r="BI1260" s="181" t="s">
        <v>753</v>
      </c>
      <c r="BJ1260" s="181" t="s">
        <v>753</v>
      </c>
      <c r="BK1260" s="181" t="s">
        <v>753</v>
      </c>
      <c r="BL1260" s="181" t="s">
        <v>753</v>
      </c>
      <c r="BM1260" s="181" t="s">
        <v>753</v>
      </c>
      <c r="BN1260" s="315"/>
      <c r="BO1260" s="219"/>
      <c r="BP1260" s="170" t="s">
        <v>741</v>
      </c>
      <c r="BQ1260" s="177"/>
      <c r="BR1260" s="177"/>
      <c r="BS1260" s="177"/>
      <c r="BT1260" s="177"/>
      <c r="BU1260" s="177"/>
      <c r="BV1260" s="177"/>
      <c r="BW1260" s="177"/>
    </row>
    <row r="1261" spans="1:75" s="174" customFormat="1" ht="15">
      <c r="A1261" s="170"/>
      <c r="B1261" s="601" t="s">
        <v>9973</v>
      </c>
      <c r="C1261" s="700" t="s">
        <v>10077</v>
      </c>
      <c r="D1261" s="193" t="s">
        <v>3102</v>
      </c>
      <c r="E1261" s="193" t="s">
        <v>3101</v>
      </c>
      <c r="F1261" s="192" t="str">
        <f t="shared" si="186"/>
        <v>40</v>
      </c>
      <c r="G1261" s="192" t="s">
        <v>3100</v>
      </c>
      <c r="H1261" s="188"/>
      <c r="I1261" s="322"/>
      <c r="J1261" s="297" t="s">
        <v>2199</v>
      </c>
      <c r="K1261" s="298"/>
      <c r="L1261" s="297"/>
      <c r="M1261" s="296"/>
      <c r="N1261" s="298"/>
      <c r="O1261" s="297"/>
      <c r="P1261" s="296"/>
      <c r="Q1261" s="298">
        <v>45110</v>
      </c>
      <c r="R1261" s="297" t="s">
        <v>9874</v>
      </c>
      <c r="S1261" s="296" t="s">
        <v>737</v>
      </c>
      <c r="T1261" s="298"/>
      <c r="U1261" s="297"/>
      <c r="V1261" s="296"/>
      <c r="W1261" s="298">
        <v>45062</v>
      </c>
      <c r="X1261" s="297" t="s">
        <v>9557</v>
      </c>
      <c r="Y1261" s="296" t="s">
        <v>9558</v>
      </c>
      <c r="Z1261" s="298">
        <v>45030</v>
      </c>
      <c r="AA1261" s="297" t="s">
        <v>2198</v>
      </c>
      <c r="AB1261" s="299" t="s">
        <v>2180</v>
      </c>
      <c r="AC1261" s="297"/>
      <c r="AD1261" s="297"/>
      <c r="AE1261" s="296"/>
      <c r="AG1261" s="317" t="s">
        <v>2884</v>
      </c>
      <c r="AH1261" s="193" t="str">
        <f t="shared" si="188"/>
        <v>5ED6 89A0</v>
      </c>
      <c r="AI1261" s="193" t="str">
        <f t="shared" si="189"/>
        <v>5ED6 89AF</v>
      </c>
      <c r="AJ1261" s="192" t="str">
        <f t="shared" si="190"/>
        <v>10</v>
      </c>
      <c r="AK1261" s="192" t="s">
        <v>23</v>
      </c>
      <c r="AL1261" s="223" t="s">
        <v>2858</v>
      </c>
      <c r="AO1261" s="316" t="s">
        <v>2883</v>
      </c>
      <c r="AP1261" s="221" t="s">
        <v>3016</v>
      </c>
      <c r="AQ1261" s="221" t="s">
        <v>3015</v>
      </c>
      <c r="AR1261" s="179" t="str">
        <f t="shared" si="187"/>
        <v>10</v>
      </c>
      <c r="AS1261" s="220" t="s">
        <v>3014</v>
      </c>
      <c r="AT1261" s="275"/>
      <c r="AU1261" s="220" t="s">
        <v>3003</v>
      </c>
      <c r="AV1261" s="220" t="s">
        <v>751</v>
      </c>
      <c r="AW1261" s="220"/>
      <c r="AX1261" s="181" t="s">
        <v>741</v>
      </c>
      <c r="AY1261" s="181" t="s">
        <v>741</v>
      </c>
      <c r="AZ1261" s="181" t="s">
        <v>741</v>
      </c>
      <c r="BA1261" s="181" t="s">
        <v>741</v>
      </c>
      <c r="BB1261" s="181" t="s">
        <v>741</v>
      </c>
      <c r="BC1261" s="195" t="s">
        <v>741</v>
      </c>
      <c r="BD1261" s="181" t="s">
        <v>741</v>
      </c>
      <c r="BE1261" s="181" t="s">
        <v>741</v>
      </c>
      <c r="BF1261" s="181" t="s">
        <v>741</v>
      </c>
      <c r="BG1261" s="181" t="s">
        <v>741</v>
      </c>
      <c r="BH1261" s="181" t="s">
        <v>741</v>
      </c>
      <c r="BI1261" s="181" t="s">
        <v>741</v>
      </c>
      <c r="BJ1261" s="181" t="s">
        <v>741</v>
      </c>
      <c r="BK1261" s="181" t="s">
        <v>741</v>
      </c>
      <c r="BL1261" s="181" t="s">
        <v>741</v>
      </c>
      <c r="BM1261" s="181" t="s">
        <v>741</v>
      </c>
      <c r="BN1261" s="315"/>
      <c r="BO1261" s="220"/>
      <c r="BP1261" s="170" t="s">
        <v>741</v>
      </c>
      <c r="BQ1261" s="177" t="s">
        <v>998</v>
      </c>
      <c r="BR1261" s="178">
        <v>44809</v>
      </c>
      <c r="BS1261" s="177" t="s">
        <v>2853</v>
      </c>
      <c r="BT1261" s="178" t="s">
        <v>759</v>
      </c>
      <c r="BU1261" s="178">
        <v>44817</v>
      </c>
      <c r="BV1261" s="177" t="s">
        <v>1297</v>
      </c>
      <c r="BW1261" s="177" t="s">
        <v>737</v>
      </c>
    </row>
    <row r="1262" spans="1:75" s="174" customFormat="1" ht="15">
      <c r="A1262" s="170"/>
      <c r="B1262" s="601" t="s">
        <v>9973</v>
      </c>
      <c r="C1262" s="700" t="s">
        <v>10077</v>
      </c>
      <c r="D1262" s="193" t="s">
        <v>3095</v>
      </c>
      <c r="E1262" s="193" t="s">
        <v>3094</v>
      </c>
      <c r="F1262" s="192" t="str">
        <f t="shared" si="186"/>
        <v>3C0</v>
      </c>
      <c r="G1262" s="192" t="s">
        <v>23</v>
      </c>
      <c r="H1262" s="188"/>
      <c r="I1262" s="322"/>
      <c r="J1262" s="297"/>
      <c r="K1262" s="297"/>
      <c r="L1262" s="297"/>
      <c r="M1262" s="296"/>
      <c r="N1262" s="297"/>
      <c r="O1262" s="297"/>
      <c r="P1262" s="296"/>
      <c r="Q1262" s="297"/>
      <c r="R1262" s="297"/>
      <c r="S1262" s="296"/>
      <c r="T1262" s="297"/>
      <c r="U1262" s="297"/>
      <c r="V1262" s="296"/>
      <c r="W1262" s="297"/>
      <c r="X1262" s="297"/>
      <c r="Y1262" s="296"/>
      <c r="Z1262" s="297"/>
      <c r="AA1262" s="297"/>
      <c r="AB1262" s="296"/>
      <c r="AC1262" s="297"/>
      <c r="AD1262" s="297"/>
      <c r="AE1262" s="296"/>
      <c r="AG1262" s="317" t="s">
        <v>2884</v>
      </c>
      <c r="AH1262" s="193" t="str">
        <f t="shared" si="188"/>
        <v>5ED6 89B0</v>
      </c>
      <c r="AI1262" s="193" t="str">
        <f t="shared" si="189"/>
        <v>5ED6 89CF</v>
      </c>
      <c r="AJ1262" s="192" t="str">
        <f t="shared" si="190"/>
        <v>20</v>
      </c>
      <c r="AK1262" s="224" t="s">
        <v>23</v>
      </c>
      <c r="AL1262" s="223"/>
      <c r="AO1262" s="316" t="s">
        <v>2883</v>
      </c>
      <c r="AP1262" s="221" t="s">
        <v>3011</v>
      </c>
      <c r="AQ1262" s="221" t="s">
        <v>3010</v>
      </c>
      <c r="AR1262" s="179" t="str">
        <f t="shared" si="187"/>
        <v>20</v>
      </c>
      <c r="AS1262" s="179" t="s">
        <v>822</v>
      </c>
      <c r="AT1262" s="226"/>
      <c r="AU1262" s="179" t="s">
        <v>755</v>
      </c>
      <c r="AV1262" s="220"/>
      <c r="AW1262" s="220"/>
      <c r="AX1262" s="181" t="s">
        <v>753</v>
      </c>
      <c r="AY1262" s="181" t="s">
        <v>753</v>
      </c>
      <c r="AZ1262" s="181" t="s">
        <v>753</v>
      </c>
      <c r="BA1262" s="181" t="s">
        <v>753</v>
      </c>
      <c r="BB1262" s="181" t="s">
        <v>753</v>
      </c>
      <c r="BC1262" s="195" t="s">
        <v>754</v>
      </c>
      <c r="BD1262" s="181" t="s">
        <v>753</v>
      </c>
      <c r="BE1262" s="181" t="s">
        <v>753</v>
      </c>
      <c r="BF1262" s="181" t="s">
        <v>753</v>
      </c>
      <c r="BG1262" s="181" t="s">
        <v>753</v>
      </c>
      <c r="BH1262" s="181" t="s">
        <v>753</v>
      </c>
      <c r="BI1262" s="181" t="s">
        <v>753</v>
      </c>
      <c r="BJ1262" s="181" t="s">
        <v>753</v>
      </c>
      <c r="BK1262" s="181" t="s">
        <v>753</v>
      </c>
      <c r="BL1262" s="181" t="s">
        <v>753</v>
      </c>
      <c r="BM1262" s="181" t="s">
        <v>753</v>
      </c>
      <c r="BN1262" s="315"/>
      <c r="BO1262" s="220"/>
      <c r="BP1262" s="170" t="s">
        <v>741</v>
      </c>
      <c r="BQ1262" s="177"/>
      <c r="BR1262" s="177"/>
      <c r="BS1262" s="177"/>
      <c r="BT1262" s="177"/>
      <c r="BU1262" s="177"/>
      <c r="BV1262" s="177"/>
      <c r="BW1262" s="177"/>
    </row>
    <row r="1263" spans="1:75" s="174" customFormat="1" ht="15">
      <c r="A1263" s="170"/>
      <c r="B1263" s="601" t="s">
        <v>9973</v>
      </c>
      <c r="C1263" s="700" t="s">
        <v>10077</v>
      </c>
      <c r="D1263" s="193" t="s">
        <v>3091</v>
      </c>
      <c r="E1263" s="193" t="s">
        <v>3090</v>
      </c>
      <c r="F1263" s="192" t="str">
        <f t="shared" si="186"/>
        <v>40</v>
      </c>
      <c r="G1263" s="192" t="s">
        <v>3089</v>
      </c>
      <c r="H1263" s="188"/>
      <c r="I1263" s="322"/>
      <c r="J1263" s="297" t="s">
        <v>2199</v>
      </c>
      <c r="K1263" s="298"/>
      <c r="L1263" s="297"/>
      <c r="M1263" s="296"/>
      <c r="N1263" s="298"/>
      <c r="O1263" s="297"/>
      <c r="P1263" s="296"/>
      <c r="Q1263" s="298">
        <v>45110</v>
      </c>
      <c r="R1263" s="297" t="s">
        <v>9874</v>
      </c>
      <c r="S1263" s="296" t="s">
        <v>737</v>
      </c>
      <c r="T1263" s="298"/>
      <c r="U1263" s="297"/>
      <c r="V1263" s="296"/>
      <c r="W1263" s="298">
        <v>45062</v>
      </c>
      <c r="X1263" s="297" t="s">
        <v>9557</v>
      </c>
      <c r="Y1263" s="296" t="s">
        <v>9558</v>
      </c>
      <c r="Z1263" s="298">
        <v>45030</v>
      </c>
      <c r="AA1263" s="297" t="s">
        <v>2198</v>
      </c>
      <c r="AB1263" s="299" t="s">
        <v>2180</v>
      </c>
      <c r="AC1263" s="297"/>
      <c r="AD1263" s="297"/>
      <c r="AE1263" s="296"/>
      <c r="AG1263" s="317" t="s">
        <v>2884</v>
      </c>
      <c r="AH1263" s="193" t="str">
        <f t="shared" si="188"/>
        <v>5ED6 89D0</v>
      </c>
      <c r="AI1263" s="193" t="str">
        <f t="shared" si="189"/>
        <v>5ED6 89DF</v>
      </c>
      <c r="AJ1263" s="192" t="str">
        <f t="shared" si="190"/>
        <v>10</v>
      </c>
      <c r="AK1263" s="192" t="s">
        <v>23</v>
      </c>
      <c r="AL1263" s="223" t="s">
        <v>2858</v>
      </c>
      <c r="AO1263" s="316" t="s">
        <v>2883</v>
      </c>
      <c r="AP1263" s="221" t="s">
        <v>3006</v>
      </c>
      <c r="AQ1263" s="221" t="s">
        <v>3005</v>
      </c>
      <c r="AR1263" s="179" t="str">
        <f t="shared" si="187"/>
        <v>10</v>
      </c>
      <c r="AS1263" s="219" t="s">
        <v>3004</v>
      </c>
      <c r="AT1263" s="226"/>
      <c r="AU1263" s="220" t="s">
        <v>3003</v>
      </c>
      <c r="AV1263" s="213" t="s">
        <v>776</v>
      </c>
      <c r="AW1263" s="219"/>
      <c r="AX1263" s="181" t="s">
        <v>741</v>
      </c>
      <c r="AY1263" s="181" t="s">
        <v>741</v>
      </c>
      <c r="AZ1263" s="181" t="s">
        <v>741</v>
      </c>
      <c r="BA1263" s="181" t="s">
        <v>741</v>
      </c>
      <c r="BB1263" s="181" t="s">
        <v>741</v>
      </c>
      <c r="BC1263" s="195" t="s">
        <v>741</v>
      </c>
      <c r="BD1263" s="181" t="s">
        <v>741</v>
      </c>
      <c r="BE1263" s="181" t="s">
        <v>741</v>
      </c>
      <c r="BF1263" s="181" t="s">
        <v>741</v>
      </c>
      <c r="BG1263" s="181" t="s">
        <v>741</v>
      </c>
      <c r="BH1263" s="181" t="s">
        <v>741</v>
      </c>
      <c r="BI1263" s="181" t="s">
        <v>741</v>
      </c>
      <c r="BJ1263" s="181" t="s">
        <v>741</v>
      </c>
      <c r="BK1263" s="181" t="s">
        <v>741</v>
      </c>
      <c r="BL1263" s="181" t="s">
        <v>741</v>
      </c>
      <c r="BM1263" s="181" t="s">
        <v>741</v>
      </c>
      <c r="BN1263" s="315"/>
      <c r="BO1263" s="219"/>
      <c r="BP1263" s="170" t="s">
        <v>741</v>
      </c>
      <c r="BQ1263" s="177" t="s">
        <v>998</v>
      </c>
      <c r="BR1263" s="178">
        <v>44809</v>
      </c>
      <c r="BS1263" s="177" t="s">
        <v>2853</v>
      </c>
      <c r="BT1263" s="178" t="s">
        <v>759</v>
      </c>
      <c r="BU1263" s="178">
        <v>44817</v>
      </c>
      <c r="BV1263" s="177" t="s">
        <v>1297</v>
      </c>
      <c r="BW1263" s="177" t="s">
        <v>737</v>
      </c>
    </row>
    <row r="1264" spans="1:75" s="174" customFormat="1" ht="15">
      <c r="A1264" s="170"/>
      <c r="B1264" s="601" t="s">
        <v>9973</v>
      </c>
      <c r="C1264" s="700" t="s">
        <v>10077</v>
      </c>
      <c r="D1264" s="193" t="s">
        <v>3085</v>
      </c>
      <c r="E1264" s="193" t="s">
        <v>3084</v>
      </c>
      <c r="F1264" s="192" t="str">
        <f t="shared" si="186"/>
        <v>3C0</v>
      </c>
      <c r="G1264" s="192" t="s">
        <v>23</v>
      </c>
      <c r="H1264" s="188"/>
      <c r="I1264" s="322"/>
      <c r="J1264" s="297"/>
      <c r="K1264" s="297"/>
      <c r="L1264" s="297"/>
      <c r="M1264" s="296"/>
      <c r="N1264" s="297"/>
      <c r="O1264" s="297"/>
      <c r="P1264" s="296"/>
      <c r="Q1264" s="297"/>
      <c r="R1264" s="297"/>
      <c r="S1264" s="296"/>
      <c r="T1264" s="297"/>
      <c r="U1264" s="297"/>
      <c r="V1264" s="296"/>
      <c r="W1264" s="297"/>
      <c r="X1264" s="297"/>
      <c r="Y1264" s="296"/>
      <c r="Z1264" s="297"/>
      <c r="AA1264" s="297"/>
      <c r="AB1264" s="296"/>
      <c r="AC1264" s="297"/>
      <c r="AD1264" s="297"/>
      <c r="AE1264" s="296"/>
      <c r="AG1264" s="317" t="s">
        <v>2884</v>
      </c>
      <c r="AH1264" s="193" t="str">
        <f t="shared" si="188"/>
        <v>5ED6 89E0</v>
      </c>
      <c r="AI1264" s="193" t="str">
        <f t="shared" si="189"/>
        <v>5ED6 89FF</v>
      </c>
      <c r="AJ1264" s="192" t="str">
        <f t="shared" si="190"/>
        <v>20</v>
      </c>
      <c r="AK1264" s="224" t="s">
        <v>23</v>
      </c>
      <c r="AL1264" s="223"/>
      <c r="AO1264" s="316" t="s">
        <v>2883</v>
      </c>
      <c r="AP1264" s="221" t="s">
        <v>3000</v>
      </c>
      <c r="AQ1264" s="221" t="s">
        <v>2999</v>
      </c>
      <c r="AR1264" s="179" t="str">
        <f t="shared" si="187"/>
        <v>20</v>
      </c>
      <c r="AS1264" s="179" t="s">
        <v>822</v>
      </c>
      <c r="AT1264" s="226"/>
      <c r="AU1264" s="179" t="s">
        <v>755</v>
      </c>
      <c r="AV1264" s="219"/>
      <c r="AW1264" s="219"/>
      <c r="AX1264" s="181" t="s">
        <v>753</v>
      </c>
      <c r="AY1264" s="181" t="s">
        <v>753</v>
      </c>
      <c r="AZ1264" s="181" t="s">
        <v>753</v>
      </c>
      <c r="BA1264" s="181" t="s">
        <v>753</v>
      </c>
      <c r="BB1264" s="181" t="s">
        <v>753</v>
      </c>
      <c r="BC1264" s="195" t="s">
        <v>754</v>
      </c>
      <c r="BD1264" s="181" t="s">
        <v>753</v>
      </c>
      <c r="BE1264" s="181" t="s">
        <v>753</v>
      </c>
      <c r="BF1264" s="181" t="s">
        <v>753</v>
      </c>
      <c r="BG1264" s="181" t="s">
        <v>753</v>
      </c>
      <c r="BH1264" s="181" t="s">
        <v>753</v>
      </c>
      <c r="BI1264" s="181" t="s">
        <v>753</v>
      </c>
      <c r="BJ1264" s="181" t="s">
        <v>753</v>
      </c>
      <c r="BK1264" s="181" t="s">
        <v>753</v>
      </c>
      <c r="BL1264" s="181" t="s">
        <v>753</v>
      </c>
      <c r="BM1264" s="181" t="s">
        <v>753</v>
      </c>
      <c r="BN1264" s="315"/>
      <c r="BO1264" s="219"/>
      <c r="BP1264" s="170" t="s">
        <v>741</v>
      </c>
      <c r="BQ1264" s="177"/>
      <c r="BR1264" s="177"/>
      <c r="BS1264" s="177"/>
      <c r="BT1264" s="177"/>
      <c r="BU1264" s="177"/>
      <c r="BV1264" s="177"/>
      <c r="BW1264" s="177"/>
    </row>
    <row r="1265" spans="1:75" s="174" customFormat="1" ht="15">
      <c r="A1265" s="170"/>
      <c r="B1265" s="601" t="s">
        <v>9973</v>
      </c>
      <c r="C1265" s="700" t="s">
        <v>10077</v>
      </c>
      <c r="D1265" s="193" t="s">
        <v>3081</v>
      </c>
      <c r="E1265" s="193" t="s">
        <v>3080</v>
      </c>
      <c r="F1265" s="192" t="str">
        <f t="shared" si="186"/>
        <v>40</v>
      </c>
      <c r="G1265" s="192" t="s">
        <v>3079</v>
      </c>
      <c r="H1265" s="188"/>
      <c r="I1265" s="322"/>
      <c r="J1265" s="297" t="s">
        <v>2199</v>
      </c>
      <c r="K1265" s="298"/>
      <c r="L1265" s="297"/>
      <c r="M1265" s="296"/>
      <c r="N1265" s="298"/>
      <c r="O1265" s="297"/>
      <c r="P1265" s="296"/>
      <c r="Q1265" s="298">
        <v>45110</v>
      </c>
      <c r="R1265" s="297" t="s">
        <v>9874</v>
      </c>
      <c r="S1265" s="296" t="s">
        <v>737</v>
      </c>
      <c r="T1265" s="298"/>
      <c r="U1265" s="297"/>
      <c r="V1265" s="296"/>
      <c r="W1265" s="298">
        <v>45062</v>
      </c>
      <c r="X1265" s="297" t="s">
        <v>9557</v>
      </c>
      <c r="Y1265" s="296" t="s">
        <v>9558</v>
      </c>
      <c r="Z1265" s="298">
        <v>45030</v>
      </c>
      <c r="AA1265" s="297" t="s">
        <v>2198</v>
      </c>
      <c r="AB1265" s="299" t="s">
        <v>2180</v>
      </c>
      <c r="AC1265" s="297"/>
      <c r="AD1265" s="297"/>
      <c r="AE1265" s="296"/>
      <c r="AG1265" s="317" t="s">
        <v>2884</v>
      </c>
      <c r="AH1265" s="193" t="str">
        <f t="shared" si="188"/>
        <v>5ED6 8A00</v>
      </c>
      <c r="AI1265" s="193" t="str">
        <f t="shared" si="189"/>
        <v>5ED6 8A1F</v>
      </c>
      <c r="AJ1265" s="192" t="str">
        <f t="shared" si="190"/>
        <v>20</v>
      </c>
      <c r="AK1265" s="192" t="s">
        <v>23</v>
      </c>
      <c r="AL1265" s="223"/>
      <c r="AO1265" s="316" t="s">
        <v>2883</v>
      </c>
      <c r="AP1265" s="221" t="s">
        <v>2995</v>
      </c>
      <c r="AQ1265" s="221" t="s">
        <v>2994</v>
      </c>
      <c r="AR1265" s="179" t="str">
        <f t="shared" si="187"/>
        <v>20</v>
      </c>
      <c r="AS1265" s="220" t="s">
        <v>2993</v>
      </c>
      <c r="AT1265" s="275"/>
      <c r="AU1265" s="219" t="s">
        <v>2992</v>
      </c>
      <c r="AV1265" s="220" t="s">
        <v>751</v>
      </c>
      <c r="AW1265" s="220"/>
      <c r="AX1265" s="181" t="s">
        <v>741</v>
      </c>
      <c r="AY1265" s="181" t="s">
        <v>741</v>
      </c>
      <c r="AZ1265" s="181" t="s">
        <v>741</v>
      </c>
      <c r="BA1265" s="181" t="s">
        <v>741</v>
      </c>
      <c r="BB1265" s="181" t="s">
        <v>741</v>
      </c>
      <c r="BC1265" s="181" t="s">
        <v>741</v>
      </c>
      <c r="BD1265" s="181" t="s">
        <v>741</v>
      </c>
      <c r="BE1265" s="181" t="s">
        <v>741</v>
      </c>
      <c r="BF1265" s="181" t="s">
        <v>741</v>
      </c>
      <c r="BG1265" s="181" t="s">
        <v>741</v>
      </c>
      <c r="BH1265" s="181" t="s">
        <v>741</v>
      </c>
      <c r="BI1265" s="181" t="s">
        <v>741</v>
      </c>
      <c r="BJ1265" s="181" t="s">
        <v>741</v>
      </c>
      <c r="BK1265" s="181" t="s">
        <v>741</v>
      </c>
      <c r="BL1265" s="181" t="s">
        <v>741</v>
      </c>
      <c r="BM1265" s="181" t="s">
        <v>840</v>
      </c>
      <c r="BN1265" s="315"/>
      <c r="BO1265" s="220"/>
      <c r="BP1265" s="170" t="s">
        <v>741</v>
      </c>
      <c r="BQ1265" s="177" t="s">
        <v>761</v>
      </c>
      <c r="BR1265" s="178">
        <v>44831</v>
      </c>
      <c r="BS1265" s="177" t="s">
        <v>760</v>
      </c>
      <c r="BT1265" s="178" t="s">
        <v>759</v>
      </c>
      <c r="BU1265" s="178">
        <v>44831</v>
      </c>
      <c r="BV1265" s="177" t="s">
        <v>758</v>
      </c>
      <c r="BW1265" s="177" t="s">
        <v>737</v>
      </c>
    </row>
    <row r="1266" spans="1:75" s="174" customFormat="1" ht="15">
      <c r="A1266" s="170"/>
      <c r="B1266" s="601" t="s">
        <v>9973</v>
      </c>
      <c r="C1266" s="700" t="s">
        <v>10077</v>
      </c>
      <c r="D1266" s="193" t="s">
        <v>3075</v>
      </c>
      <c r="E1266" s="193" t="s">
        <v>3074</v>
      </c>
      <c r="F1266" s="192" t="str">
        <f t="shared" si="186"/>
        <v>3C0</v>
      </c>
      <c r="G1266" s="192" t="s">
        <v>23</v>
      </c>
      <c r="H1266" s="188"/>
      <c r="I1266" s="322"/>
      <c r="J1266" s="297"/>
      <c r="K1266" s="297"/>
      <c r="L1266" s="297"/>
      <c r="M1266" s="296"/>
      <c r="N1266" s="297"/>
      <c r="O1266" s="297"/>
      <c r="P1266" s="296"/>
      <c r="Q1266" s="297"/>
      <c r="R1266" s="297"/>
      <c r="S1266" s="296"/>
      <c r="T1266" s="297"/>
      <c r="U1266" s="297"/>
      <c r="V1266" s="296"/>
      <c r="W1266" s="297"/>
      <c r="X1266" s="297"/>
      <c r="Y1266" s="296"/>
      <c r="Z1266" s="297"/>
      <c r="AA1266" s="297"/>
      <c r="AB1266" s="296"/>
      <c r="AC1266" s="297"/>
      <c r="AD1266" s="297"/>
      <c r="AE1266" s="296"/>
      <c r="AG1266" s="317" t="s">
        <v>2884</v>
      </c>
      <c r="AH1266" s="193" t="str">
        <f t="shared" si="188"/>
        <v>5ED6 8A20</v>
      </c>
      <c r="AI1266" s="193" t="str">
        <f t="shared" si="189"/>
        <v>5ED6 8A3F</v>
      </c>
      <c r="AJ1266" s="192" t="str">
        <f t="shared" si="190"/>
        <v>20</v>
      </c>
      <c r="AK1266" s="224" t="s">
        <v>23</v>
      </c>
      <c r="AL1266" s="223"/>
      <c r="AO1266" s="316" t="s">
        <v>2883</v>
      </c>
      <c r="AP1266" s="221" t="s">
        <v>2989</v>
      </c>
      <c r="AQ1266" s="221" t="s">
        <v>2988</v>
      </c>
      <c r="AR1266" s="179" t="str">
        <f t="shared" si="187"/>
        <v>20</v>
      </c>
      <c r="AS1266" s="179" t="s">
        <v>822</v>
      </c>
      <c r="AT1266" s="226"/>
      <c r="AU1266" s="179" t="s">
        <v>755</v>
      </c>
      <c r="AV1266" s="220"/>
      <c r="AW1266" s="220"/>
      <c r="AX1266" s="181" t="s">
        <v>753</v>
      </c>
      <c r="AY1266" s="181" t="s">
        <v>753</v>
      </c>
      <c r="AZ1266" s="181" t="s">
        <v>753</v>
      </c>
      <c r="BA1266" s="181" t="s">
        <v>753</v>
      </c>
      <c r="BB1266" s="181" t="s">
        <v>753</v>
      </c>
      <c r="BC1266" s="195" t="s">
        <v>754</v>
      </c>
      <c r="BD1266" s="181" t="s">
        <v>753</v>
      </c>
      <c r="BE1266" s="181" t="s">
        <v>753</v>
      </c>
      <c r="BF1266" s="181" t="s">
        <v>753</v>
      </c>
      <c r="BG1266" s="181" t="s">
        <v>753</v>
      </c>
      <c r="BH1266" s="181" t="s">
        <v>753</v>
      </c>
      <c r="BI1266" s="181" t="s">
        <v>753</v>
      </c>
      <c r="BJ1266" s="181" t="s">
        <v>753</v>
      </c>
      <c r="BK1266" s="181" t="s">
        <v>753</v>
      </c>
      <c r="BL1266" s="181" t="s">
        <v>753</v>
      </c>
      <c r="BM1266" s="181" t="s">
        <v>753</v>
      </c>
      <c r="BN1266" s="315"/>
      <c r="BO1266" s="220"/>
      <c r="BP1266" s="170" t="s">
        <v>741</v>
      </c>
      <c r="BQ1266" s="177"/>
      <c r="BR1266" s="177"/>
      <c r="BS1266" s="177"/>
      <c r="BT1266" s="177"/>
      <c r="BU1266" s="177"/>
      <c r="BV1266" s="177"/>
      <c r="BW1266" s="177"/>
    </row>
    <row r="1267" spans="1:75" s="174" customFormat="1" ht="15">
      <c r="A1267" s="170"/>
      <c r="B1267" s="601" t="s">
        <v>9973</v>
      </c>
      <c r="C1267" s="700" t="s">
        <v>10077</v>
      </c>
      <c r="D1267" s="193" t="s">
        <v>3071</v>
      </c>
      <c r="E1267" s="193" t="s">
        <v>3070</v>
      </c>
      <c r="F1267" s="192" t="str">
        <f t="shared" si="186"/>
        <v>40</v>
      </c>
      <c r="G1267" s="192" t="s">
        <v>3069</v>
      </c>
      <c r="H1267" s="188"/>
      <c r="I1267" s="322"/>
      <c r="J1267" s="297" t="s">
        <v>2199</v>
      </c>
      <c r="K1267" s="298"/>
      <c r="L1267" s="297"/>
      <c r="M1267" s="296"/>
      <c r="N1267" s="298"/>
      <c r="O1267" s="297"/>
      <c r="P1267" s="296"/>
      <c r="Q1267" s="298">
        <v>45110</v>
      </c>
      <c r="R1267" s="297" t="s">
        <v>9874</v>
      </c>
      <c r="S1267" s="296" t="s">
        <v>737</v>
      </c>
      <c r="T1267" s="298"/>
      <c r="U1267" s="297"/>
      <c r="V1267" s="296"/>
      <c r="W1267" s="298">
        <v>45062</v>
      </c>
      <c r="X1267" s="297" t="s">
        <v>9557</v>
      </c>
      <c r="Y1267" s="296" t="s">
        <v>9558</v>
      </c>
      <c r="Z1267" s="298">
        <v>45030</v>
      </c>
      <c r="AA1267" s="297" t="s">
        <v>2198</v>
      </c>
      <c r="AB1267" s="299" t="s">
        <v>2180</v>
      </c>
      <c r="AC1267" s="297"/>
      <c r="AD1267" s="297"/>
      <c r="AE1267" s="296"/>
      <c r="AG1267" s="317" t="s">
        <v>2884</v>
      </c>
      <c r="AH1267" s="193" t="str">
        <f t="shared" si="188"/>
        <v>5ED6 8A40</v>
      </c>
      <c r="AI1267" s="193" t="str">
        <f t="shared" si="189"/>
        <v>5ED6 8A4F</v>
      </c>
      <c r="AJ1267" s="192" t="str">
        <f t="shared" si="190"/>
        <v>10</v>
      </c>
      <c r="AK1267" s="192" t="s">
        <v>23</v>
      </c>
      <c r="AL1267" s="223" t="s">
        <v>2858</v>
      </c>
      <c r="AN1267" s="212" t="s">
        <v>2954</v>
      </c>
      <c r="AO1267" s="316" t="s">
        <v>2883</v>
      </c>
      <c r="AP1267" s="221" t="s">
        <v>2984</v>
      </c>
      <c r="AQ1267" s="221" t="s">
        <v>2983</v>
      </c>
      <c r="AR1267" s="179" t="str">
        <f t="shared" si="187"/>
        <v>10</v>
      </c>
      <c r="AS1267" s="219" t="s">
        <v>2982</v>
      </c>
      <c r="AT1267" s="226"/>
      <c r="AU1267" s="220" t="s">
        <v>2950</v>
      </c>
      <c r="AV1267" s="213" t="s">
        <v>776</v>
      </c>
      <c r="AW1267" s="219"/>
      <c r="AX1267" s="181" t="s">
        <v>741</v>
      </c>
      <c r="AY1267" s="181" t="s">
        <v>741</v>
      </c>
      <c r="AZ1267" s="181" t="s">
        <v>741</v>
      </c>
      <c r="BA1267" s="181" t="s">
        <v>741</v>
      </c>
      <c r="BB1267" s="181" t="s">
        <v>741</v>
      </c>
      <c r="BC1267" s="195" t="s">
        <v>741</v>
      </c>
      <c r="BD1267" s="181" t="s">
        <v>741</v>
      </c>
      <c r="BE1267" s="181" t="s">
        <v>741</v>
      </c>
      <c r="BF1267" s="181" t="s">
        <v>741</v>
      </c>
      <c r="BG1267" s="181" t="s">
        <v>741</v>
      </c>
      <c r="BH1267" s="181" t="s">
        <v>741</v>
      </c>
      <c r="BI1267" s="181" t="s">
        <v>741</v>
      </c>
      <c r="BJ1267" s="181" t="s">
        <v>741</v>
      </c>
      <c r="BK1267" s="181" t="s">
        <v>741</v>
      </c>
      <c r="BL1267" s="181" t="s">
        <v>741</v>
      </c>
      <c r="BM1267" s="181" t="s">
        <v>840</v>
      </c>
      <c r="BN1267" s="315"/>
      <c r="BO1267" s="219"/>
      <c r="BP1267" s="170" t="s">
        <v>741</v>
      </c>
      <c r="BQ1267" s="177" t="s">
        <v>998</v>
      </c>
      <c r="BR1267" s="178">
        <v>44809</v>
      </c>
      <c r="BS1267" s="177" t="s">
        <v>2853</v>
      </c>
      <c r="BT1267" s="178" t="s">
        <v>759</v>
      </c>
      <c r="BU1267" s="178">
        <v>44817</v>
      </c>
      <c r="BV1267" s="177" t="s">
        <v>1297</v>
      </c>
      <c r="BW1267" s="177" t="s">
        <v>737</v>
      </c>
    </row>
    <row r="1268" spans="1:75" s="174" customFormat="1" ht="15">
      <c r="A1268" s="170"/>
      <c r="B1268" s="601" t="s">
        <v>9973</v>
      </c>
      <c r="C1268" s="700" t="s">
        <v>10077</v>
      </c>
      <c r="D1268" s="193" t="s">
        <v>3065</v>
      </c>
      <c r="E1268" s="193" t="s">
        <v>3064</v>
      </c>
      <c r="F1268" s="192" t="str">
        <f t="shared" si="186"/>
        <v>3C0</v>
      </c>
      <c r="G1268" s="192" t="s">
        <v>23</v>
      </c>
      <c r="H1268" s="188"/>
      <c r="I1268" s="322"/>
      <c r="J1268" s="297"/>
      <c r="K1268" s="297"/>
      <c r="L1268" s="297"/>
      <c r="M1268" s="296"/>
      <c r="N1268" s="297"/>
      <c r="O1268" s="297"/>
      <c r="P1268" s="296"/>
      <c r="Q1268" s="297"/>
      <c r="R1268" s="297"/>
      <c r="S1268" s="296"/>
      <c r="T1268" s="297"/>
      <c r="U1268" s="297"/>
      <c r="V1268" s="296"/>
      <c r="W1268" s="297"/>
      <c r="X1268" s="297"/>
      <c r="Y1268" s="296"/>
      <c r="Z1268" s="297"/>
      <c r="AA1268" s="297"/>
      <c r="AB1268" s="296"/>
      <c r="AC1268" s="297"/>
      <c r="AD1268" s="297"/>
      <c r="AE1268" s="296"/>
      <c r="AG1268" s="317" t="s">
        <v>2884</v>
      </c>
      <c r="AH1268" s="193" t="str">
        <f t="shared" si="188"/>
        <v>5ED6 8A50</v>
      </c>
      <c r="AI1268" s="193" t="str">
        <f t="shared" si="189"/>
        <v>5ED6 8A6F</v>
      </c>
      <c r="AJ1268" s="192" t="str">
        <f t="shared" si="190"/>
        <v>20</v>
      </c>
      <c r="AK1268" s="224" t="s">
        <v>23</v>
      </c>
      <c r="AL1268" s="223"/>
      <c r="AO1268" s="316" t="s">
        <v>2883</v>
      </c>
      <c r="AP1268" s="221" t="s">
        <v>2979</v>
      </c>
      <c r="AQ1268" s="221" t="s">
        <v>2978</v>
      </c>
      <c r="AR1268" s="179" t="str">
        <f t="shared" si="187"/>
        <v>20</v>
      </c>
      <c r="AS1268" s="179" t="s">
        <v>822</v>
      </c>
      <c r="AT1268" s="226"/>
      <c r="AU1268" s="179" t="s">
        <v>755</v>
      </c>
      <c r="AV1268" s="219"/>
      <c r="AW1268" s="219"/>
      <c r="AX1268" s="181" t="s">
        <v>753</v>
      </c>
      <c r="AY1268" s="181" t="s">
        <v>753</v>
      </c>
      <c r="AZ1268" s="181" t="s">
        <v>753</v>
      </c>
      <c r="BA1268" s="181" t="s">
        <v>753</v>
      </c>
      <c r="BB1268" s="181" t="s">
        <v>753</v>
      </c>
      <c r="BC1268" s="195" t="s">
        <v>754</v>
      </c>
      <c r="BD1268" s="181" t="s">
        <v>753</v>
      </c>
      <c r="BE1268" s="181" t="s">
        <v>753</v>
      </c>
      <c r="BF1268" s="181" t="s">
        <v>753</v>
      </c>
      <c r="BG1268" s="181" t="s">
        <v>753</v>
      </c>
      <c r="BH1268" s="181" t="s">
        <v>753</v>
      </c>
      <c r="BI1268" s="181" t="s">
        <v>753</v>
      </c>
      <c r="BJ1268" s="181" t="s">
        <v>753</v>
      </c>
      <c r="BK1268" s="181" t="s">
        <v>753</v>
      </c>
      <c r="BL1268" s="181" t="s">
        <v>753</v>
      </c>
      <c r="BM1268" s="181" t="s">
        <v>753</v>
      </c>
      <c r="BN1268" s="315"/>
      <c r="BO1268" s="219"/>
      <c r="BP1268" s="170" t="s">
        <v>741</v>
      </c>
      <c r="BQ1268" s="177"/>
      <c r="BR1268" s="177"/>
      <c r="BS1268" s="177"/>
      <c r="BT1268" s="177"/>
      <c r="BU1268" s="177"/>
      <c r="BV1268" s="177"/>
      <c r="BW1268" s="177"/>
    </row>
    <row r="1269" spans="1:75" s="174" customFormat="1" ht="15">
      <c r="A1269" s="170"/>
      <c r="B1269" s="601" t="s">
        <v>9973</v>
      </c>
      <c r="C1269" s="700" t="s">
        <v>10077</v>
      </c>
      <c r="D1269" s="193" t="s">
        <v>3061</v>
      </c>
      <c r="E1269" s="193" t="s">
        <v>3060</v>
      </c>
      <c r="F1269" s="192" t="str">
        <f t="shared" si="186"/>
        <v>40</v>
      </c>
      <c r="G1269" s="192" t="s">
        <v>3059</v>
      </c>
      <c r="H1269" s="188"/>
      <c r="I1269" s="322"/>
      <c r="J1269" s="297" t="s">
        <v>2199</v>
      </c>
      <c r="K1269" s="298"/>
      <c r="L1269" s="297"/>
      <c r="M1269" s="296"/>
      <c r="N1269" s="298"/>
      <c r="O1269" s="297"/>
      <c r="P1269" s="296"/>
      <c r="Q1269" s="298">
        <v>45110</v>
      </c>
      <c r="R1269" s="297" t="s">
        <v>9874</v>
      </c>
      <c r="S1269" s="296" t="s">
        <v>737</v>
      </c>
      <c r="T1269" s="298"/>
      <c r="U1269" s="297"/>
      <c r="V1269" s="296"/>
      <c r="W1269" s="298">
        <v>45062</v>
      </c>
      <c r="X1269" s="297" t="s">
        <v>9557</v>
      </c>
      <c r="Y1269" s="296" t="s">
        <v>9558</v>
      </c>
      <c r="Z1269" s="298">
        <v>45030</v>
      </c>
      <c r="AA1269" s="297" t="s">
        <v>2198</v>
      </c>
      <c r="AB1269" s="299" t="s">
        <v>2180</v>
      </c>
      <c r="AC1269" s="297"/>
      <c r="AD1269" s="297"/>
      <c r="AE1269" s="296"/>
      <c r="AG1269" s="317" t="s">
        <v>2884</v>
      </c>
      <c r="AH1269" s="193" t="str">
        <f t="shared" si="188"/>
        <v>5ED6 8A70</v>
      </c>
      <c r="AI1269" s="193" t="str">
        <f t="shared" si="189"/>
        <v>5ED6 8A7F</v>
      </c>
      <c r="AJ1269" s="192" t="str">
        <f t="shared" si="190"/>
        <v>10</v>
      </c>
      <c r="AK1269" s="192" t="s">
        <v>23</v>
      </c>
      <c r="AL1269" s="223" t="s">
        <v>2858</v>
      </c>
      <c r="AN1269" s="212" t="s">
        <v>2954</v>
      </c>
      <c r="AO1269" s="316" t="s">
        <v>2883</v>
      </c>
      <c r="AP1269" s="221" t="s">
        <v>2974</v>
      </c>
      <c r="AQ1269" s="221" t="s">
        <v>2973</v>
      </c>
      <c r="AR1269" s="179" t="str">
        <f t="shared" si="187"/>
        <v>10</v>
      </c>
      <c r="AS1269" s="219" t="s">
        <v>2972</v>
      </c>
      <c r="AT1269" s="226"/>
      <c r="AU1269" s="220" t="s">
        <v>2950</v>
      </c>
      <c r="AV1269" s="220" t="s">
        <v>751</v>
      </c>
      <c r="AW1269" s="220"/>
      <c r="AX1269" s="181" t="s">
        <v>741</v>
      </c>
      <c r="AY1269" s="181" t="s">
        <v>741</v>
      </c>
      <c r="AZ1269" s="181" t="s">
        <v>741</v>
      </c>
      <c r="BA1269" s="181" t="s">
        <v>741</v>
      </c>
      <c r="BB1269" s="181" t="s">
        <v>741</v>
      </c>
      <c r="BC1269" s="195" t="s">
        <v>741</v>
      </c>
      <c r="BD1269" s="181" t="s">
        <v>741</v>
      </c>
      <c r="BE1269" s="181" t="s">
        <v>741</v>
      </c>
      <c r="BF1269" s="181" t="s">
        <v>741</v>
      </c>
      <c r="BG1269" s="181" t="s">
        <v>741</v>
      </c>
      <c r="BH1269" s="181" t="s">
        <v>741</v>
      </c>
      <c r="BI1269" s="181" t="s">
        <v>741</v>
      </c>
      <c r="BJ1269" s="181" t="s">
        <v>741</v>
      </c>
      <c r="BK1269" s="181" t="s">
        <v>741</v>
      </c>
      <c r="BL1269" s="181" t="s">
        <v>741</v>
      </c>
      <c r="BM1269" s="181" t="s">
        <v>840</v>
      </c>
      <c r="BN1269" s="315"/>
      <c r="BO1269" s="219"/>
      <c r="BP1269" s="170" t="s">
        <v>741</v>
      </c>
      <c r="BQ1269" s="177" t="s">
        <v>998</v>
      </c>
      <c r="BR1269" s="178">
        <v>44809</v>
      </c>
      <c r="BS1269" s="177" t="s">
        <v>2853</v>
      </c>
      <c r="BT1269" s="178" t="s">
        <v>759</v>
      </c>
      <c r="BU1269" s="178">
        <v>44817</v>
      </c>
      <c r="BV1269" s="177" t="s">
        <v>1297</v>
      </c>
      <c r="BW1269" s="177" t="s">
        <v>737</v>
      </c>
    </row>
    <row r="1270" spans="1:75" s="174" customFormat="1" ht="15">
      <c r="A1270" s="170"/>
      <c r="B1270" s="601" t="s">
        <v>9973</v>
      </c>
      <c r="C1270" s="700" t="s">
        <v>10077</v>
      </c>
      <c r="D1270" s="193" t="s">
        <v>3054</v>
      </c>
      <c r="E1270" s="193" t="s">
        <v>3053</v>
      </c>
      <c r="F1270" s="192" t="str">
        <f t="shared" si="186"/>
        <v>3C0</v>
      </c>
      <c r="G1270" s="192" t="s">
        <v>23</v>
      </c>
      <c r="H1270" s="188"/>
      <c r="I1270" s="322"/>
      <c r="J1270" s="297"/>
      <c r="K1270" s="297"/>
      <c r="L1270" s="297"/>
      <c r="M1270" s="296"/>
      <c r="N1270" s="297"/>
      <c r="O1270" s="297"/>
      <c r="P1270" s="296"/>
      <c r="Q1270" s="297"/>
      <c r="R1270" s="297"/>
      <c r="S1270" s="296"/>
      <c r="T1270" s="297"/>
      <c r="U1270" s="297"/>
      <c r="V1270" s="296"/>
      <c r="W1270" s="297"/>
      <c r="X1270" s="297"/>
      <c r="Y1270" s="296"/>
      <c r="Z1270" s="297"/>
      <c r="AA1270" s="297"/>
      <c r="AB1270" s="296"/>
      <c r="AC1270" s="297"/>
      <c r="AD1270" s="297"/>
      <c r="AE1270" s="296"/>
      <c r="AG1270" s="317" t="s">
        <v>2884</v>
      </c>
      <c r="AH1270" s="193" t="str">
        <f t="shared" si="188"/>
        <v>5ED6 8A80</v>
      </c>
      <c r="AI1270" s="193" t="str">
        <f t="shared" si="189"/>
        <v>5ED6 8A9F</v>
      </c>
      <c r="AJ1270" s="192" t="str">
        <f t="shared" si="190"/>
        <v>20</v>
      </c>
      <c r="AK1270" s="224" t="s">
        <v>23</v>
      </c>
      <c r="AL1270" s="223"/>
      <c r="AO1270" s="316" t="s">
        <v>2883</v>
      </c>
      <c r="AP1270" s="221" t="s">
        <v>2969</v>
      </c>
      <c r="AQ1270" s="221" t="s">
        <v>2968</v>
      </c>
      <c r="AR1270" s="179" t="str">
        <f t="shared" si="187"/>
        <v>20</v>
      </c>
      <c r="AS1270" s="179" t="s">
        <v>822</v>
      </c>
      <c r="AT1270" s="226"/>
      <c r="AU1270" s="179" t="s">
        <v>755</v>
      </c>
      <c r="AV1270" s="220"/>
      <c r="AW1270" s="220"/>
      <c r="AX1270" s="181" t="s">
        <v>753</v>
      </c>
      <c r="AY1270" s="181" t="s">
        <v>753</v>
      </c>
      <c r="AZ1270" s="181" t="s">
        <v>753</v>
      </c>
      <c r="BA1270" s="181" t="s">
        <v>753</v>
      </c>
      <c r="BB1270" s="181" t="s">
        <v>753</v>
      </c>
      <c r="BC1270" s="195" t="s">
        <v>754</v>
      </c>
      <c r="BD1270" s="181" t="s">
        <v>753</v>
      </c>
      <c r="BE1270" s="181" t="s">
        <v>753</v>
      </c>
      <c r="BF1270" s="181" t="s">
        <v>753</v>
      </c>
      <c r="BG1270" s="181" t="s">
        <v>753</v>
      </c>
      <c r="BH1270" s="181" t="s">
        <v>753</v>
      </c>
      <c r="BI1270" s="181" t="s">
        <v>753</v>
      </c>
      <c r="BJ1270" s="181" t="s">
        <v>753</v>
      </c>
      <c r="BK1270" s="181" t="s">
        <v>753</v>
      </c>
      <c r="BL1270" s="181" t="s">
        <v>753</v>
      </c>
      <c r="BM1270" s="181" t="s">
        <v>753</v>
      </c>
      <c r="BN1270" s="315"/>
      <c r="BO1270" s="219"/>
      <c r="BP1270" s="170" t="s">
        <v>741</v>
      </c>
      <c r="BQ1270" s="177"/>
      <c r="BR1270" s="177"/>
      <c r="BS1270" s="177"/>
      <c r="BT1270" s="177"/>
      <c r="BU1270" s="177"/>
      <c r="BV1270" s="177"/>
      <c r="BW1270" s="177"/>
    </row>
    <row r="1271" spans="1:75" s="174" customFormat="1" ht="15">
      <c r="A1271" s="170"/>
      <c r="B1271" s="601" t="s">
        <v>9973</v>
      </c>
      <c r="C1271" s="700" t="s">
        <v>10077</v>
      </c>
      <c r="D1271" s="193" t="s">
        <v>3050</v>
      </c>
      <c r="E1271" s="193" t="s">
        <v>3049</v>
      </c>
      <c r="F1271" s="192" t="str">
        <f t="shared" si="186"/>
        <v>40</v>
      </c>
      <c r="G1271" s="192" t="s">
        <v>3048</v>
      </c>
      <c r="H1271" s="188"/>
      <c r="I1271" s="322"/>
      <c r="J1271" s="297" t="s">
        <v>2199</v>
      </c>
      <c r="K1271" s="298"/>
      <c r="L1271" s="297"/>
      <c r="M1271" s="296"/>
      <c r="N1271" s="298"/>
      <c r="O1271" s="297"/>
      <c r="P1271" s="296"/>
      <c r="Q1271" s="298">
        <v>45110</v>
      </c>
      <c r="R1271" s="297" t="s">
        <v>9874</v>
      </c>
      <c r="S1271" s="296" t="s">
        <v>737</v>
      </c>
      <c r="T1271" s="298"/>
      <c r="U1271" s="297"/>
      <c r="V1271" s="296"/>
      <c r="W1271" s="298">
        <v>45062</v>
      </c>
      <c r="X1271" s="297" t="s">
        <v>9557</v>
      </c>
      <c r="Y1271" s="296" t="s">
        <v>9558</v>
      </c>
      <c r="Z1271" s="298">
        <v>45030</v>
      </c>
      <c r="AA1271" s="297" t="s">
        <v>2198</v>
      </c>
      <c r="AB1271" s="299" t="s">
        <v>2180</v>
      </c>
      <c r="AC1271" s="297"/>
      <c r="AD1271" s="297"/>
      <c r="AE1271" s="296"/>
      <c r="AG1271" s="317" t="s">
        <v>2884</v>
      </c>
      <c r="AH1271" s="193" t="str">
        <f t="shared" si="188"/>
        <v>5ED6 8AA0</v>
      </c>
      <c r="AI1271" s="193" t="str">
        <f t="shared" si="189"/>
        <v>5ED6 8AAF</v>
      </c>
      <c r="AJ1271" s="192" t="str">
        <f t="shared" si="190"/>
        <v>10</v>
      </c>
      <c r="AK1271" s="192" t="s">
        <v>23</v>
      </c>
      <c r="AL1271" s="223" t="s">
        <v>2858</v>
      </c>
      <c r="AN1271" s="212" t="s">
        <v>2954</v>
      </c>
      <c r="AO1271" s="316" t="s">
        <v>2883</v>
      </c>
      <c r="AP1271" s="221" t="s">
        <v>2964</v>
      </c>
      <c r="AQ1271" s="221" t="s">
        <v>2963</v>
      </c>
      <c r="AR1271" s="179" t="str">
        <f t="shared" si="187"/>
        <v>10</v>
      </c>
      <c r="AS1271" s="219" t="s">
        <v>2962</v>
      </c>
      <c r="AT1271" s="226"/>
      <c r="AU1271" s="220" t="s">
        <v>2950</v>
      </c>
      <c r="AV1271" s="213" t="s">
        <v>776</v>
      </c>
      <c r="AW1271" s="219"/>
      <c r="AX1271" s="181" t="s">
        <v>741</v>
      </c>
      <c r="AY1271" s="181" t="s">
        <v>741</v>
      </c>
      <c r="AZ1271" s="181" t="s">
        <v>741</v>
      </c>
      <c r="BA1271" s="181" t="s">
        <v>741</v>
      </c>
      <c r="BB1271" s="181" t="s">
        <v>741</v>
      </c>
      <c r="BC1271" s="195" t="s">
        <v>741</v>
      </c>
      <c r="BD1271" s="181" t="s">
        <v>741</v>
      </c>
      <c r="BE1271" s="181" t="s">
        <v>741</v>
      </c>
      <c r="BF1271" s="181" t="s">
        <v>741</v>
      </c>
      <c r="BG1271" s="181" t="s">
        <v>741</v>
      </c>
      <c r="BH1271" s="181" t="s">
        <v>741</v>
      </c>
      <c r="BI1271" s="181" t="s">
        <v>741</v>
      </c>
      <c r="BJ1271" s="181" t="s">
        <v>741</v>
      </c>
      <c r="BK1271" s="181" t="s">
        <v>741</v>
      </c>
      <c r="BL1271" s="181" t="s">
        <v>741</v>
      </c>
      <c r="BM1271" s="181" t="s">
        <v>840</v>
      </c>
      <c r="BN1271" s="315"/>
      <c r="BO1271" s="219"/>
      <c r="BP1271" s="170" t="s">
        <v>741</v>
      </c>
      <c r="BQ1271" s="177" t="s">
        <v>998</v>
      </c>
      <c r="BR1271" s="178">
        <v>44809</v>
      </c>
      <c r="BS1271" s="177" t="s">
        <v>2853</v>
      </c>
      <c r="BT1271" s="178" t="s">
        <v>759</v>
      </c>
      <c r="BU1271" s="178">
        <v>44817</v>
      </c>
      <c r="BV1271" s="177" t="s">
        <v>1297</v>
      </c>
      <c r="BW1271" s="177" t="s">
        <v>737</v>
      </c>
    </row>
    <row r="1272" spans="1:75" s="174" customFormat="1" ht="15">
      <c r="A1272" s="170"/>
      <c r="B1272" s="601" t="s">
        <v>9973</v>
      </c>
      <c r="C1272" s="700" t="s">
        <v>10077</v>
      </c>
      <c r="D1272" s="193" t="s">
        <v>3043</v>
      </c>
      <c r="E1272" s="193" t="s">
        <v>3042</v>
      </c>
      <c r="F1272" s="192" t="str">
        <f t="shared" si="186"/>
        <v>3C0</v>
      </c>
      <c r="G1272" s="192" t="s">
        <v>23</v>
      </c>
      <c r="H1272" s="188"/>
      <c r="I1272" s="322"/>
      <c r="J1272" s="297"/>
      <c r="K1272" s="297"/>
      <c r="L1272" s="297"/>
      <c r="M1272" s="296"/>
      <c r="N1272" s="297"/>
      <c r="O1272" s="297"/>
      <c r="P1272" s="296"/>
      <c r="Q1272" s="297"/>
      <c r="R1272" s="297"/>
      <c r="S1272" s="296"/>
      <c r="T1272" s="297"/>
      <c r="U1272" s="297"/>
      <c r="V1272" s="296"/>
      <c r="W1272" s="297"/>
      <c r="X1272" s="297"/>
      <c r="Y1272" s="296"/>
      <c r="Z1272" s="297"/>
      <c r="AA1272" s="297"/>
      <c r="AB1272" s="296"/>
      <c r="AC1272" s="297"/>
      <c r="AD1272" s="297"/>
      <c r="AE1272" s="296"/>
      <c r="AG1272" s="317" t="s">
        <v>2884</v>
      </c>
      <c r="AH1272" s="193" t="str">
        <f t="shared" si="188"/>
        <v>5ED6 8AB0</v>
      </c>
      <c r="AI1272" s="193" t="str">
        <f t="shared" si="189"/>
        <v>5ED6 8ACF</v>
      </c>
      <c r="AJ1272" s="192" t="str">
        <f t="shared" si="190"/>
        <v>20</v>
      </c>
      <c r="AK1272" s="224" t="s">
        <v>23</v>
      </c>
      <c r="AL1272" s="223"/>
      <c r="AO1272" s="316" t="s">
        <v>2883</v>
      </c>
      <c r="AP1272" s="221" t="s">
        <v>2959</v>
      </c>
      <c r="AQ1272" s="221" t="s">
        <v>2958</v>
      </c>
      <c r="AR1272" s="179" t="str">
        <f t="shared" si="187"/>
        <v>20</v>
      </c>
      <c r="AS1272" s="179" t="s">
        <v>822</v>
      </c>
      <c r="AT1272" s="226"/>
      <c r="AU1272" s="179" t="s">
        <v>755</v>
      </c>
      <c r="AV1272" s="219"/>
      <c r="AW1272" s="219"/>
      <c r="AX1272" s="181" t="s">
        <v>753</v>
      </c>
      <c r="AY1272" s="181" t="s">
        <v>753</v>
      </c>
      <c r="AZ1272" s="181" t="s">
        <v>753</v>
      </c>
      <c r="BA1272" s="181" t="s">
        <v>753</v>
      </c>
      <c r="BB1272" s="181" t="s">
        <v>753</v>
      </c>
      <c r="BC1272" s="195" t="s">
        <v>754</v>
      </c>
      <c r="BD1272" s="181" t="s">
        <v>753</v>
      </c>
      <c r="BE1272" s="181" t="s">
        <v>753</v>
      </c>
      <c r="BF1272" s="181" t="s">
        <v>753</v>
      </c>
      <c r="BG1272" s="181" t="s">
        <v>753</v>
      </c>
      <c r="BH1272" s="181" t="s">
        <v>753</v>
      </c>
      <c r="BI1272" s="181" t="s">
        <v>753</v>
      </c>
      <c r="BJ1272" s="181" t="s">
        <v>753</v>
      </c>
      <c r="BK1272" s="181" t="s">
        <v>753</v>
      </c>
      <c r="BL1272" s="181" t="s">
        <v>753</v>
      </c>
      <c r="BM1272" s="181" t="s">
        <v>753</v>
      </c>
      <c r="BN1272" s="315"/>
      <c r="BO1272" s="219"/>
      <c r="BP1272" s="170" t="s">
        <v>741</v>
      </c>
      <c r="BQ1272" s="177"/>
      <c r="BR1272" s="177"/>
      <c r="BS1272" s="177"/>
      <c r="BT1272" s="177"/>
      <c r="BU1272" s="177"/>
      <c r="BV1272" s="177"/>
      <c r="BW1272" s="177"/>
    </row>
    <row r="1273" spans="1:75" s="174" customFormat="1" ht="15">
      <c r="A1273" s="170"/>
      <c r="B1273" s="601" t="s">
        <v>9973</v>
      </c>
      <c r="C1273" s="700" t="s">
        <v>10077</v>
      </c>
      <c r="D1273" s="193" t="s">
        <v>3039</v>
      </c>
      <c r="E1273" s="193" t="s">
        <v>3038</v>
      </c>
      <c r="F1273" s="192" t="str">
        <f t="shared" si="186"/>
        <v>40</v>
      </c>
      <c r="G1273" s="192" t="s">
        <v>3037</v>
      </c>
      <c r="H1273" s="188"/>
      <c r="I1273" s="322"/>
      <c r="J1273" s="297" t="s">
        <v>2199</v>
      </c>
      <c r="K1273" s="298"/>
      <c r="L1273" s="297"/>
      <c r="M1273" s="296"/>
      <c r="N1273" s="298"/>
      <c r="O1273" s="297"/>
      <c r="P1273" s="296"/>
      <c r="Q1273" s="298">
        <v>45110</v>
      </c>
      <c r="R1273" s="297" t="s">
        <v>9874</v>
      </c>
      <c r="S1273" s="296" t="s">
        <v>737</v>
      </c>
      <c r="T1273" s="298"/>
      <c r="U1273" s="297"/>
      <c r="V1273" s="296"/>
      <c r="W1273" s="298">
        <v>45062</v>
      </c>
      <c r="X1273" s="297" t="s">
        <v>9557</v>
      </c>
      <c r="Y1273" s="296" t="s">
        <v>9558</v>
      </c>
      <c r="Z1273" s="298">
        <v>45030</v>
      </c>
      <c r="AA1273" s="297" t="s">
        <v>2198</v>
      </c>
      <c r="AB1273" s="299" t="s">
        <v>2180</v>
      </c>
      <c r="AC1273" s="298"/>
      <c r="AD1273" s="297"/>
      <c r="AE1273" s="296"/>
      <c r="AG1273" s="317" t="s">
        <v>2884</v>
      </c>
      <c r="AH1273" s="193" t="str">
        <f t="shared" si="188"/>
        <v>5ED6 8AD0</v>
      </c>
      <c r="AI1273" s="193" t="str">
        <f t="shared" si="189"/>
        <v>5ED6 8ADF</v>
      </c>
      <c r="AJ1273" s="192" t="str">
        <f t="shared" si="190"/>
        <v>10</v>
      </c>
      <c r="AK1273" s="192" t="s">
        <v>23</v>
      </c>
      <c r="AL1273" s="223" t="s">
        <v>2858</v>
      </c>
      <c r="AN1273" s="212" t="s">
        <v>2954</v>
      </c>
      <c r="AO1273" s="316" t="s">
        <v>2883</v>
      </c>
      <c r="AP1273" s="221" t="s">
        <v>2953</v>
      </c>
      <c r="AQ1273" s="221" t="s">
        <v>2952</v>
      </c>
      <c r="AR1273" s="179" t="str">
        <f t="shared" si="187"/>
        <v>10</v>
      </c>
      <c r="AS1273" s="219" t="s">
        <v>2951</v>
      </c>
      <c r="AT1273" s="226"/>
      <c r="AU1273" s="220" t="s">
        <v>2950</v>
      </c>
      <c r="AV1273" s="220" t="s">
        <v>751</v>
      </c>
      <c r="AW1273" s="220"/>
      <c r="AX1273" s="181" t="s">
        <v>741</v>
      </c>
      <c r="AY1273" s="181" t="s">
        <v>741</v>
      </c>
      <c r="AZ1273" s="181" t="s">
        <v>741</v>
      </c>
      <c r="BA1273" s="181" t="s">
        <v>741</v>
      </c>
      <c r="BB1273" s="181" t="s">
        <v>741</v>
      </c>
      <c r="BC1273" s="195" t="s">
        <v>741</v>
      </c>
      <c r="BD1273" s="181" t="s">
        <v>741</v>
      </c>
      <c r="BE1273" s="181" t="s">
        <v>741</v>
      </c>
      <c r="BF1273" s="181" t="s">
        <v>741</v>
      </c>
      <c r="BG1273" s="181" t="s">
        <v>741</v>
      </c>
      <c r="BH1273" s="181" t="s">
        <v>741</v>
      </c>
      <c r="BI1273" s="181" t="s">
        <v>741</v>
      </c>
      <c r="BJ1273" s="181" t="s">
        <v>741</v>
      </c>
      <c r="BK1273" s="181" t="s">
        <v>741</v>
      </c>
      <c r="BL1273" s="181" t="s">
        <v>741</v>
      </c>
      <c r="BM1273" s="181" t="s">
        <v>840</v>
      </c>
      <c r="BN1273" s="315"/>
      <c r="BO1273" s="219"/>
      <c r="BP1273" s="170" t="s">
        <v>741</v>
      </c>
      <c r="BQ1273" s="177" t="s">
        <v>998</v>
      </c>
      <c r="BR1273" s="178">
        <v>44809</v>
      </c>
      <c r="BS1273" s="177" t="s">
        <v>2853</v>
      </c>
      <c r="BT1273" s="178" t="s">
        <v>759</v>
      </c>
      <c r="BU1273" s="178">
        <v>44817</v>
      </c>
      <c r="BV1273" s="177" t="s">
        <v>1297</v>
      </c>
      <c r="BW1273" s="177" t="s">
        <v>737</v>
      </c>
    </row>
    <row r="1274" spans="1:75" s="174" customFormat="1" ht="15">
      <c r="A1274" s="170"/>
      <c r="B1274" s="601" t="s">
        <v>9973</v>
      </c>
      <c r="C1274" s="700" t="s">
        <v>10077</v>
      </c>
      <c r="D1274" s="193" t="s">
        <v>3033</v>
      </c>
      <c r="E1274" s="193" t="s">
        <v>3032</v>
      </c>
      <c r="F1274" s="192" t="str">
        <f t="shared" si="186"/>
        <v>3C0</v>
      </c>
      <c r="G1274" s="192" t="s">
        <v>23</v>
      </c>
      <c r="H1274" s="188"/>
      <c r="I1274" s="322"/>
      <c r="J1274" s="297"/>
      <c r="K1274" s="297"/>
      <c r="L1274" s="297"/>
      <c r="M1274" s="296"/>
      <c r="N1274" s="297"/>
      <c r="O1274" s="297"/>
      <c r="P1274" s="296"/>
      <c r="Q1274" s="297"/>
      <c r="R1274" s="297"/>
      <c r="S1274" s="296"/>
      <c r="T1274" s="297"/>
      <c r="U1274" s="297"/>
      <c r="V1274" s="296"/>
      <c r="W1274" s="297"/>
      <c r="X1274" s="297"/>
      <c r="Y1274" s="296"/>
      <c r="Z1274" s="297"/>
      <c r="AA1274" s="297"/>
      <c r="AB1274" s="296"/>
      <c r="AC1274" s="297"/>
      <c r="AD1274" s="297"/>
      <c r="AE1274" s="296"/>
      <c r="AG1274" s="317" t="s">
        <v>2884</v>
      </c>
      <c r="AH1274" s="193" t="str">
        <f t="shared" si="188"/>
        <v>5ED6 8AE0</v>
      </c>
      <c r="AI1274" s="193" t="str">
        <f t="shared" si="189"/>
        <v>5ED6 8AFF</v>
      </c>
      <c r="AJ1274" s="192" t="str">
        <f t="shared" si="190"/>
        <v>20</v>
      </c>
      <c r="AK1274" s="224" t="s">
        <v>23</v>
      </c>
      <c r="AL1274" s="223"/>
      <c r="AO1274" s="316" t="s">
        <v>2883</v>
      </c>
      <c r="AP1274" s="221" t="s">
        <v>2947</v>
      </c>
      <c r="AQ1274" s="221" t="s">
        <v>2946</v>
      </c>
      <c r="AR1274" s="179" t="str">
        <f t="shared" si="187"/>
        <v>20</v>
      </c>
      <c r="AS1274" s="179" t="s">
        <v>822</v>
      </c>
      <c r="AT1274" s="226"/>
      <c r="AU1274" s="179" t="s">
        <v>755</v>
      </c>
      <c r="AV1274" s="220"/>
      <c r="AW1274" s="220"/>
      <c r="AX1274" s="181" t="s">
        <v>753</v>
      </c>
      <c r="AY1274" s="181" t="s">
        <v>753</v>
      </c>
      <c r="AZ1274" s="181" t="s">
        <v>753</v>
      </c>
      <c r="BA1274" s="181" t="s">
        <v>753</v>
      </c>
      <c r="BB1274" s="181" t="s">
        <v>753</v>
      </c>
      <c r="BC1274" s="195" t="s">
        <v>754</v>
      </c>
      <c r="BD1274" s="181" t="s">
        <v>753</v>
      </c>
      <c r="BE1274" s="181" t="s">
        <v>753</v>
      </c>
      <c r="BF1274" s="181" t="s">
        <v>753</v>
      </c>
      <c r="BG1274" s="181" t="s">
        <v>753</v>
      </c>
      <c r="BH1274" s="181" t="s">
        <v>753</v>
      </c>
      <c r="BI1274" s="181" t="s">
        <v>753</v>
      </c>
      <c r="BJ1274" s="181" t="s">
        <v>753</v>
      </c>
      <c r="BK1274" s="181" t="s">
        <v>753</v>
      </c>
      <c r="BL1274" s="181" t="s">
        <v>753</v>
      </c>
      <c r="BM1274" s="181" t="s">
        <v>753</v>
      </c>
      <c r="BN1274" s="315"/>
      <c r="BO1274" s="219"/>
      <c r="BP1274" s="170" t="s">
        <v>741</v>
      </c>
      <c r="BQ1274" s="177"/>
      <c r="BR1274" s="177"/>
      <c r="BS1274" s="177"/>
      <c r="BT1274" s="177"/>
      <c r="BU1274" s="177"/>
      <c r="BV1274" s="177"/>
      <c r="BW1274" s="177"/>
    </row>
    <row r="1275" spans="1:75" s="174" customFormat="1" ht="15">
      <c r="A1275" s="170"/>
      <c r="B1275" s="601" t="s">
        <v>9973</v>
      </c>
      <c r="C1275" s="700" t="s">
        <v>10077</v>
      </c>
      <c r="D1275" s="193" t="s">
        <v>3029</v>
      </c>
      <c r="E1275" s="193" t="s">
        <v>3028</v>
      </c>
      <c r="F1275" s="192" t="str">
        <f t="shared" si="186"/>
        <v>40</v>
      </c>
      <c r="G1275" s="192" t="s">
        <v>3027</v>
      </c>
      <c r="H1275" s="188"/>
      <c r="I1275" s="322"/>
      <c r="J1275" s="297" t="s">
        <v>2199</v>
      </c>
      <c r="K1275" s="298"/>
      <c r="L1275" s="297"/>
      <c r="M1275" s="296"/>
      <c r="N1275" s="298"/>
      <c r="O1275" s="297"/>
      <c r="P1275" s="296"/>
      <c r="Q1275" s="298">
        <v>45110</v>
      </c>
      <c r="R1275" s="297" t="s">
        <v>9874</v>
      </c>
      <c r="S1275" s="296" t="s">
        <v>737</v>
      </c>
      <c r="T1275" s="298"/>
      <c r="U1275" s="297"/>
      <c r="V1275" s="296"/>
      <c r="W1275" s="298">
        <v>45062</v>
      </c>
      <c r="X1275" s="297" t="s">
        <v>9557</v>
      </c>
      <c r="Y1275" s="296" t="s">
        <v>9558</v>
      </c>
      <c r="Z1275" s="298">
        <v>45030</v>
      </c>
      <c r="AA1275" s="297" t="s">
        <v>2198</v>
      </c>
      <c r="AB1275" s="299" t="s">
        <v>2180</v>
      </c>
      <c r="AC1275" s="297"/>
      <c r="AD1275" s="297"/>
      <c r="AE1275" s="296"/>
      <c r="AG1275" s="317" t="s">
        <v>2884</v>
      </c>
      <c r="AH1275" s="193" t="str">
        <f t="shared" si="188"/>
        <v>5ED6 8B00</v>
      </c>
      <c r="AI1275" s="193" t="str">
        <f t="shared" si="189"/>
        <v>5ED6 8B1F</v>
      </c>
      <c r="AJ1275" s="192" t="str">
        <f t="shared" si="190"/>
        <v>20</v>
      </c>
      <c r="AK1275" s="192" t="s">
        <v>23</v>
      </c>
      <c r="AL1275" s="223"/>
      <c r="AO1275" s="316" t="s">
        <v>2883</v>
      </c>
      <c r="AP1275" s="221" t="s">
        <v>2942</v>
      </c>
      <c r="AQ1275" s="221" t="s">
        <v>2941</v>
      </c>
      <c r="AR1275" s="179" t="str">
        <f t="shared" si="187"/>
        <v>20</v>
      </c>
      <c r="AS1275" s="219" t="s">
        <v>2940</v>
      </c>
      <c r="AT1275" s="226"/>
      <c r="AU1275" s="219" t="s">
        <v>2939</v>
      </c>
      <c r="AV1275" s="213" t="s">
        <v>776</v>
      </c>
      <c r="AW1275" s="219"/>
      <c r="AX1275" s="181" t="s">
        <v>741</v>
      </c>
      <c r="AY1275" s="181" t="s">
        <v>741</v>
      </c>
      <c r="AZ1275" s="181" t="s">
        <v>741</v>
      </c>
      <c r="BA1275" s="181" t="s">
        <v>840</v>
      </c>
      <c r="BB1275" s="181" t="s">
        <v>840</v>
      </c>
      <c r="BC1275" s="195" t="s">
        <v>754</v>
      </c>
      <c r="BD1275" s="181" t="s">
        <v>753</v>
      </c>
      <c r="BE1275" s="181" t="s">
        <v>753</v>
      </c>
      <c r="BF1275" s="181" t="s">
        <v>753</v>
      </c>
      <c r="BG1275" s="181" t="s">
        <v>753</v>
      </c>
      <c r="BH1275" s="181" t="s">
        <v>753</v>
      </c>
      <c r="BI1275" s="181" t="s">
        <v>753</v>
      </c>
      <c r="BJ1275" s="181" t="s">
        <v>753</v>
      </c>
      <c r="BK1275" s="181" t="s">
        <v>753</v>
      </c>
      <c r="BL1275" s="181" t="s">
        <v>753</v>
      </c>
      <c r="BM1275" s="181" t="s">
        <v>753</v>
      </c>
      <c r="BN1275" s="315"/>
      <c r="BO1275" s="219"/>
      <c r="BP1275" s="170" t="s">
        <v>741</v>
      </c>
      <c r="BQ1275" s="177" t="s">
        <v>761</v>
      </c>
      <c r="BR1275" s="178">
        <v>44812</v>
      </c>
      <c r="BS1275" s="177" t="s">
        <v>760</v>
      </c>
      <c r="BT1275" s="178" t="s">
        <v>759</v>
      </c>
      <c r="BU1275" s="178">
        <v>44817</v>
      </c>
      <c r="BV1275" s="177" t="s">
        <v>1297</v>
      </c>
      <c r="BW1275" s="177" t="s">
        <v>737</v>
      </c>
    </row>
    <row r="1276" spans="1:75" s="174" customFormat="1" ht="15">
      <c r="A1276" s="170"/>
      <c r="B1276" s="601" t="s">
        <v>9973</v>
      </c>
      <c r="C1276" s="700" t="s">
        <v>10077</v>
      </c>
      <c r="D1276" s="193" t="s">
        <v>3023</v>
      </c>
      <c r="E1276" s="193" t="s">
        <v>3022</v>
      </c>
      <c r="F1276" s="192" t="str">
        <f t="shared" si="186"/>
        <v>3C0</v>
      </c>
      <c r="G1276" s="192" t="s">
        <v>23</v>
      </c>
      <c r="H1276" s="188"/>
      <c r="I1276" s="322"/>
      <c r="J1276" s="297"/>
      <c r="K1276" s="297"/>
      <c r="L1276" s="297"/>
      <c r="M1276" s="296"/>
      <c r="N1276" s="297"/>
      <c r="O1276" s="297"/>
      <c r="P1276" s="296"/>
      <c r="Q1276" s="297"/>
      <c r="R1276" s="297"/>
      <c r="S1276" s="296"/>
      <c r="T1276" s="297"/>
      <c r="U1276" s="297"/>
      <c r="V1276" s="296"/>
      <c r="W1276" s="297"/>
      <c r="X1276" s="297"/>
      <c r="Y1276" s="296"/>
      <c r="Z1276" s="297"/>
      <c r="AA1276" s="297"/>
      <c r="AB1276" s="296"/>
      <c r="AC1276" s="297"/>
      <c r="AD1276" s="297"/>
      <c r="AE1276" s="296"/>
      <c r="AG1276" s="317" t="s">
        <v>2884</v>
      </c>
      <c r="AH1276" s="193" t="str">
        <f t="shared" si="188"/>
        <v>5ED6 8B20</v>
      </c>
      <c r="AI1276" s="193" t="str">
        <f t="shared" si="189"/>
        <v>5ED6 8B3F</v>
      </c>
      <c r="AJ1276" s="192" t="str">
        <f t="shared" si="190"/>
        <v>20</v>
      </c>
      <c r="AK1276" s="224" t="s">
        <v>23</v>
      </c>
      <c r="AL1276" s="223"/>
      <c r="AO1276" s="316" t="s">
        <v>2883</v>
      </c>
      <c r="AP1276" s="221" t="s">
        <v>2936</v>
      </c>
      <c r="AQ1276" s="221" t="s">
        <v>2935</v>
      </c>
      <c r="AR1276" s="179" t="str">
        <f t="shared" si="187"/>
        <v>20</v>
      </c>
      <c r="AS1276" s="179" t="s">
        <v>822</v>
      </c>
      <c r="AT1276" s="226"/>
      <c r="AU1276" s="179" t="s">
        <v>755</v>
      </c>
      <c r="AV1276" s="219"/>
      <c r="AW1276" s="219"/>
      <c r="AX1276" s="181" t="s">
        <v>753</v>
      </c>
      <c r="AY1276" s="181" t="s">
        <v>753</v>
      </c>
      <c r="AZ1276" s="181" t="s">
        <v>753</v>
      </c>
      <c r="BA1276" s="181" t="s">
        <v>753</v>
      </c>
      <c r="BB1276" s="181" t="s">
        <v>753</v>
      </c>
      <c r="BC1276" s="195" t="s">
        <v>754</v>
      </c>
      <c r="BD1276" s="181" t="s">
        <v>753</v>
      </c>
      <c r="BE1276" s="181" t="s">
        <v>753</v>
      </c>
      <c r="BF1276" s="181" t="s">
        <v>753</v>
      </c>
      <c r="BG1276" s="181" t="s">
        <v>753</v>
      </c>
      <c r="BH1276" s="181" t="s">
        <v>753</v>
      </c>
      <c r="BI1276" s="181" t="s">
        <v>753</v>
      </c>
      <c r="BJ1276" s="181" t="s">
        <v>753</v>
      </c>
      <c r="BK1276" s="181" t="s">
        <v>753</v>
      </c>
      <c r="BL1276" s="181" t="s">
        <v>753</v>
      </c>
      <c r="BM1276" s="181" t="s">
        <v>753</v>
      </c>
      <c r="BN1276" s="315"/>
      <c r="BO1276" s="219"/>
      <c r="BP1276" s="170" t="s">
        <v>741</v>
      </c>
      <c r="BQ1276" s="177"/>
      <c r="BR1276" s="177"/>
      <c r="BS1276" s="177"/>
      <c r="BT1276" s="177"/>
      <c r="BU1276" s="177"/>
      <c r="BV1276" s="177"/>
      <c r="BW1276" s="177"/>
    </row>
    <row r="1277" spans="1:75" s="174" customFormat="1" ht="15">
      <c r="A1277" s="170"/>
      <c r="B1277" s="601" t="s">
        <v>9973</v>
      </c>
      <c r="C1277" s="700" t="s">
        <v>10077</v>
      </c>
      <c r="D1277" s="193" t="s">
        <v>3019</v>
      </c>
      <c r="E1277" s="193" t="s">
        <v>3018</v>
      </c>
      <c r="F1277" s="192" t="str">
        <f t="shared" si="186"/>
        <v>40</v>
      </c>
      <c r="G1277" s="192" t="s">
        <v>3017</v>
      </c>
      <c r="H1277" s="188"/>
      <c r="I1277" s="322"/>
      <c r="J1277" s="297" t="s">
        <v>2199</v>
      </c>
      <c r="K1277" s="298"/>
      <c r="L1277" s="297"/>
      <c r="M1277" s="296"/>
      <c r="N1277" s="298"/>
      <c r="O1277" s="297"/>
      <c r="P1277" s="296"/>
      <c r="Q1277" s="298">
        <v>45110</v>
      </c>
      <c r="R1277" s="297" t="s">
        <v>9874</v>
      </c>
      <c r="S1277" s="296" t="s">
        <v>737</v>
      </c>
      <c r="T1277" s="298"/>
      <c r="U1277" s="297"/>
      <c r="V1277" s="296"/>
      <c r="W1277" s="298">
        <v>45062</v>
      </c>
      <c r="X1277" s="297" t="s">
        <v>9557</v>
      </c>
      <c r="Y1277" s="296" t="s">
        <v>9558</v>
      </c>
      <c r="Z1277" s="298">
        <v>45030</v>
      </c>
      <c r="AA1277" s="297" t="s">
        <v>2198</v>
      </c>
      <c r="AB1277" s="299" t="s">
        <v>2180</v>
      </c>
      <c r="AC1277" s="297"/>
      <c r="AD1277" s="297"/>
      <c r="AE1277" s="296"/>
      <c r="AG1277" s="317" t="s">
        <v>2884</v>
      </c>
      <c r="AH1277" s="193" t="str">
        <f t="shared" si="188"/>
        <v>5ED6 8B40</v>
      </c>
      <c r="AI1277" s="193" t="str">
        <f t="shared" si="189"/>
        <v>5ED6 8B4F</v>
      </c>
      <c r="AJ1277" s="192" t="str">
        <f t="shared" si="190"/>
        <v>10</v>
      </c>
      <c r="AK1277" s="192" t="s">
        <v>23</v>
      </c>
      <c r="AL1277" s="223" t="s">
        <v>2858</v>
      </c>
      <c r="AN1277" s="201" t="s">
        <v>2857</v>
      </c>
      <c r="AO1277" s="316" t="s">
        <v>2883</v>
      </c>
      <c r="AP1277" s="221" t="s">
        <v>2931</v>
      </c>
      <c r="AQ1277" s="221" t="s">
        <v>2930</v>
      </c>
      <c r="AR1277" s="179" t="str">
        <f t="shared" si="187"/>
        <v>10</v>
      </c>
      <c r="AS1277" s="219" t="s">
        <v>2929</v>
      </c>
      <c r="AT1277" s="226"/>
      <c r="AU1277" s="220" t="s">
        <v>2898</v>
      </c>
      <c r="AV1277" s="220" t="s">
        <v>751</v>
      </c>
      <c r="AW1277" s="220"/>
      <c r="AX1277" s="181" t="s">
        <v>741</v>
      </c>
      <c r="AY1277" s="181" t="s">
        <v>741</v>
      </c>
      <c r="AZ1277" s="181" t="s">
        <v>741</v>
      </c>
      <c r="BA1277" s="181" t="s">
        <v>840</v>
      </c>
      <c r="BB1277" s="181" t="s">
        <v>840</v>
      </c>
      <c r="BC1277" s="195" t="s">
        <v>754</v>
      </c>
      <c r="BD1277" s="181" t="s">
        <v>753</v>
      </c>
      <c r="BE1277" s="181" t="s">
        <v>753</v>
      </c>
      <c r="BF1277" s="181" t="s">
        <v>753</v>
      </c>
      <c r="BG1277" s="181" t="s">
        <v>753</v>
      </c>
      <c r="BH1277" s="181" t="s">
        <v>753</v>
      </c>
      <c r="BI1277" s="181" t="s">
        <v>753</v>
      </c>
      <c r="BJ1277" s="181" t="s">
        <v>753</v>
      </c>
      <c r="BK1277" s="181" t="s">
        <v>753</v>
      </c>
      <c r="BL1277" s="181" t="s">
        <v>753</v>
      </c>
      <c r="BM1277" s="181" t="s">
        <v>753</v>
      </c>
      <c r="BN1277" s="315"/>
      <c r="BO1277" s="219"/>
      <c r="BP1277" s="170" t="s">
        <v>741</v>
      </c>
      <c r="BQ1277" s="177" t="s">
        <v>998</v>
      </c>
      <c r="BR1277" s="178">
        <v>44809</v>
      </c>
      <c r="BS1277" s="177" t="s">
        <v>2853</v>
      </c>
      <c r="BT1277" s="178" t="s">
        <v>759</v>
      </c>
      <c r="BU1277" s="178">
        <v>44817</v>
      </c>
      <c r="BV1277" s="177" t="s">
        <v>1297</v>
      </c>
      <c r="BW1277" s="177" t="s">
        <v>737</v>
      </c>
    </row>
    <row r="1278" spans="1:75" s="174" customFormat="1" ht="15">
      <c r="A1278" s="170"/>
      <c r="B1278" s="601" t="s">
        <v>9973</v>
      </c>
      <c r="C1278" s="700" t="s">
        <v>10077</v>
      </c>
      <c r="D1278" s="193" t="s">
        <v>3013</v>
      </c>
      <c r="E1278" s="193" t="s">
        <v>3012</v>
      </c>
      <c r="F1278" s="192" t="str">
        <f t="shared" si="186"/>
        <v>3C0</v>
      </c>
      <c r="G1278" s="192" t="s">
        <v>23</v>
      </c>
      <c r="H1278" s="188"/>
      <c r="I1278" s="322"/>
      <c r="J1278" s="297"/>
      <c r="K1278" s="297"/>
      <c r="L1278" s="297"/>
      <c r="M1278" s="296"/>
      <c r="N1278" s="297"/>
      <c r="O1278" s="297"/>
      <c r="P1278" s="296"/>
      <c r="Q1278" s="297"/>
      <c r="R1278" s="297"/>
      <c r="S1278" s="296"/>
      <c r="T1278" s="297"/>
      <c r="U1278" s="297"/>
      <c r="V1278" s="296"/>
      <c r="W1278" s="297"/>
      <c r="X1278" s="297"/>
      <c r="Y1278" s="296"/>
      <c r="Z1278" s="297"/>
      <c r="AA1278" s="297"/>
      <c r="AB1278" s="296"/>
      <c r="AC1278" s="297"/>
      <c r="AD1278" s="297"/>
      <c r="AE1278" s="296"/>
      <c r="AG1278" s="317" t="s">
        <v>2884</v>
      </c>
      <c r="AH1278" s="193" t="str">
        <f t="shared" si="188"/>
        <v>5ED6 8B50</v>
      </c>
      <c r="AI1278" s="193" t="str">
        <f t="shared" si="189"/>
        <v>5ED6 8B6F</v>
      </c>
      <c r="AJ1278" s="192" t="str">
        <f t="shared" si="190"/>
        <v>20</v>
      </c>
      <c r="AK1278" s="224" t="s">
        <v>23</v>
      </c>
      <c r="AL1278" s="223"/>
      <c r="AO1278" s="316" t="s">
        <v>2883</v>
      </c>
      <c r="AP1278" s="221" t="s">
        <v>2926</v>
      </c>
      <c r="AQ1278" s="221" t="s">
        <v>2925</v>
      </c>
      <c r="AR1278" s="179" t="str">
        <f t="shared" si="187"/>
        <v>20</v>
      </c>
      <c r="AS1278" s="179" t="s">
        <v>822</v>
      </c>
      <c r="AT1278" s="226"/>
      <c r="AU1278" s="179" t="s">
        <v>755</v>
      </c>
      <c r="AV1278" s="220"/>
      <c r="AW1278" s="220"/>
      <c r="AX1278" s="181" t="s">
        <v>753</v>
      </c>
      <c r="AY1278" s="181" t="s">
        <v>753</v>
      </c>
      <c r="AZ1278" s="181" t="s">
        <v>753</v>
      </c>
      <c r="BA1278" s="181" t="s">
        <v>753</v>
      </c>
      <c r="BB1278" s="181" t="s">
        <v>753</v>
      </c>
      <c r="BC1278" s="195" t="s">
        <v>754</v>
      </c>
      <c r="BD1278" s="181" t="s">
        <v>753</v>
      </c>
      <c r="BE1278" s="181" t="s">
        <v>753</v>
      </c>
      <c r="BF1278" s="181" t="s">
        <v>753</v>
      </c>
      <c r="BG1278" s="181" t="s">
        <v>753</v>
      </c>
      <c r="BH1278" s="181" t="s">
        <v>753</v>
      </c>
      <c r="BI1278" s="181" t="s">
        <v>753</v>
      </c>
      <c r="BJ1278" s="181" t="s">
        <v>753</v>
      </c>
      <c r="BK1278" s="181" t="s">
        <v>753</v>
      </c>
      <c r="BL1278" s="181" t="s">
        <v>753</v>
      </c>
      <c r="BM1278" s="181" t="s">
        <v>753</v>
      </c>
      <c r="BN1278" s="315"/>
      <c r="BO1278" s="219"/>
      <c r="BP1278" s="170" t="s">
        <v>741</v>
      </c>
      <c r="BQ1278" s="177"/>
      <c r="BR1278" s="177"/>
      <c r="BS1278" s="177"/>
      <c r="BT1278" s="177"/>
      <c r="BU1278" s="177"/>
      <c r="BV1278" s="177"/>
      <c r="BW1278" s="177"/>
    </row>
    <row r="1279" spans="1:75" s="174" customFormat="1" ht="15">
      <c r="A1279" s="170"/>
      <c r="B1279" s="601" t="s">
        <v>9973</v>
      </c>
      <c r="C1279" s="700" t="s">
        <v>10077</v>
      </c>
      <c r="D1279" s="193" t="s">
        <v>3009</v>
      </c>
      <c r="E1279" s="193" t="s">
        <v>3008</v>
      </c>
      <c r="F1279" s="192" t="str">
        <f t="shared" si="186"/>
        <v>40</v>
      </c>
      <c r="G1279" s="192" t="s">
        <v>3007</v>
      </c>
      <c r="H1279" s="188"/>
      <c r="I1279" s="322"/>
      <c r="J1279" s="297" t="s">
        <v>2199</v>
      </c>
      <c r="K1279" s="298"/>
      <c r="L1279" s="297"/>
      <c r="M1279" s="296"/>
      <c r="N1279" s="298"/>
      <c r="O1279" s="297"/>
      <c r="P1279" s="296"/>
      <c r="Q1279" s="298">
        <v>45110</v>
      </c>
      <c r="R1279" s="297" t="s">
        <v>9874</v>
      </c>
      <c r="S1279" s="296" t="s">
        <v>737</v>
      </c>
      <c r="T1279" s="298"/>
      <c r="U1279" s="297"/>
      <c r="V1279" s="296"/>
      <c r="W1279" s="298">
        <v>45062</v>
      </c>
      <c r="X1279" s="297" t="s">
        <v>9557</v>
      </c>
      <c r="Y1279" s="296" t="s">
        <v>9558</v>
      </c>
      <c r="Z1279" s="298">
        <v>45030</v>
      </c>
      <c r="AA1279" s="297" t="s">
        <v>2198</v>
      </c>
      <c r="AB1279" s="299" t="s">
        <v>2180</v>
      </c>
      <c r="AC1279" s="297"/>
      <c r="AD1279" s="297"/>
      <c r="AE1279" s="296"/>
      <c r="AG1279" s="317" t="s">
        <v>2884</v>
      </c>
      <c r="AH1279" s="193" t="str">
        <f t="shared" si="188"/>
        <v>5ED6 8B70</v>
      </c>
      <c r="AI1279" s="193" t="str">
        <f t="shared" si="189"/>
        <v>5ED6 8B7F</v>
      </c>
      <c r="AJ1279" s="192" t="str">
        <f t="shared" si="190"/>
        <v>10</v>
      </c>
      <c r="AK1279" s="192" t="s">
        <v>23</v>
      </c>
      <c r="AL1279" s="223" t="s">
        <v>2858</v>
      </c>
      <c r="AN1279" s="201" t="s">
        <v>2857</v>
      </c>
      <c r="AO1279" s="316" t="s">
        <v>2883</v>
      </c>
      <c r="AP1279" s="221" t="s">
        <v>2921</v>
      </c>
      <c r="AQ1279" s="221" t="s">
        <v>2920</v>
      </c>
      <c r="AR1279" s="179" t="str">
        <f t="shared" si="187"/>
        <v>10</v>
      </c>
      <c r="AS1279" s="219" t="s">
        <v>2919</v>
      </c>
      <c r="AT1279" s="226"/>
      <c r="AU1279" s="220" t="s">
        <v>2898</v>
      </c>
      <c r="AV1279" s="213" t="s">
        <v>776</v>
      </c>
      <c r="AW1279" s="219"/>
      <c r="AX1279" s="181" t="s">
        <v>741</v>
      </c>
      <c r="AY1279" s="181" t="s">
        <v>741</v>
      </c>
      <c r="AZ1279" s="181" t="s">
        <v>741</v>
      </c>
      <c r="BA1279" s="181" t="s">
        <v>840</v>
      </c>
      <c r="BB1279" s="181" t="s">
        <v>840</v>
      </c>
      <c r="BC1279" s="195" t="s">
        <v>754</v>
      </c>
      <c r="BD1279" s="181" t="s">
        <v>753</v>
      </c>
      <c r="BE1279" s="181" t="s">
        <v>753</v>
      </c>
      <c r="BF1279" s="181" t="s">
        <v>753</v>
      </c>
      <c r="BG1279" s="181" t="s">
        <v>753</v>
      </c>
      <c r="BH1279" s="181" t="s">
        <v>753</v>
      </c>
      <c r="BI1279" s="181" t="s">
        <v>753</v>
      </c>
      <c r="BJ1279" s="181" t="s">
        <v>753</v>
      </c>
      <c r="BK1279" s="181" t="s">
        <v>753</v>
      </c>
      <c r="BL1279" s="181" t="s">
        <v>753</v>
      </c>
      <c r="BM1279" s="181" t="s">
        <v>753</v>
      </c>
      <c r="BN1279" s="315"/>
      <c r="BO1279" s="219"/>
      <c r="BP1279" s="170" t="s">
        <v>741</v>
      </c>
      <c r="BQ1279" s="177" t="s">
        <v>998</v>
      </c>
      <c r="BR1279" s="178">
        <v>44809</v>
      </c>
      <c r="BS1279" s="177" t="s">
        <v>2853</v>
      </c>
      <c r="BT1279" s="178" t="s">
        <v>759</v>
      </c>
      <c r="BU1279" s="178">
        <v>44817</v>
      </c>
      <c r="BV1279" s="177" t="s">
        <v>1297</v>
      </c>
      <c r="BW1279" s="177" t="s">
        <v>737</v>
      </c>
    </row>
    <row r="1280" spans="1:75" s="174" customFormat="1" ht="15">
      <c r="A1280" s="170"/>
      <c r="B1280" s="601" t="s">
        <v>9973</v>
      </c>
      <c r="C1280" s="700" t="s">
        <v>10077</v>
      </c>
      <c r="D1280" s="193" t="s">
        <v>3002</v>
      </c>
      <c r="E1280" s="193" t="s">
        <v>3001</v>
      </c>
      <c r="F1280" s="192" t="str">
        <f t="shared" si="186"/>
        <v>3C0</v>
      </c>
      <c r="G1280" s="192" t="s">
        <v>23</v>
      </c>
      <c r="H1280" s="188"/>
      <c r="I1280" s="322"/>
      <c r="J1280" s="297"/>
      <c r="K1280" s="297"/>
      <c r="L1280" s="297"/>
      <c r="M1280" s="296"/>
      <c r="N1280" s="297"/>
      <c r="O1280" s="297"/>
      <c r="P1280" s="296"/>
      <c r="Q1280" s="297"/>
      <c r="R1280" s="297"/>
      <c r="S1280" s="296"/>
      <c r="T1280" s="297"/>
      <c r="U1280" s="297"/>
      <c r="V1280" s="296"/>
      <c r="W1280" s="297"/>
      <c r="X1280" s="297"/>
      <c r="Y1280" s="296"/>
      <c r="Z1280" s="297"/>
      <c r="AA1280" s="297"/>
      <c r="AB1280" s="296"/>
      <c r="AC1280" s="297"/>
      <c r="AD1280" s="297"/>
      <c r="AE1280" s="296"/>
      <c r="AG1280" s="317" t="s">
        <v>2884</v>
      </c>
      <c r="AH1280" s="193" t="str">
        <f t="shared" si="188"/>
        <v>5ED6 8B80</v>
      </c>
      <c r="AI1280" s="193" t="str">
        <f t="shared" si="189"/>
        <v>5ED6 8B9F</v>
      </c>
      <c r="AJ1280" s="192" t="str">
        <f t="shared" si="190"/>
        <v>20</v>
      </c>
      <c r="AK1280" s="224" t="s">
        <v>23</v>
      </c>
      <c r="AL1280" s="223"/>
      <c r="AO1280" s="316" t="s">
        <v>2883</v>
      </c>
      <c r="AP1280" s="221" t="s">
        <v>2916</v>
      </c>
      <c r="AQ1280" s="294" t="s">
        <v>2915</v>
      </c>
      <c r="AR1280" s="179" t="str">
        <f t="shared" si="187"/>
        <v>20</v>
      </c>
      <c r="AS1280" s="179" t="s">
        <v>822</v>
      </c>
      <c r="AT1280" s="226"/>
      <c r="AU1280" s="179" t="s">
        <v>755</v>
      </c>
      <c r="AV1280" s="219"/>
      <c r="AW1280" s="219"/>
      <c r="AX1280" s="181" t="s">
        <v>753</v>
      </c>
      <c r="AY1280" s="181" t="s">
        <v>753</v>
      </c>
      <c r="AZ1280" s="181" t="s">
        <v>753</v>
      </c>
      <c r="BA1280" s="181" t="s">
        <v>753</v>
      </c>
      <c r="BB1280" s="181" t="s">
        <v>753</v>
      </c>
      <c r="BC1280" s="195" t="s">
        <v>754</v>
      </c>
      <c r="BD1280" s="181" t="s">
        <v>753</v>
      </c>
      <c r="BE1280" s="181" t="s">
        <v>753</v>
      </c>
      <c r="BF1280" s="181" t="s">
        <v>753</v>
      </c>
      <c r="BG1280" s="181" t="s">
        <v>753</v>
      </c>
      <c r="BH1280" s="181" t="s">
        <v>753</v>
      </c>
      <c r="BI1280" s="181" t="s">
        <v>753</v>
      </c>
      <c r="BJ1280" s="181" t="s">
        <v>753</v>
      </c>
      <c r="BK1280" s="181" t="s">
        <v>753</v>
      </c>
      <c r="BL1280" s="181" t="s">
        <v>753</v>
      </c>
      <c r="BM1280" s="181" t="s">
        <v>753</v>
      </c>
      <c r="BN1280" s="315"/>
      <c r="BO1280" s="219"/>
      <c r="BP1280" s="170" t="s">
        <v>741</v>
      </c>
      <c r="BQ1280" s="177"/>
      <c r="BR1280" s="177"/>
      <c r="BS1280" s="177"/>
      <c r="BT1280" s="177"/>
      <c r="BU1280" s="177"/>
      <c r="BV1280" s="177"/>
      <c r="BW1280" s="177"/>
    </row>
    <row r="1281" spans="1:76" s="174" customFormat="1" ht="15">
      <c r="A1281" s="170"/>
      <c r="B1281" s="601" t="s">
        <v>9973</v>
      </c>
      <c r="C1281" s="700" t="s">
        <v>10077</v>
      </c>
      <c r="D1281" s="193" t="s">
        <v>2998</v>
      </c>
      <c r="E1281" s="193" t="s">
        <v>2997</v>
      </c>
      <c r="F1281" s="192" t="str">
        <f t="shared" si="186"/>
        <v>40</v>
      </c>
      <c r="G1281" s="192" t="s">
        <v>2996</v>
      </c>
      <c r="H1281" s="188"/>
      <c r="I1281" s="322"/>
      <c r="J1281" s="297" t="s">
        <v>2199</v>
      </c>
      <c r="K1281" s="298"/>
      <c r="L1281" s="297"/>
      <c r="M1281" s="296"/>
      <c r="N1281" s="298"/>
      <c r="O1281" s="297"/>
      <c r="P1281" s="296"/>
      <c r="Q1281" s="298">
        <v>45110</v>
      </c>
      <c r="R1281" s="297" t="s">
        <v>9874</v>
      </c>
      <c r="S1281" s="296" t="s">
        <v>737</v>
      </c>
      <c r="T1281" s="298"/>
      <c r="U1281" s="297"/>
      <c r="V1281" s="296"/>
      <c r="W1281" s="298">
        <v>45062</v>
      </c>
      <c r="X1281" s="297" t="s">
        <v>9557</v>
      </c>
      <c r="Y1281" s="296" t="s">
        <v>9558</v>
      </c>
      <c r="Z1281" s="298">
        <v>45030</v>
      </c>
      <c r="AA1281" s="297" t="s">
        <v>2198</v>
      </c>
      <c r="AB1281" s="299" t="s">
        <v>2180</v>
      </c>
      <c r="AC1281" s="297"/>
      <c r="AD1281" s="297"/>
      <c r="AE1281" s="296"/>
      <c r="AG1281" s="317" t="s">
        <v>2884</v>
      </c>
      <c r="AH1281" s="193" t="str">
        <f t="shared" si="188"/>
        <v>5ED6 8BA0</v>
      </c>
      <c r="AI1281" s="193" t="str">
        <f t="shared" si="189"/>
        <v>5ED6 8BAF</v>
      </c>
      <c r="AJ1281" s="192" t="str">
        <f t="shared" si="190"/>
        <v>10</v>
      </c>
      <c r="AK1281" s="192" t="s">
        <v>23</v>
      </c>
      <c r="AL1281" s="223" t="s">
        <v>2858</v>
      </c>
      <c r="AN1281" s="201" t="s">
        <v>2857</v>
      </c>
      <c r="AO1281" s="316" t="s">
        <v>2883</v>
      </c>
      <c r="AP1281" s="294" t="s">
        <v>2911</v>
      </c>
      <c r="AQ1281" s="294" t="s">
        <v>2910</v>
      </c>
      <c r="AR1281" s="179" t="str">
        <f t="shared" si="187"/>
        <v>10</v>
      </c>
      <c r="AS1281" s="219" t="s">
        <v>2909</v>
      </c>
      <c r="AT1281" s="226"/>
      <c r="AU1281" s="220" t="s">
        <v>2898</v>
      </c>
      <c r="AV1281" s="220" t="s">
        <v>751</v>
      </c>
      <c r="AW1281" s="220"/>
      <c r="AX1281" s="181" t="s">
        <v>741</v>
      </c>
      <c r="AY1281" s="181" t="s">
        <v>741</v>
      </c>
      <c r="AZ1281" s="181" t="s">
        <v>741</v>
      </c>
      <c r="BA1281" s="181" t="s">
        <v>840</v>
      </c>
      <c r="BB1281" s="181" t="s">
        <v>840</v>
      </c>
      <c r="BC1281" s="195" t="s">
        <v>754</v>
      </c>
      <c r="BD1281" s="181" t="s">
        <v>753</v>
      </c>
      <c r="BE1281" s="181" t="s">
        <v>753</v>
      </c>
      <c r="BF1281" s="181" t="s">
        <v>753</v>
      </c>
      <c r="BG1281" s="181" t="s">
        <v>753</v>
      </c>
      <c r="BH1281" s="181" t="s">
        <v>753</v>
      </c>
      <c r="BI1281" s="181" t="s">
        <v>753</v>
      </c>
      <c r="BJ1281" s="181" t="s">
        <v>753</v>
      </c>
      <c r="BK1281" s="181" t="s">
        <v>753</v>
      </c>
      <c r="BL1281" s="181" t="s">
        <v>753</v>
      </c>
      <c r="BM1281" s="181" t="s">
        <v>753</v>
      </c>
      <c r="BN1281" s="315"/>
      <c r="BO1281" s="219"/>
      <c r="BP1281" s="170" t="s">
        <v>741</v>
      </c>
      <c r="BQ1281" s="177" t="s">
        <v>998</v>
      </c>
      <c r="BR1281" s="178">
        <v>44809</v>
      </c>
      <c r="BS1281" s="177" t="s">
        <v>2853</v>
      </c>
      <c r="BT1281" s="178" t="s">
        <v>759</v>
      </c>
      <c r="BU1281" s="178">
        <v>44817</v>
      </c>
      <c r="BV1281" s="177" t="s">
        <v>1297</v>
      </c>
      <c r="BW1281" s="177" t="s">
        <v>737</v>
      </c>
    </row>
    <row r="1282" spans="1:76" s="174" customFormat="1" ht="15">
      <c r="A1282" s="170"/>
      <c r="B1282" s="601" t="s">
        <v>9973</v>
      </c>
      <c r="C1282" s="700" t="s">
        <v>10077</v>
      </c>
      <c r="D1282" s="193" t="s">
        <v>2991</v>
      </c>
      <c r="E1282" s="193" t="s">
        <v>2990</v>
      </c>
      <c r="F1282" s="192" t="str">
        <f t="shared" si="186"/>
        <v>3C0</v>
      </c>
      <c r="G1282" s="192" t="s">
        <v>23</v>
      </c>
      <c r="H1282" s="188"/>
      <c r="I1282" s="322"/>
      <c r="J1282" s="297"/>
      <c r="K1282" s="297"/>
      <c r="L1282" s="297"/>
      <c r="M1282" s="296"/>
      <c r="N1282" s="297"/>
      <c r="O1282" s="297"/>
      <c r="P1282" s="296"/>
      <c r="Q1282" s="297"/>
      <c r="R1282" s="297"/>
      <c r="S1282" s="296"/>
      <c r="T1282" s="297"/>
      <c r="U1282" s="297"/>
      <c r="V1282" s="296"/>
      <c r="W1282" s="297"/>
      <c r="X1282" s="297"/>
      <c r="Y1282" s="296"/>
      <c r="Z1282" s="297"/>
      <c r="AA1282" s="297"/>
      <c r="AB1282" s="296"/>
      <c r="AC1282" s="297"/>
      <c r="AD1282" s="297"/>
      <c r="AE1282" s="296"/>
      <c r="AG1282" s="317" t="s">
        <v>2884</v>
      </c>
      <c r="AH1282" s="193" t="str">
        <f t="shared" si="188"/>
        <v>5ED6 8BB0</v>
      </c>
      <c r="AI1282" s="193" t="str">
        <f t="shared" si="189"/>
        <v>5ED6 8BCF</v>
      </c>
      <c r="AJ1282" s="192" t="str">
        <f t="shared" si="190"/>
        <v>20</v>
      </c>
      <c r="AK1282" s="224" t="s">
        <v>23</v>
      </c>
      <c r="AL1282" s="223"/>
      <c r="AO1282" s="316" t="s">
        <v>2883</v>
      </c>
      <c r="AP1282" s="294" t="s">
        <v>2906</v>
      </c>
      <c r="AQ1282" s="221" t="s">
        <v>2905</v>
      </c>
      <c r="AR1282" s="179" t="str">
        <f t="shared" si="187"/>
        <v>20</v>
      </c>
      <c r="AS1282" s="179" t="s">
        <v>822</v>
      </c>
      <c r="AT1282" s="226"/>
      <c r="AU1282" s="179" t="s">
        <v>755</v>
      </c>
      <c r="AV1282" s="220"/>
      <c r="AW1282" s="220"/>
      <c r="AX1282" s="181" t="s">
        <v>753</v>
      </c>
      <c r="AY1282" s="181" t="s">
        <v>753</v>
      </c>
      <c r="AZ1282" s="181" t="s">
        <v>753</v>
      </c>
      <c r="BA1282" s="181" t="s">
        <v>753</v>
      </c>
      <c r="BB1282" s="181" t="s">
        <v>753</v>
      </c>
      <c r="BC1282" s="195" t="s">
        <v>754</v>
      </c>
      <c r="BD1282" s="181" t="s">
        <v>753</v>
      </c>
      <c r="BE1282" s="181" t="s">
        <v>753</v>
      </c>
      <c r="BF1282" s="181" t="s">
        <v>753</v>
      </c>
      <c r="BG1282" s="181" t="s">
        <v>753</v>
      </c>
      <c r="BH1282" s="181" t="s">
        <v>753</v>
      </c>
      <c r="BI1282" s="181" t="s">
        <v>753</v>
      </c>
      <c r="BJ1282" s="181" t="s">
        <v>753</v>
      </c>
      <c r="BK1282" s="181" t="s">
        <v>753</v>
      </c>
      <c r="BL1282" s="181" t="s">
        <v>753</v>
      </c>
      <c r="BM1282" s="181" t="s">
        <v>753</v>
      </c>
      <c r="BN1282" s="315"/>
      <c r="BO1282" s="219"/>
      <c r="BP1282" s="170" t="s">
        <v>741</v>
      </c>
      <c r="BQ1282" s="177"/>
      <c r="BR1282" s="177"/>
      <c r="BS1282" s="177"/>
      <c r="BT1282" s="177"/>
      <c r="BU1282" s="177"/>
      <c r="BV1282" s="177"/>
      <c r="BW1282" s="177"/>
    </row>
    <row r="1283" spans="1:76" s="174" customFormat="1" ht="15">
      <c r="A1283" s="170"/>
      <c r="B1283" s="601" t="s">
        <v>9973</v>
      </c>
      <c r="C1283" s="700" t="s">
        <v>10077</v>
      </c>
      <c r="D1283" s="193" t="s">
        <v>2987</v>
      </c>
      <c r="E1283" s="193" t="s">
        <v>2986</v>
      </c>
      <c r="F1283" s="192" t="str">
        <f t="shared" si="186"/>
        <v>40</v>
      </c>
      <c r="G1283" s="192" t="s">
        <v>2985</v>
      </c>
      <c r="H1283" s="188"/>
      <c r="I1283" s="322"/>
      <c r="J1283" s="297" t="s">
        <v>2199</v>
      </c>
      <c r="K1283" s="298"/>
      <c r="L1283" s="297"/>
      <c r="M1283" s="296"/>
      <c r="N1283" s="298"/>
      <c r="O1283" s="297"/>
      <c r="P1283" s="296"/>
      <c r="Q1283" s="298">
        <v>45110</v>
      </c>
      <c r="R1283" s="297" t="s">
        <v>9874</v>
      </c>
      <c r="S1283" s="296" t="s">
        <v>737</v>
      </c>
      <c r="T1283" s="298"/>
      <c r="U1283" s="297"/>
      <c r="V1283" s="296"/>
      <c r="W1283" s="298">
        <v>45062</v>
      </c>
      <c r="X1283" s="297" t="s">
        <v>9557</v>
      </c>
      <c r="Y1283" s="296" t="s">
        <v>9558</v>
      </c>
      <c r="Z1283" s="298">
        <v>45030</v>
      </c>
      <c r="AA1283" s="297" t="s">
        <v>2198</v>
      </c>
      <c r="AB1283" s="299" t="s">
        <v>2180</v>
      </c>
      <c r="AC1283" s="297"/>
      <c r="AD1283" s="297"/>
      <c r="AE1283" s="296"/>
      <c r="AG1283" s="317" t="s">
        <v>2884</v>
      </c>
      <c r="AH1283" s="193" t="str">
        <f t="shared" si="188"/>
        <v>5ED6 8BD0</v>
      </c>
      <c r="AI1283" s="193" t="str">
        <f t="shared" si="189"/>
        <v>5ED6 8BDF</v>
      </c>
      <c r="AJ1283" s="192" t="str">
        <f t="shared" si="190"/>
        <v>10</v>
      </c>
      <c r="AK1283" s="192" t="s">
        <v>23</v>
      </c>
      <c r="AL1283" s="223" t="s">
        <v>2858</v>
      </c>
      <c r="AN1283" s="201" t="s">
        <v>2857</v>
      </c>
      <c r="AO1283" s="316" t="s">
        <v>2883</v>
      </c>
      <c r="AP1283" s="221" t="s">
        <v>2901</v>
      </c>
      <c r="AQ1283" s="221" t="s">
        <v>2900</v>
      </c>
      <c r="AR1283" s="179" t="str">
        <f t="shared" si="187"/>
        <v>10</v>
      </c>
      <c r="AS1283" s="219" t="s">
        <v>2899</v>
      </c>
      <c r="AT1283" s="226"/>
      <c r="AU1283" s="220" t="s">
        <v>2898</v>
      </c>
      <c r="AV1283" s="213" t="s">
        <v>776</v>
      </c>
      <c r="AW1283" s="219"/>
      <c r="AX1283" s="181" t="s">
        <v>741</v>
      </c>
      <c r="AY1283" s="181" t="s">
        <v>741</v>
      </c>
      <c r="AZ1283" s="181" t="s">
        <v>741</v>
      </c>
      <c r="BA1283" s="181" t="s">
        <v>840</v>
      </c>
      <c r="BB1283" s="181" t="s">
        <v>840</v>
      </c>
      <c r="BC1283" s="195" t="s">
        <v>754</v>
      </c>
      <c r="BD1283" s="181" t="s">
        <v>753</v>
      </c>
      <c r="BE1283" s="181" t="s">
        <v>753</v>
      </c>
      <c r="BF1283" s="181" t="s">
        <v>753</v>
      </c>
      <c r="BG1283" s="181" t="s">
        <v>753</v>
      </c>
      <c r="BH1283" s="181" t="s">
        <v>753</v>
      </c>
      <c r="BI1283" s="181" t="s">
        <v>753</v>
      </c>
      <c r="BJ1283" s="181" t="s">
        <v>753</v>
      </c>
      <c r="BK1283" s="181" t="s">
        <v>753</v>
      </c>
      <c r="BL1283" s="181" t="s">
        <v>753</v>
      </c>
      <c r="BM1283" s="181" t="s">
        <v>753</v>
      </c>
      <c r="BN1283" s="315"/>
      <c r="BO1283" s="219"/>
      <c r="BP1283" s="170" t="s">
        <v>741</v>
      </c>
      <c r="BQ1283" s="177" t="s">
        <v>998</v>
      </c>
      <c r="BR1283" s="178">
        <v>44809</v>
      </c>
      <c r="BS1283" s="177" t="s">
        <v>2853</v>
      </c>
      <c r="BT1283" s="178" t="s">
        <v>759</v>
      </c>
      <c r="BU1283" s="178">
        <v>44817</v>
      </c>
      <c r="BV1283" s="177" t="s">
        <v>1297</v>
      </c>
      <c r="BW1283" s="177" t="s">
        <v>737</v>
      </c>
    </row>
    <row r="1284" spans="1:76" s="174" customFormat="1" ht="15">
      <c r="A1284" s="170"/>
      <c r="B1284" s="601" t="s">
        <v>9973</v>
      </c>
      <c r="C1284" s="700" t="s">
        <v>10077</v>
      </c>
      <c r="D1284" s="193" t="s">
        <v>2981</v>
      </c>
      <c r="E1284" s="193" t="s">
        <v>2980</v>
      </c>
      <c r="F1284" s="192" t="str">
        <f t="shared" si="186"/>
        <v>3C0</v>
      </c>
      <c r="G1284" s="192" t="s">
        <v>23</v>
      </c>
      <c r="H1284" s="188"/>
      <c r="I1284" s="322"/>
      <c r="J1284" s="297"/>
      <c r="K1284" s="297"/>
      <c r="L1284" s="297"/>
      <c r="M1284" s="296"/>
      <c r="N1284" s="297"/>
      <c r="O1284" s="297"/>
      <c r="P1284" s="296"/>
      <c r="Q1284" s="297"/>
      <c r="R1284" s="297"/>
      <c r="S1284" s="296"/>
      <c r="T1284" s="297"/>
      <c r="U1284" s="297"/>
      <c r="V1284" s="296"/>
      <c r="W1284" s="297"/>
      <c r="X1284" s="297"/>
      <c r="Y1284" s="296"/>
      <c r="Z1284" s="297"/>
      <c r="AA1284" s="297"/>
      <c r="AB1284" s="296"/>
      <c r="AC1284" s="297"/>
      <c r="AD1284" s="297"/>
      <c r="AE1284" s="296"/>
      <c r="AG1284" s="317" t="s">
        <v>2884</v>
      </c>
      <c r="AH1284" s="193" t="str">
        <f t="shared" si="188"/>
        <v>5ED6 8BE0</v>
      </c>
      <c r="AI1284" s="193" t="str">
        <f t="shared" si="189"/>
        <v>5ED7 5FFF</v>
      </c>
      <c r="AJ1284" s="192" t="str">
        <f t="shared" si="190"/>
        <v>D420</v>
      </c>
      <c r="AK1284" s="224" t="s">
        <v>23</v>
      </c>
      <c r="AL1284" s="223"/>
      <c r="AN1284" s="212"/>
      <c r="AO1284" s="316" t="s">
        <v>2883</v>
      </c>
      <c r="AP1284" s="221" t="s">
        <v>2895</v>
      </c>
      <c r="AQ1284" s="221" t="s">
        <v>2894</v>
      </c>
      <c r="AR1284" s="179" t="str">
        <f t="shared" si="187"/>
        <v>D420</v>
      </c>
      <c r="AS1284" s="179" t="s">
        <v>822</v>
      </c>
      <c r="AT1284" s="226"/>
      <c r="AU1284" s="179" t="s">
        <v>755</v>
      </c>
      <c r="AV1284" s="220"/>
      <c r="AW1284" s="220"/>
      <c r="AX1284" s="181" t="s">
        <v>753</v>
      </c>
      <c r="AY1284" s="181" t="s">
        <v>753</v>
      </c>
      <c r="AZ1284" s="181" t="s">
        <v>753</v>
      </c>
      <c r="BA1284" s="181" t="s">
        <v>753</v>
      </c>
      <c r="BB1284" s="181" t="s">
        <v>753</v>
      </c>
      <c r="BC1284" s="195" t="s">
        <v>754</v>
      </c>
      <c r="BD1284" s="181" t="s">
        <v>753</v>
      </c>
      <c r="BE1284" s="181" t="s">
        <v>753</v>
      </c>
      <c r="BF1284" s="181" t="s">
        <v>753</v>
      </c>
      <c r="BG1284" s="181" t="s">
        <v>753</v>
      </c>
      <c r="BH1284" s="181" t="s">
        <v>753</v>
      </c>
      <c r="BI1284" s="181" t="s">
        <v>753</v>
      </c>
      <c r="BJ1284" s="181" t="s">
        <v>753</v>
      </c>
      <c r="BK1284" s="181" t="s">
        <v>753</v>
      </c>
      <c r="BL1284" s="181" t="s">
        <v>753</v>
      </c>
      <c r="BM1284" s="181" t="s">
        <v>753</v>
      </c>
      <c r="BN1284" s="315"/>
      <c r="BO1284" s="220"/>
      <c r="BP1284" s="170" t="s">
        <v>741</v>
      </c>
      <c r="BQ1284" s="177"/>
      <c r="BR1284" s="177"/>
      <c r="BS1284" s="177"/>
      <c r="BT1284" s="177"/>
      <c r="BU1284" s="177"/>
      <c r="BV1284" s="177"/>
      <c r="BW1284" s="177"/>
    </row>
    <row r="1285" spans="1:76" s="174" customFormat="1" ht="18">
      <c r="A1285" s="170"/>
      <c r="B1285" s="601" t="s">
        <v>9973</v>
      </c>
      <c r="C1285" s="700" t="s">
        <v>10077</v>
      </c>
      <c r="D1285" s="193" t="s">
        <v>2977</v>
      </c>
      <c r="E1285" s="193" t="s">
        <v>2976</v>
      </c>
      <c r="F1285" s="192" t="str">
        <f t="shared" si="186"/>
        <v>40</v>
      </c>
      <c r="G1285" s="192" t="s">
        <v>2975</v>
      </c>
      <c r="H1285" s="188"/>
      <c r="I1285" s="322"/>
      <c r="J1285" s="297" t="s">
        <v>2199</v>
      </c>
      <c r="K1285" s="298"/>
      <c r="L1285" s="297"/>
      <c r="M1285" s="296"/>
      <c r="N1285" s="298"/>
      <c r="O1285" s="297"/>
      <c r="P1285" s="296"/>
      <c r="Q1285" s="298">
        <v>45110</v>
      </c>
      <c r="R1285" s="297" t="s">
        <v>9874</v>
      </c>
      <c r="S1285" s="296" t="s">
        <v>737</v>
      </c>
      <c r="T1285" s="298"/>
      <c r="U1285" s="297"/>
      <c r="V1285" s="296"/>
      <c r="W1285" s="298">
        <v>45062</v>
      </c>
      <c r="X1285" s="297" t="s">
        <v>9557</v>
      </c>
      <c r="Y1285" s="296" t="s">
        <v>9558</v>
      </c>
      <c r="Z1285" s="298">
        <v>45030</v>
      </c>
      <c r="AA1285" s="297" t="s">
        <v>2198</v>
      </c>
      <c r="AB1285" s="299" t="s">
        <v>2180</v>
      </c>
      <c r="AC1285" s="297"/>
      <c r="AD1285" s="297"/>
      <c r="AE1285" s="296"/>
      <c r="AG1285" s="313" t="s">
        <v>2614</v>
      </c>
      <c r="AH1285" s="193" t="str">
        <f t="shared" si="188"/>
        <v>5ED7 6000</v>
      </c>
      <c r="AI1285" s="193" t="str">
        <f t="shared" si="189"/>
        <v>5ED7 603F</v>
      </c>
      <c r="AJ1285" s="192" t="str">
        <f t="shared" si="190"/>
        <v>40</v>
      </c>
      <c r="AK1285" s="192" t="s">
        <v>2890</v>
      </c>
      <c r="AL1285" s="223" t="s">
        <v>2612</v>
      </c>
      <c r="AN1285" s="212"/>
      <c r="AO1285" s="316" t="s">
        <v>2883</v>
      </c>
      <c r="AP1285" s="221" t="s">
        <v>2889</v>
      </c>
      <c r="AQ1285" s="215" t="s">
        <v>2888</v>
      </c>
      <c r="AR1285" s="179" t="str">
        <f t="shared" si="187"/>
        <v>40</v>
      </c>
      <c r="AS1285" s="179" t="s">
        <v>2887</v>
      </c>
      <c r="AT1285" s="226"/>
      <c r="AU1285" s="179" t="s">
        <v>2887</v>
      </c>
      <c r="AV1285" s="179" t="s">
        <v>751</v>
      </c>
      <c r="AW1285" s="220"/>
      <c r="AX1285" s="181" t="s">
        <v>741</v>
      </c>
      <c r="AY1285" s="181" t="s">
        <v>741</v>
      </c>
      <c r="AZ1285" s="181" t="s">
        <v>741</v>
      </c>
      <c r="BA1285" s="181" t="s">
        <v>741</v>
      </c>
      <c r="BB1285" s="181" t="s">
        <v>741</v>
      </c>
      <c r="BC1285" s="195" t="s">
        <v>741</v>
      </c>
      <c r="BD1285" s="181" t="s">
        <v>741</v>
      </c>
      <c r="BE1285" s="181" t="s">
        <v>741</v>
      </c>
      <c r="BF1285" s="181" t="s">
        <v>741</v>
      </c>
      <c r="BG1285" s="181" t="s">
        <v>741</v>
      </c>
      <c r="BH1285" s="181" t="s">
        <v>741</v>
      </c>
      <c r="BI1285" s="181" t="s">
        <v>741</v>
      </c>
      <c r="BJ1285" s="181" t="s">
        <v>741</v>
      </c>
      <c r="BK1285" s="181" t="s">
        <v>741</v>
      </c>
      <c r="BL1285" s="181" t="s">
        <v>741</v>
      </c>
      <c r="BM1285" s="181" t="s">
        <v>741</v>
      </c>
      <c r="BN1285" s="315"/>
      <c r="BO1285" s="220"/>
      <c r="BP1285" s="170" t="s">
        <v>741</v>
      </c>
      <c r="BQ1285" s="177" t="s">
        <v>998</v>
      </c>
      <c r="BR1285" s="178">
        <v>44805</v>
      </c>
      <c r="BS1285" s="177" t="s">
        <v>2608</v>
      </c>
      <c r="BT1285" s="178" t="s">
        <v>759</v>
      </c>
      <c r="BU1285" s="178">
        <v>44817</v>
      </c>
      <c r="BV1285" s="177" t="s">
        <v>1297</v>
      </c>
      <c r="BW1285" s="177" t="s">
        <v>737</v>
      </c>
    </row>
    <row r="1286" spans="1:76" s="174" customFormat="1" ht="15">
      <c r="A1286" s="170"/>
      <c r="B1286" s="601" t="s">
        <v>9973</v>
      </c>
      <c r="C1286" s="700" t="s">
        <v>10077</v>
      </c>
      <c r="D1286" s="193" t="s">
        <v>2971</v>
      </c>
      <c r="E1286" s="193" t="s">
        <v>2970</v>
      </c>
      <c r="F1286" s="192" t="str">
        <f t="shared" si="186"/>
        <v>3C0</v>
      </c>
      <c r="G1286" s="192" t="s">
        <v>23</v>
      </c>
      <c r="H1286" s="188"/>
      <c r="I1286" s="322"/>
      <c r="J1286" s="297"/>
      <c r="K1286" s="297"/>
      <c r="L1286" s="297"/>
      <c r="M1286" s="296"/>
      <c r="N1286" s="297"/>
      <c r="O1286" s="297"/>
      <c r="P1286" s="296"/>
      <c r="Q1286" s="297"/>
      <c r="R1286" s="297"/>
      <c r="S1286" s="296"/>
      <c r="T1286" s="297"/>
      <c r="U1286" s="297"/>
      <c r="V1286" s="296"/>
      <c r="W1286" s="297"/>
      <c r="X1286" s="297"/>
      <c r="Y1286" s="296"/>
      <c r="Z1286" s="297"/>
      <c r="AA1286" s="297"/>
      <c r="AB1286" s="296"/>
      <c r="AC1286" s="298"/>
      <c r="AD1286" s="297"/>
      <c r="AE1286" s="296"/>
      <c r="AG1286" s="317" t="s">
        <v>2884</v>
      </c>
      <c r="AH1286" s="193" t="str">
        <f t="shared" si="188"/>
        <v>5ED7 6040</v>
      </c>
      <c r="AI1286" s="193" t="str">
        <f t="shared" si="189"/>
        <v>5ED7 FFFF</v>
      </c>
      <c r="AJ1286" s="192" t="str">
        <f t="shared" si="190"/>
        <v>9FC0</v>
      </c>
      <c r="AK1286" s="224" t="s">
        <v>23</v>
      </c>
      <c r="AL1286" s="223"/>
      <c r="AN1286" s="212"/>
      <c r="AO1286" s="316" t="s">
        <v>2883</v>
      </c>
      <c r="AP1286" s="215" t="s">
        <v>2882</v>
      </c>
      <c r="AQ1286" s="215" t="s">
        <v>2881</v>
      </c>
      <c r="AR1286" s="179" t="str">
        <f t="shared" si="187"/>
        <v>9FC0</v>
      </c>
      <c r="AS1286" s="179" t="s">
        <v>822</v>
      </c>
      <c r="AT1286" s="226"/>
      <c r="AU1286" s="179" t="s">
        <v>755</v>
      </c>
      <c r="AV1286" s="220"/>
      <c r="AW1286" s="220"/>
      <c r="AX1286" s="181" t="s">
        <v>753</v>
      </c>
      <c r="AY1286" s="181" t="s">
        <v>753</v>
      </c>
      <c r="AZ1286" s="181" t="s">
        <v>753</v>
      </c>
      <c r="BA1286" s="181" t="s">
        <v>753</v>
      </c>
      <c r="BB1286" s="181" t="s">
        <v>753</v>
      </c>
      <c r="BC1286" s="195" t="s">
        <v>754</v>
      </c>
      <c r="BD1286" s="181" t="s">
        <v>753</v>
      </c>
      <c r="BE1286" s="181" t="s">
        <v>753</v>
      </c>
      <c r="BF1286" s="181" t="s">
        <v>753</v>
      </c>
      <c r="BG1286" s="181" t="s">
        <v>753</v>
      </c>
      <c r="BH1286" s="181" t="s">
        <v>753</v>
      </c>
      <c r="BI1286" s="181" t="s">
        <v>753</v>
      </c>
      <c r="BJ1286" s="181" t="s">
        <v>753</v>
      </c>
      <c r="BK1286" s="181" t="s">
        <v>753</v>
      </c>
      <c r="BL1286" s="181" t="s">
        <v>753</v>
      </c>
      <c r="BM1286" s="181" t="s">
        <v>753</v>
      </c>
      <c r="BN1286" s="315"/>
      <c r="BO1286" s="220"/>
      <c r="BP1286" s="170" t="s">
        <v>741</v>
      </c>
      <c r="BQ1286" s="177"/>
      <c r="BR1286" s="177"/>
      <c r="BS1286" s="177"/>
      <c r="BT1286" s="177"/>
      <c r="BU1286" s="177"/>
      <c r="BV1286" s="177"/>
      <c r="BW1286" s="177"/>
    </row>
    <row r="1287" spans="1:76" s="174" customFormat="1" ht="15">
      <c r="A1287" s="170"/>
      <c r="B1287" s="601" t="s">
        <v>9973</v>
      </c>
      <c r="C1287" s="700" t="s">
        <v>10077</v>
      </c>
      <c r="D1287" s="193" t="s">
        <v>2967</v>
      </c>
      <c r="E1287" s="193" t="s">
        <v>2966</v>
      </c>
      <c r="F1287" s="192" t="str">
        <f t="shared" si="186"/>
        <v>40</v>
      </c>
      <c r="G1287" s="192" t="s">
        <v>2965</v>
      </c>
      <c r="H1287" s="188"/>
      <c r="I1287" s="322"/>
      <c r="J1287" s="297" t="s">
        <v>2199</v>
      </c>
      <c r="K1287" s="298"/>
      <c r="L1287" s="297"/>
      <c r="M1287" s="296"/>
      <c r="N1287" s="298"/>
      <c r="O1287" s="297"/>
      <c r="P1287" s="296"/>
      <c r="Q1287" s="298">
        <v>45110</v>
      </c>
      <c r="R1287" s="297" t="s">
        <v>9874</v>
      </c>
      <c r="S1287" s="296" t="s">
        <v>737</v>
      </c>
      <c r="T1287" s="298"/>
      <c r="U1287" s="297"/>
      <c r="V1287" s="296"/>
      <c r="W1287" s="298">
        <v>45062</v>
      </c>
      <c r="X1287" s="297" t="s">
        <v>9557</v>
      </c>
      <c r="Y1287" s="296" t="s">
        <v>9558</v>
      </c>
      <c r="Z1287" s="298">
        <v>45030</v>
      </c>
      <c r="AA1287" s="297" t="s">
        <v>2198</v>
      </c>
      <c r="AB1287" s="299" t="s">
        <v>2180</v>
      </c>
      <c r="AC1287" s="298"/>
      <c r="AD1287" s="297"/>
      <c r="AE1287" s="296"/>
      <c r="AG1287" s="312" t="s">
        <v>2604</v>
      </c>
      <c r="AH1287" s="193" t="str">
        <f t="shared" si="188"/>
        <v>5ED8 0000</v>
      </c>
      <c r="AI1287" s="193" t="str">
        <f t="shared" si="189"/>
        <v>5ED8 1FFF</v>
      </c>
      <c r="AJ1287" s="192" t="str">
        <f t="shared" si="190"/>
        <v>2000</v>
      </c>
      <c r="AK1287" s="192" t="s">
        <v>23</v>
      </c>
      <c r="AL1287" s="223" t="s">
        <v>2858</v>
      </c>
      <c r="AM1287" s="173"/>
      <c r="AN1287" s="173"/>
      <c r="AO1287" s="311" t="s">
        <v>2603</v>
      </c>
      <c r="AP1287" s="215" t="s">
        <v>2877</v>
      </c>
      <c r="AQ1287" s="215" t="s">
        <v>2876</v>
      </c>
      <c r="AR1287" s="179" t="str">
        <f t="shared" si="187"/>
        <v>2000</v>
      </c>
      <c r="AS1287" s="179" t="s">
        <v>2875</v>
      </c>
      <c r="AT1287" s="226"/>
      <c r="AU1287" s="179" t="s">
        <v>2875</v>
      </c>
      <c r="AV1287" s="179" t="s">
        <v>751</v>
      </c>
      <c r="AW1287" s="179"/>
      <c r="AX1287" s="181" t="s">
        <v>741</v>
      </c>
      <c r="AY1287" s="181" t="s">
        <v>741</v>
      </c>
      <c r="AZ1287" s="181" t="s">
        <v>741</v>
      </c>
      <c r="BA1287" s="181" t="s">
        <v>741</v>
      </c>
      <c r="BB1287" s="181" t="s">
        <v>741</v>
      </c>
      <c r="BC1287" s="195" t="s">
        <v>741</v>
      </c>
      <c r="BD1287" s="181" t="s">
        <v>741</v>
      </c>
      <c r="BE1287" s="181" t="s">
        <v>741</v>
      </c>
      <c r="BF1287" s="181" t="s">
        <v>741</v>
      </c>
      <c r="BG1287" s="181" t="s">
        <v>741</v>
      </c>
      <c r="BH1287" s="181" t="s">
        <v>741</v>
      </c>
      <c r="BI1287" s="181" t="s">
        <v>741</v>
      </c>
      <c r="BJ1287" s="181" t="s">
        <v>741</v>
      </c>
      <c r="BK1287" s="181" t="s">
        <v>741</v>
      </c>
      <c r="BL1287" s="181" t="s">
        <v>741</v>
      </c>
      <c r="BM1287" s="181" t="s">
        <v>741</v>
      </c>
      <c r="BN1287" s="180"/>
      <c r="BO1287" s="179"/>
      <c r="BP1287" s="170" t="s">
        <v>741</v>
      </c>
      <c r="BQ1287" s="177" t="s">
        <v>998</v>
      </c>
      <c r="BR1287" s="178">
        <v>44809</v>
      </c>
      <c r="BS1287" s="177" t="s">
        <v>2853</v>
      </c>
      <c r="BT1287" s="178" t="s">
        <v>759</v>
      </c>
      <c r="BU1287" s="178">
        <v>44817</v>
      </c>
      <c r="BV1287" s="177" t="s">
        <v>1297</v>
      </c>
      <c r="BW1287" s="177" t="s">
        <v>737</v>
      </c>
      <c r="BX1287" s="173"/>
    </row>
    <row r="1288" spans="1:76" s="174" customFormat="1" ht="15">
      <c r="A1288" s="170"/>
      <c r="B1288" s="601" t="s">
        <v>9973</v>
      </c>
      <c r="C1288" s="700" t="s">
        <v>10077</v>
      </c>
      <c r="D1288" s="193" t="s">
        <v>2961</v>
      </c>
      <c r="E1288" s="193" t="s">
        <v>2960</v>
      </c>
      <c r="F1288" s="192" t="str">
        <f t="shared" si="186"/>
        <v>3C0</v>
      </c>
      <c r="G1288" s="192" t="s">
        <v>23</v>
      </c>
      <c r="H1288" s="188"/>
      <c r="I1288" s="322"/>
      <c r="J1288" s="297"/>
      <c r="K1288" s="297"/>
      <c r="L1288" s="297"/>
      <c r="M1288" s="296"/>
      <c r="N1288" s="297"/>
      <c r="O1288" s="297"/>
      <c r="P1288" s="296"/>
      <c r="Q1288" s="297"/>
      <c r="R1288" s="297"/>
      <c r="S1288" s="296"/>
      <c r="T1288" s="297"/>
      <c r="U1288" s="297"/>
      <c r="V1288" s="296"/>
      <c r="W1288" s="297"/>
      <c r="X1288" s="297"/>
      <c r="Y1288" s="296"/>
      <c r="Z1288" s="297"/>
      <c r="AA1288" s="297"/>
      <c r="AB1288" s="296"/>
      <c r="AC1288" s="298"/>
      <c r="AD1288" s="297"/>
      <c r="AE1288" s="296"/>
      <c r="AG1288" s="312" t="s">
        <v>2604</v>
      </c>
      <c r="AH1288" s="193" t="str">
        <f t="shared" si="188"/>
        <v>5ED8 2000</v>
      </c>
      <c r="AI1288" s="193" t="str">
        <f t="shared" si="189"/>
        <v>5ED8 3FFF</v>
      </c>
      <c r="AJ1288" s="192" t="str">
        <f t="shared" si="190"/>
        <v>2000</v>
      </c>
      <c r="AK1288" s="192" t="s">
        <v>23</v>
      </c>
      <c r="AL1288" s="223" t="s">
        <v>2858</v>
      </c>
      <c r="AM1288" s="173"/>
      <c r="AN1288" s="173"/>
      <c r="AO1288" s="311" t="s">
        <v>2603</v>
      </c>
      <c r="AP1288" s="215" t="s">
        <v>2872</v>
      </c>
      <c r="AQ1288" s="215" t="s">
        <v>2871</v>
      </c>
      <c r="AR1288" s="179" t="str">
        <f t="shared" si="187"/>
        <v>2000</v>
      </c>
      <c r="AS1288" s="179" t="s">
        <v>2870</v>
      </c>
      <c r="AT1288" s="242"/>
      <c r="AU1288" s="179" t="s">
        <v>2870</v>
      </c>
      <c r="AV1288" s="179" t="s">
        <v>751</v>
      </c>
      <c r="AW1288" s="179"/>
      <c r="AX1288" s="181" t="s">
        <v>741</v>
      </c>
      <c r="AY1288" s="181" t="s">
        <v>741</v>
      </c>
      <c r="AZ1288" s="181" t="s">
        <v>741</v>
      </c>
      <c r="BA1288" s="181" t="s">
        <v>741</v>
      </c>
      <c r="BB1288" s="181" t="s">
        <v>741</v>
      </c>
      <c r="BC1288" s="195" t="s">
        <v>741</v>
      </c>
      <c r="BD1288" s="181" t="s">
        <v>741</v>
      </c>
      <c r="BE1288" s="181" t="s">
        <v>741</v>
      </c>
      <c r="BF1288" s="181" t="s">
        <v>741</v>
      </c>
      <c r="BG1288" s="181" t="s">
        <v>741</v>
      </c>
      <c r="BH1288" s="181" t="s">
        <v>741</v>
      </c>
      <c r="BI1288" s="181" t="s">
        <v>741</v>
      </c>
      <c r="BJ1288" s="181" t="s">
        <v>741</v>
      </c>
      <c r="BK1288" s="181" t="s">
        <v>741</v>
      </c>
      <c r="BL1288" s="181" t="s">
        <v>741</v>
      </c>
      <c r="BM1288" s="181" t="s">
        <v>741</v>
      </c>
      <c r="BN1288" s="180"/>
      <c r="BO1288" s="179"/>
      <c r="BP1288" s="170" t="s">
        <v>741</v>
      </c>
      <c r="BQ1288" s="177" t="s">
        <v>998</v>
      </c>
      <c r="BR1288" s="178">
        <v>44809</v>
      </c>
      <c r="BS1288" s="177" t="s">
        <v>2853</v>
      </c>
      <c r="BT1288" s="178" t="s">
        <v>759</v>
      </c>
      <c r="BU1288" s="178">
        <v>44817</v>
      </c>
      <c r="BV1288" s="177" t="s">
        <v>1297</v>
      </c>
      <c r="BW1288" s="177" t="s">
        <v>737</v>
      </c>
      <c r="BX1288" s="173"/>
    </row>
    <row r="1289" spans="1:76" s="174" customFormat="1" ht="15">
      <c r="A1289" s="170"/>
      <c r="B1289" s="601" t="s">
        <v>9973</v>
      </c>
      <c r="C1289" s="700" t="s">
        <v>10077</v>
      </c>
      <c r="D1289" s="193" t="s">
        <v>2957</v>
      </c>
      <c r="E1289" s="193" t="s">
        <v>2956</v>
      </c>
      <c r="F1289" s="192" t="str">
        <f t="shared" si="186"/>
        <v>40</v>
      </c>
      <c r="G1289" s="192" t="s">
        <v>2955</v>
      </c>
      <c r="H1289" s="188"/>
      <c r="I1289" s="322"/>
      <c r="J1289" s="297" t="s">
        <v>2199</v>
      </c>
      <c r="K1289" s="298"/>
      <c r="L1289" s="297"/>
      <c r="M1289" s="296"/>
      <c r="N1289" s="298"/>
      <c r="O1289" s="297"/>
      <c r="P1289" s="296"/>
      <c r="Q1289" s="298">
        <v>45110</v>
      </c>
      <c r="R1289" s="297" t="s">
        <v>9874</v>
      </c>
      <c r="S1289" s="296" t="s">
        <v>737</v>
      </c>
      <c r="T1289" s="298"/>
      <c r="U1289" s="297"/>
      <c r="V1289" s="296"/>
      <c r="W1289" s="298">
        <v>45062</v>
      </c>
      <c r="X1289" s="297" t="s">
        <v>9557</v>
      </c>
      <c r="Y1289" s="296" t="s">
        <v>9558</v>
      </c>
      <c r="Z1289" s="298">
        <v>45030</v>
      </c>
      <c r="AA1289" s="297" t="s">
        <v>2198</v>
      </c>
      <c r="AB1289" s="299" t="s">
        <v>2180</v>
      </c>
      <c r="AC1289" s="298"/>
      <c r="AD1289" s="297"/>
      <c r="AE1289" s="296"/>
      <c r="AG1289" s="312" t="s">
        <v>2604</v>
      </c>
      <c r="AH1289" s="193" t="str">
        <f t="shared" si="188"/>
        <v>5ED8 4000</v>
      </c>
      <c r="AI1289" s="193" t="str">
        <f t="shared" si="189"/>
        <v>5ED8 5FFF</v>
      </c>
      <c r="AJ1289" s="192" t="str">
        <f t="shared" si="190"/>
        <v>2000</v>
      </c>
      <c r="AK1289" s="192" t="s">
        <v>23</v>
      </c>
      <c r="AL1289" s="223" t="s">
        <v>2858</v>
      </c>
      <c r="AM1289" s="173"/>
      <c r="AN1289" s="201" t="s">
        <v>2866</v>
      </c>
      <c r="AO1289" s="311" t="s">
        <v>2603</v>
      </c>
      <c r="AP1289" s="215" t="s">
        <v>2865</v>
      </c>
      <c r="AQ1289" s="215" t="s">
        <v>2864</v>
      </c>
      <c r="AR1289" s="179" t="str">
        <f t="shared" si="187"/>
        <v>2000</v>
      </c>
      <c r="AS1289" s="179" t="s">
        <v>2863</v>
      </c>
      <c r="AT1289" s="242"/>
      <c r="AU1289" s="179" t="s">
        <v>2863</v>
      </c>
      <c r="AV1289" s="179" t="s">
        <v>751</v>
      </c>
      <c r="AW1289" s="179"/>
      <c r="AX1289" s="181" t="s">
        <v>741</v>
      </c>
      <c r="AY1289" s="181" t="s">
        <v>741</v>
      </c>
      <c r="AZ1289" s="181" t="s">
        <v>741</v>
      </c>
      <c r="BA1289" s="181" t="s">
        <v>741</v>
      </c>
      <c r="BB1289" s="181" t="s">
        <v>741</v>
      </c>
      <c r="BC1289" s="195" t="s">
        <v>741</v>
      </c>
      <c r="BD1289" s="181" t="s">
        <v>741</v>
      </c>
      <c r="BE1289" s="181" t="s">
        <v>741</v>
      </c>
      <c r="BF1289" s="181" t="s">
        <v>741</v>
      </c>
      <c r="BG1289" s="181" t="s">
        <v>741</v>
      </c>
      <c r="BH1289" s="181" t="s">
        <v>741</v>
      </c>
      <c r="BI1289" s="181" t="s">
        <v>741</v>
      </c>
      <c r="BJ1289" s="181" t="s">
        <v>741</v>
      </c>
      <c r="BK1289" s="181" t="s">
        <v>741</v>
      </c>
      <c r="BL1289" s="181" t="s">
        <v>741</v>
      </c>
      <c r="BM1289" s="181" t="s">
        <v>840</v>
      </c>
      <c r="BN1289" s="180"/>
      <c r="BO1289" s="179"/>
      <c r="BP1289" s="170" t="s">
        <v>741</v>
      </c>
      <c r="BQ1289" s="177" t="s">
        <v>998</v>
      </c>
      <c r="BR1289" s="178">
        <v>44914</v>
      </c>
      <c r="BS1289" s="177" t="s">
        <v>2862</v>
      </c>
      <c r="BT1289" s="178" t="s">
        <v>759</v>
      </c>
      <c r="BU1289" s="178">
        <v>44914</v>
      </c>
      <c r="BV1289" s="177" t="s">
        <v>2861</v>
      </c>
      <c r="BW1289" s="177" t="s">
        <v>737</v>
      </c>
      <c r="BX1289" s="173"/>
    </row>
    <row r="1290" spans="1:76" s="174" customFormat="1" ht="15">
      <c r="A1290" s="170"/>
      <c r="B1290" s="601" t="s">
        <v>9973</v>
      </c>
      <c r="C1290" s="700" t="s">
        <v>10077</v>
      </c>
      <c r="D1290" s="193" t="s">
        <v>2949</v>
      </c>
      <c r="E1290" s="193" t="s">
        <v>2948</v>
      </c>
      <c r="F1290" s="192" t="str">
        <f t="shared" si="186"/>
        <v>3C0</v>
      </c>
      <c r="G1290" s="192" t="s">
        <v>23</v>
      </c>
      <c r="H1290" s="188"/>
      <c r="I1290" s="322"/>
      <c r="J1290" s="297"/>
      <c r="K1290" s="297"/>
      <c r="L1290" s="297"/>
      <c r="M1290" s="296"/>
      <c r="N1290" s="297"/>
      <c r="O1290" s="297"/>
      <c r="P1290" s="296"/>
      <c r="Q1290" s="297"/>
      <c r="R1290" s="297"/>
      <c r="S1290" s="296"/>
      <c r="T1290" s="297"/>
      <c r="U1290" s="297"/>
      <c r="V1290" s="296"/>
      <c r="W1290" s="297"/>
      <c r="X1290" s="297"/>
      <c r="Y1290" s="296"/>
      <c r="Z1290" s="297"/>
      <c r="AA1290" s="297"/>
      <c r="AB1290" s="296"/>
      <c r="AC1290" s="298"/>
      <c r="AD1290" s="297"/>
      <c r="AE1290" s="296"/>
      <c r="AG1290" s="312" t="s">
        <v>2604</v>
      </c>
      <c r="AH1290" s="193" t="str">
        <f t="shared" si="188"/>
        <v>5ED8 6000</v>
      </c>
      <c r="AI1290" s="193" t="str">
        <f t="shared" si="189"/>
        <v>5ED8 7FFF</v>
      </c>
      <c r="AJ1290" s="192" t="str">
        <f t="shared" si="190"/>
        <v>2000</v>
      </c>
      <c r="AK1290" s="192" t="s">
        <v>23</v>
      </c>
      <c r="AL1290" s="223" t="s">
        <v>2858</v>
      </c>
      <c r="AM1290" s="173"/>
      <c r="AN1290" s="201" t="s">
        <v>2857</v>
      </c>
      <c r="AO1290" s="311" t="s">
        <v>2603</v>
      </c>
      <c r="AP1290" s="215" t="s">
        <v>2856</v>
      </c>
      <c r="AQ1290" s="215" t="s">
        <v>2855</v>
      </c>
      <c r="AR1290" s="179" t="str">
        <f t="shared" si="187"/>
        <v>2000</v>
      </c>
      <c r="AS1290" s="179" t="s">
        <v>2854</v>
      </c>
      <c r="AT1290" s="242"/>
      <c r="AU1290" s="179" t="s">
        <v>2854</v>
      </c>
      <c r="AV1290" s="179" t="s">
        <v>751</v>
      </c>
      <c r="AW1290" s="179"/>
      <c r="AX1290" s="181" t="s">
        <v>741</v>
      </c>
      <c r="AY1290" s="181" t="s">
        <v>741</v>
      </c>
      <c r="AZ1290" s="181" t="s">
        <v>741</v>
      </c>
      <c r="BA1290" s="181" t="s">
        <v>840</v>
      </c>
      <c r="BB1290" s="181" t="s">
        <v>840</v>
      </c>
      <c r="BC1290" s="195" t="s">
        <v>754</v>
      </c>
      <c r="BD1290" s="181" t="s">
        <v>753</v>
      </c>
      <c r="BE1290" s="181" t="s">
        <v>753</v>
      </c>
      <c r="BF1290" s="181" t="s">
        <v>753</v>
      </c>
      <c r="BG1290" s="181" t="s">
        <v>753</v>
      </c>
      <c r="BH1290" s="181" t="s">
        <v>753</v>
      </c>
      <c r="BI1290" s="181" t="s">
        <v>753</v>
      </c>
      <c r="BJ1290" s="181" t="s">
        <v>753</v>
      </c>
      <c r="BK1290" s="181" t="s">
        <v>753</v>
      </c>
      <c r="BL1290" s="181" t="s">
        <v>753</v>
      </c>
      <c r="BM1290" s="181" t="s">
        <v>753</v>
      </c>
      <c r="BN1290" s="180"/>
      <c r="BO1290" s="179"/>
      <c r="BP1290" s="170" t="s">
        <v>741</v>
      </c>
      <c r="BQ1290" s="177" t="s">
        <v>998</v>
      </c>
      <c r="BR1290" s="178">
        <v>44809</v>
      </c>
      <c r="BS1290" s="177" t="s">
        <v>2853</v>
      </c>
      <c r="BT1290" s="178" t="s">
        <v>759</v>
      </c>
      <c r="BU1290" s="178">
        <v>44817</v>
      </c>
      <c r="BV1290" s="177" t="s">
        <v>1297</v>
      </c>
      <c r="BW1290" s="177" t="s">
        <v>737</v>
      </c>
      <c r="BX1290" s="173"/>
    </row>
    <row r="1291" spans="1:76" s="174" customFormat="1" ht="15">
      <c r="A1291" s="170"/>
      <c r="B1291" s="601" t="s">
        <v>9973</v>
      </c>
      <c r="C1291" s="700" t="s">
        <v>10077</v>
      </c>
      <c r="D1291" s="193" t="s">
        <v>2945</v>
      </c>
      <c r="E1291" s="193" t="s">
        <v>2944</v>
      </c>
      <c r="F1291" s="192" t="str">
        <f t="shared" si="186"/>
        <v>40</v>
      </c>
      <c r="G1291" s="192" t="s">
        <v>2943</v>
      </c>
      <c r="H1291" s="188"/>
      <c r="I1291" s="322"/>
      <c r="J1291" s="297" t="s">
        <v>2199</v>
      </c>
      <c r="K1291" s="298"/>
      <c r="L1291" s="297"/>
      <c r="M1291" s="296"/>
      <c r="N1291" s="298"/>
      <c r="O1291" s="297"/>
      <c r="P1291" s="296"/>
      <c r="Q1291" s="298">
        <v>45110</v>
      </c>
      <c r="R1291" s="297" t="s">
        <v>9874</v>
      </c>
      <c r="S1291" s="296" t="s">
        <v>737</v>
      </c>
      <c r="T1291" s="298"/>
      <c r="U1291" s="297"/>
      <c r="V1291" s="296"/>
      <c r="W1291" s="298">
        <v>45062</v>
      </c>
      <c r="X1291" s="297" t="s">
        <v>9557</v>
      </c>
      <c r="Y1291" s="296" t="s">
        <v>9558</v>
      </c>
      <c r="Z1291" s="298">
        <v>45030</v>
      </c>
      <c r="AA1291" s="297" t="s">
        <v>2198</v>
      </c>
      <c r="AB1291" s="299" t="s">
        <v>2180</v>
      </c>
      <c r="AC1291" s="297"/>
      <c r="AD1291" s="297"/>
      <c r="AE1291" s="296"/>
      <c r="AG1291" s="312" t="s">
        <v>2604</v>
      </c>
      <c r="AH1291" s="193" t="str">
        <f t="shared" si="188"/>
        <v>5ED8 8000</v>
      </c>
      <c r="AI1291" s="193" t="str">
        <f t="shared" si="189"/>
        <v>5ED8 D0FF</v>
      </c>
      <c r="AJ1291" s="192" t="str">
        <f t="shared" si="190"/>
        <v>5100</v>
      </c>
      <c r="AK1291" s="192" t="s">
        <v>23</v>
      </c>
      <c r="AL1291" s="188"/>
      <c r="AM1291" s="173"/>
      <c r="AN1291" s="201"/>
      <c r="AO1291" s="311" t="s">
        <v>2603</v>
      </c>
      <c r="AP1291" s="215" t="s">
        <v>2849</v>
      </c>
      <c r="AQ1291" s="215" t="s">
        <v>2848</v>
      </c>
      <c r="AR1291" s="179" t="str">
        <f t="shared" si="187"/>
        <v>5100</v>
      </c>
      <c r="AS1291" s="179" t="s">
        <v>822</v>
      </c>
      <c r="AT1291" s="226"/>
      <c r="AU1291" s="179" t="s">
        <v>755</v>
      </c>
      <c r="AV1291" s="179"/>
      <c r="AW1291" s="179"/>
      <c r="AX1291" s="181" t="s">
        <v>753</v>
      </c>
      <c r="AY1291" s="181" t="s">
        <v>753</v>
      </c>
      <c r="AZ1291" s="181" t="s">
        <v>753</v>
      </c>
      <c r="BA1291" s="181" t="s">
        <v>753</v>
      </c>
      <c r="BB1291" s="181" t="s">
        <v>753</v>
      </c>
      <c r="BC1291" s="195" t="s">
        <v>754</v>
      </c>
      <c r="BD1291" s="181" t="s">
        <v>753</v>
      </c>
      <c r="BE1291" s="181" t="s">
        <v>753</v>
      </c>
      <c r="BF1291" s="181" t="s">
        <v>753</v>
      </c>
      <c r="BG1291" s="181" t="s">
        <v>753</v>
      </c>
      <c r="BH1291" s="181" t="s">
        <v>753</v>
      </c>
      <c r="BI1291" s="181" t="s">
        <v>753</v>
      </c>
      <c r="BJ1291" s="181" t="s">
        <v>753</v>
      </c>
      <c r="BK1291" s="181" t="s">
        <v>753</v>
      </c>
      <c r="BL1291" s="181" t="s">
        <v>753</v>
      </c>
      <c r="BM1291" s="181" t="s">
        <v>753</v>
      </c>
      <c r="BN1291" s="180"/>
      <c r="BO1291" s="179"/>
      <c r="BP1291" s="170" t="s">
        <v>741</v>
      </c>
      <c r="BQ1291" s="177"/>
      <c r="BR1291" s="177"/>
      <c r="BS1291" s="177"/>
      <c r="BT1291" s="177"/>
      <c r="BU1291" s="177"/>
      <c r="BV1291" s="177"/>
      <c r="BW1291" s="177"/>
      <c r="BX1291" s="173"/>
    </row>
    <row r="1292" spans="1:76" s="174" customFormat="1" ht="15">
      <c r="A1292" s="170"/>
      <c r="B1292" s="601" t="s">
        <v>9973</v>
      </c>
      <c r="C1292" s="700" t="s">
        <v>10077</v>
      </c>
      <c r="D1292" s="193" t="s">
        <v>2938</v>
      </c>
      <c r="E1292" s="193" t="s">
        <v>2937</v>
      </c>
      <c r="F1292" s="192" t="str">
        <f t="shared" si="186"/>
        <v>3C0</v>
      </c>
      <c r="G1292" s="192" t="s">
        <v>23</v>
      </c>
      <c r="H1292" s="188"/>
      <c r="I1292" s="322"/>
      <c r="J1292" s="297"/>
      <c r="K1292" s="297"/>
      <c r="L1292" s="297"/>
      <c r="M1292" s="296"/>
      <c r="N1292" s="297"/>
      <c r="O1292" s="297"/>
      <c r="P1292" s="296"/>
      <c r="Q1292" s="297"/>
      <c r="R1292" s="297"/>
      <c r="S1292" s="296"/>
      <c r="T1292" s="297"/>
      <c r="U1292" s="297"/>
      <c r="V1292" s="296"/>
      <c r="W1292" s="297"/>
      <c r="X1292" s="297"/>
      <c r="Y1292" s="296"/>
      <c r="Z1292" s="297"/>
      <c r="AA1292" s="297"/>
      <c r="AB1292" s="296"/>
      <c r="AC1292" s="298"/>
      <c r="AD1292" s="297"/>
      <c r="AE1292" s="296"/>
      <c r="AG1292" s="312" t="s">
        <v>2604</v>
      </c>
      <c r="AH1292" s="193" t="str">
        <f t="shared" ref="AH1292:AH1298" si="191">"5E"&amp;RIGHT(AP1292,7)</f>
        <v>5ED8 D100</v>
      </c>
      <c r="AI1292" s="193" t="str">
        <f t="shared" ref="AI1292:AI1298" si="192">"5E"&amp;RIGHT(AQ1292,7)</f>
        <v>5ED8 D17F</v>
      </c>
      <c r="AJ1292" s="192" t="str">
        <f t="shared" ref="AJ1292:AJ1298" si="193">DEC2HEX((HEX2DEC(LEFT(AI1292,4))*256*256+HEX2DEC(RIGHT(AI1292,4)))-(HEX2DEC(LEFT(AH1292,4))*256*256+HEX2DEC(RIGHT(AH1292,4)))+1)</f>
        <v>80</v>
      </c>
      <c r="AK1292" s="192" t="s">
        <v>2843</v>
      </c>
      <c r="AL1292" s="223"/>
      <c r="AM1292" s="173"/>
      <c r="AN1292" s="173"/>
      <c r="AO1292" s="311" t="s">
        <v>2603</v>
      </c>
      <c r="AP1292" s="215" t="s">
        <v>2845</v>
      </c>
      <c r="AQ1292" s="215" t="s">
        <v>2844</v>
      </c>
      <c r="AR1292" s="179" t="str">
        <f t="shared" si="187"/>
        <v>80</v>
      </c>
      <c r="AS1292" s="179" t="s">
        <v>2843</v>
      </c>
      <c r="AT1292" s="242"/>
      <c r="AU1292" s="179" t="s">
        <v>2843</v>
      </c>
      <c r="AV1292" s="179" t="s">
        <v>751</v>
      </c>
      <c r="AW1292" s="179"/>
      <c r="AX1292" s="181" t="s">
        <v>741</v>
      </c>
      <c r="AY1292" s="181" t="s">
        <v>741</v>
      </c>
      <c r="AZ1292" s="195" t="s">
        <v>741</v>
      </c>
      <c r="BA1292" s="181" t="s">
        <v>741</v>
      </c>
      <c r="BB1292" s="195" t="s">
        <v>741</v>
      </c>
      <c r="BC1292" s="195" t="s">
        <v>741</v>
      </c>
      <c r="BD1292" s="195" t="s">
        <v>741</v>
      </c>
      <c r="BE1292" s="195" t="s">
        <v>741</v>
      </c>
      <c r="BF1292" s="195" t="s">
        <v>741</v>
      </c>
      <c r="BG1292" s="195" t="s">
        <v>741</v>
      </c>
      <c r="BH1292" s="195" t="s">
        <v>741</v>
      </c>
      <c r="BI1292" s="181" t="s">
        <v>741</v>
      </c>
      <c r="BJ1292" s="195" t="s">
        <v>741</v>
      </c>
      <c r="BK1292" s="195" t="s">
        <v>741</v>
      </c>
      <c r="BL1292" s="195" t="s">
        <v>741</v>
      </c>
      <c r="BM1292" s="195" t="s">
        <v>741</v>
      </c>
      <c r="BN1292" s="180"/>
      <c r="BO1292" s="179"/>
      <c r="BP1292" s="170" t="s">
        <v>741</v>
      </c>
      <c r="BQ1292" s="177" t="s">
        <v>998</v>
      </c>
      <c r="BR1292" s="178">
        <v>44811</v>
      </c>
      <c r="BS1292" s="177" t="s">
        <v>2812</v>
      </c>
      <c r="BT1292" s="178" t="s">
        <v>759</v>
      </c>
      <c r="BU1292" s="178">
        <v>44817</v>
      </c>
      <c r="BV1292" s="177" t="s">
        <v>1297</v>
      </c>
      <c r="BW1292" s="177" t="s">
        <v>737</v>
      </c>
      <c r="BX1292" s="173"/>
    </row>
    <row r="1293" spans="1:76" s="174" customFormat="1" ht="15" customHeight="1">
      <c r="A1293" s="170"/>
      <c r="B1293" s="601" t="s">
        <v>9973</v>
      </c>
      <c r="C1293" s="700" t="s">
        <v>10077</v>
      </c>
      <c r="D1293" s="193" t="s">
        <v>2934</v>
      </c>
      <c r="E1293" s="193" t="s">
        <v>2933</v>
      </c>
      <c r="F1293" s="192" t="str">
        <f t="shared" si="186"/>
        <v>40</v>
      </c>
      <c r="G1293" s="192" t="s">
        <v>2932</v>
      </c>
      <c r="H1293" s="188"/>
      <c r="I1293" s="322"/>
      <c r="J1293" s="297" t="s">
        <v>2199</v>
      </c>
      <c r="K1293" s="298"/>
      <c r="L1293" s="297"/>
      <c r="M1293" s="296"/>
      <c r="N1293" s="298"/>
      <c r="O1293" s="297"/>
      <c r="P1293" s="296"/>
      <c r="Q1293" s="298">
        <v>45110</v>
      </c>
      <c r="R1293" s="297" t="s">
        <v>9874</v>
      </c>
      <c r="S1293" s="296" t="s">
        <v>737</v>
      </c>
      <c r="T1293" s="298"/>
      <c r="U1293" s="297"/>
      <c r="V1293" s="296"/>
      <c r="W1293" s="298">
        <v>45062</v>
      </c>
      <c r="X1293" s="297" t="s">
        <v>9557</v>
      </c>
      <c r="Y1293" s="296" t="s">
        <v>9558</v>
      </c>
      <c r="Z1293" s="298">
        <v>45030</v>
      </c>
      <c r="AA1293" s="297" t="s">
        <v>2198</v>
      </c>
      <c r="AB1293" s="299" t="s">
        <v>2180</v>
      </c>
      <c r="AC1293" s="297"/>
      <c r="AD1293" s="297"/>
      <c r="AE1293" s="296"/>
      <c r="AG1293" s="312" t="s">
        <v>2604</v>
      </c>
      <c r="AH1293" s="193" t="str">
        <f t="shared" si="191"/>
        <v>5ED8 D180</v>
      </c>
      <c r="AI1293" s="193" t="str">
        <f t="shared" si="192"/>
        <v>5ED8 D1FF</v>
      </c>
      <c r="AJ1293" s="192" t="str">
        <f t="shared" si="193"/>
        <v>80</v>
      </c>
      <c r="AK1293" s="192" t="s">
        <v>23</v>
      </c>
      <c r="AL1293" s="188"/>
      <c r="AM1293" s="173"/>
      <c r="AN1293" s="173"/>
      <c r="AO1293" s="311" t="s">
        <v>2603</v>
      </c>
      <c r="AP1293" s="215" t="s">
        <v>2839</v>
      </c>
      <c r="AQ1293" s="215" t="s">
        <v>2838</v>
      </c>
      <c r="AR1293" s="179" t="str">
        <f t="shared" si="187"/>
        <v>80</v>
      </c>
      <c r="AS1293" s="179" t="s">
        <v>822</v>
      </c>
      <c r="AT1293" s="226"/>
      <c r="AU1293" s="179" t="s">
        <v>755</v>
      </c>
      <c r="AV1293" s="179"/>
      <c r="AW1293" s="179"/>
      <c r="AX1293" s="181" t="s">
        <v>753</v>
      </c>
      <c r="AY1293" s="181" t="s">
        <v>753</v>
      </c>
      <c r="AZ1293" s="181" t="s">
        <v>753</v>
      </c>
      <c r="BA1293" s="181" t="s">
        <v>753</v>
      </c>
      <c r="BB1293" s="181" t="s">
        <v>753</v>
      </c>
      <c r="BC1293" s="195" t="s">
        <v>754</v>
      </c>
      <c r="BD1293" s="181" t="s">
        <v>753</v>
      </c>
      <c r="BE1293" s="181" t="s">
        <v>753</v>
      </c>
      <c r="BF1293" s="181" t="s">
        <v>753</v>
      </c>
      <c r="BG1293" s="181" t="s">
        <v>753</v>
      </c>
      <c r="BH1293" s="181" t="s">
        <v>753</v>
      </c>
      <c r="BI1293" s="181" t="s">
        <v>753</v>
      </c>
      <c r="BJ1293" s="181" t="s">
        <v>753</v>
      </c>
      <c r="BK1293" s="181" t="s">
        <v>753</v>
      </c>
      <c r="BL1293" s="181" t="s">
        <v>753</v>
      </c>
      <c r="BM1293" s="181" t="s">
        <v>753</v>
      </c>
      <c r="BN1293" s="180"/>
      <c r="BO1293" s="179"/>
      <c r="BP1293" s="170" t="s">
        <v>741</v>
      </c>
      <c r="BQ1293" s="177"/>
      <c r="BR1293" s="177"/>
      <c r="BS1293" s="177"/>
      <c r="BT1293" s="177"/>
      <c r="BU1293" s="177"/>
      <c r="BV1293" s="177"/>
      <c r="BW1293" s="177"/>
      <c r="BX1293" s="173"/>
    </row>
    <row r="1294" spans="1:76" s="174" customFormat="1" ht="15">
      <c r="A1294" s="170"/>
      <c r="B1294" s="601" t="s">
        <v>9973</v>
      </c>
      <c r="C1294" s="700" t="s">
        <v>10077</v>
      </c>
      <c r="D1294" s="193" t="s">
        <v>2928</v>
      </c>
      <c r="E1294" s="193" t="s">
        <v>2927</v>
      </c>
      <c r="F1294" s="192" t="str">
        <f t="shared" si="186"/>
        <v>3C0</v>
      </c>
      <c r="G1294" s="192" t="s">
        <v>23</v>
      </c>
      <c r="H1294" s="188"/>
      <c r="I1294" s="322"/>
      <c r="J1294" s="297"/>
      <c r="K1294" s="297"/>
      <c r="L1294" s="297"/>
      <c r="M1294" s="296"/>
      <c r="N1294" s="297"/>
      <c r="O1294" s="297"/>
      <c r="P1294" s="296"/>
      <c r="Q1294" s="297"/>
      <c r="R1294" s="297"/>
      <c r="S1294" s="296"/>
      <c r="T1294" s="297"/>
      <c r="U1294" s="297"/>
      <c r="V1294" s="296"/>
      <c r="W1294" s="297"/>
      <c r="X1294" s="297"/>
      <c r="Y1294" s="296"/>
      <c r="Z1294" s="297"/>
      <c r="AA1294" s="297"/>
      <c r="AB1294" s="296"/>
      <c r="AC1294" s="298"/>
      <c r="AD1294" s="297"/>
      <c r="AE1294" s="296"/>
      <c r="AG1294" s="312" t="s">
        <v>2604</v>
      </c>
      <c r="AH1294" s="193" t="str">
        <f t="shared" si="191"/>
        <v>5ED8 D200</v>
      </c>
      <c r="AI1294" s="193" t="str">
        <f t="shared" si="192"/>
        <v>5ED8 D27F</v>
      </c>
      <c r="AJ1294" s="192" t="str">
        <f t="shared" si="193"/>
        <v>80</v>
      </c>
      <c r="AK1294" s="192" t="s">
        <v>2833</v>
      </c>
      <c r="AL1294" s="223"/>
      <c r="AM1294" s="173"/>
      <c r="AN1294" s="173"/>
      <c r="AO1294" s="311" t="s">
        <v>2603</v>
      </c>
      <c r="AP1294" s="215" t="s">
        <v>2835</v>
      </c>
      <c r="AQ1294" s="215" t="s">
        <v>2834</v>
      </c>
      <c r="AR1294" s="179" t="str">
        <f t="shared" si="187"/>
        <v>80</v>
      </c>
      <c r="AS1294" s="179" t="s">
        <v>2833</v>
      </c>
      <c r="AT1294" s="242"/>
      <c r="AU1294" s="179" t="s">
        <v>2833</v>
      </c>
      <c r="AV1294" s="179" t="s">
        <v>751</v>
      </c>
      <c r="AW1294" s="179"/>
      <c r="AX1294" s="181" t="s">
        <v>741</v>
      </c>
      <c r="AY1294" s="181" t="s">
        <v>741</v>
      </c>
      <c r="AZ1294" s="195" t="s">
        <v>741</v>
      </c>
      <c r="BA1294" s="181" t="s">
        <v>741</v>
      </c>
      <c r="BB1294" s="195" t="s">
        <v>741</v>
      </c>
      <c r="BC1294" s="195" t="s">
        <v>741</v>
      </c>
      <c r="BD1294" s="195" t="s">
        <v>741</v>
      </c>
      <c r="BE1294" s="195" t="s">
        <v>741</v>
      </c>
      <c r="BF1294" s="195" t="s">
        <v>741</v>
      </c>
      <c r="BG1294" s="195" t="s">
        <v>741</v>
      </c>
      <c r="BH1294" s="195" t="s">
        <v>741</v>
      </c>
      <c r="BI1294" s="181" t="s">
        <v>741</v>
      </c>
      <c r="BJ1294" s="195" t="s">
        <v>741</v>
      </c>
      <c r="BK1294" s="195" t="s">
        <v>741</v>
      </c>
      <c r="BL1294" s="195" t="s">
        <v>741</v>
      </c>
      <c r="BM1294" s="195" t="s">
        <v>741</v>
      </c>
      <c r="BN1294" s="180"/>
      <c r="BO1294" s="179"/>
      <c r="BP1294" s="170" t="s">
        <v>741</v>
      </c>
      <c r="BQ1294" s="177" t="s">
        <v>998</v>
      </c>
      <c r="BR1294" s="178">
        <v>44811</v>
      </c>
      <c r="BS1294" s="177" t="s">
        <v>2812</v>
      </c>
      <c r="BT1294" s="178" t="s">
        <v>759</v>
      </c>
      <c r="BU1294" s="178">
        <v>44817</v>
      </c>
      <c r="BV1294" s="177" t="s">
        <v>1297</v>
      </c>
      <c r="BW1294" s="177" t="s">
        <v>737</v>
      </c>
      <c r="BX1294" s="173"/>
    </row>
    <row r="1295" spans="1:76" s="173" customFormat="1" ht="15">
      <c r="A1295" s="170"/>
      <c r="B1295" s="601" t="s">
        <v>9973</v>
      </c>
      <c r="C1295" s="700" t="s">
        <v>10077</v>
      </c>
      <c r="D1295" s="193" t="s">
        <v>2924</v>
      </c>
      <c r="E1295" s="193" t="s">
        <v>2923</v>
      </c>
      <c r="F1295" s="192" t="str">
        <f t="shared" si="186"/>
        <v>40</v>
      </c>
      <c r="G1295" s="192" t="s">
        <v>2922</v>
      </c>
      <c r="H1295" s="188"/>
      <c r="I1295" s="322"/>
      <c r="J1295" s="297" t="s">
        <v>2199</v>
      </c>
      <c r="K1295" s="298"/>
      <c r="L1295" s="297"/>
      <c r="M1295" s="296"/>
      <c r="N1295" s="298"/>
      <c r="O1295" s="297"/>
      <c r="P1295" s="296"/>
      <c r="Q1295" s="298">
        <v>45110</v>
      </c>
      <c r="R1295" s="297" t="s">
        <v>9874</v>
      </c>
      <c r="S1295" s="296" t="s">
        <v>737</v>
      </c>
      <c r="T1295" s="298"/>
      <c r="U1295" s="297"/>
      <c r="V1295" s="296"/>
      <c r="W1295" s="298">
        <v>45062</v>
      </c>
      <c r="X1295" s="297" t="s">
        <v>9557</v>
      </c>
      <c r="Y1295" s="296" t="s">
        <v>9558</v>
      </c>
      <c r="Z1295" s="298">
        <v>45030</v>
      </c>
      <c r="AA1295" s="297" t="s">
        <v>2198</v>
      </c>
      <c r="AB1295" s="299" t="s">
        <v>2180</v>
      </c>
      <c r="AC1295" s="297"/>
      <c r="AD1295" s="297"/>
      <c r="AE1295" s="296"/>
      <c r="AF1295" s="174"/>
      <c r="AG1295" s="312" t="s">
        <v>2604</v>
      </c>
      <c r="AH1295" s="193" t="str">
        <f t="shared" si="191"/>
        <v>5ED8 D280</v>
      </c>
      <c r="AI1295" s="193" t="str">
        <f t="shared" si="192"/>
        <v>5ED8 D2FF</v>
      </c>
      <c r="AJ1295" s="192" t="str">
        <f t="shared" si="193"/>
        <v>80</v>
      </c>
      <c r="AK1295" s="192" t="s">
        <v>23</v>
      </c>
      <c r="AL1295" s="188"/>
      <c r="AO1295" s="311" t="s">
        <v>2603</v>
      </c>
      <c r="AP1295" s="215" t="s">
        <v>2829</v>
      </c>
      <c r="AQ1295" s="215" t="s">
        <v>2828</v>
      </c>
      <c r="AR1295" s="179" t="str">
        <f t="shared" si="187"/>
        <v>80</v>
      </c>
      <c r="AS1295" s="179" t="s">
        <v>822</v>
      </c>
      <c r="AT1295" s="226"/>
      <c r="AU1295" s="179" t="s">
        <v>755</v>
      </c>
      <c r="AV1295" s="179"/>
      <c r="AW1295" s="179"/>
      <c r="AX1295" s="181" t="s">
        <v>753</v>
      </c>
      <c r="AY1295" s="181" t="s">
        <v>753</v>
      </c>
      <c r="AZ1295" s="181" t="s">
        <v>753</v>
      </c>
      <c r="BA1295" s="181" t="s">
        <v>753</v>
      </c>
      <c r="BB1295" s="181" t="s">
        <v>753</v>
      </c>
      <c r="BC1295" s="195" t="s">
        <v>754</v>
      </c>
      <c r="BD1295" s="181" t="s">
        <v>753</v>
      </c>
      <c r="BE1295" s="181" t="s">
        <v>753</v>
      </c>
      <c r="BF1295" s="181" t="s">
        <v>753</v>
      </c>
      <c r="BG1295" s="181" t="s">
        <v>753</v>
      </c>
      <c r="BH1295" s="181" t="s">
        <v>753</v>
      </c>
      <c r="BI1295" s="181" t="s">
        <v>753</v>
      </c>
      <c r="BJ1295" s="181" t="s">
        <v>753</v>
      </c>
      <c r="BK1295" s="181" t="s">
        <v>753</v>
      </c>
      <c r="BL1295" s="181" t="s">
        <v>753</v>
      </c>
      <c r="BM1295" s="181" t="s">
        <v>753</v>
      </c>
      <c r="BN1295" s="180"/>
      <c r="BO1295" s="179"/>
      <c r="BP1295" s="170" t="s">
        <v>741</v>
      </c>
      <c r="BQ1295" s="177"/>
      <c r="BR1295" s="177"/>
      <c r="BS1295" s="177"/>
      <c r="BT1295" s="177"/>
      <c r="BU1295" s="177"/>
      <c r="BV1295" s="177"/>
      <c r="BW1295" s="177"/>
    </row>
    <row r="1296" spans="1:76" s="173" customFormat="1" ht="15">
      <c r="A1296" s="170"/>
      <c r="B1296" s="601" t="s">
        <v>9973</v>
      </c>
      <c r="C1296" s="700" t="s">
        <v>10077</v>
      </c>
      <c r="D1296" s="193" t="s">
        <v>2918</v>
      </c>
      <c r="E1296" s="193" t="s">
        <v>2917</v>
      </c>
      <c r="F1296" s="192" t="str">
        <f t="shared" ref="F1296:F1359" si="194">DEC2HEX((HEX2DEC(LEFT(E1296,4))*256*256+HEX2DEC(RIGHT(E1296,4)))-(HEX2DEC(LEFT(D1296,4))*256*256+HEX2DEC(RIGHT(D1296,4)))+1)</f>
        <v>3C0</v>
      </c>
      <c r="G1296" s="192" t="s">
        <v>23</v>
      </c>
      <c r="H1296" s="188"/>
      <c r="I1296" s="322"/>
      <c r="J1296" s="297"/>
      <c r="K1296" s="297"/>
      <c r="L1296" s="297"/>
      <c r="M1296" s="296"/>
      <c r="N1296" s="297"/>
      <c r="O1296" s="297"/>
      <c r="P1296" s="296"/>
      <c r="Q1296" s="297"/>
      <c r="R1296" s="297"/>
      <c r="S1296" s="296"/>
      <c r="T1296" s="297"/>
      <c r="U1296" s="297"/>
      <c r="V1296" s="296"/>
      <c r="W1296" s="297"/>
      <c r="X1296" s="297"/>
      <c r="Y1296" s="296"/>
      <c r="Z1296" s="297"/>
      <c r="AA1296" s="297"/>
      <c r="AB1296" s="296"/>
      <c r="AC1296" s="298"/>
      <c r="AD1296" s="297"/>
      <c r="AE1296" s="296"/>
      <c r="AF1296" s="174"/>
      <c r="AG1296" s="312" t="s">
        <v>2604</v>
      </c>
      <c r="AH1296" s="193" t="str">
        <f t="shared" si="191"/>
        <v>5ED8 D300</v>
      </c>
      <c r="AI1296" s="193" t="str">
        <f t="shared" si="192"/>
        <v>5ED8 D37F</v>
      </c>
      <c r="AJ1296" s="192" t="str">
        <f t="shared" si="193"/>
        <v>80</v>
      </c>
      <c r="AK1296" s="192" t="s">
        <v>2823</v>
      </c>
      <c r="AL1296" s="223"/>
      <c r="AO1296" s="311" t="s">
        <v>2603</v>
      </c>
      <c r="AP1296" s="215" t="s">
        <v>2825</v>
      </c>
      <c r="AQ1296" s="215" t="s">
        <v>2824</v>
      </c>
      <c r="AR1296" s="179" t="str">
        <f t="shared" si="187"/>
        <v>80</v>
      </c>
      <c r="AS1296" s="179" t="s">
        <v>2823</v>
      </c>
      <c r="AT1296" s="242"/>
      <c r="AU1296" s="179" t="s">
        <v>2823</v>
      </c>
      <c r="AV1296" s="179" t="s">
        <v>751</v>
      </c>
      <c r="AW1296" s="179"/>
      <c r="AX1296" s="181" t="s">
        <v>741</v>
      </c>
      <c r="AY1296" s="181" t="s">
        <v>741</v>
      </c>
      <c r="AZ1296" s="195" t="s">
        <v>741</v>
      </c>
      <c r="BA1296" s="181" t="s">
        <v>741</v>
      </c>
      <c r="BB1296" s="195" t="s">
        <v>741</v>
      </c>
      <c r="BC1296" s="195" t="s">
        <v>741</v>
      </c>
      <c r="BD1296" s="195" t="s">
        <v>741</v>
      </c>
      <c r="BE1296" s="195" t="s">
        <v>741</v>
      </c>
      <c r="BF1296" s="195" t="s">
        <v>741</v>
      </c>
      <c r="BG1296" s="195" t="s">
        <v>741</v>
      </c>
      <c r="BH1296" s="195" t="s">
        <v>741</v>
      </c>
      <c r="BI1296" s="181" t="s">
        <v>741</v>
      </c>
      <c r="BJ1296" s="195" t="s">
        <v>741</v>
      </c>
      <c r="BK1296" s="195" t="s">
        <v>741</v>
      </c>
      <c r="BL1296" s="195" t="s">
        <v>741</v>
      </c>
      <c r="BM1296" s="195" t="s">
        <v>741</v>
      </c>
      <c r="BN1296" s="180"/>
      <c r="BO1296" s="179"/>
      <c r="BP1296" s="170" t="s">
        <v>741</v>
      </c>
      <c r="BQ1296" s="177" t="s">
        <v>998</v>
      </c>
      <c r="BR1296" s="178">
        <v>44811</v>
      </c>
      <c r="BS1296" s="177" t="s">
        <v>2812</v>
      </c>
      <c r="BT1296" s="178" t="s">
        <v>759</v>
      </c>
      <c r="BU1296" s="178">
        <v>44817</v>
      </c>
      <c r="BV1296" s="177" t="s">
        <v>1297</v>
      </c>
      <c r="BW1296" s="177" t="s">
        <v>737</v>
      </c>
    </row>
    <row r="1297" spans="1:75" s="173" customFormat="1" ht="15">
      <c r="A1297" s="170"/>
      <c r="B1297" s="601" t="s">
        <v>9973</v>
      </c>
      <c r="C1297" s="700" t="s">
        <v>10077</v>
      </c>
      <c r="D1297" s="193" t="s">
        <v>2914</v>
      </c>
      <c r="E1297" s="193" t="s">
        <v>2913</v>
      </c>
      <c r="F1297" s="192" t="str">
        <f t="shared" si="194"/>
        <v>40</v>
      </c>
      <c r="G1297" s="192" t="s">
        <v>2912</v>
      </c>
      <c r="H1297" s="188"/>
      <c r="I1297" s="322"/>
      <c r="J1297" s="297" t="s">
        <v>2199</v>
      </c>
      <c r="K1297" s="298"/>
      <c r="L1297" s="297"/>
      <c r="M1297" s="296"/>
      <c r="N1297" s="298"/>
      <c r="O1297" s="297"/>
      <c r="P1297" s="296"/>
      <c r="Q1297" s="298">
        <v>45110</v>
      </c>
      <c r="R1297" s="297" t="s">
        <v>9874</v>
      </c>
      <c r="S1297" s="296" t="s">
        <v>737</v>
      </c>
      <c r="T1297" s="298"/>
      <c r="U1297" s="297"/>
      <c r="V1297" s="296"/>
      <c r="W1297" s="298">
        <v>45062</v>
      </c>
      <c r="X1297" s="297" t="s">
        <v>9557</v>
      </c>
      <c r="Y1297" s="296" t="s">
        <v>9558</v>
      </c>
      <c r="Z1297" s="298">
        <v>45030</v>
      </c>
      <c r="AA1297" s="297" t="s">
        <v>2198</v>
      </c>
      <c r="AB1297" s="299" t="s">
        <v>2180</v>
      </c>
      <c r="AC1297" s="297"/>
      <c r="AD1297" s="297"/>
      <c r="AE1297" s="296"/>
      <c r="AF1297" s="174"/>
      <c r="AG1297" s="312" t="s">
        <v>2604</v>
      </c>
      <c r="AH1297" s="193" t="str">
        <f t="shared" si="191"/>
        <v>5ED8 D380</v>
      </c>
      <c r="AI1297" s="193" t="str">
        <f t="shared" si="192"/>
        <v>5ED8 D3FF</v>
      </c>
      <c r="AJ1297" s="192" t="str">
        <f t="shared" si="193"/>
        <v>80</v>
      </c>
      <c r="AK1297" s="192" t="s">
        <v>23</v>
      </c>
      <c r="AL1297" s="188"/>
      <c r="AO1297" s="311" t="s">
        <v>2603</v>
      </c>
      <c r="AP1297" s="215" t="s">
        <v>2819</v>
      </c>
      <c r="AQ1297" s="215" t="s">
        <v>2818</v>
      </c>
      <c r="AR1297" s="179" t="str">
        <f t="shared" si="187"/>
        <v>80</v>
      </c>
      <c r="AS1297" s="179" t="s">
        <v>822</v>
      </c>
      <c r="AT1297" s="226"/>
      <c r="AU1297" s="179" t="s">
        <v>755</v>
      </c>
      <c r="AV1297" s="179"/>
      <c r="AW1297" s="179"/>
      <c r="AX1297" s="181" t="s">
        <v>753</v>
      </c>
      <c r="AY1297" s="181" t="s">
        <v>753</v>
      </c>
      <c r="AZ1297" s="181" t="s">
        <v>753</v>
      </c>
      <c r="BA1297" s="181" t="s">
        <v>753</v>
      </c>
      <c r="BB1297" s="181" t="s">
        <v>753</v>
      </c>
      <c r="BC1297" s="195" t="s">
        <v>754</v>
      </c>
      <c r="BD1297" s="181" t="s">
        <v>753</v>
      </c>
      <c r="BE1297" s="181" t="s">
        <v>753</v>
      </c>
      <c r="BF1297" s="181" t="s">
        <v>753</v>
      </c>
      <c r="BG1297" s="181" t="s">
        <v>753</v>
      </c>
      <c r="BH1297" s="181" t="s">
        <v>753</v>
      </c>
      <c r="BI1297" s="181" t="s">
        <v>753</v>
      </c>
      <c r="BJ1297" s="181" t="s">
        <v>753</v>
      </c>
      <c r="BK1297" s="181" t="s">
        <v>753</v>
      </c>
      <c r="BL1297" s="181" t="s">
        <v>753</v>
      </c>
      <c r="BM1297" s="181" t="s">
        <v>753</v>
      </c>
      <c r="BN1297" s="180"/>
      <c r="BO1297" s="179"/>
      <c r="BP1297" s="170" t="s">
        <v>741</v>
      </c>
      <c r="BQ1297" s="177"/>
      <c r="BR1297" s="177"/>
      <c r="BS1297" s="177"/>
      <c r="BT1297" s="177"/>
      <c r="BU1297" s="177"/>
      <c r="BV1297" s="177"/>
      <c r="BW1297" s="177"/>
    </row>
    <row r="1298" spans="1:75" s="173" customFormat="1" ht="15">
      <c r="A1298" s="170"/>
      <c r="B1298" s="601" t="s">
        <v>9973</v>
      </c>
      <c r="C1298" s="700" t="s">
        <v>10077</v>
      </c>
      <c r="D1298" s="193" t="s">
        <v>2908</v>
      </c>
      <c r="E1298" s="193" t="s">
        <v>2907</v>
      </c>
      <c r="F1298" s="192" t="str">
        <f t="shared" si="194"/>
        <v>3C0</v>
      </c>
      <c r="G1298" s="192" t="s">
        <v>23</v>
      </c>
      <c r="H1298" s="188"/>
      <c r="I1298" s="322"/>
      <c r="J1298" s="297"/>
      <c r="K1298" s="297"/>
      <c r="L1298" s="297"/>
      <c r="M1298" s="296"/>
      <c r="N1298" s="297"/>
      <c r="O1298" s="297"/>
      <c r="P1298" s="296"/>
      <c r="Q1298" s="297"/>
      <c r="R1298" s="297"/>
      <c r="S1298" s="296"/>
      <c r="T1298" s="297"/>
      <c r="U1298" s="297"/>
      <c r="V1298" s="296"/>
      <c r="W1298" s="297"/>
      <c r="X1298" s="297"/>
      <c r="Y1298" s="296"/>
      <c r="Z1298" s="297"/>
      <c r="AA1298" s="297"/>
      <c r="AB1298" s="296"/>
      <c r="AC1298" s="298"/>
      <c r="AD1298" s="297"/>
      <c r="AE1298" s="296"/>
      <c r="AF1298" s="174"/>
      <c r="AG1298" s="312" t="s">
        <v>2604</v>
      </c>
      <c r="AH1298" s="193" t="str">
        <f t="shared" si="191"/>
        <v>5ED8 D400</v>
      </c>
      <c r="AI1298" s="193" t="str">
        <f t="shared" si="192"/>
        <v>5ED8 D47F</v>
      </c>
      <c r="AJ1298" s="192" t="str">
        <f t="shared" si="193"/>
        <v>80</v>
      </c>
      <c r="AK1298" s="192" t="s">
        <v>2813</v>
      </c>
      <c r="AL1298" s="223"/>
      <c r="AO1298" s="311" t="s">
        <v>2603</v>
      </c>
      <c r="AP1298" s="215" t="s">
        <v>2815</v>
      </c>
      <c r="AQ1298" s="215" t="s">
        <v>2814</v>
      </c>
      <c r="AR1298" s="179" t="str">
        <f t="shared" si="187"/>
        <v>80</v>
      </c>
      <c r="AS1298" s="179" t="s">
        <v>2813</v>
      </c>
      <c r="AT1298" s="242"/>
      <c r="AU1298" s="179" t="s">
        <v>2813</v>
      </c>
      <c r="AV1298" s="179" t="s">
        <v>751</v>
      </c>
      <c r="AW1298" s="179"/>
      <c r="AX1298" s="181" t="s">
        <v>741</v>
      </c>
      <c r="AY1298" s="181" t="s">
        <v>741</v>
      </c>
      <c r="AZ1298" s="195" t="s">
        <v>741</v>
      </c>
      <c r="BA1298" s="181" t="s">
        <v>741</v>
      </c>
      <c r="BB1298" s="195" t="s">
        <v>741</v>
      </c>
      <c r="BC1298" s="195" t="s">
        <v>741</v>
      </c>
      <c r="BD1298" s="195" t="s">
        <v>741</v>
      </c>
      <c r="BE1298" s="195" t="s">
        <v>741</v>
      </c>
      <c r="BF1298" s="195" t="s">
        <v>741</v>
      </c>
      <c r="BG1298" s="195" t="s">
        <v>741</v>
      </c>
      <c r="BH1298" s="195" t="s">
        <v>741</v>
      </c>
      <c r="BI1298" s="181" t="s">
        <v>741</v>
      </c>
      <c r="BJ1298" s="195" t="s">
        <v>741</v>
      </c>
      <c r="BK1298" s="195" t="s">
        <v>741</v>
      </c>
      <c r="BL1298" s="195" t="s">
        <v>741</v>
      </c>
      <c r="BM1298" s="195" t="s">
        <v>741</v>
      </c>
      <c r="BN1298" s="180"/>
      <c r="BO1298" s="179"/>
      <c r="BP1298" s="170" t="s">
        <v>741</v>
      </c>
      <c r="BQ1298" s="177" t="s">
        <v>998</v>
      </c>
      <c r="BR1298" s="178">
        <v>44811</v>
      </c>
      <c r="BS1298" s="177" t="s">
        <v>2812</v>
      </c>
      <c r="BT1298" s="178" t="s">
        <v>759</v>
      </c>
      <c r="BU1298" s="178">
        <v>44817</v>
      </c>
      <c r="BV1298" s="177" t="s">
        <v>1297</v>
      </c>
      <c r="BW1298" s="177" t="s">
        <v>737</v>
      </c>
    </row>
    <row r="1299" spans="1:75" s="173" customFormat="1" ht="15">
      <c r="A1299" s="170"/>
      <c r="B1299" s="601" t="s">
        <v>9973</v>
      </c>
      <c r="C1299" s="700" t="s">
        <v>10077</v>
      </c>
      <c r="D1299" s="193" t="s">
        <v>2904</v>
      </c>
      <c r="E1299" s="193" t="s">
        <v>2903</v>
      </c>
      <c r="F1299" s="192" t="str">
        <f t="shared" si="194"/>
        <v>40</v>
      </c>
      <c r="G1299" s="192" t="s">
        <v>2902</v>
      </c>
      <c r="H1299" s="188"/>
      <c r="I1299" s="322"/>
      <c r="J1299" s="297" t="s">
        <v>2199</v>
      </c>
      <c r="K1299" s="298"/>
      <c r="L1299" s="297"/>
      <c r="M1299" s="296"/>
      <c r="N1299" s="298"/>
      <c r="O1299" s="297"/>
      <c r="P1299" s="296"/>
      <c r="Q1299" s="298">
        <v>45110</v>
      </c>
      <c r="R1299" s="297" t="s">
        <v>9874</v>
      </c>
      <c r="S1299" s="296" t="s">
        <v>737</v>
      </c>
      <c r="T1299" s="298"/>
      <c r="U1299" s="297"/>
      <c r="V1299" s="296"/>
      <c r="W1299" s="298">
        <v>45062</v>
      </c>
      <c r="X1299" s="297" t="s">
        <v>9557</v>
      </c>
      <c r="Y1299" s="296" t="s">
        <v>9558</v>
      </c>
      <c r="Z1299" s="298">
        <v>45030</v>
      </c>
      <c r="AA1299" s="297" t="s">
        <v>2198</v>
      </c>
      <c r="AB1299" s="299" t="s">
        <v>2180</v>
      </c>
      <c r="AC1299" s="297"/>
      <c r="AD1299" s="297"/>
      <c r="AE1299" s="296"/>
      <c r="AF1299" s="174"/>
      <c r="AG1299" s="191" t="s">
        <v>2604</v>
      </c>
      <c r="AH1299" s="189" t="s">
        <v>749</v>
      </c>
      <c r="AI1299" s="189" t="s">
        <v>749</v>
      </c>
      <c r="AJ1299" s="190" t="s">
        <v>749</v>
      </c>
      <c r="AK1299" s="189" t="s">
        <v>748</v>
      </c>
      <c r="AL1299" s="188"/>
      <c r="AO1299" s="245" t="s">
        <v>2603</v>
      </c>
      <c r="AP1299" s="244" t="s">
        <v>2662</v>
      </c>
      <c r="AQ1299" s="244" t="s">
        <v>2808</v>
      </c>
      <c r="AR1299" s="242" t="str">
        <f t="shared" si="187"/>
        <v>80</v>
      </c>
      <c r="AS1299" s="242" t="s">
        <v>822</v>
      </c>
      <c r="AT1299" s="226"/>
      <c r="AU1299" s="242" t="s">
        <v>755</v>
      </c>
      <c r="AV1299" s="242"/>
      <c r="AW1299" s="242"/>
      <c r="AX1299" s="240" t="s">
        <v>753</v>
      </c>
      <c r="AY1299" s="240" t="s">
        <v>753</v>
      </c>
      <c r="AZ1299" s="240" t="s">
        <v>753</v>
      </c>
      <c r="BA1299" s="240" t="s">
        <v>753</v>
      </c>
      <c r="BB1299" s="240" t="s">
        <v>753</v>
      </c>
      <c r="BC1299" s="241" t="s">
        <v>754</v>
      </c>
      <c r="BD1299" s="240" t="s">
        <v>753</v>
      </c>
      <c r="BE1299" s="240" t="s">
        <v>753</v>
      </c>
      <c r="BF1299" s="240" t="s">
        <v>753</v>
      </c>
      <c r="BG1299" s="240" t="s">
        <v>753</v>
      </c>
      <c r="BH1299" s="240" t="s">
        <v>753</v>
      </c>
      <c r="BI1299" s="240" t="s">
        <v>753</v>
      </c>
      <c r="BJ1299" s="240" t="s">
        <v>753</v>
      </c>
      <c r="BK1299" s="240" t="s">
        <v>753</v>
      </c>
      <c r="BL1299" s="240" t="s">
        <v>753</v>
      </c>
      <c r="BM1299" s="240" t="s">
        <v>753</v>
      </c>
      <c r="BN1299" s="249"/>
      <c r="BO1299" s="179"/>
      <c r="BP1299" s="173" t="s">
        <v>753</v>
      </c>
      <c r="BQ1299" s="177"/>
      <c r="BR1299" s="177"/>
      <c r="BS1299" s="177"/>
      <c r="BT1299" s="177"/>
      <c r="BU1299" s="177"/>
      <c r="BV1299" s="177"/>
      <c r="BW1299" s="177"/>
    </row>
    <row r="1300" spans="1:75" s="173" customFormat="1" ht="15">
      <c r="A1300" s="170"/>
      <c r="B1300" s="601" t="s">
        <v>9973</v>
      </c>
      <c r="C1300" s="700" t="s">
        <v>10077</v>
      </c>
      <c r="D1300" s="193" t="s">
        <v>2897</v>
      </c>
      <c r="E1300" s="193" t="s">
        <v>2896</v>
      </c>
      <c r="F1300" s="192" t="str">
        <f t="shared" si="194"/>
        <v>3C0</v>
      </c>
      <c r="G1300" s="192" t="s">
        <v>23</v>
      </c>
      <c r="H1300" s="188"/>
      <c r="I1300" s="322"/>
      <c r="J1300" s="297"/>
      <c r="K1300" s="297"/>
      <c r="L1300" s="297"/>
      <c r="M1300" s="296"/>
      <c r="N1300" s="297"/>
      <c r="O1300" s="297"/>
      <c r="P1300" s="296"/>
      <c r="Q1300" s="297"/>
      <c r="R1300" s="297"/>
      <c r="S1300" s="296"/>
      <c r="T1300" s="297"/>
      <c r="U1300" s="297"/>
      <c r="V1300" s="296"/>
      <c r="W1300" s="297"/>
      <c r="X1300" s="297"/>
      <c r="Y1300" s="296"/>
      <c r="Z1300" s="297"/>
      <c r="AA1300" s="297"/>
      <c r="AB1300" s="296"/>
      <c r="AC1300" s="298"/>
      <c r="AD1300" s="297"/>
      <c r="AE1300" s="296"/>
      <c r="AF1300" s="174"/>
      <c r="AG1300" s="191" t="s">
        <v>2604</v>
      </c>
      <c r="AH1300" s="189" t="s">
        <v>749</v>
      </c>
      <c r="AI1300" s="189" t="s">
        <v>749</v>
      </c>
      <c r="AJ1300" s="190" t="s">
        <v>749</v>
      </c>
      <c r="AK1300" s="189" t="s">
        <v>748</v>
      </c>
      <c r="AL1300" s="188"/>
      <c r="AO1300" s="245" t="s">
        <v>2603</v>
      </c>
      <c r="AP1300" s="244" t="s">
        <v>2805</v>
      </c>
      <c r="AQ1300" s="244" t="s">
        <v>2804</v>
      </c>
      <c r="AR1300" s="242" t="str">
        <f t="shared" si="187"/>
        <v>80</v>
      </c>
      <c r="AS1300" s="242" t="s">
        <v>2803</v>
      </c>
      <c r="AT1300" s="242"/>
      <c r="AU1300" s="242" t="s">
        <v>2803</v>
      </c>
      <c r="AV1300" s="242" t="s">
        <v>751</v>
      </c>
      <c r="AW1300" s="242"/>
      <c r="AX1300" s="240" t="s">
        <v>753</v>
      </c>
      <c r="AY1300" s="240" t="s">
        <v>753</v>
      </c>
      <c r="AZ1300" s="240" t="s">
        <v>753</v>
      </c>
      <c r="BA1300" s="240" t="s">
        <v>753</v>
      </c>
      <c r="BB1300" s="240" t="s">
        <v>753</v>
      </c>
      <c r="BC1300" s="241" t="s">
        <v>754</v>
      </c>
      <c r="BD1300" s="240" t="s">
        <v>753</v>
      </c>
      <c r="BE1300" s="240" t="s">
        <v>753</v>
      </c>
      <c r="BF1300" s="240" t="s">
        <v>753</v>
      </c>
      <c r="BG1300" s="240" t="s">
        <v>753</v>
      </c>
      <c r="BH1300" s="240" t="s">
        <v>753</v>
      </c>
      <c r="BI1300" s="240" t="s">
        <v>753</v>
      </c>
      <c r="BJ1300" s="240" t="s">
        <v>753</v>
      </c>
      <c r="BK1300" s="240" t="s">
        <v>753</v>
      </c>
      <c r="BL1300" s="240" t="s">
        <v>753</v>
      </c>
      <c r="BM1300" s="240" t="s">
        <v>753</v>
      </c>
      <c r="BN1300" s="249"/>
      <c r="BO1300" s="179"/>
      <c r="BP1300" s="173" t="s">
        <v>753</v>
      </c>
      <c r="BQ1300" s="177" t="s">
        <v>998</v>
      </c>
      <c r="BR1300" s="177" t="s">
        <v>2672</v>
      </c>
      <c r="BS1300" s="177" t="s">
        <v>1217</v>
      </c>
      <c r="BT1300" s="178">
        <v>44398</v>
      </c>
      <c r="BU1300" s="177" t="s">
        <v>2802</v>
      </c>
      <c r="BV1300" s="177" t="s">
        <v>2801</v>
      </c>
      <c r="BW1300" s="177" t="s">
        <v>2800</v>
      </c>
    </row>
    <row r="1301" spans="1:75" s="173" customFormat="1" ht="15">
      <c r="A1301" s="170"/>
      <c r="B1301" s="601" t="s">
        <v>9973</v>
      </c>
      <c r="C1301" s="700" t="s">
        <v>10077</v>
      </c>
      <c r="D1301" s="193" t="s">
        <v>2893</v>
      </c>
      <c r="E1301" s="193" t="s">
        <v>2892</v>
      </c>
      <c r="F1301" s="192" t="str">
        <f t="shared" si="194"/>
        <v>40</v>
      </c>
      <c r="G1301" s="192" t="s">
        <v>2891</v>
      </c>
      <c r="H1301" s="188"/>
      <c r="I1301" s="322"/>
      <c r="J1301" s="297" t="s">
        <v>2199</v>
      </c>
      <c r="K1301" s="298"/>
      <c r="L1301" s="297"/>
      <c r="M1301" s="296"/>
      <c r="N1301" s="298"/>
      <c r="O1301" s="297"/>
      <c r="P1301" s="296"/>
      <c r="Q1301" s="298">
        <v>45110</v>
      </c>
      <c r="R1301" s="297" t="s">
        <v>9874</v>
      </c>
      <c r="S1301" s="296" t="s">
        <v>737</v>
      </c>
      <c r="T1301" s="298"/>
      <c r="U1301" s="297"/>
      <c r="V1301" s="296"/>
      <c r="W1301" s="298">
        <v>45062</v>
      </c>
      <c r="X1301" s="297" t="s">
        <v>9557</v>
      </c>
      <c r="Y1301" s="296" t="s">
        <v>9558</v>
      </c>
      <c r="Z1301" s="298">
        <v>45030</v>
      </c>
      <c r="AA1301" s="297" t="s">
        <v>2198</v>
      </c>
      <c r="AB1301" s="299" t="s">
        <v>2180</v>
      </c>
      <c r="AC1301" s="297"/>
      <c r="AD1301" s="297"/>
      <c r="AE1301" s="296"/>
      <c r="AF1301" s="174"/>
      <c r="AG1301" s="191" t="s">
        <v>2604</v>
      </c>
      <c r="AH1301" s="189" t="s">
        <v>749</v>
      </c>
      <c r="AI1301" s="189" t="s">
        <v>749</v>
      </c>
      <c r="AJ1301" s="190" t="s">
        <v>749</v>
      </c>
      <c r="AK1301" s="189" t="s">
        <v>748</v>
      </c>
      <c r="AL1301" s="188"/>
      <c r="AO1301" s="245" t="s">
        <v>2603</v>
      </c>
      <c r="AP1301" s="244" t="s">
        <v>2796</v>
      </c>
      <c r="AQ1301" s="244" t="s">
        <v>2795</v>
      </c>
      <c r="AR1301" s="242" t="str">
        <f t="shared" si="187"/>
        <v>80</v>
      </c>
      <c r="AS1301" s="242" t="s">
        <v>822</v>
      </c>
      <c r="AT1301" s="226"/>
      <c r="AU1301" s="242" t="s">
        <v>755</v>
      </c>
      <c r="AV1301" s="242"/>
      <c r="AW1301" s="242"/>
      <c r="AX1301" s="240" t="s">
        <v>753</v>
      </c>
      <c r="AY1301" s="240" t="s">
        <v>753</v>
      </c>
      <c r="AZ1301" s="240" t="s">
        <v>753</v>
      </c>
      <c r="BA1301" s="240" t="s">
        <v>753</v>
      </c>
      <c r="BB1301" s="240" t="s">
        <v>753</v>
      </c>
      <c r="BC1301" s="241" t="s">
        <v>754</v>
      </c>
      <c r="BD1301" s="240" t="s">
        <v>753</v>
      </c>
      <c r="BE1301" s="240" t="s">
        <v>753</v>
      </c>
      <c r="BF1301" s="240" t="s">
        <v>753</v>
      </c>
      <c r="BG1301" s="240" t="s">
        <v>753</v>
      </c>
      <c r="BH1301" s="240" t="s">
        <v>753</v>
      </c>
      <c r="BI1301" s="240" t="s">
        <v>753</v>
      </c>
      <c r="BJ1301" s="240" t="s">
        <v>753</v>
      </c>
      <c r="BK1301" s="240" t="s">
        <v>753</v>
      </c>
      <c r="BL1301" s="240" t="s">
        <v>753</v>
      </c>
      <c r="BM1301" s="240" t="s">
        <v>753</v>
      </c>
      <c r="BN1301" s="249"/>
      <c r="BO1301" s="179"/>
      <c r="BP1301" s="173" t="s">
        <v>753</v>
      </c>
      <c r="BQ1301" s="177"/>
      <c r="BR1301" s="177"/>
      <c r="BS1301" s="177"/>
      <c r="BT1301" s="177"/>
      <c r="BU1301" s="177"/>
      <c r="BV1301" s="177"/>
      <c r="BW1301" s="177"/>
    </row>
    <row r="1302" spans="1:75" s="173" customFormat="1" ht="15">
      <c r="A1302" s="170"/>
      <c r="B1302" s="601" t="s">
        <v>9973</v>
      </c>
      <c r="C1302" s="700" t="s">
        <v>10077</v>
      </c>
      <c r="D1302" s="193" t="s">
        <v>2886</v>
      </c>
      <c r="E1302" s="193" t="s">
        <v>2885</v>
      </c>
      <c r="F1302" s="192" t="str">
        <f t="shared" si="194"/>
        <v>3C0</v>
      </c>
      <c r="G1302" s="192" t="s">
        <v>23</v>
      </c>
      <c r="H1302" s="188"/>
      <c r="I1302" s="322"/>
      <c r="J1302" s="297"/>
      <c r="K1302" s="297"/>
      <c r="L1302" s="297"/>
      <c r="M1302" s="296"/>
      <c r="N1302" s="297"/>
      <c r="O1302" s="297"/>
      <c r="P1302" s="296"/>
      <c r="Q1302" s="297"/>
      <c r="R1302" s="297"/>
      <c r="S1302" s="296"/>
      <c r="T1302" s="297"/>
      <c r="U1302" s="297"/>
      <c r="V1302" s="296"/>
      <c r="W1302" s="297"/>
      <c r="X1302" s="297"/>
      <c r="Y1302" s="296"/>
      <c r="Z1302" s="297"/>
      <c r="AA1302" s="297"/>
      <c r="AB1302" s="296"/>
      <c r="AC1302" s="298"/>
      <c r="AD1302" s="297"/>
      <c r="AE1302" s="296"/>
      <c r="AF1302" s="174"/>
      <c r="AG1302" s="191" t="s">
        <v>2604</v>
      </c>
      <c r="AH1302" s="189" t="s">
        <v>749</v>
      </c>
      <c r="AI1302" s="189" t="s">
        <v>749</v>
      </c>
      <c r="AJ1302" s="190" t="s">
        <v>749</v>
      </c>
      <c r="AK1302" s="189" t="s">
        <v>748</v>
      </c>
      <c r="AL1302" s="188"/>
      <c r="AO1302" s="245" t="s">
        <v>2603</v>
      </c>
      <c r="AP1302" s="244" t="s">
        <v>2792</v>
      </c>
      <c r="AQ1302" s="244" t="s">
        <v>2791</v>
      </c>
      <c r="AR1302" s="242" t="str">
        <f t="shared" si="187"/>
        <v>80</v>
      </c>
      <c r="AS1302" s="242" t="s">
        <v>2790</v>
      </c>
      <c r="AT1302" s="242"/>
      <c r="AU1302" s="242" t="s">
        <v>2790</v>
      </c>
      <c r="AV1302" s="242" t="s">
        <v>751</v>
      </c>
      <c r="AW1302" s="242"/>
      <c r="AX1302" s="240" t="s">
        <v>753</v>
      </c>
      <c r="AY1302" s="240" t="s">
        <v>753</v>
      </c>
      <c r="AZ1302" s="240" t="s">
        <v>753</v>
      </c>
      <c r="BA1302" s="240" t="s">
        <v>753</v>
      </c>
      <c r="BB1302" s="240" t="s">
        <v>753</v>
      </c>
      <c r="BC1302" s="241" t="s">
        <v>754</v>
      </c>
      <c r="BD1302" s="240" t="s">
        <v>753</v>
      </c>
      <c r="BE1302" s="240" t="s">
        <v>753</v>
      </c>
      <c r="BF1302" s="240" t="s">
        <v>753</v>
      </c>
      <c r="BG1302" s="240" t="s">
        <v>753</v>
      </c>
      <c r="BH1302" s="240" t="s">
        <v>753</v>
      </c>
      <c r="BI1302" s="240" t="s">
        <v>753</v>
      </c>
      <c r="BJ1302" s="240" t="s">
        <v>753</v>
      </c>
      <c r="BK1302" s="240" t="s">
        <v>753</v>
      </c>
      <c r="BL1302" s="240" t="s">
        <v>753</v>
      </c>
      <c r="BM1302" s="240" t="s">
        <v>753</v>
      </c>
      <c r="BN1302" s="249"/>
      <c r="BO1302" s="179"/>
      <c r="BP1302" s="173" t="s">
        <v>753</v>
      </c>
      <c r="BQ1302" s="177" t="s">
        <v>998</v>
      </c>
      <c r="BR1302" s="177" t="s">
        <v>2672</v>
      </c>
      <c r="BS1302" s="177" t="s">
        <v>1217</v>
      </c>
      <c r="BT1302" s="178">
        <v>44398</v>
      </c>
      <c r="BU1302" s="177" t="s">
        <v>2789</v>
      </c>
      <c r="BV1302" s="177" t="s">
        <v>2788</v>
      </c>
      <c r="BW1302" s="177" t="s">
        <v>2787</v>
      </c>
    </row>
    <row r="1303" spans="1:75" s="173" customFormat="1" ht="15">
      <c r="A1303" s="170"/>
      <c r="B1303" s="601" t="s">
        <v>9973</v>
      </c>
      <c r="C1303" s="700" t="s">
        <v>10077</v>
      </c>
      <c r="D1303" s="193" t="s">
        <v>2880</v>
      </c>
      <c r="E1303" s="193" t="s">
        <v>2879</v>
      </c>
      <c r="F1303" s="192" t="str">
        <f t="shared" si="194"/>
        <v>40</v>
      </c>
      <c r="G1303" s="192" t="s">
        <v>2878</v>
      </c>
      <c r="H1303" s="188"/>
      <c r="I1303" s="322"/>
      <c r="J1303" s="297" t="s">
        <v>2199</v>
      </c>
      <c r="K1303" s="298"/>
      <c r="L1303" s="297"/>
      <c r="M1303" s="296"/>
      <c r="N1303" s="298"/>
      <c r="O1303" s="297"/>
      <c r="P1303" s="296"/>
      <c r="Q1303" s="298">
        <v>45110</v>
      </c>
      <c r="R1303" s="297" t="s">
        <v>9874</v>
      </c>
      <c r="S1303" s="296" t="s">
        <v>737</v>
      </c>
      <c r="T1303" s="298"/>
      <c r="U1303" s="297"/>
      <c r="V1303" s="296"/>
      <c r="W1303" s="298">
        <v>45062</v>
      </c>
      <c r="X1303" s="297" t="s">
        <v>9557</v>
      </c>
      <c r="Y1303" s="296" t="s">
        <v>9558</v>
      </c>
      <c r="Z1303" s="298">
        <v>45030</v>
      </c>
      <c r="AA1303" s="297" t="s">
        <v>2198</v>
      </c>
      <c r="AB1303" s="299" t="s">
        <v>2180</v>
      </c>
      <c r="AC1303" s="297"/>
      <c r="AD1303" s="297"/>
      <c r="AE1303" s="296"/>
      <c r="AF1303" s="174"/>
      <c r="AG1303" s="191" t="s">
        <v>2604</v>
      </c>
      <c r="AH1303" s="189" t="s">
        <v>749</v>
      </c>
      <c r="AI1303" s="189" t="s">
        <v>749</v>
      </c>
      <c r="AJ1303" s="190" t="s">
        <v>749</v>
      </c>
      <c r="AK1303" s="189" t="s">
        <v>748</v>
      </c>
      <c r="AL1303" s="188"/>
      <c r="AO1303" s="245" t="s">
        <v>2603</v>
      </c>
      <c r="AP1303" s="244" t="s">
        <v>2783</v>
      </c>
      <c r="AQ1303" s="244" t="s">
        <v>2782</v>
      </c>
      <c r="AR1303" s="242" t="str">
        <f t="shared" si="187"/>
        <v>80</v>
      </c>
      <c r="AS1303" s="242" t="s">
        <v>822</v>
      </c>
      <c r="AT1303" s="226"/>
      <c r="AU1303" s="242" t="s">
        <v>755</v>
      </c>
      <c r="AV1303" s="242"/>
      <c r="AW1303" s="242"/>
      <c r="AX1303" s="240" t="s">
        <v>753</v>
      </c>
      <c r="AY1303" s="240" t="s">
        <v>753</v>
      </c>
      <c r="AZ1303" s="240" t="s">
        <v>753</v>
      </c>
      <c r="BA1303" s="240" t="s">
        <v>753</v>
      </c>
      <c r="BB1303" s="240" t="s">
        <v>753</v>
      </c>
      <c r="BC1303" s="241" t="s">
        <v>754</v>
      </c>
      <c r="BD1303" s="240" t="s">
        <v>753</v>
      </c>
      <c r="BE1303" s="240" t="s">
        <v>753</v>
      </c>
      <c r="BF1303" s="240" t="s">
        <v>753</v>
      </c>
      <c r="BG1303" s="240" t="s">
        <v>753</v>
      </c>
      <c r="BH1303" s="240" t="s">
        <v>753</v>
      </c>
      <c r="BI1303" s="240" t="s">
        <v>753</v>
      </c>
      <c r="BJ1303" s="240" t="s">
        <v>753</v>
      </c>
      <c r="BK1303" s="240" t="s">
        <v>753</v>
      </c>
      <c r="BL1303" s="240" t="s">
        <v>753</v>
      </c>
      <c r="BM1303" s="240" t="s">
        <v>753</v>
      </c>
      <c r="BN1303" s="249"/>
      <c r="BO1303" s="179"/>
      <c r="BP1303" s="173" t="s">
        <v>753</v>
      </c>
      <c r="BQ1303" s="177"/>
      <c r="BR1303" s="177"/>
      <c r="BS1303" s="177"/>
      <c r="BT1303" s="177"/>
      <c r="BU1303" s="177"/>
      <c r="BV1303" s="177"/>
      <c r="BW1303" s="177"/>
    </row>
    <row r="1304" spans="1:75" s="173" customFormat="1" ht="15">
      <c r="A1304" s="170"/>
      <c r="B1304" s="601" t="s">
        <v>9973</v>
      </c>
      <c r="C1304" s="700" t="s">
        <v>10077</v>
      </c>
      <c r="D1304" s="193" t="s">
        <v>2874</v>
      </c>
      <c r="E1304" s="193" t="s">
        <v>2873</v>
      </c>
      <c r="F1304" s="192" t="str">
        <f t="shared" si="194"/>
        <v>3C0</v>
      </c>
      <c r="G1304" s="192" t="s">
        <v>23</v>
      </c>
      <c r="H1304" s="188"/>
      <c r="I1304" s="322"/>
      <c r="J1304" s="297"/>
      <c r="K1304" s="297"/>
      <c r="L1304" s="297"/>
      <c r="M1304" s="296"/>
      <c r="N1304" s="297"/>
      <c r="O1304" s="297"/>
      <c r="P1304" s="296"/>
      <c r="Q1304" s="297"/>
      <c r="R1304" s="297"/>
      <c r="S1304" s="296"/>
      <c r="T1304" s="297"/>
      <c r="U1304" s="297"/>
      <c r="V1304" s="296"/>
      <c r="W1304" s="297"/>
      <c r="X1304" s="297"/>
      <c r="Y1304" s="296"/>
      <c r="Z1304" s="297"/>
      <c r="AA1304" s="297"/>
      <c r="AB1304" s="296"/>
      <c r="AC1304" s="298"/>
      <c r="AD1304" s="297"/>
      <c r="AE1304" s="296"/>
      <c r="AF1304" s="174"/>
      <c r="AG1304" s="191" t="s">
        <v>2604</v>
      </c>
      <c r="AH1304" s="189" t="s">
        <v>749</v>
      </c>
      <c r="AI1304" s="189" t="s">
        <v>749</v>
      </c>
      <c r="AJ1304" s="190" t="s">
        <v>749</v>
      </c>
      <c r="AK1304" s="189" t="s">
        <v>748</v>
      </c>
      <c r="AL1304" s="188"/>
      <c r="AO1304" s="245" t="s">
        <v>2603</v>
      </c>
      <c r="AP1304" s="244" t="s">
        <v>2779</v>
      </c>
      <c r="AQ1304" s="244" t="s">
        <v>2778</v>
      </c>
      <c r="AR1304" s="242" t="str">
        <f t="shared" si="187"/>
        <v>80</v>
      </c>
      <c r="AS1304" s="242" t="s">
        <v>2777</v>
      </c>
      <c r="AT1304" s="242"/>
      <c r="AU1304" s="242" t="s">
        <v>2777</v>
      </c>
      <c r="AV1304" s="242" t="s">
        <v>751</v>
      </c>
      <c r="AW1304" s="242"/>
      <c r="AX1304" s="240" t="s">
        <v>753</v>
      </c>
      <c r="AY1304" s="240" t="s">
        <v>753</v>
      </c>
      <c r="AZ1304" s="240" t="s">
        <v>753</v>
      </c>
      <c r="BA1304" s="240" t="s">
        <v>753</v>
      </c>
      <c r="BB1304" s="240" t="s">
        <v>753</v>
      </c>
      <c r="BC1304" s="241" t="s">
        <v>754</v>
      </c>
      <c r="BD1304" s="240" t="s">
        <v>753</v>
      </c>
      <c r="BE1304" s="240" t="s">
        <v>753</v>
      </c>
      <c r="BF1304" s="240" t="s">
        <v>753</v>
      </c>
      <c r="BG1304" s="240" t="s">
        <v>753</v>
      </c>
      <c r="BH1304" s="240" t="s">
        <v>753</v>
      </c>
      <c r="BI1304" s="240" t="s">
        <v>753</v>
      </c>
      <c r="BJ1304" s="240" t="s">
        <v>753</v>
      </c>
      <c r="BK1304" s="240" t="s">
        <v>753</v>
      </c>
      <c r="BL1304" s="240" t="s">
        <v>753</v>
      </c>
      <c r="BM1304" s="240" t="s">
        <v>753</v>
      </c>
      <c r="BN1304" s="249"/>
      <c r="BO1304" s="179"/>
      <c r="BP1304" s="173" t="s">
        <v>753</v>
      </c>
      <c r="BQ1304" s="177" t="s">
        <v>998</v>
      </c>
      <c r="BR1304" s="177" t="s">
        <v>2672</v>
      </c>
      <c r="BS1304" s="177" t="s">
        <v>1217</v>
      </c>
      <c r="BT1304" s="178">
        <v>44398</v>
      </c>
      <c r="BU1304" s="177" t="s">
        <v>2776</v>
      </c>
      <c r="BV1304" s="177" t="s">
        <v>2775</v>
      </c>
      <c r="BW1304" s="177" t="s">
        <v>2774</v>
      </c>
    </row>
    <row r="1305" spans="1:75" s="173" customFormat="1" ht="15">
      <c r="A1305" s="170"/>
      <c r="B1305" s="601" t="s">
        <v>9973</v>
      </c>
      <c r="C1305" s="700" t="s">
        <v>10077</v>
      </c>
      <c r="D1305" s="193" t="s">
        <v>2869</v>
      </c>
      <c r="E1305" s="193" t="s">
        <v>2868</v>
      </c>
      <c r="F1305" s="192" t="str">
        <f t="shared" si="194"/>
        <v>40</v>
      </c>
      <c r="G1305" s="192" t="s">
        <v>2867</v>
      </c>
      <c r="H1305" s="188"/>
      <c r="I1305" s="322"/>
      <c r="J1305" s="297" t="s">
        <v>2199</v>
      </c>
      <c r="K1305" s="298"/>
      <c r="L1305" s="297"/>
      <c r="M1305" s="296"/>
      <c r="N1305" s="298"/>
      <c r="O1305" s="297"/>
      <c r="P1305" s="296"/>
      <c r="Q1305" s="298">
        <v>45110</v>
      </c>
      <c r="R1305" s="297" t="s">
        <v>9874</v>
      </c>
      <c r="S1305" s="296" t="s">
        <v>737</v>
      </c>
      <c r="T1305" s="298"/>
      <c r="U1305" s="297"/>
      <c r="V1305" s="296"/>
      <c r="W1305" s="298">
        <v>45062</v>
      </c>
      <c r="X1305" s="297" t="s">
        <v>9557</v>
      </c>
      <c r="Y1305" s="296" t="s">
        <v>9558</v>
      </c>
      <c r="Z1305" s="298">
        <v>45030</v>
      </c>
      <c r="AA1305" s="297" t="s">
        <v>2198</v>
      </c>
      <c r="AB1305" s="299" t="s">
        <v>2180</v>
      </c>
      <c r="AC1305" s="297"/>
      <c r="AD1305" s="297"/>
      <c r="AE1305" s="296"/>
      <c r="AF1305" s="174"/>
      <c r="AG1305" s="191" t="s">
        <v>2604</v>
      </c>
      <c r="AH1305" s="189" t="s">
        <v>749</v>
      </c>
      <c r="AI1305" s="189" t="s">
        <v>749</v>
      </c>
      <c r="AJ1305" s="190" t="s">
        <v>749</v>
      </c>
      <c r="AK1305" s="189" t="s">
        <v>748</v>
      </c>
      <c r="AL1305" s="188"/>
      <c r="AO1305" s="245" t="s">
        <v>2603</v>
      </c>
      <c r="AP1305" s="244" t="s">
        <v>2770</v>
      </c>
      <c r="AQ1305" s="244" t="s">
        <v>2769</v>
      </c>
      <c r="AR1305" s="242" t="str">
        <f t="shared" si="187"/>
        <v>80</v>
      </c>
      <c r="AS1305" s="242" t="s">
        <v>822</v>
      </c>
      <c r="AT1305" s="226"/>
      <c r="AU1305" s="242" t="s">
        <v>755</v>
      </c>
      <c r="AV1305" s="242"/>
      <c r="AW1305" s="242"/>
      <c r="AX1305" s="240" t="s">
        <v>753</v>
      </c>
      <c r="AY1305" s="240" t="s">
        <v>753</v>
      </c>
      <c r="AZ1305" s="240" t="s">
        <v>753</v>
      </c>
      <c r="BA1305" s="240" t="s">
        <v>753</v>
      </c>
      <c r="BB1305" s="240" t="s">
        <v>753</v>
      </c>
      <c r="BC1305" s="241" t="s">
        <v>754</v>
      </c>
      <c r="BD1305" s="240" t="s">
        <v>753</v>
      </c>
      <c r="BE1305" s="240" t="s">
        <v>753</v>
      </c>
      <c r="BF1305" s="240" t="s">
        <v>753</v>
      </c>
      <c r="BG1305" s="240" t="s">
        <v>753</v>
      </c>
      <c r="BH1305" s="240" t="s">
        <v>753</v>
      </c>
      <c r="BI1305" s="240" t="s">
        <v>753</v>
      </c>
      <c r="BJ1305" s="240" t="s">
        <v>753</v>
      </c>
      <c r="BK1305" s="240" t="s">
        <v>753</v>
      </c>
      <c r="BL1305" s="240" t="s">
        <v>753</v>
      </c>
      <c r="BM1305" s="240" t="s">
        <v>753</v>
      </c>
      <c r="BN1305" s="249"/>
      <c r="BO1305" s="179"/>
      <c r="BP1305" s="173" t="s">
        <v>753</v>
      </c>
      <c r="BQ1305" s="177"/>
      <c r="BR1305" s="177"/>
      <c r="BS1305" s="177"/>
      <c r="BT1305" s="177"/>
      <c r="BU1305" s="177"/>
      <c r="BV1305" s="177"/>
      <c r="BW1305" s="177"/>
    </row>
    <row r="1306" spans="1:75" s="173" customFormat="1" ht="15">
      <c r="A1306" s="170"/>
      <c r="B1306" s="601" t="s">
        <v>9973</v>
      </c>
      <c r="C1306" s="700" t="s">
        <v>10077</v>
      </c>
      <c r="D1306" s="193" t="s">
        <v>2860</v>
      </c>
      <c r="E1306" s="193" t="s">
        <v>2859</v>
      </c>
      <c r="F1306" s="192" t="str">
        <f t="shared" si="194"/>
        <v>3C0</v>
      </c>
      <c r="G1306" s="192" t="s">
        <v>23</v>
      </c>
      <c r="H1306" s="188"/>
      <c r="I1306" s="322"/>
      <c r="J1306" s="297"/>
      <c r="K1306" s="297"/>
      <c r="L1306" s="297"/>
      <c r="M1306" s="296"/>
      <c r="N1306" s="297"/>
      <c r="O1306" s="297"/>
      <c r="P1306" s="296"/>
      <c r="Q1306" s="297"/>
      <c r="R1306" s="297"/>
      <c r="S1306" s="296"/>
      <c r="T1306" s="297"/>
      <c r="U1306" s="297"/>
      <c r="V1306" s="296"/>
      <c r="W1306" s="297"/>
      <c r="X1306" s="297"/>
      <c r="Y1306" s="296"/>
      <c r="Z1306" s="297"/>
      <c r="AA1306" s="297"/>
      <c r="AB1306" s="296"/>
      <c r="AC1306" s="298"/>
      <c r="AD1306" s="297"/>
      <c r="AE1306" s="296"/>
      <c r="AF1306" s="174"/>
      <c r="AG1306" s="191" t="s">
        <v>2604</v>
      </c>
      <c r="AH1306" s="189" t="s">
        <v>749</v>
      </c>
      <c r="AI1306" s="189" t="s">
        <v>749</v>
      </c>
      <c r="AJ1306" s="190" t="s">
        <v>749</v>
      </c>
      <c r="AK1306" s="189" t="s">
        <v>748</v>
      </c>
      <c r="AL1306" s="188"/>
      <c r="AO1306" s="245" t="s">
        <v>2603</v>
      </c>
      <c r="AP1306" s="244" t="s">
        <v>2766</v>
      </c>
      <c r="AQ1306" s="244" t="s">
        <v>2765</v>
      </c>
      <c r="AR1306" s="242" t="str">
        <f t="shared" si="187"/>
        <v>80</v>
      </c>
      <c r="AS1306" s="242" t="s">
        <v>2764</v>
      </c>
      <c r="AT1306" s="242"/>
      <c r="AU1306" s="242" t="s">
        <v>2764</v>
      </c>
      <c r="AV1306" s="242" t="s">
        <v>751</v>
      </c>
      <c r="AW1306" s="242"/>
      <c r="AX1306" s="240" t="s">
        <v>753</v>
      </c>
      <c r="AY1306" s="240" t="s">
        <v>753</v>
      </c>
      <c r="AZ1306" s="240" t="s">
        <v>753</v>
      </c>
      <c r="BA1306" s="240" t="s">
        <v>753</v>
      </c>
      <c r="BB1306" s="240" t="s">
        <v>753</v>
      </c>
      <c r="BC1306" s="241" t="s">
        <v>754</v>
      </c>
      <c r="BD1306" s="240" t="s">
        <v>753</v>
      </c>
      <c r="BE1306" s="240" t="s">
        <v>753</v>
      </c>
      <c r="BF1306" s="240" t="s">
        <v>753</v>
      </c>
      <c r="BG1306" s="240" t="s">
        <v>753</v>
      </c>
      <c r="BH1306" s="240" t="s">
        <v>753</v>
      </c>
      <c r="BI1306" s="240" t="s">
        <v>753</v>
      </c>
      <c r="BJ1306" s="240" t="s">
        <v>753</v>
      </c>
      <c r="BK1306" s="240" t="s">
        <v>753</v>
      </c>
      <c r="BL1306" s="240" t="s">
        <v>753</v>
      </c>
      <c r="BM1306" s="240" t="s">
        <v>753</v>
      </c>
      <c r="BN1306" s="249"/>
      <c r="BO1306" s="179"/>
      <c r="BP1306" s="173" t="s">
        <v>753</v>
      </c>
      <c r="BQ1306" s="177" t="s">
        <v>998</v>
      </c>
      <c r="BR1306" s="177" t="s">
        <v>2672</v>
      </c>
      <c r="BS1306" s="177" t="s">
        <v>1217</v>
      </c>
      <c r="BT1306" s="178">
        <v>44398</v>
      </c>
      <c r="BU1306" s="177" t="s">
        <v>2763</v>
      </c>
      <c r="BV1306" s="177" t="s">
        <v>2762</v>
      </c>
      <c r="BW1306" s="177" t="s">
        <v>2761</v>
      </c>
    </row>
    <row r="1307" spans="1:75" s="173" customFormat="1" ht="15">
      <c r="A1307" s="170"/>
      <c r="B1307" s="601" t="s">
        <v>9973</v>
      </c>
      <c r="C1307" s="700" t="s">
        <v>10077</v>
      </c>
      <c r="D1307" s="193" t="s">
        <v>2852</v>
      </c>
      <c r="E1307" s="193" t="s">
        <v>2851</v>
      </c>
      <c r="F1307" s="192" t="str">
        <f t="shared" si="194"/>
        <v>40</v>
      </c>
      <c r="G1307" s="192" t="s">
        <v>2850</v>
      </c>
      <c r="H1307" s="188"/>
      <c r="I1307" s="322"/>
      <c r="J1307" s="297" t="s">
        <v>2199</v>
      </c>
      <c r="K1307" s="298"/>
      <c r="L1307" s="297"/>
      <c r="M1307" s="296"/>
      <c r="N1307" s="298"/>
      <c r="O1307" s="297"/>
      <c r="P1307" s="296"/>
      <c r="Q1307" s="298">
        <v>45110</v>
      </c>
      <c r="R1307" s="297" t="s">
        <v>9874</v>
      </c>
      <c r="S1307" s="296" t="s">
        <v>737</v>
      </c>
      <c r="T1307" s="298"/>
      <c r="U1307" s="297"/>
      <c r="V1307" s="296"/>
      <c r="W1307" s="298">
        <v>45062</v>
      </c>
      <c r="X1307" s="297" t="s">
        <v>9557</v>
      </c>
      <c r="Y1307" s="296" t="s">
        <v>9558</v>
      </c>
      <c r="Z1307" s="298">
        <v>45030</v>
      </c>
      <c r="AA1307" s="297" t="s">
        <v>2198</v>
      </c>
      <c r="AB1307" s="299" t="s">
        <v>2180</v>
      </c>
      <c r="AC1307" s="297"/>
      <c r="AD1307" s="297"/>
      <c r="AE1307" s="296"/>
      <c r="AF1307" s="174"/>
      <c r="AG1307" s="191" t="s">
        <v>2604</v>
      </c>
      <c r="AH1307" s="189" t="s">
        <v>749</v>
      </c>
      <c r="AI1307" s="189" t="s">
        <v>749</v>
      </c>
      <c r="AJ1307" s="190" t="s">
        <v>749</v>
      </c>
      <c r="AK1307" s="189" t="s">
        <v>748</v>
      </c>
      <c r="AL1307" s="188"/>
      <c r="AO1307" s="245" t="s">
        <v>2603</v>
      </c>
      <c r="AP1307" s="244" t="s">
        <v>2757</v>
      </c>
      <c r="AQ1307" s="244" t="s">
        <v>2756</v>
      </c>
      <c r="AR1307" s="242" t="str">
        <f t="shared" si="187"/>
        <v>80</v>
      </c>
      <c r="AS1307" s="242" t="s">
        <v>822</v>
      </c>
      <c r="AT1307" s="226"/>
      <c r="AU1307" s="242" t="s">
        <v>755</v>
      </c>
      <c r="AV1307" s="242"/>
      <c r="AW1307" s="242"/>
      <c r="AX1307" s="240" t="s">
        <v>753</v>
      </c>
      <c r="AY1307" s="240" t="s">
        <v>753</v>
      </c>
      <c r="AZ1307" s="240" t="s">
        <v>753</v>
      </c>
      <c r="BA1307" s="240" t="s">
        <v>753</v>
      </c>
      <c r="BB1307" s="240" t="s">
        <v>753</v>
      </c>
      <c r="BC1307" s="241" t="s">
        <v>754</v>
      </c>
      <c r="BD1307" s="240" t="s">
        <v>753</v>
      </c>
      <c r="BE1307" s="240" t="s">
        <v>753</v>
      </c>
      <c r="BF1307" s="240" t="s">
        <v>753</v>
      </c>
      <c r="BG1307" s="240" t="s">
        <v>753</v>
      </c>
      <c r="BH1307" s="240" t="s">
        <v>753</v>
      </c>
      <c r="BI1307" s="240" t="s">
        <v>753</v>
      </c>
      <c r="BJ1307" s="240" t="s">
        <v>753</v>
      </c>
      <c r="BK1307" s="240" t="s">
        <v>753</v>
      </c>
      <c r="BL1307" s="240" t="s">
        <v>753</v>
      </c>
      <c r="BM1307" s="240" t="s">
        <v>753</v>
      </c>
      <c r="BN1307" s="249"/>
      <c r="BO1307" s="179"/>
      <c r="BP1307" s="173" t="s">
        <v>753</v>
      </c>
      <c r="BQ1307" s="177"/>
      <c r="BR1307" s="177"/>
      <c r="BS1307" s="177"/>
      <c r="BT1307" s="177"/>
      <c r="BU1307" s="177"/>
      <c r="BV1307" s="177"/>
      <c r="BW1307" s="177"/>
    </row>
    <row r="1308" spans="1:75" s="173" customFormat="1" ht="15">
      <c r="A1308" s="170"/>
      <c r="B1308" s="601" t="s">
        <v>9973</v>
      </c>
      <c r="C1308" s="700" t="s">
        <v>10077</v>
      </c>
      <c r="D1308" s="193" t="s">
        <v>2847</v>
      </c>
      <c r="E1308" s="193" t="s">
        <v>2846</v>
      </c>
      <c r="F1308" s="192" t="str">
        <f t="shared" si="194"/>
        <v>3C0</v>
      </c>
      <c r="G1308" s="192" t="s">
        <v>23</v>
      </c>
      <c r="H1308" s="188"/>
      <c r="I1308" s="322"/>
      <c r="J1308" s="297"/>
      <c r="K1308" s="297"/>
      <c r="L1308" s="297"/>
      <c r="M1308" s="296"/>
      <c r="N1308" s="297"/>
      <c r="O1308" s="297"/>
      <c r="P1308" s="296"/>
      <c r="Q1308" s="297"/>
      <c r="R1308" s="297"/>
      <c r="S1308" s="296"/>
      <c r="T1308" s="297"/>
      <c r="U1308" s="297"/>
      <c r="V1308" s="296"/>
      <c r="W1308" s="297"/>
      <c r="X1308" s="297"/>
      <c r="Y1308" s="296"/>
      <c r="Z1308" s="297"/>
      <c r="AA1308" s="297"/>
      <c r="AB1308" s="296"/>
      <c r="AC1308" s="298"/>
      <c r="AD1308" s="297"/>
      <c r="AE1308" s="296"/>
      <c r="AF1308" s="174"/>
      <c r="AG1308" s="191" t="s">
        <v>2604</v>
      </c>
      <c r="AH1308" s="189" t="s">
        <v>749</v>
      </c>
      <c r="AI1308" s="189" t="s">
        <v>749</v>
      </c>
      <c r="AJ1308" s="190" t="s">
        <v>749</v>
      </c>
      <c r="AK1308" s="189" t="s">
        <v>748</v>
      </c>
      <c r="AL1308" s="188"/>
      <c r="AO1308" s="245" t="s">
        <v>2603</v>
      </c>
      <c r="AP1308" s="244" t="s">
        <v>2753</v>
      </c>
      <c r="AQ1308" s="244" t="s">
        <v>2752</v>
      </c>
      <c r="AR1308" s="242" t="str">
        <f t="shared" si="187"/>
        <v>80</v>
      </c>
      <c r="AS1308" s="242" t="s">
        <v>2751</v>
      </c>
      <c r="AT1308" s="242"/>
      <c r="AU1308" s="242" t="s">
        <v>2751</v>
      </c>
      <c r="AV1308" s="242" t="s">
        <v>751</v>
      </c>
      <c r="AW1308" s="242"/>
      <c r="AX1308" s="240" t="s">
        <v>753</v>
      </c>
      <c r="AY1308" s="240" t="s">
        <v>753</v>
      </c>
      <c r="AZ1308" s="240" t="s">
        <v>753</v>
      </c>
      <c r="BA1308" s="240" t="s">
        <v>753</v>
      </c>
      <c r="BB1308" s="240" t="s">
        <v>753</v>
      </c>
      <c r="BC1308" s="241" t="s">
        <v>754</v>
      </c>
      <c r="BD1308" s="240" t="s">
        <v>753</v>
      </c>
      <c r="BE1308" s="240" t="s">
        <v>753</v>
      </c>
      <c r="BF1308" s="240" t="s">
        <v>753</v>
      </c>
      <c r="BG1308" s="240" t="s">
        <v>753</v>
      </c>
      <c r="BH1308" s="240" t="s">
        <v>753</v>
      </c>
      <c r="BI1308" s="240" t="s">
        <v>753</v>
      </c>
      <c r="BJ1308" s="240" t="s">
        <v>753</v>
      </c>
      <c r="BK1308" s="240" t="s">
        <v>753</v>
      </c>
      <c r="BL1308" s="240" t="s">
        <v>753</v>
      </c>
      <c r="BM1308" s="240" t="s">
        <v>753</v>
      </c>
      <c r="BN1308" s="249"/>
      <c r="BO1308" s="179"/>
      <c r="BP1308" s="173" t="s">
        <v>753</v>
      </c>
      <c r="BQ1308" s="177" t="s">
        <v>998</v>
      </c>
      <c r="BR1308" s="177" t="s">
        <v>2672</v>
      </c>
      <c r="BS1308" s="177" t="s">
        <v>1217</v>
      </c>
      <c r="BT1308" s="178">
        <v>44398</v>
      </c>
      <c r="BU1308" s="177" t="s">
        <v>2750</v>
      </c>
      <c r="BV1308" s="177" t="s">
        <v>2749</v>
      </c>
      <c r="BW1308" s="177" t="s">
        <v>2748</v>
      </c>
    </row>
    <row r="1309" spans="1:75" s="173" customFormat="1" ht="15">
      <c r="A1309" s="170"/>
      <c r="B1309" s="601" t="s">
        <v>9973</v>
      </c>
      <c r="C1309" s="700" t="s">
        <v>10077</v>
      </c>
      <c r="D1309" s="193" t="s">
        <v>2842</v>
      </c>
      <c r="E1309" s="193" t="s">
        <v>2841</v>
      </c>
      <c r="F1309" s="192" t="str">
        <f t="shared" si="194"/>
        <v>40</v>
      </c>
      <c r="G1309" s="192" t="s">
        <v>2840</v>
      </c>
      <c r="H1309" s="188"/>
      <c r="I1309" s="322"/>
      <c r="J1309" s="297" t="s">
        <v>2199</v>
      </c>
      <c r="K1309" s="298"/>
      <c r="L1309" s="297"/>
      <c r="M1309" s="296"/>
      <c r="N1309" s="298"/>
      <c r="O1309" s="297"/>
      <c r="P1309" s="296"/>
      <c r="Q1309" s="298">
        <v>45110</v>
      </c>
      <c r="R1309" s="297" t="s">
        <v>9874</v>
      </c>
      <c r="S1309" s="296" t="s">
        <v>737</v>
      </c>
      <c r="T1309" s="298"/>
      <c r="U1309" s="297"/>
      <c r="V1309" s="296"/>
      <c r="W1309" s="298">
        <v>45062</v>
      </c>
      <c r="X1309" s="297" t="s">
        <v>9557</v>
      </c>
      <c r="Y1309" s="296" t="s">
        <v>9558</v>
      </c>
      <c r="Z1309" s="298">
        <v>45030</v>
      </c>
      <c r="AA1309" s="297" t="s">
        <v>2198</v>
      </c>
      <c r="AB1309" s="299" t="s">
        <v>2180</v>
      </c>
      <c r="AC1309" s="297"/>
      <c r="AD1309" s="297"/>
      <c r="AE1309" s="296"/>
      <c r="AF1309" s="174"/>
      <c r="AG1309" s="191" t="s">
        <v>2604</v>
      </c>
      <c r="AH1309" s="189" t="s">
        <v>749</v>
      </c>
      <c r="AI1309" s="189" t="s">
        <v>749</v>
      </c>
      <c r="AJ1309" s="190" t="s">
        <v>749</v>
      </c>
      <c r="AK1309" s="189" t="s">
        <v>748</v>
      </c>
      <c r="AL1309" s="188"/>
      <c r="AO1309" s="245" t="s">
        <v>2603</v>
      </c>
      <c r="AP1309" s="244" t="s">
        <v>2744</v>
      </c>
      <c r="AQ1309" s="244" t="s">
        <v>2743</v>
      </c>
      <c r="AR1309" s="242" t="str">
        <f t="shared" si="187"/>
        <v>80</v>
      </c>
      <c r="AS1309" s="242" t="s">
        <v>822</v>
      </c>
      <c r="AT1309" s="226"/>
      <c r="AU1309" s="242" t="s">
        <v>755</v>
      </c>
      <c r="AV1309" s="242"/>
      <c r="AW1309" s="242"/>
      <c r="AX1309" s="240" t="s">
        <v>753</v>
      </c>
      <c r="AY1309" s="240" t="s">
        <v>753</v>
      </c>
      <c r="AZ1309" s="240" t="s">
        <v>753</v>
      </c>
      <c r="BA1309" s="240" t="s">
        <v>753</v>
      </c>
      <c r="BB1309" s="240" t="s">
        <v>753</v>
      </c>
      <c r="BC1309" s="241" t="s">
        <v>754</v>
      </c>
      <c r="BD1309" s="240" t="s">
        <v>753</v>
      </c>
      <c r="BE1309" s="240" t="s">
        <v>753</v>
      </c>
      <c r="BF1309" s="240" t="s">
        <v>753</v>
      </c>
      <c r="BG1309" s="240" t="s">
        <v>753</v>
      </c>
      <c r="BH1309" s="240" t="s">
        <v>753</v>
      </c>
      <c r="BI1309" s="240" t="s">
        <v>753</v>
      </c>
      <c r="BJ1309" s="240" t="s">
        <v>753</v>
      </c>
      <c r="BK1309" s="240" t="s">
        <v>753</v>
      </c>
      <c r="BL1309" s="240" t="s">
        <v>753</v>
      </c>
      <c r="BM1309" s="240" t="s">
        <v>753</v>
      </c>
      <c r="BN1309" s="249"/>
      <c r="BO1309" s="179"/>
      <c r="BP1309" s="173" t="s">
        <v>753</v>
      </c>
      <c r="BQ1309" s="177"/>
      <c r="BR1309" s="177"/>
      <c r="BS1309" s="177"/>
      <c r="BT1309" s="177"/>
      <c r="BU1309" s="177"/>
      <c r="BV1309" s="177"/>
      <c r="BW1309" s="177"/>
    </row>
    <row r="1310" spans="1:75" s="173" customFormat="1" ht="15">
      <c r="A1310" s="170"/>
      <c r="B1310" s="601" t="s">
        <v>9973</v>
      </c>
      <c r="C1310" s="700" t="s">
        <v>10077</v>
      </c>
      <c r="D1310" s="193" t="s">
        <v>2837</v>
      </c>
      <c r="E1310" s="193" t="s">
        <v>2836</v>
      </c>
      <c r="F1310" s="192" t="str">
        <f t="shared" si="194"/>
        <v>3C0</v>
      </c>
      <c r="G1310" s="192" t="s">
        <v>23</v>
      </c>
      <c r="H1310" s="188"/>
      <c r="I1310" s="322"/>
      <c r="J1310" s="297"/>
      <c r="K1310" s="297"/>
      <c r="L1310" s="297"/>
      <c r="M1310" s="296"/>
      <c r="N1310" s="297"/>
      <c r="O1310" s="297"/>
      <c r="P1310" s="296"/>
      <c r="Q1310" s="297"/>
      <c r="R1310" s="297"/>
      <c r="S1310" s="296"/>
      <c r="T1310" s="297"/>
      <c r="U1310" s="297"/>
      <c r="V1310" s="296"/>
      <c r="W1310" s="297"/>
      <c r="X1310" s="297"/>
      <c r="Y1310" s="296"/>
      <c r="Z1310" s="297"/>
      <c r="AA1310" s="297"/>
      <c r="AB1310" s="296"/>
      <c r="AC1310" s="298"/>
      <c r="AD1310" s="297"/>
      <c r="AE1310" s="296"/>
      <c r="AF1310" s="174"/>
      <c r="AG1310" s="191" t="s">
        <v>2604</v>
      </c>
      <c r="AH1310" s="189" t="s">
        <v>749</v>
      </c>
      <c r="AI1310" s="189" t="s">
        <v>749</v>
      </c>
      <c r="AJ1310" s="190" t="s">
        <v>749</v>
      </c>
      <c r="AK1310" s="189" t="s">
        <v>748</v>
      </c>
      <c r="AL1310" s="188"/>
      <c r="AO1310" s="245" t="s">
        <v>2603</v>
      </c>
      <c r="AP1310" s="244" t="s">
        <v>2740</v>
      </c>
      <c r="AQ1310" s="244" t="s">
        <v>2739</v>
      </c>
      <c r="AR1310" s="242" t="str">
        <f t="shared" si="187"/>
        <v>80</v>
      </c>
      <c r="AS1310" s="242" t="s">
        <v>2738</v>
      </c>
      <c r="AT1310" s="242"/>
      <c r="AU1310" s="242" t="s">
        <v>2738</v>
      </c>
      <c r="AV1310" s="242" t="s">
        <v>751</v>
      </c>
      <c r="AW1310" s="242"/>
      <c r="AX1310" s="240" t="s">
        <v>753</v>
      </c>
      <c r="AY1310" s="240" t="s">
        <v>753</v>
      </c>
      <c r="AZ1310" s="240" t="s">
        <v>753</v>
      </c>
      <c r="BA1310" s="240" t="s">
        <v>753</v>
      </c>
      <c r="BB1310" s="240" t="s">
        <v>753</v>
      </c>
      <c r="BC1310" s="241" t="s">
        <v>754</v>
      </c>
      <c r="BD1310" s="240" t="s">
        <v>753</v>
      </c>
      <c r="BE1310" s="240" t="s">
        <v>753</v>
      </c>
      <c r="BF1310" s="240" t="s">
        <v>753</v>
      </c>
      <c r="BG1310" s="240" t="s">
        <v>753</v>
      </c>
      <c r="BH1310" s="240" t="s">
        <v>753</v>
      </c>
      <c r="BI1310" s="240" t="s">
        <v>753</v>
      </c>
      <c r="BJ1310" s="240" t="s">
        <v>753</v>
      </c>
      <c r="BK1310" s="240" t="s">
        <v>753</v>
      </c>
      <c r="BL1310" s="240" t="s">
        <v>753</v>
      </c>
      <c r="BM1310" s="240" t="s">
        <v>753</v>
      </c>
      <c r="BN1310" s="249"/>
      <c r="BO1310" s="179"/>
      <c r="BP1310" s="173" t="s">
        <v>753</v>
      </c>
      <c r="BQ1310" s="177" t="s">
        <v>998</v>
      </c>
      <c r="BR1310" s="177" t="s">
        <v>2672</v>
      </c>
      <c r="BS1310" s="177" t="s">
        <v>1217</v>
      </c>
      <c r="BT1310" s="178">
        <v>44398</v>
      </c>
      <c r="BU1310" s="177" t="s">
        <v>2737</v>
      </c>
      <c r="BV1310" s="177" t="s">
        <v>2736</v>
      </c>
      <c r="BW1310" s="177" t="s">
        <v>2735</v>
      </c>
    </row>
    <row r="1311" spans="1:75" s="173" customFormat="1" ht="15">
      <c r="A1311" s="170"/>
      <c r="B1311" s="601" t="s">
        <v>9973</v>
      </c>
      <c r="C1311" s="700" t="s">
        <v>10077</v>
      </c>
      <c r="D1311" s="193" t="s">
        <v>2832</v>
      </c>
      <c r="E1311" s="193" t="s">
        <v>2831</v>
      </c>
      <c r="F1311" s="192" t="str">
        <f t="shared" si="194"/>
        <v>40</v>
      </c>
      <c r="G1311" s="192" t="s">
        <v>2830</v>
      </c>
      <c r="H1311" s="188"/>
      <c r="I1311" s="322"/>
      <c r="J1311" s="297" t="s">
        <v>2199</v>
      </c>
      <c r="K1311" s="298"/>
      <c r="L1311" s="297"/>
      <c r="M1311" s="296"/>
      <c r="N1311" s="298"/>
      <c r="O1311" s="297"/>
      <c r="P1311" s="296"/>
      <c r="Q1311" s="298">
        <v>45110</v>
      </c>
      <c r="R1311" s="297" t="s">
        <v>9874</v>
      </c>
      <c r="S1311" s="296" t="s">
        <v>737</v>
      </c>
      <c r="T1311" s="298"/>
      <c r="U1311" s="297"/>
      <c r="V1311" s="296"/>
      <c r="W1311" s="298">
        <v>45062</v>
      </c>
      <c r="X1311" s="297" t="s">
        <v>9557</v>
      </c>
      <c r="Y1311" s="296" t="s">
        <v>9558</v>
      </c>
      <c r="Z1311" s="298">
        <v>45030</v>
      </c>
      <c r="AA1311" s="297" t="s">
        <v>2198</v>
      </c>
      <c r="AB1311" s="299" t="s">
        <v>2180</v>
      </c>
      <c r="AC1311" s="297"/>
      <c r="AD1311" s="297"/>
      <c r="AE1311" s="296"/>
      <c r="AF1311" s="174"/>
      <c r="AG1311" s="191" t="s">
        <v>2604</v>
      </c>
      <c r="AH1311" s="189" t="s">
        <v>749</v>
      </c>
      <c r="AI1311" s="189" t="s">
        <v>749</v>
      </c>
      <c r="AJ1311" s="190" t="s">
        <v>749</v>
      </c>
      <c r="AK1311" s="189" t="s">
        <v>748</v>
      </c>
      <c r="AL1311" s="188"/>
      <c r="AO1311" s="245" t="s">
        <v>2603</v>
      </c>
      <c r="AP1311" s="244" t="s">
        <v>2731</v>
      </c>
      <c r="AQ1311" s="244" t="s">
        <v>2730</v>
      </c>
      <c r="AR1311" s="242" t="str">
        <f t="shared" ref="AR1311:AR1374" si="195">DEC2HEX((HEX2DEC(LEFT(AQ1311,4))*256*256+HEX2DEC(RIGHT(AQ1311,4)))-(HEX2DEC(LEFT(AP1311,4))*256*256+HEX2DEC(RIGHT(AP1311,4)))+1)</f>
        <v>80</v>
      </c>
      <c r="AS1311" s="242" t="s">
        <v>822</v>
      </c>
      <c r="AT1311" s="226"/>
      <c r="AU1311" s="242" t="s">
        <v>755</v>
      </c>
      <c r="AV1311" s="242"/>
      <c r="AW1311" s="242"/>
      <c r="AX1311" s="240" t="s">
        <v>753</v>
      </c>
      <c r="AY1311" s="240" t="s">
        <v>753</v>
      </c>
      <c r="AZ1311" s="240" t="s">
        <v>753</v>
      </c>
      <c r="BA1311" s="240" t="s">
        <v>753</v>
      </c>
      <c r="BB1311" s="240" t="s">
        <v>753</v>
      </c>
      <c r="BC1311" s="241" t="s">
        <v>754</v>
      </c>
      <c r="BD1311" s="240" t="s">
        <v>753</v>
      </c>
      <c r="BE1311" s="240" t="s">
        <v>753</v>
      </c>
      <c r="BF1311" s="240" t="s">
        <v>753</v>
      </c>
      <c r="BG1311" s="240" t="s">
        <v>753</v>
      </c>
      <c r="BH1311" s="240" t="s">
        <v>753</v>
      </c>
      <c r="BI1311" s="240" t="s">
        <v>753</v>
      </c>
      <c r="BJ1311" s="240" t="s">
        <v>753</v>
      </c>
      <c r="BK1311" s="240" t="s">
        <v>753</v>
      </c>
      <c r="BL1311" s="240" t="s">
        <v>753</v>
      </c>
      <c r="BM1311" s="240" t="s">
        <v>753</v>
      </c>
      <c r="BN1311" s="249"/>
      <c r="BO1311" s="179"/>
      <c r="BP1311" s="173" t="s">
        <v>753</v>
      </c>
      <c r="BQ1311" s="177"/>
      <c r="BR1311" s="177"/>
      <c r="BS1311" s="177"/>
      <c r="BT1311" s="177"/>
      <c r="BU1311" s="177"/>
      <c r="BV1311" s="177"/>
      <c r="BW1311" s="177"/>
    </row>
    <row r="1312" spans="1:75" s="173" customFormat="1" ht="15">
      <c r="A1312" s="170"/>
      <c r="B1312" s="601" t="s">
        <v>9973</v>
      </c>
      <c r="C1312" s="700" t="s">
        <v>10077</v>
      </c>
      <c r="D1312" s="193" t="s">
        <v>2827</v>
      </c>
      <c r="E1312" s="193" t="s">
        <v>2826</v>
      </c>
      <c r="F1312" s="192" t="str">
        <f t="shared" si="194"/>
        <v>3C0</v>
      </c>
      <c r="G1312" s="192" t="s">
        <v>23</v>
      </c>
      <c r="H1312" s="188"/>
      <c r="I1312" s="322"/>
      <c r="J1312" s="297"/>
      <c r="K1312" s="297"/>
      <c r="L1312" s="297"/>
      <c r="M1312" s="296"/>
      <c r="N1312" s="297"/>
      <c r="O1312" s="297"/>
      <c r="P1312" s="296"/>
      <c r="Q1312" s="297"/>
      <c r="R1312" s="297"/>
      <c r="S1312" s="296"/>
      <c r="T1312" s="297"/>
      <c r="U1312" s="297"/>
      <c r="V1312" s="296"/>
      <c r="W1312" s="297"/>
      <c r="X1312" s="297"/>
      <c r="Y1312" s="296"/>
      <c r="Z1312" s="297"/>
      <c r="AA1312" s="297"/>
      <c r="AB1312" s="296"/>
      <c r="AC1312" s="298"/>
      <c r="AD1312" s="297"/>
      <c r="AE1312" s="296"/>
      <c r="AF1312" s="174"/>
      <c r="AG1312" s="191" t="s">
        <v>2604</v>
      </c>
      <c r="AH1312" s="189" t="s">
        <v>749</v>
      </c>
      <c r="AI1312" s="189" t="s">
        <v>749</v>
      </c>
      <c r="AJ1312" s="190" t="s">
        <v>749</v>
      </c>
      <c r="AK1312" s="189" t="s">
        <v>748</v>
      </c>
      <c r="AL1312" s="188"/>
      <c r="AO1312" s="245" t="s">
        <v>2603</v>
      </c>
      <c r="AP1312" s="244" t="s">
        <v>2727</v>
      </c>
      <c r="AQ1312" s="244" t="s">
        <v>2726</v>
      </c>
      <c r="AR1312" s="242" t="str">
        <f t="shared" si="195"/>
        <v>80</v>
      </c>
      <c r="AS1312" s="242" t="s">
        <v>2725</v>
      </c>
      <c r="AT1312" s="242"/>
      <c r="AU1312" s="242" t="s">
        <v>2725</v>
      </c>
      <c r="AV1312" s="242" t="s">
        <v>751</v>
      </c>
      <c r="AW1312" s="242"/>
      <c r="AX1312" s="240" t="s">
        <v>753</v>
      </c>
      <c r="AY1312" s="240" t="s">
        <v>753</v>
      </c>
      <c r="AZ1312" s="240" t="s">
        <v>753</v>
      </c>
      <c r="BA1312" s="240" t="s">
        <v>753</v>
      </c>
      <c r="BB1312" s="240" t="s">
        <v>753</v>
      </c>
      <c r="BC1312" s="241" t="s">
        <v>754</v>
      </c>
      <c r="BD1312" s="240" t="s">
        <v>753</v>
      </c>
      <c r="BE1312" s="240" t="s">
        <v>753</v>
      </c>
      <c r="BF1312" s="240" t="s">
        <v>753</v>
      </c>
      <c r="BG1312" s="240" t="s">
        <v>753</v>
      </c>
      <c r="BH1312" s="240" t="s">
        <v>753</v>
      </c>
      <c r="BI1312" s="240" t="s">
        <v>753</v>
      </c>
      <c r="BJ1312" s="240" t="s">
        <v>753</v>
      </c>
      <c r="BK1312" s="240" t="s">
        <v>753</v>
      </c>
      <c r="BL1312" s="240" t="s">
        <v>753</v>
      </c>
      <c r="BM1312" s="240" t="s">
        <v>753</v>
      </c>
      <c r="BN1312" s="249"/>
      <c r="BO1312" s="179"/>
      <c r="BP1312" s="173" t="s">
        <v>753</v>
      </c>
      <c r="BQ1312" s="177" t="s">
        <v>998</v>
      </c>
      <c r="BR1312" s="177" t="s">
        <v>2672</v>
      </c>
      <c r="BS1312" s="177" t="s">
        <v>1217</v>
      </c>
      <c r="BT1312" s="178">
        <v>44398</v>
      </c>
      <c r="BU1312" s="177" t="s">
        <v>2724</v>
      </c>
      <c r="BV1312" s="177" t="s">
        <v>2723</v>
      </c>
      <c r="BW1312" s="177" t="s">
        <v>2722</v>
      </c>
    </row>
    <row r="1313" spans="1:75" s="173" customFormat="1" ht="15">
      <c r="A1313" s="170"/>
      <c r="B1313" s="601" t="s">
        <v>9973</v>
      </c>
      <c r="C1313" s="700" t="s">
        <v>10077</v>
      </c>
      <c r="D1313" s="193" t="s">
        <v>2822</v>
      </c>
      <c r="E1313" s="193" t="s">
        <v>2821</v>
      </c>
      <c r="F1313" s="192" t="str">
        <f t="shared" si="194"/>
        <v>40</v>
      </c>
      <c r="G1313" s="192" t="s">
        <v>2820</v>
      </c>
      <c r="H1313" s="188"/>
      <c r="I1313" s="322"/>
      <c r="J1313" s="297" t="s">
        <v>2199</v>
      </c>
      <c r="K1313" s="298"/>
      <c r="L1313" s="297"/>
      <c r="M1313" s="296"/>
      <c r="N1313" s="298"/>
      <c r="O1313" s="297"/>
      <c r="P1313" s="296"/>
      <c r="Q1313" s="298">
        <v>45110</v>
      </c>
      <c r="R1313" s="297" t="s">
        <v>9874</v>
      </c>
      <c r="S1313" s="296" t="s">
        <v>737</v>
      </c>
      <c r="T1313" s="298"/>
      <c r="U1313" s="297"/>
      <c r="V1313" s="296"/>
      <c r="W1313" s="298">
        <v>45062</v>
      </c>
      <c r="X1313" s="297" t="s">
        <v>9557</v>
      </c>
      <c r="Y1313" s="296" t="s">
        <v>9558</v>
      </c>
      <c r="Z1313" s="298">
        <v>45030</v>
      </c>
      <c r="AA1313" s="297" t="s">
        <v>2198</v>
      </c>
      <c r="AB1313" s="299" t="s">
        <v>2180</v>
      </c>
      <c r="AC1313" s="297"/>
      <c r="AD1313" s="297"/>
      <c r="AE1313" s="296"/>
      <c r="AF1313" s="174"/>
      <c r="AG1313" s="191" t="s">
        <v>2604</v>
      </c>
      <c r="AH1313" s="189" t="s">
        <v>749</v>
      </c>
      <c r="AI1313" s="189" t="s">
        <v>749</v>
      </c>
      <c r="AJ1313" s="190" t="s">
        <v>749</v>
      </c>
      <c r="AK1313" s="189" t="s">
        <v>748</v>
      </c>
      <c r="AL1313" s="188"/>
      <c r="AO1313" s="245" t="s">
        <v>2603</v>
      </c>
      <c r="AP1313" s="244" t="s">
        <v>2718</v>
      </c>
      <c r="AQ1313" s="244" t="s">
        <v>2717</v>
      </c>
      <c r="AR1313" s="242" t="str">
        <f t="shared" si="195"/>
        <v>80</v>
      </c>
      <c r="AS1313" s="242" t="s">
        <v>822</v>
      </c>
      <c r="AT1313" s="226"/>
      <c r="AU1313" s="242" t="s">
        <v>755</v>
      </c>
      <c r="AV1313" s="242"/>
      <c r="AW1313" s="242"/>
      <c r="AX1313" s="240" t="s">
        <v>753</v>
      </c>
      <c r="AY1313" s="240" t="s">
        <v>753</v>
      </c>
      <c r="AZ1313" s="240" t="s">
        <v>753</v>
      </c>
      <c r="BA1313" s="240" t="s">
        <v>753</v>
      </c>
      <c r="BB1313" s="240" t="s">
        <v>753</v>
      </c>
      <c r="BC1313" s="241" t="s">
        <v>754</v>
      </c>
      <c r="BD1313" s="240" t="s">
        <v>753</v>
      </c>
      <c r="BE1313" s="240" t="s">
        <v>753</v>
      </c>
      <c r="BF1313" s="240" t="s">
        <v>753</v>
      </c>
      <c r="BG1313" s="240" t="s">
        <v>753</v>
      </c>
      <c r="BH1313" s="240" t="s">
        <v>753</v>
      </c>
      <c r="BI1313" s="240" t="s">
        <v>753</v>
      </c>
      <c r="BJ1313" s="240" t="s">
        <v>753</v>
      </c>
      <c r="BK1313" s="240" t="s">
        <v>753</v>
      </c>
      <c r="BL1313" s="240" t="s">
        <v>753</v>
      </c>
      <c r="BM1313" s="240" t="s">
        <v>753</v>
      </c>
      <c r="BN1313" s="249"/>
      <c r="BO1313" s="179"/>
      <c r="BP1313" s="173" t="s">
        <v>753</v>
      </c>
      <c r="BQ1313" s="177"/>
      <c r="BR1313" s="177"/>
      <c r="BS1313" s="177"/>
      <c r="BT1313" s="177"/>
      <c r="BU1313" s="177"/>
      <c r="BV1313" s="177"/>
      <c r="BW1313" s="177"/>
    </row>
    <row r="1314" spans="1:75" s="173" customFormat="1" ht="15">
      <c r="A1314" s="170"/>
      <c r="B1314" s="601" t="s">
        <v>9973</v>
      </c>
      <c r="C1314" s="700" t="s">
        <v>10077</v>
      </c>
      <c r="D1314" s="193" t="s">
        <v>2817</v>
      </c>
      <c r="E1314" s="193" t="s">
        <v>2816</v>
      </c>
      <c r="F1314" s="192" t="str">
        <f t="shared" si="194"/>
        <v>3C0</v>
      </c>
      <c r="G1314" s="192" t="s">
        <v>23</v>
      </c>
      <c r="H1314" s="188"/>
      <c r="I1314" s="322"/>
      <c r="J1314" s="297"/>
      <c r="K1314" s="297"/>
      <c r="L1314" s="297"/>
      <c r="M1314" s="296"/>
      <c r="N1314" s="297"/>
      <c r="O1314" s="297"/>
      <c r="P1314" s="296"/>
      <c r="Q1314" s="297"/>
      <c r="R1314" s="297"/>
      <c r="S1314" s="296"/>
      <c r="T1314" s="297"/>
      <c r="U1314" s="297"/>
      <c r="V1314" s="296"/>
      <c r="W1314" s="297"/>
      <c r="X1314" s="297"/>
      <c r="Y1314" s="296"/>
      <c r="Z1314" s="297"/>
      <c r="AA1314" s="297"/>
      <c r="AB1314" s="296"/>
      <c r="AC1314" s="298"/>
      <c r="AD1314" s="297"/>
      <c r="AE1314" s="296"/>
      <c r="AF1314" s="174"/>
      <c r="AG1314" s="191" t="s">
        <v>2604</v>
      </c>
      <c r="AH1314" s="189" t="s">
        <v>749</v>
      </c>
      <c r="AI1314" s="189" t="s">
        <v>749</v>
      </c>
      <c r="AJ1314" s="190" t="s">
        <v>749</v>
      </c>
      <c r="AK1314" s="189" t="s">
        <v>748</v>
      </c>
      <c r="AL1314" s="188"/>
      <c r="AO1314" s="245" t="s">
        <v>2603</v>
      </c>
      <c r="AP1314" s="244" t="s">
        <v>2714</v>
      </c>
      <c r="AQ1314" s="244" t="s">
        <v>2713</v>
      </c>
      <c r="AR1314" s="242" t="str">
        <f t="shared" si="195"/>
        <v>80</v>
      </c>
      <c r="AS1314" s="242" t="s">
        <v>2712</v>
      </c>
      <c r="AT1314" s="242"/>
      <c r="AU1314" s="242" t="s">
        <v>2712</v>
      </c>
      <c r="AV1314" s="242" t="s">
        <v>751</v>
      </c>
      <c r="AW1314" s="242"/>
      <c r="AX1314" s="240" t="s">
        <v>753</v>
      </c>
      <c r="AY1314" s="240" t="s">
        <v>753</v>
      </c>
      <c r="AZ1314" s="240" t="s">
        <v>753</v>
      </c>
      <c r="BA1314" s="240" t="s">
        <v>753</v>
      </c>
      <c r="BB1314" s="240" t="s">
        <v>753</v>
      </c>
      <c r="BC1314" s="241" t="s">
        <v>754</v>
      </c>
      <c r="BD1314" s="240" t="s">
        <v>753</v>
      </c>
      <c r="BE1314" s="240" t="s">
        <v>753</v>
      </c>
      <c r="BF1314" s="240" t="s">
        <v>753</v>
      </c>
      <c r="BG1314" s="240" t="s">
        <v>753</v>
      </c>
      <c r="BH1314" s="240" t="s">
        <v>753</v>
      </c>
      <c r="BI1314" s="240" t="s">
        <v>753</v>
      </c>
      <c r="BJ1314" s="240" t="s">
        <v>753</v>
      </c>
      <c r="BK1314" s="240" t="s">
        <v>753</v>
      </c>
      <c r="BL1314" s="240" t="s">
        <v>753</v>
      </c>
      <c r="BM1314" s="240" t="s">
        <v>753</v>
      </c>
      <c r="BN1314" s="249"/>
      <c r="BO1314" s="179"/>
      <c r="BP1314" s="173" t="s">
        <v>753</v>
      </c>
      <c r="BQ1314" s="177" t="s">
        <v>998</v>
      </c>
      <c r="BR1314" s="177" t="s">
        <v>2672</v>
      </c>
      <c r="BS1314" s="177" t="s">
        <v>1217</v>
      </c>
      <c r="BT1314" s="178">
        <v>44398</v>
      </c>
      <c r="BU1314" s="177" t="s">
        <v>2711</v>
      </c>
      <c r="BV1314" s="177" t="s">
        <v>2710</v>
      </c>
      <c r="BW1314" s="177" t="s">
        <v>2709</v>
      </c>
    </row>
    <row r="1315" spans="1:75" s="173" customFormat="1" ht="15">
      <c r="A1315" s="170"/>
      <c r="B1315" s="601" t="s">
        <v>9973</v>
      </c>
      <c r="C1315" s="700" t="s">
        <v>10077</v>
      </c>
      <c r="D1315" s="193" t="s">
        <v>2811</v>
      </c>
      <c r="E1315" s="193" t="s">
        <v>2810</v>
      </c>
      <c r="F1315" s="192" t="str">
        <f t="shared" si="194"/>
        <v>40</v>
      </c>
      <c r="G1315" s="192" t="s">
        <v>2809</v>
      </c>
      <c r="H1315" s="188"/>
      <c r="I1315" s="322"/>
      <c r="J1315" s="297" t="s">
        <v>2199</v>
      </c>
      <c r="K1315" s="298"/>
      <c r="L1315" s="297"/>
      <c r="M1315" s="296"/>
      <c r="N1315" s="298"/>
      <c r="O1315" s="297"/>
      <c r="P1315" s="296"/>
      <c r="Q1315" s="298">
        <v>45110</v>
      </c>
      <c r="R1315" s="297" t="s">
        <v>9874</v>
      </c>
      <c r="S1315" s="296" t="s">
        <v>737</v>
      </c>
      <c r="T1315" s="298"/>
      <c r="U1315" s="297"/>
      <c r="V1315" s="296"/>
      <c r="W1315" s="298">
        <v>45062</v>
      </c>
      <c r="X1315" s="297" t="s">
        <v>9557</v>
      </c>
      <c r="Y1315" s="296" t="s">
        <v>9558</v>
      </c>
      <c r="Z1315" s="298">
        <v>45030</v>
      </c>
      <c r="AA1315" s="297" t="s">
        <v>2198</v>
      </c>
      <c r="AB1315" s="299" t="s">
        <v>2180</v>
      </c>
      <c r="AC1315" s="297"/>
      <c r="AD1315" s="297"/>
      <c r="AE1315" s="296"/>
      <c r="AF1315" s="174"/>
      <c r="AG1315" s="191" t="s">
        <v>2604</v>
      </c>
      <c r="AH1315" s="189" t="s">
        <v>749</v>
      </c>
      <c r="AI1315" s="189" t="s">
        <v>749</v>
      </c>
      <c r="AJ1315" s="190" t="s">
        <v>749</v>
      </c>
      <c r="AK1315" s="189" t="s">
        <v>748</v>
      </c>
      <c r="AL1315" s="188"/>
      <c r="AO1315" s="245" t="s">
        <v>2603</v>
      </c>
      <c r="AP1315" s="244" t="s">
        <v>2705</v>
      </c>
      <c r="AQ1315" s="244" t="s">
        <v>2704</v>
      </c>
      <c r="AR1315" s="242" t="str">
        <f t="shared" si="195"/>
        <v>80</v>
      </c>
      <c r="AS1315" s="242" t="s">
        <v>822</v>
      </c>
      <c r="AT1315" s="226"/>
      <c r="AU1315" s="242" t="s">
        <v>755</v>
      </c>
      <c r="AV1315" s="242"/>
      <c r="AW1315" s="242"/>
      <c r="AX1315" s="240" t="s">
        <v>753</v>
      </c>
      <c r="AY1315" s="240" t="s">
        <v>753</v>
      </c>
      <c r="AZ1315" s="240" t="s">
        <v>753</v>
      </c>
      <c r="BA1315" s="240" t="s">
        <v>753</v>
      </c>
      <c r="BB1315" s="240" t="s">
        <v>753</v>
      </c>
      <c r="BC1315" s="241" t="s">
        <v>754</v>
      </c>
      <c r="BD1315" s="240" t="s">
        <v>753</v>
      </c>
      <c r="BE1315" s="240" t="s">
        <v>753</v>
      </c>
      <c r="BF1315" s="240" t="s">
        <v>753</v>
      </c>
      <c r="BG1315" s="240" t="s">
        <v>753</v>
      </c>
      <c r="BH1315" s="240" t="s">
        <v>753</v>
      </c>
      <c r="BI1315" s="240" t="s">
        <v>753</v>
      </c>
      <c r="BJ1315" s="240" t="s">
        <v>753</v>
      </c>
      <c r="BK1315" s="240" t="s">
        <v>753</v>
      </c>
      <c r="BL1315" s="240" t="s">
        <v>753</v>
      </c>
      <c r="BM1315" s="240" t="s">
        <v>753</v>
      </c>
      <c r="BN1315" s="249"/>
      <c r="BO1315" s="179"/>
      <c r="BP1315" s="173" t="s">
        <v>753</v>
      </c>
      <c r="BQ1315" s="177"/>
      <c r="BR1315" s="177"/>
      <c r="BS1315" s="177"/>
      <c r="BT1315" s="177"/>
      <c r="BU1315" s="177"/>
      <c r="BV1315" s="177"/>
      <c r="BW1315" s="177"/>
    </row>
    <row r="1316" spans="1:75" s="173" customFormat="1" ht="15">
      <c r="A1316" s="170"/>
      <c r="B1316" s="601" t="s">
        <v>9973</v>
      </c>
      <c r="C1316" s="700" t="s">
        <v>10077</v>
      </c>
      <c r="D1316" s="193" t="s">
        <v>2807</v>
      </c>
      <c r="E1316" s="193" t="s">
        <v>2806</v>
      </c>
      <c r="F1316" s="192" t="str">
        <f t="shared" si="194"/>
        <v>3C0</v>
      </c>
      <c r="G1316" s="192" t="s">
        <v>23</v>
      </c>
      <c r="H1316" s="188"/>
      <c r="I1316" s="322"/>
      <c r="J1316" s="297"/>
      <c r="K1316" s="297"/>
      <c r="L1316" s="297"/>
      <c r="M1316" s="296"/>
      <c r="N1316" s="297"/>
      <c r="O1316" s="297"/>
      <c r="P1316" s="296"/>
      <c r="Q1316" s="297"/>
      <c r="R1316" s="297"/>
      <c r="S1316" s="296"/>
      <c r="T1316" s="297"/>
      <c r="U1316" s="297"/>
      <c r="V1316" s="296"/>
      <c r="W1316" s="297"/>
      <c r="X1316" s="297"/>
      <c r="Y1316" s="296"/>
      <c r="Z1316" s="297"/>
      <c r="AA1316" s="297"/>
      <c r="AB1316" s="296"/>
      <c r="AC1316" s="298"/>
      <c r="AD1316" s="297"/>
      <c r="AE1316" s="296"/>
      <c r="AF1316" s="174"/>
      <c r="AG1316" s="191" t="s">
        <v>2604</v>
      </c>
      <c r="AH1316" s="189" t="s">
        <v>749</v>
      </c>
      <c r="AI1316" s="189" t="s">
        <v>749</v>
      </c>
      <c r="AJ1316" s="190" t="s">
        <v>749</v>
      </c>
      <c r="AK1316" s="189" t="s">
        <v>748</v>
      </c>
      <c r="AL1316" s="188"/>
      <c r="AO1316" s="245" t="s">
        <v>2603</v>
      </c>
      <c r="AP1316" s="244" t="s">
        <v>2701</v>
      </c>
      <c r="AQ1316" s="244" t="s">
        <v>2700</v>
      </c>
      <c r="AR1316" s="242" t="str">
        <f t="shared" si="195"/>
        <v>80</v>
      </c>
      <c r="AS1316" s="242" t="s">
        <v>2699</v>
      </c>
      <c r="AT1316" s="242"/>
      <c r="AU1316" s="242" t="s">
        <v>2699</v>
      </c>
      <c r="AV1316" s="242" t="s">
        <v>751</v>
      </c>
      <c r="AW1316" s="242"/>
      <c r="AX1316" s="240" t="s">
        <v>753</v>
      </c>
      <c r="AY1316" s="240" t="s">
        <v>753</v>
      </c>
      <c r="AZ1316" s="240" t="s">
        <v>753</v>
      </c>
      <c r="BA1316" s="240" t="s">
        <v>753</v>
      </c>
      <c r="BB1316" s="240" t="s">
        <v>753</v>
      </c>
      <c r="BC1316" s="241" t="s">
        <v>754</v>
      </c>
      <c r="BD1316" s="240" t="s">
        <v>753</v>
      </c>
      <c r="BE1316" s="240" t="s">
        <v>753</v>
      </c>
      <c r="BF1316" s="240" t="s">
        <v>753</v>
      </c>
      <c r="BG1316" s="240" t="s">
        <v>753</v>
      </c>
      <c r="BH1316" s="240" t="s">
        <v>753</v>
      </c>
      <c r="BI1316" s="240" t="s">
        <v>753</v>
      </c>
      <c r="BJ1316" s="240" t="s">
        <v>753</v>
      </c>
      <c r="BK1316" s="240" t="s">
        <v>753</v>
      </c>
      <c r="BL1316" s="240" t="s">
        <v>753</v>
      </c>
      <c r="BM1316" s="240" t="s">
        <v>753</v>
      </c>
      <c r="BN1316" s="249"/>
      <c r="BO1316" s="179"/>
      <c r="BP1316" s="173" t="s">
        <v>753</v>
      </c>
      <c r="BQ1316" s="177" t="s">
        <v>998</v>
      </c>
      <c r="BR1316" s="177" t="s">
        <v>2672</v>
      </c>
      <c r="BS1316" s="177" t="s">
        <v>1217</v>
      </c>
      <c r="BT1316" s="178">
        <v>44398</v>
      </c>
      <c r="BU1316" s="177" t="s">
        <v>2698</v>
      </c>
      <c r="BV1316" s="177" t="s">
        <v>2697</v>
      </c>
      <c r="BW1316" s="177" t="s">
        <v>2696</v>
      </c>
    </row>
    <row r="1317" spans="1:75" s="173" customFormat="1" ht="15">
      <c r="A1317" s="170"/>
      <c r="B1317" s="601" t="s">
        <v>9973</v>
      </c>
      <c r="C1317" s="700" t="s">
        <v>10077</v>
      </c>
      <c r="D1317" s="193" t="s">
        <v>2799</v>
      </c>
      <c r="E1317" s="193" t="s">
        <v>2798</v>
      </c>
      <c r="F1317" s="192" t="str">
        <f t="shared" si="194"/>
        <v>40</v>
      </c>
      <c r="G1317" s="192" t="s">
        <v>2797</v>
      </c>
      <c r="H1317" s="188"/>
      <c r="I1317" s="322"/>
      <c r="J1317" s="297" t="s">
        <v>2199</v>
      </c>
      <c r="K1317" s="298"/>
      <c r="L1317" s="297"/>
      <c r="M1317" s="296"/>
      <c r="N1317" s="298"/>
      <c r="O1317" s="297"/>
      <c r="P1317" s="296"/>
      <c r="Q1317" s="298">
        <v>45110</v>
      </c>
      <c r="R1317" s="297" t="s">
        <v>9874</v>
      </c>
      <c r="S1317" s="296" t="s">
        <v>737</v>
      </c>
      <c r="T1317" s="298"/>
      <c r="U1317" s="297"/>
      <c r="V1317" s="296"/>
      <c r="W1317" s="298">
        <v>45062</v>
      </c>
      <c r="X1317" s="297" t="s">
        <v>9557</v>
      </c>
      <c r="Y1317" s="296" t="s">
        <v>9558</v>
      </c>
      <c r="Z1317" s="298">
        <v>45030</v>
      </c>
      <c r="AA1317" s="297" t="s">
        <v>2198</v>
      </c>
      <c r="AB1317" s="299" t="s">
        <v>2180</v>
      </c>
      <c r="AC1317" s="297"/>
      <c r="AD1317" s="297"/>
      <c r="AE1317" s="296"/>
      <c r="AF1317" s="174"/>
      <c r="AG1317" s="191" t="s">
        <v>2604</v>
      </c>
      <c r="AH1317" s="189" t="s">
        <v>749</v>
      </c>
      <c r="AI1317" s="189" t="s">
        <v>749</v>
      </c>
      <c r="AJ1317" s="190" t="s">
        <v>749</v>
      </c>
      <c r="AK1317" s="189" t="s">
        <v>748</v>
      </c>
      <c r="AL1317" s="188"/>
      <c r="AO1317" s="245" t="s">
        <v>2603</v>
      </c>
      <c r="AP1317" s="244" t="s">
        <v>2692</v>
      </c>
      <c r="AQ1317" s="244" t="s">
        <v>2691</v>
      </c>
      <c r="AR1317" s="242" t="str">
        <f t="shared" si="195"/>
        <v>80</v>
      </c>
      <c r="AS1317" s="242" t="s">
        <v>822</v>
      </c>
      <c r="AT1317" s="226"/>
      <c r="AU1317" s="242" t="s">
        <v>755</v>
      </c>
      <c r="AV1317" s="242"/>
      <c r="AW1317" s="242"/>
      <c r="AX1317" s="240" t="s">
        <v>753</v>
      </c>
      <c r="AY1317" s="240" t="s">
        <v>753</v>
      </c>
      <c r="AZ1317" s="240" t="s">
        <v>753</v>
      </c>
      <c r="BA1317" s="240" t="s">
        <v>753</v>
      </c>
      <c r="BB1317" s="240" t="s">
        <v>753</v>
      </c>
      <c r="BC1317" s="241" t="s">
        <v>754</v>
      </c>
      <c r="BD1317" s="240" t="s">
        <v>753</v>
      </c>
      <c r="BE1317" s="240" t="s">
        <v>753</v>
      </c>
      <c r="BF1317" s="240" t="s">
        <v>753</v>
      </c>
      <c r="BG1317" s="240" t="s">
        <v>753</v>
      </c>
      <c r="BH1317" s="240" t="s">
        <v>753</v>
      </c>
      <c r="BI1317" s="240" t="s">
        <v>753</v>
      </c>
      <c r="BJ1317" s="240" t="s">
        <v>753</v>
      </c>
      <c r="BK1317" s="240" t="s">
        <v>753</v>
      </c>
      <c r="BL1317" s="240" t="s">
        <v>753</v>
      </c>
      <c r="BM1317" s="240" t="s">
        <v>753</v>
      </c>
      <c r="BN1317" s="249"/>
      <c r="BO1317" s="179"/>
      <c r="BP1317" s="173" t="s">
        <v>753</v>
      </c>
      <c r="BQ1317" s="177"/>
      <c r="BR1317" s="177"/>
      <c r="BS1317" s="177"/>
      <c r="BT1317" s="177"/>
      <c r="BU1317" s="177"/>
      <c r="BV1317" s="177"/>
      <c r="BW1317" s="177"/>
    </row>
    <row r="1318" spans="1:75" s="173" customFormat="1" ht="15">
      <c r="A1318" s="170"/>
      <c r="B1318" s="601" t="s">
        <v>9973</v>
      </c>
      <c r="C1318" s="700" t="s">
        <v>10077</v>
      </c>
      <c r="D1318" s="193" t="s">
        <v>2794</v>
      </c>
      <c r="E1318" s="193" t="s">
        <v>2793</v>
      </c>
      <c r="F1318" s="192" t="str">
        <f t="shared" si="194"/>
        <v>3C0</v>
      </c>
      <c r="G1318" s="192" t="s">
        <v>23</v>
      </c>
      <c r="H1318" s="188"/>
      <c r="I1318" s="322"/>
      <c r="J1318" s="297"/>
      <c r="K1318" s="297"/>
      <c r="L1318" s="297"/>
      <c r="M1318" s="296"/>
      <c r="N1318" s="297"/>
      <c r="O1318" s="297"/>
      <c r="P1318" s="296"/>
      <c r="Q1318" s="297"/>
      <c r="R1318" s="297"/>
      <c r="S1318" s="296"/>
      <c r="T1318" s="297"/>
      <c r="U1318" s="297"/>
      <c r="V1318" s="296"/>
      <c r="W1318" s="297"/>
      <c r="X1318" s="297"/>
      <c r="Y1318" s="296"/>
      <c r="Z1318" s="297"/>
      <c r="AA1318" s="297"/>
      <c r="AB1318" s="296"/>
      <c r="AC1318" s="298"/>
      <c r="AD1318" s="297"/>
      <c r="AE1318" s="296"/>
      <c r="AF1318" s="174"/>
      <c r="AG1318" s="191" t="s">
        <v>2604</v>
      </c>
      <c r="AH1318" s="189" t="s">
        <v>749</v>
      </c>
      <c r="AI1318" s="189" t="s">
        <v>749</v>
      </c>
      <c r="AJ1318" s="190" t="s">
        <v>749</v>
      </c>
      <c r="AK1318" s="189" t="s">
        <v>748</v>
      </c>
      <c r="AL1318" s="188"/>
      <c r="AO1318" s="245" t="s">
        <v>2603</v>
      </c>
      <c r="AP1318" s="244" t="s">
        <v>2688</v>
      </c>
      <c r="AQ1318" s="244" t="s">
        <v>2687</v>
      </c>
      <c r="AR1318" s="242" t="str">
        <f t="shared" si="195"/>
        <v>80</v>
      </c>
      <c r="AS1318" s="242" t="s">
        <v>2686</v>
      </c>
      <c r="AT1318" s="242"/>
      <c r="AU1318" s="242" t="s">
        <v>2686</v>
      </c>
      <c r="AV1318" s="242" t="s">
        <v>751</v>
      </c>
      <c r="AW1318" s="242"/>
      <c r="AX1318" s="240" t="s">
        <v>753</v>
      </c>
      <c r="AY1318" s="240" t="s">
        <v>753</v>
      </c>
      <c r="AZ1318" s="240" t="s">
        <v>753</v>
      </c>
      <c r="BA1318" s="240" t="s">
        <v>753</v>
      </c>
      <c r="BB1318" s="240" t="s">
        <v>753</v>
      </c>
      <c r="BC1318" s="241" t="s">
        <v>754</v>
      </c>
      <c r="BD1318" s="240" t="s">
        <v>753</v>
      </c>
      <c r="BE1318" s="240" t="s">
        <v>753</v>
      </c>
      <c r="BF1318" s="240" t="s">
        <v>753</v>
      </c>
      <c r="BG1318" s="240" t="s">
        <v>753</v>
      </c>
      <c r="BH1318" s="240" t="s">
        <v>753</v>
      </c>
      <c r="BI1318" s="240" t="s">
        <v>753</v>
      </c>
      <c r="BJ1318" s="240" t="s">
        <v>753</v>
      </c>
      <c r="BK1318" s="240" t="s">
        <v>753</v>
      </c>
      <c r="BL1318" s="240" t="s">
        <v>753</v>
      </c>
      <c r="BM1318" s="240" t="s">
        <v>753</v>
      </c>
      <c r="BN1318" s="249"/>
      <c r="BO1318" s="179"/>
      <c r="BP1318" s="173" t="s">
        <v>753</v>
      </c>
      <c r="BQ1318" s="177" t="s">
        <v>998</v>
      </c>
      <c r="BR1318" s="177" t="s">
        <v>2672</v>
      </c>
      <c r="BS1318" s="177" t="s">
        <v>1217</v>
      </c>
      <c r="BT1318" s="178">
        <v>44398</v>
      </c>
      <c r="BU1318" s="177" t="s">
        <v>2685</v>
      </c>
      <c r="BV1318" s="177" t="s">
        <v>2684</v>
      </c>
      <c r="BW1318" s="177" t="s">
        <v>2683</v>
      </c>
    </row>
    <row r="1319" spans="1:75" s="173" customFormat="1" ht="15">
      <c r="A1319" s="170"/>
      <c r="B1319" s="601" t="s">
        <v>9973</v>
      </c>
      <c r="C1319" s="700" t="s">
        <v>10077</v>
      </c>
      <c r="D1319" s="193" t="s">
        <v>2786</v>
      </c>
      <c r="E1319" s="193" t="s">
        <v>2785</v>
      </c>
      <c r="F1319" s="192" t="str">
        <f t="shared" si="194"/>
        <v>40</v>
      </c>
      <c r="G1319" s="192" t="s">
        <v>2784</v>
      </c>
      <c r="H1319" s="188"/>
      <c r="I1319" s="322"/>
      <c r="J1319" s="297" t="s">
        <v>2199</v>
      </c>
      <c r="K1319" s="298"/>
      <c r="L1319" s="297"/>
      <c r="M1319" s="296"/>
      <c r="N1319" s="298"/>
      <c r="O1319" s="297"/>
      <c r="P1319" s="296"/>
      <c r="Q1319" s="298">
        <v>45110</v>
      </c>
      <c r="R1319" s="297" t="s">
        <v>9874</v>
      </c>
      <c r="S1319" s="296" t="s">
        <v>737</v>
      </c>
      <c r="T1319" s="298"/>
      <c r="U1319" s="297"/>
      <c r="V1319" s="296"/>
      <c r="W1319" s="298">
        <v>45062</v>
      </c>
      <c r="X1319" s="297" t="s">
        <v>9557</v>
      </c>
      <c r="Y1319" s="296" t="s">
        <v>9558</v>
      </c>
      <c r="Z1319" s="298">
        <v>45030</v>
      </c>
      <c r="AA1319" s="297" t="s">
        <v>2198</v>
      </c>
      <c r="AB1319" s="299" t="s">
        <v>2180</v>
      </c>
      <c r="AC1319" s="297"/>
      <c r="AD1319" s="297"/>
      <c r="AE1319" s="296"/>
      <c r="AF1319" s="174"/>
      <c r="AG1319" s="191" t="s">
        <v>2604</v>
      </c>
      <c r="AH1319" s="189" t="s">
        <v>749</v>
      </c>
      <c r="AI1319" s="189" t="s">
        <v>749</v>
      </c>
      <c r="AJ1319" s="190" t="s">
        <v>749</v>
      </c>
      <c r="AK1319" s="189" t="s">
        <v>748</v>
      </c>
      <c r="AL1319" s="188"/>
      <c r="AO1319" s="245" t="s">
        <v>2603</v>
      </c>
      <c r="AP1319" s="244" t="s">
        <v>2679</v>
      </c>
      <c r="AQ1319" s="244" t="s">
        <v>2678</v>
      </c>
      <c r="AR1319" s="242" t="str">
        <f t="shared" si="195"/>
        <v>80</v>
      </c>
      <c r="AS1319" s="242" t="s">
        <v>822</v>
      </c>
      <c r="AT1319" s="226"/>
      <c r="AU1319" s="242" t="s">
        <v>755</v>
      </c>
      <c r="AV1319" s="242"/>
      <c r="AW1319" s="242"/>
      <c r="AX1319" s="240" t="s">
        <v>753</v>
      </c>
      <c r="AY1319" s="240" t="s">
        <v>753</v>
      </c>
      <c r="AZ1319" s="240" t="s">
        <v>753</v>
      </c>
      <c r="BA1319" s="240" t="s">
        <v>753</v>
      </c>
      <c r="BB1319" s="240" t="s">
        <v>753</v>
      </c>
      <c r="BC1319" s="241" t="s">
        <v>754</v>
      </c>
      <c r="BD1319" s="240" t="s">
        <v>753</v>
      </c>
      <c r="BE1319" s="240" t="s">
        <v>753</v>
      </c>
      <c r="BF1319" s="240" t="s">
        <v>753</v>
      </c>
      <c r="BG1319" s="240" t="s">
        <v>753</v>
      </c>
      <c r="BH1319" s="240" t="s">
        <v>753</v>
      </c>
      <c r="BI1319" s="240" t="s">
        <v>753</v>
      </c>
      <c r="BJ1319" s="240" t="s">
        <v>753</v>
      </c>
      <c r="BK1319" s="240" t="s">
        <v>753</v>
      </c>
      <c r="BL1319" s="240" t="s">
        <v>753</v>
      </c>
      <c r="BM1319" s="240" t="s">
        <v>753</v>
      </c>
      <c r="BN1319" s="249"/>
      <c r="BO1319" s="179"/>
      <c r="BP1319" s="173" t="s">
        <v>753</v>
      </c>
      <c r="BQ1319" s="177"/>
      <c r="BR1319" s="177"/>
      <c r="BS1319" s="177"/>
      <c r="BT1319" s="177"/>
      <c r="BU1319" s="177"/>
      <c r="BV1319" s="177"/>
      <c r="BW1319" s="177"/>
    </row>
    <row r="1320" spans="1:75" s="173" customFormat="1" ht="15">
      <c r="A1320" s="170"/>
      <c r="B1320" s="601" t="s">
        <v>9973</v>
      </c>
      <c r="C1320" s="700" t="s">
        <v>10077</v>
      </c>
      <c r="D1320" s="193" t="s">
        <v>2781</v>
      </c>
      <c r="E1320" s="193" t="s">
        <v>2780</v>
      </c>
      <c r="F1320" s="192" t="str">
        <f t="shared" si="194"/>
        <v>3C0</v>
      </c>
      <c r="G1320" s="192" t="s">
        <v>23</v>
      </c>
      <c r="H1320" s="188"/>
      <c r="J1320" s="297"/>
      <c r="K1320" s="297"/>
      <c r="L1320" s="297"/>
      <c r="M1320" s="296"/>
      <c r="N1320" s="297"/>
      <c r="O1320" s="297"/>
      <c r="P1320" s="296"/>
      <c r="Q1320" s="297"/>
      <c r="R1320" s="297"/>
      <c r="S1320" s="296"/>
      <c r="T1320" s="297"/>
      <c r="U1320" s="297"/>
      <c r="V1320" s="296"/>
      <c r="W1320" s="297"/>
      <c r="X1320" s="297"/>
      <c r="Y1320" s="296"/>
      <c r="Z1320" s="297"/>
      <c r="AA1320" s="297"/>
      <c r="AB1320" s="296"/>
      <c r="AC1320" s="298"/>
      <c r="AD1320" s="297"/>
      <c r="AE1320" s="296"/>
      <c r="AF1320" s="174"/>
      <c r="AG1320" s="191" t="s">
        <v>2604</v>
      </c>
      <c r="AH1320" s="189" t="s">
        <v>749</v>
      </c>
      <c r="AI1320" s="189" t="s">
        <v>749</v>
      </c>
      <c r="AJ1320" s="190" t="s">
        <v>749</v>
      </c>
      <c r="AK1320" s="189" t="s">
        <v>748</v>
      </c>
      <c r="AL1320" s="188"/>
      <c r="AO1320" s="245" t="s">
        <v>2603</v>
      </c>
      <c r="AP1320" s="244" t="s">
        <v>2675</v>
      </c>
      <c r="AQ1320" s="244" t="s">
        <v>2674</v>
      </c>
      <c r="AR1320" s="242" t="str">
        <f t="shared" si="195"/>
        <v>80</v>
      </c>
      <c r="AS1320" s="242" t="s">
        <v>2673</v>
      </c>
      <c r="AT1320" s="242"/>
      <c r="AU1320" s="242" t="s">
        <v>2673</v>
      </c>
      <c r="AV1320" s="242" t="s">
        <v>751</v>
      </c>
      <c r="AW1320" s="242"/>
      <c r="AX1320" s="240" t="s">
        <v>753</v>
      </c>
      <c r="AY1320" s="240" t="s">
        <v>753</v>
      </c>
      <c r="AZ1320" s="240" t="s">
        <v>753</v>
      </c>
      <c r="BA1320" s="240" t="s">
        <v>753</v>
      </c>
      <c r="BB1320" s="240" t="s">
        <v>753</v>
      </c>
      <c r="BC1320" s="241" t="s">
        <v>754</v>
      </c>
      <c r="BD1320" s="240" t="s">
        <v>753</v>
      </c>
      <c r="BE1320" s="240" t="s">
        <v>753</v>
      </c>
      <c r="BF1320" s="240" t="s">
        <v>753</v>
      </c>
      <c r="BG1320" s="240" t="s">
        <v>753</v>
      </c>
      <c r="BH1320" s="240" t="s">
        <v>753</v>
      </c>
      <c r="BI1320" s="240" t="s">
        <v>753</v>
      </c>
      <c r="BJ1320" s="240" t="s">
        <v>753</v>
      </c>
      <c r="BK1320" s="240" t="s">
        <v>753</v>
      </c>
      <c r="BL1320" s="240" t="s">
        <v>753</v>
      </c>
      <c r="BM1320" s="240" t="s">
        <v>753</v>
      </c>
      <c r="BN1320" s="249"/>
      <c r="BO1320" s="179"/>
      <c r="BP1320" s="173" t="s">
        <v>753</v>
      </c>
      <c r="BQ1320" s="177" t="s">
        <v>998</v>
      </c>
      <c r="BR1320" s="177" t="s">
        <v>2672</v>
      </c>
      <c r="BS1320" s="177" t="s">
        <v>1217</v>
      </c>
      <c r="BT1320" s="178">
        <v>44398</v>
      </c>
      <c r="BU1320" s="177" t="s">
        <v>2671</v>
      </c>
      <c r="BV1320" s="177" t="s">
        <v>2670</v>
      </c>
      <c r="BW1320" s="177" t="s">
        <v>2669</v>
      </c>
    </row>
    <row r="1321" spans="1:75" s="173" customFormat="1" ht="15">
      <c r="A1321" s="170"/>
      <c r="B1321" s="601" t="s">
        <v>9973</v>
      </c>
      <c r="C1321" s="700" t="s">
        <v>10077</v>
      </c>
      <c r="D1321" s="193" t="s">
        <v>2773</v>
      </c>
      <c r="E1321" s="193" t="s">
        <v>2772</v>
      </c>
      <c r="F1321" s="192" t="str">
        <f t="shared" si="194"/>
        <v>40</v>
      </c>
      <c r="G1321" s="192" t="s">
        <v>2771</v>
      </c>
      <c r="H1321" s="188"/>
      <c r="J1321" s="297" t="s">
        <v>2199</v>
      </c>
      <c r="K1321" s="298"/>
      <c r="L1321" s="297"/>
      <c r="M1321" s="296"/>
      <c r="N1321" s="298"/>
      <c r="O1321" s="297"/>
      <c r="P1321" s="296"/>
      <c r="Q1321" s="298">
        <v>45110</v>
      </c>
      <c r="R1321" s="297" t="s">
        <v>9874</v>
      </c>
      <c r="S1321" s="296" t="s">
        <v>737</v>
      </c>
      <c r="T1321" s="298"/>
      <c r="U1321" s="297"/>
      <c r="V1321" s="296"/>
      <c r="W1321" s="298">
        <v>45062</v>
      </c>
      <c r="X1321" s="297" t="s">
        <v>9557</v>
      </c>
      <c r="Y1321" s="296" t="s">
        <v>9558</v>
      </c>
      <c r="Z1321" s="298">
        <v>45030</v>
      </c>
      <c r="AA1321" s="297" t="s">
        <v>2198</v>
      </c>
      <c r="AB1321" s="299" t="s">
        <v>2180</v>
      </c>
      <c r="AC1321" s="297"/>
      <c r="AD1321" s="297"/>
      <c r="AE1321" s="296"/>
      <c r="AF1321" s="174"/>
      <c r="AG1321" s="191" t="s">
        <v>2604</v>
      </c>
      <c r="AH1321" s="189" t="s">
        <v>749</v>
      </c>
      <c r="AI1321" s="189" t="s">
        <v>749</v>
      </c>
      <c r="AJ1321" s="190" t="s">
        <v>749</v>
      </c>
      <c r="AK1321" s="189" t="s">
        <v>748</v>
      </c>
      <c r="AL1321" s="188"/>
      <c r="AO1321" s="245" t="s">
        <v>2603</v>
      </c>
      <c r="AP1321" s="244" t="s">
        <v>2665</v>
      </c>
      <c r="AQ1321" s="244" t="s">
        <v>2661</v>
      </c>
      <c r="AR1321" s="242" t="str">
        <f t="shared" si="195"/>
        <v>80</v>
      </c>
      <c r="AS1321" s="242" t="s">
        <v>822</v>
      </c>
      <c r="AT1321" s="226"/>
      <c r="AU1321" s="242" t="s">
        <v>755</v>
      </c>
      <c r="AV1321" s="242"/>
      <c r="AW1321" s="242"/>
      <c r="AX1321" s="240" t="s">
        <v>753</v>
      </c>
      <c r="AY1321" s="240" t="s">
        <v>753</v>
      </c>
      <c r="AZ1321" s="240" t="s">
        <v>753</v>
      </c>
      <c r="BA1321" s="240" t="s">
        <v>753</v>
      </c>
      <c r="BB1321" s="240" t="s">
        <v>753</v>
      </c>
      <c r="BC1321" s="241" t="s">
        <v>754</v>
      </c>
      <c r="BD1321" s="240" t="s">
        <v>753</v>
      </c>
      <c r="BE1321" s="240" t="s">
        <v>753</v>
      </c>
      <c r="BF1321" s="240" t="s">
        <v>753</v>
      </c>
      <c r="BG1321" s="240" t="s">
        <v>753</v>
      </c>
      <c r="BH1321" s="240" t="s">
        <v>753</v>
      </c>
      <c r="BI1321" s="240" t="s">
        <v>753</v>
      </c>
      <c r="BJ1321" s="240" t="s">
        <v>753</v>
      </c>
      <c r="BK1321" s="240" t="s">
        <v>753</v>
      </c>
      <c r="BL1321" s="240" t="s">
        <v>753</v>
      </c>
      <c r="BM1321" s="240" t="s">
        <v>753</v>
      </c>
      <c r="BN1321" s="249"/>
      <c r="BO1321" s="179"/>
      <c r="BP1321" s="173" t="s">
        <v>753</v>
      </c>
      <c r="BQ1321" s="177"/>
      <c r="BR1321" s="177"/>
      <c r="BS1321" s="177"/>
      <c r="BT1321" s="178"/>
      <c r="BU1321" s="177"/>
      <c r="BV1321" s="177"/>
      <c r="BW1321" s="177"/>
    </row>
    <row r="1322" spans="1:75" s="173" customFormat="1" ht="15">
      <c r="A1322" s="170"/>
      <c r="B1322" s="601" t="s">
        <v>9973</v>
      </c>
      <c r="C1322" s="700" t="s">
        <v>10077</v>
      </c>
      <c r="D1322" s="193" t="s">
        <v>2768</v>
      </c>
      <c r="E1322" s="193" t="s">
        <v>2767</v>
      </c>
      <c r="F1322" s="192" t="str">
        <f t="shared" si="194"/>
        <v>3C0</v>
      </c>
      <c r="G1322" s="192" t="s">
        <v>23</v>
      </c>
      <c r="H1322" s="188"/>
      <c r="J1322" s="297"/>
      <c r="K1322" s="297"/>
      <c r="L1322" s="297"/>
      <c r="M1322" s="296"/>
      <c r="N1322" s="297"/>
      <c r="O1322" s="297"/>
      <c r="P1322" s="296"/>
      <c r="Q1322" s="297"/>
      <c r="R1322" s="297"/>
      <c r="S1322" s="296"/>
      <c r="T1322" s="297"/>
      <c r="U1322" s="297"/>
      <c r="V1322" s="296"/>
      <c r="W1322" s="297"/>
      <c r="X1322" s="297"/>
      <c r="Y1322" s="296"/>
      <c r="Z1322" s="297"/>
      <c r="AA1322" s="297"/>
      <c r="AB1322" s="296"/>
      <c r="AC1322" s="298"/>
      <c r="AD1322" s="297"/>
      <c r="AE1322" s="296"/>
      <c r="AF1322" s="174"/>
      <c r="AG1322" s="312" t="s">
        <v>2604</v>
      </c>
      <c r="AH1322" s="193" t="str">
        <f t="shared" ref="AH1322:AI1329" si="196">"5E"&amp;RIGHT(AP1322,7)</f>
        <v>5ED8 D480</v>
      </c>
      <c r="AI1322" s="193" t="str">
        <f t="shared" si="196"/>
        <v>5ED8 DFFF</v>
      </c>
      <c r="AJ1322" s="192" t="str">
        <f t="shared" ref="AJ1322:AJ1329" si="197">DEC2HEX((HEX2DEC(LEFT(AI1322,4))*256*256+HEX2DEC(RIGHT(AI1322,4)))-(HEX2DEC(LEFT(AH1322,4))*256*256+HEX2DEC(RIGHT(AH1322,4)))+1)</f>
        <v>B80</v>
      </c>
      <c r="AK1322" s="224" t="s">
        <v>23</v>
      </c>
      <c r="AL1322" s="188"/>
      <c r="AO1322" s="311" t="s">
        <v>2603</v>
      </c>
      <c r="AP1322" s="215" t="s">
        <v>2662</v>
      </c>
      <c r="AQ1322" s="215" t="s">
        <v>2661</v>
      </c>
      <c r="AR1322" s="179" t="str">
        <f t="shared" si="195"/>
        <v>B80</v>
      </c>
      <c r="AS1322" s="179" t="s">
        <v>822</v>
      </c>
      <c r="AT1322" s="226"/>
      <c r="AU1322" s="179" t="s">
        <v>755</v>
      </c>
      <c r="AV1322" s="179"/>
      <c r="AW1322" s="179"/>
      <c r="AX1322" s="181" t="s">
        <v>753</v>
      </c>
      <c r="AY1322" s="181" t="s">
        <v>753</v>
      </c>
      <c r="AZ1322" s="181" t="s">
        <v>753</v>
      </c>
      <c r="BA1322" s="181" t="s">
        <v>753</v>
      </c>
      <c r="BB1322" s="181" t="s">
        <v>753</v>
      </c>
      <c r="BC1322" s="195" t="s">
        <v>754</v>
      </c>
      <c r="BD1322" s="181" t="s">
        <v>753</v>
      </c>
      <c r="BE1322" s="181" t="s">
        <v>753</v>
      </c>
      <c r="BF1322" s="181" t="s">
        <v>753</v>
      </c>
      <c r="BG1322" s="181" t="s">
        <v>753</v>
      </c>
      <c r="BH1322" s="181" t="s">
        <v>753</v>
      </c>
      <c r="BI1322" s="181" t="s">
        <v>753</v>
      </c>
      <c r="BJ1322" s="181" t="s">
        <v>753</v>
      </c>
      <c r="BK1322" s="181" t="s">
        <v>753</v>
      </c>
      <c r="BL1322" s="181" t="s">
        <v>753</v>
      </c>
      <c r="BM1322" s="181" t="s">
        <v>753</v>
      </c>
      <c r="BN1322" s="180"/>
      <c r="BO1322" s="179"/>
      <c r="BP1322" s="170" t="s">
        <v>741</v>
      </c>
      <c r="BQ1322" s="177"/>
      <c r="BR1322" s="177"/>
      <c r="BS1322" s="177"/>
      <c r="BT1322" s="177"/>
      <c r="BU1322" s="177"/>
      <c r="BV1322" s="177"/>
      <c r="BW1322" s="177"/>
    </row>
    <row r="1323" spans="1:75" s="173" customFormat="1" ht="15">
      <c r="A1323" s="170"/>
      <c r="B1323" s="601" t="s">
        <v>9973</v>
      </c>
      <c r="C1323" s="700" t="s">
        <v>10077</v>
      </c>
      <c r="D1323" s="193" t="s">
        <v>2760</v>
      </c>
      <c r="E1323" s="193" t="s">
        <v>2759</v>
      </c>
      <c r="F1323" s="192" t="str">
        <f t="shared" si="194"/>
        <v>40</v>
      </c>
      <c r="G1323" s="192" t="s">
        <v>2758</v>
      </c>
      <c r="H1323" s="188"/>
      <c r="J1323" s="297" t="s">
        <v>2199</v>
      </c>
      <c r="K1323" s="298"/>
      <c r="L1323" s="297"/>
      <c r="M1323" s="296"/>
      <c r="N1323" s="298"/>
      <c r="O1323" s="297"/>
      <c r="P1323" s="296"/>
      <c r="Q1323" s="298">
        <v>45110</v>
      </c>
      <c r="R1323" s="297" t="s">
        <v>9874</v>
      </c>
      <c r="S1323" s="296" t="s">
        <v>737</v>
      </c>
      <c r="T1323" s="298"/>
      <c r="U1323" s="297"/>
      <c r="V1323" s="296"/>
      <c r="W1323" s="298">
        <v>45062</v>
      </c>
      <c r="X1323" s="297" t="s">
        <v>9557</v>
      </c>
      <c r="Y1323" s="296" t="s">
        <v>9558</v>
      </c>
      <c r="Z1323" s="298">
        <v>45030</v>
      </c>
      <c r="AA1323" s="297" t="s">
        <v>2198</v>
      </c>
      <c r="AB1323" s="299" t="s">
        <v>2180</v>
      </c>
      <c r="AC1323" s="297"/>
      <c r="AD1323" s="297"/>
      <c r="AE1323" s="296"/>
      <c r="AF1323" s="174"/>
      <c r="AG1323" s="312" t="s">
        <v>2604</v>
      </c>
      <c r="AH1323" s="193" t="str">
        <f t="shared" si="196"/>
        <v>5ED8 E000</v>
      </c>
      <c r="AI1323" s="193" t="str">
        <f t="shared" si="196"/>
        <v>5ED8 E0FF</v>
      </c>
      <c r="AJ1323" s="192" t="str">
        <f t="shared" si="197"/>
        <v>100</v>
      </c>
      <c r="AK1323" s="239" t="s">
        <v>2655</v>
      </c>
      <c r="AL1323" s="188"/>
      <c r="AO1323" s="311" t="s">
        <v>2603</v>
      </c>
      <c r="AP1323" s="215" t="s">
        <v>2657</v>
      </c>
      <c r="AQ1323" s="215" t="s">
        <v>2656</v>
      </c>
      <c r="AR1323" s="179" t="str">
        <f t="shared" si="195"/>
        <v>100</v>
      </c>
      <c r="AS1323" s="179" t="s">
        <v>2655</v>
      </c>
      <c r="AT1323" s="242"/>
      <c r="AU1323" s="179" t="s">
        <v>2655</v>
      </c>
      <c r="AV1323" s="179" t="s">
        <v>751</v>
      </c>
      <c r="AW1323" s="179"/>
      <c r="AX1323" s="181" t="s">
        <v>741</v>
      </c>
      <c r="AY1323" s="181" t="s">
        <v>741</v>
      </c>
      <c r="AZ1323" s="181" t="s">
        <v>741</v>
      </c>
      <c r="BA1323" s="181" t="s">
        <v>741</v>
      </c>
      <c r="BB1323" s="181" t="s">
        <v>741</v>
      </c>
      <c r="BC1323" s="195" t="s">
        <v>741</v>
      </c>
      <c r="BD1323" s="181" t="s">
        <v>741</v>
      </c>
      <c r="BE1323" s="181" t="s">
        <v>741</v>
      </c>
      <c r="BF1323" s="181" t="s">
        <v>741</v>
      </c>
      <c r="BG1323" s="181" t="s">
        <v>741</v>
      </c>
      <c r="BH1323" s="181" t="s">
        <v>741</v>
      </c>
      <c r="BI1323" s="181" t="s">
        <v>741</v>
      </c>
      <c r="BJ1323" s="181" t="s">
        <v>741</v>
      </c>
      <c r="BK1323" s="181" t="s">
        <v>741</v>
      </c>
      <c r="BL1323" s="181" t="s">
        <v>741</v>
      </c>
      <c r="BM1323" s="181" t="s">
        <v>741</v>
      </c>
      <c r="BN1323" s="180"/>
      <c r="BO1323" s="179"/>
      <c r="BP1323" s="170" t="s">
        <v>741</v>
      </c>
      <c r="BQ1323" s="177" t="s">
        <v>998</v>
      </c>
      <c r="BR1323" s="178">
        <v>44810</v>
      </c>
      <c r="BS1323" s="177" t="s">
        <v>2624</v>
      </c>
      <c r="BT1323" s="178" t="s">
        <v>759</v>
      </c>
      <c r="BU1323" s="178">
        <v>44824</v>
      </c>
      <c r="BV1323" s="177" t="s">
        <v>758</v>
      </c>
      <c r="BW1323" s="177" t="s">
        <v>737</v>
      </c>
    </row>
    <row r="1324" spans="1:75" s="173" customFormat="1" ht="15">
      <c r="A1324" s="170"/>
      <c r="B1324" s="601" t="s">
        <v>9973</v>
      </c>
      <c r="C1324" s="700" t="s">
        <v>10077</v>
      </c>
      <c r="D1324" s="193" t="s">
        <v>2755</v>
      </c>
      <c r="E1324" s="193" t="s">
        <v>2754</v>
      </c>
      <c r="F1324" s="192" t="str">
        <f t="shared" si="194"/>
        <v>3C0</v>
      </c>
      <c r="G1324" s="192" t="s">
        <v>23</v>
      </c>
      <c r="H1324" s="188"/>
      <c r="J1324" s="297"/>
      <c r="K1324" s="297"/>
      <c r="L1324" s="297"/>
      <c r="M1324" s="296"/>
      <c r="N1324" s="297"/>
      <c r="O1324" s="297"/>
      <c r="P1324" s="296"/>
      <c r="Q1324" s="297"/>
      <c r="R1324" s="297"/>
      <c r="S1324" s="296"/>
      <c r="T1324" s="297"/>
      <c r="U1324" s="297"/>
      <c r="V1324" s="296"/>
      <c r="W1324" s="297"/>
      <c r="X1324" s="297"/>
      <c r="Y1324" s="296"/>
      <c r="Z1324" s="297"/>
      <c r="AA1324" s="297"/>
      <c r="AB1324" s="296"/>
      <c r="AC1324" s="298"/>
      <c r="AD1324" s="297"/>
      <c r="AE1324" s="296"/>
      <c r="AF1324" s="174"/>
      <c r="AG1324" s="312" t="s">
        <v>2604</v>
      </c>
      <c r="AH1324" s="193" t="str">
        <f t="shared" si="196"/>
        <v>5ED8 E100</v>
      </c>
      <c r="AI1324" s="193" t="str">
        <f t="shared" si="196"/>
        <v>5ED8 E1FF</v>
      </c>
      <c r="AJ1324" s="192" t="str">
        <f t="shared" si="197"/>
        <v>100</v>
      </c>
      <c r="AK1324" s="224" t="s">
        <v>23</v>
      </c>
      <c r="AL1324" s="223"/>
      <c r="AO1324" s="311" t="s">
        <v>2603</v>
      </c>
      <c r="AP1324" s="215" t="s">
        <v>2652</v>
      </c>
      <c r="AQ1324" s="215" t="s">
        <v>2651</v>
      </c>
      <c r="AR1324" s="179" t="str">
        <f t="shared" si="195"/>
        <v>100</v>
      </c>
      <c r="AS1324" s="179" t="s">
        <v>822</v>
      </c>
      <c r="AT1324" s="226"/>
      <c r="AU1324" s="179" t="s">
        <v>755</v>
      </c>
      <c r="AV1324" s="179"/>
      <c r="AW1324" s="179"/>
      <c r="AX1324" s="181" t="s">
        <v>753</v>
      </c>
      <c r="AY1324" s="181" t="s">
        <v>753</v>
      </c>
      <c r="AZ1324" s="181" t="s">
        <v>753</v>
      </c>
      <c r="BA1324" s="181" t="s">
        <v>753</v>
      </c>
      <c r="BB1324" s="181" t="s">
        <v>753</v>
      </c>
      <c r="BC1324" s="195" t="s">
        <v>754</v>
      </c>
      <c r="BD1324" s="181" t="s">
        <v>753</v>
      </c>
      <c r="BE1324" s="181" t="s">
        <v>753</v>
      </c>
      <c r="BF1324" s="181" t="s">
        <v>753</v>
      </c>
      <c r="BG1324" s="181" t="s">
        <v>753</v>
      </c>
      <c r="BH1324" s="181" t="s">
        <v>753</v>
      </c>
      <c r="BI1324" s="181" t="s">
        <v>753</v>
      </c>
      <c r="BJ1324" s="181" t="s">
        <v>753</v>
      </c>
      <c r="BK1324" s="181" t="s">
        <v>753</v>
      </c>
      <c r="BL1324" s="181" t="s">
        <v>753</v>
      </c>
      <c r="BM1324" s="181" t="s">
        <v>753</v>
      </c>
      <c r="BN1324" s="180"/>
      <c r="BO1324" s="179"/>
      <c r="BP1324" s="170" t="s">
        <v>741</v>
      </c>
      <c r="BQ1324" s="177"/>
      <c r="BR1324" s="177"/>
      <c r="BS1324" s="177"/>
      <c r="BT1324" s="177"/>
      <c r="BU1324" s="177"/>
      <c r="BV1324" s="177"/>
      <c r="BW1324" s="177"/>
    </row>
    <row r="1325" spans="1:75" s="173" customFormat="1" ht="15">
      <c r="A1325" s="170"/>
      <c r="B1325" s="601" t="s">
        <v>9973</v>
      </c>
      <c r="C1325" s="700" t="s">
        <v>10077</v>
      </c>
      <c r="D1325" s="193" t="s">
        <v>2747</v>
      </c>
      <c r="E1325" s="193" t="s">
        <v>2746</v>
      </c>
      <c r="F1325" s="192" t="str">
        <f t="shared" si="194"/>
        <v>40</v>
      </c>
      <c r="G1325" s="192" t="s">
        <v>2745</v>
      </c>
      <c r="H1325" s="188"/>
      <c r="J1325" s="297" t="s">
        <v>2199</v>
      </c>
      <c r="K1325" s="298"/>
      <c r="L1325" s="297"/>
      <c r="M1325" s="296"/>
      <c r="N1325" s="298"/>
      <c r="O1325" s="297"/>
      <c r="P1325" s="296"/>
      <c r="Q1325" s="298">
        <v>45110</v>
      </c>
      <c r="R1325" s="297" t="s">
        <v>9874</v>
      </c>
      <c r="S1325" s="296" t="s">
        <v>737</v>
      </c>
      <c r="T1325" s="298"/>
      <c r="U1325" s="297"/>
      <c r="V1325" s="296"/>
      <c r="W1325" s="298">
        <v>45062</v>
      </c>
      <c r="X1325" s="297" t="s">
        <v>9557</v>
      </c>
      <c r="Y1325" s="296" t="s">
        <v>9558</v>
      </c>
      <c r="Z1325" s="298">
        <v>45030</v>
      </c>
      <c r="AA1325" s="297" t="s">
        <v>2198</v>
      </c>
      <c r="AB1325" s="299" t="s">
        <v>2180</v>
      </c>
      <c r="AC1325" s="297"/>
      <c r="AD1325" s="297"/>
      <c r="AE1325" s="296"/>
      <c r="AF1325" s="174"/>
      <c r="AG1325" s="312" t="s">
        <v>2604</v>
      </c>
      <c r="AH1325" s="193" t="str">
        <f t="shared" si="196"/>
        <v>5ED8 E200</v>
      </c>
      <c r="AI1325" s="193" t="str">
        <f t="shared" si="196"/>
        <v>5ED8 E2FF</v>
      </c>
      <c r="AJ1325" s="192" t="str">
        <f t="shared" si="197"/>
        <v>100</v>
      </c>
      <c r="AK1325" s="239" t="s">
        <v>2645</v>
      </c>
      <c r="AL1325" s="188"/>
      <c r="AO1325" s="311" t="s">
        <v>2603</v>
      </c>
      <c r="AP1325" s="215" t="s">
        <v>2647</v>
      </c>
      <c r="AQ1325" s="215" t="s">
        <v>2646</v>
      </c>
      <c r="AR1325" s="179" t="str">
        <f t="shared" si="195"/>
        <v>100</v>
      </c>
      <c r="AS1325" s="179" t="s">
        <v>2645</v>
      </c>
      <c r="AT1325" s="242"/>
      <c r="AU1325" s="179" t="s">
        <v>2645</v>
      </c>
      <c r="AV1325" s="179" t="s">
        <v>751</v>
      </c>
      <c r="AW1325" s="179"/>
      <c r="AX1325" s="181" t="s">
        <v>741</v>
      </c>
      <c r="AY1325" s="181" t="s">
        <v>741</v>
      </c>
      <c r="AZ1325" s="181" t="s">
        <v>741</v>
      </c>
      <c r="BA1325" s="181" t="s">
        <v>741</v>
      </c>
      <c r="BB1325" s="181" t="s">
        <v>741</v>
      </c>
      <c r="BC1325" s="195" t="s">
        <v>741</v>
      </c>
      <c r="BD1325" s="181" t="s">
        <v>741</v>
      </c>
      <c r="BE1325" s="181" t="s">
        <v>741</v>
      </c>
      <c r="BF1325" s="181" t="s">
        <v>741</v>
      </c>
      <c r="BG1325" s="181" t="s">
        <v>741</v>
      </c>
      <c r="BH1325" s="181" t="s">
        <v>741</v>
      </c>
      <c r="BI1325" s="181" t="s">
        <v>741</v>
      </c>
      <c r="BJ1325" s="181" t="s">
        <v>741</v>
      </c>
      <c r="BK1325" s="181" t="s">
        <v>741</v>
      </c>
      <c r="BL1325" s="181" t="s">
        <v>741</v>
      </c>
      <c r="BM1325" s="181" t="s">
        <v>741</v>
      </c>
      <c r="BN1325" s="180"/>
      <c r="BO1325" s="179"/>
      <c r="BP1325" s="170" t="s">
        <v>741</v>
      </c>
      <c r="BQ1325" s="177" t="s">
        <v>998</v>
      </c>
      <c r="BR1325" s="178">
        <v>44810</v>
      </c>
      <c r="BS1325" s="177" t="s">
        <v>2624</v>
      </c>
      <c r="BT1325" s="178" t="s">
        <v>759</v>
      </c>
      <c r="BU1325" s="178">
        <v>44824</v>
      </c>
      <c r="BV1325" s="177" t="s">
        <v>758</v>
      </c>
      <c r="BW1325" s="177" t="s">
        <v>737</v>
      </c>
    </row>
    <row r="1326" spans="1:75" s="173" customFormat="1" ht="15">
      <c r="A1326" s="170"/>
      <c r="B1326" s="601" t="s">
        <v>9973</v>
      </c>
      <c r="C1326" s="700" t="s">
        <v>10077</v>
      </c>
      <c r="D1326" s="193" t="s">
        <v>2742</v>
      </c>
      <c r="E1326" s="193" t="s">
        <v>2741</v>
      </c>
      <c r="F1326" s="192" t="str">
        <f t="shared" si="194"/>
        <v>3C0</v>
      </c>
      <c r="G1326" s="192" t="s">
        <v>23</v>
      </c>
      <c r="H1326" s="188"/>
      <c r="J1326" s="297"/>
      <c r="K1326" s="297"/>
      <c r="L1326" s="297"/>
      <c r="M1326" s="296"/>
      <c r="N1326" s="297"/>
      <c r="O1326" s="297"/>
      <c r="P1326" s="296"/>
      <c r="Q1326" s="297"/>
      <c r="R1326" s="297"/>
      <c r="S1326" s="296"/>
      <c r="T1326" s="297"/>
      <c r="U1326" s="297"/>
      <c r="V1326" s="296"/>
      <c r="W1326" s="297"/>
      <c r="X1326" s="297"/>
      <c r="Y1326" s="296"/>
      <c r="Z1326" s="297"/>
      <c r="AA1326" s="297"/>
      <c r="AB1326" s="296"/>
      <c r="AC1326" s="298"/>
      <c r="AD1326" s="297"/>
      <c r="AE1326" s="296"/>
      <c r="AF1326" s="174"/>
      <c r="AG1326" s="312" t="s">
        <v>2604</v>
      </c>
      <c r="AH1326" s="193" t="str">
        <f t="shared" si="196"/>
        <v>5ED8 E300</v>
      </c>
      <c r="AI1326" s="193" t="str">
        <f t="shared" si="196"/>
        <v>5ED8 E3FF</v>
      </c>
      <c r="AJ1326" s="192" t="str">
        <f t="shared" si="197"/>
        <v>100</v>
      </c>
      <c r="AK1326" s="224" t="s">
        <v>23</v>
      </c>
      <c r="AL1326" s="223"/>
      <c r="AO1326" s="311" t="s">
        <v>2603</v>
      </c>
      <c r="AP1326" s="215" t="s">
        <v>2642</v>
      </c>
      <c r="AQ1326" s="215" t="s">
        <v>2641</v>
      </c>
      <c r="AR1326" s="179" t="str">
        <f t="shared" si="195"/>
        <v>100</v>
      </c>
      <c r="AS1326" s="179" t="s">
        <v>822</v>
      </c>
      <c r="AT1326" s="226"/>
      <c r="AU1326" s="179" t="s">
        <v>755</v>
      </c>
      <c r="AV1326" s="179"/>
      <c r="AW1326" s="179"/>
      <c r="AX1326" s="181" t="s">
        <v>753</v>
      </c>
      <c r="AY1326" s="181" t="s">
        <v>753</v>
      </c>
      <c r="AZ1326" s="181" t="s">
        <v>753</v>
      </c>
      <c r="BA1326" s="181" t="s">
        <v>753</v>
      </c>
      <c r="BB1326" s="181" t="s">
        <v>753</v>
      </c>
      <c r="BC1326" s="195" t="s">
        <v>754</v>
      </c>
      <c r="BD1326" s="181" t="s">
        <v>753</v>
      </c>
      <c r="BE1326" s="181" t="s">
        <v>753</v>
      </c>
      <c r="BF1326" s="181" t="s">
        <v>753</v>
      </c>
      <c r="BG1326" s="181" t="s">
        <v>753</v>
      </c>
      <c r="BH1326" s="181" t="s">
        <v>753</v>
      </c>
      <c r="BI1326" s="181" t="s">
        <v>753</v>
      </c>
      <c r="BJ1326" s="181" t="s">
        <v>753</v>
      </c>
      <c r="BK1326" s="181" t="s">
        <v>753</v>
      </c>
      <c r="BL1326" s="181" t="s">
        <v>753</v>
      </c>
      <c r="BM1326" s="181" t="s">
        <v>753</v>
      </c>
      <c r="BN1326" s="180"/>
      <c r="BO1326" s="179"/>
      <c r="BP1326" s="170" t="s">
        <v>741</v>
      </c>
      <c r="BQ1326" s="177"/>
      <c r="BR1326" s="177"/>
      <c r="BS1326" s="177"/>
      <c r="BT1326" s="177"/>
      <c r="BU1326" s="177"/>
      <c r="BV1326" s="177"/>
      <c r="BW1326" s="177"/>
    </row>
    <row r="1327" spans="1:75" s="173" customFormat="1" ht="15">
      <c r="A1327" s="170"/>
      <c r="B1327" s="601" t="s">
        <v>9973</v>
      </c>
      <c r="C1327" s="700" t="s">
        <v>10077</v>
      </c>
      <c r="D1327" s="193" t="s">
        <v>2734</v>
      </c>
      <c r="E1327" s="193" t="s">
        <v>2733</v>
      </c>
      <c r="F1327" s="192" t="str">
        <f t="shared" si="194"/>
        <v>40</v>
      </c>
      <c r="G1327" s="192" t="s">
        <v>2732</v>
      </c>
      <c r="H1327" s="188"/>
      <c r="J1327" s="297" t="s">
        <v>2199</v>
      </c>
      <c r="K1327" s="298"/>
      <c r="L1327" s="297"/>
      <c r="M1327" s="296"/>
      <c r="N1327" s="298"/>
      <c r="O1327" s="297"/>
      <c r="P1327" s="296"/>
      <c r="Q1327" s="298">
        <v>45110</v>
      </c>
      <c r="R1327" s="297" t="s">
        <v>9874</v>
      </c>
      <c r="S1327" s="296" t="s">
        <v>737</v>
      </c>
      <c r="T1327" s="298"/>
      <c r="U1327" s="297"/>
      <c r="V1327" s="296"/>
      <c r="W1327" s="298">
        <v>45062</v>
      </c>
      <c r="X1327" s="297" t="s">
        <v>9557</v>
      </c>
      <c r="Y1327" s="296" t="s">
        <v>9558</v>
      </c>
      <c r="Z1327" s="298">
        <v>45030</v>
      </c>
      <c r="AA1327" s="297" t="s">
        <v>2198</v>
      </c>
      <c r="AB1327" s="299" t="s">
        <v>2180</v>
      </c>
      <c r="AC1327" s="297"/>
      <c r="AD1327" s="297"/>
      <c r="AE1327" s="296"/>
      <c r="AF1327" s="174"/>
      <c r="AG1327" s="312" t="s">
        <v>2604</v>
      </c>
      <c r="AH1327" s="193" t="str">
        <f t="shared" si="196"/>
        <v>5ED8 E400</v>
      </c>
      <c r="AI1327" s="193" t="str">
        <f t="shared" si="196"/>
        <v>5ED8 E4FF</v>
      </c>
      <c r="AJ1327" s="192" t="str">
        <f t="shared" si="197"/>
        <v>100</v>
      </c>
      <c r="AK1327" s="239" t="s">
        <v>2635</v>
      </c>
      <c r="AL1327" s="188"/>
      <c r="AO1327" s="311" t="s">
        <v>2603</v>
      </c>
      <c r="AP1327" s="215" t="s">
        <v>2637</v>
      </c>
      <c r="AQ1327" s="215" t="s">
        <v>2636</v>
      </c>
      <c r="AR1327" s="179" t="str">
        <f t="shared" si="195"/>
        <v>100</v>
      </c>
      <c r="AS1327" s="179" t="s">
        <v>2635</v>
      </c>
      <c r="AT1327" s="242"/>
      <c r="AU1327" s="179" t="s">
        <v>2635</v>
      </c>
      <c r="AV1327" s="179" t="s">
        <v>751</v>
      </c>
      <c r="AW1327" s="179"/>
      <c r="AX1327" s="181" t="s">
        <v>741</v>
      </c>
      <c r="AY1327" s="181" t="s">
        <v>741</v>
      </c>
      <c r="AZ1327" s="181" t="s">
        <v>741</v>
      </c>
      <c r="BA1327" s="181" t="s">
        <v>741</v>
      </c>
      <c r="BB1327" s="181" t="s">
        <v>741</v>
      </c>
      <c r="BC1327" s="195" t="s">
        <v>741</v>
      </c>
      <c r="BD1327" s="181" t="s">
        <v>741</v>
      </c>
      <c r="BE1327" s="181" t="s">
        <v>741</v>
      </c>
      <c r="BF1327" s="181" t="s">
        <v>741</v>
      </c>
      <c r="BG1327" s="181" t="s">
        <v>741</v>
      </c>
      <c r="BH1327" s="181" t="s">
        <v>741</v>
      </c>
      <c r="BI1327" s="181" t="s">
        <v>741</v>
      </c>
      <c r="BJ1327" s="181" t="s">
        <v>741</v>
      </c>
      <c r="BK1327" s="181" t="s">
        <v>741</v>
      </c>
      <c r="BL1327" s="181" t="s">
        <v>741</v>
      </c>
      <c r="BM1327" s="181" t="s">
        <v>741</v>
      </c>
      <c r="BN1327" s="180"/>
      <c r="BO1327" s="179"/>
      <c r="BP1327" s="170" t="s">
        <v>741</v>
      </c>
      <c r="BQ1327" s="177" t="s">
        <v>998</v>
      </c>
      <c r="BR1327" s="178">
        <v>44810</v>
      </c>
      <c r="BS1327" s="177" t="s">
        <v>2624</v>
      </c>
      <c r="BT1327" s="178" t="s">
        <v>759</v>
      </c>
      <c r="BU1327" s="178">
        <v>44824</v>
      </c>
      <c r="BV1327" s="177" t="s">
        <v>758</v>
      </c>
      <c r="BW1327" s="177" t="s">
        <v>737</v>
      </c>
    </row>
    <row r="1328" spans="1:75" s="173" customFormat="1" ht="15">
      <c r="A1328" s="170"/>
      <c r="B1328" s="601" t="s">
        <v>9973</v>
      </c>
      <c r="C1328" s="700" t="s">
        <v>10077</v>
      </c>
      <c r="D1328" s="193" t="s">
        <v>2729</v>
      </c>
      <c r="E1328" s="193" t="s">
        <v>2728</v>
      </c>
      <c r="F1328" s="192" t="str">
        <f t="shared" si="194"/>
        <v>3C0</v>
      </c>
      <c r="G1328" s="192" t="s">
        <v>23</v>
      </c>
      <c r="H1328" s="188"/>
      <c r="J1328" s="297"/>
      <c r="K1328" s="297"/>
      <c r="L1328" s="297"/>
      <c r="M1328" s="296"/>
      <c r="N1328" s="297"/>
      <c r="O1328" s="297"/>
      <c r="P1328" s="296"/>
      <c r="Q1328" s="297"/>
      <c r="R1328" s="297"/>
      <c r="S1328" s="296"/>
      <c r="T1328" s="297"/>
      <c r="U1328" s="297"/>
      <c r="V1328" s="296"/>
      <c r="W1328" s="297"/>
      <c r="X1328" s="297"/>
      <c r="Y1328" s="296"/>
      <c r="Z1328" s="297"/>
      <c r="AA1328" s="297"/>
      <c r="AB1328" s="296"/>
      <c r="AC1328" s="298"/>
      <c r="AD1328" s="297"/>
      <c r="AE1328" s="296"/>
      <c r="AF1328" s="174"/>
      <c r="AG1328" s="312" t="s">
        <v>2604</v>
      </c>
      <c r="AH1328" s="193" t="str">
        <f t="shared" si="196"/>
        <v>5ED8 E500</v>
      </c>
      <c r="AI1328" s="193" t="str">
        <f t="shared" si="196"/>
        <v>5ED8 E5FF</v>
      </c>
      <c r="AJ1328" s="192" t="str">
        <f t="shared" si="197"/>
        <v>100</v>
      </c>
      <c r="AK1328" s="224" t="s">
        <v>23</v>
      </c>
      <c r="AL1328" s="223"/>
      <c r="AO1328" s="311" t="s">
        <v>2603</v>
      </c>
      <c r="AP1328" s="215" t="s">
        <v>2632</v>
      </c>
      <c r="AQ1328" s="215" t="s">
        <v>2631</v>
      </c>
      <c r="AR1328" s="179" t="str">
        <f t="shared" si="195"/>
        <v>100</v>
      </c>
      <c r="AS1328" s="179" t="s">
        <v>822</v>
      </c>
      <c r="AT1328" s="226"/>
      <c r="AU1328" s="179" t="s">
        <v>755</v>
      </c>
      <c r="AV1328" s="179"/>
      <c r="AW1328" s="179"/>
      <c r="AX1328" s="181" t="s">
        <v>753</v>
      </c>
      <c r="AY1328" s="181" t="s">
        <v>753</v>
      </c>
      <c r="AZ1328" s="181" t="s">
        <v>753</v>
      </c>
      <c r="BA1328" s="181" t="s">
        <v>753</v>
      </c>
      <c r="BB1328" s="181" t="s">
        <v>753</v>
      </c>
      <c r="BC1328" s="195" t="s">
        <v>754</v>
      </c>
      <c r="BD1328" s="181" t="s">
        <v>753</v>
      </c>
      <c r="BE1328" s="181" t="s">
        <v>753</v>
      </c>
      <c r="BF1328" s="181" t="s">
        <v>753</v>
      </c>
      <c r="BG1328" s="181" t="s">
        <v>753</v>
      </c>
      <c r="BH1328" s="181" t="s">
        <v>753</v>
      </c>
      <c r="BI1328" s="181" t="s">
        <v>753</v>
      </c>
      <c r="BJ1328" s="181" t="s">
        <v>753</v>
      </c>
      <c r="BK1328" s="181" t="s">
        <v>753</v>
      </c>
      <c r="BL1328" s="181" t="s">
        <v>753</v>
      </c>
      <c r="BM1328" s="181" t="s">
        <v>753</v>
      </c>
      <c r="BN1328" s="180"/>
      <c r="BO1328" s="179"/>
      <c r="BP1328" s="170" t="s">
        <v>741</v>
      </c>
      <c r="BQ1328" s="177"/>
      <c r="BR1328" s="177"/>
      <c r="BS1328" s="177"/>
      <c r="BT1328" s="177"/>
      <c r="BU1328" s="177"/>
      <c r="BV1328" s="177"/>
      <c r="BW1328" s="177"/>
    </row>
    <row r="1329" spans="1:76" s="173" customFormat="1" ht="15">
      <c r="A1329" s="170"/>
      <c r="B1329" s="601" t="s">
        <v>9973</v>
      </c>
      <c r="C1329" s="700" t="s">
        <v>10077</v>
      </c>
      <c r="D1329" s="193" t="s">
        <v>2721</v>
      </c>
      <c r="E1329" s="193" t="s">
        <v>2720</v>
      </c>
      <c r="F1329" s="192" t="str">
        <f t="shared" si="194"/>
        <v>40</v>
      </c>
      <c r="G1329" s="192" t="s">
        <v>2719</v>
      </c>
      <c r="H1329" s="188"/>
      <c r="J1329" s="297" t="s">
        <v>2199</v>
      </c>
      <c r="K1329" s="298"/>
      <c r="L1329" s="297"/>
      <c r="M1329" s="296"/>
      <c r="N1329" s="298"/>
      <c r="O1329" s="297"/>
      <c r="P1329" s="296"/>
      <c r="Q1329" s="298">
        <v>45110</v>
      </c>
      <c r="R1329" s="297" t="s">
        <v>9874</v>
      </c>
      <c r="S1329" s="296" t="s">
        <v>737</v>
      </c>
      <c r="T1329" s="298"/>
      <c r="U1329" s="297"/>
      <c r="V1329" s="296"/>
      <c r="W1329" s="298">
        <v>45062</v>
      </c>
      <c r="X1329" s="297" t="s">
        <v>9557</v>
      </c>
      <c r="Y1329" s="296" t="s">
        <v>9558</v>
      </c>
      <c r="Z1329" s="298">
        <v>45030</v>
      </c>
      <c r="AA1329" s="297" t="s">
        <v>2198</v>
      </c>
      <c r="AB1329" s="299" t="s">
        <v>2180</v>
      </c>
      <c r="AC1329" s="297"/>
      <c r="AD1329" s="297"/>
      <c r="AE1329" s="296"/>
      <c r="AF1329" s="174"/>
      <c r="AG1329" s="312" t="s">
        <v>2604</v>
      </c>
      <c r="AH1329" s="193" t="str">
        <f t="shared" si="196"/>
        <v>5ED8 E600</v>
      </c>
      <c r="AI1329" s="193" t="str">
        <f t="shared" si="196"/>
        <v>5ED8 E6FF</v>
      </c>
      <c r="AJ1329" s="192" t="str">
        <f t="shared" si="197"/>
        <v>100</v>
      </c>
      <c r="AK1329" s="239" t="s">
        <v>2625</v>
      </c>
      <c r="AL1329" s="188"/>
      <c r="AO1329" s="311" t="s">
        <v>2603</v>
      </c>
      <c r="AP1329" s="215" t="s">
        <v>2627</v>
      </c>
      <c r="AQ1329" s="215" t="s">
        <v>2626</v>
      </c>
      <c r="AR1329" s="179" t="str">
        <f t="shared" si="195"/>
        <v>100</v>
      </c>
      <c r="AS1329" s="179" t="s">
        <v>2625</v>
      </c>
      <c r="AT1329" s="242"/>
      <c r="AU1329" s="179" t="s">
        <v>2625</v>
      </c>
      <c r="AV1329" s="179" t="s">
        <v>751</v>
      </c>
      <c r="AW1329" s="179"/>
      <c r="AX1329" s="181" t="s">
        <v>741</v>
      </c>
      <c r="AY1329" s="181" t="s">
        <v>741</v>
      </c>
      <c r="AZ1329" s="181" t="s">
        <v>741</v>
      </c>
      <c r="BA1329" s="181" t="s">
        <v>741</v>
      </c>
      <c r="BB1329" s="181" t="s">
        <v>741</v>
      </c>
      <c r="BC1329" s="195" t="s">
        <v>741</v>
      </c>
      <c r="BD1329" s="181" t="s">
        <v>741</v>
      </c>
      <c r="BE1329" s="181" t="s">
        <v>741</v>
      </c>
      <c r="BF1329" s="181" t="s">
        <v>741</v>
      </c>
      <c r="BG1329" s="181" t="s">
        <v>741</v>
      </c>
      <c r="BH1329" s="181" t="s">
        <v>741</v>
      </c>
      <c r="BI1329" s="181" t="s">
        <v>741</v>
      </c>
      <c r="BJ1329" s="181" t="s">
        <v>741</v>
      </c>
      <c r="BK1329" s="181" t="s">
        <v>741</v>
      </c>
      <c r="BL1329" s="181" t="s">
        <v>741</v>
      </c>
      <c r="BM1329" s="181" t="s">
        <v>741</v>
      </c>
      <c r="BN1329" s="180"/>
      <c r="BO1329" s="179"/>
      <c r="BP1329" s="170" t="s">
        <v>741</v>
      </c>
      <c r="BQ1329" s="177" t="s">
        <v>998</v>
      </c>
      <c r="BR1329" s="178">
        <v>44810</v>
      </c>
      <c r="BS1329" s="177" t="s">
        <v>2624</v>
      </c>
      <c r="BT1329" s="178" t="s">
        <v>759</v>
      </c>
      <c r="BU1329" s="178">
        <v>44824</v>
      </c>
      <c r="BV1329" s="177" t="s">
        <v>758</v>
      </c>
      <c r="BW1329" s="177" t="s">
        <v>737</v>
      </c>
    </row>
    <row r="1330" spans="1:76" s="173" customFormat="1" ht="15">
      <c r="A1330" s="170"/>
      <c r="B1330" s="601" t="s">
        <v>9973</v>
      </c>
      <c r="C1330" s="700" t="s">
        <v>10077</v>
      </c>
      <c r="D1330" s="193" t="s">
        <v>2716</v>
      </c>
      <c r="E1330" s="193" t="s">
        <v>2715</v>
      </c>
      <c r="F1330" s="192" t="str">
        <f t="shared" si="194"/>
        <v>3C0</v>
      </c>
      <c r="G1330" s="192" t="s">
        <v>23</v>
      </c>
      <c r="H1330" s="188"/>
      <c r="J1330" s="297"/>
      <c r="K1330" s="297"/>
      <c r="L1330" s="297"/>
      <c r="M1330" s="296"/>
      <c r="N1330" s="297"/>
      <c r="O1330" s="297"/>
      <c r="P1330" s="296"/>
      <c r="Q1330" s="297"/>
      <c r="R1330" s="297"/>
      <c r="S1330" s="296"/>
      <c r="T1330" s="297"/>
      <c r="U1330" s="297"/>
      <c r="V1330" s="296"/>
      <c r="W1330" s="297"/>
      <c r="X1330" s="297"/>
      <c r="Y1330" s="296"/>
      <c r="Z1330" s="297"/>
      <c r="AA1330" s="297"/>
      <c r="AB1330" s="296"/>
      <c r="AC1330" s="298"/>
      <c r="AD1330" s="297"/>
      <c r="AE1330" s="296"/>
      <c r="AF1330" s="174"/>
      <c r="AG1330" s="191" t="s">
        <v>2604</v>
      </c>
      <c r="AH1330" s="189" t="s">
        <v>749</v>
      </c>
      <c r="AI1330" s="189" t="s">
        <v>749</v>
      </c>
      <c r="AJ1330" s="190" t="s">
        <v>749</v>
      </c>
      <c r="AK1330" s="189" t="s">
        <v>748</v>
      </c>
      <c r="AL1330" s="188"/>
      <c r="AN1330" s="173" t="s">
        <v>1308</v>
      </c>
      <c r="AO1330" s="245" t="s">
        <v>2603</v>
      </c>
      <c r="AP1330" s="244" t="s">
        <v>2618</v>
      </c>
      <c r="AQ1330" s="314" t="s">
        <v>2601</v>
      </c>
      <c r="AR1330" s="242" t="str">
        <f t="shared" si="195"/>
        <v>1900</v>
      </c>
      <c r="AS1330" s="242" t="s">
        <v>822</v>
      </c>
      <c r="AT1330" s="226"/>
      <c r="AU1330" s="242" t="s">
        <v>755</v>
      </c>
      <c r="AV1330" s="242"/>
      <c r="AW1330" s="242"/>
      <c r="AX1330" s="240" t="s">
        <v>753</v>
      </c>
      <c r="AY1330" s="240" t="s">
        <v>753</v>
      </c>
      <c r="AZ1330" s="240" t="s">
        <v>753</v>
      </c>
      <c r="BA1330" s="240" t="s">
        <v>753</v>
      </c>
      <c r="BB1330" s="240" t="s">
        <v>753</v>
      </c>
      <c r="BC1330" s="241" t="s">
        <v>754</v>
      </c>
      <c r="BD1330" s="240" t="s">
        <v>753</v>
      </c>
      <c r="BE1330" s="240" t="s">
        <v>753</v>
      </c>
      <c r="BF1330" s="240" t="s">
        <v>753</v>
      </c>
      <c r="BG1330" s="240" t="s">
        <v>753</v>
      </c>
      <c r="BH1330" s="240" t="s">
        <v>753</v>
      </c>
      <c r="BI1330" s="240" t="s">
        <v>753</v>
      </c>
      <c r="BJ1330" s="240" t="s">
        <v>753</v>
      </c>
      <c r="BK1330" s="240" t="s">
        <v>753</v>
      </c>
      <c r="BL1330" s="240" t="s">
        <v>753</v>
      </c>
      <c r="BM1330" s="240" t="s">
        <v>753</v>
      </c>
      <c r="BN1330" s="249"/>
      <c r="BO1330" s="242"/>
      <c r="BP1330" s="170" t="s">
        <v>753</v>
      </c>
      <c r="BQ1330" s="177"/>
      <c r="BR1330" s="177"/>
      <c r="BS1330" s="177"/>
      <c r="BT1330" s="177"/>
      <c r="BU1330" s="177"/>
      <c r="BV1330" s="177"/>
      <c r="BW1330" s="177"/>
    </row>
    <row r="1331" spans="1:76" s="173" customFormat="1" ht="15">
      <c r="A1331" s="170"/>
      <c r="B1331" s="601" t="s">
        <v>9973</v>
      </c>
      <c r="C1331" s="700" t="s">
        <v>10077</v>
      </c>
      <c r="D1331" s="193" t="s">
        <v>2708</v>
      </c>
      <c r="E1331" s="193" t="s">
        <v>2707</v>
      </c>
      <c r="F1331" s="192" t="str">
        <f t="shared" si="194"/>
        <v>40</v>
      </c>
      <c r="G1331" s="192" t="s">
        <v>2706</v>
      </c>
      <c r="H1331" s="188"/>
      <c r="J1331" s="297" t="s">
        <v>2199</v>
      </c>
      <c r="K1331" s="298"/>
      <c r="L1331" s="297"/>
      <c r="M1331" s="296"/>
      <c r="N1331" s="298"/>
      <c r="O1331" s="297"/>
      <c r="P1331" s="296"/>
      <c r="Q1331" s="298">
        <v>45110</v>
      </c>
      <c r="R1331" s="297" t="s">
        <v>9874</v>
      </c>
      <c r="S1331" s="296" t="s">
        <v>737</v>
      </c>
      <c r="T1331" s="298"/>
      <c r="U1331" s="297"/>
      <c r="V1331" s="296"/>
      <c r="W1331" s="298">
        <v>45062</v>
      </c>
      <c r="X1331" s="297" t="s">
        <v>9557</v>
      </c>
      <c r="Y1331" s="296" t="s">
        <v>9558</v>
      </c>
      <c r="Z1331" s="298">
        <v>45030</v>
      </c>
      <c r="AA1331" s="297" t="s">
        <v>2198</v>
      </c>
      <c r="AB1331" s="299" t="s">
        <v>2180</v>
      </c>
      <c r="AC1331" s="297"/>
      <c r="AD1331" s="297"/>
      <c r="AE1331" s="296"/>
      <c r="AF1331" s="174"/>
      <c r="AG1331" s="312" t="s">
        <v>2604</v>
      </c>
      <c r="AH1331" s="193" t="str">
        <f t="shared" ref="AH1331:AH1358" si="198">"5E"&amp;RIGHT(AP1331,7)</f>
        <v>5ED8 E700</v>
      </c>
      <c r="AI1331" s="193" t="str">
        <f t="shared" ref="AI1331:AI1358" si="199">"5E"&amp;RIGHT(AQ1331,7)</f>
        <v>5ED8 F7FF</v>
      </c>
      <c r="AJ1331" s="224" t="str">
        <f t="shared" ref="AJ1331:AJ1358" si="200">DEC2HEX((HEX2DEC(LEFT(AI1331,4))*256*256+HEX2DEC(RIGHT(AI1331,4)))-(HEX2DEC(LEFT(AH1331,4))*256*256+HEX2DEC(RIGHT(AH1331,4)))+1)</f>
        <v>1100</v>
      </c>
      <c r="AK1331" s="224" t="s">
        <v>23</v>
      </c>
      <c r="AL1331" s="188"/>
      <c r="AN1331" s="201"/>
      <c r="AO1331" s="311" t="s">
        <v>2603</v>
      </c>
      <c r="AP1331" s="215" t="s">
        <v>2618</v>
      </c>
      <c r="AQ1331" s="215" t="s">
        <v>2617</v>
      </c>
      <c r="AR1331" s="220" t="str">
        <f t="shared" si="195"/>
        <v>1100</v>
      </c>
      <c r="AS1331" s="179" t="s">
        <v>822</v>
      </c>
      <c r="AT1331" s="226"/>
      <c r="AU1331" s="179" t="s">
        <v>755</v>
      </c>
      <c r="AV1331" s="179"/>
      <c r="AW1331" s="179"/>
      <c r="AX1331" s="181" t="s">
        <v>753</v>
      </c>
      <c r="AY1331" s="181" t="s">
        <v>753</v>
      </c>
      <c r="AZ1331" s="181" t="s">
        <v>753</v>
      </c>
      <c r="BA1331" s="181" t="s">
        <v>753</v>
      </c>
      <c r="BB1331" s="181" t="s">
        <v>753</v>
      </c>
      <c r="BC1331" s="195" t="s">
        <v>754</v>
      </c>
      <c r="BD1331" s="181" t="s">
        <v>753</v>
      </c>
      <c r="BE1331" s="181" t="s">
        <v>753</v>
      </c>
      <c r="BF1331" s="181" t="s">
        <v>753</v>
      </c>
      <c r="BG1331" s="181" t="s">
        <v>753</v>
      </c>
      <c r="BH1331" s="181" t="s">
        <v>753</v>
      </c>
      <c r="BI1331" s="181" t="s">
        <v>753</v>
      </c>
      <c r="BJ1331" s="181" t="s">
        <v>753</v>
      </c>
      <c r="BK1331" s="181" t="s">
        <v>753</v>
      </c>
      <c r="BL1331" s="181" t="s">
        <v>753</v>
      </c>
      <c r="BM1331" s="181" t="s">
        <v>753</v>
      </c>
      <c r="BN1331" s="180"/>
      <c r="BO1331" s="179"/>
      <c r="BP1331" s="170" t="s">
        <v>741</v>
      </c>
      <c r="BQ1331" s="177"/>
      <c r="BR1331" s="177"/>
      <c r="BS1331" s="177"/>
      <c r="BT1331" s="177"/>
      <c r="BU1331" s="177"/>
      <c r="BV1331" s="177"/>
      <c r="BW1331" s="177"/>
    </row>
    <row r="1332" spans="1:76" s="173" customFormat="1" ht="18">
      <c r="A1332" s="170"/>
      <c r="B1332" s="601" t="s">
        <v>9973</v>
      </c>
      <c r="C1332" s="700" t="s">
        <v>10077</v>
      </c>
      <c r="D1332" s="193" t="s">
        <v>2703</v>
      </c>
      <c r="E1332" s="193" t="s">
        <v>2702</v>
      </c>
      <c r="F1332" s="192" t="str">
        <f t="shared" si="194"/>
        <v>3C0</v>
      </c>
      <c r="G1332" s="192" t="s">
        <v>23</v>
      </c>
      <c r="H1332" s="188"/>
      <c r="J1332" s="297"/>
      <c r="K1332" s="297"/>
      <c r="L1332" s="297"/>
      <c r="M1332" s="296"/>
      <c r="N1332" s="297"/>
      <c r="O1332" s="297"/>
      <c r="P1332" s="296"/>
      <c r="Q1332" s="297"/>
      <c r="R1332" s="297"/>
      <c r="S1332" s="296"/>
      <c r="T1332" s="297"/>
      <c r="U1332" s="297"/>
      <c r="V1332" s="296"/>
      <c r="W1332" s="297"/>
      <c r="X1332" s="297"/>
      <c r="Y1332" s="296"/>
      <c r="Z1332" s="297"/>
      <c r="AA1332" s="297"/>
      <c r="AB1332" s="296"/>
      <c r="AC1332" s="298"/>
      <c r="AD1332" s="297"/>
      <c r="AE1332" s="296"/>
      <c r="AF1332" s="174"/>
      <c r="AG1332" s="313" t="s">
        <v>2614</v>
      </c>
      <c r="AH1332" s="193" t="str">
        <f t="shared" si="198"/>
        <v>5ED8 F800</v>
      </c>
      <c r="AI1332" s="193" t="str">
        <f t="shared" si="199"/>
        <v>5ED8 F83F</v>
      </c>
      <c r="AJ1332" s="224" t="str">
        <f t="shared" si="200"/>
        <v>40</v>
      </c>
      <c r="AK1332" s="192" t="s">
        <v>2613</v>
      </c>
      <c r="AL1332" s="223" t="s">
        <v>2612</v>
      </c>
      <c r="AN1332" s="212"/>
      <c r="AO1332" s="311" t="s">
        <v>2603</v>
      </c>
      <c r="AP1332" s="215" t="s">
        <v>2611</v>
      </c>
      <c r="AQ1332" s="221" t="s">
        <v>2610</v>
      </c>
      <c r="AR1332" s="220" t="str">
        <f t="shared" si="195"/>
        <v>40</v>
      </c>
      <c r="AS1332" s="179" t="s">
        <v>2609</v>
      </c>
      <c r="AT1332" s="226"/>
      <c r="AU1332" s="179" t="s">
        <v>2609</v>
      </c>
      <c r="AV1332" s="179" t="s">
        <v>751</v>
      </c>
      <c r="AW1332" s="179"/>
      <c r="AX1332" s="181" t="s">
        <v>741</v>
      </c>
      <c r="AY1332" s="181" t="s">
        <v>741</v>
      </c>
      <c r="AZ1332" s="181" t="s">
        <v>741</v>
      </c>
      <c r="BA1332" s="181" t="s">
        <v>741</v>
      </c>
      <c r="BB1332" s="181" t="s">
        <v>741</v>
      </c>
      <c r="BC1332" s="195" t="s">
        <v>741</v>
      </c>
      <c r="BD1332" s="181" t="s">
        <v>741</v>
      </c>
      <c r="BE1332" s="181" t="s">
        <v>741</v>
      </c>
      <c r="BF1332" s="181" t="s">
        <v>741</v>
      </c>
      <c r="BG1332" s="181" t="s">
        <v>741</v>
      </c>
      <c r="BH1332" s="181" t="s">
        <v>741</v>
      </c>
      <c r="BI1332" s="181" t="s">
        <v>741</v>
      </c>
      <c r="BJ1332" s="181" t="s">
        <v>741</v>
      </c>
      <c r="BK1332" s="181" t="s">
        <v>741</v>
      </c>
      <c r="BL1332" s="181" t="s">
        <v>741</v>
      </c>
      <c r="BM1332" s="181" t="s">
        <v>741</v>
      </c>
      <c r="BN1332" s="180"/>
      <c r="BO1332" s="179"/>
      <c r="BP1332" s="170" t="s">
        <v>741</v>
      </c>
      <c r="BQ1332" s="177" t="s">
        <v>998</v>
      </c>
      <c r="BR1332" s="178">
        <v>44805</v>
      </c>
      <c r="BS1332" s="177" t="s">
        <v>2608</v>
      </c>
      <c r="BT1332" s="178" t="s">
        <v>759</v>
      </c>
      <c r="BU1332" s="178">
        <v>44817</v>
      </c>
      <c r="BV1332" s="177" t="s">
        <v>1297</v>
      </c>
      <c r="BW1332" s="177" t="s">
        <v>737</v>
      </c>
    </row>
    <row r="1333" spans="1:76" s="173" customFormat="1" ht="15">
      <c r="A1333" s="170"/>
      <c r="B1333" s="601" t="s">
        <v>9973</v>
      </c>
      <c r="C1333" s="700" t="s">
        <v>10077</v>
      </c>
      <c r="D1333" s="193" t="s">
        <v>2695</v>
      </c>
      <c r="E1333" s="193" t="s">
        <v>2694</v>
      </c>
      <c r="F1333" s="192" t="str">
        <f t="shared" si="194"/>
        <v>40</v>
      </c>
      <c r="G1333" s="192" t="s">
        <v>2693</v>
      </c>
      <c r="H1333" s="188"/>
      <c r="J1333" s="297" t="s">
        <v>2199</v>
      </c>
      <c r="K1333" s="298"/>
      <c r="L1333" s="297"/>
      <c r="M1333" s="296"/>
      <c r="N1333" s="298"/>
      <c r="O1333" s="297"/>
      <c r="P1333" s="296"/>
      <c r="Q1333" s="298">
        <v>45110</v>
      </c>
      <c r="R1333" s="297" t="s">
        <v>9874</v>
      </c>
      <c r="S1333" s="296" t="s">
        <v>737</v>
      </c>
      <c r="T1333" s="298"/>
      <c r="U1333" s="297"/>
      <c r="V1333" s="296"/>
      <c r="W1333" s="298">
        <v>45062</v>
      </c>
      <c r="X1333" s="297" t="s">
        <v>9557</v>
      </c>
      <c r="Y1333" s="296" t="s">
        <v>9558</v>
      </c>
      <c r="Z1333" s="298">
        <v>45030</v>
      </c>
      <c r="AA1333" s="297" t="s">
        <v>2198</v>
      </c>
      <c r="AB1333" s="299" t="s">
        <v>2180</v>
      </c>
      <c r="AC1333" s="297"/>
      <c r="AD1333" s="297"/>
      <c r="AE1333" s="296"/>
      <c r="AF1333" s="174"/>
      <c r="AG1333" s="312" t="s">
        <v>2604</v>
      </c>
      <c r="AH1333" s="193" t="str">
        <f t="shared" si="198"/>
        <v>5ED8 F840</v>
      </c>
      <c r="AI1333" s="193" t="str">
        <f t="shared" si="199"/>
        <v>5ED8 FFFF</v>
      </c>
      <c r="AJ1333" s="224" t="str">
        <f t="shared" si="200"/>
        <v>7C0</v>
      </c>
      <c r="AK1333" s="224" t="s">
        <v>23</v>
      </c>
      <c r="AL1333" s="188"/>
      <c r="AN1333" s="201"/>
      <c r="AO1333" s="311" t="s">
        <v>2603</v>
      </c>
      <c r="AP1333" s="221" t="s">
        <v>2602</v>
      </c>
      <c r="AQ1333" s="221" t="s">
        <v>2601</v>
      </c>
      <c r="AR1333" s="220" t="str">
        <f t="shared" si="195"/>
        <v>7C0</v>
      </c>
      <c r="AS1333" s="179" t="s">
        <v>822</v>
      </c>
      <c r="AT1333" s="226"/>
      <c r="AU1333" s="179" t="s">
        <v>755</v>
      </c>
      <c r="AV1333" s="179"/>
      <c r="AW1333" s="179"/>
      <c r="AX1333" s="181" t="s">
        <v>753</v>
      </c>
      <c r="AY1333" s="181" t="s">
        <v>753</v>
      </c>
      <c r="AZ1333" s="181" t="s">
        <v>753</v>
      </c>
      <c r="BA1333" s="181" t="s">
        <v>753</v>
      </c>
      <c r="BB1333" s="181" t="s">
        <v>753</v>
      </c>
      <c r="BC1333" s="195" t="s">
        <v>754</v>
      </c>
      <c r="BD1333" s="181" t="s">
        <v>753</v>
      </c>
      <c r="BE1333" s="181" t="s">
        <v>753</v>
      </c>
      <c r="BF1333" s="181" t="s">
        <v>753</v>
      </c>
      <c r="BG1333" s="181" t="s">
        <v>753</v>
      </c>
      <c r="BH1333" s="181" t="s">
        <v>753</v>
      </c>
      <c r="BI1333" s="181" t="s">
        <v>753</v>
      </c>
      <c r="BJ1333" s="181" t="s">
        <v>753</v>
      </c>
      <c r="BK1333" s="181" t="s">
        <v>753</v>
      </c>
      <c r="BL1333" s="181" t="s">
        <v>753</v>
      </c>
      <c r="BM1333" s="181" t="s">
        <v>753</v>
      </c>
      <c r="BN1333" s="180"/>
      <c r="BO1333" s="179"/>
      <c r="BP1333" s="170" t="s">
        <v>741</v>
      </c>
      <c r="BQ1333" s="177"/>
      <c r="BR1333" s="177"/>
      <c r="BS1333" s="177"/>
      <c r="BT1333" s="177"/>
      <c r="BU1333" s="177"/>
      <c r="BV1333" s="177"/>
      <c r="BW1333" s="177"/>
    </row>
    <row r="1334" spans="1:76" s="173" customFormat="1" ht="15">
      <c r="A1334" s="170"/>
      <c r="B1334" s="601" t="s">
        <v>9973</v>
      </c>
      <c r="C1334" s="700" t="s">
        <v>10077</v>
      </c>
      <c r="D1334" s="193" t="s">
        <v>2690</v>
      </c>
      <c r="E1334" s="193" t="s">
        <v>2689</v>
      </c>
      <c r="F1334" s="192" t="str">
        <f t="shared" si="194"/>
        <v>3C0</v>
      </c>
      <c r="G1334" s="192" t="s">
        <v>23</v>
      </c>
      <c r="H1334" s="188"/>
      <c r="J1334" s="297"/>
      <c r="K1334" s="297"/>
      <c r="L1334" s="297"/>
      <c r="M1334" s="296"/>
      <c r="N1334" s="297"/>
      <c r="O1334" s="297"/>
      <c r="P1334" s="296"/>
      <c r="Q1334" s="297"/>
      <c r="R1334" s="297"/>
      <c r="S1334" s="296"/>
      <c r="T1334" s="297"/>
      <c r="U1334" s="297"/>
      <c r="V1334" s="296"/>
      <c r="W1334" s="297"/>
      <c r="X1334" s="297"/>
      <c r="Y1334" s="296"/>
      <c r="Z1334" s="297"/>
      <c r="AA1334" s="297"/>
      <c r="AB1334" s="296"/>
      <c r="AC1334" s="298"/>
      <c r="AD1334" s="297"/>
      <c r="AE1334" s="296"/>
      <c r="AF1334" s="174"/>
      <c r="AG1334" s="260" t="s">
        <v>1315</v>
      </c>
      <c r="AH1334" s="193" t="str">
        <f t="shared" si="198"/>
        <v>5ED9 0000</v>
      </c>
      <c r="AI1334" s="193" t="str">
        <f t="shared" si="199"/>
        <v>5ED9 003F</v>
      </c>
      <c r="AJ1334" s="224" t="str">
        <f t="shared" si="200"/>
        <v>40</v>
      </c>
      <c r="AK1334" s="224" t="s">
        <v>1416</v>
      </c>
      <c r="AL1334" s="223"/>
      <c r="AM1334" s="174"/>
      <c r="AN1334" s="174"/>
      <c r="AO1334" s="293" t="s">
        <v>1314</v>
      </c>
      <c r="AP1334" s="221" t="s">
        <v>1788</v>
      </c>
      <c r="AQ1334" s="221" t="s">
        <v>2598</v>
      </c>
      <c r="AR1334" s="220" t="str">
        <f t="shared" si="195"/>
        <v>40</v>
      </c>
      <c r="AS1334" s="220" t="s">
        <v>2597</v>
      </c>
      <c r="AT1334" s="275"/>
      <c r="AU1334" s="290" t="s">
        <v>1318</v>
      </c>
      <c r="AV1334" s="220" t="s">
        <v>743</v>
      </c>
      <c r="AW1334" s="290" t="s">
        <v>742</v>
      </c>
      <c r="AX1334" s="181" t="s">
        <v>741</v>
      </c>
      <c r="AY1334" s="272" t="s">
        <v>840</v>
      </c>
      <c r="AZ1334" s="181" t="s">
        <v>840</v>
      </c>
      <c r="BA1334" s="272" t="s">
        <v>840</v>
      </c>
      <c r="BB1334" s="181" t="s">
        <v>840</v>
      </c>
      <c r="BC1334" s="195" t="s">
        <v>741</v>
      </c>
      <c r="BD1334" s="181" t="s">
        <v>840</v>
      </c>
      <c r="BE1334" s="181" t="s">
        <v>840</v>
      </c>
      <c r="BF1334" s="181" t="s">
        <v>840</v>
      </c>
      <c r="BG1334" s="181" t="s">
        <v>840</v>
      </c>
      <c r="BH1334" s="181" t="s">
        <v>840</v>
      </c>
      <c r="BI1334" s="181" t="s">
        <v>840</v>
      </c>
      <c r="BJ1334" s="181" t="s">
        <v>840</v>
      </c>
      <c r="BK1334" s="181" t="s">
        <v>840</v>
      </c>
      <c r="BL1334" s="181" t="s">
        <v>840</v>
      </c>
      <c r="BM1334" s="181" t="s">
        <v>840</v>
      </c>
      <c r="BN1334" s="180"/>
      <c r="BO1334" s="220"/>
      <c r="BP1334" s="170" t="s">
        <v>741</v>
      </c>
      <c r="BQ1334" s="177" t="s">
        <v>1318</v>
      </c>
      <c r="BR1334" s="178">
        <v>44805</v>
      </c>
      <c r="BS1334" s="177" t="s">
        <v>1401</v>
      </c>
      <c r="BT1334" s="178" t="s">
        <v>759</v>
      </c>
      <c r="BU1334" s="178">
        <v>44813</v>
      </c>
      <c r="BV1334" s="177" t="s">
        <v>1317</v>
      </c>
      <c r="BW1334" s="177" t="s">
        <v>737</v>
      </c>
      <c r="BX1334" s="174"/>
    </row>
    <row r="1335" spans="1:76" s="173" customFormat="1" ht="15">
      <c r="A1335" s="170"/>
      <c r="B1335" s="601" t="s">
        <v>9973</v>
      </c>
      <c r="C1335" s="700" t="s">
        <v>10077</v>
      </c>
      <c r="D1335" s="193" t="s">
        <v>2682</v>
      </c>
      <c r="E1335" s="193" t="s">
        <v>2681</v>
      </c>
      <c r="F1335" s="192" t="str">
        <f t="shared" si="194"/>
        <v>40</v>
      </c>
      <c r="G1335" s="192" t="s">
        <v>2680</v>
      </c>
      <c r="H1335" s="188"/>
      <c r="J1335" s="297" t="s">
        <v>2199</v>
      </c>
      <c r="K1335" s="298"/>
      <c r="L1335" s="297"/>
      <c r="M1335" s="296"/>
      <c r="N1335" s="298"/>
      <c r="O1335" s="297"/>
      <c r="P1335" s="296"/>
      <c r="Q1335" s="298">
        <v>45110</v>
      </c>
      <c r="R1335" s="297" t="s">
        <v>9874</v>
      </c>
      <c r="S1335" s="296" t="s">
        <v>737</v>
      </c>
      <c r="T1335" s="298"/>
      <c r="U1335" s="297"/>
      <c r="V1335" s="296"/>
      <c r="W1335" s="298">
        <v>45062</v>
      </c>
      <c r="X1335" s="297" t="s">
        <v>9557</v>
      </c>
      <c r="Y1335" s="296" t="s">
        <v>9558</v>
      </c>
      <c r="Z1335" s="298">
        <v>45030</v>
      </c>
      <c r="AA1335" s="297" t="s">
        <v>2198</v>
      </c>
      <c r="AB1335" s="299" t="s">
        <v>2180</v>
      </c>
      <c r="AC1335" s="297"/>
      <c r="AD1335" s="297"/>
      <c r="AE1335" s="296"/>
      <c r="AF1335" s="174"/>
      <c r="AG1335" s="260" t="s">
        <v>1315</v>
      </c>
      <c r="AH1335" s="193" t="str">
        <f t="shared" si="198"/>
        <v>5ED9 0040</v>
      </c>
      <c r="AI1335" s="193" t="str">
        <f t="shared" si="199"/>
        <v>5ED9 007F</v>
      </c>
      <c r="AJ1335" s="224" t="str">
        <f t="shared" si="200"/>
        <v>40</v>
      </c>
      <c r="AK1335" s="224" t="s">
        <v>1416</v>
      </c>
      <c r="AL1335" s="223"/>
      <c r="AM1335" s="174"/>
      <c r="AN1335" s="174"/>
      <c r="AO1335" s="293" t="s">
        <v>1314</v>
      </c>
      <c r="AP1335" s="221" t="s">
        <v>2593</v>
      </c>
      <c r="AQ1335" s="221" t="s">
        <v>2592</v>
      </c>
      <c r="AR1335" s="220" t="str">
        <f t="shared" si="195"/>
        <v>40</v>
      </c>
      <c r="AS1335" s="220" t="s">
        <v>2591</v>
      </c>
      <c r="AT1335" s="275"/>
      <c r="AU1335" s="290" t="s">
        <v>1318</v>
      </c>
      <c r="AV1335" s="220" t="s">
        <v>743</v>
      </c>
      <c r="AW1335" s="290" t="s">
        <v>742</v>
      </c>
      <c r="AX1335" s="181" t="s">
        <v>840</v>
      </c>
      <c r="AY1335" s="181" t="s">
        <v>840</v>
      </c>
      <c r="AZ1335" s="181" t="s">
        <v>840</v>
      </c>
      <c r="BA1335" s="181" t="s">
        <v>840</v>
      </c>
      <c r="BB1335" s="181" t="s">
        <v>840</v>
      </c>
      <c r="BC1335" s="195" t="s">
        <v>1763</v>
      </c>
      <c r="BD1335" s="181" t="s">
        <v>840</v>
      </c>
      <c r="BE1335" s="181" t="s">
        <v>840</v>
      </c>
      <c r="BF1335" s="181" t="s">
        <v>840</v>
      </c>
      <c r="BG1335" s="181" t="s">
        <v>840</v>
      </c>
      <c r="BH1335" s="181" t="s">
        <v>840</v>
      </c>
      <c r="BI1335" s="181" t="s">
        <v>840</v>
      </c>
      <c r="BJ1335" s="181" t="s">
        <v>840</v>
      </c>
      <c r="BK1335" s="181" t="s">
        <v>840</v>
      </c>
      <c r="BL1335" s="181" t="s">
        <v>840</v>
      </c>
      <c r="BM1335" s="181" t="s">
        <v>840</v>
      </c>
      <c r="BN1335" s="180"/>
      <c r="BO1335" s="220"/>
      <c r="BP1335" s="170" t="s">
        <v>741</v>
      </c>
      <c r="BQ1335" s="177" t="s">
        <v>1318</v>
      </c>
      <c r="BR1335" s="178">
        <v>44805</v>
      </c>
      <c r="BS1335" s="177" t="s">
        <v>1401</v>
      </c>
      <c r="BT1335" s="178" t="s">
        <v>759</v>
      </c>
      <c r="BU1335" s="178">
        <v>44813</v>
      </c>
      <c r="BV1335" s="177" t="s">
        <v>1317</v>
      </c>
      <c r="BW1335" s="177" t="s">
        <v>737</v>
      </c>
      <c r="BX1335" s="174"/>
    </row>
    <row r="1336" spans="1:76" s="173" customFormat="1" ht="15">
      <c r="A1336" s="170"/>
      <c r="B1336" s="601" t="s">
        <v>9973</v>
      </c>
      <c r="C1336" s="700" t="s">
        <v>10077</v>
      </c>
      <c r="D1336" s="193" t="s">
        <v>2677</v>
      </c>
      <c r="E1336" s="193" t="s">
        <v>2676</v>
      </c>
      <c r="F1336" s="192" t="str">
        <f t="shared" si="194"/>
        <v>3C0</v>
      </c>
      <c r="G1336" s="192" t="s">
        <v>23</v>
      </c>
      <c r="H1336" s="188"/>
      <c r="J1336" s="297"/>
      <c r="K1336" s="297"/>
      <c r="L1336" s="297"/>
      <c r="M1336" s="296"/>
      <c r="N1336" s="297"/>
      <c r="O1336" s="297"/>
      <c r="P1336" s="296"/>
      <c r="Q1336" s="297"/>
      <c r="R1336" s="297"/>
      <c r="S1336" s="296"/>
      <c r="T1336" s="297"/>
      <c r="U1336" s="297"/>
      <c r="V1336" s="296"/>
      <c r="W1336" s="297"/>
      <c r="X1336" s="297"/>
      <c r="Y1336" s="296"/>
      <c r="Z1336" s="297"/>
      <c r="AA1336" s="297"/>
      <c r="AB1336" s="296"/>
      <c r="AC1336" s="298"/>
      <c r="AD1336" s="297"/>
      <c r="AE1336" s="296"/>
      <c r="AF1336" s="174"/>
      <c r="AG1336" s="271" t="s">
        <v>1345</v>
      </c>
      <c r="AH1336" s="193" t="str">
        <f t="shared" si="198"/>
        <v>5ED9 0080</v>
      </c>
      <c r="AI1336" s="193" t="str">
        <f t="shared" si="199"/>
        <v>5ED9 00BF</v>
      </c>
      <c r="AJ1336" s="224" t="str">
        <f t="shared" si="200"/>
        <v>40</v>
      </c>
      <c r="AK1336" s="224" t="s">
        <v>1405</v>
      </c>
      <c r="AL1336" s="223"/>
      <c r="AM1336" s="174"/>
      <c r="AN1336" s="174"/>
      <c r="AO1336" s="268" t="s">
        <v>1333</v>
      </c>
      <c r="AP1336" s="221" t="s">
        <v>2588</v>
      </c>
      <c r="AQ1336" s="221" t="s">
        <v>2587</v>
      </c>
      <c r="AR1336" s="220" t="str">
        <f t="shared" si="195"/>
        <v>40</v>
      </c>
      <c r="AS1336" s="220" t="s">
        <v>2586</v>
      </c>
      <c r="AT1336" s="275"/>
      <c r="AU1336" s="290" t="s">
        <v>1318</v>
      </c>
      <c r="AV1336" s="220" t="s">
        <v>743</v>
      </c>
      <c r="AW1336" s="290" t="s">
        <v>742</v>
      </c>
      <c r="AX1336" s="181" t="s">
        <v>741</v>
      </c>
      <c r="AY1336" s="181" t="s">
        <v>741</v>
      </c>
      <c r="AZ1336" s="181" t="s">
        <v>741</v>
      </c>
      <c r="BA1336" s="181" t="s">
        <v>741</v>
      </c>
      <c r="BB1336" s="181" t="s">
        <v>741</v>
      </c>
      <c r="BC1336" s="181" t="s">
        <v>741</v>
      </c>
      <c r="BD1336" s="181" t="s">
        <v>741</v>
      </c>
      <c r="BE1336" s="181" t="s">
        <v>741</v>
      </c>
      <c r="BF1336" s="181" t="s">
        <v>741</v>
      </c>
      <c r="BG1336" s="181" t="s">
        <v>741</v>
      </c>
      <c r="BH1336" s="181" t="s">
        <v>741</v>
      </c>
      <c r="BI1336" s="181" t="s">
        <v>741</v>
      </c>
      <c r="BJ1336" s="181" t="s">
        <v>741</v>
      </c>
      <c r="BK1336" s="181" t="s">
        <v>741</v>
      </c>
      <c r="BL1336" s="181" t="s">
        <v>741</v>
      </c>
      <c r="BM1336" s="181" t="s">
        <v>741</v>
      </c>
      <c r="BN1336" s="180"/>
      <c r="BO1336" s="220"/>
      <c r="BP1336" s="170" t="s">
        <v>741</v>
      </c>
      <c r="BQ1336" s="177" t="s">
        <v>1318</v>
      </c>
      <c r="BR1336" s="178">
        <v>44805</v>
      </c>
      <c r="BS1336" s="177" t="s">
        <v>1401</v>
      </c>
      <c r="BT1336" s="178" t="s">
        <v>759</v>
      </c>
      <c r="BU1336" s="178">
        <v>44813</v>
      </c>
      <c r="BV1336" s="177" t="s">
        <v>1317</v>
      </c>
      <c r="BW1336" s="177" t="s">
        <v>737</v>
      </c>
      <c r="BX1336" s="174"/>
    </row>
    <row r="1337" spans="1:76" s="173" customFormat="1" ht="15">
      <c r="A1337" s="170"/>
      <c r="B1337" s="601" t="s">
        <v>9973</v>
      </c>
      <c r="C1337" s="700" t="s">
        <v>10077</v>
      </c>
      <c r="D1337" s="193" t="s">
        <v>2668</v>
      </c>
      <c r="E1337" s="193" t="s">
        <v>2667</v>
      </c>
      <c r="F1337" s="192" t="str">
        <f t="shared" si="194"/>
        <v>40</v>
      </c>
      <c r="G1337" s="192" t="s">
        <v>2666</v>
      </c>
      <c r="H1337" s="188"/>
      <c r="J1337" s="297" t="s">
        <v>2199</v>
      </c>
      <c r="K1337" s="298"/>
      <c r="L1337" s="297"/>
      <c r="M1337" s="296"/>
      <c r="N1337" s="298"/>
      <c r="O1337" s="297"/>
      <c r="P1337" s="296"/>
      <c r="Q1337" s="298">
        <v>45110</v>
      </c>
      <c r="R1337" s="297" t="s">
        <v>9874</v>
      </c>
      <c r="S1337" s="296" t="s">
        <v>737</v>
      </c>
      <c r="T1337" s="298"/>
      <c r="U1337" s="297"/>
      <c r="V1337" s="296"/>
      <c r="W1337" s="298">
        <v>45062</v>
      </c>
      <c r="X1337" s="297" t="s">
        <v>9557</v>
      </c>
      <c r="Y1337" s="296" t="s">
        <v>9558</v>
      </c>
      <c r="Z1337" s="298">
        <v>45030</v>
      </c>
      <c r="AA1337" s="297" t="s">
        <v>2198</v>
      </c>
      <c r="AB1337" s="299" t="s">
        <v>2180</v>
      </c>
      <c r="AC1337" s="297"/>
      <c r="AD1337" s="297"/>
      <c r="AE1337" s="296"/>
      <c r="AF1337" s="174"/>
      <c r="AG1337" s="260" t="s">
        <v>1315</v>
      </c>
      <c r="AH1337" s="193" t="str">
        <f t="shared" si="198"/>
        <v>5ED9 00C0</v>
      </c>
      <c r="AI1337" s="193" t="str">
        <f t="shared" si="199"/>
        <v>5ED9 00FF</v>
      </c>
      <c r="AJ1337" s="224" t="str">
        <f t="shared" si="200"/>
        <v>40</v>
      </c>
      <c r="AK1337" s="224" t="s">
        <v>1416</v>
      </c>
      <c r="AL1337" s="223"/>
      <c r="AM1337" s="174"/>
      <c r="AN1337" s="174"/>
      <c r="AO1337" s="293" t="s">
        <v>1314</v>
      </c>
      <c r="AP1337" s="221" t="s">
        <v>2582</v>
      </c>
      <c r="AQ1337" s="221" t="s">
        <v>2581</v>
      </c>
      <c r="AR1337" s="220" t="str">
        <f t="shared" si="195"/>
        <v>40</v>
      </c>
      <c r="AS1337" s="220" t="s">
        <v>2580</v>
      </c>
      <c r="AT1337" s="275"/>
      <c r="AU1337" s="290" t="s">
        <v>1318</v>
      </c>
      <c r="AV1337" s="220" t="s">
        <v>743</v>
      </c>
      <c r="AW1337" s="290" t="s">
        <v>742</v>
      </c>
      <c r="AX1337" s="181" t="s">
        <v>741</v>
      </c>
      <c r="AY1337" s="181" t="s">
        <v>741</v>
      </c>
      <c r="AZ1337" s="181" t="s">
        <v>741</v>
      </c>
      <c r="BA1337" s="181" t="s">
        <v>741</v>
      </c>
      <c r="BB1337" s="181" t="s">
        <v>741</v>
      </c>
      <c r="BC1337" s="195" t="s">
        <v>741</v>
      </c>
      <c r="BD1337" s="181" t="s">
        <v>741</v>
      </c>
      <c r="BE1337" s="181" t="s">
        <v>741</v>
      </c>
      <c r="BF1337" s="181" t="s">
        <v>741</v>
      </c>
      <c r="BG1337" s="181" t="s">
        <v>840</v>
      </c>
      <c r="BH1337" s="181" t="s">
        <v>840</v>
      </c>
      <c r="BI1337" s="181" t="s">
        <v>741</v>
      </c>
      <c r="BJ1337" s="181" t="s">
        <v>741</v>
      </c>
      <c r="BK1337" s="181" t="s">
        <v>741</v>
      </c>
      <c r="BL1337" s="181" t="s">
        <v>840</v>
      </c>
      <c r="BM1337" s="181" t="s">
        <v>840</v>
      </c>
      <c r="BN1337" s="180"/>
      <c r="BO1337" s="220"/>
      <c r="BP1337" s="170" t="s">
        <v>741</v>
      </c>
      <c r="BQ1337" s="177" t="s">
        <v>1318</v>
      </c>
      <c r="BR1337" s="178">
        <v>44805</v>
      </c>
      <c r="BS1337" s="177" t="s">
        <v>1401</v>
      </c>
      <c r="BT1337" s="178" t="s">
        <v>759</v>
      </c>
      <c r="BU1337" s="178">
        <v>44813</v>
      </c>
      <c r="BV1337" s="177" t="s">
        <v>1317</v>
      </c>
      <c r="BW1337" s="177" t="s">
        <v>737</v>
      </c>
      <c r="BX1337" s="174"/>
    </row>
    <row r="1338" spans="1:76" s="173" customFormat="1" ht="15">
      <c r="A1338" s="170"/>
      <c r="B1338" s="601" t="s">
        <v>9973</v>
      </c>
      <c r="C1338" s="700" t="s">
        <v>10077</v>
      </c>
      <c r="D1338" s="193" t="s">
        <v>2664</v>
      </c>
      <c r="E1338" s="193" t="s">
        <v>2663</v>
      </c>
      <c r="F1338" s="192" t="str">
        <f t="shared" si="194"/>
        <v>3C0</v>
      </c>
      <c r="G1338" s="192" t="s">
        <v>23</v>
      </c>
      <c r="H1338" s="188"/>
      <c r="J1338" s="297"/>
      <c r="K1338" s="297"/>
      <c r="L1338" s="297"/>
      <c r="M1338" s="296"/>
      <c r="N1338" s="297"/>
      <c r="O1338" s="297"/>
      <c r="P1338" s="296"/>
      <c r="Q1338" s="297"/>
      <c r="R1338" s="297"/>
      <c r="S1338" s="296"/>
      <c r="T1338" s="297"/>
      <c r="U1338" s="297"/>
      <c r="V1338" s="296"/>
      <c r="W1338" s="297"/>
      <c r="X1338" s="297"/>
      <c r="Y1338" s="296"/>
      <c r="Z1338" s="297"/>
      <c r="AA1338" s="297"/>
      <c r="AB1338" s="296"/>
      <c r="AC1338" s="298"/>
      <c r="AD1338" s="297"/>
      <c r="AE1338" s="296"/>
      <c r="AF1338" s="174"/>
      <c r="AG1338" s="271" t="s">
        <v>1345</v>
      </c>
      <c r="AH1338" s="193" t="str">
        <f t="shared" si="198"/>
        <v>5ED9 0100</v>
      </c>
      <c r="AI1338" s="193" t="str">
        <f t="shared" si="199"/>
        <v>5ED9 013F</v>
      </c>
      <c r="AJ1338" s="224" t="str">
        <f t="shared" si="200"/>
        <v>40</v>
      </c>
      <c r="AK1338" s="224" t="s">
        <v>1405</v>
      </c>
      <c r="AL1338" s="223"/>
      <c r="AM1338" s="174"/>
      <c r="AN1338" s="174"/>
      <c r="AO1338" s="268" t="s">
        <v>1333</v>
      </c>
      <c r="AP1338" s="221" t="s">
        <v>2577</v>
      </c>
      <c r="AQ1338" s="221" t="s">
        <v>2576</v>
      </c>
      <c r="AR1338" s="220" t="str">
        <f t="shared" si="195"/>
        <v>40</v>
      </c>
      <c r="AS1338" s="220" t="s">
        <v>2575</v>
      </c>
      <c r="AT1338" s="275"/>
      <c r="AU1338" s="290" t="s">
        <v>1318</v>
      </c>
      <c r="AV1338" s="220" t="s">
        <v>743</v>
      </c>
      <c r="AW1338" s="290" t="s">
        <v>742</v>
      </c>
      <c r="AX1338" s="181" t="s">
        <v>741</v>
      </c>
      <c r="AY1338" s="181" t="s">
        <v>741</v>
      </c>
      <c r="AZ1338" s="181" t="s">
        <v>741</v>
      </c>
      <c r="BA1338" s="181" t="s">
        <v>741</v>
      </c>
      <c r="BB1338" s="181" t="s">
        <v>741</v>
      </c>
      <c r="BC1338" s="181" t="s">
        <v>741</v>
      </c>
      <c r="BD1338" s="181" t="s">
        <v>741</v>
      </c>
      <c r="BE1338" s="181" t="s">
        <v>741</v>
      </c>
      <c r="BF1338" s="181" t="s">
        <v>741</v>
      </c>
      <c r="BG1338" s="181" t="s">
        <v>741</v>
      </c>
      <c r="BH1338" s="181" t="s">
        <v>741</v>
      </c>
      <c r="BI1338" s="181" t="s">
        <v>741</v>
      </c>
      <c r="BJ1338" s="181" t="s">
        <v>741</v>
      </c>
      <c r="BK1338" s="181" t="s">
        <v>741</v>
      </c>
      <c r="BL1338" s="181" t="s">
        <v>741</v>
      </c>
      <c r="BM1338" s="181" t="s">
        <v>741</v>
      </c>
      <c r="BN1338" s="180"/>
      <c r="BO1338" s="220"/>
      <c r="BP1338" s="170" t="s">
        <v>741</v>
      </c>
      <c r="BQ1338" s="177" t="s">
        <v>1318</v>
      </c>
      <c r="BR1338" s="178">
        <v>44805</v>
      </c>
      <c r="BS1338" s="177" t="s">
        <v>1401</v>
      </c>
      <c r="BT1338" s="178" t="s">
        <v>759</v>
      </c>
      <c r="BU1338" s="178">
        <v>44813</v>
      </c>
      <c r="BV1338" s="177" t="s">
        <v>1317</v>
      </c>
      <c r="BW1338" s="177" t="s">
        <v>737</v>
      </c>
      <c r="BX1338" s="174"/>
    </row>
    <row r="1339" spans="1:76" s="173" customFormat="1" ht="15">
      <c r="A1339" s="170"/>
      <c r="B1339" s="601" t="s">
        <v>9973</v>
      </c>
      <c r="C1339" s="700" t="s">
        <v>10077</v>
      </c>
      <c r="D1339" s="193" t="s">
        <v>2660</v>
      </c>
      <c r="E1339" s="193" t="s">
        <v>2659</v>
      </c>
      <c r="F1339" s="192" t="str">
        <f t="shared" si="194"/>
        <v>40</v>
      </c>
      <c r="G1339" s="192" t="s">
        <v>2658</v>
      </c>
      <c r="H1339" s="188"/>
      <c r="J1339" s="297" t="s">
        <v>2199</v>
      </c>
      <c r="K1339" s="298"/>
      <c r="L1339" s="297"/>
      <c r="M1339" s="296"/>
      <c r="N1339" s="298"/>
      <c r="O1339" s="297"/>
      <c r="P1339" s="296"/>
      <c r="Q1339" s="298">
        <v>45110</v>
      </c>
      <c r="R1339" s="297" t="s">
        <v>9874</v>
      </c>
      <c r="S1339" s="296" t="s">
        <v>737</v>
      </c>
      <c r="T1339" s="298"/>
      <c r="U1339" s="297"/>
      <c r="V1339" s="296"/>
      <c r="W1339" s="298">
        <v>45062</v>
      </c>
      <c r="X1339" s="297" t="s">
        <v>9557</v>
      </c>
      <c r="Y1339" s="296" t="s">
        <v>9558</v>
      </c>
      <c r="Z1339" s="298">
        <v>45030</v>
      </c>
      <c r="AA1339" s="297" t="s">
        <v>2198</v>
      </c>
      <c r="AB1339" s="299" t="s">
        <v>2180</v>
      </c>
      <c r="AC1339" s="297"/>
      <c r="AD1339" s="297"/>
      <c r="AE1339" s="296"/>
      <c r="AF1339" s="174"/>
      <c r="AG1339" s="260" t="s">
        <v>1315</v>
      </c>
      <c r="AH1339" s="193" t="str">
        <f t="shared" si="198"/>
        <v>5ED9 0140</v>
      </c>
      <c r="AI1339" s="193" t="str">
        <f t="shared" si="199"/>
        <v>5ED9 017F</v>
      </c>
      <c r="AJ1339" s="224" t="str">
        <f t="shared" si="200"/>
        <v>40</v>
      </c>
      <c r="AK1339" s="224" t="s">
        <v>1416</v>
      </c>
      <c r="AL1339" s="223"/>
      <c r="AM1339" s="174"/>
      <c r="AN1339" s="174"/>
      <c r="AO1339" s="293" t="s">
        <v>1314</v>
      </c>
      <c r="AP1339" s="221" t="s">
        <v>2571</v>
      </c>
      <c r="AQ1339" s="221" t="s">
        <v>2570</v>
      </c>
      <c r="AR1339" s="220" t="str">
        <f t="shared" si="195"/>
        <v>40</v>
      </c>
      <c r="AS1339" s="220" t="s">
        <v>2569</v>
      </c>
      <c r="AT1339" s="275"/>
      <c r="AU1339" s="290" t="s">
        <v>1318</v>
      </c>
      <c r="AV1339" s="220" t="s">
        <v>743</v>
      </c>
      <c r="AW1339" s="290" t="s">
        <v>742</v>
      </c>
      <c r="AX1339" s="272" t="s">
        <v>840</v>
      </c>
      <c r="AY1339" s="272" t="s">
        <v>840</v>
      </c>
      <c r="AZ1339" s="181" t="s">
        <v>840</v>
      </c>
      <c r="BA1339" s="272" t="s">
        <v>840</v>
      </c>
      <c r="BB1339" s="181" t="s">
        <v>840</v>
      </c>
      <c r="BC1339" s="272" t="s">
        <v>840</v>
      </c>
      <c r="BD1339" s="181" t="s">
        <v>840</v>
      </c>
      <c r="BE1339" s="181" t="s">
        <v>840</v>
      </c>
      <c r="BF1339" s="181" t="s">
        <v>840</v>
      </c>
      <c r="BG1339" s="181" t="s">
        <v>840</v>
      </c>
      <c r="BH1339" s="181" t="s">
        <v>840</v>
      </c>
      <c r="BI1339" s="181" t="s">
        <v>840</v>
      </c>
      <c r="BJ1339" s="181" t="s">
        <v>840</v>
      </c>
      <c r="BK1339" s="181" t="s">
        <v>840</v>
      </c>
      <c r="BL1339" s="181" t="s">
        <v>840</v>
      </c>
      <c r="BM1339" s="181" t="s">
        <v>840</v>
      </c>
      <c r="BN1339" s="180"/>
      <c r="BO1339" s="220"/>
      <c r="BP1339" s="170" t="s">
        <v>741</v>
      </c>
      <c r="BQ1339" s="177" t="s">
        <v>1318</v>
      </c>
      <c r="BR1339" s="178">
        <v>44805</v>
      </c>
      <c r="BS1339" s="177" t="s">
        <v>1401</v>
      </c>
      <c r="BT1339" s="178" t="s">
        <v>759</v>
      </c>
      <c r="BU1339" s="178">
        <v>44813</v>
      </c>
      <c r="BV1339" s="177" t="s">
        <v>1317</v>
      </c>
      <c r="BW1339" s="177" t="s">
        <v>737</v>
      </c>
      <c r="BX1339" s="174"/>
    </row>
    <row r="1340" spans="1:76" s="173" customFormat="1" ht="15" customHeight="1">
      <c r="A1340" s="170"/>
      <c r="B1340" s="601" t="s">
        <v>9973</v>
      </c>
      <c r="C1340" s="700" t="s">
        <v>10077</v>
      </c>
      <c r="D1340" s="193" t="s">
        <v>2654</v>
      </c>
      <c r="E1340" s="193" t="s">
        <v>2653</v>
      </c>
      <c r="F1340" s="192" t="str">
        <f t="shared" si="194"/>
        <v>3C0</v>
      </c>
      <c r="G1340" s="192" t="s">
        <v>23</v>
      </c>
      <c r="H1340" s="188"/>
      <c r="J1340" s="297"/>
      <c r="K1340" s="297"/>
      <c r="L1340" s="297"/>
      <c r="M1340" s="296"/>
      <c r="N1340" s="297"/>
      <c r="O1340" s="297"/>
      <c r="P1340" s="296"/>
      <c r="Q1340" s="297"/>
      <c r="R1340" s="297"/>
      <c r="S1340" s="296"/>
      <c r="T1340" s="297"/>
      <c r="U1340" s="297"/>
      <c r="V1340" s="296"/>
      <c r="W1340" s="297"/>
      <c r="X1340" s="297"/>
      <c r="Y1340" s="296"/>
      <c r="Z1340" s="297"/>
      <c r="AA1340" s="297"/>
      <c r="AB1340" s="296"/>
      <c r="AC1340" s="298"/>
      <c r="AD1340" s="297"/>
      <c r="AE1340" s="296"/>
      <c r="AF1340" s="174"/>
      <c r="AG1340" s="271" t="s">
        <v>1345</v>
      </c>
      <c r="AH1340" s="193" t="str">
        <f t="shared" si="198"/>
        <v>5ED9 0180</v>
      </c>
      <c r="AI1340" s="193" t="str">
        <f t="shared" si="199"/>
        <v>5ED9 01BF</v>
      </c>
      <c r="AJ1340" s="224" t="str">
        <f t="shared" si="200"/>
        <v>40</v>
      </c>
      <c r="AK1340" s="224" t="s">
        <v>1405</v>
      </c>
      <c r="AL1340" s="223"/>
      <c r="AM1340" s="174"/>
      <c r="AN1340" s="174"/>
      <c r="AO1340" s="268" t="s">
        <v>1333</v>
      </c>
      <c r="AP1340" s="221" t="s">
        <v>2566</v>
      </c>
      <c r="AQ1340" s="221" t="s">
        <v>2565</v>
      </c>
      <c r="AR1340" s="220" t="str">
        <f t="shared" si="195"/>
        <v>40</v>
      </c>
      <c r="AS1340" s="220" t="s">
        <v>2564</v>
      </c>
      <c r="AT1340" s="275"/>
      <c r="AU1340" s="290" t="s">
        <v>1318</v>
      </c>
      <c r="AV1340" s="220" t="s">
        <v>743</v>
      </c>
      <c r="AW1340" s="290" t="s">
        <v>742</v>
      </c>
      <c r="AX1340" s="181" t="s">
        <v>741</v>
      </c>
      <c r="AY1340" s="181" t="s">
        <v>741</v>
      </c>
      <c r="AZ1340" s="181" t="s">
        <v>741</v>
      </c>
      <c r="BA1340" s="181" t="s">
        <v>741</v>
      </c>
      <c r="BB1340" s="181" t="s">
        <v>741</v>
      </c>
      <c r="BC1340" s="181" t="s">
        <v>741</v>
      </c>
      <c r="BD1340" s="181" t="s">
        <v>741</v>
      </c>
      <c r="BE1340" s="181" t="s">
        <v>741</v>
      </c>
      <c r="BF1340" s="181" t="s">
        <v>741</v>
      </c>
      <c r="BG1340" s="181" t="s">
        <v>741</v>
      </c>
      <c r="BH1340" s="181" t="s">
        <v>741</v>
      </c>
      <c r="BI1340" s="181" t="s">
        <v>741</v>
      </c>
      <c r="BJ1340" s="181" t="s">
        <v>741</v>
      </c>
      <c r="BK1340" s="181" t="s">
        <v>741</v>
      </c>
      <c r="BL1340" s="181" t="s">
        <v>741</v>
      </c>
      <c r="BM1340" s="181" t="s">
        <v>741</v>
      </c>
      <c r="BN1340" s="180"/>
      <c r="BO1340" s="220"/>
      <c r="BP1340" s="170" t="s">
        <v>741</v>
      </c>
      <c r="BQ1340" s="177" t="s">
        <v>1318</v>
      </c>
      <c r="BR1340" s="178">
        <v>44805</v>
      </c>
      <c r="BS1340" s="177" t="s">
        <v>1401</v>
      </c>
      <c r="BT1340" s="178" t="s">
        <v>759</v>
      </c>
      <c r="BU1340" s="178">
        <v>44813</v>
      </c>
      <c r="BV1340" s="177" t="s">
        <v>1317</v>
      </c>
      <c r="BW1340" s="177" t="s">
        <v>737</v>
      </c>
      <c r="BX1340" s="174"/>
    </row>
    <row r="1341" spans="1:76" s="173" customFormat="1" ht="15">
      <c r="A1341" s="170"/>
      <c r="B1341" s="601" t="s">
        <v>9973</v>
      </c>
      <c r="C1341" s="700" t="s">
        <v>10077</v>
      </c>
      <c r="D1341" s="193" t="s">
        <v>2650</v>
      </c>
      <c r="E1341" s="193" t="s">
        <v>2649</v>
      </c>
      <c r="F1341" s="192" t="str">
        <f t="shared" si="194"/>
        <v>40</v>
      </c>
      <c r="G1341" s="192" t="s">
        <v>2648</v>
      </c>
      <c r="H1341" s="188"/>
      <c r="J1341" s="297" t="s">
        <v>2199</v>
      </c>
      <c r="K1341" s="298"/>
      <c r="L1341" s="297"/>
      <c r="M1341" s="296"/>
      <c r="N1341" s="298"/>
      <c r="O1341" s="297"/>
      <c r="P1341" s="296"/>
      <c r="Q1341" s="298">
        <v>45110</v>
      </c>
      <c r="R1341" s="297" t="s">
        <v>9874</v>
      </c>
      <c r="S1341" s="296" t="s">
        <v>737</v>
      </c>
      <c r="T1341" s="298"/>
      <c r="U1341" s="297"/>
      <c r="V1341" s="296"/>
      <c r="W1341" s="298">
        <v>45062</v>
      </c>
      <c r="X1341" s="297" t="s">
        <v>9557</v>
      </c>
      <c r="Y1341" s="296" t="s">
        <v>9558</v>
      </c>
      <c r="Z1341" s="298">
        <v>45030</v>
      </c>
      <c r="AA1341" s="297" t="s">
        <v>2198</v>
      </c>
      <c r="AB1341" s="299" t="s">
        <v>2180</v>
      </c>
      <c r="AC1341" s="297"/>
      <c r="AD1341" s="297"/>
      <c r="AE1341" s="296"/>
      <c r="AF1341" s="174"/>
      <c r="AG1341" s="271" t="s">
        <v>1345</v>
      </c>
      <c r="AH1341" s="193" t="str">
        <f t="shared" si="198"/>
        <v>5ED9 01C0</v>
      </c>
      <c r="AI1341" s="193" t="str">
        <f t="shared" si="199"/>
        <v>5ED9 01FF</v>
      </c>
      <c r="AJ1341" s="224" t="str">
        <f t="shared" si="200"/>
        <v>40</v>
      </c>
      <c r="AK1341" s="224" t="s">
        <v>23</v>
      </c>
      <c r="AL1341" s="223"/>
      <c r="AM1341" s="174"/>
      <c r="AN1341" s="174"/>
      <c r="AO1341" s="268" t="s">
        <v>1333</v>
      </c>
      <c r="AP1341" s="221" t="s">
        <v>2560</v>
      </c>
      <c r="AQ1341" s="221" t="s">
        <v>2559</v>
      </c>
      <c r="AR1341" s="220" t="str">
        <f t="shared" si="195"/>
        <v>40</v>
      </c>
      <c r="AS1341" s="220" t="s">
        <v>1759</v>
      </c>
      <c r="AT1341" s="275"/>
      <c r="AU1341" s="290" t="s">
        <v>1318</v>
      </c>
      <c r="AV1341" s="220" t="s">
        <v>743</v>
      </c>
      <c r="AW1341" s="290" t="s">
        <v>742</v>
      </c>
      <c r="AX1341" s="181" t="s">
        <v>840</v>
      </c>
      <c r="AY1341" s="181" t="s">
        <v>840</v>
      </c>
      <c r="AZ1341" s="181" t="s">
        <v>840</v>
      </c>
      <c r="BA1341" s="181" t="s">
        <v>840</v>
      </c>
      <c r="BB1341" s="181" t="s">
        <v>840</v>
      </c>
      <c r="BC1341" s="195" t="s">
        <v>1763</v>
      </c>
      <c r="BD1341" s="195" t="s">
        <v>1763</v>
      </c>
      <c r="BE1341" s="195" t="s">
        <v>1763</v>
      </c>
      <c r="BF1341" s="195" t="s">
        <v>1763</v>
      </c>
      <c r="BG1341" s="195" t="s">
        <v>1763</v>
      </c>
      <c r="BH1341" s="195" t="s">
        <v>1763</v>
      </c>
      <c r="BI1341" s="181" t="s">
        <v>840</v>
      </c>
      <c r="BJ1341" s="181" t="s">
        <v>840</v>
      </c>
      <c r="BK1341" s="181" t="s">
        <v>840</v>
      </c>
      <c r="BL1341" s="181" t="s">
        <v>840</v>
      </c>
      <c r="BM1341" s="181" t="s">
        <v>840</v>
      </c>
      <c r="BN1341" s="180"/>
      <c r="BO1341" s="220"/>
      <c r="BP1341" s="170" t="s">
        <v>741</v>
      </c>
      <c r="BQ1341" s="177" t="s">
        <v>1318</v>
      </c>
      <c r="BR1341" s="178">
        <v>44813</v>
      </c>
      <c r="BS1341" s="177" t="s">
        <v>1317</v>
      </c>
      <c r="BT1341" s="177" t="s">
        <v>737</v>
      </c>
      <c r="BU1341" s="178">
        <v>44813</v>
      </c>
      <c r="BV1341" s="177" t="s">
        <v>1317</v>
      </c>
      <c r="BW1341" s="177" t="s">
        <v>737</v>
      </c>
      <c r="BX1341" s="174"/>
    </row>
    <row r="1342" spans="1:76" s="174" customFormat="1" ht="15">
      <c r="A1342" s="170"/>
      <c r="B1342" s="601" t="s">
        <v>9973</v>
      </c>
      <c r="C1342" s="700" t="s">
        <v>10077</v>
      </c>
      <c r="D1342" s="193" t="s">
        <v>2644</v>
      </c>
      <c r="E1342" s="193" t="s">
        <v>2643</v>
      </c>
      <c r="F1342" s="192" t="str">
        <f t="shared" si="194"/>
        <v>3C0</v>
      </c>
      <c r="G1342" s="192" t="s">
        <v>23</v>
      </c>
      <c r="H1342" s="188"/>
      <c r="I1342" s="173"/>
      <c r="J1342" s="297"/>
      <c r="K1342" s="297"/>
      <c r="L1342" s="297"/>
      <c r="M1342" s="296"/>
      <c r="N1342" s="297"/>
      <c r="O1342" s="297"/>
      <c r="P1342" s="296"/>
      <c r="Q1342" s="297"/>
      <c r="R1342" s="297"/>
      <c r="S1342" s="296"/>
      <c r="T1342" s="297"/>
      <c r="U1342" s="297"/>
      <c r="V1342" s="296"/>
      <c r="W1342" s="297"/>
      <c r="X1342" s="297"/>
      <c r="Y1342" s="296"/>
      <c r="Z1342" s="297"/>
      <c r="AA1342" s="297"/>
      <c r="AB1342" s="296"/>
      <c r="AC1342" s="298"/>
      <c r="AD1342" s="297"/>
      <c r="AE1342" s="296"/>
      <c r="AG1342" s="260" t="s">
        <v>1315</v>
      </c>
      <c r="AH1342" s="193" t="str">
        <f t="shared" si="198"/>
        <v>5ED9 0200</v>
      </c>
      <c r="AI1342" s="193" t="str">
        <f t="shared" si="199"/>
        <v>5ED9 023F</v>
      </c>
      <c r="AJ1342" s="224" t="str">
        <f t="shared" si="200"/>
        <v>40</v>
      </c>
      <c r="AK1342" s="224" t="s">
        <v>1416</v>
      </c>
      <c r="AL1342" s="223"/>
      <c r="AO1342" s="293" t="s">
        <v>1314</v>
      </c>
      <c r="AP1342" s="221" t="s">
        <v>2556</v>
      </c>
      <c r="AQ1342" s="221" t="s">
        <v>2555</v>
      </c>
      <c r="AR1342" s="220" t="str">
        <f t="shared" si="195"/>
        <v>40</v>
      </c>
      <c r="AS1342" s="220" t="s">
        <v>2554</v>
      </c>
      <c r="AT1342" s="275"/>
      <c r="AU1342" s="290" t="s">
        <v>1318</v>
      </c>
      <c r="AV1342" s="220" t="s">
        <v>743</v>
      </c>
      <c r="AW1342" s="290" t="s">
        <v>742</v>
      </c>
      <c r="AX1342" s="181" t="s">
        <v>741</v>
      </c>
      <c r="AY1342" s="181" t="s">
        <v>741</v>
      </c>
      <c r="AZ1342" s="181" t="s">
        <v>840</v>
      </c>
      <c r="BA1342" s="181" t="s">
        <v>741</v>
      </c>
      <c r="BB1342" s="181" t="s">
        <v>840</v>
      </c>
      <c r="BC1342" s="195" t="s">
        <v>741</v>
      </c>
      <c r="BD1342" s="181" t="s">
        <v>840</v>
      </c>
      <c r="BE1342" s="181" t="s">
        <v>840</v>
      </c>
      <c r="BF1342" s="181" t="s">
        <v>840</v>
      </c>
      <c r="BG1342" s="181" t="s">
        <v>840</v>
      </c>
      <c r="BH1342" s="181" t="s">
        <v>840</v>
      </c>
      <c r="BI1342" s="181" t="s">
        <v>840</v>
      </c>
      <c r="BJ1342" s="181" t="s">
        <v>840</v>
      </c>
      <c r="BK1342" s="181" t="s">
        <v>840</v>
      </c>
      <c r="BL1342" s="181" t="s">
        <v>840</v>
      </c>
      <c r="BM1342" s="181" t="s">
        <v>840</v>
      </c>
      <c r="BN1342" s="180"/>
      <c r="BO1342" s="220"/>
      <c r="BP1342" s="170" t="s">
        <v>741</v>
      </c>
      <c r="BQ1342" s="177" t="s">
        <v>1318</v>
      </c>
      <c r="BR1342" s="178">
        <v>44805</v>
      </c>
      <c r="BS1342" s="177" t="s">
        <v>1401</v>
      </c>
      <c r="BT1342" s="178" t="s">
        <v>759</v>
      </c>
      <c r="BU1342" s="178">
        <v>44813</v>
      </c>
      <c r="BV1342" s="177" t="s">
        <v>1317</v>
      </c>
      <c r="BW1342" s="177" t="s">
        <v>737</v>
      </c>
    </row>
    <row r="1343" spans="1:76" s="174" customFormat="1" ht="15">
      <c r="A1343" s="170"/>
      <c r="B1343" s="601" t="s">
        <v>9973</v>
      </c>
      <c r="C1343" s="700" t="s">
        <v>10077</v>
      </c>
      <c r="D1343" s="193" t="s">
        <v>2640</v>
      </c>
      <c r="E1343" s="193" t="s">
        <v>2639</v>
      </c>
      <c r="F1343" s="192" t="str">
        <f t="shared" si="194"/>
        <v>40</v>
      </c>
      <c r="G1343" s="192" t="s">
        <v>2638</v>
      </c>
      <c r="H1343" s="188"/>
      <c r="I1343" s="173"/>
      <c r="J1343" s="297" t="s">
        <v>2199</v>
      </c>
      <c r="K1343" s="298"/>
      <c r="L1343" s="297"/>
      <c r="M1343" s="296"/>
      <c r="N1343" s="298"/>
      <c r="O1343" s="297"/>
      <c r="P1343" s="296"/>
      <c r="Q1343" s="298">
        <v>45110</v>
      </c>
      <c r="R1343" s="297" t="s">
        <v>9874</v>
      </c>
      <c r="S1343" s="296" t="s">
        <v>737</v>
      </c>
      <c r="T1343" s="298"/>
      <c r="U1343" s="297"/>
      <c r="V1343" s="296"/>
      <c r="W1343" s="298">
        <v>45062</v>
      </c>
      <c r="X1343" s="297" t="s">
        <v>9557</v>
      </c>
      <c r="Y1343" s="296" t="s">
        <v>9558</v>
      </c>
      <c r="Z1343" s="298">
        <v>45030</v>
      </c>
      <c r="AA1343" s="297" t="s">
        <v>2198</v>
      </c>
      <c r="AB1343" s="299" t="s">
        <v>2180</v>
      </c>
      <c r="AC1343" s="297"/>
      <c r="AD1343" s="297"/>
      <c r="AE1343" s="296"/>
      <c r="AG1343" s="260" t="s">
        <v>1315</v>
      </c>
      <c r="AH1343" s="193" t="str">
        <f t="shared" si="198"/>
        <v>5ED9 0240</v>
      </c>
      <c r="AI1343" s="193" t="str">
        <f t="shared" si="199"/>
        <v>5ED9 027F</v>
      </c>
      <c r="AJ1343" s="224" t="str">
        <f t="shared" si="200"/>
        <v>40</v>
      </c>
      <c r="AK1343" s="224" t="s">
        <v>23</v>
      </c>
      <c r="AL1343" s="223"/>
      <c r="AO1343" s="293" t="s">
        <v>1314</v>
      </c>
      <c r="AP1343" s="221" t="s">
        <v>2550</v>
      </c>
      <c r="AQ1343" s="221" t="s">
        <v>2549</v>
      </c>
      <c r="AR1343" s="220" t="str">
        <f t="shared" si="195"/>
        <v>40</v>
      </c>
      <c r="AS1343" s="220" t="s">
        <v>1759</v>
      </c>
      <c r="AT1343" s="275"/>
      <c r="AU1343" s="290" t="s">
        <v>1318</v>
      </c>
      <c r="AV1343" s="220" t="s">
        <v>743</v>
      </c>
      <c r="AW1343" s="290" t="s">
        <v>742</v>
      </c>
      <c r="AX1343" s="181" t="s">
        <v>840</v>
      </c>
      <c r="AY1343" s="181" t="s">
        <v>840</v>
      </c>
      <c r="AZ1343" s="181" t="s">
        <v>840</v>
      </c>
      <c r="BA1343" s="181" t="s">
        <v>840</v>
      </c>
      <c r="BB1343" s="181" t="s">
        <v>840</v>
      </c>
      <c r="BC1343" s="195" t="s">
        <v>1763</v>
      </c>
      <c r="BD1343" s="195" t="s">
        <v>1763</v>
      </c>
      <c r="BE1343" s="195" t="s">
        <v>1763</v>
      </c>
      <c r="BF1343" s="195" t="s">
        <v>1763</v>
      </c>
      <c r="BG1343" s="195" t="s">
        <v>1763</v>
      </c>
      <c r="BH1343" s="195" t="s">
        <v>1763</v>
      </c>
      <c r="BI1343" s="181" t="s">
        <v>840</v>
      </c>
      <c r="BJ1343" s="181" t="s">
        <v>840</v>
      </c>
      <c r="BK1343" s="181" t="s">
        <v>840</v>
      </c>
      <c r="BL1343" s="181" t="s">
        <v>840</v>
      </c>
      <c r="BM1343" s="181" t="s">
        <v>840</v>
      </c>
      <c r="BN1343" s="180"/>
      <c r="BO1343" s="220"/>
      <c r="BP1343" s="170" t="s">
        <v>741</v>
      </c>
      <c r="BQ1343" s="177" t="s">
        <v>1318</v>
      </c>
      <c r="BR1343" s="178">
        <v>44813</v>
      </c>
      <c r="BS1343" s="177" t="s">
        <v>1317</v>
      </c>
      <c r="BT1343" s="177" t="s">
        <v>737</v>
      </c>
      <c r="BU1343" s="178">
        <v>44813</v>
      </c>
      <c r="BV1343" s="177" t="s">
        <v>1317</v>
      </c>
      <c r="BW1343" s="177" t="s">
        <v>737</v>
      </c>
    </row>
    <row r="1344" spans="1:76" s="174" customFormat="1" ht="15">
      <c r="A1344" s="170"/>
      <c r="B1344" s="601" t="s">
        <v>9973</v>
      </c>
      <c r="C1344" s="700" t="s">
        <v>10077</v>
      </c>
      <c r="D1344" s="193" t="s">
        <v>2634</v>
      </c>
      <c r="E1344" s="193" t="s">
        <v>2633</v>
      </c>
      <c r="F1344" s="192" t="str">
        <f t="shared" si="194"/>
        <v>3C0</v>
      </c>
      <c r="G1344" s="192" t="s">
        <v>23</v>
      </c>
      <c r="H1344" s="188"/>
      <c r="I1344" s="173"/>
      <c r="J1344" s="297"/>
      <c r="K1344" s="297"/>
      <c r="L1344" s="297"/>
      <c r="M1344" s="296"/>
      <c r="N1344" s="297"/>
      <c r="O1344" s="297"/>
      <c r="P1344" s="296"/>
      <c r="Q1344" s="297"/>
      <c r="R1344" s="297"/>
      <c r="S1344" s="296"/>
      <c r="T1344" s="297"/>
      <c r="U1344" s="297"/>
      <c r="V1344" s="296"/>
      <c r="W1344" s="297"/>
      <c r="X1344" s="297"/>
      <c r="Y1344" s="296"/>
      <c r="Z1344" s="297"/>
      <c r="AA1344" s="297"/>
      <c r="AB1344" s="296"/>
      <c r="AC1344" s="298"/>
      <c r="AD1344" s="297"/>
      <c r="AE1344" s="296"/>
      <c r="AG1344" s="260" t="s">
        <v>1315</v>
      </c>
      <c r="AH1344" s="193" t="str">
        <f t="shared" si="198"/>
        <v>5ED9 0280</v>
      </c>
      <c r="AI1344" s="193" t="str">
        <f t="shared" si="199"/>
        <v>5ED9 02BF</v>
      </c>
      <c r="AJ1344" s="224" t="str">
        <f t="shared" si="200"/>
        <v>40</v>
      </c>
      <c r="AK1344" s="224" t="s">
        <v>1416</v>
      </c>
      <c r="AL1344" s="223"/>
      <c r="AO1344" s="293" t="s">
        <v>1314</v>
      </c>
      <c r="AP1344" s="221" t="s">
        <v>2546</v>
      </c>
      <c r="AQ1344" s="221" t="s">
        <v>2545</v>
      </c>
      <c r="AR1344" s="220" t="str">
        <f t="shared" si="195"/>
        <v>40</v>
      </c>
      <c r="AS1344" s="220" t="s">
        <v>2544</v>
      </c>
      <c r="AT1344" s="275"/>
      <c r="AU1344" s="290" t="s">
        <v>1318</v>
      </c>
      <c r="AV1344" s="220" t="s">
        <v>743</v>
      </c>
      <c r="AW1344" s="290" t="s">
        <v>742</v>
      </c>
      <c r="AX1344" s="181" t="s">
        <v>741</v>
      </c>
      <c r="AY1344" s="181" t="s">
        <v>741</v>
      </c>
      <c r="AZ1344" s="181" t="s">
        <v>741</v>
      </c>
      <c r="BA1344" s="181" t="s">
        <v>741</v>
      </c>
      <c r="BB1344" s="181" t="s">
        <v>741</v>
      </c>
      <c r="BC1344" s="181" t="s">
        <v>741</v>
      </c>
      <c r="BD1344" s="181" t="s">
        <v>741</v>
      </c>
      <c r="BE1344" s="181" t="s">
        <v>741</v>
      </c>
      <c r="BF1344" s="181" t="s">
        <v>741</v>
      </c>
      <c r="BG1344" s="181" t="s">
        <v>741</v>
      </c>
      <c r="BH1344" s="181" t="s">
        <v>741</v>
      </c>
      <c r="BI1344" s="181" t="s">
        <v>741</v>
      </c>
      <c r="BJ1344" s="181" t="s">
        <v>741</v>
      </c>
      <c r="BK1344" s="181" t="s">
        <v>741</v>
      </c>
      <c r="BL1344" s="181" t="s">
        <v>741</v>
      </c>
      <c r="BM1344" s="181" t="s">
        <v>741</v>
      </c>
      <c r="BN1344" s="180"/>
      <c r="BO1344" s="220"/>
      <c r="BP1344" s="170" t="s">
        <v>741</v>
      </c>
      <c r="BQ1344" s="177" t="s">
        <v>1318</v>
      </c>
      <c r="BR1344" s="178">
        <v>44805</v>
      </c>
      <c r="BS1344" s="177" t="s">
        <v>1401</v>
      </c>
      <c r="BT1344" s="178" t="s">
        <v>759</v>
      </c>
      <c r="BU1344" s="178">
        <v>44813</v>
      </c>
      <c r="BV1344" s="177" t="s">
        <v>1317</v>
      </c>
      <c r="BW1344" s="177" t="s">
        <v>737</v>
      </c>
    </row>
    <row r="1345" spans="1:75" s="174" customFormat="1" ht="15">
      <c r="A1345" s="170"/>
      <c r="B1345" s="601" t="s">
        <v>9973</v>
      </c>
      <c r="C1345" s="700" t="s">
        <v>10077</v>
      </c>
      <c r="D1345" s="193" t="s">
        <v>2630</v>
      </c>
      <c r="E1345" s="193" t="s">
        <v>2629</v>
      </c>
      <c r="F1345" s="192" t="str">
        <f t="shared" si="194"/>
        <v>40</v>
      </c>
      <c r="G1345" s="192" t="s">
        <v>2628</v>
      </c>
      <c r="H1345" s="188"/>
      <c r="I1345" s="173"/>
      <c r="J1345" s="297" t="s">
        <v>2199</v>
      </c>
      <c r="K1345" s="298"/>
      <c r="L1345" s="297"/>
      <c r="M1345" s="296"/>
      <c r="N1345" s="298"/>
      <c r="O1345" s="297"/>
      <c r="P1345" s="296"/>
      <c r="Q1345" s="298">
        <v>45110</v>
      </c>
      <c r="R1345" s="297" t="s">
        <v>9874</v>
      </c>
      <c r="S1345" s="296" t="s">
        <v>737</v>
      </c>
      <c r="T1345" s="298"/>
      <c r="U1345" s="297"/>
      <c r="V1345" s="296"/>
      <c r="W1345" s="298">
        <v>45062</v>
      </c>
      <c r="X1345" s="297" t="s">
        <v>9557</v>
      </c>
      <c r="Y1345" s="296" t="s">
        <v>9558</v>
      </c>
      <c r="Z1345" s="298">
        <v>45030</v>
      </c>
      <c r="AA1345" s="297" t="s">
        <v>2198</v>
      </c>
      <c r="AB1345" s="299" t="s">
        <v>2180</v>
      </c>
      <c r="AC1345" s="298"/>
      <c r="AD1345" s="297"/>
      <c r="AE1345" s="296"/>
      <c r="AF1345" s="173"/>
      <c r="AG1345" s="260" t="s">
        <v>1315</v>
      </c>
      <c r="AH1345" s="193" t="str">
        <f t="shared" si="198"/>
        <v>5ED9 02C0</v>
      </c>
      <c r="AI1345" s="193" t="str">
        <f t="shared" si="199"/>
        <v>5ED9 02FF</v>
      </c>
      <c r="AJ1345" s="224" t="str">
        <f t="shared" si="200"/>
        <v>40</v>
      </c>
      <c r="AK1345" s="224" t="s">
        <v>1416</v>
      </c>
      <c r="AL1345" s="223"/>
      <c r="AO1345" s="293" t="s">
        <v>1314</v>
      </c>
      <c r="AP1345" s="221" t="s">
        <v>2540</v>
      </c>
      <c r="AQ1345" s="221" t="s">
        <v>2539</v>
      </c>
      <c r="AR1345" s="220" t="str">
        <f t="shared" si="195"/>
        <v>40</v>
      </c>
      <c r="AS1345" s="220" t="s">
        <v>2538</v>
      </c>
      <c r="AT1345" s="275"/>
      <c r="AU1345" s="290" t="s">
        <v>1318</v>
      </c>
      <c r="AV1345" s="220" t="s">
        <v>743</v>
      </c>
      <c r="AW1345" s="290" t="s">
        <v>742</v>
      </c>
      <c r="AX1345" s="181" t="s">
        <v>840</v>
      </c>
      <c r="AY1345" s="181" t="s">
        <v>840</v>
      </c>
      <c r="AZ1345" s="181" t="s">
        <v>840</v>
      </c>
      <c r="BA1345" s="181" t="s">
        <v>840</v>
      </c>
      <c r="BB1345" s="181" t="s">
        <v>840</v>
      </c>
      <c r="BC1345" s="181" t="s">
        <v>840</v>
      </c>
      <c r="BD1345" s="181" t="s">
        <v>840</v>
      </c>
      <c r="BE1345" s="181" t="s">
        <v>840</v>
      </c>
      <c r="BF1345" s="181" t="s">
        <v>840</v>
      </c>
      <c r="BG1345" s="181" t="s">
        <v>840</v>
      </c>
      <c r="BH1345" s="181" t="s">
        <v>840</v>
      </c>
      <c r="BI1345" s="181" t="s">
        <v>840</v>
      </c>
      <c r="BJ1345" s="181" t="s">
        <v>840</v>
      </c>
      <c r="BK1345" s="181" t="s">
        <v>840</v>
      </c>
      <c r="BL1345" s="181" t="s">
        <v>840</v>
      </c>
      <c r="BM1345" s="181" t="s">
        <v>840</v>
      </c>
      <c r="BN1345" s="180"/>
      <c r="BO1345" s="220"/>
      <c r="BP1345" s="170" t="s">
        <v>741</v>
      </c>
      <c r="BQ1345" s="177" t="s">
        <v>1318</v>
      </c>
      <c r="BR1345" s="178">
        <v>44805</v>
      </c>
      <c r="BS1345" s="177" t="s">
        <v>1401</v>
      </c>
      <c r="BT1345" s="178" t="s">
        <v>759</v>
      </c>
      <c r="BU1345" s="178">
        <v>44813</v>
      </c>
      <c r="BV1345" s="177" t="s">
        <v>1317</v>
      </c>
      <c r="BW1345" s="177" t="s">
        <v>737</v>
      </c>
    </row>
    <row r="1346" spans="1:75" s="174" customFormat="1" ht="15">
      <c r="A1346" s="170"/>
      <c r="B1346" s="601" t="s">
        <v>9973</v>
      </c>
      <c r="C1346" s="700" t="s">
        <v>10077</v>
      </c>
      <c r="D1346" s="193" t="s">
        <v>2623</v>
      </c>
      <c r="E1346" s="193" t="s">
        <v>2622</v>
      </c>
      <c r="F1346" s="192" t="str">
        <f t="shared" si="194"/>
        <v>3C0</v>
      </c>
      <c r="G1346" s="192" t="s">
        <v>23</v>
      </c>
      <c r="H1346" s="188"/>
      <c r="I1346" s="173"/>
      <c r="J1346" s="297"/>
      <c r="K1346" s="297"/>
      <c r="L1346" s="297"/>
      <c r="M1346" s="296"/>
      <c r="N1346" s="297"/>
      <c r="O1346" s="297"/>
      <c r="P1346" s="296"/>
      <c r="Q1346" s="297"/>
      <c r="R1346" s="297"/>
      <c r="S1346" s="296"/>
      <c r="T1346" s="297"/>
      <c r="U1346" s="297"/>
      <c r="V1346" s="296"/>
      <c r="W1346" s="297"/>
      <c r="X1346" s="297"/>
      <c r="Y1346" s="296"/>
      <c r="Z1346" s="297"/>
      <c r="AA1346" s="297"/>
      <c r="AB1346" s="296"/>
      <c r="AC1346" s="298"/>
      <c r="AD1346" s="297"/>
      <c r="AE1346" s="296"/>
      <c r="AF1346" s="173"/>
      <c r="AG1346" s="260" t="s">
        <v>1315</v>
      </c>
      <c r="AH1346" s="193" t="str">
        <f t="shared" si="198"/>
        <v>5ED9 0300</v>
      </c>
      <c r="AI1346" s="193" t="str">
        <f t="shared" si="199"/>
        <v>5ED9 043F</v>
      </c>
      <c r="AJ1346" s="224" t="str">
        <f t="shared" si="200"/>
        <v>140</v>
      </c>
      <c r="AK1346" s="224" t="s">
        <v>23</v>
      </c>
      <c r="AL1346" s="223"/>
      <c r="AO1346" s="310" t="s">
        <v>1314</v>
      </c>
      <c r="AP1346" s="221" t="s">
        <v>2535</v>
      </c>
      <c r="AQ1346" s="221" t="s">
        <v>2534</v>
      </c>
      <c r="AR1346" s="220" t="str">
        <f t="shared" si="195"/>
        <v>140</v>
      </c>
      <c r="AS1346" s="220" t="s">
        <v>1759</v>
      </c>
      <c r="AT1346" s="275"/>
      <c r="AU1346" s="290" t="s">
        <v>1318</v>
      </c>
      <c r="AV1346" s="220" t="s">
        <v>743</v>
      </c>
      <c r="AW1346" s="290" t="s">
        <v>742</v>
      </c>
      <c r="AX1346" s="181" t="s">
        <v>840</v>
      </c>
      <c r="AY1346" s="181" t="s">
        <v>840</v>
      </c>
      <c r="AZ1346" s="181" t="s">
        <v>840</v>
      </c>
      <c r="BA1346" s="181" t="s">
        <v>840</v>
      </c>
      <c r="BB1346" s="181" t="s">
        <v>840</v>
      </c>
      <c r="BC1346" s="195" t="s">
        <v>1763</v>
      </c>
      <c r="BD1346" s="195" t="s">
        <v>1763</v>
      </c>
      <c r="BE1346" s="195" t="s">
        <v>1763</v>
      </c>
      <c r="BF1346" s="195" t="s">
        <v>1763</v>
      </c>
      <c r="BG1346" s="195" t="s">
        <v>1763</v>
      </c>
      <c r="BH1346" s="195" t="s">
        <v>1763</v>
      </c>
      <c r="BI1346" s="181" t="s">
        <v>840</v>
      </c>
      <c r="BJ1346" s="181" t="s">
        <v>840</v>
      </c>
      <c r="BK1346" s="181" t="s">
        <v>840</v>
      </c>
      <c r="BL1346" s="181" t="s">
        <v>840</v>
      </c>
      <c r="BM1346" s="181" t="s">
        <v>840</v>
      </c>
      <c r="BN1346" s="180"/>
      <c r="BO1346" s="220"/>
      <c r="BP1346" s="170" t="s">
        <v>741</v>
      </c>
      <c r="BQ1346" s="177" t="s">
        <v>1318</v>
      </c>
      <c r="BR1346" s="178">
        <v>44813</v>
      </c>
      <c r="BS1346" s="177" t="s">
        <v>1317</v>
      </c>
      <c r="BT1346" s="177" t="s">
        <v>737</v>
      </c>
      <c r="BU1346" s="178">
        <v>44813</v>
      </c>
      <c r="BV1346" s="177" t="s">
        <v>1317</v>
      </c>
      <c r="BW1346" s="177" t="s">
        <v>737</v>
      </c>
    </row>
    <row r="1347" spans="1:75" s="174" customFormat="1" ht="15">
      <c r="A1347" s="170"/>
      <c r="B1347" s="601" t="s">
        <v>9973</v>
      </c>
      <c r="C1347" s="700" t="s">
        <v>10077</v>
      </c>
      <c r="D1347" s="193" t="s">
        <v>2621</v>
      </c>
      <c r="E1347" s="193" t="s">
        <v>2620</v>
      </c>
      <c r="F1347" s="192" t="str">
        <f t="shared" si="194"/>
        <v>40</v>
      </c>
      <c r="G1347" s="192" t="s">
        <v>2619</v>
      </c>
      <c r="H1347" s="188"/>
      <c r="I1347" s="173"/>
      <c r="J1347" s="297" t="s">
        <v>2199</v>
      </c>
      <c r="K1347" s="298"/>
      <c r="L1347" s="297"/>
      <c r="M1347" s="296"/>
      <c r="N1347" s="298"/>
      <c r="O1347" s="297"/>
      <c r="P1347" s="296"/>
      <c r="Q1347" s="298">
        <v>45110</v>
      </c>
      <c r="R1347" s="297" t="s">
        <v>9874</v>
      </c>
      <c r="S1347" s="296" t="s">
        <v>737</v>
      </c>
      <c r="T1347" s="298"/>
      <c r="U1347" s="297"/>
      <c r="V1347" s="296"/>
      <c r="W1347" s="298">
        <v>45062</v>
      </c>
      <c r="X1347" s="297" t="s">
        <v>9557</v>
      </c>
      <c r="Y1347" s="296" t="s">
        <v>9558</v>
      </c>
      <c r="Z1347" s="298">
        <v>45030</v>
      </c>
      <c r="AA1347" s="297" t="s">
        <v>2198</v>
      </c>
      <c r="AB1347" s="299" t="s">
        <v>2180</v>
      </c>
      <c r="AC1347" s="298"/>
      <c r="AD1347" s="297"/>
      <c r="AE1347" s="296"/>
      <c r="AF1347" s="173"/>
      <c r="AG1347" s="260" t="s">
        <v>1315</v>
      </c>
      <c r="AH1347" s="193" t="str">
        <f t="shared" si="198"/>
        <v>5ED9 0440</v>
      </c>
      <c r="AI1347" s="193" t="str">
        <f t="shared" si="199"/>
        <v>5ED9 047F</v>
      </c>
      <c r="AJ1347" s="224" t="str">
        <f t="shared" si="200"/>
        <v>40</v>
      </c>
      <c r="AK1347" s="224" t="s">
        <v>1416</v>
      </c>
      <c r="AL1347" s="223"/>
      <c r="AO1347" s="293" t="s">
        <v>1314</v>
      </c>
      <c r="AP1347" s="221" t="s">
        <v>2530</v>
      </c>
      <c r="AQ1347" s="221" t="s">
        <v>2529</v>
      </c>
      <c r="AR1347" s="220" t="str">
        <f t="shared" si="195"/>
        <v>40</v>
      </c>
      <c r="AS1347" s="220" t="s">
        <v>2528</v>
      </c>
      <c r="AT1347" s="275"/>
      <c r="AU1347" s="290" t="s">
        <v>1318</v>
      </c>
      <c r="AV1347" s="220" t="s">
        <v>743</v>
      </c>
      <c r="AW1347" s="290" t="s">
        <v>742</v>
      </c>
      <c r="AX1347" s="181" t="s">
        <v>741</v>
      </c>
      <c r="AY1347" s="181" t="s">
        <v>741</v>
      </c>
      <c r="AZ1347" s="181" t="s">
        <v>741</v>
      </c>
      <c r="BA1347" s="181" t="s">
        <v>741</v>
      </c>
      <c r="BB1347" s="181" t="s">
        <v>741</v>
      </c>
      <c r="BC1347" s="181" t="s">
        <v>741</v>
      </c>
      <c r="BD1347" s="181" t="s">
        <v>741</v>
      </c>
      <c r="BE1347" s="181" t="s">
        <v>741</v>
      </c>
      <c r="BF1347" s="181" t="s">
        <v>741</v>
      </c>
      <c r="BG1347" s="181" t="s">
        <v>741</v>
      </c>
      <c r="BH1347" s="181" t="s">
        <v>741</v>
      </c>
      <c r="BI1347" s="181" t="s">
        <v>741</v>
      </c>
      <c r="BJ1347" s="181" t="s">
        <v>741</v>
      </c>
      <c r="BK1347" s="181" t="s">
        <v>741</v>
      </c>
      <c r="BL1347" s="181" t="s">
        <v>741</v>
      </c>
      <c r="BM1347" s="181" t="s">
        <v>741</v>
      </c>
      <c r="BN1347" s="180"/>
      <c r="BO1347" s="220"/>
      <c r="BP1347" s="170" t="s">
        <v>741</v>
      </c>
      <c r="BQ1347" s="177" t="s">
        <v>1318</v>
      </c>
      <c r="BR1347" s="178">
        <v>44805</v>
      </c>
      <c r="BS1347" s="177" t="s">
        <v>1401</v>
      </c>
      <c r="BT1347" s="178" t="s">
        <v>759</v>
      </c>
      <c r="BU1347" s="178">
        <v>44813</v>
      </c>
      <c r="BV1347" s="177" t="s">
        <v>1317</v>
      </c>
      <c r="BW1347" s="177" t="s">
        <v>737</v>
      </c>
    </row>
    <row r="1348" spans="1:75" s="174" customFormat="1" ht="15">
      <c r="A1348" s="170"/>
      <c r="B1348" s="601" t="s">
        <v>9973</v>
      </c>
      <c r="C1348" s="700" t="s">
        <v>10077</v>
      </c>
      <c r="D1348" s="193" t="s">
        <v>2616</v>
      </c>
      <c r="E1348" s="193" t="s">
        <v>2615</v>
      </c>
      <c r="F1348" s="192" t="str">
        <f t="shared" si="194"/>
        <v>3C0</v>
      </c>
      <c r="G1348" s="192" t="s">
        <v>23</v>
      </c>
      <c r="H1348" s="188"/>
      <c r="I1348" s="173"/>
      <c r="J1348" s="297"/>
      <c r="K1348" s="297"/>
      <c r="L1348" s="297"/>
      <c r="M1348" s="296"/>
      <c r="N1348" s="297"/>
      <c r="O1348" s="297"/>
      <c r="P1348" s="296"/>
      <c r="Q1348" s="297"/>
      <c r="R1348" s="297"/>
      <c r="S1348" s="296"/>
      <c r="T1348" s="297"/>
      <c r="U1348" s="297"/>
      <c r="V1348" s="296"/>
      <c r="W1348" s="297"/>
      <c r="X1348" s="297"/>
      <c r="Y1348" s="296"/>
      <c r="Z1348" s="297"/>
      <c r="AA1348" s="297"/>
      <c r="AB1348" s="296"/>
      <c r="AC1348" s="297"/>
      <c r="AD1348" s="297"/>
      <c r="AE1348" s="296"/>
      <c r="AF1348" s="173"/>
      <c r="AG1348" s="260" t="s">
        <v>1315</v>
      </c>
      <c r="AH1348" s="193" t="str">
        <f t="shared" si="198"/>
        <v>5ED9 0480</v>
      </c>
      <c r="AI1348" s="193" t="str">
        <f t="shared" si="199"/>
        <v>5ED9 04BF</v>
      </c>
      <c r="AJ1348" s="224" t="str">
        <f t="shared" si="200"/>
        <v>40</v>
      </c>
      <c r="AK1348" s="224" t="s">
        <v>23</v>
      </c>
      <c r="AL1348" s="223"/>
      <c r="AO1348" s="293" t="s">
        <v>1314</v>
      </c>
      <c r="AP1348" s="221" t="s">
        <v>2525</v>
      </c>
      <c r="AQ1348" s="221" t="s">
        <v>2524</v>
      </c>
      <c r="AR1348" s="220" t="str">
        <f t="shared" si="195"/>
        <v>40</v>
      </c>
      <c r="AS1348" s="220" t="s">
        <v>1759</v>
      </c>
      <c r="AT1348" s="275"/>
      <c r="AU1348" s="290" t="s">
        <v>1318</v>
      </c>
      <c r="AV1348" s="220" t="s">
        <v>743</v>
      </c>
      <c r="AW1348" s="290" t="s">
        <v>742</v>
      </c>
      <c r="AX1348" s="181" t="s">
        <v>840</v>
      </c>
      <c r="AY1348" s="181" t="s">
        <v>840</v>
      </c>
      <c r="AZ1348" s="181" t="s">
        <v>840</v>
      </c>
      <c r="BA1348" s="181" t="s">
        <v>840</v>
      </c>
      <c r="BB1348" s="181" t="s">
        <v>840</v>
      </c>
      <c r="BC1348" s="195" t="s">
        <v>1763</v>
      </c>
      <c r="BD1348" s="195" t="s">
        <v>1763</v>
      </c>
      <c r="BE1348" s="195" t="s">
        <v>1763</v>
      </c>
      <c r="BF1348" s="195" t="s">
        <v>1763</v>
      </c>
      <c r="BG1348" s="195" t="s">
        <v>1763</v>
      </c>
      <c r="BH1348" s="195" t="s">
        <v>1763</v>
      </c>
      <c r="BI1348" s="181" t="s">
        <v>840</v>
      </c>
      <c r="BJ1348" s="181" t="s">
        <v>840</v>
      </c>
      <c r="BK1348" s="181" t="s">
        <v>840</v>
      </c>
      <c r="BL1348" s="181" t="s">
        <v>840</v>
      </c>
      <c r="BM1348" s="181" t="s">
        <v>840</v>
      </c>
      <c r="BN1348" s="180"/>
      <c r="BO1348" s="220"/>
      <c r="BP1348" s="170" t="s">
        <v>741</v>
      </c>
      <c r="BQ1348" s="177" t="s">
        <v>1318</v>
      </c>
      <c r="BR1348" s="178">
        <v>44813</v>
      </c>
      <c r="BS1348" s="177" t="s">
        <v>1317</v>
      </c>
      <c r="BT1348" s="177" t="s">
        <v>737</v>
      </c>
      <c r="BU1348" s="178">
        <v>44813</v>
      </c>
      <c r="BV1348" s="177" t="s">
        <v>1317</v>
      </c>
      <c r="BW1348" s="177" t="s">
        <v>737</v>
      </c>
    </row>
    <row r="1349" spans="1:75" s="174" customFormat="1" ht="15">
      <c r="A1349" s="170"/>
      <c r="B1349" s="601" t="s">
        <v>9973</v>
      </c>
      <c r="C1349" s="700" t="s">
        <v>10077</v>
      </c>
      <c r="D1349" s="193" t="s">
        <v>2607</v>
      </c>
      <c r="E1349" s="193" t="s">
        <v>2606</v>
      </c>
      <c r="F1349" s="192" t="str">
        <f t="shared" si="194"/>
        <v>40</v>
      </c>
      <c r="G1349" s="192" t="s">
        <v>2605</v>
      </c>
      <c r="H1349" s="188"/>
      <c r="I1349" s="173"/>
      <c r="J1349" s="297" t="s">
        <v>2199</v>
      </c>
      <c r="K1349" s="298"/>
      <c r="L1349" s="297"/>
      <c r="M1349" s="296"/>
      <c r="N1349" s="298"/>
      <c r="O1349" s="297"/>
      <c r="P1349" s="296"/>
      <c r="Q1349" s="298">
        <v>45110</v>
      </c>
      <c r="R1349" s="297" t="s">
        <v>9874</v>
      </c>
      <c r="S1349" s="296" t="s">
        <v>737</v>
      </c>
      <c r="T1349" s="298"/>
      <c r="U1349" s="297"/>
      <c r="V1349" s="296"/>
      <c r="W1349" s="298">
        <v>45062</v>
      </c>
      <c r="X1349" s="297" t="s">
        <v>9557</v>
      </c>
      <c r="Y1349" s="296" t="s">
        <v>9558</v>
      </c>
      <c r="Z1349" s="298">
        <v>45030</v>
      </c>
      <c r="AA1349" s="297" t="s">
        <v>2198</v>
      </c>
      <c r="AB1349" s="299" t="s">
        <v>2180</v>
      </c>
      <c r="AC1349" s="298"/>
      <c r="AD1349" s="297"/>
      <c r="AE1349" s="296"/>
      <c r="AF1349" s="173"/>
      <c r="AG1349" s="260" t="s">
        <v>1315</v>
      </c>
      <c r="AH1349" s="193" t="str">
        <f t="shared" si="198"/>
        <v>5ED9 04C0</v>
      </c>
      <c r="AI1349" s="193" t="str">
        <f t="shared" si="199"/>
        <v>5ED9 04FF</v>
      </c>
      <c r="AJ1349" s="224" t="str">
        <f t="shared" si="200"/>
        <v>40</v>
      </c>
      <c r="AK1349" s="224" t="s">
        <v>1416</v>
      </c>
      <c r="AL1349" s="223"/>
      <c r="AO1349" s="293" t="s">
        <v>1314</v>
      </c>
      <c r="AP1349" s="221" t="s">
        <v>2520</v>
      </c>
      <c r="AQ1349" s="221" t="s">
        <v>2519</v>
      </c>
      <c r="AR1349" s="220" t="str">
        <f t="shared" si="195"/>
        <v>40</v>
      </c>
      <c r="AS1349" s="220" t="s">
        <v>2518</v>
      </c>
      <c r="AT1349" s="275"/>
      <c r="AU1349" s="290" t="s">
        <v>1318</v>
      </c>
      <c r="AV1349" s="220" t="s">
        <v>743</v>
      </c>
      <c r="AW1349" s="290" t="s">
        <v>742</v>
      </c>
      <c r="AX1349" s="272" t="s">
        <v>741</v>
      </c>
      <c r="AY1349" s="181" t="s">
        <v>840</v>
      </c>
      <c r="AZ1349" s="181" t="s">
        <v>840</v>
      </c>
      <c r="BA1349" s="181" t="s">
        <v>840</v>
      </c>
      <c r="BB1349" s="181" t="s">
        <v>840</v>
      </c>
      <c r="BC1349" s="272" t="s">
        <v>741</v>
      </c>
      <c r="BD1349" s="181" t="s">
        <v>840</v>
      </c>
      <c r="BE1349" s="181" t="s">
        <v>840</v>
      </c>
      <c r="BF1349" s="181" t="s">
        <v>840</v>
      </c>
      <c r="BG1349" s="181" t="s">
        <v>840</v>
      </c>
      <c r="BH1349" s="181" t="s">
        <v>840</v>
      </c>
      <c r="BI1349" s="181" t="s">
        <v>840</v>
      </c>
      <c r="BJ1349" s="181" t="s">
        <v>840</v>
      </c>
      <c r="BK1349" s="181" t="s">
        <v>840</v>
      </c>
      <c r="BL1349" s="181" t="s">
        <v>840</v>
      </c>
      <c r="BM1349" s="181" t="s">
        <v>840</v>
      </c>
      <c r="BN1349" s="180"/>
      <c r="BO1349" s="220"/>
      <c r="BP1349" s="170" t="s">
        <v>741</v>
      </c>
      <c r="BQ1349" s="177" t="s">
        <v>1318</v>
      </c>
      <c r="BR1349" s="178">
        <v>44805</v>
      </c>
      <c r="BS1349" s="177" t="s">
        <v>1401</v>
      </c>
      <c r="BT1349" s="178" t="s">
        <v>759</v>
      </c>
      <c r="BU1349" s="178">
        <v>44813</v>
      </c>
      <c r="BV1349" s="177" t="s">
        <v>1317</v>
      </c>
      <c r="BW1349" s="177" t="s">
        <v>737</v>
      </c>
    </row>
    <row r="1350" spans="1:75" s="174" customFormat="1" ht="15">
      <c r="A1350" s="170"/>
      <c r="B1350" s="601" t="s">
        <v>9973</v>
      </c>
      <c r="C1350" s="700" t="s">
        <v>10077</v>
      </c>
      <c r="D1350" s="193" t="s">
        <v>2600</v>
      </c>
      <c r="E1350" s="193" t="s">
        <v>2599</v>
      </c>
      <c r="F1350" s="192" t="str">
        <f t="shared" si="194"/>
        <v>3C0</v>
      </c>
      <c r="G1350" s="192" t="s">
        <v>23</v>
      </c>
      <c r="H1350" s="188"/>
      <c r="I1350" s="173"/>
      <c r="J1350" s="297"/>
      <c r="K1350" s="297"/>
      <c r="L1350" s="297"/>
      <c r="M1350" s="296"/>
      <c r="N1350" s="297"/>
      <c r="O1350" s="297"/>
      <c r="P1350" s="296"/>
      <c r="Q1350" s="297"/>
      <c r="R1350" s="297"/>
      <c r="S1350" s="296"/>
      <c r="T1350" s="297"/>
      <c r="U1350" s="297"/>
      <c r="V1350" s="296"/>
      <c r="W1350" s="297"/>
      <c r="X1350" s="297"/>
      <c r="Y1350" s="296"/>
      <c r="Z1350" s="297"/>
      <c r="AA1350" s="297"/>
      <c r="AB1350" s="296"/>
      <c r="AC1350" s="297"/>
      <c r="AD1350" s="297"/>
      <c r="AE1350" s="296"/>
      <c r="AF1350" s="173"/>
      <c r="AG1350" s="260" t="s">
        <v>1315</v>
      </c>
      <c r="AH1350" s="193" t="str">
        <f t="shared" si="198"/>
        <v>5ED9 0500</v>
      </c>
      <c r="AI1350" s="193" t="str">
        <f t="shared" si="199"/>
        <v>5ED9 053F</v>
      </c>
      <c r="AJ1350" s="224" t="str">
        <f t="shared" si="200"/>
        <v>40</v>
      </c>
      <c r="AK1350" s="224" t="s">
        <v>1416</v>
      </c>
      <c r="AL1350" s="223"/>
      <c r="AO1350" s="293" t="s">
        <v>1314</v>
      </c>
      <c r="AP1350" s="221" t="s">
        <v>2515</v>
      </c>
      <c r="AQ1350" s="221" t="s">
        <v>2514</v>
      </c>
      <c r="AR1350" s="220" t="str">
        <f t="shared" si="195"/>
        <v>40</v>
      </c>
      <c r="AS1350" s="220" t="s">
        <v>2513</v>
      </c>
      <c r="AT1350" s="275"/>
      <c r="AU1350" s="290" t="s">
        <v>1318</v>
      </c>
      <c r="AV1350" s="220" t="s">
        <v>743</v>
      </c>
      <c r="AW1350" s="290" t="s">
        <v>742</v>
      </c>
      <c r="AX1350" s="181" t="s">
        <v>741</v>
      </c>
      <c r="AY1350" s="181" t="s">
        <v>741</v>
      </c>
      <c r="AZ1350" s="181" t="s">
        <v>741</v>
      </c>
      <c r="BA1350" s="181" t="s">
        <v>741</v>
      </c>
      <c r="BB1350" s="181" t="s">
        <v>741</v>
      </c>
      <c r="BC1350" s="181" t="s">
        <v>741</v>
      </c>
      <c r="BD1350" s="181" t="s">
        <v>741</v>
      </c>
      <c r="BE1350" s="181" t="s">
        <v>741</v>
      </c>
      <c r="BF1350" s="181" t="s">
        <v>741</v>
      </c>
      <c r="BG1350" s="181" t="s">
        <v>741</v>
      </c>
      <c r="BH1350" s="181" t="s">
        <v>741</v>
      </c>
      <c r="BI1350" s="181" t="s">
        <v>741</v>
      </c>
      <c r="BJ1350" s="181" t="s">
        <v>741</v>
      </c>
      <c r="BK1350" s="181" t="s">
        <v>741</v>
      </c>
      <c r="BL1350" s="181" t="s">
        <v>741</v>
      </c>
      <c r="BM1350" s="181" t="s">
        <v>741</v>
      </c>
      <c r="BN1350" s="180"/>
      <c r="BO1350" s="220"/>
      <c r="BP1350" s="170" t="s">
        <v>741</v>
      </c>
      <c r="BQ1350" s="177" t="s">
        <v>1318</v>
      </c>
      <c r="BR1350" s="178">
        <v>44805</v>
      </c>
      <c r="BS1350" s="177" t="s">
        <v>1401</v>
      </c>
      <c r="BT1350" s="178" t="s">
        <v>759</v>
      </c>
      <c r="BU1350" s="178">
        <v>44813</v>
      </c>
      <c r="BV1350" s="177" t="s">
        <v>1317</v>
      </c>
      <c r="BW1350" s="177" t="s">
        <v>737</v>
      </c>
    </row>
    <row r="1351" spans="1:75" s="174" customFormat="1" ht="15">
      <c r="A1351" s="170"/>
      <c r="B1351" s="601" t="s">
        <v>9973</v>
      </c>
      <c r="C1351" s="700" t="s">
        <v>10077</v>
      </c>
      <c r="D1351" s="193" t="s">
        <v>2596</v>
      </c>
      <c r="E1351" s="193" t="s">
        <v>2595</v>
      </c>
      <c r="F1351" s="192" t="str">
        <f t="shared" si="194"/>
        <v>40</v>
      </c>
      <c r="G1351" s="192" t="s">
        <v>2594</v>
      </c>
      <c r="H1351" s="188"/>
      <c r="I1351" s="173"/>
      <c r="J1351" s="297" t="s">
        <v>2199</v>
      </c>
      <c r="K1351" s="298"/>
      <c r="L1351" s="297"/>
      <c r="M1351" s="296"/>
      <c r="N1351" s="298"/>
      <c r="O1351" s="297"/>
      <c r="P1351" s="296"/>
      <c r="Q1351" s="298">
        <v>45110</v>
      </c>
      <c r="R1351" s="297" t="s">
        <v>9874</v>
      </c>
      <c r="S1351" s="296" t="s">
        <v>737</v>
      </c>
      <c r="T1351" s="298"/>
      <c r="U1351" s="297"/>
      <c r="V1351" s="296"/>
      <c r="W1351" s="298">
        <v>45062</v>
      </c>
      <c r="X1351" s="297" t="s">
        <v>9557</v>
      </c>
      <c r="Y1351" s="296" t="s">
        <v>9558</v>
      </c>
      <c r="Z1351" s="298">
        <v>45030</v>
      </c>
      <c r="AA1351" s="297" t="s">
        <v>2198</v>
      </c>
      <c r="AB1351" s="299" t="s">
        <v>2180</v>
      </c>
      <c r="AC1351" s="298"/>
      <c r="AD1351" s="297"/>
      <c r="AE1351" s="296"/>
      <c r="AF1351" s="173"/>
      <c r="AG1351" s="260" t="s">
        <v>1315</v>
      </c>
      <c r="AH1351" s="193" t="str">
        <f t="shared" si="198"/>
        <v>5ED9 0540</v>
      </c>
      <c r="AI1351" s="193" t="str">
        <f t="shared" si="199"/>
        <v>5ED9 057F</v>
      </c>
      <c r="AJ1351" s="224" t="str">
        <f t="shared" si="200"/>
        <v>40</v>
      </c>
      <c r="AK1351" s="224" t="s">
        <v>1416</v>
      </c>
      <c r="AL1351" s="223"/>
      <c r="AO1351" s="293" t="s">
        <v>1314</v>
      </c>
      <c r="AP1351" s="221" t="s">
        <v>2509</v>
      </c>
      <c r="AQ1351" s="221" t="s">
        <v>2508</v>
      </c>
      <c r="AR1351" s="220" t="str">
        <f t="shared" si="195"/>
        <v>40</v>
      </c>
      <c r="AS1351" s="220" t="s">
        <v>2507</v>
      </c>
      <c r="AT1351" s="275"/>
      <c r="AU1351" s="290" t="s">
        <v>1318</v>
      </c>
      <c r="AV1351" s="220" t="s">
        <v>743</v>
      </c>
      <c r="AW1351" s="290" t="s">
        <v>742</v>
      </c>
      <c r="AX1351" s="181" t="s">
        <v>741</v>
      </c>
      <c r="AY1351" s="181" t="s">
        <v>741</v>
      </c>
      <c r="AZ1351" s="181" t="s">
        <v>741</v>
      </c>
      <c r="BA1351" s="181" t="s">
        <v>741</v>
      </c>
      <c r="BB1351" s="181" t="s">
        <v>741</v>
      </c>
      <c r="BC1351" s="181" t="s">
        <v>741</v>
      </c>
      <c r="BD1351" s="181" t="s">
        <v>741</v>
      </c>
      <c r="BE1351" s="181" t="s">
        <v>741</v>
      </c>
      <c r="BF1351" s="181" t="s">
        <v>741</v>
      </c>
      <c r="BG1351" s="181" t="s">
        <v>741</v>
      </c>
      <c r="BH1351" s="181" t="s">
        <v>741</v>
      </c>
      <c r="BI1351" s="181" t="s">
        <v>741</v>
      </c>
      <c r="BJ1351" s="181" t="s">
        <v>741</v>
      </c>
      <c r="BK1351" s="181" t="s">
        <v>741</v>
      </c>
      <c r="BL1351" s="181" t="s">
        <v>741</v>
      </c>
      <c r="BM1351" s="181" t="s">
        <v>741</v>
      </c>
      <c r="BN1351" s="180"/>
      <c r="BO1351" s="220"/>
      <c r="BP1351" s="170" t="s">
        <v>741</v>
      </c>
      <c r="BQ1351" s="177" t="s">
        <v>1318</v>
      </c>
      <c r="BR1351" s="178">
        <v>44805</v>
      </c>
      <c r="BS1351" s="177" t="s">
        <v>1401</v>
      </c>
      <c r="BT1351" s="178" t="s">
        <v>759</v>
      </c>
      <c r="BU1351" s="178">
        <v>44813</v>
      </c>
      <c r="BV1351" s="177" t="s">
        <v>1317</v>
      </c>
      <c r="BW1351" s="177" t="s">
        <v>737</v>
      </c>
    </row>
    <row r="1352" spans="1:75" s="174" customFormat="1" ht="15">
      <c r="A1352" s="170"/>
      <c r="B1352" s="601" t="s">
        <v>9973</v>
      </c>
      <c r="C1352" s="700" t="s">
        <v>10077</v>
      </c>
      <c r="D1352" s="193" t="s">
        <v>2590</v>
      </c>
      <c r="E1352" s="193" t="s">
        <v>2589</v>
      </c>
      <c r="F1352" s="192" t="str">
        <f t="shared" si="194"/>
        <v>3C0</v>
      </c>
      <c r="G1352" s="192" t="s">
        <v>23</v>
      </c>
      <c r="H1352" s="188"/>
      <c r="I1352" s="173"/>
      <c r="J1352" s="297"/>
      <c r="K1352" s="297"/>
      <c r="L1352" s="297"/>
      <c r="M1352" s="296"/>
      <c r="N1352" s="297"/>
      <c r="O1352" s="297"/>
      <c r="P1352" s="296"/>
      <c r="Q1352" s="297"/>
      <c r="R1352" s="297"/>
      <c r="S1352" s="296"/>
      <c r="T1352" s="297"/>
      <c r="U1352" s="297"/>
      <c r="V1352" s="296"/>
      <c r="W1352" s="297"/>
      <c r="X1352" s="297"/>
      <c r="Y1352" s="296"/>
      <c r="Z1352" s="297"/>
      <c r="AA1352" s="297"/>
      <c r="AB1352" s="296"/>
      <c r="AC1352" s="297"/>
      <c r="AD1352" s="297"/>
      <c r="AE1352" s="296"/>
      <c r="AF1352" s="173"/>
      <c r="AG1352" s="260" t="s">
        <v>1315</v>
      </c>
      <c r="AH1352" s="193" t="str">
        <f t="shared" si="198"/>
        <v>5ED9 0580</v>
      </c>
      <c r="AI1352" s="193" t="str">
        <f t="shared" si="199"/>
        <v>5ED9 05BF</v>
      </c>
      <c r="AJ1352" s="224" t="str">
        <f t="shared" si="200"/>
        <v>40</v>
      </c>
      <c r="AK1352" s="224" t="s">
        <v>1416</v>
      </c>
      <c r="AL1352" s="223"/>
      <c r="AO1352" s="293" t="s">
        <v>1314</v>
      </c>
      <c r="AP1352" s="221" t="s">
        <v>2504</v>
      </c>
      <c r="AQ1352" s="221" t="s">
        <v>2503</v>
      </c>
      <c r="AR1352" s="220" t="str">
        <f t="shared" si="195"/>
        <v>40</v>
      </c>
      <c r="AS1352" s="220" t="s">
        <v>2502</v>
      </c>
      <c r="AT1352" s="275"/>
      <c r="AU1352" s="290" t="s">
        <v>1318</v>
      </c>
      <c r="AV1352" s="220" t="s">
        <v>743</v>
      </c>
      <c r="AW1352" s="290" t="s">
        <v>742</v>
      </c>
      <c r="AX1352" s="181" t="s">
        <v>741</v>
      </c>
      <c r="AY1352" s="181" t="s">
        <v>741</v>
      </c>
      <c r="AZ1352" s="181" t="s">
        <v>741</v>
      </c>
      <c r="BA1352" s="181" t="s">
        <v>741</v>
      </c>
      <c r="BB1352" s="181" t="s">
        <v>741</v>
      </c>
      <c r="BC1352" s="181" t="s">
        <v>741</v>
      </c>
      <c r="BD1352" s="181" t="s">
        <v>741</v>
      </c>
      <c r="BE1352" s="181" t="s">
        <v>741</v>
      </c>
      <c r="BF1352" s="181" t="s">
        <v>741</v>
      </c>
      <c r="BG1352" s="181" t="s">
        <v>741</v>
      </c>
      <c r="BH1352" s="181" t="s">
        <v>741</v>
      </c>
      <c r="BI1352" s="181" t="s">
        <v>741</v>
      </c>
      <c r="BJ1352" s="181" t="s">
        <v>741</v>
      </c>
      <c r="BK1352" s="181" t="s">
        <v>741</v>
      </c>
      <c r="BL1352" s="181" t="s">
        <v>741</v>
      </c>
      <c r="BM1352" s="181" t="s">
        <v>741</v>
      </c>
      <c r="BN1352" s="180"/>
      <c r="BO1352" s="220"/>
      <c r="BP1352" s="170" t="s">
        <v>741</v>
      </c>
      <c r="BQ1352" s="177" t="s">
        <v>1318</v>
      </c>
      <c r="BR1352" s="178">
        <v>44805</v>
      </c>
      <c r="BS1352" s="177" t="s">
        <v>1401</v>
      </c>
      <c r="BT1352" s="178" t="s">
        <v>759</v>
      </c>
      <c r="BU1352" s="178">
        <v>44813</v>
      </c>
      <c r="BV1352" s="177" t="s">
        <v>1317</v>
      </c>
      <c r="BW1352" s="177" t="s">
        <v>737</v>
      </c>
    </row>
    <row r="1353" spans="1:75" s="174" customFormat="1" ht="15">
      <c r="A1353" s="170"/>
      <c r="B1353" s="601" t="s">
        <v>9973</v>
      </c>
      <c r="C1353" s="700" t="s">
        <v>10077</v>
      </c>
      <c r="D1353" s="193" t="s">
        <v>2585</v>
      </c>
      <c r="E1353" s="193" t="s">
        <v>2584</v>
      </c>
      <c r="F1353" s="192" t="str">
        <f t="shared" si="194"/>
        <v>40</v>
      </c>
      <c r="G1353" s="192" t="s">
        <v>2583</v>
      </c>
      <c r="H1353" s="188"/>
      <c r="I1353" s="173"/>
      <c r="J1353" s="297" t="s">
        <v>2199</v>
      </c>
      <c r="K1353" s="298"/>
      <c r="L1353" s="297"/>
      <c r="M1353" s="296"/>
      <c r="N1353" s="298"/>
      <c r="O1353" s="297"/>
      <c r="P1353" s="296"/>
      <c r="Q1353" s="298">
        <v>45110</v>
      </c>
      <c r="R1353" s="297" t="s">
        <v>9874</v>
      </c>
      <c r="S1353" s="296" t="s">
        <v>737</v>
      </c>
      <c r="T1353" s="298"/>
      <c r="U1353" s="297"/>
      <c r="V1353" s="296"/>
      <c r="W1353" s="298">
        <v>45062</v>
      </c>
      <c r="X1353" s="297" t="s">
        <v>9557</v>
      </c>
      <c r="Y1353" s="296" t="s">
        <v>9558</v>
      </c>
      <c r="Z1353" s="298">
        <v>45030</v>
      </c>
      <c r="AA1353" s="297" t="s">
        <v>2198</v>
      </c>
      <c r="AB1353" s="299" t="s">
        <v>2180</v>
      </c>
      <c r="AC1353" s="298"/>
      <c r="AD1353" s="297"/>
      <c r="AE1353" s="296"/>
      <c r="AF1353" s="173"/>
      <c r="AG1353" s="260" t="s">
        <v>1315</v>
      </c>
      <c r="AH1353" s="193" t="str">
        <f t="shared" si="198"/>
        <v>5ED9 05C0</v>
      </c>
      <c r="AI1353" s="193" t="str">
        <f t="shared" si="199"/>
        <v>5ED9 05FF</v>
      </c>
      <c r="AJ1353" s="224" t="str">
        <f t="shared" si="200"/>
        <v>40</v>
      </c>
      <c r="AK1353" s="224" t="s">
        <v>23</v>
      </c>
      <c r="AL1353" s="223"/>
      <c r="AO1353" s="293" t="s">
        <v>1314</v>
      </c>
      <c r="AP1353" s="221" t="s">
        <v>2498</v>
      </c>
      <c r="AQ1353" s="221" t="s">
        <v>2497</v>
      </c>
      <c r="AR1353" s="220" t="str">
        <f t="shared" si="195"/>
        <v>40</v>
      </c>
      <c r="AS1353" s="220" t="s">
        <v>1759</v>
      </c>
      <c r="AT1353" s="275"/>
      <c r="AU1353" s="290" t="s">
        <v>1318</v>
      </c>
      <c r="AV1353" s="220" t="s">
        <v>743</v>
      </c>
      <c r="AW1353" s="290" t="s">
        <v>742</v>
      </c>
      <c r="AX1353" s="181" t="s">
        <v>840</v>
      </c>
      <c r="AY1353" s="181" t="s">
        <v>840</v>
      </c>
      <c r="AZ1353" s="181" t="s">
        <v>840</v>
      </c>
      <c r="BA1353" s="181" t="s">
        <v>840</v>
      </c>
      <c r="BB1353" s="181" t="s">
        <v>840</v>
      </c>
      <c r="BC1353" s="195" t="s">
        <v>1763</v>
      </c>
      <c r="BD1353" s="195" t="s">
        <v>1763</v>
      </c>
      <c r="BE1353" s="195" t="s">
        <v>1763</v>
      </c>
      <c r="BF1353" s="195" t="s">
        <v>1763</v>
      </c>
      <c r="BG1353" s="195" t="s">
        <v>1763</v>
      </c>
      <c r="BH1353" s="195" t="s">
        <v>1763</v>
      </c>
      <c r="BI1353" s="181" t="s">
        <v>840</v>
      </c>
      <c r="BJ1353" s="181" t="s">
        <v>840</v>
      </c>
      <c r="BK1353" s="181" t="s">
        <v>840</v>
      </c>
      <c r="BL1353" s="181" t="s">
        <v>840</v>
      </c>
      <c r="BM1353" s="181" t="s">
        <v>840</v>
      </c>
      <c r="BN1353" s="180"/>
      <c r="BO1353" s="220"/>
      <c r="BP1353" s="170" t="s">
        <v>741</v>
      </c>
      <c r="BQ1353" s="177" t="s">
        <v>1318</v>
      </c>
      <c r="BR1353" s="178">
        <v>44813</v>
      </c>
      <c r="BS1353" s="177" t="s">
        <v>1317</v>
      </c>
      <c r="BT1353" s="177" t="s">
        <v>737</v>
      </c>
      <c r="BU1353" s="178">
        <v>44813</v>
      </c>
      <c r="BV1353" s="177" t="s">
        <v>1317</v>
      </c>
      <c r="BW1353" s="177" t="s">
        <v>737</v>
      </c>
    </row>
    <row r="1354" spans="1:75" s="174" customFormat="1" ht="15">
      <c r="A1354" s="170"/>
      <c r="B1354" s="601" t="s">
        <v>9973</v>
      </c>
      <c r="C1354" s="700" t="s">
        <v>10077</v>
      </c>
      <c r="D1354" s="193" t="s">
        <v>2579</v>
      </c>
      <c r="E1354" s="193" t="s">
        <v>2578</v>
      </c>
      <c r="F1354" s="192" t="str">
        <f t="shared" si="194"/>
        <v>3C0</v>
      </c>
      <c r="G1354" s="192" t="s">
        <v>23</v>
      </c>
      <c r="H1354" s="188"/>
      <c r="I1354" s="173"/>
      <c r="J1354" s="297"/>
      <c r="K1354" s="297"/>
      <c r="L1354" s="297"/>
      <c r="M1354" s="296"/>
      <c r="N1354" s="297"/>
      <c r="O1354" s="297"/>
      <c r="P1354" s="296"/>
      <c r="Q1354" s="297"/>
      <c r="R1354" s="297"/>
      <c r="S1354" s="296"/>
      <c r="T1354" s="297"/>
      <c r="U1354" s="297"/>
      <c r="V1354" s="296"/>
      <c r="W1354" s="297"/>
      <c r="X1354" s="297"/>
      <c r="Y1354" s="296"/>
      <c r="Z1354" s="297"/>
      <c r="AA1354" s="297"/>
      <c r="AB1354" s="296"/>
      <c r="AC1354" s="297"/>
      <c r="AD1354" s="297"/>
      <c r="AE1354" s="296"/>
      <c r="AF1354" s="173"/>
      <c r="AG1354" s="260" t="s">
        <v>1315</v>
      </c>
      <c r="AH1354" s="193" t="str">
        <f t="shared" si="198"/>
        <v>5ED9 0600</v>
      </c>
      <c r="AI1354" s="193" t="str">
        <f t="shared" si="199"/>
        <v>5ED9 063F</v>
      </c>
      <c r="AJ1354" s="224" t="str">
        <f t="shared" si="200"/>
        <v>40</v>
      </c>
      <c r="AK1354" s="224" t="s">
        <v>1416</v>
      </c>
      <c r="AL1354" s="223"/>
      <c r="AO1354" s="293" t="s">
        <v>1314</v>
      </c>
      <c r="AP1354" s="221" t="s">
        <v>2494</v>
      </c>
      <c r="AQ1354" s="221" t="s">
        <v>2493</v>
      </c>
      <c r="AR1354" s="220" t="str">
        <f t="shared" si="195"/>
        <v>40</v>
      </c>
      <c r="AS1354" s="220" t="s">
        <v>2492</v>
      </c>
      <c r="AT1354" s="275"/>
      <c r="AU1354" s="290" t="s">
        <v>1318</v>
      </c>
      <c r="AV1354" s="220" t="s">
        <v>743</v>
      </c>
      <c r="AW1354" s="290" t="s">
        <v>742</v>
      </c>
      <c r="AX1354" s="181" t="s">
        <v>741</v>
      </c>
      <c r="AY1354" s="181" t="s">
        <v>741</v>
      </c>
      <c r="AZ1354" s="181" t="s">
        <v>741</v>
      </c>
      <c r="BA1354" s="181" t="s">
        <v>741</v>
      </c>
      <c r="BB1354" s="181" t="s">
        <v>741</v>
      </c>
      <c r="BC1354" s="181" t="s">
        <v>741</v>
      </c>
      <c r="BD1354" s="181" t="s">
        <v>741</v>
      </c>
      <c r="BE1354" s="181" t="s">
        <v>741</v>
      </c>
      <c r="BF1354" s="181" t="s">
        <v>741</v>
      </c>
      <c r="BG1354" s="181" t="s">
        <v>741</v>
      </c>
      <c r="BH1354" s="181" t="s">
        <v>741</v>
      </c>
      <c r="BI1354" s="181" t="s">
        <v>741</v>
      </c>
      <c r="BJ1354" s="181" t="s">
        <v>741</v>
      </c>
      <c r="BK1354" s="181" t="s">
        <v>741</v>
      </c>
      <c r="BL1354" s="181" t="s">
        <v>741</v>
      </c>
      <c r="BM1354" s="181" t="s">
        <v>741</v>
      </c>
      <c r="BN1354" s="180"/>
      <c r="BO1354" s="220"/>
      <c r="BP1354" s="170" t="s">
        <v>741</v>
      </c>
      <c r="BQ1354" s="177" t="s">
        <v>1318</v>
      </c>
      <c r="BR1354" s="178">
        <v>44805</v>
      </c>
      <c r="BS1354" s="177" t="s">
        <v>1401</v>
      </c>
      <c r="BT1354" s="178" t="s">
        <v>759</v>
      </c>
      <c r="BU1354" s="178">
        <v>44813</v>
      </c>
      <c r="BV1354" s="177" t="s">
        <v>1317</v>
      </c>
      <c r="BW1354" s="177" t="s">
        <v>737</v>
      </c>
    </row>
    <row r="1355" spans="1:75" s="174" customFormat="1" ht="15">
      <c r="A1355" s="170"/>
      <c r="B1355" s="601" t="s">
        <v>9973</v>
      </c>
      <c r="C1355" s="700" t="s">
        <v>10077</v>
      </c>
      <c r="D1355" s="193" t="s">
        <v>2574</v>
      </c>
      <c r="E1355" s="193" t="s">
        <v>2573</v>
      </c>
      <c r="F1355" s="192" t="str">
        <f t="shared" si="194"/>
        <v>40</v>
      </c>
      <c r="G1355" s="192" t="s">
        <v>2572</v>
      </c>
      <c r="H1355" s="188"/>
      <c r="I1355" s="173"/>
      <c r="J1355" s="297" t="s">
        <v>2199</v>
      </c>
      <c r="K1355" s="298"/>
      <c r="L1355" s="297"/>
      <c r="M1355" s="296"/>
      <c r="N1355" s="298"/>
      <c r="O1355" s="297"/>
      <c r="P1355" s="296"/>
      <c r="Q1355" s="298">
        <v>45110</v>
      </c>
      <c r="R1355" s="297" t="s">
        <v>9874</v>
      </c>
      <c r="S1355" s="296" t="s">
        <v>737</v>
      </c>
      <c r="T1355" s="298"/>
      <c r="U1355" s="297"/>
      <c r="V1355" s="296"/>
      <c r="W1355" s="298">
        <v>45062</v>
      </c>
      <c r="X1355" s="297" t="s">
        <v>9557</v>
      </c>
      <c r="Y1355" s="296" t="s">
        <v>9558</v>
      </c>
      <c r="Z1355" s="298">
        <v>45030</v>
      </c>
      <c r="AA1355" s="297" t="s">
        <v>2198</v>
      </c>
      <c r="AB1355" s="299" t="s">
        <v>2180</v>
      </c>
      <c r="AC1355" s="298"/>
      <c r="AD1355" s="297"/>
      <c r="AE1355" s="296"/>
      <c r="AF1355" s="173"/>
      <c r="AG1355" s="260" t="s">
        <v>1315</v>
      </c>
      <c r="AH1355" s="193" t="str">
        <f t="shared" si="198"/>
        <v>5ED9 0640</v>
      </c>
      <c r="AI1355" s="193" t="str">
        <f t="shared" si="199"/>
        <v>5ED9 067F</v>
      </c>
      <c r="AJ1355" s="224" t="str">
        <f t="shared" si="200"/>
        <v>40</v>
      </c>
      <c r="AK1355" s="224" t="s">
        <v>23</v>
      </c>
      <c r="AL1355" s="223"/>
      <c r="AO1355" s="293" t="s">
        <v>1314</v>
      </c>
      <c r="AP1355" s="221" t="s">
        <v>2488</v>
      </c>
      <c r="AQ1355" s="221" t="s">
        <v>2487</v>
      </c>
      <c r="AR1355" s="220" t="str">
        <f t="shared" si="195"/>
        <v>40</v>
      </c>
      <c r="AS1355" s="220" t="s">
        <v>1759</v>
      </c>
      <c r="AT1355" s="275"/>
      <c r="AU1355" s="290" t="s">
        <v>1318</v>
      </c>
      <c r="AV1355" s="220" t="s">
        <v>743</v>
      </c>
      <c r="AW1355" s="290" t="s">
        <v>742</v>
      </c>
      <c r="AX1355" s="181" t="s">
        <v>840</v>
      </c>
      <c r="AY1355" s="181" t="s">
        <v>840</v>
      </c>
      <c r="AZ1355" s="181" t="s">
        <v>840</v>
      </c>
      <c r="BA1355" s="181" t="s">
        <v>840</v>
      </c>
      <c r="BB1355" s="181" t="s">
        <v>840</v>
      </c>
      <c r="BC1355" s="195" t="s">
        <v>1763</v>
      </c>
      <c r="BD1355" s="195" t="s">
        <v>1763</v>
      </c>
      <c r="BE1355" s="195" t="s">
        <v>1763</v>
      </c>
      <c r="BF1355" s="195" t="s">
        <v>1763</v>
      </c>
      <c r="BG1355" s="195" t="s">
        <v>1763</v>
      </c>
      <c r="BH1355" s="195" t="s">
        <v>1763</v>
      </c>
      <c r="BI1355" s="181" t="s">
        <v>840</v>
      </c>
      <c r="BJ1355" s="181" t="s">
        <v>840</v>
      </c>
      <c r="BK1355" s="181" t="s">
        <v>840</v>
      </c>
      <c r="BL1355" s="181" t="s">
        <v>840</v>
      </c>
      <c r="BM1355" s="181" t="s">
        <v>840</v>
      </c>
      <c r="BN1355" s="180"/>
      <c r="BO1355" s="220"/>
      <c r="BP1355" s="170" t="s">
        <v>741</v>
      </c>
      <c r="BQ1355" s="177" t="s">
        <v>1318</v>
      </c>
      <c r="BR1355" s="178">
        <v>44813</v>
      </c>
      <c r="BS1355" s="177" t="s">
        <v>1317</v>
      </c>
      <c r="BT1355" s="177" t="s">
        <v>737</v>
      </c>
      <c r="BU1355" s="178">
        <v>44813</v>
      </c>
      <c r="BV1355" s="177" t="s">
        <v>1317</v>
      </c>
      <c r="BW1355" s="177" t="s">
        <v>737</v>
      </c>
    </row>
    <row r="1356" spans="1:75" s="174" customFormat="1" ht="15">
      <c r="A1356" s="170"/>
      <c r="B1356" s="601" t="s">
        <v>9973</v>
      </c>
      <c r="C1356" s="700" t="s">
        <v>10077</v>
      </c>
      <c r="D1356" s="193" t="s">
        <v>2568</v>
      </c>
      <c r="E1356" s="193" t="s">
        <v>2567</v>
      </c>
      <c r="F1356" s="192" t="str">
        <f t="shared" si="194"/>
        <v>3C0</v>
      </c>
      <c r="G1356" s="192" t="s">
        <v>23</v>
      </c>
      <c r="H1356" s="188"/>
      <c r="I1356" s="173"/>
      <c r="J1356" s="297"/>
      <c r="K1356" s="297"/>
      <c r="L1356" s="297"/>
      <c r="M1356" s="296"/>
      <c r="N1356" s="297"/>
      <c r="O1356" s="297"/>
      <c r="P1356" s="296"/>
      <c r="Q1356" s="297"/>
      <c r="R1356" s="297"/>
      <c r="S1356" s="296"/>
      <c r="T1356" s="297"/>
      <c r="U1356" s="297"/>
      <c r="V1356" s="296"/>
      <c r="W1356" s="297"/>
      <c r="X1356" s="297"/>
      <c r="Y1356" s="296"/>
      <c r="Z1356" s="297"/>
      <c r="AA1356" s="297"/>
      <c r="AB1356" s="296"/>
      <c r="AC1356" s="297"/>
      <c r="AD1356" s="297"/>
      <c r="AE1356" s="296"/>
      <c r="AF1356" s="173"/>
      <c r="AG1356" s="260" t="s">
        <v>1315</v>
      </c>
      <c r="AH1356" s="193" t="str">
        <f t="shared" si="198"/>
        <v>5ED9 0680</v>
      </c>
      <c r="AI1356" s="193" t="str">
        <f t="shared" si="199"/>
        <v>5ED9 06BF</v>
      </c>
      <c r="AJ1356" s="224" t="str">
        <f t="shared" si="200"/>
        <v>40</v>
      </c>
      <c r="AK1356" s="224" t="s">
        <v>23</v>
      </c>
      <c r="AL1356" s="223"/>
      <c r="AO1356" s="293" t="s">
        <v>1314</v>
      </c>
      <c r="AP1356" s="221" t="s">
        <v>2484</v>
      </c>
      <c r="AQ1356" s="221" t="s">
        <v>2483</v>
      </c>
      <c r="AR1356" s="220" t="str">
        <f t="shared" si="195"/>
        <v>40</v>
      </c>
      <c r="AS1356" s="220" t="s">
        <v>1759</v>
      </c>
      <c r="AT1356" s="275"/>
      <c r="AU1356" s="290" t="s">
        <v>1318</v>
      </c>
      <c r="AV1356" s="220" t="s">
        <v>743</v>
      </c>
      <c r="AW1356" s="290" t="s">
        <v>742</v>
      </c>
      <c r="AX1356" s="181" t="s">
        <v>840</v>
      </c>
      <c r="AY1356" s="181" t="s">
        <v>840</v>
      </c>
      <c r="AZ1356" s="181" t="s">
        <v>840</v>
      </c>
      <c r="BA1356" s="181" t="s">
        <v>840</v>
      </c>
      <c r="BB1356" s="181" t="s">
        <v>840</v>
      </c>
      <c r="BC1356" s="195" t="s">
        <v>1763</v>
      </c>
      <c r="BD1356" s="195" t="s">
        <v>1763</v>
      </c>
      <c r="BE1356" s="195" t="s">
        <v>1763</v>
      </c>
      <c r="BF1356" s="195" t="s">
        <v>1763</v>
      </c>
      <c r="BG1356" s="195" t="s">
        <v>1763</v>
      </c>
      <c r="BH1356" s="195" t="s">
        <v>1763</v>
      </c>
      <c r="BI1356" s="181" t="s">
        <v>840</v>
      </c>
      <c r="BJ1356" s="181" t="s">
        <v>840</v>
      </c>
      <c r="BK1356" s="181" t="s">
        <v>840</v>
      </c>
      <c r="BL1356" s="181" t="s">
        <v>840</v>
      </c>
      <c r="BM1356" s="181" t="s">
        <v>840</v>
      </c>
      <c r="BN1356" s="180"/>
      <c r="BO1356" s="220"/>
      <c r="BP1356" s="170" t="s">
        <v>741</v>
      </c>
      <c r="BQ1356" s="177" t="s">
        <v>1318</v>
      </c>
      <c r="BR1356" s="178">
        <v>44813</v>
      </c>
      <c r="BS1356" s="177" t="s">
        <v>1317</v>
      </c>
      <c r="BT1356" s="177" t="s">
        <v>737</v>
      </c>
      <c r="BU1356" s="178">
        <v>44813</v>
      </c>
      <c r="BV1356" s="177" t="s">
        <v>1317</v>
      </c>
      <c r="BW1356" s="177" t="s">
        <v>737</v>
      </c>
    </row>
    <row r="1357" spans="1:75" s="174" customFormat="1" ht="15">
      <c r="A1357" s="170"/>
      <c r="B1357" s="601" t="s">
        <v>9973</v>
      </c>
      <c r="C1357" s="700" t="s">
        <v>10077</v>
      </c>
      <c r="D1357" s="193" t="s">
        <v>2563</v>
      </c>
      <c r="E1357" s="193" t="s">
        <v>2562</v>
      </c>
      <c r="F1357" s="192" t="str">
        <f t="shared" si="194"/>
        <v>40</v>
      </c>
      <c r="G1357" s="192" t="s">
        <v>2561</v>
      </c>
      <c r="H1357" s="188"/>
      <c r="I1357" s="173"/>
      <c r="J1357" s="297" t="s">
        <v>2199</v>
      </c>
      <c r="K1357" s="298"/>
      <c r="L1357" s="297"/>
      <c r="M1357" s="296"/>
      <c r="N1357" s="298"/>
      <c r="O1357" s="297"/>
      <c r="P1357" s="296"/>
      <c r="Q1357" s="298">
        <v>45110</v>
      </c>
      <c r="R1357" s="297" t="s">
        <v>9874</v>
      </c>
      <c r="S1357" s="296" t="s">
        <v>737</v>
      </c>
      <c r="T1357" s="298"/>
      <c r="U1357" s="297"/>
      <c r="V1357" s="296"/>
      <c r="W1357" s="298">
        <v>45062</v>
      </c>
      <c r="X1357" s="297" t="s">
        <v>9557</v>
      </c>
      <c r="Y1357" s="296" t="s">
        <v>9558</v>
      </c>
      <c r="Z1357" s="298">
        <v>45030</v>
      </c>
      <c r="AA1357" s="297" t="s">
        <v>2198</v>
      </c>
      <c r="AB1357" s="299" t="s">
        <v>2180</v>
      </c>
      <c r="AC1357" s="297"/>
      <c r="AD1357" s="297"/>
      <c r="AE1357" s="296"/>
      <c r="AF1357" s="173"/>
      <c r="AG1357" s="271" t="s">
        <v>1345</v>
      </c>
      <c r="AH1357" s="193" t="str">
        <f t="shared" si="198"/>
        <v>5ED9 06C0</v>
      </c>
      <c r="AI1357" s="193" t="str">
        <f t="shared" si="199"/>
        <v>5ED9 06FF</v>
      </c>
      <c r="AJ1357" s="224" t="str">
        <f t="shared" si="200"/>
        <v>40</v>
      </c>
      <c r="AK1357" s="224" t="s">
        <v>1405</v>
      </c>
      <c r="AL1357" s="223"/>
      <c r="AO1357" s="268" t="s">
        <v>1333</v>
      </c>
      <c r="AP1357" s="221" t="s">
        <v>2479</v>
      </c>
      <c r="AQ1357" s="221" t="s">
        <v>2478</v>
      </c>
      <c r="AR1357" s="220" t="str">
        <f t="shared" si="195"/>
        <v>40</v>
      </c>
      <c r="AS1357" s="220" t="s">
        <v>2477</v>
      </c>
      <c r="AT1357" s="275"/>
      <c r="AU1357" s="290" t="s">
        <v>1318</v>
      </c>
      <c r="AV1357" s="220" t="s">
        <v>743</v>
      </c>
      <c r="AW1357" s="290" t="s">
        <v>742</v>
      </c>
      <c r="AX1357" s="181" t="s">
        <v>741</v>
      </c>
      <c r="AY1357" s="181" t="s">
        <v>741</v>
      </c>
      <c r="AZ1357" s="181" t="s">
        <v>741</v>
      </c>
      <c r="BA1357" s="181" t="s">
        <v>741</v>
      </c>
      <c r="BB1357" s="181" t="s">
        <v>741</v>
      </c>
      <c r="BC1357" s="181" t="s">
        <v>741</v>
      </c>
      <c r="BD1357" s="181" t="s">
        <v>741</v>
      </c>
      <c r="BE1357" s="181" t="s">
        <v>741</v>
      </c>
      <c r="BF1357" s="181" t="s">
        <v>741</v>
      </c>
      <c r="BG1357" s="181" t="s">
        <v>741</v>
      </c>
      <c r="BH1357" s="181" t="s">
        <v>741</v>
      </c>
      <c r="BI1357" s="181" t="s">
        <v>741</v>
      </c>
      <c r="BJ1357" s="181" t="s">
        <v>741</v>
      </c>
      <c r="BK1357" s="181" t="s">
        <v>741</v>
      </c>
      <c r="BL1357" s="181" t="s">
        <v>741</v>
      </c>
      <c r="BM1357" s="181" t="s">
        <v>741</v>
      </c>
      <c r="BN1357" s="180"/>
      <c r="BO1357" s="220"/>
      <c r="BP1357" s="170" t="s">
        <v>741</v>
      </c>
      <c r="BQ1357" s="177" t="s">
        <v>1318</v>
      </c>
      <c r="BR1357" s="178">
        <v>44805</v>
      </c>
      <c r="BS1357" s="177" t="s">
        <v>1401</v>
      </c>
      <c r="BT1357" s="178" t="s">
        <v>759</v>
      </c>
      <c r="BU1357" s="178">
        <v>44813</v>
      </c>
      <c r="BV1357" s="177" t="s">
        <v>1317</v>
      </c>
      <c r="BW1357" s="177" t="s">
        <v>737</v>
      </c>
    </row>
    <row r="1358" spans="1:75" s="174" customFormat="1" ht="15">
      <c r="A1358" s="170"/>
      <c r="B1358" s="601" t="s">
        <v>9973</v>
      </c>
      <c r="C1358" s="700" t="s">
        <v>10077</v>
      </c>
      <c r="D1358" s="193" t="s">
        <v>2558</v>
      </c>
      <c r="E1358" s="193" t="s">
        <v>2557</v>
      </c>
      <c r="F1358" s="192" t="str">
        <f t="shared" si="194"/>
        <v>3C0</v>
      </c>
      <c r="G1358" s="192" t="s">
        <v>23</v>
      </c>
      <c r="H1358" s="188"/>
      <c r="I1358" s="173"/>
      <c r="J1358" s="297"/>
      <c r="K1358" s="297"/>
      <c r="L1358" s="297"/>
      <c r="M1358" s="296"/>
      <c r="N1358" s="297"/>
      <c r="O1358" s="297"/>
      <c r="P1358" s="296"/>
      <c r="Q1358" s="297"/>
      <c r="R1358" s="297"/>
      <c r="S1358" s="296"/>
      <c r="T1358" s="297"/>
      <c r="U1358" s="297"/>
      <c r="V1358" s="296"/>
      <c r="W1358" s="297"/>
      <c r="X1358" s="297"/>
      <c r="Y1358" s="296"/>
      <c r="Z1358" s="297"/>
      <c r="AA1358" s="297"/>
      <c r="AB1358" s="296"/>
      <c r="AC1358" s="297"/>
      <c r="AD1358" s="297"/>
      <c r="AE1358" s="296"/>
      <c r="AF1358" s="173"/>
      <c r="AG1358" s="271" t="s">
        <v>1345</v>
      </c>
      <c r="AH1358" s="193" t="str">
        <f t="shared" si="198"/>
        <v>5ED9 0700</v>
      </c>
      <c r="AI1358" s="193" t="str">
        <f t="shared" si="199"/>
        <v>5ED9 073F</v>
      </c>
      <c r="AJ1358" s="224" t="str">
        <f t="shared" si="200"/>
        <v>40</v>
      </c>
      <c r="AK1358" s="224" t="s">
        <v>1405</v>
      </c>
      <c r="AL1358" s="223"/>
      <c r="AN1358" s="309"/>
      <c r="AO1358" s="268" t="s">
        <v>1333</v>
      </c>
      <c r="AP1358" s="221" t="s">
        <v>2474</v>
      </c>
      <c r="AQ1358" s="221" t="s">
        <v>2473</v>
      </c>
      <c r="AR1358" s="220" t="str">
        <f t="shared" si="195"/>
        <v>40</v>
      </c>
      <c r="AS1358" s="220" t="s">
        <v>2472</v>
      </c>
      <c r="AT1358" s="275"/>
      <c r="AU1358" s="290" t="s">
        <v>1318</v>
      </c>
      <c r="AV1358" s="220" t="s">
        <v>743</v>
      </c>
      <c r="AW1358" s="290" t="s">
        <v>742</v>
      </c>
      <c r="AX1358" s="181" t="s">
        <v>741</v>
      </c>
      <c r="AY1358" s="181" t="s">
        <v>741</v>
      </c>
      <c r="AZ1358" s="181" t="s">
        <v>741</v>
      </c>
      <c r="BA1358" s="181" t="s">
        <v>741</v>
      </c>
      <c r="BB1358" s="181" t="s">
        <v>741</v>
      </c>
      <c r="BC1358" s="195" t="s">
        <v>741</v>
      </c>
      <c r="BD1358" s="181" t="s">
        <v>741</v>
      </c>
      <c r="BE1358" s="181" t="s">
        <v>840</v>
      </c>
      <c r="BF1358" s="181" t="s">
        <v>741</v>
      </c>
      <c r="BG1358" s="181" t="s">
        <v>741</v>
      </c>
      <c r="BH1358" s="181" t="s">
        <v>840</v>
      </c>
      <c r="BI1358" s="181" t="s">
        <v>741</v>
      </c>
      <c r="BJ1358" s="181" t="s">
        <v>840</v>
      </c>
      <c r="BK1358" s="181" t="s">
        <v>741</v>
      </c>
      <c r="BL1358" s="181" t="s">
        <v>741</v>
      </c>
      <c r="BM1358" s="181" t="s">
        <v>840</v>
      </c>
      <c r="BN1358" s="180"/>
      <c r="BO1358" s="220"/>
      <c r="BP1358" s="170" t="s">
        <v>741</v>
      </c>
      <c r="BQ1358" s="177" t="s">
        <v>1318</v>
      </c>
      <c r="BR1358" s="178">
        <v>44805</v>
      </c>
      <c r="BS1358" s="177" t="s">
        <v>1401</v>
      </c>
      <c r="BT1358" s="178" t="s">
        <v>759</v>
      </c>
      <c r="BU1358" s="178">
        <v>44813</v>
      </c>
      <c r="BV1358" s="177" t="s">
        <v>1317</v>
      </c>
      <c r="BW1358" s="177" t="s">
        <v>737</v>
      </c>
    </row>
    <row r="1359" spans="1:75" s="174" customFormat="1" ht="15">
      <c r="A1359" s="170"/>
      <c r="B1359" s="601" t="s">
        <v>9973</v>
      </c>
      <c r="C1359" s="700" t="s">
        <v>10077</v>
      </c>
      <c r="D1359" s="193" t="s">
        <v>2553</v>
      </c>
      <c r="E1359" s="193" t="s">
        <v>2552</v>
      </c>
      <c r="F1359" s="192" t="str">
        <f t="shared" si="194"/>
        <v>40</v>
      </c>
      <c r="G1359" s="192" t="s">
        <v>2551</v>
      </c>
      <c r="H1359" s="188"/>
      <c r="I1359" s="173"/>
      <c r="J1359" s="297" t="s">
        <v>2199</v>
      </c>
      <c r="K1359" s="298"/>
      <c r="L1359" s="297"/>
      <c r="M1359" s="296"/>
      <c r="N1359" s="298"/>
      <c r="O1359" s="297"/>
      <c r="P1359" s="296"/>
      <c r="Q1359" s="298">
        <v>45110</v>
      </c>
      <c r="R1359" s="297" t="s">
        <v>9874</v>
      </c>
      <c r="S1359" s="296" t="s">
        <v>737</v>
      </c>
      <c r="T1359" s="298"/>
      <c r="U1359" s="297"/>
      <c r="V1359" s="296"/>
      <c r="W1359" s="298">
        <v>45062</v>
      </c>
      <c r="X1359" s="297" t="s">
        <v>9557</v>
      </c>
      <c r="Y1359" s="296" t="s">
        <v>9558</v>
      </c>
      <c r="Z1359" s="298">
        <v>45030</v>
      </c>
      <c r="AA1359" s="297" t="s">
        <v>2198</v>
      </c>
      <c r="AB1359" s="299" t="s">
        <v>2180</v>
      </c>
      <c r="AC1359" s="297"/>
      <c r="AD1359" s="297"/>
      <c r="AE1359" s="296"/>
      <c r="AF1359" s="173"/>
      <c r="AG1359" s="270" t="s">
        <v>1315</v>
      </c>
      <c r="AH1359" s="189" t="s">
        <v>748</v>
      </c>
      <c r="AI1359" s="189" t="s">
        <v>748</v>
      </c>
      <c r="AJ1359" s="238" t="s">
        <v>748</v>
      </c>
      <c r="AK1359" s="237" t="s">
        <v>748</v>
      </c>
      <c r="AL1359" s="223"/>
      <c r="AN1359" s="281" t="s">
        <v>1813</v>
      </c>
      <c r="AO1359" s="307" t="s">
        <v>1314</v>
      </c>
      <c r="AP1359" s="234" t="s">
        <v>2468</v>
      </c>
      <c r="AQ1359" s="234" t="s">
        <v>2467</v>
      </c>
      <c r="AR1359" s="233" t="str">
        <f t="shared" si="195"/>
        <v>40</v>
      </c>
      <c r="AS1359" s="233" t="s">
        <v>1810</v>
      </c>
      <c r="AT1359" s="233"/>
      <c r="AU1359" s="291" t="s">
        <v>1318</v>
      </c>
      <c r="AV1359" s="233" t="s">
        <v>743</v>
      </c>
      <c r="AW1359" s="291" t="s">
        <v>742</v>
      </c>
      <c r="AX1359" s="229" t="s">
        <v>1319</v>
      </c>
      <c r="AY1359" s="229" t="s">
        <v>1319</v>
      </c>
      <c r="AZ1359" s="229"/>
      <c r="BA1359" s="229" t="s">
        <v>1319</v>
      </c>
      <c r="BB1359" s="229"/>
      <c r="BC1359" s="230" t="s">
        <v>1320</v>
      </c>
      <c r="BD1359" s="229"/>
      <c r="BE1359" s="229"/>
      <c r="BF1359" s="229"/>
      <c r="BG1359" s="229"/>
      <c r="BH1359" s="229"/>
      <c r="BI1359" s="229" t="s">
        <v>1319</v>
      </c>
      <c r="BJ1359" s="229"/>
      <c r="BK1359" s="229"/>
      <c r="BL1359" s="229"/>
      <c r="BM1359" s="229"/>
      <c r="BN1359" s="228"/>
      <c r="BO1359" s="233"/>
      <c r="BP1359" s="174" t="s">
        <v>753</v>
      </c>
      <c r="BQ1359" s="292" t="s">
        <v>1318</v>
      </c>
      <c r="BR1359" s="292"/>
      <c r="BS1359" s="292"/>
      <c r="BT1359" s="300"/>
      <c r="BU1359" s="292"/>
      <c r="BV1359" s="292"/>
      <c r="BW1359" s="292"/>
    </row>
    <row r="1360" spans="1:75" s="174" customFormat="1" ht="15">
      <c r="A1360" s="170"/>
      <c r="B1360" s="601" t="s">
        <v>9973</v>
      </c>
      <c r="C1360" s="700" t="s">
        <v>10077</v>
      </c>
      <c r="D1360" s="193" t="s">
        <v>2548</v>
      </c>
      <c r="E1360" s="193" t="s">
        <v>2547</v>
      </c>
      <c r="F1360" s="192" t="str">
        <f t="shared" ref="F1360:F1423" si="201">DEC2HEX((HEX2DEC(LEFT(E1360,4))*256*256+HEX2DEC(RIGHT(E1360,4)))-(HEX2DEC(LEFT(D1360,4))*256*256+HEX2DEC(RIGHT(D1360,4)))+1)</f>
        <v>3C0</v>
      </c>
      <c r="G1360" s="192" t="s">
        <v>23</v>
      </c>
      <c r="H1360" s="188"/>
      <c r="I1360" s="173"/>
      <c r="J1360" s="297"/>
      <c r="K1360" s="297"/>
      <c r="L1360" s="297"/>
      <c r="M1360" s="296"/>
      <c r="N1360" s="297"/>
      <c r="O1360" s="297"/>
      <c r="P1360" s="296"/>
      <c r="Q1360" s="297"/>
      <c r="R1360" s="297"/>
      <c r="S1360" s="296"/>
      <c r="T1360" s="297"/>
      <c r="U1360" s="297"/>
      <c r="V1360" s="296"/>
      <c r="W1360" s="297"/>
      <c r="X1360" s="297"/>
      <c r="Y1360" s="296"/>
      <c r="Z1360" s="297"/>
      <c r="AA1360" s="297"/>
      <c r="AB1360" s="296"/>
      <c r="AC1360" s="297"/>
      <c r="AD1360" s="297"/>
      <c r="AE1360" s="296"/>
      <c r="AF1360" s="173"/>
      <c r="AG1360" s="270" t="s">
        <v>1315</v>
      </c>
      <c r="AH1360" s="189" t="s">
        <v>748</v>
      </c>
      <c r="AI1360" s="189" t="s">
        <v>748</v>
      </c>
      <c r="AJ1360" s="238" t="s">
        <v>748</v>
      </c>
      <c r="AK1360" s="237" t="s">
        <v>748</v>
      </c>
      <c r="AL1360" s="223"/>
      <c r="AN1360" s="281" t="s">
        <v>1813</v>
      </c>
      <c r="AO1360" s="307" t="s">
        <v>1314</v>
      </c>
      <c r="AP1360" s="234" t="s">
        <v>2464</v>
      </c>
      <c r="AQ1360" s="234" t="s">
        <v>2463</v>
      </c>
      <c r="AR1360" s="233" t="str">
        <f t="shared" si="195"/>
        <v>40</v>
      </c>
      <c r="AS1360" s="233" t="s">
        <v>1810</v>
      </c>
      <c r="AT1360" s="233"/>
      <c r="AU1360" s="291" t="s">
        <v>1318</v>
      </c>
      <c r="AV1360" s="233" t="s">
        <v>743</v>
      </c>
      <c r="AW1360" s="291" t="s">
        <v>742</v>
      </c>
      <c r="AX1360" s="229" t="s">
        <v>1319</v>
      </c>
      <c r="AY1360" s="229" t="s">
        <v>1319</v>
      </c>
      <c r="AZ1360" s="229"/>
      <c r="BA1360" s="229" t="s">
        <v>1319</v>
      </c>
      <c r="BB1360" s="229"/>
      <c r="BC1360" s="230" t="s">
        <v>1320</v>
      </c>
      <c r="BD1360" s="229"/>
      <c r="BE1360" s="229"/>
      <c r="BF1360" s="229"/>
      <c r="BG1360" s="229"/>
      <c r="BH1360" s="229"/>
      <c r="BI1360" s="229" t="s">
        <v>1319</v>
      </c>
      <c r="BJ1360" s="229"/>
      <c r="BK1360" s="229"/>
      <c r="BL1360" s="229"/>
      <c r="BM1360" s="229"/>
      <c r="BN1360" s="228"/>
      <c r="BO1360" s="233"/>
      <c r="BP1360" s="174" t="s">
        <v>753</v>
      </c>
      <c r="BQ1360" s="292" t="s">
        <v>1318</v>
      </c>
      <c r="BR1360" s="292"/>
      <c r="BS1360" s="292"/>
      <c r="BT1360" s="300"/>
      <c r="BU1360" s="292"/>
      <c r="BV1360" s="292"/>
      <c r="BW1360" s="292"/>
    </row>
    <row r="1361" spans="1:75" s="174" customFormat="1" ht="15">
      <c r="A1361" s="170"/>
      <c r="B1361" s="601" t="s">
        <v>9973</v>
      </c>
      <c r="C1361" s="700" t="s">
        <v>10077</v>
      </c>
      <c r="D1361" s="193" t="s">
        <v>2543</v>
      </c>
      <c r="E1361" s="193" t="s">
        <v>2542</v>
      </c>
      <c r="F1361" s="192" t="str">
        <f t="shared" si="201"/>
        <v>40</v>
      </c>
      <c r="G1361" s="192" t="s">
        <v>2541</v>
      </c>
      <c r="H1361" s="188"/>
      <c r="I1361" s="173"/>
      <c r="J1361" s="297" t="s">
        <v>2199</v>
      </c>
      <c r="K1361" s="298"/>
      <c r="L1361" s="297"/>
      <c r="M1361" s="296"/>
      <c r="N1361" s="298"/>
      <c r="O1361" s="297"/>
      <c r="P1361" s="296"/>
      <c r="Q1361" s="298">
        <v>45110</v>
      </c>
      <c r="R1361" s="297" t="s">
        <v>9874</v>
      </c>
      <c r="S1361" s="296" t="s">
        <v>737</v>
      </c>
      <c r="T1361" s="298"/>
      <c r="U1361" s="297"/>
      <c r="V1361" s="296"/>
      <c r="W1361" s="298">
        <v>45062</v>
      </c>
      <c r="X1361" s="297" t="s">
        <v>9557</v>
      </c>
      <c r="Y1361" s="296" t="s">
        <v>9558</v>
      </c>
      <c r="Z1361" s="298">
        <v>45030</v>
      </c>
      <c r="AA1361" s="297" t="s">
        <v>2198</v>
      </c>
      <c r="AB1361" s="299" t="s">
        <v>2180</v>
      </c>
      <c r="AC1361" s="297"/>
      <c r="AD1361" s="297"/>
      <c r="AE1361" s="296"/>
      <c r="AF1361" s="173"/>
      <c r="AG1361" s="270" t="s">
        <v>1315</v>
      </c>
      <c r="AH1361" s="189" t="s">
        <v>748</v>
      </c>
      <c r="AI1361" s="189" t="s">
        <v>748</v>
      </c>
      <c r="AJ1361" s="238" t="s">
        <v>748</v>
      </c>
      <c r="AK1361" s="237" t="s">
        <v>748</v>
      </c>
      <c r="AL1361" s="223"/>
      <c r="AN1361" s="281" t="s">
        <v>1813</v>
      </c>
      <c r="AO1361" s="307" t="s">
        <v>1314</v>
      </c>
      <c r="AP1361" s="234" t="s">
        <v>2459</v>
      </c>
      <c r="AQ1361" s="234" t="s">
        <v>2458</v>
      </c>
      <c r="AR1361" s="233" t="str">
        <f t="shared" si="195"/>
        <v>40</v>
      </c>
      <c r="AS1361" s="233" t="s">
        <v>1810</v>
      </c>
      <c r="AT1361" s="233"/>
      <c r="AU1361" s="291" t="s">
        <v>1318</v>
      </c>
      <c r="AV1361" s="233" t="s">
        <v>743</v>
      </c>
      <c r="AW1361" s="291" t="s">
        <v>742</v>
      </c>
      <c r="AX1361" s="229" t="s">
        <v>1319</v>
      </c>
      <c r="AY1361" s="229" t="s">
        <v>1319</v>
      </c>
      <c r="AZ1361" s="229"/>
      <c r="BA1361" s="229" t="s">
        <v>1319</v>
      </c>
      <c r="BB1361" s="229"/>
      <c r="BC1361" s="230" t="s">
        <v>1320</v>
      </c>
      <c r="BD1361" s="229"/>
      <c r="BE1361" s="229"/>
      <c r="BF1361" s="229"/>
      <c r="BG1361" s="229"/>
      <c r="BH1361" s="229"/>
      <c r="BI1361" s="229" t="s">
        <v>1319</v>
      </c>
      <c r="BJ1361" s="229"/>
      <c r="BK1361" s="229"/>
      <c r="BL1361" s="229"/>
      <c r="BM1361" s="229"/>
      <c r="BN1361" s="228"/>
      <c r="BO1361" s="233"/>
      <c r="BP1361" s="174" t="s">
        <v>753</v>
      </c>
      <c r="BQ1361" s="292" t="s">
        <v>1318</v>
      </c>
      <c r="BR1361" s="292"/>
      <c r="BS1361" s="292"/>
      <c r="BT1361" s="300"/>
      <c r="BU1361" s="292"/>
      <c r="BV1361" s="292"/>
      <c r="BW1361" s="292"/>
    </row>
    <row r="1362" spans="1:75" s="174" customFormat="1" ht="15">
      <c r="A1362" s="170"/>
      <c r="B1362" s="601" t="s">
        <v>9973</v>
      </c>
      <c r="C1362" s="700" t="s">
        <v>10077</v>
      </c>
      <c r="D1362" s="193" t="s">
        <v>2537</v>
      </c>
      <c r="E1362" s="193" t="s">
        <v>2536</v>
      </c>
      <c r="F1362" s="192" t="str">
        <f t="shared" si="201"/>
        <v>3C0</v>
      </c>
      <c r="G1362" s="192" t="s">
        <v>23</v>
      </c>
      <c r="H1362" s="188"/>
      <c r="I1362" s="173"/>
      <c r="J1362" s="297"/>
      <c r="K1362" s="297"/>
      <c r="L1362" s="297"/>
      <c r="M1362" s="296"/>
      <c r="N1362" s="297"/>
      <c r="O1362" s="297"/>
      <c r="P1362" s="296"/>
      <c r="Q1362" s="297"/>
      <c r="R1362" s="297"/>
      <c r="S1362" s="296"/>
      <c r="T1362" s="297"/>
      <c r="U1362" s="297"/>
      <c r="V1362" s="296"/>
      <c r="W1362" s="297"/>
      <c r="X1362" s="297"/>
      <c r="Y1362" s="296"/>
      <c r="Z1362" s="297"/>
      <c r="AA1362" s="297"/>
      <c r="AB1362" s="296"/>
      <c r="AC1362" s="297"/>
      <c r="AD1362" s="297"/>
      <c r="AE1362" s="296"/>
      <c r="AF1362" s="173"/>
      <c r="AG1362" s="270" t="s">
        <v>1345</v>
      </c>
      <c r="AH1362" s="189" t="s">
        <v>748</v>
      </c>
      <c r="AI1362" s="189" t="s">
        <v>748</v>
      </c>
      <c r="AJ1362" s="238" t="s">
        <v>748</v>
      </c>
      <c r="AK1362" s="237" t="s">
        <v>748</v>
      </c>
      <c r="AL1362" s="223"/>
      <c r="AN1362" s="281" t="s">
        <v>1813</v>
      </c>
      <c r="AO1362" s="269" t="s">
        <v>1333</v>
      </c>
      <c r="AP1362" s="234" t="s">
        <v>2455</v>
      </c>
      <c r="AQ1362" s="234" t="s">
        <v>2454</v>
      </c>
      <c r="AR1362" s="233" t="str">
        <f t="shared" si="195"/>
        <v>40</v>
      </c>
      <c r="AS1362" s="233" t="s">
        <v>1810</v>
      </c>
      <c r="AT1362" s="233"/>
      <c r="AU1362" s="291" t="s">
        <v>1318</v>
      </c>
      <c r="AV1362" s="233" t="s">
        <v>743</v>
      </c>
      <c r="AW1362" s="291" t="s">
        <v>742</v>
      </c>
      <c r="AX1362" s="229" t="s">
        <v>1319</v>
      </c>
      <c r="AY1362" s="229" t="s">
        <v>1319</v>
      </c>
      <c r="AZ1362" s="229"/>
      <c r="BA1362" s="229" t="s">
        <v>1319</v>
      </c>
      <c r="BB1362" s="229"/>
      <c r="BC1362" s="230" t="s">
        <v>1320</v>
      </c>
      <c r="BD1362" s="229"/>
      <c r="BE1362" s="229"/>
      <c r="BF1362" s="229"/>
      <c r="BG1362" s="229"/>
      <c r="BH1362" s="229"/>
      <c r="BI1362" s="229" t="s">
        <v>1319</v>
      </c>
      <c r="BJ1362" s="229"/>
      <c r="BK1362" s="229"/>
      <c r="BL1362" s="229"/>
      <c r="BM1362" s="229"/>
      <c r="BN1362" s="228"/>
      <c r="BO1362" s="233"/>
      <c r="BP1362" s="174" t="s">
        <v>753</v>
      </c>
      <c r="BQ1362" s="292" t="s">
        <v>1318</v>
      </c>
      <c r="BR1362" s="292"/>
      <c r="BS1362" s="292"/>
      <c r="BT1362" s="300"/>
      <c r="BU1362" s="292"/>
      <c r="BV1362" s="292"/>
      <c r="BW1362" s="292"/>
    </row>
    <row r="1363" spans="1:75" s="174" customFormat="1" ht="15">
      <c r="A1363" s="170"/>
      <c r="B1363" s="601" t="s">
        <v>9973</v>
      </c>
      <c r="C1363" s="700" t="s">
        <v>10077</v>
      </c>
      <c r="D1363" s="193" t="s">
        <v>2533</v>
      </c>
      <c r="E1363" s="193" t="s">
        <v>2532</v>
      </c>
      <c r="F1363" s="192" t="str">
        <f t="shared" si="201"/>
        <v>40</v>
      </c>
      <c r="G1363" s="192" t="s">
        <v>2531</v>
      </c>
      <c r="H1363" s="188"/>
      <c r="I1363" s="173"/>
      <c r="J1363" s="297" t="s">
        <v>2199</v>
      </c>
      <c r="K1363" s="298"/>
      <c r="L1363" s="297"/>
      <c r="M1363" s="296"/>
      <c r="N1363" s="298"/>
      <c r="O1363" s="297"/>
      <c r="P1363" s="296"/>
      <c r="Q1363" s="298">
        <v>45110</v>
      </c>
      <c r="R1363" s="297" t="s">
        <v>9874</v>
      </c>
      <c r="S1363" s="296" t="s">
        <v>737</v>
      </c>
      <c r="T1363" s="298"/>
      <c r="U1363" s="297"/>
      <c r="V1363" s="296"/>
      <c r="W1363" s="298">
        <v>45062</v>
      </c>
      <c r="X1363" s="297" t="s">
        <v>9557</v>
      </c>
      <c r="Y1363" s="296" t="s">
        <v>9558</v>
      </c>
      <c r="Z1363" s="298">
        <v>45030</v>
      </c>
      <c r="AA1363" s="297" t="s">
        <v>2198</v>
      </c>
      <c r="AB1363" s="299" t="s">
        <v>2180</v>
      </c>
      <c r="AC1363" s="297"/>
      <c r="AD1363" s="297"/>
      <c r="AE1363" s="296"/>
      <c r="AF1363" s="173"/>
      <c r="AG1363" s="270" t="s">
        <v>1315</v>
      </c>
      <c r="AH1363" s="189" t="s">
        <v>748</v>
      </c>
      <c r="AI1363" s="189" t="s">
        <v>748</v>
      </c>
      <c r="AJ1363" s="238" t="s">
        <v>748</v>
      </c>
      <c r="AK1363" s="237" t="s">
        <v>748</v>
      </c>
      <c r="AL1363" s="223"/>
      <c r="AN1363" s="281" t="s">
        <v>1813</v>
      </c>
      <c r="AO1363" s="307" t="s">
        <v>1314</v>
      </c>
      <c r="AP1363" s="234" t="s">
        <v>2450</v>
      </c>
      <c r="AQ1363" s="234" t="s">
        <v>2449</v>
      </c>
      <c r="AR1363" s="233" t="str">
        <f t="shared" si="195"/>
        <v>40</v>
      </c>
      <c r="AS1363" s="233" t="s">
        <v>1810</v>
      </c>
      <c r="AT1363" s="233"/>
      <c r="AU1363" s="291" t="s">
        <v>1318</v>
      </c>
      <c r="AV1363" s="233" t="s">
        <v>743</v>
      </c>
      <c r="AW1363" s="291" t="s">
        <v>742</v>
      </c>
      <c r="AX1363" s="229" t="s">
        <v>1319</v>
      </c>
      <c r="AY1363" s="229" t="s">
        <v>1319</v>
      </c>
      <c r="AZ1363" s="229"/>
      <c r="BA1363" s="229" t="s">
        <v>1319</v>
      </c>
      <c r="BB1363" s="229"/>
      <c r="BC1363" s="230" t="s">
        <v>1320</v>
      </c>
      <c r="BD1363" s="229"/>
      <c r="BE1363" s="229"/>
      <c r="BF1363" s="229"/>
      <c r="BG1363" s="229"/>
      <c r="BH1363" s="229"/>
      <c r="BI1363" s="229" t="s">
        <v>1319</v>
      </c>
      <c r="BJ1363" s="229"/>
      <c r="BK1363" s="229"/>
      <c r="BL1363" s="229"/>
      <c r="BM1363" s="229"/>
      <c r="BN1363" s="228"/>
      <c r="BO1363" s="233"/>
      <c r="BP1363" s="174" t="s">
        <v>753</v>
      </c>
      <c r="BQ1363" s="292" t="s">
        <v>1318</v>
      </c>
      <c r="BR1363" s="292"/>
      <c r="BS1363" s="292"/>
      <c r="BT1363" s="300"/>
      <c r="BU1363" s="292"/>
      <c r="BV1363" s="292"/>
      <c r="BW1363" s="292"/>
    </row>
    <row r="1364" spans="1:75" s="174" customFormat="1" ht="15">
      <c r="A1364" s="170"/>
      <c r="B1364" s="601" t="s">
        <v>9973</v>
      </c>
      <c r="C1364" s="700" t="s">
        <v>10077</v>
      </c>
      <c r="D1364" s="193" t="s">
        <v>2527</v>
      </c>
      <c r="E1364" s="193" t="s">
        <v>2526</v>
      </c>
      <c r="F1364" s="192" t="str">
        <f t="shared" si="201"/>
        <v>3C0</v>
      </c>
      <c r="G1364" s="192" t="s">
        <v>23</v>
      </c>
      <c r="H1364" s="188"/>
      <c r="I1364" s="173"/>
      <c r="J1364" s="297"/>
      <c r="K1364" s="297"/>
      <c r="L1364" s="297"/>
      <c r="M1364" s="296"/>
      <c r="N1364" s="297"/>
      <c r="O1364" s="297"/>
      <c r="P1364" s="296"/>
      <c r="Q1364" s="297"/>
      <c r="R1364" s="297"/>
      <c r="S1364" s="296"/>
      <c r="T1364" s="297"/>
      <c r="U1364" s="297"/>
      <c r="V1364" s="296"/>
      <c r="W1364" s="297"/>
      <c r="X1364" s="297"/>
      <c r="Y1364" s="296"/>
      <c r="Z1364" s="297"/>
      <c r="AA1364" s="297"/>
      <c r="AB1364" s="296"/>
      <c r="AC1364" s="297"/>
      <c r="AD1364" s="297"/>
      <c r="AE1364" s="296"/>
      <c r="AF1364" s="173"/>
      <c r="AG1364" s="270" t="s">
        <v>1315</v>
      </c>
      <c r="AH1364" s="189" t="s">
        <v>748</v>
      </c>
      <c r="AI1364" s="189" t="s">
        <v>748</v>
      </c>
      <c r="AJ1364" s="238" t="s">
        <v>748</v>
      </c>
      <c r="AK1364" s="237" t="s">
        <v>748</v>
      </c>
      <c r="AL1364" s="223"/>
      <c r="AN1364" s="281" t="s">
        <v>1813</v>
      </c>
      <c r="AO1364" s="307" t="s">
        <v>1314</v>
      </c>
      <c r="AP1364" s="234" t="s">
        <v>2446</v>
      </c>
      <c r="AQ1364" s="234" t="s">
        <v>2445</v>
      </c>
      <c r="AR1364" s="233" t="str">
        <f t="shared" si="195"/>
        <v>80</v>
      </c>
      <c r="AS1364" s="233" t="s">
        <v>1810</v>
      </c>
      <c r="AT1364" s="233"/>
      <c r="AU1364" s="291" t="s">
        <v>1318</v>
      </c>
      <c r="AV1364" s="233" t="s">
        <v>743</v>
      </c>
      <c r="AW1364" s="291" t="s">
        <v>742</v>
      </c>
      <c r="AX1364" s="229" t="s">
        <v>1319</v>
      </c>
      <c r="AY1364" s="229" t="s">
        <v>1319</v>
      </c>
      <c r="AZ1364" s="229"/>
      <c r="BA1364" s="229" t="s">
        <v>1319</v>
      </c>
      <c r="BB1364" s="229"/>
      <c r="BC1364" s="230" t="s">
        <v>1320</v>
      </c>
      <c r="BD1364" s="229"/>
      <c r="BE1364" s="229"/>
      <c r="BF1364" s="229"/>
      <c r="BG1364" s="229"/>
      <c r="BH1364" s="229"/>
      <c r="BI1364" s="229" t="s">
        <v>1319</v>
      </c>
      <c r="BJ1364" s="229"/>
      <c r="BK1364" s="229"/>
      <c r="BL1364" s="229"/>
      <c r="BM1364" s="229"/>
      <c r="BN1364" s="228"/>
      <c r="BO1364" s="233"/>
      <c r="BP1364" s="174" t="s">
        <v>753</v>
      </c>
      <c r="BQ1364" s="292" t="s">
        <v>1318</v>
      </c>
      <c r="BR1364" s="292"/>
      <c r="BS1364" s="292"/>
      <c r="BT1364" s="300"/>
      <c r="BU1364" s="292"/>
      <c r="BV1364" s="292"/>
      <c r="BW1364" s="292"/>
    </row>
    <row r="1365" spans="1:75" s="174" customFormat="1" ht="15">
      <c r="A1365" s="170"/>
      <c r="B1365" s="601" t="s">
        <v>9973</v>
      </c>
      <c r="C1365" s="700" t="s">
        <v>10077</v>
      </c>
      <c r="D1365" s="193" t="s">
        <v>2523</v>
      </c>
      <c r="E1365" s="193" t="s">
        <v>2522</v>
      </c>
      <c r="F1365" s="192" t="str">
        <f t="shared" si="201"/>
        <v>40</v>
      </c>
      <c r="G1365" s="192" t="s">
        <v>2521</v>
      </c>
      <c r="H1365" s="188"/>
      <c r="I1365" s="173"/>
      <c r="J1365" s="297" t="s">
        <v>2199</v>
      </c>
      <c r="K1365" s="298"/>
      <c r="L1365" s="297"/>
      <c r="M1365" s="296"/>
      <c r="N1365" s="298"/>
      <c r="O1365" s="297"/>
      <c r="P1365" s="296"/>
      <c r="Q1365" s="298">
        <v>45110</v>
      </c>
      <c r="R1365" s="297" t="s">
        <v>9874</v>
      </c>
      <c r="S1365" s="296" t="s">
        <v>737</v>
      </c>
      <c r="T1365" s="298"/>
      <c r="U1365" s="297"/>
      <c r="V1365" s="296"/>
      <c r="W1365" s="298">
        <v>45062</v>
      </c>
      <c r="X1365" s="297" t="s">
        <v>9557</v>
      </c>
      <c r="Y1365" s="296" t="s">
        <v>9558</v>
      </c>
      <c r="Z1365" s="298">
        <v>45030</v>
      </c>
      <c r="AA1365" s="297" t="s">
        <v>2198</v>
      </c>
      <c r="AB1365" s="299" t="s">
        <v>2180</v>
      </c>
      <c r="AC1365" s="297"/>
      <c r="AD1365" s="297"/>
      <c r="AE1365" s="296"/>
      <c r="AF1365" s="173"/>
      <c r="AG1365" s="270" t="s">
        <v>1315</v>
      </c>
      <c r="AH1365" s="189" t="s">
        <v>748</v>
      </c>
      <c r="AI1365" s="189" t="s">
        <v>748</v>
      </c>
      <c r="AJ1365" s="238" t="s">
        <v>748</v>
      </c>
      <c r="AK1365" s="237" t="s">
        <v>748</v>
      </c>
      <c r="AL1365" s="223"/>
      <c r="AN1365" s="281" t="s">
        <v>1813</v>
      </c>
      <c r="AO1365" s="307" t="s">
        <v>1314</v>
      </c>
      <c r="AP1365" s="234" t="s">
        <v>2441</v>
      </c>
      <c r="AQ1365" s="234" t="s">
        <v>2440</v>
      </c>
      <c r="AR1365" s="233" t="str">
        <f t="shared" si="195"/>
        <v>40</v>
      </c>
      <c r="AS1365" s="233" t="s">
        <v>1810</v>
      </c>
      <c r="AT1365" s="233"/>
      <c r="AU1365" s="291" t="s">
        <v>1318</v>
      </c>
      <c r="AV1365" s="233" t="s">
        <v>743</v>
      </c>
      <c r="AW1365" s="291" t="s">
        <v>742</v>
      </c>
      <c r="AX1365" s="229" t="s">
        <v>1319</v>
      </c>
      <c r="AY1365" s="229" t="s">
        <v>1319</v>
      </c>
      <c r="AZ1365" s="229"/>
      <c r="BA1365" s="229" t="s">
        <v>1319</v>
      </c>
      <c r="BB1365" s="229"/>
      <c r="BC1365" s="230" t="s">
        <v>1320</v>
      </c>
      <c r="BD1365" s="229"/>
      <c r="BE1365" s="229"/>
      <c r="BF1365" s="229"/>
      <c r="BG1365" s="229"/>
      <c r="BH1365" s="229"/>
      <c r="BI1365" s="229" t="s">
        <v>1319</v>
      </c>
      <c r="BJ1365" s="229"/>
      <c r="BK1365" s="229"/>
      <c r="BL1365" s="229"/>
      <c r="BM1365" s="229"/>
      <c r="BN1365" s="228"/>
      <c r="BO1365" s="233"/>
      <c r="BP1365" s="174" t="s">
        <v>753</v>
      </c>
      <c r="BQ1365" s="292" t="s">
        <v>1318</v>
      </c>
      <c r="BR1365" s="292"/>
      <c r="BS1365" s="292"/>
      <c r="BT1365" s="300"/>
      <c r="BU1365" s="292"/>
      <c r="BV1365" s="292"/>
      <c r="BW1365" s="292"/>
    </row>
    <row r="1366" spans="1:75" s="174" customFormat="1" ht="15" customHeight="1">
      <c r="A1366" s="170"/>
      <c r="B1366" s="601" t="s">
        <v>9973</v>
      </c>
      <c r="C1366" s="700" t="s">
        <v>10077</v>
      </c>
      <c r="D1366" s="193" t="s">
        <v>2517</v>
      </c>
      <c r="E1366" s="193" t="s">
        <v>2516</v>
      </c>
      <c r="F1366" s="192" t="str">
        <f t="shared" si="201"/>
        <v>3C0</v>
      </c>
      <c r="G1366" s="192" t="s">
        <v>23</v>
      </c>
      <c r="H1366" s="188"/>
      <c r="I1366" s="173"/>
      <c r="J1366" s="297"/>
      <c r="K1366" s="297"/>
      <c r="L1366" s="297"/>
      <c r="M1366" s="296"/>
      <c r="N1366" s="297"/>
      <c r="O1366" s="297"/>
      <c r="P1366" s="296"/>
      <c r="Q1366" s="297"/>
      <c r="R1366" s="297"/>
      <c r="S1366" s="296"/>
      <c r="T1366" s="297"/>
      <c r="U1366" s="297"/>
      <c r="V1366" s="296"/>
      <c r="W1366" s="297"/>
      <c r="X1366" s="297"/>
      <c r="Y1366" s="296"/>
      <c r="Z1366" s="297"/>
      <c r="AA1366" s="297"/>
      <c r="AB1366" s="296"/>
      <c r="AC1366" s="297"/>
      <c r="AD1366" s="297"/>
      <c r="AE1366" s="296"/>
      <c r="AF1366" s="173"/>
      <c r="AG1366" s="270" t="s">
        <v>1315</v>
      </c>
      <c r="AH1366" s="189" t="s">
        <v>748</v>
      </c>
      <c r="AI1366" s="189" t="s">
        <v>748</v>
      </c>
      <c r="AJ1366" s="238" t="s">
        <v>748</v>
      </c>
      <c r="AK1366" s="237" t="s">
        <v>748</v>
      </c>
      <c r="AL1366" s="223"/>
      <c r="AN1366" s="281" t="s">
        <v>1813</v>
      </c>
      <c r="AO1366" s="307" t="s">
        <v>1314</v>
      </c>
      <c r="AP1366" s="234" t="s">
        <v>2437</v>
      </c>
      <c r="AQ1366" s="234" t="s">
        <v>2436</v>
      </c>
      <c r="AR1366" s="233" t="str">
        <f t="shared" si="195"/>
        <v>40</v>
      </c>
      <c r="AS1366" s="233" t="s">
        <v>1810</v>
      </c>
      <c r="AT1366" s="233"/>
      <c r="AU1366" s="291" t="s">
        <v>1318</v>
      </c>
      <c r="AV1366" s="233" t="s">
        <v>743</v>
      </c>
      <c r="AW1366" s="291" t="s">
        <v>742</v>
      </c>
      <c r="AX1366" s="229" t="s">
        <v>1319</v>
      </c>
      <c r="AY1366" s="229" t="s">
        <v>1319</v>
      </c>
      <c r="AZ1366" s="229"/>
      <c r="BA1366" s="229" t="s">
        <v>1319</v>
      </c>
      <c r="BB1366" s="229"/>
      <c r="BC1366" s="230" t="s">
        <v>1320</v>
      </c>
      <c r="BD1366" s="229"/>
      <c r="BE1366" s="229"/>
      <c r="BF1366" s="229"/>
      <c r="BG1366" s="229"/>
      <c r="BH1366" s="229"/>
      <c r="BI1366" s="229" t="s">
        <v>1319</v>
      </c>
      <c r="BJ1366" s="229"/>
      <c r="BK1366" s="229"/>
      <c r="BL1366" s="229"/>
      <c r="BM1366" s="229"/>
      <c r="BN1366" s="228"/>
      <c r="BO1366" s="233"/>
      <c r="BP1366" s="174" t="s">
        <v>753</v>
      </c>
      <c r="BQ1366" s="292" t="s">
        <v>1318</v>
      </c>
      <c r="BR1366" s="292"/>
      <c r="BS1366" s="292"/>
      <c r="BT1366" s="300"/>
      <c r="BU1366" s="292"/>
      <c r="BV1366" s="292"/>
      <c r="BW1366" s="292"/>
    </row>
    <row r="1367" spans="1:75" s="174" customFormat="1" ht="15" customHeight="1">
      <c r="A1367" s="170"/>
      <c r="B1367" s="601" t="s">
        <v>9973</v>
      </c>
      <c r="C1367" s="700" t="s">
        <v>10077</v>
      </c>
      <c r="D1367" s="193" t="s">
        <v>2512</v>
      </c>
      <c r="E1367" s="193" t="s">
        <v>2511</v>
      </c>
      <c r="F1367" s="192" t="str">
        <f t="shared" si="201"/>
        <v>40</v>
      </c>
      <c r="G1367" s="192" t="s">
        <v>2510</v>
      </c>
      <c r="H1367" s="188"/>
      <c r="I1367" s="322"/>
      <c r="J1367" s="297" t="s">
        <v>2199</v>
      </c>
      <c r="K1367" s="298"/>
      <c r="L1367" s="297"/>
      <c r="M1367" s="296"/>
      <c r="N1367" s="298"/>
      <c r="O1367" s="297"/>
      <c r="P1367" s="296"/>
      <c r="Q1367" s="298">
        <v>45110</v>
      </c>
      <c r="R1367" s="297" t="s">
        <v>9874</v>
      </c>
      <c r="S1367" s="296" t="s">
        <v>737</v>
      </c>
      <c r="T1367" s="298"/>
      <c r="U1367" s="297"/>
      <c r="V1367" s="296"/>
      <c r="W1367" s="298">
        <v>45062</v>
      </c>
      <c r="X1367" s="297" t="s">
        <v>9557</v>
      </c>
      <c r="Y1367" s="296" t="s">
        <v>9558</v>
      </c>
      <c r="Z1367" s="298">
        <v>45030</v>
      </c>
      <c r="AA1367" s="297" t="s">
        <v>2198</v>
      </c>
      <c r="AB1367" s="299" t="s">
        <v>2180</v>
      </c>
      <c r="AC1367" s="297"/>
      <c r="AD1367" s="297"/>
      <c r="AE1367" s="296"/>
      <c r="AF1367" s="173"/>
      <c r="AG1367" s="270" t="s">
        <v>1315</v>
      </c>
      <c r="AH1367" s="189" t="s">
        <v>748</v>
      </c>
      <c r="AI1367" s="189" t="s">
        <v>748</v>
      </c>
      <c r="AJ1367" s="238" t="s">
        <v>748</v>
      </c>
      <c r="AK1367" s="237" t="s">
        <v>748</v>
      </c>
      <c r="AL1367" s="223"/>
      <c r="AN1367" s="281" t="s">
        <v>1813</v>
      </c>
      <c r="AO1367" s="307" t="s">
        <v>1314</v>
      </c>
      <c r="AP1367" s="234" t="s">
        <v>2432</v>
      </c>
      <c r="AQ1367" s="234" t="s">
        <v>2431</v>
      </c>
      <c r="AR1367" s="233" t="str">
        <f t="shared" si="195"/>
        <v>40</v>
      </c>
      <c r="AS1367" s="233" t="s">
        <v>1810</v>
      </c>
      <c r="AT1367" s="233"/>
      <c r="AU1367" s="291" t="s">
        <v>1318</v>
      </c>
      <c r="AV1367" s="233" t="s">
        <v>743</v>
      </c>
      <c r="AW1367" s="291" t="s">
        <v>742</v>
      </c>
      <c r="AX1367" s="229" t="s">
        <v>1319</v>
      </c>
      <c r="AY1367" s="229" t="s">
        <v>1319</v>
      </c>
      <c r="AZ1367" s="229"/>
      <c r="BA1367" s="229" t="s">
        <v>1319</v>
      </c>
      <c r="BB1367" s="229"/>
      <c r="BC1367" s="230" t="s">
        <v>1320</v>
      </c>
      <c r="BD1367" s="229"/>
      <c r="BE1367" s="229"/>
      <c r="BF1367" s="229"/>
      <c r="BG1367" s="229"/>
      <c r="BH1367" s="229"/>
      <c r="BI1367" s="229" t="s">
        <v>1319</v>
      </c>
      <c r="BJ1367" s="229"/>
      <c r="BK1367" s="229"/>
      <c r="BL1367" s="229"/>
      <c r="BM1367" s="229"/>
      <c r="BN1367" s="228"/>
      <c r="BO1367" s="233"/>
      <c r="BP1367" s="174" t="s">
        <v>753</v>
      </c>
      <c r="BQ1367" s="292" t="s">
        <v>1318</v>
      </c>
      <c r="BR1367" s="292"/>
      <c r="BS1367" s="292"/>
      <c r="BT1367" s="300"/>
      <c r="BU1367" s="292"/>
      <c r="BV1367" s="292"/>
      <c r="BW1367" s="292"/>
    </row>
    <row r="1368" spans="1:75" s="174" customFormat="1" ht="15" customHeight="1">
      <c r="A1368" s="170"/>
      <c r="B1368" s="601" t="s">
        <v>9973</v>
      </c>
      <c r="C1368" s="700" t="s">
        <v>10077</v>
      </c>
      <c r="D1368" s="193" t="s">
        <v>2506</v>
      </c>
      <c r="E1368" s="193" t="s">
        <v>2505</v>
      </c>
      <c r="F1368" s="192" t="str">
        <f t="shared" si="201"/>
        <v>3C0</v>
      </c>
      <c r="G1368" s="192" t="s">
        <v>23</v>
      </c>
      <c r="H1368" s="188"/>
      <c r="I1368" s="322"/>
      <c r="J1368" s="297"/>
      <c r="K1368" s="297"/>
      <c r="L1368" s="297"/>
      <c r="M1368" s="296"/>
      <c r="N1368" s="297"/>
      <c r="O1368" s="297"/>
      <c r="P1368" s="296"/>
      <c r="Q1368" s="297"/>
      <c r="R1368" s="297"/>
      <c r="S1368" s="296"/>
      <c r="T1368" s="297"/>
      <c r="U1368" s="297"/>
      <c r="V1368" s="296"/>
      <c r="W1368" s="297"/>
      <c r="X1368" s="297"/>
      <c r="Y1368" s="296"/>
      <c r="Z1368" s="297"/>
      <c r="AA1368" s="297"/>
      <c r="AB1368" s="296"/>
      <c r="AC1368" s="297"/>
      <c r="AD1368" s="297"/>
      <c r="AE1368" s="296"/>
      <c r="AF1368" s="173"/>
      <c r="AG1368" s="270" t="s">
        <v>1315</v>
      </c>
      <c r="AH1368" s="189" t="s">
        <v>748</v>
      </c>
      <c r="AI1368" s="189" t="s">
        <v>748</v>
      </c>
      <c r="AJ1368" s="238" t="s">
        <v>748</v>
      </c>
      <c r="AK1368" s="237" t="s">
        <v>748</v>
      </c>
      <c r="AL1368" s="223"/>
      <c r="AN1368" s="281" t="s">
        <v>1813</v>
      </c>
      <c r="AO1368" s="307" t="s">
        <v>1314</v>
      </c>
      <c r="AP1368" s="234" t="s">
        <v>2428</v>
      </c>
      <c r="AQ1368" s="234" t="s">
        <v>2427</v>
      </c>
      <c r="AR1368" s="233" t="str">
        <f t="shared" si="195"/>
        <v>40</v>
      </c>
      <c r="AS1368" s="233" t="s">
        <v>1810</v>
      </c>
      <c r="AT1368" s="233"/>
      <c r="AU1368" s="291" t="s">
        <v>1318</v>
      </c>
      <c r="AV1368" s="233" t="s">
        <v>743</v>
      </c>
      <c r="AW1368" s="291" t="s">
        <v>742</v>
      </c>
      <c r="AX1368" s="229" t="s">
        <v>1319</v>
      </c>
      <c r="AY1368" s="229" t="s">
        <v>1319</v>
      </c>
      <c r="AZ1368" s="229"/>
      <c r="BA1368" s="229" t="s">
        <v>1319</v>
      </c>
      <c r="BB1368" s="229"/>
      <c r="BC1368" s="230" t="s">
        <v>1320</v>
      </c>
      <c r="BD1368" s="229"/>
      <c r="BE1368" s="229"/>
      <c r="BF1368" s="229"/>
      <c r="BG1368" s="229"/>
      <c r="BH1368" s="229"/>
      <c r="BI1368" s="229" t="s">
        <v>1319</v>
      </c>
      <c r="BJ1368" s="229"/>
      <c r="BK1368" s="229"/>
      <c r="BL1368" s="229"/>
      <c r="BM1368" s="229"/>
      <c r="BN1368" s="228"/>
      <c r="BO1368" s="233"/>
      <c r="BP1368" s="174" t="s">
        <v>753</v>
      </c>
      <c r="BQ1368" s="292" t="s">
        <v>1318</v>
      </c>
      <c r="BR1368" s="292"/>
      <c r="BS1368" s="292"/>
      <c r="BT1368" s="300"/>
      <c r="BU1368" s="292"/>
      <c r="BV1368" s="292"/>
      <c r="BW1368" s="292"/>
    </row>
    <row r="1369" spans="1:75" s="174" customFormat="1" ht="15" customHeight="1">
      <c r="A1369" s="170"/>
      <c r="B1369" s="601" t="s">
        <v>9973</v>
      </c>
      <c r="C1369" s="700" t="s">
        <v>10077</v>
      </c>
      <c r="D1369" s="193" t="s">
        <v>2501</v>
      </c>
      <c r="E1369" s="193" t="s">
        <v>2500</v>
      </c>
      <c r="F1369" s="192" t="str">
        <f t="shared" si="201"/>
        <v>40</v>
      </c>
      <c r="G1369" s="192" t="s">
        <v>2499</v>
      </c>
      <c r="H1369" s="188"/>
      <c r="I1369" s="322"/>
      <c r="J1369" s="297" t="s">
        <v>2199</v>
      </c>
      <c r="K1369" s="298"/>
      <c r="L1369" s="297"/>
      <c r="M1369" s="296"/>
      <c r="N1369" s="298"/>
      <c r="O1369" s="297"/>
      <c r="P1369" s="296"/>
      <c r="Q1369" s="298">
        <v>45110</v>
      </c>
      <c r="R1369" s="297" t="s">
        <v>9874</v>
      </c>
      <c r="S1369" s="296" t="s">
        <v>737</v>
      </c>
      <c r="T1369" s="298"/>
      <c r="U1369" s="297"/>
      <c r="V1369" s="296"/>
      <c r="W1369" s="298">
        <v>45062</v>
      </c>
      <c r="X1369" s="297" t="s">
        <v>9557</v>
      </c>
      <c r="Y1369" s="296" t="s">
        <v>9558</v>
      </c>
      <c r="Z1369" s="298">
        <v>45030</v>
      </c>
      <c r="AA1369" s="297" t="s">
        <v>2198</v>
      </c>
      <c r="AB1369" s="299" t="s">
        <v>2180</v>
      </c>
      <c r="AC1369" s="297"/>
      <c r="AD1369" s="297"/>
      <c r="AE1369" s="296"/>
      <c r="AF1369" s="173"/>
      <c r="AG1369" s="270" t="s">
        <v>1315</v>
      </c>
      <c r="AH1369" s="189" t="s">
        <v>748</v>
      </c>
      <c r="AI1369" s="189" t="s">
        <v>748</v>
      </c>
      <c r="AJ1369" s="238" t="s">
        <v>748</v>
      </c>
      <c r="AK1369" s="237" t="s">
        <v>748</v>
      </c>
      <c r="AL1369" s="223"/>
      <c r="AN1369" s="281" t="s">
        <v>1813</v>
      </c>
      <c r="AO1369" s="307" t="s">
        <v>1314</v>
      </c>
      <c r="AP1369" s="234" t="s">
        <v>2423</v>
      </c>
      <c r="AQ1369" s="234" t="s">
        <v>2422</v>
      </c>
      <c r="AR1369" s="233" t="str">
        <f t="shared" si="195"/>
        <v>40</v>
      </c>
      <c r="AS1369" s="233" t="s">
        <v>1810</v>
      </c>
      <c r="AT1369" s="233"/>
      <c r="AU1369" s="291" t="s">
        <v>1318</v>
      </c>
      <c r="AV1369" s="233" t="s">
        <v>743</v>
      </c>
      <c r="AW1369" s="291" t="s">
        <v>742</v>
      </c>
      <c r="AX1369" s="229" t="s">
        <v>1319</v>
      </c>
      <c r="AY1369" s="229" t="s">
        <v>1319</v>
      </c>
      <c r="AZ1369" s="229"/>
      <c r="BA1369" s="229" t="s">
        <v>1319</v>
      </c>
      <c r="BB1369" s="229"/>
      <c r="BC1369" s="230" t="s">
        <v>1320</v>
      </c>
      <c r="BD1369" s="229"/>
      <c r="BE1369" s="229"/>
      <c r="BF1369" s="229"/>
      <c r="BG1369" s="229"/>
      <c r="BH1369" s="229"/>
      <c r="BI1369" s="229" t="s">
        <v>1319</v>
      </c>
      <c r="BJ1369" s="229"/>
      <c r="BK1369" s="229"/>
      <c r="BL1369" s="229"/>
      <c r="BM1369" s="229"/>
      <c r="BN1369" s="228"/>
      <c r="BO1369" s="233"/>
      <c r="BP1369" s="174" t="s">
        <v>753</v>
      </c>
      <c r="BQ1369" s="292" t="s">
        <v>1318</v>
      </c>
      <c r="BR1369" s="292"/>
      <c r="BS1369" s="292"/>
      <c r="BT1369" s="300"/>
      <c r="BU1369" s="292"/>
      <c r="BV1369" s="292"/>
      <c r="BW1369" s="292"/>
    </row>
    <row r="1370" spans="1:75" s="174" customFormat="1" ht="15" customHeight="1">
      <c r="A1370" s="170"/>
      <c r="B1370" s="601" t="s">
        <v>9973</v>
      </c>
      <c r="C1370" s="700" t="s">
        <v>10077</v>
      </c>
      <c r="D1370" s="193" t="s">
        <v>2496</v>
      </c>
      <c r="E1370" s="193" t="s">
        <v>2495</v>
      </c>
      <c r="F1370" s="192" t="str">
        <f t="shared" si="201"/>
        <v>3C0</v>
      </c>
      <c r="G1370" s="192" t="s">
        <v>23</v>
      </c>
      <c r="H1370" s="188"/>
      <c r="I1370" s="322"/>
      <c r="J1370" s="297"/>
      <c r="K1370" s="297"/>
      <c r="L1370" s="297"/>
      <c r="M1370" s="296"/>
      <c r="N1370" s="297"/>
      <c r="O1370" s="297"/>
      <c r="P1370" s="296"/>
      <c r="Q1370" s="297"/>
      <c r="R1370" s="297"/>
      <c r="S1370" s="296"/>
      <c r="T1370" s="297"/>
      <c r="U1370" s="297"/>
      <c r="V1370" s="296"/>
      <c r="W1370" s="297"/>
      <c r="X1370" s="297"/>
      <c r="Y1370" s="296"/>
      <c r="Z1370" s="297"/>
      <c r="AA1370" s="297"/>
      <c r="AB1370" s="296"/>
      <c r="AC1370" s="297"/>
      <c r="AD1370" s="297"/>
      <c r="AE1370" s="296"/>
      <c r="AF1370" s="173"/>
      <c r="AG1370" s="270" t="s">
        <v>1315</v>
      </c>
      <c r="AH1370" s="189" t="s">
        <v>748</v>
      </c>
      <c r="AI1370" s="189" t="s">
        <v>748</v>
      </c>
      <c r="AJ1370" s="238" t="s">
        <v>748</v>
      </c>
      <c r="AK1370" s="237" t="s">
        <v>748</v>
      </c>
      <c r="AL1370" s="223"/>
      <c r="AN1370" s="281" t="s">
        <v>1813</v>
      </c>
      <c r="AO1370" s="307" t="s">
        <v>1314</v>
      </c>
      <c r="AP1370" s="234" t="s">
        <v>2419</v>
      </c>
      <c r="AQ1370" s="234" t="s">
        <v>2418</v>
      </c>
      <c r="AR1370" s="233" t="str">
        <f t="shared" si="195"/>
        <v>40</v>
      </c>
      <c r="AS1370" s="233" t="s">
        <v>1810</v>
      </c>
      <c r="AT1370" s="233"/>
      <c r="AU1370" s="291" t="s">
        <v>1318</v>
      </c>
      <c r="AV1370" s="233" t="s">
        <v>743</v>
      </c>
      <c r="AW1370" s="291" t="s">
        <v>742</v>
      </c>
      <c r="AX1370" s="229" t="s">
        <v>1319</v>
      </c>
      <c r="AY1370" s="229" t="s">
        <v>1319</v>
      </c>
      <c r="AZ1370" s="229"/>
      <c r="BA1370" s="229" t="s">
        <v>1319</v>
      </c>
      <c r="BB1370" s="229"/>
      <c r="BC1370" s="230" t="s">
        <v>1320</v>
      </c>
      <c r="BD1370" s="229"/>
      <c r="BE1370" s="229"/>
      <c r="BF1370" s="229"/>
      <c r="BG1370" s="229"/>
      <c r="BH1370" s="229"/>
      <c r="BI1370" s="229" t="s">
        <v>1319</v>
      </c>
      <c r="BJ1370" s="229"/>
      <c r="BK1370" s="229"/>
      <c r="BL1370" s="229"/>
      <c r="BM1370" s="229"/>
      <c r="BN1370" s="228"/>
      <c r="BO1370" s="233"/>
      <c r="BP1370" s="174" t="s">
        <v>753</v>
      </c>
      <c r="BQ1370" s="292" t="s">
        <v>1318</v>
      </c>
      <c r="BR1370" s="292"/>
      <c r="BS1370" s="292"/>
      <c r="BT1370" s="300"/>
      <c r="BU1370" s="292"/>
      <c r="BV1370" s="292"/>
      <c r="BW1370" s="292"/>
    </row>
    <row r="1371" spans="1:75" s="174" customFormat="1" ht="15" customHeight="1">
      <c r="A1371" s="170"/>
      <c r="B1371" s="601" t="s">
        <v>9973</v>
      </c>
      <c r="C1371" s="700" t="s">
        <v>10077</v>
      </c>
      <c r="D1371" s="193" t="s">
        <v>2491</v>
      </c>
      <c r="E1371" s="193" t="s">
        <v>2490</v>
      </c>
      <c r="F1371" s="192" t="str">
        <f t="shared" si="201"/>
        <v>40</v>
      </c>
      <c r="G1371" s="192" t="s">
        <v>2489</v>
      </c>
      <c r="H1371" s="188"/>
      <c r="I1371" s="322"/>
      <c r="J1371" s="297" t="s">
        <v>2199</v>
      </c>
      <c r="K1371" s="298"/>
      <c r="L1371" s="297"/>
      <c r="M1371" s="296"/>
      <c r="N1371" s="298"/>
      <c r="O1371" s="297"/>
      <c r="P1371" s="296"/>
      <c r="Q1371" s="298">
        <v>45110</v>
      </c>
      <c r="R1371" s="297" t="s">
        <v>9874</v>
      </c>
      <c r="S1371" s="296" t="s">
        <v>737</v>
      </c>
      <c r="T1371" s="298"/>
      <c r="U1371" s="297"/>
      <c r="V1371" s="296"/>
      <c r="W1371" s="298">
        <v>45062</v>
      </c>
      <c r="X1371" s="297" t="s">
        <v>9557</v>
      </c>
      <c r="Y1371" s="296" t="s">
        <v>9558</v>
      </c>
      <c r="Z1371" s="298">
        <v>45030</v>
      </c>
      <c r="AA1371" s="297" t="s">
        <v>2198</v>
      </c>
      <c r="AB1371" s="299" t="s">
        <v>2180</v>
      </c>
      <c r="AC1371" s="297"/>
      <c r="AD1371" s="297"/>
      <c r="AE1371" s="296"/>
      <c r="AF1371" s="173"/>
      <c r="AG1371" s="270" t="s">
        <v>1315</v>
      </c>
      <c r="AH1371" s="189" t="s">
        <v>748</v>
      </c>
      <c r="AI1371" s="189" t="s">
        <v>748</v>
      </c>
      <c r="AJ1371" s="238" t="s">
        <v>748</v>
      </c>
      <c r="AK1371" s="237" t="s">
        <v>748</v>
      </c>
      <c r="AL1371" s="223"/>
      <c r="AN1371" s="281" t="s">
        <v>1813</v>
      </c>
      <c r="AO1371" s="307" t="s">
        <v>1314</v>
      </c>
      <c r="AP1371" s="234" t="s">
        <v>2414</v>
      </c>
      <c r="AQ1371" s="234" t="s">
        <v>2413</v>
      </c>
      <c r="AR1371" s="233" t="str">
        <f t="shared" si="195"/>
        <v>40</v>
      </c>
      <c r="AS1371" s="233" t="s">
        <v>1810</v>
      </c>
      <c r="AT1371" s="233"/>
      <c r="AU1371" s="291" t="s">
        <v>1318</v>
      </c>
      <c r="AV1371" s="233" t="s">
        <v>743</v>
      </c>
      <c r="AW1371" s="291" t="s">
        <v>742</v>
      </c>
      <c r="AX1371" s="229" t="s">
        <v>1319</v>
      </c>
      <c r="AY1371" s="229" t="s">
        <v>1319</v>
      </c>
      <c r="AZ1371" s="229"/>
      <c r="BA1371" s="229" t="s">
        <v>1319</v>
      </c>
      <c r="BB1371" s="229"/>
      <c r="BC1371" s="230" t="s">
        <v>1320</v>
      </c>
      <c r="BD1371" s="229"/>
      <c r="BE1371" s="229"/>
      <c r="BF1371" s="229"/>
      <c r="BG1371" s="229"/>
      <c r="BH1371" s="229"/>
      <c r="BI1371" s="229" t="s">
        <v>1319</v>
      </c>
      <c r="BJ1371" s="229"/>
      <c r="BK1371" s="229"/>
      <c r="BL1371" s="229"/>
      <c r="BM1371" s="229"/>
      <c r="BN1371" s="228"/>
      <c r="BO1371" s="233"/>
      <c r="BP1371" s="174" t="s">
        <v>753</v>
      </c>
      <c r="BQ1371" s="292" t="s">
        <v>1318</v>
      </c>
      <c r="BR1371" s="292"/>
      <c r="BS1371" s="292"/>
      <c r="BT1371" s="300"/>
      <c r="BU1371" s="292"/>
      <c r="BV1371" s="292"/>
      <c r="BW1371" s="292"/>
    </row>
    <row r="1372" spans="1:75" s="174" customFormat="1" ht="15" customHeight="1">
      <c r="A1372" s="170"/>
      <c r="B1372" s="601" t="s">
        <v>9973</v>
      </c>
      <c r="C1372" s="700" t="s">
        <v>10077</v>
      </c>
      <c r="D1372" s="193" t="s">
        <v>2486</v>
      </c>
      <c r="E1372" s="193" t="s">
        <v>2485</v>
      </c>
      <c r="F1372" s="192" t="str">
        <f t="shared" si="201"/>
        <v>3C0</v>
      </c>
      <c r="G1372" s="192" t="s">
        <v>23</v>
      </c>
      <c r="H1372" s="188"/>
      <c r="I1372" s="322"/>
      <c r="J1372" s="297"/>
      <c r="K1372" s="297"/>
      <c r="L1372" s="297"/>
      <c r="M1372" s="296"/>
      <c r="N1372" s="297"/>
      <c r="O1372" s="297"/>
      <c r="P1372" s="296"/>
      <c r="Q1372" s="297"/>
      <c r="R1372" s="297"/>
      <c r="S1372" s="296"/>
      <c r="T1372" s="297"/>
      <c r="U1372" s="297"/>
      <c r="V1372" s="296"/>
      <c r="W1372" s="297"/>
      <c r="X1372" s="297"/>
      <c r="Y1372" s="296"/>
      <c r="Z1372" s="297"/>
      <c r="AA1372" s="297"/>
      <c r="AB1372" s="296"/>
      <c r="AC1372" s="297"/>
      <c r="AD1372" s="297"/>
      <c r="AE1372" s="296"/>
      <c r="AF1372" s="173"/>
      <c r="AG1372" s="270" t="s">
        <v>1315</v>
      </c>
      <c r="AH1372" s="189" t="s">
        <v>748</v>
      </c>
      <c r="AI1372" s="189" t="s">
        <v>748</v>
      </c>
      <c r="AJ1372" s="238" t="s">
        <v>748</v>
      </c>
      <c r="AK1372" s="237" t="s">
        <v>748</v>
      </c>
      <c r="AL1372" s="223"/>
      <c r="AN1372" s="281" t="s">
        <v>1813</v>
      </c>
      <c r="AO1372" s="307" t="s">
        <v>1314</v>
      </c>
      <c r="AP1372" s="234" t="s">
        <v>2410</v>
      </c>
      <c r="AQ1372" s="234" t="s">
        <v>2409</v>
      </c>
      <c r="AR1372" s="233" t="str">
        <f t="shared" si="195"/>
        <v>40</v>
      </c>
      <c r="AS1372" s="233" t="s">
        <v>1810</v>
      </c>
      <c r="AT1372" s="233"/>
      <c r="AU1372" s="291" t="s">
        <v>1318</v>
      </c>
      <c r="AV1372" s="233" t="s">
        <v>743</v>
      </c>
      <c r="AW1372" s="291" t="s">
        <v>742</v>
      </c>
      <c r="AX1372" s="229" t="s">
        <v>1319</v>
      </c>
      <c r="AY1372" s="229" t="s">
        <v>1319</v>
      </c>
      <c r="AZ1372" s="229"/>
      <c r="BA1372" s="229" t="s">
        <v>1319</v>
      </c>
      <c r="BB1372" s="229"/>
      <c r="BC1372" s="230" t="s">
        <v>1320</v>
      </c>
      <c r="BD1372" s="229"/>
      <c r="BE1372" s="229"/>
      <c r="BF1372" s="229"/>
      <c r="BG1372" s="229"/>
      <c r="BH1372" s="229"/>
      <c r="BI1372" s="229" t="s">
        <v>1319</v>
      </c>
      <c r="BJ1372" s="229"/>
      <c r="BK1372" s="229"/>
      <c r="BL1372" s="229"/>
      <c r="BM1372" s="229"/>
      <c r="BN1372" s="228"/>
      <c r="BO1372" s="233"/>
      <c r="BP1372" s="174" t="s">
        <v>753</v>
      </c>
      <c r="BQ1372" s="292" t="s">
        <v>1318</v>
      </c>
      <c r="BR1372" s="292"/>
      <c r="BS1372" s="292"/>
      <c r="BT1372" s="300"/>
      <c r="BU1372" s="292"/>
      <c r="BV1372" s="292"/>
      <c r="BW1372" s="292"/>
    </row>
    <row r="1373" spans="1:75" s="174" customFormat="1" ht="15" customHeight="1">
      <c r="A1373" s="170"/>
      <c r="B1373" s="601" t="s">
        <v>9973</v>
      </c>
      <c r="C1373" s="700" t="s">
        <v>10077</v>
      </c>
      <c r="D1373" s="193" t="s">
        <v>2482</v>
      </c>
      <c r="E1373" s="193" t="s">
        <v>2481</v>
      </c>
      <c r="F1373" s="192" t="str">
        <f t="shared" si="201"/>
        <v>40</v>
      </c>
      <c r="G1373" s="192" t="s">
        <v>2480</v>
      </c>
      <c r="H1373" s="188"/>
      <c r="I1373" s="322"/>
      <c r="J1373" s="297" t="s">
        <v>2199</v>
      </c>
      <c r="K1373" s="298"/>
      <c r="L1373" s="297"/>
      <c r="M1373" s="296"/>
      <c r="N1373" s="298"/>
      <c r="O1373" s="297"/>
      <c r="P1373" s="296"/>
      <c r="Q1373" s="298">
        <v>45110</v>
      </c>
      <c r="R1373" s="297" t="s">
        <v>9874</v>
      </c>
      <c r="S1373" s="296" t="s">
        <v>737</v>
      </c>
      <c r="T1373" s="298"/>
      <c r="U1373" s="297"/>
      <c r="V1373" s="296"/>
      <c r="W1373" s="298">
        <v>45062</v>
      </c>
      <c r="X1373" s="297" t="s">
        <v>9557</v>
      </c>
      <c r="Y1373" s="296" t="s">
        <v>9558</v>
      </c>
      <c r="Z1373" s="298">
        <v>45030</v>
      </c>
      <c r="AA1373" s="297" t="s">
        <v>2198</v>
      </c>
      <c r="AB1373" s="299" t="s">
        <v>2180</v>
      </c>
      <c r="AC1373" s="297"/>
      <c r="AD1373" s="297"/>
      <c r="AE1373" s="296"/>
      <c r="AF1373" s="173"/>
      <c r="AG1373" s="270" t="s">
        <v>1315</v>
      </c>
      <c r="AH1373" s="189" t="s">
        <v>748</v>
      </c>
      <c r="AI1373" s="189" t="s">
        <v>748</v>
      </c>
      <c r="AJ1373" s="238" t="s">
        <v>748</v>
      </c>
      <c r="AK1373" s="237" t="s">
        <v>748</v>
      </c>
      <c r="AL1373" s="223"/>
      <c r="AN1373" s="281" t="s">
        <v>1813</v>
      </c>
      <c r="AO1373" s="307" t="s">
        <v>1314</v>
      </c>
      <c r="AP1373" s="234" t="s">
        <v>2405</v>
      </c>
      <c r="AQ1373" s="234" t="s">
        <v>2404</v>
      </c>
      <c r="AR1373" s="233" t="str">
        <f t="shared" si="195"/>
        <v>40</v>
      </c>
      <c r="AS1373" s="233" t="s">
        <v>1810</v>
      </c>
      <c r="AT1373" s="233"/>
      <c r="AU1373" s="291" t="s">
        <v>1318</v>
      </c>
      <c r="AV1373" s="233" t="s">
        <v>743</v>
      </c>
      <c r="AW1373" s="291" t="s">
        <v>742</v>
      </c>
      <c r="AX1373" s="229" t="s">
        <v>1319</v>
      </c>
      <c r="AY1373" s="229" t="s">
        <v>1319</v>
      </c>
      <c r="AZ1373" s="229"/>
      <c r="BA1373" s="229" t="s">
        <v>1319</v>
      </c>
      <c r="BB1373" s="229"/>
      <c r="BC1373" s="230" t="s">
        <v>1320</v>
      </c>
      <c r="BD1373" s="229"/>
      <c r="BE1373" s="229"/>
      <c r="BF1373" s="229"/>
      <c r="BG1373" s="229"/>
      <c r="BH1373" s="229"/>
      <c r="BI1373" s="229" t="s">
        <v>1319</v>
      </c>
      <c r="BJ1373" s="229"/>
      <c r="BK1373" s="229"/>
      <c r="BL1373" s="229"/>
      <c r="BM1373" s="229"/>
      <c r="BN1373" s="228"/>
      <c r="BO1373" s="233"/>
      <c r="BP1373" s="174" t="s">
        <v>753</v>
      </c>
      <c r="BQ1373" s="292" t="s">
        <v>1318</v>
      </c>
      <c r="BR1373" s="292"/>
      <c r="BS1373" s="292"/>
      <c r="BT1373" s="300"/>
      <c r="BU1373" s="292"/>
      <c r="BV1373" s="292"/>
      <c r="BW1373" s="292"/>
    </row>
    <row r="1374" spans="1:75" s="174" customFormat="1" ht="15" customHeight="1">
      <c r="A1374" s="170"/>
      <c r="B1374" s="601" t="s">
        <v>9973</v>
      </c>
      <c r="C1374" s="700" t="s">
        <v>10077</v>
      </c>
      <c r="D1374" s="193" t="s">
        <v>2476</v>
      </c>
      <c r="E1374" s="193" t="s">
        <v>2475</v>
      </c>
      <c r="F1374" s="192" t="str">
        <f t="shared" si="201"/>
        <v>3C0</v>
      </c>
      <c r="G1374" s="192" t="s">
        <v>23</v>
      </c>
      <c r="H1374" s="188"/>
      <c r="I1374" s="322"/>
      <c r="J1374" s="297"/>
      <c r="K1374" s="297"/>
      <c r="L1374" s="297"/>
      <c r="M1374" s="296"/>
      <c r="N1374" s="297"/>
      <c r="O1374" s="297"/>
      <c r="P1374" s="296"/>
      <c r="Q1374" s="297"/>
      <c r="R1374" s="297"/>
      <c r="S1374" s="296"/>
      <c r="T1374" s="297"/>
      <c r="U1374" s="297"/>
      <c r="V1374" s="296"/>
      <c r="W1374" s="297"/>
      <c r="X1374" s="297"/>
      <c r="Y1374" s="296"/>
      <c r="Z1374" s="297"/>
      <c r="AA1374" s="297"/>
      <c r="AB1374" s="296"/>
      <c r="AC1374" s="297"/>
      <c r="AD1374" s="297"/>
      <c r="AE1374" s="296"/>
      <c r="AF1374" s="173"/>
      <c r="AG1374" s="270" t="s">
        <v>1315</v>
      </c>
      <c r="AH1374" s="189" t="s">
        <v>748</v>
      </c>
      <c r="AI1374" s="189" t="s">
        <v>748</v>
      </c>
      <c r="AJ1374" s="238" t="s">
        <v>748</v>
      </c>
      <c r="AK1374" s="237" t="s">
        <v>748</v>
      </c>
      <c r="AL1374" s="223"/>
      <c r="AN1374" s="281" t="s">
        <v>1813</v>
      </c>
      <c r="AO1374" s="307" t="s">
        <v>1314</v>
      </c>
      <c r="AP1374" s="234" t="s">
        <v>2401</v>
      </c>
      <c r="AQ1374" s="234" t="s">
        <v>2400</v>
      </c>
      <c r="AR1374" s="233" t="str">
        <f t="shared" si="195"/>
        <v>40</v>
      </c>
      <c r="AS1374" s="233" t="s">
        <v>1810</v>
      </c>
      <c r="AT1374" s="233"/>
      <c r="AU1374" s="291" t="s">
        <v>1318</v>
      </c>
      <c r="AV1374" s="233" t="s">
        <v>743</v>
      </c>
      <c r="AW1374" s="291" t="s">
        <v>742</v>
      </c>
      <c r="AX1374" s="229" t="s">
        <v>1319</v>
      </c>
      <c r="AY1374" s="229" t="s">
        <v>1319</v>
      </c>
      <c r="AZ1374" s="229"/>
      <c r="BA1374" s="229" t="s">
        <v>1319</v>
      </c>
      <c r="BB1374" s="229"/>
      <c r="BC1374" s="230" t="s">
        <v>1320</v>
      </c>
      <c r="BD1374" s="229"/>
      <c r="BE1374" s="229"/>
      <c r="BF1374" s="229"/>
      <c r="BG1374" s="229"/>
      <c r="BH1374" s="229"/>
      <c r="BI1374" s="229" t="s">
        <v>1319</v>
      </c>
      <c r="BJ1374" s="229"/>
      <c r="BK1374" s="229"/>
      <c r="BL1374" s="229"/>
      <c r="BM1374" s="229"/>
      <c r="BN1374" s="228"/>
      <c r="BO1374" s="233"/>
      <c r="BP1374" s="174" t="s">
        <v>753</v>
      </c>
      <c r="BQ1374" s="292" t="s">
        <v>1318</v>
      </c>
      <c r="BR1374" s="292"/>
      <c r="BS1374" s="292"/>
      <c r="BT1374" s="300"/>
      <c r="BU1374" s="292"/>
      <c r="BV1374" s="292"/>
      <c r="BW1374" s="292"/>
    </row>
    <row r="1375" spans="1:75" s="174" customFormat="1" ht="15" customHeight="1">
      <c r="A1375" s="170"/>
      <c r="B1375" s="601" t="s">
        <v>9973</v>
      </c>
      <c r="C1375" s="700" t="s">
        <v>10077</v>
      </c>
      <c r="D1375" s="193" t="s">
        <v>2471</v>
      </c>
      <c r="E1375" s="193" t="s">
        <v>2470</v>
      </c>
      <c r="F1375" s="192" t="str">
        <f t="shared" si="201"/>
        <v>40</v>
      </c>
      <c r="G1375" s="192" t="s">
        <v>2469</v>
      </c>
      <c r="H1375" s="188"/>
      <c r="I1375" s="322"/>
      <c r="J1375" s="297" t="s">
        <v>2199</v>
      </c>
      <c r="K1375" s="298"/>
      <c r="L1375" s="297"/>
      <c r="M1375" s="296"/>
      <c r="N1375" s="298"/>
      <c r="O1375" s="297"/>
      <c r="P1375" s="296"/>
      <c r="Q1375" s="298">
        <v>45110</v>
      </c>
      <c r="R1375" s="297" t="s">
        <v>9874</v>
      </c>
      <c r="S1375" s="296" t="s">
        <v>737</v>
      </c>
      <c r="T1375" s="298"/>
      <c r="U1375" s="297"/>
      <c r="V1375" s="296"/>
      <c r="W1375" s="298">
        <v>45062</v>
      </c>
      <c r="X1375" s="297" t="s">
        <v>9557</v>
      </c>
      <c r="Y1375" s="296" t="s">
        <v>9558</v>
      </c>
      <c r="Z1375" s="298">
        <v>45030</v>
      </c>
      <c r="AA1375" s="297" t="s">
        <v>2198</v>
      </c>
      <c r="AB1375" s="299" t="s">
        <v>2180</v>
      </c>
      <c r="AC1375" s="297"/>
      <c r="AD1375" s="297"/>
      <c r="AE1375" s="296"/>
      <c r="AF1375" s="173"/>
      <c r="AG1375" s="270" t="s">
        <v>1315</v>
      </c>
      <c r="AH1375" s="189" t="s">
        <v>748</v>
      </c>
      <c r="AI1375" s="189" t="s">
        <v>748</v>
      </c>
      <c r="AJ1375" s="238" t="s">
        <v>748</v>
      </c>
      <c r="AK1375" s="237" t="s">
        <v>748</v>
      </c>
      <c r="AL1375" s="223"/>
      <c r="AN1375" s="281" t="s">
        <v>1813</v>
      </c>
      <c r="AO1375" s="307" t="s">
        <v>1314</v>
      </c>
      <c r="AP1375" s="234" t="s">
        <v>2396</v>
      </c>
      <c r="AQ1375" s="234" t="s">
        <v>2395</v>
      </c>
      <c r="AR1375" s="233" t="str">
        <f t="shared" ref="AR1375:AR1438" si="202">DEC2HEX((HEX2DEC(LEFT(AQ1375,4))*256*256+HEX2DEC(RIGHT(AQ1375,4)))-(HEX2DEC(LEFT(AP1375,4))*256*256+HEX2DEC(RIGHT(AP1375,4)))+1)</f>
        <v>40</v>
      </c>
      <c r="AS1375" s="233" t="s">
        <v>1810</v>
      </c>
      <c r="AT1375" s="233"/>
      <c r="AU1375" s="291" t="s">
        <v>1318</v>
      </c>
      <c r="AV1375" s="233" t="s">
        <v>743</v>
      </c>
      <c r="AW1375" s="291" t="s">
        <v>742</v>
      </c>
      <c r="AX1375" s="229" t="s">
        <v>1319</v>
      </c>
      <c r="AY1375" s="229" t="s">
        <v>1319</v>
      </c>
      <c r="AZ1375" s="229"/>
      <c r="BA1375" s="229" t="s">
        <v>1319</v>
      </c>
      <c r="BB1375" s="229"/>
      <c r="BC1375" s="230" t="s">
        <v>1320</v>
      </c>
      <c r="BD1375" s="229"/>
      <c r="BE1375" s="229"/>
      <c r="BF1375" s="229"/>
      <c r="BG1375" s="229"/>
      <c r="BH1375" s="229"/>
      <c r="BI1375" s="229" t="s">
        <v>1319</v>
      </c>
      <c r="BJ1375" s="229"/>
      <c r="BK1375" s="229"/>
      <c r="BL1375" s="229"/>
      <c r="BM1375" s="229"/>
      <c r="BN1375" s="228"/>
      <c r="BO1375" s="233"/>
      <c r="BP1375" s="174" t="s">
        <v>753</v>
      </c>
      <c r="BQ1375" s="292" t="s">
        <v>1318</v>
      </c>
      <c r="BR1375" s="292"/>
      <c r="BS1375" s="292"/>
      <c r="BT1375" s="300"/>
      <c r="BU1375" s="292"/>
      <c r="BV1375" s="292"/>
      <c r="BW1375" s="292"/>
    </row>
    <row r="1376" spans="1:75" s="174" customFormat="1" ht="15" customHeight="1">
      <c r="A1376" s="170"/>
      <c r="B1376" s="601" t="s">
        <v>9973</v>
      </c>
      <c r="C1376" s="700" t="s">
        <v>10077</v>
      </c>
      <c r="D1376" s="193" t="s">
        <v>2466</v>
      </c>
      <c r="E1376" s="193" t="s">
        <v>2465</v>
      </c>
      <c r="F1376" s="192" t="str">
        <f t="shared" si="201"/>
        <v>3C0</v>
      </c>
      <c r="G1376" s="192" t="s">
        <v>23</v>
      </c>
      <c r="H1376" s="188"/>
      <c r="I1376" s="322"/>
      <c r="J1376" s="297"/>
      <c r="K1376" s="297"/>
      <c r="L1376" s="297"/>
      <c r="M1376" s="296"/>
      <c r="N1376" s="297"/>
      <c r="O1376" s="297"/>
      <c r="P1376" s="296"/>
      <c r="Q1376" s="297"/>
      <c r="R1376" s="297"/>
      <c r="S1376" s="296"/>
      <c r="T1376" s="297"/>
      <c r="U1376" s="297"/>
      <c r="V1376" s="296"/>
      <c r="W1376" s="297"/>
      <c r="X1376" s="297"/>
      <c r="Y1376" s="296"/>
      <c r="Z1376" s="297"/>
      <c r="AA1376" s="297"/>
      <c r="AB1376" s="296"/>
      <c r="AC1376" s="297"/>
      <c r="AD1376" s="297"/>
      <c r="AE1376" s="296"/>
      <c r="AF1376" s="173"/>
      <c r="AG1376" s="270" t="s">
        <v>1315</v>
      </c>
      <c r="AH1376" s="189" t="s">
        <v>748</v>
      </c>
      <c r="AI1376" s="189" t="s">
        <v>748</v>
      </c>
      <c r="AJ1376" s="238" t="s">
        <v>748</v>
      </c>
      <c r="AK1376" s="237" t="s">
        <v>748</v>
      </c>
      <c r="AL1376" s="223"/>
      <c r="AN1376" s="281" t="s">
        <v>1813</v>
      </c>
      <c r="AO1376" s="307" t="s">
        <v>1314</v>
      </c>
      <c r="AP1376" s="234" t="s">
        <v>2392</v>
      </c>
      <c r="AQ1376" s="234" t="s">
        <v>2391</v>
      </c>
      <c r="AR1376" s="233" t="str">
        <f t="shared" si="202"/>
        <v>40</v>
      </c>
      <c r="AS1376" s="233" t="s">
        <v>1810</v>
      </c>
      <c r="AT1376" s="233"/>
      <c r="AU1376" s="291" t="s">
        <v>1318</v>
      </c>
      <c r="AV1376" s="233" t="s">
        <v>743</v>
      </c>
      <c r="AW1376" s="291" t="s">
        <v>742</v>
      </c>
      <c r="AX1376" s="229" t="s">
        <v>1319</v>
      </c>
      <c r="AY1376" s="229" t="s">
        <v>1319</v>
      </c>
      <c r="AZ1376" s="229"/>
      <c r="BA1376" s="229" t="s">
        <v>1319</v>
      </c>
      <c r="BB1376" s="229"/>
      <c r="BC1376" s="230" t="s">
        <v>1320</v>
      </c>
      <c r="BD1376" s="229"/>
      <c r="BE1376" s="229"/>
      <c r="BF1376" s="229"/>
      <c r="BG1376" s="229"/>
      <c r="BH1376" s="229"/>
      <c r="BI1376" s="229" t="s">
        <v>1319</v>
      </c>
      <c r="BJ1376" s="229"/>
      <c r="BK1376" s="229"/>
      <c r="BL1376" s="229"/>
      <c r="BM1376" s="229"/>
      <c r="BN1376" s="228"/>
      <c r="BO1376" s="233"/>
      <c r="BP1376" s="174" t="s">
        <v>753</v>
      </c>
      <c r="BQ1376" s="292" t="s">
        <v>1318</v>
      </c>
      <c r="BR1376" s="292"/>
      <c r="BS1376" s="292"/>
      <c r="BT1376" s="300"/>
      <c r="BU1376" s="292"/>
      <c r="BV1376" s="292"/>
      <c r="BW1376" s="292"/>
    </row>
    <row r="1377" spans="1:75" s="174" customFormat="1" ht="15" customHeight="1">
      <c r="A1377" s="170"/>
      <c r="B1377" s="601" t="s">
        <v>9973</v>
      </c>
      <c r="C1377" s="700" t="s">
        <v>10077</v>
      </c>
      <c r="D1377" s="193" t="s">
        <v>2462</v>
      </c>
      <c r="E1377" s="193" t="s">
        <v>2461</v>
      </c>
      <c r="F1377" s="192" t="str">
        <f t="shared" si="201"/>
        <v>40</v>
      </c>
      <c r="G1377" s="192" t="s">
        <v>2460</v>
      </c>
      <c r="H1377" s="188"/>
      <c r="I1377" s="322"/>
      <c r="J1377" s="297" t="s">
        <v>2199</v>
      </c>
      <c r="K1377" s="298"/>
      <c r="L1377" s="297"/>
      <c r="M1377" s="296"/>
      <c r="N1377" s="298"/>
      <c r="O1377" s="297"/>
      <c r="P1377" s="296"/>
      <c r="Q1377" s="298">
        <v>45110</v>
      </c>
      <c r="R1377" s="297" t="s">
        <v>9874</v>
      </c>
      <c r="S1377" s="296" t="s">
        <v>737</v>
      </c>
      <c r="T1377" s="298"/>
      <c r="U1377" s="297"/>
      <c r="V1377" s="296"/>
      <c r="W1377" s="298">
        <v>45062</v>
      </c>
      <c r="X1377" s="297" t="s">
        <v>9557</v>
      </c>
      <c r="Y1377" s="296" t="s">
        <v>9558</v>
      </c>
      <c r="Z1377" s="298">
        <v>45030</v>
      </c>
      <c r="AA1377" s="297" t="s">
        <v>2198</v>
      </c>
      <c r="AB1377" s="299" t="s">
        <v>2180</v>
      </c>
      <c r="AC1377" s="297"/>
      <c r="AD1377" s="297"/>
      <c r="AE1377" s="296"/>
      <c r="AF1377" s="173"/>
      <c r="AG1377" s="260" t="s">
        <v>1315</v>
      </c>
      <c r="AH1377" s="193" t="str">
        <f t="shared" ref="AH1377:AI1383" si="203">"5E"&amp;RIGHT(AP1377,7)</f>
        <v>5ED9 0740</v>
      </c>
      <c r="AI1377" s="193" t="str">
        <f t="shared" si="203"/>
        <v>5ED9 0C7F</v>
      </c>
      <c r="AJ1377" s="224" t="str">
        <f t="shared" ref="AJ1377:AJ1383" si="204">DEC2HEX((HEX2DEC(LEFT(AI1377,4))*256*256+HEX2DEC(RIGHT(AI1377,4)))-(HEX2DEC(LEFT(AH1377,4))*256*256+HEX2DEC(RIGHT(AH1377,4)))+1)</f>
        <v>540</v>
      </c>
      <c r="AK1377" s="224" t="s">
        <v>23</v>
      </c>
      <c r="AL1377" s="223"/>
      <c r="AN1377" s="309"/>
      <c r="AO1377" s="293" t="s">
        <v>1314</v>
      </c>
      <c r="AP1377" s="221" t="s">
        <v>2387</v>
      </c>
      <c r="AQ1377" s="221" t="s">
        <v>2386</v>
      </c>
      <c r="AR1377" s="220" t="str">
        <f t="shared" si="202"/>
        <v>540</v>
      </c>
      <c r="AS1377" s="220" t="s">
        <v>1759</v>
      </c>
      <c r="AT1377" s="275"/>
      <c r="AU1377" s="290" t="s">
        <v>1318</v>
      </c>
      <c r="AV1377" s="220" t="s">
        <v>743</v>
      </c>
      <c r="AW1377" s="290" t="s">
        <v>742</v>
      </c>
      <c r="AX1377" s="181" t="s">
        <v>840</v>
      </c>
      <c r="AY1377" s="181" t="s">
        <v>840</v>
      </c>
      <c r="AZ1377" s="181" t="s">
        <v>840</v>
      </c>
      <c r="BA1377" s="181" t="s">
        <v>840</v>
      </c>
      <c r="BB1377" s="181" t="s">
        <v>840</v>
      </c>
      <c r="BC1377" s="195" t="s">
        <v>1763</v>
      </c>
      <c r="BD1377" s="195" t="s">
        <v>1763</v>
      </c>
      <c r="BE1377" s="195" t="s">
        <v>1763</v>
      </c>
      <c r="BF1377" s="195" t="s">
        <v>1763</v>
      </c>
      <c r="BG1377" s="195" t="s">
        <v>1763</v>
      </c>
      <c r="BH1377" s="195" t="s">
        <v>1763</v>
      </c>
      <c r="BI1377" s="181" t="s">
        <v>840</v>
      </c>
      <c r="BJ1377" s="181" t="s">
        <v>840</v>
      </c>
      <c r="BK1377" s="181" t="s">
        <v>840</v>
      </c>
      <c r="BL1377" s="181" t="s">
        <v>840</v>
      </c>
      <c r="BM1377" s="181" t="s">
        <v>840</v>
      </c>
      <c r="BN1377" s="180"/>
      <c r="BO1377" s="220"/>
      <c r="BP1377" s="174" t="s">
        <v>741</v>
      </c>
      <c r="BQ1377" s="177" t="s">
        <v>1318</v>
      </c>
      <c r="BR1377" s="178">
        <v>44813</v>
      </c>
      <c r="BS1377" s="177" t="s">
        <v>1317</v>
      </c>
      <c r="BT1377" s="177" t="s">
        <v>737</v>
      </c>
      <c r="BU1377" s="178">
        <v>44813</v>
      </c>
      <c r="BV1377" s="177" t="s">
        <v>1317</v>
      </c>
      <c r="BW1377" s="177" t="s">
        <v>737</v>
      </c>
    </row>
    <row r="1378" spans="1:75" s="174" customFormat="1" ht="15" customHeight="1">
      <c r="A1378" s="170"/>
      <c r="B1378" s="601" t="s">
        <v>9973</v>
      </c>
      <c r="C1378" s="700" t="s">
        <v>10077</v>
      </c>
      <c r="D1378" s="193" t="s">
        <v>2457</v>
      </c>
      <c r="E1378" s="193" t="s">
        <v>2456</v>
      </c>
      <c r="F1378" s="192" t="str">
        <f t="shared" si="201"/>
        <v>3C0</v>
      </c>
      <c r="G1378" s="192" t="s">
        <v>23</v>
      </c>
      <c r="H1378" s="188"/>
      <c r="I1378" s="322"/>
      <c r="J1378" s="297"/>
      <c r="K1378" s="297"/>
      <c r="L1378" s="297"/>
      <c r="M1378" s="296"/>
      <c r="N1378" s="297"/>
      <c r="O1378" s="297"/>
      <c r="P1378" s="296"/>
      <c r="Q1378" s="297"/>
      <c r="R1378" s="297"/>
      <c r="S1378" s="296"/>
      <c r="T1378" s="297"/>
      <c r="U1378" s="297"/>
      <c r="V1378" s="296"/>
      <c r="W1378" s="297"/>
      <c r="X1378" s="297"/>
      <c r="Y1378" s="296"/>
      <c r="Z1378" s="297"/>
      <c r="AA1378" s="297"/>
      <c r="AB1378" s="296"/>
      <c r="AC1378" s="297"/>
      <c r="AD1378" s="297"/>
      <c r="AE1378" s="296"/>
      <c r="AF1378" s="173"/>
      <c r="AG1378" s="271" t="s">
        <v>1345</v>
      </c>
      <c r="AH1378" s="193" t="str">
        <f t="shared" si="203"/>
        <v>5ED9 0C80</v>
      </c>
      <c r="AI1378" s="193" t="str">
        <f t="shared" si="203"/>
        <v>5ED9 0CBF</v>
      </c>
      <c r="AJ1378" s="224" t="str">
        <f t="shared" si="204"/>
        <v>40</v>
      </c>
      <c r="AK1378" s="224" t="s">
        <v>1405</v>
      </c>
      <c r="AL1378" s="223"/>
      <c r="AO1378" s="268" t="s">
        <v>1333</v>
      </c>
      <c r="AP1378" s="221" t="s">
        <v>2383</v>
      </c>
      <c r="AQ1378" s="221" t="s">
        <v>2382</v>
      </c>
      <c r="AR1378" s="220" t="str">
        <f t="shared" si="202"/>
        <v>40</v>
      </c>
      <c r="AS1378" s="220" t="s">
        <v>2381</v>
      </c>
      <c r="AT1378" s="275"/>
      <c r="AU1378" s="290" t="s">
        <v>1318</v>
      </c>
      <c r="AV1378" s="220" t="s">
        <v>743</v>
      </c>
      <c r="AW1378" s="290" t="s">
        <v>742</v>
      </c>
      <c r="AX1378" s="181" t="s">
        <v>741</v>
      </c>
      <c r="AY1378" s="181" t="s">
        <v>741</v>
      </c>
      <c r="AZ1378" s="181" t="s">
        <v>741</v>
      </c>
      <c r="BA1378" s="181" t="s">
        <v>741</v>
      </c>
      <c r="BB1378" s="181" t="s">
        <v>741</v>
      </c>
      <c r="BC1378" s="181" t="s">
        <v>741</v>
      </c>
      <c r="BD1378" s="181" t="s">
        <v>741</v>
      </c>
      <c r="BE1378" s="181" t="s">
        <v>741</v>
      </c>
      <c r="BF1378" s="181" t="s">
        <v>741</v>
      </c>
      <c r="BG1378" s="181" t="s">
        <v>741</v>
      </c>
      <c r="BH1378" s="181" t="s">
        <v>741</v>
      </c>
      <c r="BI1378" s="181" t="s">
        <v>741</v>
      </c>
      <c r="BJ1378" s="181" t="s">
        <v>741</v>
      </c>
      <c r="BK1378" s="181" t="s">
        <v>741</v>
      </c>
      <c r="BL1378" s="181" t="s">
        <v>741</v>
      </c>
      <c r="BM1378" s="181" t="s">
        <v>741</v>
      </c>
      <c r="BN1378" s="180"/>
      <c r="BO1378" s="220"/>
      <c r="BP1378" s="174" t="s">
        <v>741</v>
      </c>
      <c r="BQ1378" s="177" t="s">
        <v>1318</v>
      </c>
      <c r="BR1378" s="178">
        <v>44805</v>
      </c>
      <c r="BS1378" s="177" t="s">
        <v>1401</v>
      </c>
      <c r="BT1378" s="178" t="s">
        <v>759</v>
      </c>
      <c r="BU1378" s="178">
        <v>44813</v>
      </c>
      <c r="BV1378" s="177" t="s">
        <v>1317</v>
      </c>
      <c r="BW1378" s="177" t="s">
        <v>737</v>
      </c>
    </row>
    <row r="1379" spans="1:75" s="174" customFormat="1" ht="15" customHeight="1">
      <c r="A1379" s="170"/>
      <c r="B1379" s="601" t="s">
        <v>9973</v>
      </c>
      <c r="C1379" s="700" t="s">
        <v>10077</v>
      </c>
      <c r="D1379" s="193" t="s">
        <v>2453</v>
      </c>
      <c r="E1379" s="193" t="s">
        <v>2452</v>
      </c>
      <c r="F1379" s="192" t="str">
        <f t="shared" si="201"/>
        <v>40</v>
      </c>
      <c r="G1379" s="192" t="s">
        <v>2451</v>
      </c>
      <c r="H1379" s="188"/>
      <c r="I1379" s="322"/>
      <c r="J1379" s="297" t="s">
        <v>2199</v>
      </c>
      <c r="K1379" s="298"/>
      <c r="L1379" s="297"/>
      <c r="M1379" s="296"/>
      <c r="N1379" s="298"/>
      <c r="O1379" s="297"/>
      <c r="P1379" s="296"/>
      <c r="Q1379" s="298">
        <v>45110</v>
      </c>
      <c r="R1379" s="297" t="s">
        <v>9874</v>
      </c>
      <c r="S1379" s="296" t="s">
        <v>737</v>
      </c>
      <c r="T1379" s="298"/>
      <c r="U1379" s="297"/>
      <c r="V1379" s="296"/>
      <c r="W1379" s="298">
        <v>45062</v>
      </c>
      <c r="X1379" s="297" t="s">
        <v>9557</v>
      </c>
      <c r="Y1379" s="296" t="s">
        <v>9558</v>
      </c>
      <c r="Z1379" s="298">
        <v>45030</v>
      </c>
      <c r="AA1379" s="297" t="s">
        <v>2198</v>
      </c>
      <c r="AB1379" s="299" t="s">
        <v>2180</v>
      </c>
      <c r="AC1379" s="297"/>
      <c r="AD1379" s="297"/>
      <c r="AE1379" s="296"/>
      <c r="AF1379" s="173"/>
      <c r="AG1379" s="271" t="s">
        <v>1345</v>
      </c>
      <c r="AH1379" s="193" t="str">
        <f t="shared" si="203"/>
        <v>5ED9 0CC0</v>
      </c>
      <c r="AI1379" s="193" t="str">
        <f t="shared" si="203"/>
        <v>5ED9 0CFF</v>
      </c>
      <c r="AJ1379" s="224" t="str">
        <f t="shared" si="204"/>
        <v>40</v>
      </c>
      <c r="AK1379" s="224" t="s">
        <v>1405</v>
      </c>
      <c r="AL1379" s="223"/>
      <c r="AO1379" s="268" t="s">
        <v>1333</v>
      </c>
      <c r="AP1379" s="221" t="s">
        <v>2377</v>
      </c>
      <c r="AQ1379" s="221" t="s">
        <v>2376</v>
      </c>
      <c r="AR1379" s="220" t="str">
        <f t="shared" si="202"/>
        <v>40</v>
      </c>
      <c r="AS1379" s="220" t="s">
        <v>2375</v>
      </c>
      <c r="AT1379" s="275"/>
      <c r="AU1379" s="290" t="s">
        <v>1318</v>
      </c>
      <c r="AV1379" s="220" t="s">
        <v>743</v>
      </c>
      <c r="AW1379" s="290" t="s">
        <v>742</v>
      </c>
      <c r="AX1379" s="181" t="s">
        <v>741</v>
      </c>
      <c r="AY1379" s="181" t="s">
        <v>741</v>
      </c>
      <c r="AZ1379" s="181" t="s">
        <v>840</v>
      </c>
      <c r="BA1379" s="181" t="s">
        <v>741</v>
      </c>
      <c r="BB1379" s="181" t="s">
        <v>840</v>
      </c>
      <c r="BC1379" s="195" t="s">
        <v>741</v>
      </c>
      <c r="BD1379" s="181" t="s">
        <v>840</v>
      </c>
      <c r="BE1379" s="181" t="s">
        <v>840</v>
      </c>
      <c r="BF1379" s="181" t="s">
        <v>840</v>
      </c>
      <c r="BG1379" s="181" t="s">
        <v>840</v>
      </c>
      <c r="BH1379" s="181" t="s">
        <v>840</v>
      </c>
      <c r="BI1379" s="272" t="s">
        <v>840</v>
      </c>
      <c r="BJ1379" s="181" t="s">
        <v>840</v>
      </c>
      <c r="BK1379" s="181" t="s">
        <v>840</v>
      </c>
      <c r="BL1379" s="181" t="s">
        <v>840</v>
      </c>
      <c r="BM1379" s="181" t="s">
        <v>840</v>
      </c>
      <c r="BN1379" s="180"/>
      <c r="BO1379" s="220"/>
      <c r="BP1379" s="174" t="s">
        <v>741</v>
      </c>
      <c r="BQ1379" s="177" t="s">
        <v>1318</v>
      </c>
      <c r="BR1379" s="178">
        <v>44805</v>
      </c>
      <c r="BS1379" s="177" t="s">
        <v>1401</v>
      </c>
      <c r="BT1379" s="178" t="s">
        <v>759</v>
      </c>
      <c r="BU1379" s="178">
        <v>44813</v>
      </c>
      <c r="BV1379" s="177" t="s">
        <v>1317</v>
      </c>
      <c r="BW1379" s="177" t="s">
        <v>737</v>
      </c>
    </row>
    <row r="1380" spans="1:75" s="174" customFormat="1" ht="15" customHeight="1">
      <c r="A1380" s="170"/>
      <c r="B1380" s="601" t="s">
        <v>9973</v>
      </c>
      <c r="C1380" s="700" t="s">
        <v>10077</v>
      </c>
      <c r="D1380" s="193" t="s">
        <v>2448</v>
      </c>
      <c r="E1380" s="193" t="s">
        <v>2447</v>
      </c>
      <c r="F1380" s="192" t="str">
        <f t="shared" si="201"/>
        <v>3C0</v>
      </c>
      <c r="G1380" s="192" t="s">
        <v>23</v>
      </c>
      <c r="H1380" s="188"/>
      <c r="I1380" s="322"/>
      <c r="J1380" s="297"/>
      <c r="K1380" s="297"/>
      <c r="L1380" s="297"/>
      <c r="M1380" s="296"/>
      <c r="N1380" s="297"/>
      <c r="O1380" s="297"/>
      <c r="P1380" s="296"/>
      <c r="Q1380" s="297"/>
      <c r="R1380" s="297"/>
      <c r="S1380" s="296"/>
      <c r="T1380" s="297"/>
      <c r="U1380" s="297"/>
      <c r="V1380" s="296"/>
      <c r="W1380" s="297"/>
      <c r="X1380" s="297"/>
      <c r="Y1380" s="296"/>
      <c r="Z1380" s="297"/>
      <c r="AA1380" s="297"/>
      <c r="AB1380" s="296"/>
      <c r="AC1380" s="298"/>
      <c r="AD1380" s="297"/>
      <c r="AE1380" s="296"/>
      <c r="AF1380" s="173"/>
      <c r="AG1380" s="260" t="s">
        <v>1315</v>
      </c>
      <c r="AH1380" s="193" t="str">
        <f t="shared" si="203"/>
        <v>5ED9 0D00</v>
      </c>
      <c r="AI1380" s="193" t="str">
        <f t="shared" si="203"/>
        <v>5ED9 0D3F</v>
      </c>
      <c r="AJ1380" s="224" t="str">
        <f t="shared" si="204"/>
        <v>40</v>
      </c>
      <c r="AK1380" s="224" t="s">
        <v>1416</v>
      </c>
      <c r="AL1380" s="223"/>
      <c r="AN1380" s="281"/>
      <c r="AO1380" s="293" t="s">
        <v>1314</v>
      </c>
      <c r="AP1380" s="221" t="s">
        <v>2372</v>
      </c>
      <c r="AQ1380" s="221" t="s">
        <v>2371</v>
      </c>
      <c r="AR1380" s="220" t="str">
        <f t="shared" si="202"/>
        <v>40</v>
      </c>
      <c r="AS1380" s="220" t="s">
        <v>2370</v>
      </c>
      <c r="AT1380" s="275"/>
      <c r="AU1380" s="290" t="s">
        <v>1318</v>
      </c>
      <c r="AV1380" s="220" t="s">
        <v>743</v>
      </c>
      <c r="AW1380" s="290" t="s">
        <v>742</v>
      </c>
      <c r="AX1380" s="181" t="s">
        <v>741</v>
      </c>
      <c r="AY1380" s="181" t="s">
        <v>741</v>
      </c>
      <c r="AZ1380" s="181" t="s">
        <v>741</v>
      </c>
      <c r="BA1380" s="181" t="s">
        <v>741</v>
      </c>
      <c r="BB1380" s="181" t="s">
        <v>741</v>
      </c>
      <c r="BC1380" s="181" t="s">
        <v>741</v>
      </c>
      <c r="BD1380" s="181" t="s">
        <v>741</v>
      </c>
      <c r="BE1380" s="181" t="s">
        <v>741</v>
      </c>
      <c r="BF1380" s="181" t="s">
        <v>741</v>
      </c>
      <c r="BG1380" s="181" t="s">
        <v>741</v>
      </c>
      <c r="BH1380" s="181" t="s">
        <v>741</v>
      </c>
      <c r="BI1380" s="181" t="s">
        <v>741</v>
      </c>
      <c r="BJ1380" s="181" t="s">
        <v>741</v>
      </c>
      <c r="BK1380" s="181" t="s">
        <v>741</v>
      </c>
      <c r="BL1380" s="181" t="s">
        <v>741</v>
      </c>
      <c r="BM1380" s="181" t="s">
        <v>741</v>
      </c>
      <c r="BN1380" s="180"/>
      <c r="BO1380" s="220"/>
      <c r="BP1380" s="174" t="s">
        <v>741</v>
      </c>
      <c r="BQ1380" s="177" t="s">
        <v>1318</v>
      </c>
      <c r="BR1380" s="178">
        <v>44805</v>
      </c>
      <c r="BS1380" s="177" t="s">
        <v>1401</v>
      </c>
      <c r="BT1380" s="178" t="s">
        <v>759</v>
      </c>
      <c r="BU1380" s="178">
        <v>44813</v>
      </c>
      <c r="BV1380" s="177" t="s">
        <v>1317</v>
      </c>
      <c r="BW1380" s="177" t="s">
        <v>737</v>
      </c>
    </row>
    <row r="1381" spans="1:75" s="174" customFormat="1" ht="15" customHeight="1">
      <c r="A1381" s="170"/>
      <c r="B1381" s="601" t="s">
        <v>9973</v>
      </c>
      <c r="C1381" s="700" t="s">
        <v>10077</v>
      </c>
      <c r="D1381" s="193" t="s">
        <v>2444</v>
      </c>
      <c r="E1381" s="193" t="s">
        <v>2443</v>
      </c>
      <c r="F1381" s="192" t="str">
        <f t="shared" si="201"/>
        <v>40</v>
      </c>
      <c r="G1381" s="192" t="s">
        <v>2442</v>
      </c>
      <c r="H1381" s="188"/>
      <c r="I1381" s="322"/>
      <c r="J1381" s="297" t="s">
        <v>2199</v>
      </c>
      <c r="K1381" s="298"/>
      <c r="L1381" s="297"/>
      <c r="M1381" s="296"/>
      <c r="N1381" s="298"/>
      <c r="O1381" s="297"/>
      <c r="P1381" s="296"/>
      <c r="Q1381" s="298">
        <v>45110</v>
      </c>
      <c r="R1381" s="297" t="s">
        <v>9874</v>
      </c>
      <c r="S1381" s="296" t="s">
        <v>737</v>
      </c>
      <c r="T1381" s="298"/>
      <c r="U1381" s="297"/>
      <c r="V1381" s="296"/>
      <c r="W1381" s="298">
        <v>45062</v>
      </c>
      <c r="X1381" s="297" t="s">
        <v>9557</v>
      </c>
      <c r="Y1381" s="296" t="s">
        <v>9558</v>
      </c>
      <c r="Z1381" s="298">
        <v>45030</v>
      </c>
      <c r="AA1381" s="297" t="s">
        <v>2198</v>
      </c>
      <c r="AB1381" s="299" t="s">
        <v>2180</v>
      </c>
      <c r="AC1381" s="297"/>
      <c r="AD1381" s="297"/>
      <c r="AE1381" s="296"/>
      <c r="AF1381" s="173"/>
      <c r="AG1381" s="260" t="s">
        <v>1315</v>
      </c>
      <c r="AH1381" s="193" t="str">
        <f t="shared" si="203"/>
        <v>5ED9 0D40</v>
      </c>
      <c r="AI1381" s="193" t="str">
        <f t="shared" si="203"/>
        <v>5ED9 0D7F</v>
      </c>
      <c r="AJ1381" s="224" t="str">
        <f t="shared" si="204"/>
        <v>40</v>
      </c>
      <c r="AK1381" s="224" t="s">
        <v>1416</v>
      </c>
      <c r="AL1381" s="223"/>
      <c r="AN1381" s="281"/>
      <c r="AO1381" s="293" t="s">
        <v>1314</v>
      </c>
      <c r="AP1381" s="221" t="s">
        <v>2366</v>
      </c>
      <c r="AQ1381" s="221" t="s">
        <v>2365</v>
      </c>
      <c r="AR1381" s="220" t="str">
        <f t="shared" si="202"/>
        <v>40</v>
      </c>
      <c r="AS1381" s="220" t="s">
        <v>2364</v>
      </c>
      <c r="AT1381" s="275"/>
      <c r="AU1381" s="290" t="s">
        <v>1318</v>
      </c>
      <c r="AV1381" s="220" t="s">
        <v>743</v>
      </c>
      <c r="AW1381" s="290" t="s">
        <v>742</v>
      </c>
      <c r="AX1381" s="181" t="s">
        <v>741</v>
      </c>
      <c r="AY1381" s="181" t="s">
        <v>741</v>
      </c>
      <c r="AZ1381" s="181" t="s">
        <v>741</v>
      </c>
      <c r="BA1381" s="181" t="s">
        <v>741</v>
      </c>
      <c r="BB1381" s="181" t="s">
        <v>741</v>
      </c>
      <c r="BC1381" s="195" t="s">
        <v>741</v>
      </c>
      <c r="BD1381" s="181" t="s">
        <v>741</v>
      </c>
      <c r="BE1381" s="181" t="s">
        <v>840</v>
      </c>
      <c r="BF1381" s="181" t="s">
        <v>840</v>
      </c>
      <c r="BG1381" s="181" t="s">
        <v>840</v>
      </c>
      <c r="BH1381" s="181" t="s">
        <v>840</v>
      </c>
      <c r="BI1381" s="272" t="s">
        <v>741</v>
      </c>
      <c r="BJ1381" s="181" t="s">
        <v>840</v>
      </c>
      <c r="BK1381" s="181" t="s">
        <v>840</v>
      </c>
      <c r="BL1381" s="181" t="s">
        <v>840</v>
      </c>
      <c r="BM1381" s="181" t="s">
        <v>840</v>
      </c>
      <c r="BN1381" s="180"/>
      <c r="BO1381" s="220"/>
      <c r="BP1381" s="174" t="s">
        <v>741</v>
      </c>
      <c r="BQ1381" s="177" t="s">
        <v>1318</v>
      </c>
      <c r="BR1381" s="178">
        <v>44805</v>
      </c>
      <c r="BS1381" s="177" t="s">
        <v>1401</v>
      </c>
      <c r="BT1381" s="178" t="s">
        <v>759</v>
      </c>
      <c r="BU1381" s="178">
        <v>44813</v>
      </c>
      <c r="BV1381" s="177" t="s">
        <v>1317</v>
      </c>
      <c r="BW1381" s="177" t="s">
        <v>737</v>
      </c>
    </row>
    <row r="1382" spans="1:75" s="174" customFormat="1" ht="15" customHeight="1">
      <c r="A1382" s="170"/>
      <c r="B1382" s="601" t="s">
        <v>9973</v>
      </c>
      <c r="C1382" s="700" t="s">
        <v>10077</v>
      </c>
      <c r="D1382" s="193" t="s">
        <v>2439</v>
      </c>
      <c r="E1382" s="193" t="s">
        <v>2438</v>
      </c>
      <c r="F1382" s="192" t="str">
        <f t="shared" si="201"/>
        <v>3C0</v>
      </c>
      <c r="G1382" s="192" t="s">
        <v>23</v>
      </c>
      <c r="H1382" s="188"/>
      <c r="I1382" s="322"/>
      <c r="J1382" s="297"/>
      <c r="K1382" s="297"/>
      <c r="L1382" s="297"/>
      <c r="M1382" s="296"/>
      <c r="N1382" s="297"/>
      <c r="O1382" s="297"/>
      <c r="P1382" s="296"/>
      <c r="Q1382" s="297"/>
      <c r="R1382" s="297"/>
      <c r="S1382" s="296"/>
      <c r="T1382" s="297"/>
      <c r="U1382" s="297"/>
      <c r="V1382" s="296"/>
      <c r="W1382" s="297"/>
      <c r="X1382" s="297"/>
      <c r="Y1382" s="296"/>
      <c r="Z1382" s="297"/>
      <c r="AA1382" s="297"/>
      <c r="AB1382" s="296"/>
      <c r="AC1382" s="298"/>
      <c r="AD1382" s="297"/>
      <c r="AE1382" s="296"/>
      <c r="AF1382" s="173"/>
      <c r="AG1382" s="260" t="s">
        <v>1315</v>
      </c>
      <c r="AH1382" s="193" t="str">
        <f t="shared" si="203"/>
        <v>5ED9 0D80</v>
      </c>
      <c r="AI1382" s="193" t="str">
        <f t="shared" si="203"/>
        <v>5ED9 0DBF</v>
      </c>
      <c r="AJ1382" s="224" t="str">
        <f t="shared" si="204"/>
        <v>40</v>
      </c>
      <c r="AK1382" s="224" t="s">
        <v>1416</v>
      </c>
      <c r="AL1382" s="223"/>
      <c r="AN1382" s="281"/>
      <c r="AO1382" s="293" t="s">
        <v>1314</v>
      </c>
      <c r="AP1382" s="221" t="s">
        <v>2361</v>
      </c>
      <c r="AQ1382" s="221" t="s">
        <v>2360</v>
      </c>
      <c r="AR1382" s="220" t="str">
        <f t="shared" si="202"/>
        <v>40</v>
      </c>
      <c r="AS1382" s="220" t="s">
        <v>2359</v>
      </c>
      <c r="AT1382" s="275"/>
      <c r="AU1382" s="290" t="s">
        <v>1318</v>
      </c>
      <c r="AV1382" s="220" t="s">
        <v>743</v>
      </c>
      <c r="AW1382" s="290" t="s">
        <v>742</v>
      </c>
      <c r="AX1382" s="181" t="s">
        <v>741</v>
      </c>
      <c r="AY1382" s="181" t="s">
        <v>741</v>
      </c>
      <c r="AZ1382" s="181" t="s">
        <v>840</v>
      </c>
      <c r="BA1382" s="181" t="s">
        <v>741</v>
      </c>
      <c r="BB1382" s="181" t="s">
        <v>840</v>
      </c>
      <c r="BC1382" s="273" t="s">
        <v>840</v>
      </c>
      <c r="BD1382" s="181" t="s">
        <v>840</v>
      </c>
      <c r="BE1382" s="181" t="s">
        <v>840</v>
      </c>
      <c r="BF1382" s="181" t="s">
        <v>840</v>
      </c>
      <c r="BG1382" s="181" t="s">
        <v>840</v>
      </c>
      <c r="BH1382" s="181" t="s">
        <v>840</v>
      </c>
      <c r="BI1382" s="181" t="s">
        <v>840</v>
      </c>
      <c r="BJ1382" s="181" t="s">
        <v>840</v>
      </c>
      <c r="BK1382" s="181" t="s">
        <v>840</v>
      </c>
      <c r="BL1382" s="181" t="s">
        <v>840</v>
      </c>
      <c r="BM1382" s="181" t="s">
        <v>840</v>
      </c>
      <c r="BN1382" s="180"/>
      <c r="BO1382" s="220"/>
      <c r="BP1382" s="174" t="s">
        <v>741</v>
      </c>
      <c r="BQ1382" s="177" t="s">
        <v>1318</v>
      </c>
      <c r="BR1382" s="178">
        <v>44805</v>
      </c>
      <c r="BS1382" s="177" t="s">
        <v>1401</v>
      </c>
      <c r="BT1382" s="178" t="s">
        <v>759</v>
      </c>
      <c r="BU1382" s="178">
        <v>44813</v>
      </c>
      <c r="BV1382" s="177" t="s">
        <v>1317</v>
      </c>
      <c r="BW1382" s="177" t="s">
        <v>737</v>
      </c>
    </row>
    <row r="1383" spans="1:75" s="174" customFormat="1" ht="15" customHeight="1">
      <c r="A1383" s="170"/>
      <c r="B1383" s="601" t="s">
        <v>9973</v>
      </c>
      <c r="C1383" s="700" t="s">
        <v>10077</v>
      </c>
      <c r="D1383" s="193" t="s">
        <v>2435</v>
      </c>
      <c r="E1383" s="193" t="s">
        <v>2434</v>
      </c>
      <c r="F1383" s="192" t="str">
        <f t="shared" si="201"/>
        <v>40</v>
      </c>
      <c r="G1383" s="192" t="s">
        <v>2433</v>
      </c>
      <c r="H1383" s="188"/>
      <c r="I1383" s="322"/>
      <c r="J1383" s="297" t="s">
        <v>2199</v>
      </c>
      <c r="K1383" s="298"/>
      <c r="L1383" s="297"/>
      <c r="M1383" s="296"/>
      <c r="N1383" s="298"/>
      <c r="O1383" s="297"/>
      <c r="P1383" s="296"/>
      <c r="Q1383" s="298">
        <v>45110</v>
      </c>
      <c r="R1383" s="297" t="s">
        <v>9874</v>
      </c>
      <c r="S1383" s="296" t="s">
        <v>737</v>
      </c>
      <c r="T1383" s="298"/>
      <c r="U1383" s="297"/>
      <c r="V1383" s="296"/>
      <c r="W1383" s="298">
        <v>45062</v>
      </c>
      <c r="X1383" s="297" t="s">
        <v>9557</v>
      </c>
      <c r="Y1383" s="296" t="s">
        <v>9558</v>
      </c>
      <c r="Z1383" s="298">
        <v>45030</v>
      </c>
      <c r="AA1383" s="297" t="s">
        <v>2198</v>
      </c>
      <c r="AB1383" s="299" t="s">
        <v>2180</v>
      </c>
      <c r="AC1383" s="297"/>
      <c r="AD1383" s="297"/>
      <c r="AE1383" s="296"/>
      <c r="AF1383" s="173"/>
      <c r="AG1383" s="260" t="s">
        <v>1315</v>
      </c>
      <c r="AH1383" s="193" t="str">
        <f t="shared" si="203"/>
        <v>5ED9 0DC0</v>
      </c>
      <c r="AI1383" s="193" t="str">
        <f t="shared" si="203"/>
        <v>5ED9 0DFF</v>
      </c>
      <c r="AJ1383" s="224" t="str">
        <f t="shared" si="204"/>
        <v>40</v>
      </c>
      <c r="AK1383" s="224" t="s">
        <v>1416</v>
      </c>
      <c r="AL1383" s="223"/>
      <c r="AN1383" s="281"/>
      <c r="AO1383" s="293" t="s">
        <v>1314</v>
      </c>
      <c r="AP1383" s="221" t="s">
        <v>2355</v>
      </c>
      <c r="AQ1383" s="221" t="s">
        <v>2354</v>
      </c>
      <c r="AR1383" s="220" t="str">
        <f t="shared" si="202"/>
        <v>40</v>
      </c>
      <c r="AS1383" s="220" t="s">
        <v>2353</v>
      </c>
      <c r="AT1383" s="275"/>
      <c r="AU1383" s="290" t="s">
        <v>1318</v>
      </c>
      <c r="AV1383" s="220" t="s">
        <v>743</v>
      </c>
      <c r="AW1383" s="290" t="s">
        <v>742</v>
      </c>
      <c r="AX1383" s="181" t="s">
        <v>840</v>
      </c>
      <c r="AY1383" s="181" t="s">
        <v>840</v>
      </c>
      <c r="AZ1383" s="181" t="s">
        <v>840</v>
      </c>
      <c r="BA1383" s="181" t="s">
        <v>840</v>
      </c>
      <c r="BB1383" s="181" t="s">
        <v>840</v>
      </c>
      <c r="BC1383" s="181" t="s">
        <v>840</v>
      </c>
      <c r="BD1383" s="181" t="s">
        <v>840</v>
      </c>
      <c r="BE1383" s="181" t="s">
        <v>840</v>
      </c>
      <c r="BF1383" s="181" t="s">
        <v>840</v>
      </c>
      <c r="BG1383" s="181" t="s">
        <v>840</v>
      </c>
      <c r="BH1383" s="181" t="s">
        <v>840</v>
      </c>
      <c r="BI1383" s="181" t="s">
        <v>840</v>
      </c>
      <c r="BJ1383" s="181" t="s">
        <v>840</v>
      </c>
      <c r="BK1383" s="181" t="s">
        <v>840</v>
      </c>
      <c r="BL1383" s="181" t="s">
        <v>840</v>
      </c>
      <c r="BM1383" s="181" t="s">
        <v>840</v>
      </c>
      <c r="BN1383" s="180"/>
      <c r="BO1383" s="220"/>
      <c r="BP1383" s="174" t="s">
        <v>741</v>
      </c>
      <c r="BQ1383" s="177" t="s">
        <v>1318</v>
      </c>
      <c r="BR1383" s="178">
        <v>44805</v>
      </c>
      <c r="BS1383" s="177" t="s">
        <v>1401</v>
      </c>
      <c r="BT1383" s="178" t="s">
        <v>759</v>
      </c>
      <c r="BU1383" s="178">
        <v>44813</v>
      </c>
      <c r="BV1383" s="177" t="s">
        <v>1317</v>
      </c>
      <c r="BW1383" s="177" t="s">
        <v>737</v>
      </c>
    </row>
    <row r="1384" spans="1:75" s="174" customFormat="1" ht="15" customHeight="1">
      <c r="A1384" s="170"/>
      <c r="B1384" s="601" t="s">
        <v>9973</v>
      </c>
      <c r="C1384" s="700" t="s">
        <v>10077</v>
      </c>
      <c r="D1384" s="193" t="s">
        <v>2430</v>
      </c>
      <c r="E1384" s="193" t="s">
        <v>2429</v>
      </c>
      <c r="F1384" s="192" t="str">
        <f t="shared" si="201"/>
        <v>3C0</v>
      </c>
      <c r="G1384" s="192" t="s">
        <v>23</v>
      </c>
      <c r="H1384" s="188"/>
      <c r="I1384" s="322"/>
      <c r="J1384" s="297"/>
      <c r="K1384" s="297"/>
      <c r="L1384" s="297"/>
      <c r="M1384" s="296"/>
      <c r="N1384" s="297"/>
      <c r="O1384" s="297"/>
      <c r="P1384" s="296"/>
      <c r="Q1384" s="297"/>
      <c r="R1384" s="297"/>
      <c r="S1384" s="296"/>
      <c r="T1384" s="297"/>
      <c r="U1384" s="297"/>
      <c r="V1384" s="296"/>
      <c r="W1384" s="297"/>
      <c r="X1384" s="297"/>
      <c r="Y1384" s="296"/>
      <c r="Z1384" s="297"/>
      <c r="AA1384" s="297"/>
      <c r="AB1384" s="296"/>
      <c r="AC1384" s="298"/>
      <c r="AD1384" s="297"/>
      <c r="AE1384" s="296"/>
      <c r="AF1384" s="173"/>
      <c r="AG1384" s="270" t="s">
        <v>1315</v>
      </c>
      <c r="AH1384" s="189" t="s">
        <v>748</v>
      </c>
      <c r="AI1384" s="189" t="s">
        <v>748</v>
      </c>
      <c r="AJ1384" s="238" t="s">
        <v>748</v>
      </c>
      <c r="AK1384" s="237" t="s">
        <v>748</v>
      </c>
      <c r="AL1384" s="223"/>
      <c r="AN1384" s="281" t="s">
        <v>1813</v>
      </c>
      <c r="AO1384" s="307" t="s">
        <v>1314</v>
      </c>
      <c r="AP1384" s="234" t="s">
        <v>2350</v>
      </c>
      <c r="AQ1384" s="234" t="s">
        <v>2349</v>
      </c>
      <c r="AR1384" s="233" t="str">
        <f t="shared" si="202"/>
        <v>40</v>
      </c>
      <c r="AS1384" s="233" t="s">
        <v>1810</v>
      </c>
      <c r="AT1384" s="233"/>
      <c r="AU1384" s="291" t="s">
        <v>1318</v>
      </c>
      <c r="AV1384" s="233" t="s">
        <v>743</v>
      </c>
      <c r="AW1384" s="291" t="s">
        <v>742</v>
      </c>
      <c r="AX1384" s="229" t="s">
        <v>1319</v>
      </c>
      <c r="AY1384" s="229" t="s">
        <v>1319</v>
      </c>
      <c r="AZ1384" s="229"/>
      <c r="BA1384" s="229" t="s">
        <v>1319</v>
      </c>
      <c r="BB1384" s="229"/>
      <c r="BC1384" s="230" t="s">
        <v>1320</v>
      </c>
      <c r="BD1384" s="229"/>
      <c r="BE1384" s="229"/>
      <c r="BF1384" s="229"/>
      <c r="BG1384" s="229"/>
      <c r="BH1384" s="229"/>
      <c r="BI1384" s="229" t="s">
        <v>1319</v>
      </c>
      <c r="BJ1384" s="229"/>
      <c r="BK1384" s="229"/>
      <c r="BL1384" s="229"/>
      <c r="BM1384" s="229"/>
      <c r="BN1384" s="228"/>
      <c r="BO1384" s="233"/>
      <c r="BP1384" s="174" t="s">
        <v>753</v>
      </c>
      <c r="BQ1384" s="292" t="s">
        <v>1318</v>
      </c>
      <c r="BR1384" s="292"/>
      <c r="BS1384" s="292"/>
      <c r="BT1384" s="300"/>
      <c r="BU1384" s="292"/>
      <c r="BV1384" s="292"/>
      <c r="BW1384" s="292"/>
    </row>
    <row r="1385" spans="1:75" s="174" customFormat="1" ht="15">
      <c r="A1385" s="170"/>
      <c r="B1385" s="601" t="s">
        <v>9973</v>
      </c>
      <c r="C1385" s="700" t="s">
        <v>10077</v>
      </c>
      <c r="D1385" s="193" t="s">
        <v>2426</v>
      </c>
      <c r="E1385" s="193" t="s">
        <v>2425</v>
      </c>
      <c r="F1385" s="192" t="str">
        <f t="shared" si="201"/>
        <v>40</v>
      </c>
      <c r="G1385" s="192" t="s">
        <v>2424</v>
      </c>
      <c r="H1385" s="188"/>
      <c r="I1385" s="322"/>
      <c r="J1385" s="297" t="s">
        <v>2199</v>
      </c>
      <c r="K1385" s="298"/>
      <c r="L1385" s="297"/>
      <c r="M1385" s="296"/>
      <c r="N1385" s="298"/>
      <c r="O1385" s="297"/>
      <c r="P1385" s="296"/>
      <c r="Q1385" s="298">
        <v>45110</v>
      </c>
      <c r="R1385" s="297" t="s">
        <v>9874</v>
      </c>
      <c r="S1385" s="296" t="s">
        <v>737</v>
      </c>
      <c r="T1385" s="298"/>
      <c r="U1385" s="297"/>
      <c r="V1385" s="296"/>
      <c r="W1385" s="298">
        <v>45062</v>
      </c>
      <c r="X1385" s="297" t="s">
        <v>9557</v>
      </c>
      <c r="Y1385" s="296" t="s">
        <v>9558</v>
      </c>
      <c r="Z1385" s="298">
        <v>45030</v>
      </c>
      <c r="AA1385" s="297" t="s">
        <v>2198</v>
      </c>
      <c r="AB1385" s="299" t="s">
        <v>2180</v>
      </c>
      <c r="AC1385" s="297"/>
      <c r="AD1385" s="297"/>
      <c r="AE1385" s="296"/>
      <c r="AF1385" s="173"/>
      <c r="AG1385" s="270" t="s">
        <v>1315</v>
      </c>
      <c r="AH1385" s="189" t="s">
        <v>748</v>
      </c>
      <c r="AI1385" s="189" t="s">
        <v>748</v>
      </c>
      <c r="AJ1385" s="238" t="s">
        <v>748</v>
      </c>
      <c r="AK1385" s="237" t="s">
        <v>748</v>
      </c>
      <c r="AL1385" s="223"/>
      <c r="AN1385" s="281" t="s">
        <v>1813</v>
      </c>
      <c r="AO1385" s="307" t="s">
        <v>1314</v>
      </c>
      <c r="AP1385" s="234" t="s">
        <v>2345</v>
      </c>
      <c r="AQ1385" s="234" t="s">
        <v>2344</v>
      </c>
      <c r="AR1385" s="233" t="str">
        <f t="shared" si="202"/>
        <v>40</v>
      </c>
      <c r="AS1385" s="233" t="s">
        <v>1810</v>
      </c>
      <c r="AT1385" s="233"/>
      <c r="AU1385" s="291" t="s">
        <v>1318</v>
      </c>
      <c r="AV1385" s="233" t="s">
        <v>743</v>
      </c>
      <c r="AW1385" s="291" t="s">
        <v>742</v>
      </c>
      <c r="AX1385" s="229" t="s">
        <v>1319</v>
      </c>
      <c r="AY1385" s="229" t="s">
        <v>1319</v>
      </c>
      <c r="AZ1385" s="229"/>
      <c r="BA1385" s="229" t="s">
        <v>1319</v>
      </c>
      <c r="BB1385" s="229"/>
      <c r="BC1385" s="230" t="s">
        <v>1320</v>
      </c>
      <c r="BD1385" s="229"/>
      <c r="BE1385" s="229"/>
      <c r="BF1385" s="229"/>
      <c r="BG1385" s="229"/>
      <c r="BH1385" s="229"/>
      <c r="BI1385" s="229" t="s">
        <v>1319</v>
      </c>
      <c r="BJ1385" s="229"/>
      <c r="BK1385" s="229"/>
      <c r="BL1385" s="229"/>
      <c r="BM1385" s="229"/>
      <c r="BN1385" s="228"/>
      <c r="BO1385" s="233"/>
      <c r="BP1385" s="174" t="s">
        <v>753</v>
      </c>
      <c r="BQ1385" s="292" t="s">
        <v>1318</v>
      </c>
      <c r="BR1385" s="292"/>
      <c r="BS1385" s="292"/>
      <c r="BT1385" s="300"/>
      <c r="BU1385" s="292"/>
      <c r="BV1385" s="292"/>
      <c r="BW1385" s="292"/>
    </row>
    <row r="1386" spans="1:75" s="174" customFormat="1" ht="15">
      <c r="A1386" s="170"/>
      <c r="B1386" s="601" t="s">
        <v>9973</v>
      </c>
      <c r="C1386" s="700" t="s">
        <v>10077</v>
      </c>
      <c r="D1386" s="193" t="s">
        <v>2421</v>
      </c>
      <c r="E1386" s="193" t="s">
        <v>2420</v>
      </c>
      <c r="F1386" s="192" t="str">
        <f t="shared" si="201"/>
        <v>3C0</v>
      </c>
      <c r="G1386" s="192" t="s">
        <v>23</v>
      </c>
      <c r="H1386" s="188"/>
      <c r="I1386" s="322"/>
      <c r="J1386" s="297"/>
      <c r="K1386" s="297"/>
      <c r="L1386" s="297"/>
      <c r="M1386" s="296"/>
      <c r="N1386" s="297"/>
      <c r="O1386" s="297"/>
      <c r="P1386" s="296"/>
      <c r="Q1386" s="297"/>
      <c r="R1386" s="297"/>
      <c r="S1386" s="296"/>
      <c r="T1386" s="297"/>
      <c r="U1386" s="297"/>
      <c r="V1386" s="296"/>
      <c r="W1386" s="297"/>
      <c r="X1386" s="297"/>
      <c r="Y1386" s="296"/>
      <c r="Z1386" s="297"/>
      <c r="AA1386" s="297"/>
      <c r="AB1386" s="296"/>
      <c r="AC1386" s="298"/>
      <c r="AD1386" s="297"/>
      <c r="AE1386" s="296"/>
      <c r="AF1386" s="173"/>
      <c r="AG1386" s="270" t="s">
        <v>1315</v>
      </c>
      <c r="AH1386" s="189" t="s">
        <v>748</v>
      </c>
      <c r="AI1386" s="189" t="s">
        <v>748</v>
      </c>
      <c r="AJ1386" s="238" t="s">
        <v>748</v>
      </c>
      <c r="AK1386" s="237" t="s">
        <v>748</v>
      </c>
      <c r="AL1386" s="223"/>
      <c r="AN1386" s="281" t="s">
        <v>1813</v>
      </c>
      <c r="AO1386" s="307" t="s">
        <v>1314</v>
      </c>
      <c r="AP1386" s="234" t="s">
        <v>2341</v>
      </c>
      <c r="AQ1386" s="234" t="s">
        <v>2340</v>
      </c>
      <c r="AR1386" s="233" t="str">
        <f t="shared" si="202"/>
        <v>40</v>
      </c>
      <c r="AS1386" s="233" t="s">
        <v>1810</v>
      </c>
      <c r="AT1386" s="233"/>
      <c r="AU1386" s="291" t="s">
        <v>1318</v>
      </c>
      <c r="AV1386" s="233" t="s">
        <v>743</v>
      </c>
      <c r="AW1386" s="291" t="s">
        <v>742</v>
      </c>
      <c r="AX1386" s="229" t="s">
        <v>1319</v>
      </c>
      <c r="AY1386" s="229" t="s">
        <v>1319</v>
      </c>
      <c r="AZ1386" s="229"/>
      <c r="BA1386" s="229" t="s">
        <v>1319</v>
      </c>
      <c r="BB1386" s="229"/>
      <c r="BC1386" s="230" t="s">
        <v>1320</v>
      </c>
      <c r="BD1386" s="229"/>
      <c r="BE1386" s="229"/>
      <c r="BF1386" s="229"/>
      <c r="BG1386" s="229"/>
      <c r="BH1386" s="229"/>
      <c r="BI1386" s="229" t="s">
        <v>1319</v>
      </c>
      <c r="BJ1386" s="229"/>
      <c r="BK1386" s="229"/>
      <c r="BL1386" s="229"/>
      <c r="BM1386" s="229"/>
      <c r="BN1386" s="228"/>
      <c r="BO1386" s="233"/>
      <c r="BP1386" s="174" t="s">
        <v>753</v>
      </c>
      <c r="BQ1386" s="292" t="s">
        <v>1318</v>
      </c>
      <c r="BR1386" s="292"/>
      <c r="BS1386" s="292"/>
      <c r="BT1386" s="300"/>
      <c r="BU1386" s="292"/>
      <c r="BV1386" s="292"/>
      <c r="BW1386" s="292"/>
    </row>
    <row r="1387" spans="1:75" s="174" customFormat="1" ht="15">
      <c r="A1387" s="170"/>
      <c r="B1387" s="601" t="s">
        <v>9973</v>
      </c>
      <c r="C1387" s="700" t="s">
        <v>10077</v>
      </c>
      <c r="D1387" s="193" t="s">
        <v>2417</v>
      </c>
      <c r="E1387" s="193" t="s">
        <v>2416</v>
      </c>
      <c r="F1387" s="192" t="str">
        <f t="shared" si="201"/>
        <v>40</v>
      </c>
      <c r="G1387" s="192" t="s">
        <v>2415</v>
      </c>
      <c r="H1387" s="188"/>
      <c r="I1387" s="322"/>
      <c r="J1387" s="297" t="s">
        <v>2199</v>
      </c>
      <c r="K1387" s="298"/>
      <c r="L1387" s="297"/>
      <c r="M1387" s="296"/>
      <c r="N1387" s="298"/>
      <c r="O1387" s="297"/>
      <c r="P1387" s="296"/>
      <c r="Q1387" s="298">
        <v>45110</v>
      </c>
      <c r="R1387" s="297" t="s">
        <v>9874</v>
      </c>
      <c r="S1387" s="296" t="s">
        <v>737</v>
      </c>
      <c r="T1387" s="298"/>
      <c r="U1387" s="297"/>
      <c r="V1387" s="296"/>
      <c r="W1387" s="298">
        <v>45062</v>
      </c>
      <c r="X1387" s="297" t="s">
        <v>9557</v>
      </c>
      <c r="Y1387" s="296" t="s">
        <v>9558</v>
      </c>
      <c r="Z1387" s="298">
        <v>45030</v>
      </c>
      <c r="AA1387" s="297" t="s">
        <v>2198</v>
      </c>
      <c r="AB1387" s="299" t="s">
        <v>2180</v>
      </c>
      <c r="AC1387" s="297"/>
      <c r="AD1387" s="297"/>
      <c r="AE1387" s="296"/>
      <c r="AF1387" s="173"/>
      <c r="AG1387" s="270" t="s">
        <v>1315</v>
      </c>
      <c r="AH1387" s="189" t="s">
        <v>748</v>
      </c>
      <c r="AI1387" s="189" t="s">
        <v>748</v>
      </c>
      <c r="AJ1387" s="238" t="s">
        <v>748</v>
      </c>
      <c r="AK1387" s="237" t="s">
        <v>748</v>
      </c>
      <c r="AL1387" s="223"/>
      <c r="AN1387" s="281" t="s">
        <v>1813</v>
      </c>
      <c r="AO1387" s="307" t="s">
        <v>1314</v>
      </c>
      <c r="AP1387" s="234" t="s">
        <v>2336</v>
      </c>
      <c r="AQ1387" s="234" t="s">
        <v>2335</v>
      </c>
      <c r="AR1387" s="233" t="str">
        <f t="shared" si="202"/>
        <v>40</v>
      </c>
      <c r="AS1387" s="233" t="s">
        <v>1810</v>
      </c>
      <c r="AT1387" s="233"/>
      <c r="AU1387" s="291" t="s">
        <v>1318</v>
      </c>
      <c r="AV1387" s="233" t="s">
        <v>743</v>
      </c>
      <c r="AW1387" s="291" t="s">
        <v>742</v>
      </c>
      <c r="AX1387" s="229" t="s">
        <v>1319</v>
      </c>
      <c r="AY1387" s="229" t="s">
        <v>1319</v>
      </c>
      <c r="AZ1387" s="229"/>
      <c r="BA1387" s="229" t="s">
        <v>1319</v>
      </c>
      <c r="BB1387" s="229"/>
      <c r="BC1387" s="230" t="s">
        <v>1320</v>
      </c>
      <c r="BD1387" s="229"/>
      <c r="BE1387" s="229"/>
      <c r="BF1387" s="229"/>
      <c r="BG1387" s="229"/>
      <c r="BH1387" s="229"/>
      <c r="BI1387" s="229" t="s">
        <v>1319</v>
      </c>
      <c r="BJ1387" s="229"/>
      <c r="BK1387" s="229"/>
      <c r="BL1387" s="229"/>
      <c r="BM1387" s="229"/>
      <c r="BN1387" s="228"/>
      <c r="BO1387" s="233"/>
      <c r="BP1387" s="174" t="s">
        <v>753</v>
      </c>
      <c r="BQ1387" s="292" t="s">
        <v>1318</v>
      </c>
      <c r="BR1387" s="292"/>
      <c r="BS1387" s="292"/>
      <c r="BT1387" s="300"/>
      <c r="BU1387" s="292"/>
      <c r="BV1387" s="292"/>
      <c r="BW1387" s="292"/>
    </row>
    <row r="1388" spans="1:75" s="174" customFormat="1" ht="15">
      <c r="A1388" s="170"/>
      <c r="B1388" s="601" t="s">
        <v>9973</v>
      </c>
      <c r="C1388" s="700" t="s">
        <v>10077</v>
      </c>
      <c r="D1388" s="193" t="s">
        <v>2412</v>
      </c>
      <c r="E1388" s="193" t="s">
        <v>2411</v>
      </c>
      <c r="F1388" s="192" t="str">
        <f t="shared" si="201"/>
        <v>3C0</v>
      </c>
      <c r="G1388" s="192" t="s">
        <v>23</v>
      </c>
      <c r="H1388" s="188"/>
      <c r="I1388" s="322"/>
      <c r="J1388" s="297"/>
      <c r="K1388" s="297"/>
      <c r="L1388" s="297"/>
      <c r="M1388" s="296"/>
      <c r="N1388" s="297"/>
      <c r="O1388" s="297"/>
      <c r="P1388" s="296"/>
      <c r="Q1388" s="297"/>
      <c r="R1388" s="297"/>
      <c r="S1388" s="296"/>
      <c r="T1388" s="297"/>
      <c r="U1388" s="297"/>
      <c r="V1388" s="296"/>
      <c r="W1388" s="297"/>
      <c r="X1388" s="297"/>
      <c r="Y1388" s="296"/>
      <c r="Z1388" s="297"/>
      <c r="AA1388" s="297"/>
      <c r="AB1388" s="296"/>
      <c r="AC1388" s="297"/>
      <c r="AD1388" s="297"/>
      <c r="AE1388" s="296"/>
      <c r="AF1388" s="173"/>
      <c r="AG1388" s="270" t="s">
        <v>1315</v>
      </c>
      <c r="AH1388" s="189" t="s">
        <v>748</v>
      </c>
      <c r="AI1388" s="189" t="s">
        <v>748</v>
      </c>
      <c r="AJ1388" s="238" t="s">
        <v>748</v>
      </c>
      <c r="AK1388" s="237" t="s">
        <v>748</v>
      </c>
      <c r="AL1388" s="223"/>
      <c r="AN1388" s="281" t="s">
        <v>1813</v>
      </c>
      <c r="AO1388" s="307" t="s">
        <v>1314</v>
      </c>
      <c r="AP1388" s="234" t="s">
        <v>2332</v>
      </c>
      <c r="AQ1388" s="234" t="s">
        <v>2331</v>
      </c>
      <c r="AR1388" s="233" t="str">
        <f t="shared" si="202"/>
        <v>40</v>
      </c>
      <c r="AS1388" s="233" t="s">
        <v>1810</v>
      </c>
      <c r="AT1388" s="233"/>
      <c r="AU1388" s="291" t="s">
        <v>1318</v>
      </c>
      <c r="AV1388" s="233" t="s">
        <v>743</v>
      </c>
      <c r="AW1388" s="291" t="s">
        <v>742</v>
      </c>
      <c r="AX1388" s="229" t="s">
        <v>1319</v>
      </c>
      <c r="AY1388" s="229" t="s">
        <v>1319</v>
      </c>
      <c r="AZ1388" s="229"/>
      <c r="BA1388" s="229" t="s">
        <v>1319</v>
      </c>
      <c r="BB1388" s="229"/>
      <c r="BC1388" s="230" t="s">
        <v>1320</v>
      </c>
      <c r="BD1388" s="229"/>
      <c r="BE1388" s="229"/>
      <c r="BF1388" s="229"/>
      <c r="BG1388" s="229"/>
      <c r="BH1388" s="229"/>
      <c r="BI1388" s="229" t="s">
        <v>1319</v>
      </c>
      <c r="BJ1388" s="229"/>
      <c r="BK1388" s="229"/>
      <c r="BL1388" s="229"/>
      <c r="BM1388" s="229"/>
      <c r="BN1388" s="228"/>
      <c r="BO1388" s="233"/>
      <c r="BP1388" s="174" t="s">
        <v>753</v>
      </c>
      <c r="BQ1388" s="292" t="s">
        <v>1318</v>
      </c>
      <c r="BR1388" s="292"/>
      <c r="BS1388" s="292"/>
      <c r="BT1388" s="300"/>
      <c r="BU1388" s="292"/>
      <c r="BV1388" s="292"/>
      <c r="BW1388" s="292"/>
    </row>
    <row r="1389" spans="1:75" s="174" customFormat="1" ht="15">
      <c r="A1389" s="170"/>
      <c r="B1389" s="601" t="s">
        <v>9973</v>
      </c>
      <c r="C1389" s="700" t="s">
        <v>10077</v>
      </c>
      <c r="D1389" s="193" t="s">
        <v>2408</v>
      </c>
      <c r="E1389" s="193" t="s">
        <v>2407</v>
      </c>
      <c r="F1389" s="192" t="str">
        <f t="shared" si="201"/>
        <v>40</v>
      </c>
      <c r="G1389" s="192" t="s">
        <v>2406</v>
      </c>
      <c r="H1389" s="188"/>
      <c r="I1389" s="322"/>
      <c r="J1389" s="297" t="s">
        <v>2199</v>
      </c>
      <c r="K1389" s="298"/>
      <c r="L1389" s="297"/>
      <c r="M1389" s="296"/>
      <c r="N1389" s="298"/>
      <c r="O1389" s="297"/>
      <c r="P1389" s="296"/>
      <c r="Q1389" s="298">
        <v>45110</v>
      </c>
      <c r="R1389" s="297" t="s">
        <v>9874</v>
      </c>
      <c r="S1389" s="296" t="s">
        <v>737</v>
      </c>
      <c r="T1389" s="298"/>
      <c r="U1389" s="297"/>
      <c r="V1389" s="296"/>
      <c r="W1389" s="298">
        <v>45062</v>
      </c>
      <c r="X1389" s="297" t="s">
        <v>9557</v>
      </c>
      <c r="Y1389" s="296" t="s">
        <v>9558</v>
      </c>
      <c r="Z1389" s="298">
        <v>45030</v>
      </c>
      <c r="AA1389" s="297" t="s">
        <v>2198</v>
      </c>
      <c r="AB1389" s="299" t="s">
        <v>2180</v>
      </c>
      <c r="AC1389" s="298"/>
      <c r="AD1389" s="297"/>
      <c r="AE1389" s="296"/>
      <c r="AF1389" s="173"/>
      <c r="AG1389" s="260" t="s">
        <v>1315</v>
      </c>
      <c r="AH1389" s="193" t="str">
        <f t="shared" ref="AH1389:AH1414" si="205">"5E"&amp;RIGHT(AP1389,7)</f>
        <v>5ED9 0E00</v>
      </c>
      <c r="AI1389" s="193" t="str">
        <f t="shared" ref="AI1389:AI1414" si="206">"5E"&amp;RIGHT(AQ1389,7)</f>
        <v>5ED9 1FFF</v>
      </c>
      <c r="AJ1389" s="224" t="str">
        <f t="shared" ref="AJ1389:AJ1414" si="207">DEC2HEX((HEX2DEC(LEFT(AI1389,4))*256*256+HEX2DEC(RIGHT(AI1389,4)))-(HEX2DEC(LEFT(AH1389,4))*256*256+HEX2DEC(RIGHT(AH1389,4)))+1)</f>
        <v>1200</v>
      </c>
      <c r="AK1389" s="224" t="s">
        <v>23</v>
      </c>
      <c r="AL1389" s="223"/>
      <c r="AO1389" s="293" t="s">
        <v>1314</v>
      </c>
      <c r="AP1389" s="221" t="s">
        <v>2327</v>
      </c>
      <c r="AQ1389" s="221" t="s">
        <v>2326</v>
      </c>
      <c r="AR1389" s="220" t="str">
        <f t="shared" si="202"/>
        <v>1200</v>
      </c>
      <c r="AS1389" s="220" t="s">
        <v>1759</v>
      </c>
      <c r="AT1389" s="275"/>
      <c r="AU1389" s="290" t="s">
        <v>1318</v>
      </c>
      <c r="AV1389" s="220" t="s">
        <v>743</v>
      </c>
      <c r="AW1389" s="290" t="s">
        <v>742</v>
      </c>
      <c r="AX1389" s="181" t="s">
        <v>840</v>
      </c>
      <c r="AY1389" s="181" t="s">
        <v>840</v>
      </c>
      <c r="AZ1389" s="181" t="s">
        <v>840</v>
      </c>
      <c r="BA1389" s="181" t="s">
        <v>840</v>
      </c>
      <c r="BB1389" s="181" t="s">
        <v>840</v>
      </c>
      <c r="BC1389" s="195" t="s">
        <v>1763</v>
      </c>
      <c r="BD1389" s="195" t="s">
        <v>1763</v>
      </c>
      <c r="BE1389" s="195" t="s">
        <v>1763</v>
      </c>
      <c r="BF1389" s="195" t="s">
        <v>1763</v>
      </c>
      <c r="BG1389" s="195" t="s">
        <v>1763</v>
      </c>
      <c r="BH1389" s="195" t="s">
        <v>1763</v>
      </c>
      <c r="BI1389" s="181" t="s">
        <v>840</v>
      </c>
      <c r="BJ1389" s="181" t="s">
        <v>840</v>
      </c>
      <c r="BK1389" s="181" t="s">
        <v>840</v>
      </c>
      <c r="BL1389" s="181" t="s">
        <v>840</v>
      </c>
      <c r="BM1389" s="181" t="s">
        <v>840</v>
      </c>
      <c r="BN1389" s="180"/>
      <c r="BO1389" s="220"/>
      <c r="BP1389" s="174" t="s">
        <v>741</v>
      </c>
      <c r="BQ1389" s="177" t="s">
        <v>1318</v>
      </c>
      <c r="BR1389" s="178">
        <v>44813</v>
      </c>
      <c r="BS1389" s="177" t="s">
        <v>1317</v>
      </c>
      <c r="BT1389" s="177" t="s">
        <v>737</v>
      </c>
      <c r="BU1389" s="178">
        <v>44813</v>
      </c>
      <c r="BV1389" s="177" t="s">
        <v>1317</v>
      </c>
      <c r="BW1389" s="177" t="s">
        <v>737</v>
      </c>
    </row>
    <row r="1390" spans="1:75" s="174" customFormat="1" ht="15">
      <c r="A1390" s="170"/>
      <c r="B1390" s="601" t="s">
        <v>9973</v>
      </c>
      <c r="C1390" s="700" t="s">
        <v>10077</v>
      </c>
      <c r="D1390" s="193" t="s">
        <v>2403</v>
      </c>
      <c r="E1390" s="193" t="s">
        <v>2402</v>
      </c>
      <c r="F1390" s="192" t="str">
        <f t="shared" si="201"/>
        <v>3C0</v>
      </c>
      <c r="G1390" s="192" t="s">
        <v>23</v>
      </c>
      <c r="H1390" s="188"/>
      <c r="I1390" s="322"/>
      <c r="J1390" s="297"/>
      <c r="K1390" s="297"/>
      <c r="L1390" s="297"/>
      <c r="M1390" s="296"/>
      <c r="N1390" s="297"/>
      <c r="O1390" s="297"/>
      <c r="P1390" s="296"/>
      <c r="Q1390" s="297"/>
      <c r="R1390" s="297"/>
      <c r="S1390" s="296"/>
      <c r="T1390" s="297"/>
      <c r="U1390" s="297"/>
      <c r="V1390" s="296"/>
      <c r="W1390" s="297"/>
      <c r="X1390" s="297"/>
      <c r="Y1390" s="296"/>
      <c r="Z1390" s="297"/>
      <c r="AA1390" s="297"/>
      <c r="AB1390" s="296"/>
      <c r="AC1390" s="297"/>
      <c r="AD1390" s="297"/>
      <c r="AE1390" s="296"/>
      <c r="AF1390" s="173"/>
      <c r="AG1390" s="260" t="s">
        <v>1315</v>
      </c>
      <c r="AH1390" s="193" t="str">
        <f t="shared" si="205"/>
        <v>5ED9 2000</v>
      </c>
      <c r="AI1390" s="193" t="str">
        <f t="shared" si="206"/>
        <v>5ED9 203F</v>
      </c>
      <c r="AJ1390" s="224" t="str">
        <f t="shared" si="207"/>
        <v>40</v>
      </c>
      <c r="AK1390" s="224" t="s">
        <v>1416</v>
      </c>
      <c r="AL1390" s="223"/>
      <c r="AO1390" s="293" t="s">
        <v>1314</v>
      </c>
      <c r="AP1390" s="221" t="s">
        <v>2323</v>
      </c>
      <c r="AQ1390" s="221" t="s">
        <v>2322</v>
      </c>
      <c r="AR1390" s="220" t="str">
        <f t="shared" si="202"/>
        <v>40</v>
      </c>
      <c r="AS1390" s="220" t="s">
        <v>2321</v>
      </c>
      <c r="AT1390" s="275"/>
      <c r="AU1390" s="290" t="s">
        <v>1318</v>
      </c>
      <c r="AV1390" s="220" t="s">
        <v>743</v>
      </c>
      <c r="AW1390" s="290" t="s">
        <v>742</v>
      </c>
      <c r="AX1390" s="181" t="s">
        <v>741</v>
      </c>
      <c r="AY1390" s="272" t="s">
        <v>840</v>
      </c>
      <c r="AZ1390" s="181" t="s">
        <v>840</v>
      </c>
      <c r="BA1390" s="272" t="s">
        <v>840</v>
      </c>
      <c r="BB1390" s="181" t="s">
        <v>840</v>
      </c>
      <c r="BC1390" s="195" t="s">
        <v>741</v>
      </c>
      <c r="BD1390" s="181" t="s">
        <v>840</v>
      </c>
      <c r="BE1390" s="181" t="s">
        <v>840</v>
      </c>
      <c r="BF1390" s="181" t="s">
        <v>840</v>
      </c>
      <c r="BG1390" s="181" t="s">
        <v>840</v>
      </c>
      <c r="BH1390" s="181" t="s">
        <v>840</v>
      </c>
      <c r="BI1390" s="181" t="s">
        <v>840</v>
      </c>
      <c r="BJ1390" s="181" t="s">
        <v>840</v>
      </c>
      <c r="BK1390" s="181" t="s">
        <v>840</v>
      </c>
      <c r="BL1390" s="181" t="s">
        <v>840</v>
      </c>
      <c r="BM1390" s="181" t="s">
        <v>840</v>
      </c>
      <c r="BN1390" s="180"/>
      <c r="BO1390" s="220"/>
      <c r="BP1390" s="174" t="s">
        <v>741</v>
      </c>
      <c r="BQ1390" s="177" t="s">
        <v>1318</v>
      </c>
      <c r="BR1390" s="178">
        <v>44805</v>
      </c>
      <c r="BS1390" s="177" t="s">
        <v>1401</v>
      </c>
      <c r="BT1390" s="178" t="s">
        <v>759</v>
      </c>
      <c r="BU1390" s="178">
        <v>44813</v>
      </c>
      <c r="BV1390" s="177" t="s">
        <v>1317</v>
      </c>
      <c r="BW1390" s="177" t="s">
        <v>737</v>
      </c>
    </row>
    <row r="1391" spans="1:75" s="174" customFormat="1" ht="15">
      <c r="A1391" s="170"/>
      <c r="B1391" s="601" t="s">
        <v>9973</v>
      </c>
      <c r="C1391" s="700" t="s">
        <v>10077</v>
      </c>
      <c r="D1391" s="193" t="s">
        <v>2399</v>
      </c>
      <c r="E1391" s="193" t="s">
        <v>2398</v>
      </c>
      <c r="F1391" s="192" t="str">
        <f t="shared" si="201"/>
        <v>40</v>
      </c>
      <c r="G1391" s="192" t="s">
        <v>2397</v>
      </c>
      <c r="H1391" s="188"/>
      <c r="I1391" s="173"/>
      <c r="J1391" s="297" t="s">
        <v>2199</v>
      </c>
      <c r="K1391" s="298"/>
      <c r="L1391" s="297"/>
      <c r="M1391" s="296"/>
      <c r="N1391" s="298"/>
      <c r="O1391" s="297"/>
      <c r="P1391" s="296"/>
      <c r="Q1391" s="298">
        <v>45110</v>
      </c>
      <c r="R1391" s="297" t="s">
        <v>9874</v>
      </c>
      <c r="S1391" s="296" t="s">
        <v>737</v>
      </c>
      <c r="T1391" s="298"/>
      <c r="U1391" s="297"/>
      <c r="V1391" s="296"/>
      <c r="W1391" s="298">
        <v>45062</v>
      </c>
      <c r="X1391" s="297" t="s">
        <v>9557</v>
      </c>
      <c r="Y1391" s="296" t="s">
        <v>9558</v>
      </c>
      <c r="Z1391" s="298">
        <v>45030</v>
      </c>
      <c r="AA1391" s="297" t="s">
        <v>2198</v>
      </c>
      <c r="AB1391" s="299" t="s">
        <v>2180</v>
      </c>
      <c r="AC1391" s="298"/>
      <c r="AD1391" s="297"/>
      <c r="AE1391" s="296"/>
      <c r="AF1391" s="173"/>
      <c r="AG1391" s="260" t="s">
        <v>1315</v>
      </c>
      <c r="AH1391" s="193" t="str">
        <f t="shared" si="205"/>
        <v>5ED9 2040</v>
      </c>
      <c r="AI1391" s="193" t="str">
        <f t="shared" si="206"/>
        <v>5ED9 207F</v>
      </c>
      <c r="AJ1391" s="224" t="str">
        <f t="shared" si="207"/>
        <v>40</v>
      </c>
      <c r="AK1391" s="224" t="s">
        <v>1416</v>
      </c>
      <c r="AL1391" s="223"/>
      <c r="AO1391" s="293" t="s">
        <v>1314</v>
      </c>
      <c r="AP1391" s="221" t="s">
        <v>2317</v>
      </c>
      <c r="AQ1391" s="221" t="s">
        <v>2316</v>
      </c>
      <c r="AR1391" s="220" t="str">
        <f t="shared" si="202"/>
        <v>40</v>
      </c>
      <c r="AS1391" s="220" t="s">
        <v>2315</v>
      </c>
      <c r="AT1391" s="275"/>
      <c r="AU1391" s="290" t="s">
        <v>1318</v>
      </c>
      <c r="AV1391" s="220" t="s">
        <v>743</v>
      </c>
      <c r="AW1391" s="290" t="s">
        <v>742</v>
      </c>
      <c r="AX1391" s="181" t="s">
        <v>840</v>
      </c>
      <c r="AY1391" s="181" t="s">
        <v>840</v>
      </c>
      <c r="AZ1391" s="181" t="s">
        <v>840</v>
      </c>
      <c r="BA1391" s="181" t="s">
        <v>840</v>
      </c>
      <c r="BB1391" s="181" t="s">
        <v>840</v>
      </c>
      <c r="BC1391" s="195" t="s">
        <v>1763</v>
      </c>
      <c r="BD1391" s="181" t="s">
        <v>840</v>
      </c>
      <c r="BE1391" s="181" t="s">
        <v>840</v>
      </c>
      <c r="BF1391" s="181" t="s">
        <v>840</v>
      </c>
      <c r="BG1391" s="181" t="s">
        <v>840</v>
      </c>
      <c r="BH1391" s="181" t="s">
        <v>840</v>
      </c>
      <c r="BI1391" s="181" t="s">
        <v>840</v>
      </c>
      <c r="BJ1391" s="181" t="s">
        <v>840</v>
      </c>
      <c r="BK1391" s="181" t="s">
        <v>840</v>
      </c>
      <c r="BL1391" s="181" t="s">
        <v>840</v>
      </c>
      <c r="BM1391" s="181" t="s">
        <v>840</v>
      </c>
      <c r="BN1391" s="180"/>
      <c r="BO1391" s="220"/>
      <c r="BP1391" s="174" t="s">
        <v>741</v>
      </c>
      <c r="BQ1391" s="177" t="s">
        <v>1318</v>
      </c>
      <c r="BR1391" s="178">
        <v>44805</v>
      </c>
      <c r="BS1391" s="177" t="s">
        <v>1401</v>
      </c>
      <c r="BT1391" s="178" t="s">
        <v>759</v>
      </c>
      <c r="BU1391" s="178">
        <v>44813</v>
      </c>
      <c r="BV1391" s="177" t="s">
        <v>1317</v>
      </c>
      <c r="BW1391" s="177" t="s">
        <v>737</v>
      </c>
    </row>
    <row r="1392" spans="1:75" s="174" customFormat="1" ht="15" customHeight="1">
      <c r="A1392" s="170"/>
      <c r="B1392" s="601" t="s">
        <v>9973</v>
      </c>
      <c r="C1392" s="700" t="s">
        <v>10077</v>
      </c>
      <c r="D1392" s="193" t="s">
        <v>2394</v>
      </c>
      <c r="E1392" s="193" t="s">
        <v>2393</v>
      </c>
      <c r="F1392" s="192" t="str">
        <f t="shared" si="201"/>
        <v>3C0</v>
      </c>
      <c r="G1392" s="192" t="s">
        <v>23</v>
      </c>
      <c r="H1392" s="188"/>
      <c r="I1392" s="322"/>
      <c r="J1392" s="297"/>
      <c r="K1392" s="297"/>
      <c r="L1392" s="297"/>
      <c r="M1392" s="296"/>
      <c r="N1392" s="297"/>
      <c r="O1392" s="297"/>
      <c r="P1392" s="296"/>
      <c r="Q1392" s="297"/>
      <c r="R1392" s="297"/>
      <c r="S1392" s="296"/>
      <c r="T1392" s="297"/>
      <c r="U1392" s="297"/>
      <c r="V1392" s="296"/>
      <c r="W1392" s="297"/>
      <c r="X1392" s="297"/>
      <c r="Y1392" s="296"/>
      <c r="Z1392" s="297"/>
      <c r="AA1392" s="297"/>
      <c r="AB1392" s="296"/>
      <c r="AC1392" s="298"/>
      <c r="AD1392" s="297"/>
      <c r="AE1392" s="296"/>
      <c r="AG1392" s="271" t="s">
        <v>1345</v>
      </c>
      <c r="AH1392" s="193" t="str">
        <f t="shared" si="205"/>
        <v>5ED9 2080</v>
      </c>
      <c r="AI1392" s="193" t="str">
        <f t="shared" si="206"/>
        <v>5ED9 20BF</v>
      </c>
      <c r="AJ1392" s="224" t="str">
        <f t="shared" si="207"/>
        <v>40</v>
      </c>
      <c r="AK1392" s="224" t="s">
        <v>1405</v>
      </c>
      <c r="AL1392" s="223"/>
      <c r="AO1392" s="268" t="s">
        <v>1333</v>
      </c>
      <c r="AP1392" s="221" t="s">
        <v>2312</v>
      </c>
      <c r="AQ1392" s="221" t="s">
        <v>2311</v>
      </c>
      <c r="AR1392" s="220" t="str">
        <f t="shared" si="202"/>
        <v>40</v>
      </c>
      <c r="AS1392" s="220" t="s">
        <v>2310</v>
      </c>
      <c r="AT1392" s="275"/>
      <c r="AU1392" s="290" t="s">
        <v>1318</v>
      </c>
      <c r="AV1392" s="220" t="s">
        <v>743</v>
      </c>
      <c r="AW1392" s="290" t="s">
        <v>742</v>
      </c>
      <c r="AX1392" s="181" t="s">
        <v>741</v>
      </c>
      <c r="AY1392" s="181" t="s">
        <v>741</v>
      </c>
      <c r="AZ1392" s="181" t="s">
        <v>741</v>
      </c>
      <c r="BA1392" s="181" t="s">
        <v>741</v>
      </c>
      <c r="BB1392" s="181" t="s">
        <v>741</v>
      </c>
      <c r="BC1392" s="181" t="s">
        <v>741</v>
      </c>
      <c r="BD1392" s="181" t="s">
        <v>741</v>
      </c>
      <c r="BE1392" s="181" t="s">
        <v>741</v>
      </c>
      <c r="BF1392" s="181" t="s">
        <v>741</v>
      </c>
      <c r="BG1392" s="181" t="s">
        <v>741</v>
      </c>
      <c r="BH1392" s="181" t="s">
        <v>741</v>
      </c>
      <c r="BI1392" s="181" t="s">
        <v>741</v>
      </c>
      <c r="BJ1392" s="181" t="s">
        <v>741</v>
      </c>
      <c r="BK1392" s="181" t="s">
        <v>741</v>
      </c>
      <c r="BL1392" s="181" t="s">
        <v>741</v>
      </c>
      <c r="BM1392" s="181" t="s">
        <v>741</v>
      </c>
      <c r="BN1392" s="180"/>
      <c r="BO1392" s="220"/>
      <c r="BP1392" s="174" t="s">
        <v>741</v>
      </c>
      <c r="BQ1392" s="177" t="s">
        <v>1318</v>
      </c>
      <c r="BR1392" s="178">
        <v>44805</v>
      </c>
      <c r="BS1392" s="177" t="s">
        <v>1401</v>
      </c>
      <c r="BT1392" s="178" t="s">
        <v>759</v>
      </c>
      <c r="BU1392" s="178">
        <v>44813</v>
      </c>
      <c r="BV1392" s="177" t="s">
        <v>1317</v>
      </c>
      <c r="BW1392" s="177" t="s">
        <v>737</v>
      </c>
    </row>
    <row r="1393" spans="1:75" s="174" customFormat="1" ht="15" customHeight="1">
      <c r="A1393" s="170"/>
      <c r="B1393" s="601" t="s">
        <v>9973</v>
      </c>
      <c r="C1393" s="700" t="s">
        <v>10077</v>
      </c>
      <c r="D1393" s="193" t="s">
        <v>2390</v>
      </c>
      <c r="E1393" s="193" t="s">
        <v>2389</v>
      </c>
      <c r="F1393" s="192" t="str">
        <f t="shared" si="201"/>
        <v>40</v>
      </c>
      <c r="G1393" s="192" t="s">
        <v>2388</v>
      </c>
      <c r="H1393" s="188"/>
      <c r="I1393" s="173"/>
      <c r="J1393" s="297" t="s">
        <v>2199</v>
      </c>
      <c r="K1393" s="298"/>
      <c r="L1393" s="297"/>
      <c r="M1393" s="296"/>
      <c r="N1393" s="298"/>
      <c r="O1393" s="297"/>
      <c r="P1393" s="296"/>
      <c r="Q1393" s="298">
        <v>45110</v>
      </c>
      <c r="R1393" s="297" t="s">
        <v>9874</v>
      </c>
      <c r="S1393" s="296" t="s">
        <v>737</v>
      </c>
      <c r="T1393" s="298"/>
      <c r="U1393" s="297"/>
      <c r="V1393" s="296"/>
      <c r="W1393" s="298">
        <v>45062</v>
      </c>
      <c r="X1393" s="297" t="s">
        <v>9557</v>
      </c>
      <c r="Y1393" s="296" t="s">
        <v>9558</v>
      </c>
      <c r="Z1393" s="298">
        <v>45030</v>
      </c>
      <c r="AA1393" s="297" t="s">
        <v>2198</v>
      </c>
      <c r="AB1393" s="299" t="s">
        <v>2180</v>
      </c>
      <c r="AC1393" s="298"/>
      <c r="AD1393" s="297"/>
      <c r="AE1393" s="296"/>
      <c r="AG1393" s="260" t="s">
        <v>1315</v>
      </c>
      <c r="AH1393" s="193" t="str">
        <f t="shared" si="205"/>
        <v>5ED9 20C0</v>
      </c>
      <c r="AI1393" s="193" t="str">
        <f t="shared" si="206"/>
        <v>5ED9 20FF</v>
      </c>
      <c r="AJ1393" s="224" t="str">
        <f t="shared" si="207"/>
        <v>40</v>
      </c>
      <c r="AK1393" s="224" t="s">
        <v>1416</v>
      </c>
      <c r="AL1393" s="223"/>
      <c r="AO1393" s="293" t="s">
        <v>1314</v>
      </c>
      <c r="AP1393" s="221" t="s">
        <v>2306</v>
      </c>
      <c r="AQ1393" s="221" t="s">
        <v>2305</v>
      </c>
      <c r="AR1393" s="220" t="str">
        <f t="shared" si="202"/>
        <v>40</v>
      </c>
      <c r="AS1393" s="220" t="s">
        <v>2304</v>
      </c>
      <c r="AT1393" s="275"/>
      <c r="AU1393" s="290" t="s">
        <v>1318</v>
      </c>
      <c r="AV1393" s="220" t="s">
        <v>743</v>
      </c>
      <c r="AW1393" s="290" t="s">
        <v>742</v>
      </c>
      <c r="AX1393" s="181" t="s">
        <v>741</v>
      </c>
      <c r="AY1393" s="181" t="s">
        <v>741</v>
      </c>
      <c r="AZ1393" s="181" t="s">
        <v>741</v>
      </c>
      <c r="BA1393" s="181" t="s">
        <v>741</v>
      </c>
      <c r="BB1393" s="181" t="s">
        <v>741</v>
      </c>
      <c r="BC1393" s="195" t="s">
        <v>741</v>
      </c>
      <c r="BD1393" s="181" t="s">
        <v>741</v>
      </c>
      <c r="BE1393" s="181" t="s">
        <v>741</v>
      </c>
      <c r="BF1393" s="181" t="s">
        <v>741</v>
      </c>
      <c r="BG1393" s="181" t="s">
        <v>840</v>
      </c>
      <c r="BH1393" s="181" t="s">
        <v>840</v>
      </c>
      <c r="BI1393" s="181" t="s">
        <v>741</v>
      </c>
      <c r="BJ1393" s="181" t="s">
        <v>741</v>
      </c>
      <c r="BK1393" s="181" t="s">
        <v>741</v>
      </c>
      <c r="BL1393" s="181" t="s">
        <v>840</v>
      </c>
      <c r="BM1393" s="181" t="s">
        <v>840</v>
      </c>
      <c r="BN1393" s="180"/>
      <c r="BO1393" s="220"/>
      <c r="BP1393" s="174" t="s">
        <v>741</v>
      </c>
      <c r="BQ1393" s="177" t="s">
        <v>1318</v>
      </c>
      <c r="BR1393" s="178">
        <v>44805</v>
      </c>
      <c r="BS1393" s="177" t="s">
        <v>1401</v>
      </c>
      <c r="BT1393" s="178" t="s">
        <v>759</v>
      </c>
      <c r="BU1393" s="178">
        <v>44813</v>
      </c>
      <c r="BV1393" s="177" t="s">
        <v>1317</v>
      </c>
      <c r="BW1393" s="177" t="s">
        <v>737</v>
      </c>
    </row>
    <row r="1394" spans="1:75" s="174" customFormat="1" ht="15" customHeight="1">
      <c r="A1394" s="170"/>
      <c r="B1394" s="601" t="s">
        <v>9973</v>
      </c>
      <c r="C1394" s="700" t="s">
        <v>10077</v>
      </c>
      <c r="D1394" s="193" t="s">
        <v>2385</v>
      </c>
      <c r="E1394" s="193" t="s">
        <v>2384</v>
      </c>
      <c r="F1394" s="192" t="str">
        <f t="shared" si="201"/>
        <v>3C0</v>
      </c>
      <c r="G1394" s="192" t="s">
        <v>23</v>
      </c>
      <c r="H1394" s="188"/>
      <c r="I1394" s="322"/>
      <c r="J1394" s="297"/>
      <c r="K1394" s="297"/>
      <c r="L1394" s="297"/>
      <c r="M1394" s="296"/>
      <c r="N1394" s="297"/>
      <c r="O1394" s="297"/>
      <c r="P1394" s="296"/>
      <c r="Q1394" s="297"/>
      <c r="R1394" s="297"/>
      <c r="S1394" s="296"/>
      <c r="T1394" s="297"/>
      <c r="U1394" s="297"/>
      <c r="V1394" s="296"/>
      <c r="W1394" s="297"/>
      <c r="X1394" s="297"/>
      <c r="Y1394" s="296"/>
      <c r="Z1394" s="297"/>
      <c r="AA1394" s="297"/>
      <c r="AB1394" s="296"/>
      <c r="AC1394" s="298"/>
      <c r="AD1394" s="297"/>
      <c r="AE1394" s="296"/>
      <c r="AG1394" s="271" t="s">
        <v>1345</v>
      </c>
      <c r="AH1394" s="193" t="str">
        <f t="shared" si="205"/>
        <v>5ED9 2100</v>
      </c>
      <c r="AI1394" s="193" t="str">
        <f t="shared" si="206"/>
        <v>5ED9 213F</v>
      </c>
      <c r="AJ1394" s="224" t="str">
        <f t="shared" si="207"/>
        <v>40</v>
      </c>
      <c r="AK1394" s="224" t="s">
        <v>1405</v>
      </c>
      <c r="AL1394" s="223"/>
      <c r="AO1394" s="268" t="s">
        <v>1333</v>
      </c>
      <c r="AP1394" s="221" t="s">
        <v>2301</v>
      </c>
      <c r="AQ1394" s="221" t="s">
        <v>2300</v>
      </c>
      <c r="AR1394" s="220" t="str">
        <f t="shared" si="202"/>
        <v>40</v>
      </c>
      <c r="AS1394" s="220" t="s">
        <v>2299</v>
      </c>
      <c r="AT1394" s="275"/>
      <c r="AU1394" s="290" t="s">
        <v>1318</v>
      </c>
      <c r="AV1394" s="220" t="s">
        <v>743</v>
      </c>
      <c r="AW1394" s="290" t="s">
        <v>2273</v>
      </c>
      <c r="AX1394" s="181" t="s">
        <v>741</v>
      </c>
      <c r="AY1394" s="181" t="s">
        <v>741</v>
      </c>
      <c r="AZ1394" s="181" t="s">
        <v>741</v>
      </c>
      <c r="BA1394" s="181" t="s">
        <v>741</v>
      </c>
      <c r="BB1394" s="181" t="s">
        <v>741</v>
      </c>
      <c r="BC1394" s="181" t="s">
        <v>741</v>
      </c>
      <c r="BD1394" s="181" t="s">
        <v>741</v>
      </c>
      <c r="BE1394" s="181" t="s">
        <v>741</v>
      </c>
      <c r="BF1394" s="181" t="s">
        <v>741</v>
      </c>
      <c r="BG1394" s="181" t="s">
        <v>741</v>
      </c>
      <c r="BH1394" s="181" t="s">
        <v>741</v>
      </c>
      <c r="BI1394" s="181" t="s">
        <v>741</v>
      </c>
      <c r="BJ1394" s="181" t="s">
        <v>741</v>
      </c>
      <c r="BK1394" s="181" t="s">
        <v>741</v>
      </c>
      <c r="BL1394" s="181" t="s">
        <v>741</v>
      </c>
      <c r="BM1394" s="181" t="s">
        <v>741</v>
      </c>
      <c r="BN1394" s="180"/>
      <c r="BO1394" s="220"/>
      <c r="BP1394" s="174" t="s">
        <v>741</v>
      </c>
      <c r="BQ1394" s="177" t="s">
        <v>1318</v>
      </c>
      <c r="BR1394" s="178">
        <v>44805</v>
      </c>
      <c r="BS1394" s="177" t="s">
        <v>1401</v>
      </c>
      <c r="BT1394" s="178" t="s">
        <v>759</v>
      </c>
      <c r="BU1394" s="178">
        <v>44813</v>
      </c>
      <c r="BV1394" s="177" t="s">
        <v>1317</v>
      </c>
      <c r="BW1394" s="177" t="s">
        <v>737</v>
      </c>
    </row>
    <row r="1395" spans="1:75" s="174" customFormat="1" ht="15" customHeight="1">
      <c r="A1395" s="170"/>
      <c r="B1395" s="601" t="s">
        <v>9973</v>
      </c>
      <c r="C1395" s="700" t="s">
        <v>10077</v>
      </c>
      <c r="D1395" s="193" t="s">
        <v>2380</v>
      </c>
      <c r="E1395" s="193" t="s">
        <v>2379</v>
      </c>
      <c r="F1395" s="192" t="str">
        <f t="shared" si="201"/>
        <v>40</v>
      </c>
      <c r="G1395" s="192" t="s">
        <v>2378</v>
      </c>
      <c r="H1395" s="188"/>
      <c r="I1395" s="173"/>
      <c r="J1395" s="297" t="s">
        <v>2199</v>
      </c>
      <c r="K1395" s="298"/>
      <c r="L1395" s="297"/>
      <c r="M1395" s="296"/>
      <c r="N1395" s="298"/>
      <c r="O1395" s="297"/>
      <c r="P1395" s="296"/>
      <c r="Q1395" s="298">
        <v>45110</v>
      </c>
      <c r="R1395" s="297" t="s">
        <v>9874</v>
      </c>
      <c r="S1395" s="296" t="s">
        <v>737</v>
      </c>
      <c r="T1395" s="298"/>
      <c r="U1395" s="297"/>
      <c r="V1395" s="296"/>
      <c r="W1395" s="298">
        <v>45062</v>
      </c>
      <c r="X1395" s="297" t="s">
        <v>9557</v>
      </c>
      <c r="Y1395" s="296" t="s">
        <v>9558</v>
      </c>
      <c r="Z1395" s="298">
        <v>45030</v>
      </c>
      <c r="AA1395" s="297" t="s">
        <v>2198</v>
      </c>
      <c r="AB1395" s="299" t="s">
        <v>2180</v>
      </c>
      <c r="AC1395" s="298"/>
      <c r="AD1395" s="297"/>
      <c r="AE1395" s="296"/>
      <c r="AG1395" s="260" t="s">
        <v>1315</v>
      </c>
      <c r="AH1395" s="193" t="str">
        <f t="shared" si="205"/>
        <v>5ED9 2140</v>
      </c>
      <c r="AI1395" s="193" t="str">
        <f t="shared" si="206"/>
        <v>5ED9 217F</v>
      </c>
      <c r="AJ1395" s="224" t="str">
        <f t="shared" si="207"/>
        <v>40</v>
      </c>
      <c r="AK1395" s="224" t="s">
        <v>1416</v>
      </c>
      <c r="AL1395" s="223"/>
      <c r="AO1395" s="293" t="s">
        <v>1314</v>
      </c>
      <c r="AP1395" s="221" t="s">
        <v>2295</v>
      </c>
      <c r="AQ1395" s="221" t="s">
        <v>2294</v>
      </c>
      <c r="AR1395" s="220" t="str">
        <f t="shared" si="202"/>
        <v>40</v>
      </c>
      <c r="AS1395" s="220" t="s">
        <v>2293</v>
      </c>
      <c r="AT1395" s="275"/>
      <c r="AU1395" s="290" t="s">
        <v>1318</v>
      </c>
      <c r="AV1395" s="220" t="s">
        <v>743</v>
      </c>
      <c r="AW1395" s="290" t="s">
        <v>2273</v>
      </c>
      <c r="AX1395" s="272" t="s">
        <v>840</v>
      </c>
      <c r="AY1395" s="272" t="s">
        <v>840</v>
      </c>
      <c r="AZ1395" s="181" t="s">
        <v>840</v>
      </c>
      <c r="BA1395" s="272" t="s">
        <v>840</v>
      </c>
      <c r="BB1395" s="181" t="s">
        <v>840</v>
      </c>
      <c r="BC1395" s="272" t="s">
        <v>840</v>
      </c>
      <c r="BD1395" s="181" t="s">
        <v>840</v>
      </c>
      <c r="BE1395" s="181" t="s">
        <v>840</v>
      </c>
      <c r="BF1395" s="181" t="s">
        <v>840</v>
      </c>
      <c r="BG1395" s="181" t="s">
        <v>840</v>
      </c>
      <c r="BH1395" s="181" t="s">
        <v>840</v>
      </c>
      <c r="BI1395" s="181" t="s">
        <v>840</v>
      </c>
      <c r="BJ1395" s="181" t="s">
        <v>840</v>
      </c>
      <c r="BK1395" s="181" t="s">
        <v>840</v>
      </c>
      <c r="BL1395" s="181" t="s">
        <v>840</v>
      </c>
      <c r="BM1395" s="181" t="s">
        <v>840</v>
      </c>
      <c r="BN1395" s="180"/>
      <c r="BO1395" s="220"/>
      <c r="BP1395" s="174" t="s">
        <v>741</v>
      </c>
      <c r="BQ1395" s="177" t="s">
        <v>1318</v>
      </c>
      <c r="BR1395" s="178">
        <v>44805</v>
      </c>
      <c r="BS1395" s="177" t="s">
        <v>1401</v>
      </c>
      <c r="BT1395" s="178" t="s">
        <v>759</v>
      </c>
      <c r="BU1395" s="178">
        <v>44813</v>
      </c>
      <c r="BV1395" s="177" t="s">
        <v>1317</v>
      </c>
      <c r="BW1395" s="177" t="s">
        <v>737</v>
      </c>
    </row>
    <row r="1396" spans="1:75" s="174" customFormat="1" ht="15" customHeight="1">
      <c r="A1396" s="170"/>
      <c r="B1396" s="601" t="s">
        <v>9973</v>
      </c>
      <c r="C1396" s="700" t="s">
        <v>10077</v>
      </c>
      <c r="D1396" s="193" t="s">
        <v>2374</v>
      </c>
      <c r="E1396" s="193" t="s">
        <v>2373</v>
      </c>
      <c r="F1396" s="192" t="str">
        <f t="shared" si="201"/>
        <v>3C0</v>
      </c>
      <c r="G1396" s="192" t="s">
        <v>23</v>
      </c>
      <c r="H1396" s="188"/>
      <c r="I1396" s="322"/>
      <c r="J1396" s="297"/>
      <c r="K1396" s="297"/>
      <c r="L1396" s="297"/>
      <c r="M1396" s="296"/>
      <c r="N1396" s="297"/>
      <c r="O1396" s="297"/>
      <c r="P1396" s="296"/>
      <c r="Q1396" s="297"/>
      <c r="R1396" s="297"/>
      <c r="S1396" s="296"/>
      <c r="T1396" s="297"/>
      <c r="U1396" s="297"/>
      <c r="V1396" s="296"/>
      <c r="W1396" s="297"/>
      <c r="X1396" s="297"/>
      <c r="Y1396" s="296"/>
      <c r="Z1396" s="297"/>
      <c r="AA1396" s="297"/>
      <c r="AB1396" s="296"/>
      <c r="AC1396" s="298"/>
      <c r="AD1396" s="297"/>
      <c r="AE1396" s="296"/>
      <c r="AG1396" s="271" t="s">
        <v>1345</v>
      </c>
      <c r="AH1396" s="193" t="str">
        <f t="shared" si="205"/>
        <v>5ED9 2180</v>
      </c>
      <c r="AI1396" s="193" t="str">
        <f t="shared" si="206"/>
        <v>5ED9 21BF</v>
      </c>
      <c r="AJ1396" s="224" t="str">
        <f t="shared" si="207"/>
        <v>40</v>
      </c>
      <c r="AK1396" s="224" t="s">
        <v>1405</v>
      </c>
      <c r="AL1396" s="223"/>
      <c r="AO1396" s="268" t="s">
        <v>1333</v>
      </c>
      <c r="AP1396" s="221" t="s">
        <v>2290</v>
      </c>
      <c r="AQ1396" s="221" t="s">
        <v>2289</v>
      </c>
      <c r="AR1396" s="220" t="str">
        <f t="shared" si="202"/>
        <v>40</v>
      </c>
      <c r="AS1396" s="220" t="s">
        <v>2288</v>
      </c>
      <c r="AT1396" s="275"/>
      <c r="AU1396" s="290" t="s">
        <v>1318</v>
      </c>
      <c r="AV1396" s="220" t="s">
        <v>743</v>
      </c>
      <c r="AW1396" s="290" t="s">
        <v>2273</v>
      </c>
      <c r="AX1396" s="181" t="s">
        <v>741</v>
      </c>
      <c r="AY1396" s="181" t="s">
        <v>741</v>
      </c>
      <c r="AZ1396" s="181" t="s">
        <v>741</v>
      </c>
      <c r="BA1396" s="181" t="s">
        <v>741</v>
      </c>
      <c r="BB1396" s="181" t="s">
        <v>741</v>
      </c>
      <c r="BC1396" s="181" t="s">
        <v>741</v>
      </c>
      <c r="BD1396" s="181" t="s">
        <v>741</v>
      </c>
      <c r="BE1396" s="181" t="s">
        <v>741</v>
      </c>
      <c r="BF1396" s="181" t="s">
        <v>741</v>
      </c>
      <c r="BG1396" s="181" t="s">
        <v>741</v>
      </c>
      <c r="BH1396" s="181" t="s">
        <v>741</v>
      </c>
      <c r="BI1396" s="181" t="s">
        <v>741</v>
      </c>
      <c r="BJ1396" s="181" t="s">
        <v>741</v>
      </c>
      <c r="BK1396" s="181" t="s">
        <v>741</v>
      </c>
      <c r="BL1396" s="181" t="s">
        <v>741</v>
      </c>
      <c r="BM1396" s="181" t="s">
        <v>741</v>
      </c>
      <c r="BN1396" s="180"/>
      <c r="BO1396" s="220"/>
      <c r="BP1396" s="174" t="s">
        <v>741</v>
      </c>
      <c r="BQ1396" s="177" t="s">
        <v>1318</v>
      </c>
      <c r="BR1396" s="178">
        <v>44805</v>
      </c>
      <c r="BS1396" s="177" t="s">
        <v>1401</v>
      </c>
      <c r="BT1396" s="178" t="s">
        <v>759</v>
      </c>
      <c r="BU1396" s="178">
        <v>44813</v>
      </c>
      <c r="BV1396" s="177" t="s">
        <v>1317</v>
      </c>
      <c r="BW1396" s="177" t="s">
        <v>737</v>
      </c>
    </row>
    <row r="1397" spans="1:75" s="174" customFormat="1" ht="15">
      <c r="A1397" s="170"/>
      <c r="B1397" s="601" t="s">
        <v>9973</v>
      </c>
      <c r="C1397" s="700" t="s">
        <v>10077</v>
      </c>
      <c r="D1397" s="193" t="s">
        <v>2369</v>
      </c>
      <c r="E1397" s="193" t="s">
        <v>2368</v>
      </c>
      <c r="F1397" s="192" t="str">
        <f t="shared" si="201"/>
        <v>40</v>
      </c>
      <c r="G1397" s="192" t="s">
        <v>2367</v>
      </c>
      <c r="H1397" s="188"/>
      <c r="I1397" s="173"/>
      <c r="J1397" s="297" t="s">
        <v>2199</v>
      </c>
      <c r="K1397" s="298"/>
      <c r="L1397" s="297"/>
      <c r="M1397" s="296"/>
      <c r="N1397" s="298"/>
      <c r="O1397" s="297"/>
      <c r="P1397" s="296"/>
      <c r="Q1397" s="298">
        <v>45110</v>
      </c>
      <c r="R1397" s="297" t="s">
        <v>9874</v>
      </c>
      <c r="S1397" s="296" t="s">
        <v>737</v>
      </c>
      <c r="T1397" s="298"/>
      <c r="U1397" s="297"/>
      <c r="V1397" s="296"/>
      <c r="W1397" s="298">
        <v>45062</v>
      </c>
      <c r="X1397" s="297" t="s">
        <v>9557</v>
      </c>
      <c r="Y1397" s="296" t="s">
        <v>9558</v>
      </c>
      <c r="Z1397" s="298">
        <v>45030</v>
      </c>
      <c r="AA1397" s="297" t="s">
        <v>2198</v>
      </c>
      <c r="AB1397" s="299" t="s">
        <v>2180</v>
      </c>
      <c r="AC1397" s="298"/>
      <c r="AD1397" s="297"/>
      <c r="AE1397" s="296"/>
      <c r="AG1397" s="271" t="s">
        <v>1345</v>
      </c>
      <c r="AH1397" s="193" t="str">
        <f t="shared" si="205"/>
        <v>5ED9 21C0</v>
      </c>
      <c r="AI1397" s="193" t="str">
        <f t="shared" si="206"/>
        <v>5ED9 21FF</v>
      </c>
      <c r="AJ1397" s="224" t="str">
        <f t="shared" si="207"/>
        <v>40</v>
      </c>
      <c r="AK1397" s="224" t="s">
        <v>23</v>
      </c>
      <c r="AL1397" s="223"/>
      <c r="AO1397" s="268" t="s">
        <v>1333</v>
      </c>
      <c r="AP1397" s="221" t="s">
        <v>2284</v>
      </c>
      <c r="AQ1397" s="221" t="s">
        <v>2283</v>
      </c>
      <c r="AR1397" s="220" t="str">
        <f t="shared" si="202"/>
        <v>40</v>
      </c>
      <c r="AS1397" s="220" t="s">
        <v>1759</v>
      </c>
      <c r="AT1397" s="275"/>
      <c r="AU1397" s="290" t="s">
        <v>1318</v>
      </c>
      <c r="AV1397" s="220" t="s">
        <v>743</v>
      </c>
      <c r="AW1397" s="290" t="s">
        <v>2273</v>
      </c>
      <c r="AX1397" s="181" t="s">
        <v>840</v>
      </c>
      <c r="AY1397" s="181" t="s">
        <v>840</v>
      </c>
      <c r="AZ1397" s="181" t="s">
        <v>840</v>
      </c>
      <c r="BA1397" s="181" t="s">
        <v>840</v>
      </c>
      <c r="BB1397" s="181" t="s">
        <v>840</v>
      </c>
      <c r="BC1397" s="195" t="s">
        <v>1763</v>
      </c>
      <c r="BD1397" s="195" t="s">
        <v>1763</v>
      </c>
      <c r="BE1397" s="195" t="s">
        <v>1763</v>
      </c>
      <c r="BF1397" s="195" t="s">
        <v>1763</v>
      </c>
      <c r="BG1397" s="195" t="s">
        <v>1763</v>
      </c>
      <c r="BH1397" s="195" t="s">
        <v>1763</v>
      </c>
      <c r="BI1397" s="181" t="s">
        <v>840</v>
      </c>
      <c r="BJ1397" s="181" t="s">
        <v>840</v>
      </c>
      <c r="BK1397" s="181" t="s">
        <v>840</v>
      </c>
      <c r="BL1397" s="181" t="s">
        <v>840</v>
      </c>
      <c r="BM1397" s="181" t="s">
        <v>840</v>
      </c>
      <c r="BN1397" s="180"/>
      <c r="BO1397" s="220"/>
      <c r="BP1397" s="174" t="s">
        <v>741</v>
      </c>
      <c r="BQ1397" s="177" t="s">
        <v>1318</v>
      </c>
      <c r="BR1397" s="178">
        <v>44813</v>
      </c>
      <c r="BS1397" s="177" t="s">
        <v>1317</v>
      </c>
      <c r="BT1397" s="177" t="s">
        <v>737</v>
      </c>
      <c r="BU1397" s="178">
        <v>44813</v>
      </c>
      <c r="BV1397" s="177" t="s">
        <v>1317</v>
      </c>
      <c r="BW1397" s="177" t="s">
        <v>737</v>
      </c>
    </row>
    <row r="1398" spans="1:75" s="174" customFormat="1" ht="15">
      <c r="A1398" s="170"/>
      <c r="B1398" s="601" t="s">
        <v>9973</v>
      </c>
      <c r="C1398" s="700" t="s">
        <v>10077</v>
      </c>
      <c r="D1398" s="193" t="s">
        <v>2363</v>
      </c>
      <c r="E1398" s="193" t="s">
        <v>2362</v>
      </c>
      <c r="F1398" s="192" t="str">
        <f t="shared" si="201"/>
        <v>3C0</v>
      </c>
      <c r="G1398" s="192" t="s">
        <v>23</v>
      </c>
      <c r="H1398" s="188"/>
      <c r="I1398" s="322"/>
      <c r="J1398" s="297"/>
      <c r="K1398" s="297"/>
      <c r="L1398" s="297"/>
      <c r="M1398" s="296"/>
      <c r="N1398" s="297"/>
      <c r="O1398" s="297"/>
      <c r="P1398" s="296"/>
      <c r="Q1398" s="297"/>
      <c r="R1398" s="297"/>
      <c r="S1398" s="296"/>
      <c r="T1398" s="297"/>
      <c r="U1398" s="297"/>
      <c r="V1398" s="296"/>
      <c r="W1398" s="297"/>
      <c r="X1398" s="297"/>
      <c r="Y1398" s="296"/>
      <c r="Z1398" s="297"/>
      <c r="AA1398" s="297"/>
      <c r="AB1398" s="296"/>
      <c r="AC1398" s="298"/>
      <c r="AD1398" s="297"/>
      <c r="AE1398" s="296"/>
      <c r="AG1398" s="260" t="s">
        <v>1315</v>
      </c>
      <c r="AH1398" s="193" t="str">
        <f t="shared" si="205"/>
        <v>5ED9 2200</v>
      </c>
      <c r="AI1398" s="193" t="str">
        <f t="shared" si="206"/>
        <v>5ED9 223F</v>
      </c>
      <c r="AJ1398" s="224" t="str">
        <f t="shared" si="207"/>
        <v>40</v>
      </c>
      <c r="AK1398" s="224" t="s">
        <v>1416</v>
      </c>
      <c r="AL1398" s="223"/>
      <c r="AO1398" s="293" t="s">
        <v>1314</v>
      </c>
      <c r="AP1398" s="221" t="s">
        <v>2280</v>
      </c>
      <c r="AQ1398" s="221" t="s">
        <v>2279</v>
      </c>
      <c r="AR1398" s="220" t="str">
        <f t="shared" si="202"/>
        <v>40</v>
      </c>
      <c r="AS1398" s="220" t="s">
        <v>2278</v>
      </c>
      <c r="AT1398" s="275"/>
      <c r="AU1398" s="290" t="s">
        <v>1318</v>
      </c>
      <c r="AV1398" s="220" t="s">
        <v>743</v>
      </c>
      <c r="AW1398" s="290" t="s">
        <v>2273</v>
      </c>
      <c r="AX1398" s="181" t="s">
        <v>741</v>
      </c>
      <c r="AY1398" s="181" t="s">
        <v>741</v>
      </c>
      <c r="AZ1398" s="181" t="s">
        <v>840</v>
      </c>
      <c r="BA1398" s="181" t="s">
        <v>741</v>
      </c>
      <c r="BB1398" s="181" t="s">
        <v>840</v>
      </c>
      <c r="BC1398" s="195" t="s">
        <v>741</v>
      </c>
      <c r="BD1398" s="181" t="s">
        <v>840</v>
      </c>
      <c r="BE1398" s="181" t="s">
        <v>840</v>
      </c>
      <c r="BF1398" s="181" t="s">
        <v>840</v>
      </c>
      <c r="BG1398" s="181" t="s">
        <v>840</v>
      </c>
      <c r="BH1398" s="181" t="s">
        <v>840</v>
      </c>
      <c r="BI1398" s="181" t="s">
        <v>840</v>
      </c>
      <c r="BJ1398" s="181" t="s">
        <v>840</v>
      </c>
      <c r="BK1398" s="181" t="s">
        <v>840</v>
      </c>
      <c r="BL1398" s="181" t="s">
        <v>840</v>
      </c>
      <c r="BM1398" s="181" t="s">
        <v>840</v>
      </c>
      <c r="BN1398" s="180"/>
      <c r="BO1398" s="220"/>
      <c r="BP1398" s="174" t="s">
        <v>741</v>
      </c>
      <c r="BQ1398" s="177" t="s">
        <v>1318</v>
      </c>
      <c r="BR1398" s="178">
        <v>44805</v>
      </c>
      <c r="BS1398" s="177" t="s">
        <v>1401</v>
      </c>
      <c r="BT1398" s="178" t="s">
        <v>759</v>
      </c>
      <c r="BU1398" s="178">
        <v>44813</v>
      </c>
      <c r="BV1398" s="177" t="s">
        <v>1317</v>
      </c>
      <c r="BW1398" s="177" t="s">
        <v>737</v>
      </c>
    </row>
    <row r="1399" spans="1:75" s="174" customFormat="1" ht="15">
      <c r="A1399" s="170"/>
      <c r="B1399" s="601" t="s">
        <v>9973</v>
      </c>
      <c r="C1399" s="700" t="s">
        <v>10077</v>
      </c>
      <c r="D1399" s="193" t="s">
        <v>2358</v>
      </c>
      <c r="E1399" s="193" t="s">
        <v>2357</v>
      </c>
      <c r="F1399" s="192" t="str">
        <f t="shared" si="201"/>
        <v>40</v>
      </c>
      <c r="G1399" s="192" t="s">
        <v>2356</v>
      </c>
      <c r="H1399" s="188"/>
      <c r="I1399" s="173"/>
      <c r="J1399" s="297" t="s">
        <v>2199</v>
      </c>
      <c r="K1399" s="298"/>
      <c r="L1399" s="297"/>
      <c r="M1399" s="296"/>
      <c r="N1399" s="298"/>
      <c r="O1399" s="297"/>
      <c r="P1399" s="296"/>
      <c r="Q1399" s="298">
        <v>45110</v>
      </c>
      <c r="R1399" s="297" t="s">
        <v>9874</v>
      </c>
      <c r="S1399" s="296" t="s">
        <v>737</v>
      </c>
      <c r="T1399" s="298"/>
      <c r="U1399" s="297"/>
      <c r="V1399" s="296"/>
      <c r="W1399" s="298">
        <v>45062</v>
      </c>
      <c r="X1399" s="297" t="s">
        <v>9557</v>
      </c>
      <c r="Y1399" s="296" t="s">
        <v>9558</v>
      </c>
      <c r="Z1399" s="298">
        <v>45030</v>
      </c>
      <c r="AA1399" s="297" t="s">
        <v>2198</v>
      </c>
      <c r="AB1399" s="299" t="s">
        <v>2180</v>
      </c>
      <c r="AC1399" s="298"/>
      <c r="AD1399" s="297"/>
      <c r="AE1399" s="296"/>
      <c r="AG1399" s="260" t="s">
        <v>1315</v>
      </c>
      <c r="AH1399" s="193" t="str">
        <f t="shared" si="205"/>
        <v>5ED9 2240</v>
      </c>
      <c r="AI1399" s="193" t="str">
        <f t="shared" si="206"/>
        <v>5ED9 227F</v>
      </c>
      <c r="AJ1399" s="224" t="str">
        <f t="shared" si="207"/>
        <v>40</v>
      </c>
      <c r="AK1399" s="224" t="s">
        <v>23</v>
      </c>
      <c r="AL1399" s="223"/>
      <c r="AO1399" s="293" t="s">
        <v>1314</v>
      </c>
      <c r="AP1399" s="221" t="s">
        <v>2275</v>
      </c>
      <c r="AQ1399" s="221" t="s">
        <v>2274</v>
      </c>
      <c r="AR1399" s="220" t="str">
        <f t="shared" si="202"/>
        <v>40</v>
      </c>
      <c r="AS1399" s="220" t="s">
        <v>1759</v>
      </c>
      <c r="AT1399" s="275"/>
      <c r="AU1399" s="290" t="s">
        <v>1318</v>
      </c>
      <c r="AV1399" s="220" t="s">
        <v>743</v>
      </c>
      <c r="AW1399" s="290" t="s">
        <v>2273</v>
      </c>
      <c r="AX1399" s="181" t="s">
        <v>840</v>
      </c>
      <c r="AY1399" s="181" t="s">
        <v>840</v>
      </c>
      <c r="AZ1399" s="181" t="s">
        <v>840</v>
      </c>
      <c r="BA1399" s="181" t="s">
        <v>840</v>
      </c>
      <c r="BB1399" s="181" t="s">
        <v>840</v>
      </c>
      <c r="BC1399" s="195" t="s">
        <v>1763</v>
      </c>
      <c r="BD1399" s="195" t="s">
        <v>1763</v>
      </c>
      <c r="BE1399" s="195" t="s">
        <v>1763</v>
      </c>
      <c r="BF1399" s="195" t="s">
        <v>1763</v>
      </c>
      <c r="BG1399" s="195" t="s">
        <v>1763</v>
      </c>
      <c r="BH1399" s="195" t="s">
        <v>1763</v>
      </c>
      <c r="BI1399" s="181" t="s">
        <v>840</v>
      </c>
      <c r="BJ1399" s="181" t="s">
        <v>840</v>
      </c>
      <c r="BK1399" s="181" t="s">
        <v>840</v>
      </c>
      <c r="BL1399" s="181" t="s">
        <v>840</v>
      </c>
      <c r="BM1399" s="181" t="s">
        <v>840</v>
      </c>
      <c r="BN1399" s="180"/>
      <c r="BO1399" s="220"/>
      <c r="BP1399" s="174" t="s">
        <v>741</v>
      </c>
      <c r="BQ1399" s="177" t="s">
        <v>1318</v>
      </c>
      <c r="BR1399" s="178">
        <v>44813</v>
      </c>
      <c r="BS1399" s="177" t="s">
        <v>1317</v>
      </c>
      <c r="BT1399" s="177" t="s">
        <v>737</v>
      </c>
      <c r="BU1399" s="178">
        <v>44813</v>
      </c>
      <c r="BV1399" s="177" t="s">
        <v>1317</v>
      </c>
      <c r="BW1399" s="177" t="s">
        <v>737</v>
      </c>
    </row>
    <row r="1400" spans="1:75" s="174" customFormat="1" ht="15">
      <c r="A1400" s="170"/>
      <c r="B1400" s="601" t="s">
        <v>9973</v>
      </c>
      <c r="C1400" s="700" t="s">
        <v>10077</v>
      </c>
      <c r="D1400" s="193" t="s">
        <v>2352</v>
      </c>
      <c r="E1400" s="193" t="s">
        <v>2351</v>
      </c>
      <c r="F1400" s="192" t="str">
        <f t="shared" si="201"/>
        <v>3C0</v>
      </c>
      <c r="G1400" s="192" t="s">
        <v>23</v>
      </c>
      <c r="H1400" s="188"/>
      <c r="I1400" s="322"/>
      <c r="J1400" s="297"/>
      <c r="K1400" s="297"/>
      <c r="L1400" s="297"/>
      <c r="M1400" s="296"/>
      <c r="N1400" s="297"/>
      <c r="O1400" s="297"/>
      <c r="P1400" s="296"/>
      <c r="Q1400" s="297"/>
      <c r="R1400" s="297"/>
      <c r="S1400" s="296"/>
      <c r="T1400" s="297"/>
      <c r="U1400" s="297"/>
      <c r="V1400" s="296"/>
      <c r="W1400" s="297"/>
      <c r="X1400" s="297"/>
      <c r="Y1400" s="296"/>
      <c r="Z1400" s="297"/>
      <c r="AA1400" s="297"/>
      <c r="AB1400" s="296"/>
      <c r="AC1400" s="298"/>
      <c r="AD1400" s="297"/>
      <c r="AE1400" s="296"/>
      <c r="AG1400" s="260" t="s">
        <v>1315</v>
      </c>
      <c r="AH1400" s="193" t="str">
        <f t="shared" si="205"/>
        <v>5ED9 2280</v>
      </c>
      <c r="AI1400" s="193" t="str">
        <f t="shared" si="206"/>
        <v>5ED9 22BF</v>
      </c>
      <c r="AJ1400" s="224" t="str">
        <f t="shared" si="207"/>
        <v>40</v>
      </c>
      <c r="AK1400" s="224" t="s">
        <v>1416</v>
      </c>
      <c r="AL1400" s="223"/>
      <c r="AO1400" s="293" t="s">
        <v>1314</v>
      </c>
      <c r="AP1400" s="221" t="s">
        <v>2270</v>
      </c>
      <c r="AQ1400" s="221" t="s">
        <v>2269</v>
      </c>
      <c r="AR1400" s="220" t="str">
        <f t="shared" si="202"/>
        <v>40</v>
      </c>
      <c r="AS1400" s="220" t="s">
        <v>2268</v>
      </c>
      <c r="AT1400" s="275"/>
      <c r="AU1400" s="290" t="s">
        <v>1318</v>
      </c>
      <c r="AV1400" s="220" t="s">
        <v>743</v>
      </c>
      <c r="AW1400" s="290" t="s">
        <v>742</v>
      </c>
      <c r="AX1400" s="181" t="s">
        <v>741</v>
      </c>
      <c r="AY1400" s="181" t="s">
        <v>741</v>
      </c>
      <c r="AZ1400" s="181" t="s">
        <v>741</v>
      </c>
      <c r="BA1400" s="181" t="s">
        <v>741</v>
      </c>
      <c r="BB1400" s="181" t="s">
        <v>741</v>
      </c>
      <c r="BC1400" s="181" t="s">
        <v>741</v>
      </c>
      <c r="BD1400" s="181" t="s">
        <v>741</v>
      </c>
      <c r="BE1400" s="181" t="s">
        <v>741</v>
      </c>
      <c r="BF1400" s="181" t="s">
        <v>741</v>
      </c>
      <c r="BG1400" s="181" t="s">
        <v>741</v>
      </c>
      <c r="BH1400" s="181" t="s">
        <v>741</v>
      </c>
      <c r="BI1400" s="181" t="s">
        <v>741</v>
      </c>
      <c r="BJ1400" s="181" t="s">
        <v>741</v>
      </c>
      <c r="BK1400" s="181" t="s">
        <v>741</v>
      </c>
      <c r="BL1400" s="181" t="s">
        <v>741</v>
      </c>
      <c r="BM1400" s="181" t="s">
        <v>741</v>
      </c>
      <c r="BN1400" s="180"/>
      <c r="BO1400" s="220"/>
      <c r="BP1400" s="174" t="s">
        <v>741</v>
      </c>
      <c r="BQ1400" s="177" t="s">
        <v>1318</v>
      </c>
      <c r="BR1400" s="178">
        <v>44805</v>
      </c>
      <c r="BS1400" s="177" t="s">
        <v>1401</v>
      </c>
      <c r="BT1400" s="178" t="s">
        <v>759</v>
      </c>
      <c r="BU1400" s="178">
        <v>44813</v>
      </c>
      <c r="BV1400" s="177" t="s">
        <v>1317</v>
      </c>
      <c r="BW1400" s="177" t="s">
        <v>737</v>
      </c>
    </row>
    <row r="1401" spans="1:75" s="174" customFormat="1" ht="15">
      <c r="A1401" s="170"/>
      <c r="B1401" s="601" t="s">
        <v>9973</v>
      </c>
      <c r="C1401" s="700" t="s">
        <v>10077</v>
      </c>
      <c r="D1401" s="193" t="s">
        <v>2348</v>
      </c>
      <c r="E1401" s="193" t="s">
        <v>2347</v>
      </c>
      <c r="F1401" s="192" t="str">
        <f t="shared" si="201"/>
        <v>40</v>
      </c>
      <c r="G1401" s="192" t="s">
        <v>2346</v>
      </c>
      <c r="H1401" s="188"/>
      <c r="I1401" s="173"/>
      <c r="J1401" s="297" t="s">
        <v>2199</v>
      </c>
      <c r="K1401" s="298"/>
      <c r="L1401" s="297"/>
      <c r="M1401" s="296"/>
      <c r="N1401" s="298"/>
      <c r="O1401" s="297"/>
      <c r="P1401" s="296"/>
      <c r="Q1401" s="298">
        <v>45110</v>
      </c>
      <c r="R1401" s="297" t="s">
        <v>9874</v>
      </c>
      <c r="S1401" s="296" t="s">
        <v>737</v>
      </c>
      <c r="T1401" s="298"/>
      <c r="U1401" s="297"/>
      <c r="V1401" s="296"/>
      <c r="W1401" s="298">
        <v>45062</v>
      </c>
      <c r="X1401" s="297" t="s">
        <v>9557</v>
      </c>
      <c r="Y1401" s="296" t="s">
        <v>9558</v>
      </c>
      <c r="Z1401" s="298">
        <v>45030</v>
      </c>
      <c r="AA1401" s="297" t="s">
        <v>2198</v>
      </c>
      <c r="AB1401" s="299" t="s">
        <v>2180</v>
      </c>
      <c r="AC1401" s="298"/>
      <c r="AD1401" s="297"/>
      <c r="AE1401" s="296"/>
      <c r="AG1401" s="260" t="s">
        <v>1315</v>
      </c>
      <c r="AH1401" s="193" t="str">
        <f t="shared" si="205"/>
        <v>5ED9 22C0</v>
      </c>
      <c r="AI1401" s="193" t="str">
        <f t="shared" si="206"/>
        <v>5ED9 22FF</v>
      </c>
      <c r="AJ1401" s="224" t="str">
        <f t="shared" si="207"/>
        <v>40</v>
      </c>
      <c r="AK1401" s="224" t="s">
        <v>1416</v>
      </c>
      <c r="AL1401" s="223"/>
      <c r="AO1401" s="293" t="s">
        <v>1314</v>
      </c>
      <c r="AP1401" s="221" t="s">
        <v>2265</v>
      </c>
      <c r="AQ1401" s="221" t="s">
        <v>2264</v>
      </c>
      <c r="AR1401" s="220" t="str">
        <f t="shared" si="202"/>
        <v>40</v>
      </c>
      <c r="AS1401" s="220" t="s">
        <v>2263</v>
      </c>
      <c r="AT1401" s="275"/>
      <c r="AU1401" s="290" t="s">
        <v>1318</v>
      </c>
      <c r="AV1401" s="220" t="s">
        <v>743</v>
      </c>
      <c r="AW1401" s="290" t="s">
        <v>742</v>
      </c>
      <c r="AX1401" s="181" t="s">
        <v>840</v>
      </c>
      <c r="AY1401" s="181" t="s">
        <v>840</v>
      </c>
      <c r="AZ1401" s="181" t="s">
        <v>840</v>
      </c>
      <c r="BA1401" s="181" t="s">
        <v>840</v>
      </c>
      <c r="BB1401" s="181" t="s">
        <v>840</v>
      </c>
      <c r="BC1401" s="181" t="s">
        <v>840</v>
      </c>
      <c r="BD1401" s="181" t="s">
        <v>840</v>
      </c>
      <c r="BE1401" s="181" t="s">
        <v>840</v>
      </c>
      <c r="BF1401" s="181" t="s">
        <v>840</v>
      </c>
      <c r="BG1401" s="181" t="s">
        <v>840</v>
      </c>
      <c r="BH1401" s="181" t="s">
        <v>840</v>
      </c>
      <c r="BI1401" s="181" t="s">
        <v>840</v>
      </c>
      <c r="BJ1401" s="181" t="s">
        <v>840</v>
      </c>
      <c r="BK1401" s="181" t="s">
        <v>840</v>
      </c>
      <c r="BL1401" s="181" t="s">
        <v>840</v>
      </c>
      <c r="BM1401" s="181" t="s">
        <v>840</v>
      </c>
      <c r="BN1401" s="180"/>
      <c r="BO1401" s="220"/>
      <c r="BP1401" s="174" t="s">
        <v>741</v>
      </c>
      <c r="BQ1401" s="177" t="s">
        <v>1318</v>
      </c>
      <c r="BR1401" s="178">
        <v>44805</v>
      </c>
      <c r="BS1401" s="177" t="s">
        <v>1401</v>
      </c>
      <c r="BT1401" s="178" t="s">
        <v>759</v>
      </c>
      <c r="BU1401" s="178">
        <v>44813</v>
      </c>
      <c r="BV1401" s="177" t="s">
        <v>1317</v>
      </c>
      <c r="BW1401" s="177" t="s">
        <v>737</v>
      </c>
    </row>
    <row r="1402" spans="1:75" s="174" customFormat="1" ht="15">
      <c r="A1402" s="170"/>
      <c r="B1402" s="601" t="s">
        <v>9973</v>
      </c>
      <c r="C1402" s="700" t="s">
        <v>10077</v>
      </c>
      <c r="D1402" s="193" t="s">
        <v>2343</v>
      </c>
      <c r="E1402" s="193" t="s">
        <v>2342</v>
      </c>
      <c r="F1402" s="192" t="str">
        <f t="shared" si="201"/>
        <v>3C0</v>
      </c>
      <c r="G1402" s="192" t="s">
        <v>23</v>
      </c>
      <c r="H1402" s="188"/>
      <c r="I1402" s="322"/>
      <c r="J1402" s="297"/>
      <c r="K1402" s="297"/>
      <c r="L1402" s="297"/>
      <c r="M1402" s="296"/>
      <c r="N1402" s="297"/>
      <c r="O1402" s="297"/>
      <c r="P1402" s="296"/>
      <c r="Q1402" s="297"/>
      <c r="R1402" s="297"/>
      <c r="S1402" s="296"/>
      <c r="T1402" s="297"/>
      <c r="U1402" s="297"/>
      <c r="V1402" s="296"/>
      <c r="W1402" s="297"/>
      <c r="X1402" s="297"/>
      <c r="Y1402" s="296"/>
      <c r="Z1402" s="297"/>
      <c r="AA1402" s="297"/>
      <c r="AB1402" s="296"/>
      <c r="AC1402" s="298"/>
      <c r="AD1402" s="297"/>
      <c r="AE1402" s="296"/>
      <c r="AG1402" s="260" t="s">
        <v>1315</v>
      </c>
      <c r="AH1402" s="193" t="str">
        <f t="shared" si="205"/>
        <v>5ED9 2300</v>
      </c>
      <c r="AI1402" s="193" t="str">
        <f t="shared" si="206"/>
        <v>5ED9 243F</v>
      </c>
      <c r="AJ1402" s="224" t="str">
        <f t="shared" si="207"/>
        <v>140</v>
      </c>
      <c r="AK1402" s="224" t="s">
        <v>23</v>
      </c>
      <c r="AL1402" s="223"/>
      <c r="AO1402" s="293" t="s">
        <v>1314</v>
      </c>
      <c r="AP1402" s="221" t="s">
        <v>2260</v>
      </c>
      <c r="AQ1402" s="221" t="s">
        <v>2259</v>
      </c>
      <c r="AR1402" s="220" t="str">
        <f t="shared" si="202"/>
        <v>140</v>
      </c>
      <c r="AS1402" s="220" t="s">
        <v>1759</v>
      </c>
      <c r="AT1402" s="275"/>
      <c r="AU1402" s="290" t="s">
        <v>1318</v>
      </c>
      <c r="AV1402" s="220" t="s">
        <v>743</v>
      </c>
      <c r="AW1402" s="290" t="s">
        <v>742</v>
      </c>
      <c r="AX1402" s="181" t="s">
        <v>840</v>
      </c>
      <c r="AY1402" s="181" t="s">
        <v>840</v>
      </c>
      <c r="AZ1402" s="181" t="s">
        <v>840</v>
      </c>
      <c r="BA1402" s="181" t="s">
        <v>840</v>
      </c>
      <c r="BB1402" s="181" t="s">
        <v>840</v>
      </c>
      <c r="BC1402" s="195" t="s">
        <v>1763</v>
      </c>
      <c r="BD1402" s="195" t="s">
        <v>1763</v>
      </c>
      <c r="BE1402" s="195" t="s">
        <v>1763</v>
      </c>
      <c r="BF1402" s="195" t="s">
        <v>1763</v>
      </c>
      <c r="BG1402" s="195" t="s">
        <v>1763</v>
      </c>
      <c r="BH1402" s="195" t="s">
        <v>1763</v>
      </c>
      <c r="BI1402" s="181" t="s">
        <v>840</v>
      </c>
      <c r="BJ1402" s="181" t="s">
        <v>840</v>
      </c>
      <c r="BK1402" s="181" t="s">
        <v>840</v>
      </c>
      <c r="BL1402" s="181" t="s">
        <v>840</v>
      </c>
      <c r="BM1402" s="181" t="s">
        <v>840</v>
      </c>
      <c r="BN1402" s="180"/>
      <c r="BO1402" s="220"/>
      <c r="BP1402" s="174" t="s">
        <v>741</v>
      </c>
      <c r="BQ1402" s="177" t="s">
        <v>1318</v>
      </c>
      <c r="BR1402" s="178">
        <v>44813</v>
      </c>
      <c r="BS1402" s="177" t="s">
        <v>1317</v>
      </c>
      <c r="BT1402" s="177" t="s">
        <v>737</v>
      </c>
      <c r="BU1402" s="178">
        <v>44813</v>
      </c>
      <c r="BV1402" s="177" t="s">
        <v>1317</v>
      </c>
      <c r="BW1402" s="177" t="s">
        <v>737</v>
      </c>
    </row>
    <row r="1403" spans="1:75" s="174" customFormat="1" ht="15">
      <c r="A1403" s="170"/>
      <c r="B1403" s="601" t="s">
        <v>9973</v>
      </c>
      <c r="C1403" s="700" t="s">
        <v>10077</v>
      </c>
      <c r="D1403" s="193" t="s">
        <v>2339</v>
      </c>
      <c r="E1403" s="193" t="s">
        <v>2338</v>
      </c>
      <c r="F1403" s="192" t="str">
        <f t="shared" si="201"/>
        <v>40</v>
      </c>
      <c r="G1403" s="192" t="s">
        <v>2337</v>
      </c>
      <c r="H1403" s="188"/>
      <c r="I1403" s="173"/>
      <c r="J1403" s="297" t="s">
        <v>2199</v>
      </c>
      <c r="K1403" s="298"/>
      <c r="L1403" s="297"/>
      <c r="M1403" s="296"/>
      <c r="N1403" s="298"/>
      <c r="O1403" s="297"/>
      <c r="P1403" s="296"/>
      <c r="Q1403" s="298">
        <v>45110</v>
      </c>
      <c r="R1403" s="297" t="s">
        <v>9874</v>
      </c>
      <c r="S1403" s="296" t="s">
        <v>737</v>
      </c>
      <c r="T1403" s="298"/>
      <c r="U1403" s="297"/>
      <c r="V1403" s="296"/>
      <c r="W1403" s="298">
        <v>45062</v>
      </c>
      <c r="X1403" s="297" t="s">
        <v>9557</v>
      </c>
      <c r="Y1403" s="296" t="s">
        <v>9558</v>
      </c>
      <c r="Z1403" s="298">
        <v>45030</v>
      </c>
      <c r="AA1403" s="297" t="s">
        <v>2198</v>
      </c>
      <c r="AB1403" s="299" t="s">
        <v>2180</v>
      </c>
      <c r="AC1403" s="298"/>
      <c r="AD1403" s="297"/>
      <c r="AE1403" s="296"/>
      <c r="AG1403" s="260" t="s">
        <v>1315</v>
      </c>
      <c r="AH1403" s="193" t="str">
        <f t="shared" si="205"/>
        <v>5ED9 2440</v>
      </c>
      <c r="AI1403" s="193" t="str">
        <f t="shared" si="206"/>
        <v>5ED9 247F</v>
      </c>
      <c r="AJ1403" s="224" t="str">
        <f t="shared" si="207"/>
        <v>40</v>
      </c>
      <c r="AK1403" s="224" t="s">
        <v>1416</v>
      </c>
      <c r="AL1403" s="223"/>
      <c r="AO1403" s="293" t="s">
        <v>1314</v>
      </c>
      <c r="AP1403" s="221" t="s">
        <v>2256</v>
      </c>
      <c r="AQ1403" s="221" t="s">
        <v>2255</v>
      </c>
      <c r="AR1403" s="220" t="str">
        <f t="shared" si="202"/>
        <v>40</v>
      </c>
      <c r="AS1403" s="220" t="s">
        <v>2254</v>
      </c>
      <c r="AT1403" s="275"/>
      <c r="AU1403" s="290" t="s">
        <v>1318</v>
      </c>
      <c r="AV1403" s="220" t="s">
        <v>743</v>
      </c>
      <c r="AW1403" s="290" t="s">
        <v>742</v>
      </c>
      <c r="AX1403" s="181" t="s">
        <v>741</v>
      </c>
      <c r="AY1403" s="181" t="s">
        <v>741</v>
      </c>
      <c r="AZ1403" s="181" t="s">
        <v>741</v>
      </c>
      <c r="BA1403" s="181" t="s">
        <v>741</v>
      </c>
      <c r="BB1403" s="181" t="s">
        <v>741</v>
      </c>
      <c r="BC1403" s="181" t="s">
        <v>741</v>
      </c>
      <c r="BD1403" s="181" t="s">
        <v>741</v>
      </c>
      <c r="BE1403" s="181" t="s">
        <v>741</v>
      </c>
      <c r="BF1403" s="181" t="s">
        <v>741</v>
      </c>
      <c r="BG1403" s="181" t="s">
        <v>741</v>
      </c>
      <c r="BH1403" s="181" t="s">
        <v>741</v>
      </c>
      <c r="BI1403" s="181" t="s">
        <v>741</v>
      </c>
      <c r="BJ1403" s="181" t="s">
        <v>741</v>
      </c>
      <c r="BK1403" s="181" t="s">
        <v>741</v>
      </c>
      <c r="BL1403" s="181" t="s">
        <v>741</v>
      </c>
      <c r="BM1403" s="181" t="s">
        <v>741</v>
      </c>
      <c r="BN1403" s="180"/>
      <c r="BO1403" s="220"/>
      <c r="BP1403" s="174" t="s">
        <v>741</v>
      </c>
      <c r="BQ1403" s="177" t="s">
        <v>1318</v>
      </c>
      <c r="BR1403" s="178">
        <v>44805</v>
      </c>
      <c r="BS1403" s="177" t="s">
        <v>1401</v>
      </c>
      <c r="BT1403" s="178" t="s">
        <v>759</v>
      </c>
      <c r="BU1403" s="178">
        <v>44813</v>
      </c>
      <c r="BV1403" s="177" t="s">
        <v>1317</v>
      </c>
      <c r="BW1403" s="177" t="s">
        <v>737</v>
      </c>
    </row>
    <row r="1404" spans="1:75" s="174" customFormat="1" ht="15">
      <c r="A1404" s="170"/>
      <c r="B1404" s="601" t="s">
        <v>9973</v>
      </c>
      <c r="C1404" s="700" t="s">
        <v>10077</v>
      </c>
      <c r="D1404" s="193" t="s">
        <v>2334</v>
      </c>
      <c r="E1404" s="193" t="s">
        <v>2333</v>
      </c>
      <c r="F1404" s="192" t="str">
        <f t="shared" si="201"/>
        <v>3C0</v>
      </c>
      <c r="G1404" s="192" t="s">
        <v>23</v>
      </c>
      <c r="H1404" s="188"/>
      <c r="I1404" s="322"/>
      <c r="J1404" s="297"/>
      <c r="K1404" s="297"/>
      <c r="L1404" s="297"/>
      <c r="M1404" s="296"/>
      <c r="N1404" s="297"/>
      <c r="O1404" s="297"/>
      <c r="P1404" s="296"/>
      <c r="Q1404" s="297"/>
      <c r="R1404" s="297"/>
      <c r="S1404" s="296"/>
      <c r="T1404" s="297"/>
      <c r="U1404" s="297"/>
      <c r="V1404" s="296"/>
      <c r="W1404" s="297"/>
      <c r="X1404" s="297"/>
      <c r="Y1404" s="296"/>
      <c r="Z1404" s="297"/>
      <c r="AA1404" s="297"/>
      <c r="AB1404" s="296"/>
      <c r="AC1404" s="298"/>
      <c r="AD1404" s="297"/>
      <c r="AE1404" s="296"/>
      <c r="AG1404" s="260" t="s">
        <v>1315</v>
      </c>
      <c r="AH1404" s="193" t="str">
        <f t="shared" si="205"/>
        <v>5ED9 2480</v>
      </c>
      <c r="AI1404" s="193" t="str">
        <f t="shared" si="206"/>
        <v>5ED9 24BF</v>
      </c>
      <c r="AJ1404" s="224" t="str">
        <f t="shared" si="207"/>
        <v>40</v>
      </c>
      <c r="AK1404" s="224" t="s">
        <v>23</v>
      </c>
      <c r="AL1404" s="223"/>
      <c r="AO1404" s="293" t="s">
        <v>1314</v>
      </c>
      <c r="AP1404" s="221" t="s">
        <v>2251</v>
      </c>
      <c r="AQ1404" s="221" t="s">
        <v>2250</v>
      </c>
      <c r="AR1404" s="220" t="str">
        <f t="shared" si="202"/>
        <v>40</v>
      </c>
      <c r="AS1404" s="220" t="s">
        <v>1759</v>
      </c>
      <c r="AT1404" s="275"/>
      <c r="AU1404" s="290" t="s">
        <v>1318</v>
      </c>
      <c r="AV1404" s="220" t="s">
        <v>743</v>
      </c>
      <c r="AW1404" s="290" t="s">
        <v>742</v>
      </c>
      <c r="AX1404" s="181" t="s">
        <v>840</v>
      </c>
      <c r="AY1404" s="181" t="s">
        <v>840</v>
      </c>
      <c r="AZ1404" s="181" t="s">
        <v>840</v>
      </c>
      <c r="BA1404" s="181" t="s">
        <v>840</v>
      </c>
      <c r="BB1404" s="181" t="s">
        <v>840</v>
      </c>
      <c r="BC1404" s="195" t="s">
        <v>1763</v>
      </c>
      <c r="BD1404" s="195" t="s">
        <v>1763</v>
      </c>
      <c r="BE1404" s="195" t="s">
        <v>1763</v>
      </c>
      <c r="BF1404" s="195" t="s">
        <v>1763</v>
      </c>
      <c r="BG1404" s="195" t="s">
        <v>1763</v>
      </c>
      <c r="BH1404" s="195" t="s">
        <v>1763</v>
      </c>
      <c r="BI1404" s="181" t="s">
        <v>840</v>
      </c>
      <c r="BJ1404" s="181" t="s">
        <v>840</v>
      </c>
      <c r="BK1404" s="181" t="s">
        <v>840</v>
      </c>
      <c r="BL1404" s="181" t="s">
        <v>840</v>
      </c>
      <c r="BM1404" s="181" t="s">
        <v>840</v>
      </c>
      <c r="BN1404" s="180"/>
      <c r="BO1404" s="220"/>
      <c r="BP1404" s="174" t="s">
        <v>741</v>
      </c>
      <c r="BQ1404" s="177" t="s">
        <v>1318</v>
      </c>
      <c r="BR1404" s="178">
        <v>44813</v>
      </c>
      <c r="BS1404" s="177" t="s">
        <v>1317</v>
      </c>
      <c r="BT1404" s="177" t="s">
        <v>737</v>
      </c>
      <c r="BU1404" s="178">
        <v>44813</v>
      </c>
      <c r="BV1404" s="177" t="s">
        <v>1317</v>
      </c>
      <c r="BW1404" s="177" t="s">
        <v>737</v>
      </c>
    </row>
    <row r="1405" spans="1:75" s="174" customFormat="1" ht="15">
      <c r="A1405" s="170"/>
      <c r="B1405" s="601" t="s">
        <v>9973</v>
      </c>
      <c r="C1405" s="700" t="s">
        <v>10077</v>
      </c>
      <c r="D1405" s="193" t="s">
        <v>2330</v>
      </c>
      <c r="E1405" s="193" t="s">
        <v>2329</v>
      </c>
      <c r="F1405" s="192" t="str">
        <f t="shared" si="201"/>
        <v>40</v>
      </c>
      <c r="G1405" s="192" t="s">
        <v>2328</v>
      </c>
      <c r="H1405" s="188"/>
      <c r="I1405" s="173"/>
      <c r="J1405" s="297" t="s">
        <v>2199</v>
      </c>
      <c r="K1405" s="298"/>
      <c r="L1405" s="297"/>
      <c r="M1405" s="296"/>
      <c r="N1405" s="298"/>
      <c r="O1405" s="297"/>
      <c r="P1405" s="296"/>
      <c r="Q1405" s="298">
        <v>45110</v>
      </c>
      <c r="R1405" s="297" t="s">
        <v>9874</v>
      </c>
      <c r="S1405" s="296" t="s">
        <v>737</v>
      </c>
      <c r="T1405" s="298"/>
      <c r="U1405" s="297"/>
      <c r="V1405" s="296"/>
      <c r="W1405" s="298">
        <v>45062</v>
      </c>
      <c r="X1405" s="297" t="s">
        <v>9557</v>
      </c>
      <c r="Y1405" s="296" t="s">
        <v>9558</v>
      </c>
      <c r="Z1405" s="298">
        <v>45030</v>
      </c>
      <c r="AA1405" s="297" t="s">
        <v>2198</v>
      </c>
      <c r="AB1405" s="299" t="s">
        <v>2180</v>
      </c>
      <c r="AC1405" s="298"/>
      <c r="AD1405" s="297"/>
      <c r="AE1405" s="296"/>
      <c r="AG1405" s="260" t="s">
        <v>1315</v>
      </c>
      <c r="AH1405" s="193" t="str">
        <f t="shared" si="205"/>
        <v>5ED9 24C0</v>
      </c>
      <c r="AI1405" s="193" t="str">
        <f t="shared" si="206"/>
        <v>5ED9 24FF</v>
      </c>
      <c r="AJ1405" s="224" t="str">
        <f t="shared" si="207"/>
        <v>40</v>
      </c>
      <c r="AK1405" s="224" t="s">
        <v>1416</v>
      </c>
      <c r="AL1405" s="223"/>
      <c r="AO1405" s="293" t="s">
        <v>1314</v>
      </c>
      <c r="AP1405" s="221" t="s">
        <v>2247</v>
      </c>
      <c r="AQ1405" s="221" t="s">
        <v>2246</v>
      </c>
      <c r="AR1405" s="220" t="str">
        <f t="shared" si="202"/>
        <v>40</v>
      </c>
      <c r="AS1405" s="220" t="s">
        <v>2245</v>
      </c>
      <c r="AT1405" s="275"/>
      <c r="AU1405" s="290" t="s">
        <v>1318</v>
      </c>
      <c r="AV1405" s="220" t="s">
        <v>743</v>
      </c>
      <c r="AW1405" s="290" t="s">
        <v>742</v>
      </c>
      <c r="AX1405" s="272" t="s">
        <v>741</v>
      </c>
      <c r="AY1405" s="181" t="s">
        <v>840</v>
      </c>
      <c r="AZ1405" s="181" t="s">
        <v>840</v>
      </c>
      <c r="BA1405" s="181" t="s">
        <v>840</v>
      </c>
      <c r="BB1405" s="181" t="s">
        <v>840</v>
      </c>
      <c r="BC1405" s="272" t="s">
        <v>741</v>
      </c>
      <c r="BD1405" s="181" t="s">
        <v>840</v>
      </c>
      <c r="BE1405" s="181" t="s">
        <v>840</v>
      </c>
      <c r="BF1405" s="181" t="s">
        <v>840</v>
      </c>
      <c r="BG1405" s="181" t="s">
        <v>840</v>
      </c>
      <c r="BH1405" s="181" t="s">
        <v>840</v>
      </c>
      <c r="BI1405" s="181" t="s">
        <v>840</v>
      </c>
      <c r="BJ1405" s="181" t="s">
        <v>840</v>
      </c>
      <c r="BK1405" s="181" t="s">
        <v>840</v>
      </c>
      <c r="BL1405" s="181" t="s">
        <v>840</v>
      </c>
      <c r="BM1405" s="181" t="s">
        <v>840</v>
      </c>
      <c r="BN1405" s="180"/>
      <c r="BO1405" s="220"/>
      <c r="BP1405" s="174" t="s">
        <v>741</v>
      </c>
      <c r="BQ1405" s="177" t="s">
        <v>1318</v>
      </c>
      <c r="BR1405" s="178">
        <v>44805</v>
      </c>
      <c r="BS1405" s="177" t="s">
        <v>1401</v>
      </c>
      <c r="BT1405" s="178" t="s">
        <v>759</v>
      </c>
      <c r="BU1405" s="178">
        <v>44813</v>
      </c>
      <c r="BV1405" s="177" t="s">
        <v>1317</v>
      </c>
      <c r="BW1405" s="177" t="s">
        <v>737</v>
      </c>
    </row>
    <row r="1406" spans="1:75" s="174" customFormat="1" ht="15">
      <c r="A1406" s="170"/>
      <c r="B1406" s="601" t="s">
        <v>9973</v>
      </c>
      <c r="C1406" s="700" t="s">
        <v>10077</v>
      </c>
      <c r="D1406" s="193" t="s">
        <v>2325</v>
      </c>
      <c r="E1406" s="193" t="s">
        <v>2324</v>
      </c>
      <c r="F1406" s="192" t="str">
        <f t="shared" si="201"/>
        <v>3C0</v>
      </c>
      <c r="G1406" s="192" t="s">
        <v>23</v>
      </c>
      <c r="H1406" s="188"/>
      <c r="I1406" s="322"/>
      <c r="J1406" s="297"/>
      <c r="K1406" s="297"/>
      <c r="L1406" s="297"/>
      <c r="M1406" s="296"/>
      <c r="N1406" s="297"/>
      <c r="O1406" s="297"/>
      <c r="P1406" s="296"/>
      <c r="Q1406" s="297"/>
      <c r="R1406" s="297"/>
      <c r="S1406" s="296"/>
      <c r="T1406" s="297"/>
      <c r="U1406" s="297"/>
      <c r="V1406" s="296"/>
      <c r="W1406" s="297"/>
      <c r="X1406" s="297"/>
      <c r="Y1406" s="296"/>
      <c r="Z1406" s="297"/>
      <c r="AA1406" s="297"/>
      <c r="AB1406" s="296"/>
      <c r="AC1406" s="298"/>
      <c r="AD1406" s="297"/>
      <c r="AE1406" s="296"/>
      <c r="AG1406" s="260" t="s">
        <v>1315</v>
      </c>
      <c r="AH1406" s="193" t="str">
        <f t="shared" si="205"/>
        <v>5ED9 2500</v>
      </c>
      <c r="AI1406" s="193" t="str">
        <f t="shared" si="206"/>
        <v>5ED9 253F</v>
      </c>
      <c r="AJ1406" s="224" t="str">
        <f t="shared" si="207"/>
        <v>40</v>
      </c>
      <c r="AK1406" s="224" t="s">
        <v>1416</v>
      </c>
      <c r="AL1406" s="223"/>
      <c r="AO1406" s="293" t="s">
        <v>1314</v>
      </c>
      <c r="AP1406" s="221" t="s">
        <v>2242</v>
      </c>
      <c r="AQ1406" s="221" t="s">
        <v>2241</v>
      </c>
      <c r="AR1406" s="220" t="str">
        <f t="shared" si="202"/>
        <v>40</v>
      </c>
      <c r="AS1406" s="220" t="s">
        <v>2240</v>
      </c>
      <c r="AT1406" s="275"/>
      <c r="AU1406" s="290" t="s">
        <v>1318</v>
      </c>
      <c r="AV1406" s="220" t="s">
        <v>743</v>
      </c>
      <c r="AW1406" s="290" t="s">
        <v>742</v>
      </c>
      <c r="AX1406" s="181" t="s">
        <v>741</v>
      </c>
      <c r="AY1406" s="181" t="s">
        <v>741</v>
      </c>
      <c r="AZ1406" s="181" t="s">
        <v>741</v>
      </c>
      <c r="BA1406" s="181" t="s">
        <v>741</v>
      </c>
      <c r="BB1406" s="181" t="s">
        <v>741</v>
      </c>
      <c r="BC1406" s="181" t="s">
        <v>741</v>
      </c>
      <c r="BD1406" s="181" t="s">
        <v>741</v>
      </c>
      <c r="BE1406" s="181" t="s">
        <v>741</v>
      </c>
      <c r="BF1406" s="181" t="s">
        <v>741</v>
      </c>
      <c r="BG1406" s="181" t="s">
        <v>741</v>
      </c>
      <c r="BH1406" s="181" t="s">
        <v>741</v>
      </c>
      <c r="BI1406" s="181" t="s">
        <v>741</v>
      </c>
      <c r="BJ1406" s="181" t="s">
        <v>741</v>
      </c>
      <c r="BK1406" s="181" t="s">
        <v>741</v>
      </c>
      <c r="BL1406" s="181" t="s">
        <v>741</v>
      </c>
      <c r="BM1406" s="181" t="s">
        <v>741</v>
      </c>
      <c r="BN1406" s="180"/>
      <c r="BO1406" s="220"/>
      <c r="BP1406" s="174" t="s">
        <v>741</v>
      </c>
      <c r="BQ1406" s="177" t="s">
        <v>1318</v>
      </c>
      <c r="BR1406" s="178">
        <v>44805</v>
      </c>
      <c r="BS1406" s="177" t="s">
        <v>1401</v>
      </c>
      <c r="BT1406" s="178" t="s">
        <v>759</v>
      </c>
      <c r="BU1406" s="178">
        <v>44813</v>
      </c>
      <c r="BV1406" s="177" t="s">
        <v>1317</v>
      </c>
      <c r="BW1406" s="177" t="s">
        <v>737</v>
      </c>
    </row>
    <row r="1407" spans="1:75" s="174" customFormat="1" ht="15">
      <c r="A1407" s="170"/>
      <c r="B1407" s="601" t="s">
        <v>9973</v>
      </c>
      <c r="C1407" s="700" t="s">
        <v>10077</v>
      </c>
      <c r="D1407" s="193" t="s">
        <v>2320</v>
      </c>
      <c r="E1407" s="193" t="s">
        <v>2319</v>
      </c>
      <c r="F1407" s="192" t="str">
        <f t="shared" si="201"/>
        <v>10</v>
      </c>
      <c r="G1407" s="192" t="s">
        <v>2318</v>
      </c>
      <c r="H1407" s="188"/>
      <c r="I1407" s="322"/>
      <c r="J1407" s="297" t="s">
        <v>2199</v>
      </c>
      <c r="K1407" s="298"/>
      <c r="L1407" s="297"/>
      <c r="M1407" s="296"/>
      <c r="N1407" s="298"/>
      <c r="O1407" s="297"/>
      <c r="P1407" s="296"/>
      <c r="Q1407" s="298">
        <v>45110</v>
      </c>
      <c r="R1407" s="297" t="s">
        <v>9874</v>
      </c>
      <c r="S1407" s="296" t="s">
        <v>737</v>
      </c>
      <c r="T1407" s="298"/>
      <c r="U1407" s="297"/>
      <c r="V1407" s="296"/>
      <c r="W1407" s="298">
        <v>45062</v>
      </c>
      <c r="X1407" s="297" t="s">
        <v>9557</v>
      </c>
      <c r="Y1407" s="296" t="s">
        <v>9558</v>
      </c>
      <c r="Z1407" s="298">
        <v>45030</v>
      </c>
      <c r="AA1407" s="297" t="s">
        <v>2198</v>
      </c>
      <c r="AB1407" s="299" t="s">
        <v>2180</v>
      </c>
      <c r="AC1407" s="298"/>
      <c r="AD1407" s="297"/>
      <c r="AE1407" s="296"/>
      <c r="AG1407" s="260" t="s">
        <v>1315</v>
      </c>
      <c r="AH1407" s="193" t="str">
        <f t="shared" si="205"/>
        <v>5ED9 2540</v>
      </c>
      <c r="AI1407" s="193" t="str">
        <f t="shared" si="206"/>
        <v>5ED9 257F</v>
      </c>
      <c r="AJ1407" s="224" t="str">
        <f t="shared" si="207"/>
        <v>40</v>
      </c>
      <c r="AK1407" s="224" t="s">
        <v>1416</v>
      </c>
      <c r="AL1407" s="223"/>
      <c r="AO1407" s="293" t="s">
        <v>1314</v>
      </c>
      <c r="AP1407" s="221" t="s">
        <v>2237</v>
      </c>
      <c r="AQ1407" s="221" t="s">
        <v>2236</v>
      </c>
      <c r="AR1407" s="220" t="str">
        <f t="shared" si="202"/>
        <v>40</v>
      </c>
      <c r="AS1407" s="220" t="s">
        <v>2235</v>
      </c>
      <c r="AT1407" s="275"/>
      <c r="AU1407" s="290" t="s">
        <v>1318</v>
      </c>
      <c r="AV1407" s="220" t="s">
        <v>743</v>
      </c>
      <c r="AW1407" s="290" t="s">
        <v>742</v>
      </c>
      <c r="AX1407" s="181" t="s">
        <v>741</v>
      </c>
      <c r="AY1407" s="181" t="s">
        <v>741</v>
      </c>
      <c r="AZ1407" s="181" t="s">
        <v>741</v>
      </c>
      <c r="BA1407" s="181" t="s">
        <v>741</v>
      </c>
      <c r="BB1407" s="181" t="s">
        <v>741</v>
      </c>
      <c r="BC1407" s="181" t="s">
        <v>741</v>
      </c>
      <c r="BD1407" s="181" t="s">
        <v>741</v>
      </c>
      <c r="BE1407" s="181" t="s">
        <v>741</v>
      </c>
      <c r="BF1407" s="181" t="s">
        <v>741</v>
      </c>
      <c r="BG1407" s="181" t="s">
        <v>741</v>
      </c>
      <c r="BH1407" s="181" t="s">
        <v>741</v>
      </c>
      <c r="BI1407" s="181" t="s">
        <v>741</v>
      </c>
      <c r="BJ1407" s="181" t="s">
        <v>741</v>
      </c>
      <c r="BK1407" s="181" t="s">
        <v>741</v>
      </c>
      <c r="BL1407" s="181" t="s">
        <v>741</v>
      </c>
      <c r="BM1407" s="181" t="s">
        <v>741</v>
      </c>
      <c r="BN1407" s="180"/>
      <c r="BO1407" s="220"/>
      <c r="BP1407" s="174" t="s">
        <v>741</v>
      </c>
      <c r="BQ1407" s="177" t="s">
        <v>1318</v>
      </c>
      <c r="BR1407" s="178">
        <v>44805</v>
      </c>
      <c r="BS1407" s="177" t="s">
        <v>1401</v>
      </c>
      <c r="BT1407" s="178" t="s">
        <v>759</v>
      </c>
      <c r="BU1407" s="178">
        <v>44813</v>
      </c>
      <c r="BV1407" s="177" t="s">
        <v>1317</v>
      </c>
      <c r="BW1407" s="177" t="s">
        <v>737</v>
      </c>
    </row>
    <row r="1408" spans="1:75" s="174" customFormat="1" ht="15">
      <c r="A1408" s="170"/>
      <c r="B1408" s="601" t="s">
        <v>9973</v>
      </c>
      <c r="C1408" s="700" t="s">
        <v>10077</v>
      </c>
      <c r="D1408" s="193" t="s">
        <v>2314</v>
      </c>
      <c r="E1408" s="193" t="s">
        <v>2313</v>
      </c>
      <c r="F1408" s="192" t="str">
        <f t="shared" si="201"/>
        <v>3F0</v>
      </c>
      <c r="G1408" s="192" t="s">
        <v>23</v>
      </c>
      <c r="H1408" s="188"/>
      <c r="I1408" s="322"/>
      <c r="J1408" s="297"/>
      <c r="K1408" s="297"/>
      <c r="L1408" s="297"/>
      <c r="M1408" s="296"/>
      <c r="N1408" s="297"/>
      <c r="O1408" s="297"/>
      <c r="P1408" s="296"/>
      <c r="Q1408" s="297"/>
      <c r="R1408" s="297"/>
      <c r="S1408" s="296"/>
      <c r="T1408" s="297"/>
      <c r="U1408" s="297"/>
      <c r="V1408" s="296"/>
      <c r="W1408" s="297"/>
      <c r="X1408" s="297"/>
      <c r="Y1408" s="296"/>
      <c r="Z1408" s="297"/>
      <c r="AA1408" s="297"/>
      <c r="AB1408" s="296"/>
      <c r="AC1408" s="298"/>
      <c r="AD1408" s="297"/>
      <c r="AE1408" s="296"/>
      <c r="AG1408" s="260" t="s">
        <v>1315</v>
      </c>
      <c r="AH1408" s="193" t="str">
        <f t="shared" si="205"/>
        <v>5ED9 2580</v>
      </c>
      <c r="AI1408" s="193" t="str">
        <f t="shared" si="206"/>
        <v>5ED9 25BF</v>
      </c>
      <c r="AJ1408" s="224" t="str">
        <f t="shared" si="207"/>
        <v>40</v>
      </c>
      <c r="AK1408" s="224" t="s">
        <v>1416</v>
      </c>
      <c r="AL1408" s="223"/>
      <c r="AO1408" s="293" t="s">
        <v>1314</v>
      </c>
      <c r="AP1408" s="221" t="s">
        <v>2232</v>
      </c>
      <c r="AQ1408" s="221" t="s">
        <v>2231</v>
      </c>
      <c r="AR1408" s="220" t="str">
        <f t="shared" si="202"/>
        <v>40</v>
      </c>
      <c r="AS1408" s="220" t="s">
        <v>2230</v>
      </c>
      <c r="AT1408" s="275"/>
      <c r="AU1408" s="290" t="s">
        <v>1318</v>
      </c>
      <c r="AV1408" s="220" t="s">
        <v>743</v>
      </c>
      <c r="AW1408" s="290" t="s">
        <v>742</v>
      </c>
      <c r="AX1408" s="181" t="s">
        <v>741</v>
      </c>
      <c r="AY1408" s="181" t="s">
        <v>741</v>
      </c>
      <c r="AZ1408" s="181" t="s">
        <v>741</v>
      </c>
      <c r="BA1408" s="181" t="s">
        <v>741</v>
      </c>
      <c r="BB1408" s="181" t="s">
        <v>741</v>
      </c>
      <c r="BC1408" s="181" t="s">
        <v>741</v>
      </c>
      <c r="BD1408" s="181" t="s">
        <v>741</v>
      </c>
      <c r="BE1408" s="181" t="s">
        <v>741</v>
      </c>
      <c r="BF1408" s="181" t="s">
        <v>741</v>
      </c>
      <c r="BG1408" s="181" t="s">
        <v>741</v>
      </c>
      <c r="BH1408" s="181" t="s">
        <v>741</v>
      </c>
      <c r="BI1408" s="181" t="s">
        <v>741</v>
      </c>
      <c r="BJ1408" s="181" t="s">
        <v>741</v>
      </c>
      <c r="BK1408" s="181" t="s">
        <v>741</v>
      </c>
      <c r="BL1408" s="181" t="s">
        <v>741</v>
      </c>
      <c r="BM1408" s="181" t="s">
        <v>741</v>
      </c>
      <c r="BN1408" s="180"/>
      <c r="BO1408" s="220"/>
      <c r="BP1408" s="174" t="s">
        <v>741</v>
      </c>
      <c r="BQ1408" s="177" t="s">
        <v>1318</v>
      </c>
      <c r="BR1408" s="178">
        <v>44805</v>
      </c>
      <c r="BS1408" s="177" t="s">
        <v>1401</v>
      </c>
      <c r="BT1408" s="178" t="s">
        <v>759</v>
      </c>
      <c r="BU1408" s="178">
        <v>44813</v>
      </c>
      <c r="BV1408" s="177" t="s">
        <v>1317</v>
      </c>
      <c r="BW1408" s="177" t="s">
        <v>737</v>
      </c>
    </row>
    <row r="1409" spans="1:75" s="174" customFormat="1" ht="15">
      <c r="A1409" s="170"/>
      <c r="B1409" s="601" t="s">
        <v>9973</v>
      </c>
      <c r="C1409" s="700" t="s">
        <v>10077</v>
      </c>
      <c r="D1409" s="193" t="s">
        <v>2309</v>
      </c>
      <c r="E1409" s="193" t="s">
        <v>2308</v>
      </c>
      <c r="F1409" s="192" t="str">
        <f t="shared" si="201"/>
        <v>10</v>
      </c>
      <c r="G1409" s="192" t="s">
        <v>2307</v>
      </c>
      <c r="H1409" s="188"/>
      <c r="I1409" s="322"/>
      <c r="J1409" s="297" t="s">
        <v>2199</v>
      </c>
      <c r="K1409" s="298"/>
      <c r="L1409" s="297"/>
      <c r="M1409" s="296"/>
      <c r="N1409" s="298"/>
      <c r="O1409" s="297"/>
      <c r="P1409" s="296"/>
      <c r="Q1409" s="298">
        <v>45110</v>
      </c>
      <c r="R1409" s="297" t="s">
        <v>9874</v>
      </c>
      <c r="S1409" s="296" t="s">
        <v>737</v>
      </c>
      <c r="T1409" s="298"/>
      <c r="U1409" s="297"/>
      <c r="V1409" s="296"/>
      <c r="W1409" s="298">
        <v>45062</v>
      </c>
      <c r="X1409" s="297" t="s">
        <v>9557</v>
      </c>
      <c r="Y1409" s="296" t="s">
        <v>9558</v>
      </c>
      <c r="Z1409" s="298">
        <v>45030</v>
      </c>
      <c r="AA1409" s="297" t="s">
        <v>2198</v>
      </c>
      <c r="AB1409" s="299" t="s">
        <v>2180</v>
      </c>
      <c r="AC1409" s="298"/>
      <c r="AD1409" s="297"/>
      <c r="AE1409" s="296"/>
      <c r="AG1409" s="260" t="s">
        <v>1315</v>
      </c>
      <c r="AH1409" s="193" t="str">
        <f t="shared" si="205"/>
        <v>5ED9 25C0</v>
      </c>
      <c r="AI1409" s="193" t="str">
        <f t="shared" si="206"/>
        <v>5ED9 25FF</v>
      </c>
      <c r="AJ1409" s="224" t="str">
        <f t="shared" si="207"/>
        <v>40</v>
      </c>
      <c r="AK1409" s="224" t="s">
        <v>23</v>
      </c>
      <c r="AL1409" s="223"/>
      <c r="AO1409" s="293" t="s">
        <v>1314</v>
      </c>
      <c r="AP1409" s="221" t="s">
        <v>2227</v>
      </c>
      <c r="AQ1409" s="221" t="s">
        <v>2226</v>
      </c>
      <c r="AR1409" s="220" t="str">
        <f t="shared" si="202"/>
        <v>40</v>
      </c>
      <c r="AS1409" s="220" t="s">
        <v>1759</v>
      </c>
      <c r="AT1409" s="275"/>
      <c r="AU1409" s="290" t="s">
        <v>1318</v>
      </c>
      <c r="AV1409" s="220" t="s">
        <v>743</v>
      </c>
      <c r="AW1409" s="290" t="s">
        <v>742</v>
      </c>
      <c r="AX1409" s="181" t="s">
        <v>840</v>
      </c>
      <c r="AY1409" s="181" t="s">
        <v>840</v>
      </c>
      <c r="AZ1409" s="181" t="s">
        <v>840</v>
      </c>
      <c r="BA1409" s="181" t="s">
        <v>840</v>
      </c>
      <c r="BB1409" s="181" t="s">
        <v>840</v>
      </c>
      <c r="BC1409" s="195" t="s">
        <v>1763</v>
      </c>
      <c r="BD1409" s="195" t="s">
        <v>1763</v>
      </c>
      <c r="BE1409" s="195" t="s">
        <v>1763</v>
      </c>
      <c r="BF1409" s="195" t="s">
        <v>1763</v>
      </c>
      <c r="BG1409" s="195" t="s">
        <v>1763</v>
      </c>
      <c r="BH1409" s="195" t="s">
        <v>1763</v>
      </c>
      <c r="BI1409" s="181" t="s">
        <v>840</v>
      </c>
      <c r="BJ1409" s="181" t="s">
        <v>840</v>
      </c>
      <c r="BK1409" s="181" t="s">
        <v>840</v>
      </c>
      <c r="BL1409" s="181" t="s">
        <v>840</v>
      </c>
      <c r="BM1409" s="181" t="s">
        <v>840</v>
      </c>
      <c r="BN1409" s="180"/>
      <c r="BO1409" s="220"/>
      <c r="BP1409" s="174" t="s">
        <v>741</v>
      </c>
      <c r="BQ1409" s="177" t="s">
        <v>1318</v>
      </c>
      <c r="BR1409" s="178">
        <v>44813</v>
      </c>
      <c r="BS1409" s="177" t="s">
        <v>1317</v>
      </c>
      <c r="BT1409" s="177" t="s">
        <v>737</v>
      </c>
      <c r="BU1409" s="178">
        <v>44813</v>
      </c>
      <c r="BV1409" s="177" t="s">
        <v>1317</v>
      </c>
      <c r="BW1409" s="177" t="s">
        <v>737</v>
      </c>
    </row>
    <row r="1410" spans="1:75" s="174" customFormat="1" ht="15">
      <c r="A1410" s="170"/>
      <c r="B1410" s="601" t="s">
        <v>9973</v>
      </c>
      <c r="C1410" s="700" t="s">
        <v>10077</v>
      </c>
      <c r="D1410" s="193" t="s">
        <v>2303</v>
      </c>
      <c r="E1410" s="193" t="s">
        <v>2302</v>
      </c>
      <c r="F1410" s="192" t="str">
        <f t="shared" si="201"/>
        <v>3F0</v>
      </c>
      <c r="G1410" s="192" t="s">
        <v>23</v>
      </c>
      <c r="H1410" s="188"/>
      <c r="I1410" s="322"/>
      <c r="J1410" s="297"/>
      <c r="K1410" s="297"/>
      <c r="L1410" s="297"/>
      <c r="M1410" s="296"/>
      <c r="N1410" s="297"/>
      <c r="O1410" s="297"/>
      <c r="P1410" s="296"/>
      <c r="Q1410" s="297"/>
      <c r="R1410" s="297"/>
      <c r="S1410" s="296"/>
      <c r="T1410" s="297"/>
      <c r="U1410" s="297"/>
      <c r="V1410" s="296"/>
      <c r="W1410" s="297"/>
      <c r="X1410" s="297"/>
      <c r="Y1410" s="296"/>
      <c r="Z1410" s="297"/>
      <c r="AA1410" s="297"/>
      <c r="AB1410" s="296"/>
      <c r="AC1410" s="298"/>
      <c r="AD1410" s="297"/>
      <c r="AE1410" s="296"/>
      <c r="AG1410" s="260" t="s">
        <v>1315</v>
      </c>
      <c r="AH1410" s="193" t="str">
        <f t="shared" si="205"/>
        <v>5ED9 2600</v>
      </c>
      <c r="AI1410" s="193" t="str">
        <f t="shared" si="206"/>
        <v>5ED9 263F</v>
      </c>
      <c r="AJ1410" s="224" t="str">
        <f t="shared" si="207"/>
        <v>40</v>
      </c>
      <c r="AK1410" s="224" t="s">
        <v>1416</v>
      </c>
      <c r="AL1410" s="223"/>
      <c r="AO1410" s="293" t="s">
        <v>1314</v>
      </c>
      <c r="AP1410" s="221" t="s">
        <v>2223</v>
      </c>
      <c r="AQ1410" s="221" t="s">
        <v>2222</v>
      </c>
      <c r="AR1410" s="220" t="str">
        <f t="shared" si="202"/>
        <v>40</v>
      </c>
      <c r="AS1410" s="220" t="s">
        <v>2221</v>
      </c>
      <c r="AT1410" s="275"/>
      <c r="AU1410" s="290" t="s">
        <v>1318</v>
      </c>
      <c r="AV1410" s="220" t="s">
        <v>743</v>
      </c>
      <c r="AW1410" s="290" t="s">
        <v>742</v>
      </c>
      <c r="AX1410" s="181" t="s">
        <v>741</v>
      </c>
      <c r="AY1410" s="181" t="s">
        <v>741</v>
      </c>
      <c r="AZ1410" s="181" t="s">
        <v>741</v>
      </c>
      <c r="BA1410" s="181" t="s">
        <v>741</v>
      </c>
      <c r="BB1410" s="181" t="s">
        <v>741</v>
      </c>
      <c r="BC1410" s="181" t="s">
        <v>741</v>
      </c>
      <c r="BD1410" s="181" t="s">
        <v>741</v>
      </c>
      <c r="BE1410" s="181" t="s">
        <v>741</v>
      </c>
      <c r="BF1410" s="181" t="s">
        <v>741</v>
      </c>
      <c r="BG1410" s="181" t="s">
        <v>741</v>
      </c>
      <c r="BH1410" s="181" t="s">
        <v>741</v>
      </c>
      <c r="BI1410" s="181" t="s">
        <v>741</v>
      </c>
      <c r="BJ1410" s="181" t="s">
        <v>741</v>
      </c>
      <c r="BK1410" s="181" t="s">
        <v>741</v>
      </c>
      <c r="BL1410" s="181" t="s">
        <v>741</v>
      </c>
      <c r="BM1410" s="181" t="s">
        <v>741</v>
      </c>
      <c r="BN1410" s="180"/>
      <c r="BO1410" s="220"/>
      <c r="BP1410" s="174" t="s">
        <v>741</v>
      </c>
      <c r="BQ1410" s="177" t="s">
        <v>1318</v>
      </c>
      <c r="BR1410" s="178">
        <v>44805</v>
      </c>
      <c r="BS1410" s="177" t="s">
        <v>1401</v>
      </c>
      <c r="BT1410" s="178" t="s">
        <v>759</v>
      </c>
      <c r="BU1410" s="178">
        <v>44813</v>
      </c>
      <c r="BV1410" s="177" t="s">
        <v>1317</v>
      </c>
      <c r="BW1410" s="177" t="s">
        <v>737</v>
      </c>
    </row>
    <row r="1411" spans="1:75" s="174" customFormat="1" ht="15">
      <c r="A1411" s="170"/>
      <c r="B1411" s="601" t="s">
        <v>9973</v>
      </c>
      <c r="C1411" s="700" t="s">
        <v>10077</v>
      </c>
      <c r="D1411" s="193" t="s">
        <v>2298</v>
      </c>
      <c r="E1411" s="193" t="s">
        <v>2297</v>
      </c>
      <c r="F1411" s="192" t="str">
        <f t="shared" si="201"/>
        <v>10</v>
      </c>
      <c r="G1411" s="179" t="s">
        <v>2296</v>
      </c>
      <c r="H1411" s="188"/>
      <c r="I1411" s="322"/>
      <c r="J1411" s="297" t="s">
        <v>2199</v>
      </c>
      <c r="K1411" s="298"/>
      <c r="L1411" s="297"/>
      <c r="M1411" s="296"/>
      <c r="N1411" s="298"/>
      <c r="O1411" s="297"/>
      <c r="P1411" s="296"/>
      <c r="Q1411" s="298">
        <v>45110</v>
      </c>
      <c r="R1411" s="297" t="s">
        <v>9874</v>
      </c>
      <c r="S1411" s="296" t="s">
        <v>737</v>
      </c>
      <c r="T1411" s="298"/>
      <c r="U1411" s="297"/>
      <c r="V1411" s="296"/>
      <c r="W1411" s="298">
        <v>45062</v>
      </c>
      <c r="X1411" s="297" t="s">
        <v>9557</v>
      </c>
      <c r="Y1411" s="296" t="s">
        <v>9558</v>
      </c>
      <c r="Z1411" s="298">
        <v>45030</v>
      </c>
      <c r="AA1411" s="297" t="s">
        <v>2198</v>
      </c>
      <c r="AB1411" s="299" t="s">
        <v>2180</v>
      </c>
      <c r="AC1411" s="298"/>
      <c r="AD1411" s="297"/>
      <c r="AE1411" s="296"/>
      <c r="AG1411" s="260" t="s">
        <v>1315</v>
      </c>
      <c r="AH1411" s="193" t="str">
        <f t="shared" si="205"/>
        <v>5ED9 2640</v>
      </c>
      <c r="AI1411" s="193" t="str">
        <f t="shared" si="206"/>
        <v>5ED9 267F</v>
      </c>
      <c r="AJ1411" s="224" t="str">
        <f t="shared" si="207"/>
        <v>40</v>
      </c>
      <c r="AK1411" s="224" t="s">
        <v>23</v>
      </c>
      <c r="AL1411" s="223"/>
      <c r="AO1411" s="293" t="s">
        <v>1314</v>
      </c>
      <c r="AP1411" s="221" t="s">
        <v>2218</v>
      </c>
      <c r="AQ1411" s="221" t="s">
        <v>2217</v>
      </c>
      <c r="AR1411" s="220" t="str">
        <f t="shared" si="202"/>
        <v>40</v>
      </c>
      <c r="AS1411" s="220" t="s">
        <v>1759</v>
      </c>
      <c r="AT1411" s="275"/>
      <c r="AU1411" s="290" t="s">
        <v>1318</v>
      </c>
      <c r="AV1411" s="220" t="s">
        <v>743</v>
      </c>
      <c r="AW1411" s="290" t="s">
        <v>742</v>
      </c>
      <c r="AX1411" s="181" t="s">
        <v>840</v>
      </c>
      <c r="AY1411" s="181" t="s">
        <v>840</v>
      </c>
      <c r="AZ1411" s="181" t="s">
        <v>840</v>
      </c>
      <c r="BA1411" s="181" t="s">
        <v>840</v>
      </c>
      <c r="BB1411" s="181" t="s">
        <v>840</v>
      </c>
      <c r="BC1411" s="195" t="s">
        <v>1763</v>
      </c>
      <c r="BD1411" s="195" t="s">
        <v>1763</v>
      </c>
      <c r="BE1411" s="195" t="s">
        <v>1763</v>
      </c>
      <c r="BF1411" s="195" t="s">
        <v>1763</v>
      </c>
      <c r="BG1411" s="195" t="s">
        <v>1763</v>
      </c>
      <c r="BH1411" s="195" t="s">
        <v>1763</v>
      </c>
      <c r="BI1411" s="181" t="s">
        <v>840</v>
      </c>
      <c r="BJ1411" s="181" t="s">
        <v>840</v>
      </c>
      <c r="BK1411" s="181" t="s">
        <v>840</v>
      </c>
      <c r="BL1411" s="181" t="s">
        <v>840</v>
      </c>
      <c r="BM1411" s="181" t="s">
        <v>840</v>
      </c>
      <c r="BN1411" s="180"/>
      <c r="BO1411" s="220"/>
      <c r="BP1411" s="174" t="s">
        <v>741</v>
      </c>
      <c r="BQ1411" s="177" t="s">
        <v>1318</v>
      </c>
      <c r="BR1411" s="178">
        <v>44813</v>
      </c>
      <c r="BS1411" s="177" t="s">
        <v>1317</v>
      </c>
      <c r="BT1411" s="177" t="s">
        <v>737</v>
      </c>
      <c r="BU1411" s="178">
        <v>44813</v>
      </c>
      <c r="BV1411" s="177" t="s">
        <v>1317</v>
      </c>
      <c r="BW1411" s="177" t="s">
        <v>737</v>
      </c>
    </row>
    <row r="1412" spans="1:75" s="174" customFormat="1" ht="15">
      <c r="A1412" s="170"/>
      <c r="B1412" s="601" t="s">
        <v>9973</v>
      </c>
      <c r="C1412" s="700" t="s">
        <v>10077</v>
      </c>
      <c r="D1412" s="193" t="s">
        <v>2292</v>
      </c>
      <c r="E1412" s="193" t="s">
        <v>2291</v>
      </c>
      <c r="F1412" s="192" t="str">
        <f t="shared" si="201"/>
        <v>3F0</v>
      </c>
      <c r="G1412" s="192" t="s">
        <v>23</v>
      </c>
      <c r="H1412" s="188"/>
      <c r="I1412" s="322"/>
      <c r="J1412" s="297"/>
      <c r="K1412" s="297"/>
      <c r="L1412" s="297"/>
      <c r="M1412" s="296"/>
      <c r="N1412" s="297"/>
      <c r="O1412" s="297"/>
      <c r="P1412" s="296"/>
      <c r="Q1412" s="297"/>
      <c r="R1412" s="297"/>
      <c r="S1412" s="296"/>
      <c r="T1412" s="297"/>
      <c r="U1412" s="297"/>
      <c r="V1412" s="296"/>
      <c r="W1412" s="297"/>
      <c r="X1412" s="297"/>
      <c r="Y1412" s="296"/>
      <c r="Z1412" s="297"/>
      <c r="AA1412" s="297"/>
      <c r="AB1412" s="296"/>
      <c r="AC1412" s="298"/>
      <c r="AD1412" s="297"/>
      <c r="AE1412" s="296"/>
      <c r="AG1412" s="260" t="s">
        <v>1315</v>
      </c>
      <c r="AH1412" s="193" t="str">
        <f t="shared" si="205"/>
        <v>5ED9 2680</v>
      </c>
      <c r="AI1412" s="193" t="str">
        <f t="shared" si="206"/>
        <v>5ED9 26BF</v>
      </c>
      <c r="AJ1412" s="224" t="str">
        <f t="shared" si="207"/>
        <v>40</v>
      </c>
      <c r="AK1412" s="224" t="s">
        <v>23</v>
      </c>
      <c r="AL1412" s="223"/>
      <c r="AO1412" s="293" t="s">
        <v>1314</v>
      </c>
      <c r="AP1412" s="221" t="s">
        <v>2214</v>
      </c>
      <c r="AQ1412" s="221" t="s">
        <v>2213</v>
      </c>
      <c r="AR1412" s="220" t="str">
        <f t="shared" si="202"/>
        <v>40</v>
      </c>
      <c r="AS1412" s="220" t="s">
        <v>1759</v>
      </c>
      <c r="AT1412" s="275"/>
      <c r="AU1412" s="290" t="s">
        <v>1318</v>
      </c>
      <c r="AV1412" s="220" t="s">
        <v>743</v>
      </c>
      <c r="AW1412" s="290" t="s">
        <v>742</v>
      </c>
      <c r="AX1412" s="181" t="s">
        <v>840</v>
      </c>
      <c r="AY1412" s="181" t="s">
        <v>840</v>
      </c>
      <c r="AZ1412" s="181" t="s">
        <v>840</v>
      </c>
      <c r="BA1412" s="181" t="s">
        <v>840</v>
      </c>
      <c r="BB1412" s="181" t="s">
        <v>840</v>
      </c>
      <c r="BC1412" s="195" t="s">
        <v>1763</v>
      </c>
      <c r="BD1412" s="195" t="s">
        <v>1763</v>
      </c>
      <c r="BE1412" s="195" t="s">
        <v>1763</v>
      </c>
      <c r="BF1412" s="195" t="s">
        <v>1763</v>
      </c>
      <c r="BG1412" s="195" t="s">
        <v>1763</v>
      </c>
      <c r="BH1412" s="195" t="s">
        <v>1763</v>
      </c>
      <c r="BI1412" s="181" t="s">
        <v>840</v>
      </c>
      <c r="BJ1412" s="181" t="s">
        <v>840</v>
      </c>
      <c r="BK1412" s="181" t="s">
        <v>840</v>
      </c>
      <c r="BL1412" s="181" t="s">
        <v>840</v>
      </c>
      <c r="BM1412" s="181" t="s">
        <v>840</v>
      </c>
      <c r="BN1412" s="180"/>
      <c r="BO1412" s="220"/>
      <c r="BP1412" s="174" t="s">
        <v>741</v>
      </c>
      <c r="BQ1412" s="177" t="s">
        <v>1318</v>
      </c>
      <c r="BR1412" s="178">
        <v>44813</v>
      </c>
      <c r="BS1412" s="177" t="s">
        <v>1317</v>
      </c>
      <c r="BT1412" s="177" t="s">
        <v>737</v>
      </c>
      <c r="BU1412" s="178">
        <v>44813</v>
      </c>
      <c r="BV1412" s="177" t="s">
        <v>1317</v>
      </c>
      <c r="BW1412" s="177" t="s">
        <v>737</v>
      </c>
    </row>
    <row r="1413" spans="1:75" s="174" customFormat="1" ht="15">
      <c r="A1413" s="170"/>
      <c r="B1413" s="601" t="s">
        <v>9973</v>
      </c>
      <c r="C1413" s="700" t="s">
        <v>10077</v>
      </c>
      <c r="D1413" s="193" t="s">
        <v>2287</v>
      </c>
      <c r="E1413" s="193" t="s">
        <v>2286</v>
      </c>
      <c r="F1413" s="192" t="str">
        <f t="shared" si="201"/>
        <v>10</v>
      </c>
      <c r="G1413" s="192" t="s">
        <v>23</v>
      </c>
      <c r="H1413" s="188" t="s">
        <v>9591</v>
      </c>
      <c r="I1413" s="322"/>
      <c r="J1413" s="297"/>
      <c r="K1413" s="298"/>
      <c r="L1413" s="297"/>
      <c r="M1413" s="296"/>
      <c r="N1413" s="298"/>
      <c r="O1413" s="297"/>
      <c r="P1413" s="296"/>
      <c r="Q1413" s="298"/>
      <c r="R1413" s="297"/>
      <c r="S1413" s="296"/>
      <c r="T1413" s="298"/>
      <c r="U1413" s="297"/>
      <c r="V1413" s="296"/>
      <c r="W1413" s="298">
        <v>45062</v>
      </c>
      <c r="X1413" s="297" t="s">
        <v>9557</v>
      </c>
      <c r="Y1413" s="296" t="s">
        <v>9559</v>
      </c>
      <c r="Z1413" s="298">
        <v>45030</v>
      </c>
      <c r="AA1413" s="297" t="s">
        <v>2198</v>
      </c>
      <c r="AB1413" s="299" t="s">
        <v>2180</v>
      </c>
      <c r="AC1413" s="298"/>
      <c r="AD1413" s="297"/>
      <c r="AE1413" s="296"/>
      <c r="AG1413" s="271" t="s">
        <v>1345</v>
      </c>
      <c r="AH1413" s="193" t="str">
        <f t="shared" si="205"/>
        <v>5ED9 26C0</v>
      </c>
      <c r="AI1413" s="193" t="str">
        <f t="shared" si="206"/>
        <v>5ED9 26FF</v>
      </c>
      <c r="AJ1413" s="224" t="str">
        <f t="shared" si="207"/>
        <v>40</v>
      </c>
      <c r="AK1413" s="224" t="s">
        <v>1405</v>
      </c>
      <c r="AL1413" s="223"/>
      <c r="AO1413" s="268" t="s">
        <v>1333</v>
      </c>
      <c r="AP1413" s="221" t="s">
        <v>2209</v>
      </c>
      <c r="AQ1413" s="221" t="s">
        <v>2208</v>
      </c>
      <c r="AR1413" s="220" t="str">
        <f t="shared" si="202"/>
        <v>40</v>
      </c>
      <c r="AS1413" s="220" t="s">
        <v>2207</v>
      </c>
      <c r="AT1413" s="275"/>
      <c r="AU1413" s="290" t="s">
        <v>1318</v>
      </c>
      <c r="AV1413" s="220" t="s">
        <v>743</v>
      </c>
      <c r="AW1413" s="290" t="s">
        <v>742</v>
      </c>
      <c r="AX1413" s="181" t="s">
        <v>741</v>
      </c>
      <c r="AY1413" s="181" t="s">
        <v>741</v>
      </c>
      <c r="AZ1413" s="181" t="s">
        <v>741</v>
      </c>
      <c r="BA1413" s="181" t="s">
        <v>741</v>
      </c>
      <c r="BB1413" s="181" t="s">
        <v>741</v>
      </c>
      <c r="BC1413" s="181" t="s">
        <v>741</v>
      </c>
      <c r="BD1413" s="181" t="s">
        <v>741</v>
      </c>
      <c r="BE1413" s="181" t="s">
        <v>741</v>
      </c>
      <c r="BF1413" s="181" t="s">
        <v>741</v>
      </c>
      <c r="BG1413" s="181" t="s">
        <v>741</v>
      </c>
      <c r="BH1413" s="181" t="s">
        <v>741</v>
      </c>
      <c r="BI1413" s="181" t="s">
        <v>741</v>
      </c>
      <c r="BJ1413" s="181" t="s">
        <v>741</v>
      </c>
      <c r="BK1413" s="181" t="s">
        <v>741</v>
      </c>
      <c r="BL1413" s="181" t="s">
        <v>741</v>
      </c>
      <c r="BM1413" s="181" t="s">
        <v>741</v>
      </c>
      <c r="BN1413" s="180"/>
      <c r="BO1413" s="220"/>
      <c r="BP1413" s="174" t="s">
        <v>741</v>
      </c>
      <c r="BQ1413" s="177" t="s">
        <v>1318</v>
      </c>
      <c r="BR1413" s="178">
        <v>44805</v>
      </c>
      <c r="BS1413" s="177" t="s">
        <v>1401</v>
      </c>
      <c r="BT1413" s="178" t="s">
        <v>759</v>
      </c>
      <c r="BU1413" s="178">
        <v>44813</v>
      </c>
      <c r="BV1413" s="177" t="s">
        <v>1317</v>
      </c>
      <c r="BW1413" s="177" t="s">
        <v>737</v>
      </c>
    </row>
    <row r="1414" spans="1:75" s="174" customFormat="1" ht="15">
      <c r="A1414" s="170"/>
      <c r="B1414" s="601" t="s">
        <v>9973</v>
      </c>
      <c r="C1414" s="700" t="s">
        <v>10077</v>
      </c>
      <c r="D1414" s="193" t="s">
        <v>2282</v>
      </c>
      <c r="E1414" s="193" t="s">
        <v>2281</v>
      </c>
      <c r="F1414" s="192" t="str">
        <f t="shared" si="201"/>
        <v>3F0</v>
      </c>
      <c r="G1414" s="192" t="s">
        <v>23</v>
      </c>
      <c r="H1414" s="188"/>
      <c r="I1414" s="322"/>
      <c r="J1414" s="297"/>
      <c r="K1414" s="297"/>
      <c r="L1414" s="297"/>
      <c r="M1414" s="296"/>
      <c r="N1414" s="297"/>
      <c r="O1414" s="297"/>
      <c r="P1414" s="296"/>
      <c r="Q1414" s="297"/>
      <c r="R1414" s="297"/>
      <c r="S1414" s="296"/>
      <c r="T1414" s="297"/>
      <c r="U1414" s="297"/>
      <c r="V1414" s="296"/>
      <c r="W1414" s="297"/>
      <c r="X1414" s="297"/>
      <c r="Y1414" s="296"/>
      <c r="Z1414" s="297"/>
      <c r="AA1414" s="297"/>
      <c r="AB1414" s="296"/>
      <c r="AC1414" s="298"/>
      <c r="AD1414" s="297"/>
      <c r="AE1414" s="296"/>
      <c r="AG1414" s="260" t="s">
        <v>1315</v>
      </c>
      <c r="AH1414" s="193" t="str">
        <f t="shared" si="205"/>
        <v>5ED9 2700</v>
      </c>
      <c r="AI1414" s="193" t="str">
        <f t="shared" si="206"/>
        <v>5ED9 2C7F</v>
      </c>
      <c r="AJ1414" s="224" t="str">
        <f t="shared" si="207"/>
        <v>580</v>
      </c>
      <c r="AK1414" s="224" t="s">
        <v>23</v>
      </c>
      <c r="AL1414" s="223"/>
      <c r="AO1414" s="293" t="s">
        <v>1314</v>
      </c>
      <c r="AP1414" s="221" t="s">
        <v>2204</v>
      </c>
      <c r="AQ1414" s="221" t="s">
        <v>2203</v>
      </c>
      <c r="AR1414" s="220" t="str">
        <f t="shared" si="202"/>
        <v>580</v>
      </c>
      <c r="AS1414" s="220" t="s">
        <v>1759</v>
      </c>
      <c r="AT1414" s="275"/>
      <c r="AU1414" s="290" t="s">
        <v>1318</v>
      </c>
      <c r="AV1414" s="220" t="s">
        <v>743</v>
      </c>
      <c r="AW1414" s="290" t="s">
        <v>742</v>
      </c>
      <c r="AX1414" s="181" t="s">
        <v>840</v>
      </c>
      <c r="AY1414" s="181" t="s">
        <v>840</v>
      </c>
      <c r="AZ1414" s="181" t="s">
        <v>840</v>
      </c>
      <c r="BA1414" s="181" t="s">
        <v>840</v>
      </c>
      <c r="BB1414" s="181" t="s">
        <v>840</v>
      </c>
      <c r="BC1414" s="195" t="s">
        <v>1763</v>
      </c>
      <c r="BD1414" s="195" t="s">
        <v>1763</v>
      </c>
      <c r="BE1414" s="195" t="s">
        <v>1763</v>
      </c>
      <c r="BF1414" s="195" t="s">
        <v>1763</v>
      </c>
      <c r="BG1414" s="195" t="s">
        <v>1763</v>
      </c>
      <c r="BH1414" s="195" t="s">
        <v>1763</v>
      </c>
      <c r="BI1414" s="181" t="s">
        <v>840</v>
      </c>
      <c r="BJ1414" s="181" t="s">
        <v>840</v>
      </c>
      <c r="BK1414" s="181" t="s">
        <v>840</v>
      </c>
      <c r="BL1414" s="181" t="s">
        <v>840</v>
      </c>
      <c r="BM1414" s="181" t="s">
        <v>840</v>
      </c>
      <c r="BN1414" s="180"/>
      <c r="BO1414" s="220"/>
      <c r="BP1414" s="174" t="s">
        <v>741</v>
      </c>
      <c r="BQ1414" s="177" t="s">
        <v>1318</v>
      </c>
      <c r="BR1414" s="178">
        <v>44813</v>
      </c>
      <c r="BS1414" s="177" t="s">
        <v>1317</v>
      </c>
      <c r="BT1414" s="177" t="s">
        <v>737</v>
      </c>
      <c r="BU1414" s="178">
        <v>44813</v>
      </c>
      <c r="BV1414" s="177" t="s">
        <v>1317</v>
      </c>
      <c r="BW1414" s="177" t="s">
        <v>737</v>
      </c>
    </row>
    <row r="1415" spans="1:75" s="174" customFormat="1" ht="15">
      <c r="A1415" s="170"/>
      <c r="B1415" s="601" t="s">
        <v>9973</v>
      </c>
      <c r="C1415" s="700" t="s">
        <v>10077</v>
      </c>
      <c r="D1415" s="193" t="s">
        <v>2277</v>
      </c>
      <c r="E1415" s="193" t="s">
        <v>2276</v>
      </c>
      <c r="F1415" s="192" t="str">
        <f t="shared" si="201"/>
        <v>10</v>
      </c>
      <c r="G1415" s="224" t="s">
        <v>1661</v>
      </c>
      <c r="H1415" s="188" t="s">
        <v>9441</v>
      </c>
      <c r="I1415" s="322"/>
      <c r="J1415" s="297"/>
      <c r="K1415" s="298"/>
      <c r="L1415" s="297"/>
      <c r="M1415" s="299"/>
      <c r="N1415" s="298"/>
      <c r="O1415" s="297"/>
      <c r="P1415" s="299"/>
      <c r="Q1415" s="298"/>
      <c r="R1415" s="297"/>
      <c r="S1415" s="299"/>
      <c r="T1415" s="298"/>
      <c r="U1415" s="297"/>
      <c r="V1415" s="299"/>
      <c r="W1415" s="298"/>
      <c r="X1415" s="297"/>
      <c r="Y1415" s="299"/>
      <c r="Z1415" s="298">
        <v>45030</v>
      </c>
      <c r="AA1415" s="297" t="s">
        <v>2198</v>
      </c>
      <c r="AB1415" s="299" t="s">
        <v>2210</v>
      </c>
      <c r="AC1415" s="298"/>
      <c r="AD1415" s="297"/>
      <c r="AE1415" s="296"/>
      <c r="AG1415" s="270" t="s">
        <v>1315</v>
      </c>
      <c r="AH1415" s="189" t="s">
        <v>748</v>
      </c>
      <c r="AI1415" s="189" t="s">
        <v>748</v>
      </c>
      <c r="AJ1415" s="238" t="s">
        <v>748</v>
      </c>
      <c r="AK1415" s="237" t="s">
        <v>748</v>
      </c>
      <c r="AL1415" s="223"/>
      <c r="AN1415" s="281" t="s">
        <v>1919</v>
      </c>
      <c r="AO1415" s="307" t="s">
        <v>1314</v>
      </c>
      <c r="AP1415" s="234" t="s">
        <v>2197</v>
      </c>
      <c r="AQ1415" s="234" t="s">
        <v>2196</v>
      </c>
      <c r="AR1415" s="233" t="str">
        <f t="shared" si="202"/>
        <v>40</v>
      </c>
      <c r="AS1415" s="233" t="s">
        <v>1810</v>
      </c>
      <c r="AT1415" s="233"/>
      <c r="AU1415" s="291" t="s">
        <v>1318</v>
      </c>
      <c r="AV1415" s="233" t="s">
        <v>743</v>
      </c>
      <c r="AW1415" s="291" t="s">
        <v>742</v>
      </c>
      <c r="AX1415" s="229" t="s">
        <v>1319</v>
      </c>
      <c r="AY1415" s="229" t="s">
        <v>1319</v>
      </c>
      <c r="AZ1415" s="229"/>
      <c r="BA1415" s="229" t="s">
        <v>1319</v>
      </c>
      <c r="BB1415" s="229"/>
      <c r="BC1415" s="230" t="s">
        <v>1320</v>
      </c>
      <c r="BD1415" s="229"/>
      <c r="BE1415" s="229"/>
      <c r="BF1415" s="229"/>
      <c r="BG1415" s="229"/>
      <c r="BH1415" s="229"/>
      <c r="BI1415" s="229" t="s">
        <v>1319</v>
      </c>
      <c r="BJ1415" s="229"/>
      <c r="BK1415" s="229"/>
      <c r="BL1415" s="229"/>
      <c r="BM1415" s="229"/>
      <c r="BN1415" s="228"/>
      <c r="BO1415" s="233"/>
      <c r="BP1415" s="174" t="s">
        <v>753</v>
      </c>
      <c r="BQ1415" s="292" t="s">
        <v>1318</v>
      </c>
      <c r="BR1415" s="292"/>
      <c r="BS1415" s="292"/>
      <c r="BT1415" s="300"/>
      <c r="BU1415" s="292"/>
      <c r="BV1415" s="292"/>
      <c r="BW1415" s="292"/>
    </row>
    <row r="1416" spans="1:75" s="174" customFormat="1" ht="15">
      <c r="A1416" s="170"/>
      <c r="B1416" s="601" t="s">
        <v>9973</v>
      </c>
      <c r="C1416" s="700" t="s">
        <v>10077</v>
      </c>
      <c r="D1416" s="193" t="s">
        <v>2272</v>
      </c>
      <c r="E1416" s="193" t="s">
        <v>2271</v>
      </c>
      <c r="F1416" s="192" t="str">
        <f t="shared" si="201"/>
        <v>3F0</v>
      </c>
      <c r="G1416" s="192" t="s">
        <v>23</v>
      </c>
      <c r="H1416" s="188"/>
      <c r="I1416" s="322"/>
      <c r="J1416" s="297"/>
      <c r="K1416" s="297"/>
      <c r="L1416" s="297"/>
      <c r="M1416" s="296"/>
      <c r="N1416" s="297"/>
      <c r="O1416" s="297"/>
      <c r="P1416" s="296"/>
      <c r="Q1416" s="297"/>
      <c r="R1416" s="297"/>
      <c r="S1416" s="296"/>
      <c r="T1416" s="297"/>
      <c r="U1416" s="297"/>
      <c r="V1416" s="296"/>
      <c r="W1416" s="297"/>
      <c r="X1416" s="297"/>
      <c r="Y1416" s="296"/>
      <c r="Z1416" s="297"/>
      <c r="AA1416" s="297"/>
      <c r="AB1416" s="296"/>
      <c r="AC1416" s="297"/>
      <c r="AD1416" s="297"/>
      <c r="AE1416" s="296"/>
      <c r="AG1416" s="270" t="s">
        <v>1315</v>
      </c>
      <c r="AH1416" s="189" t="s">
        <v>748</v>
      </c>
      <c r="AI1416" s="189" t="s">
        <v>748</v>
      </c>
      <c r="AJ1416" s="238" t="s">
        <v>748</v>
      </c>
      <c r="AK1416" s="237" t="s">
        <v>748</v>
      </c>
      <c r="AL1416" s="223"/>
      <c r="AN1416" s="281" t="s">
        <v>1919</v>
      </c>
      <c r="AO1416" s="307" t="s">
        <v>1314</v>
      </c>
      <c r="AP1416" s="234" t="s">
        <v>2194</v>
      </c>
      <c r="AQ1416" s="234" t="s">
        <v>2193</v>
      </c>
      <c r="AR1416" s="233" t="str">
        <f t="shared" si="202"/>
        <v>40</v>
      </c>
      <c r="AS1416" s="233" t="s">
        <v>1810</v>
      </c>
      <c r="AT1416" s="233"/>
      <c r="AU1416" s="291" t="s">
        <v>1318</v>
      </c>
      <c r="AV1416" s="233" t="s">
        <v>743</v>
      </c>
      <c r="AW1416" s="291" t="s">
        <v>742</v>
      </c>
      <c r="AX1416" s="229" t="s">
        <v>1319</v>
      </c>
      <c r="AY1416" s="229" t="s">
        <v>1319</v>
      </c>
      <c r="AZ1416" s="229"/>
      <c r="BA1416" s="229" t="s">
        <v>1319</v>
      </c>
      <c r="BB1416" s="229"/>
      <c r="BC1416" s="230" t="s">
        <v>1320</v>
      </c>
      <c r="BD1416" s="229"/>
      <c r="BE1416" s="229"/>
      <c r="BF1416" s="229"/>
      <c r="BG1416" s="229"/>
      <c r="BH1416" s="229"/>
      <c r="BI1416" s="229" t="s">
        <v>1319</v>
      </c>
      <c r="BJ1416" s="229"/>
      <c r="BK1416" s="229"/>
      <c r="BL1416" s="229"/>
      <c r="BM1416" s="229"/>
      <c r="BN1416" s="228"/>
      <c r="BO1416" s="233"/>
      <c r="BP1416" s="174" t="s">
        <v>753</v>
      </c>
      <c r="BQ1416" s="292" t="s">
        <v>1318</v>
      </c>
      <c r="BR1416" s="292"/>
      <c r="BS1416" s="292"/>
      <c r="BT1416" s="300"/>
      <c r="BU1416" s="292"/>
      <c r="BV1416" s="292"/>
      <c r="BW1416" s="292"/>
    </row>
    <row r="1417" spans="1:75" s="174" customFormat="1" ht="15">
      <c r="A1417" s="170"/>
      <c r="B1417" s="601" t="s">
        <v>9973</v>
      </c>
      <c r="C1417" s="700" t="s">
        <v>10077</v>
      </c>
      <c r="D1417" s="193" t="s">
        <v>2267</v>
      </c>
      <c r="E1417" s="193" t="s">
        <v>2266</v>
      </c>
      <c r="F1417" s="192" t="str">
        <f t="shared" si="201"/>
        <v>10</v>
      </c>
      <c r="G1417" s="224" t="s">
        <v>1661</v>
      </c>
      <c r="H1417" s="188" t="s">
        <v>9441</v>
      </c>
      <c r="I1417" s="322"/>
      <c r="J1417" s="297"/>
      <c r="K1417" s="298"/>
      <c r="L1417" s="297"/>
      <c r="M1417" s="299"/>
      <c r="N1417" s="298"/>
      <c r="O1417" s="297"/>
      <c r="P1417" s="299"/>
      <c r="Q1417" s="298"/>
      <c r="R1417" s="297"/>
      <c r="S1417" s="299"/>
      <c r="T1417" s="298"/>
      <c r="U1417" s="297"/>
      <c r="V1417" s="299"/>
      <c r="W1417" s="298"/>
      <c r="X1417" s="297"/>
      <c r="Y1417" s="299"/>
      <c r="Z1417" s="298">
        <v>45030</v>
      </c>
      <c r="AA1417" s="297" t="s">
        <v>2198</v>
      </c>
      <c r="AB1417" s="299" t="s">
        <v>2210</v>
      </c>
      <c r="AC1417" s="297"/>
      <c r="AD1417" s="297"/>
      <c r="AE1417" s="296"/>
      <c r="AG1417" s="270" t="s">
        <v>1315</v>
      </c>
      <c r="AH1417" s="189" t="s">
        <v>748</v>
      </c>
      <c r="AI1417" s="189" t="s">
        <v>748</v>
      </c>
      <c r="AJ1417" s="238" t="s">
        <v>748</v>
      </c>
      <c r="AK1417" s="237" t="s">
        <v>748</v>
      </c>
      <c r="AL1417" s="223"/>
      <c r="AN1417" s="281" t="s">
        <v>1919</v>
      </c>
      <c r="AO1417" s="307" t="s">
        <v>1314</v>
      </c>
      <c r="AP1417" s="234" t="s">
        <v>2189</v>
      </c>
      <c r="AQ1417" s="234" t="s">
        <v>2188</v>
      </c>
      <c r="AR1417" s="233" t="str">
        <f t="shared" si="202"/>
        <v>40</v>
      </c>
      <c r="AS1417" s="233" t="s">
        <v>1810</v>
      </c>
      <c r="AT1417" s="233"/>
      <c r="AU1417" s="291" t="s">
        <v>1318</v>
      </c>
      <c r="AV1417" s="233" t="s">
        <v>743</v>
      </c>
      <c r="AW1417" s="291" t="s">
        <v>742</v>
      </c>
      <c r="AX1417" s="229" t="s">
        <v>1319</v>
      </c>
      <c r="AY1417" s="229" t="s">
        <v>1319</v>
      </c>
      <c r="AZ1417" s="229"/>
      <c r="BA1417" s="229" t="s">
        <v>1319</v>
      </c>
      <c r="BB1417" s="229"/>
      <c r="BC1417" s="230" t="s">
        <v>1320</v>
      </c>
      <c r="BD1417" s="229"/>
      <c r="BE1417" s="229"/>
      <c r="BF1417" s="229"/>
      <c r="BG1417" s="229"/>
      <c r="BH1417" s="229"/>
      <c r="BI1417" s="229" t="s">
        <v>1319</v>
      </c>
      <c r="BJ1417" s="229"/>
      <c r="BK1417" s="229"/>
      <c r="BL1417" s="229"/>
      <c r="BM1417" s="229"/>
      <c r="BN1417" s="228"/>
      <c r="BO1417" s="233"/>
      <c r="BP1417" s="174" t="s">
        <v>753</v>
      </c>
      <c r="BQ1417" s="292" t="s">
        <v>1318</v>
      </c>
      <c r="BR1417" s="292"/>
      <c r="BS1417" s="292"/>
      <c r="BT1417" s="300"/>
      <c r="BU1417" s="292"/>
      <c r="BV1417" s="292"/>
      <c r="BW1417" s="292"/>
    </row>
    <row r="1418" spans="1:75" s="174" customFormat="1" ht="15">
      <c r="A1418" s="170"/>
      <c r="B1418" s="601" t="s">
        <v>9973</v>
      </c>
      <c r="C1418" s="700" t="s">
        <v>10077</v>
      </c>
      <c r="D1418" s="193" t="s">
        <v>2262</v>
      </c>
      <c r="E1418" s="193" t="s">
        <v>2261</v>
      </c>
      <c r="F1418" s="192" t="str">
        <f t="shared" si="201"/>
        <v>3F0</v>
      </c>
      <c r="G1418" s="192" t="s">
        <v>23</v>
      </c>
      <c r="H1418" s="188"/>
      <c r="I1418" s="322"/>
      <c r="J1418" s="297"/>
      <c r="K1418" s="297"/>
      <c r="L1418" s="297"/>
      <c r="M1418" s="296"/>
      <c r="N1418" s="297"/>
      <c r="O1418" s="297"/>
      <c r="P1418" s="296"/>
      <c r="Q1418" s="297"/>
      <c r="R1418" s="297"/>
      <c r="S1418" s="296"/>
      <c r="T1418" s="297"/>
      <c r="U1418" s="297"/>
      <c r="V1418" s="296"/>
      <c r="W1418" s="297"/>
      <c r="X1418" s="297"/>
      <c r="Y1418" s="296"/>
      <c r="Z1418" s="297"/>
      <c r="AA1418" s="297"/>
      <c r="AB1418" s="296"/>
      <c r="AC1418" s="297"/>
      <c r="AD1418" s="297"/>
      <c r="AE1418" s="296"/>
      <c r="AG1418" s="270" t="s">
        <v>1345</v>
      </c>
      <c r="AH1418" s="189" t="s">
        <v>748</v>
      </c>
      <c r="AI1418" s="189" t="s">
        <v>748</v>
      </c>
      <c r="AJ1418" s="238" t="s">
        <v>748</v>
      </c>
      <c r="AK1418" s="237" t="s">
        <v>748</v>
      </c>
      <c r="AL1418" s="223"/>
      <c r="AN1418" s="281" t="s">
        <v>1919</v>
      </c>
      <c r="AO1418" s="269" t="s">
        <v>1333</v>
      </c>
      <c r="AP1418" s="234" t="s">
        <v>2185</v>
      </c>
      <c r="AQ1418" s="234" t="s">
        <v>2184</v>
      </c>
      <c r="AR1418" s="233" t="str">
        <f t="shared" si="202"/>
        <v>40</v>
      </c>
      <c r="AS1418" s="233" t="s">
        <v>1810</v>
      </c>
      <c r="AT1418" s="233"/>
      <c r="AU1418" s="291" t="s">
        <v>1318</v>
      </c>
      <c r="AV1418" s="233" t="s">
        <v>743</v>
      </c>
      <c r="AW1418" s="291" t="s">
        <v>742</v>
      </c>
      <c r="AX1418" s="229" t="s">
        <v>1319</v>
      </c>
      <c r="AY1418" s="229" t="s">
        <v>1319</v>
      </c>
      <c r="AZ1418" s="229"/>
      <c r="BA1418" s="229" t="s">
        <v>1319</v>
      </c>
      <c r="BB1418" s="229"/>
      <c r="BC1418" s="230" t="s">
        <v>1320</v>
      </c>
      <c r="BD1418" s="229"/>
      <c r="BE1418" s="229"/>
      <c r="BF1418" s="229"/>
      <c r="BG1418" s="229"/>
      <c r="BH1418" s="229"/>
      <c r="BI1418" s="229" t="s">
        <v>1319</v>
      </c>
      <c r="BJ1418" s="229"/>
      <c r="BK1418" s="229"/>
      <c r="BL1418" s="229"/>
      <c r="BM1418" s="229"/>
      <c r="BN1418" s="228"/>
      <c r="BO1418" s="233"/>
      <c r="BP1418" s="174" t="s">
        <v>753</v>
      </c>
      <c r="BQ1418" s="292" t="s">
        <v>1318</v>
      </c>
      <c r="BR1418" s="292"/>
      <c r="BS1418" s="292"/>
      <c r="BT1418" s="300"/>
      <c r="BU1418" s="292"/>
      <c r="BV1418" s="292"/>
      <c r="BW1418" s="292"/>
    </row>
    <row r="1419" spans="1:75" s="174" customFormat="1" ht="15">
      <c r="A1419" s="170"/>
      <c r="B1419" s="601" t="s">
        <v>9973</v>
      </c>
      <c r="C1419" s="700" t="s">
        <v>10077</v>
      </c>
      <c r="D1419" s="193" t="s">
        <v>2258</v>
      </c>
      <c r="E1419" s="193" t="s">
        <v>2257</v>
      </c>
      <c r="F1419" s="192" t="str">
        <f t="shared" si="201"/>
        <v>10</v>
      </c>
      <c r="G1419" s="224" t="s">
        <v>1661</v>
      </c>
      <c r="H1419" s="188" t="s">
        <v>9441</v>
      </c>
      <c r="I1419" s="322"/>
      <c r="J1419" s="297"/>
      <c r="K1419" s="298"/>
      <c r="L1419" s="297"/>
      <c r="M1419" s="299"/>
      <c r="N1419" s="298"/>
      <c r="O1419" s="297"/>
      <c r="P1419" s="299"/>
      <c r="Q1419" s="298"/>
      <c r="R1419" s="297"/>
      <c r="S1419" s="299"/>
      <c r="T1419" s="298"/>
      <c r="U1419" s="297"/>
      <c r="V1419" s="299"/>
      <c r="W1419" s="298"/>
      <c r="X1419" s="297"/>
      <c r="Y1419" s="299"/>
      <c r="Z1419" s="298">
        <v>45030</v>
      </c>
      <c r="AA1419" s="297" t="s">
        <v>2198</v>
      </c>
      <c r="AB1419" s="299" t="s">
        <v>2210</v>
      </c>
      <c r="AC1419" s="297"/>
      <c r="AD1419" s="297"/>
      <c r="AE1419" s="296"/>
      <c r="AG1419" s="270" t="s">
        <v>1315</v>
      </c>
      <c r="AH1419" s="189" t="s">
        <v>748</v>
      </c>
      <c r="AI1419" s="189" t="s">
        <v>748</v>
      </c>
      <c r="AJ1419" s="238" t="s">
        <v>748</v>
      </c>
      <c r="AK1419" s="237" t="s">
        <v>748</v>
      </c>
      <c r="AL1419" s="223"/>
      <c r="AN1419" s="281" t="s">
        <v>1919</v>
      </c>
      <c r="AO1419" s="307" t="s">
        <v>1314</v>
      </c>
      <c r="AP1419" s="234" t="s">
        <v>2179</v>
      </c>
      <c r="AQ1419" s="234" t="s">
        <v>2178</v>
      </c>
      <c r="AR1419" s="233" t="str">
        <f t="shared" si="202"/>
        <v>40</v>
      </c>
      <c r="AS1419" s="233" t="s">
        <v>1810</v>
      </c>
      <c r="AT1419" s="233"/>
      <c r="AU1419" s="291" t="s">
        <v>1318</v>
      </c>
      <c r="AV1419" s="233" t="s">
        <v>743</v>
      </c>
      <c r="AW1419" s="291" t="s">
        <v>742</v>
      </c>
      <c r="AX1419" s="229" t="s">
        <v>1319</v>
      </c>
      <c r="AY1419" s="229" t="s">
        <v>1319</v>
      </c>
      <c r="AZ1419" s="229"/>
      <c r="BA1419" s="229" t="s">
        <v>1319</v>
      </c>
      <c r="BB1419" s="229"/>
      <c r="BC1419" s="230" t="s">
        <v>1320</v>
      </c>
      <c r="BD1419" s="229"/>
      <c r="BE1419" s="229"/>
      <c r="BF1419" s="229"/>
      <c r="BG1419" s="229"/>
      <c r="BH1419" s="229"/>
      <c r="BI1419" s="229" t="s">
        <v>1319</v>
      </c>
      <c r="BJ1419" s="229"/>
      <c r="BK1419" s="229"/>
      <c r="BL1419" s="229"/>
      <c r="BM1419" s="229"/>
      <c r="BN1419" s="228"/>
      <c r="BO1419" s="233"/>
      <c r="BP1419" s="174" t="s">
        <v>753</v>
      </c>
      <c r="BQ1419" s="292" t="s">
        <v>1318</v>
      </c>
      <c r="BR1419" s="292"/>
      <c r="BS1419" s="292"/>
      <c r="BT1419" s="300"/>
      <c r="BU1419" s="292"/>
      <c r="BV1419" s="292"/>
      <c r="BW1419" s="292"/>
    </row>
    <row r="1420" spans="1:75" s="174" customFormat="1" ht="15">
      <c r="A1420" s="170"/>
      <c r="B1420" s="601" t="s">
        <v>9973</v>
      </c>
      <c r="C1420" s="700" t="s">
        <v>10077</v>
      </c>
      <c r="D1420" s="193" t="s">
        <v>2253</v>
      </c>
      <c r="E1420" s="193" t="s">
        <v>2252</v>
      </c>
      <c r="F1420" s="192" t="str">
        <f t="shared" si="201"/>
        <v>3F0</v>
      </c>
      <c r="G1420" s="192" t="s">
        <v>23</v>
      </c>
      <c r="H1420" s="188"/>
      <c r="I1420" s="322"/>
      <c r="J1420" s="297"/>
      <c r="K1420" s="297"/>
      <c r="L1420" s="297"/>
      <c r="M1420" s="296"/>
      <c r="N1420" s="297"/>
      <c r="O1420" s="297"/>
      <c r="P1420" s="296"/>
      <c r="Q1420" s="297"/>
      <c r="R1420" s="297"/>
      <c r="S1420" s="296"/>
      <c r="T1420" s="297"/>
      <c r="U1420" s="297"/>
      <c r="V1420" s="296"/>
      <c r="W1420" s="297"/>
      <c r="X1420" s="297"/>
      <c r="Y1420" s="296"/>
      <c r="Z1420" s="297"/>
      <c r="AA1420" s="297"/>
      <c r="AB1420" s="296"/>
      <c r="AC1420" s="297"/>
      <c r="AD1420" s="297"/>
      <c r="AE1420" s="296"/>
      <c r="AG1420" s="270" t="s">
        <v>1315</v>
      </c>
      <c r="AH1420" s="189" t="s">
        <v>748</v>
      </c>
      <c r="AI1420" s="189" t="s">
        <v>748</v>
      </c>
      <c r="AJ1420" s="238" t="s">
        <v>748</v>
      </c>
      <c r="AK1420" s="237" t="s">
        <v>748</v>
      </c>
      <c r="AL1420" s="223"/>
      <c r="AN1420" s="281" t="s">
        <v>1919</v>
      </c>
      <c r="AO1420" s="307" t="s">
        <v>1314</v>
      </c>
      <c r="AP1420" s="234" t="s">
        <v>2174</v>
      </c>
      <c r="AQ1420" s="234" t="s">
        <v>2173</v>
      </c>
      <c r="AR1420" s="233" t="str">
        <f t="shared" si="202"/>
        <v>80</v>
      </c>
      <c r="AS1420" s="233" t="s">
        <v>1810</v>
      </c>
      <c r="AT1420" s="233"/>
      <c r="AU1420" s="291" t="s">
        <v>1318</v>
      </c>
      <c r="AV1420" s="233" t="s">
        <v>743</v>
      </c>
      <c r="AW1420" s="291" t="s">
        <v>742</v>
      </c>
      <c r="AX1420" s="229" t="s">
        <v>1319</v>
      </c>
      <c r="AY1420" s="229" t="s">
        <v>1319</v>
      </c>
      <c r="AZ1420" s="229"/>
      <c r="BA1420" s="229" t="s">
        <v>1319</v>
      </c>
      <c r="BB1420" s="229"/>
      <c r="BC1420" s="230" t="s">
        <v>1320</v>
      </c>
      <c r="BD1420" s="229"/>
      <c r="BE1420" s="229"/>
      <c r="BF1420" s="229"/>
      <c r="BG1420" s="229"/>
      <c r="BH1420" s="229"/>
      <c r="BI1420" s="229" t="s">
        <v>1319</v>
      </c>
      <c r="BJ1420" s="229"/>
      <c r="BK1420" s="229"/>
      <c r="BL1420" s="229"/>
      <c r="BM1420" s="229"/>
      <c r="BN1420" s="228"/>
      <c r="BO1420" s="233"/>
      <c r="BP1420" s="174" t="s">
        <v>753</v>
      </c>
      <c r="BQ1420" s="292" t="s">
        <v>1318</v>
      </c>
      <c r="BR1420" s="292"/>
      <c r="BS1420" s="292"/>
      <c r="BT1420" s="300"/>
      <c r="BU1420" s="292"/>
      <c r="BV1420" s="292"/>
      <c r="BW1420" s="292"/>
    </row>
    <row r="1421" spans="1:75" s="174" customFormat="1" ht="15">
      <c r="A1421" s="170"/>
      <c r="B1421" s="601" t="s">
        <v>9973</v>
      </c>
      <c r="C1421" s="700" t="s">
        <v>10077</v>
      </c>
      <c r="D1421" s="193" t="s">
        <v>2249</v>
      </c>
      <c r="E1421" s="193" t="s">
        <v>2248</v>
      </c>
      <c r="F1421" s="192" t="str">
        <f t="shared" si="201"/>
        <v>10</v>
      </c>
      <c r="G1421" s="224" t="s">
        <v>1661</v>
      </c>
      <c r="H1421" s="188" t="s">
        <v>9441</v>
      </c>
      <c r="I1421" s="322"/>
      <c r="J1421" s="297"/>
      <c r="K1421" s="298"/>
      <c r="L1421" s="297"/>
      <c r="M1421" s="299"/>
      <c r="N1421" s="298"/>
      <c r="O1421" s="297"/>
      <c r="P1421" s="299"/>
      <c r="Q1421" s="298"/>
      <c r="R1421" s="297"/>
      <c r="S1421" s="299"/>
      <c r="T1421" s="298"/>
      <c r="U1421" s="297"/>
      <c r="V1421" s="299"/>
      <c r="W1421" s="298"/>
      <c r="X1421" s="297"/>
      <c r="Y1421" s="299"/>
      <c r="Z1421" s="298">
        <v>45030</v>
      </c>
      <c r="AA1421" s="297" t="s">
        <v>2198</v>
      </c>
      <c r="AB1421" s="299" t="s">
        <v>2210</v>
      </c>
      <c r="AC1421" s="297"/>
      <c r="AD1421" s="297"/>
      <c r="AE1421" s="296"/>
      <c r="AG1421" s="270" t="s">
        <v>1315</v>
      </c>
      <c r="AH1421" s="189" t="s">
        <v>748</v>
      </c>
      <c r="AI1421" s="189" t="s">
        <v>748</v>
      </c>
      <c r="AJ1421" s="238" t="s">
        <v>748</v>
      </c>
      <c r="AK1421" s="237" t="s">
        <v>748</v>
      </c>
      <c r="AL1421" s="223"/>
      <c r="AN1421" s="281" t="s">
        <v>1919</v>
      </c>
      <c r="AO1421" s="307" t="s">
        <v>1314</v>
      </c>
      <c r="AP1421" s="234" t="s">
        <v>2169</v>
      </c>
      <c r="AQ1421" s="234" t="s">
        <v>2168</v>
      </c>
      <c r="AR1421" s="233" t="str">
        <f t="shared" si="202"/>
        <v>40</v>
      </c>
      <c r="AS1421" s="233" t="s">
        <v>1810</v>
      </c>
      <c r="AT1421" s="233"/>
      <c r="AU1421" s="291" t="s">
        <v>1318</v>
      </c>
      <c r="AV1421" s="233" t="s">
        <v>743</v>
      </c>
      <c r="AW1421" s="291" t="s">
        <v>742</v>
      </c>
      <c r="AX1421" s="229" t="s">
        <v>1319</v>
      </c>
      <c r="AY1421" s="229" t="s">
        <v>1319</v>
      </c>
      <c r="AZ1421" s="229"/>
      <c r="BA1421" s="229" t="s">
        <v>1319</v>
      </c>
      <c r="BB1421" s="229"/>
      <c r="BC1421" s="230" t="s">
        <v>1320</v>
      </c>
      <c r="BD1421" s="229"/>
      <c r="BE1421" s="229"/>
      <c r="BF1421" s="229"/>
      <c r="BG1421" s="229"/>
      <c r="BH1421" s="229"/>
      <c r="BI1421" s="229" t="s">
        <v>1319</v>
      </c>
      <c r="BJ1421" s="229"/>
      <c r="BK1421" s="229"/>
      <c r="BL1421" s="229"/>
      <c r="BM1421" s="229"/>
      <c r="BN1421" s="228"/>
      <c r="BO1421" s="233"/>
      <c r="BP1421" s="174" t="s">
        <v>753</v>
      </c>
      <c r="BQ1421" s="292" t="s">
        <v>1318</v>
      </c>
      <c r="BR1421" s="292"/>
      <c r="BS1421" s="292"/>
      <c r="BT1421" s="300"/>
      <c r="BU1421" s="292"/>
      <c r="BV1421" s="292"/>
      <c r="BW1421" s="292"/>
    </row>
    <row r="1422" spans="1:75" s="174" customFormat="1" ht="15">
      <c r="A1422" s="170"/>
      <c r="B1422" s="601" t="s">
        <v>9973</v>
      </c>
      <c r="C1422" s="700" t="s">
        <v>10077</v>
      </c>
      <c r="D1422" s="193" t="s">
        <v>2244</v>
      </c>
      <c r="E1422" s="193" t="s">
        <v>2243</v>
      </c>
      <c r="F1422" s="192" t="str">
        <f t="shared" si="201"/>
        <v>3F0</v>
      </c>
      <c r="G1422" s="192" t="s">
        <v>23</v>
      </c>
      <c r="H1422" s="188"/>
      <c r="I1422" s="322"/>
      <c r="J1422" s="297"/>
      <c r="K1422" s="297"/>
      <c r="L1422" s="297"/>
      <c r="M1422" s="296"/>
      <c r="N1422" s="297"/>
      <c r="O1422" s="297"/>
      <c r="P1422" s="296"/>
      <c r="Q1422" s="297"/>
      <c r="R1422" s="297"/>
      <c r="S1422" s="296"/>
      <c r="T1422" s="297"/>
      <c r="U1422" s="297"/>
      <c r="V1422" s="296"/>
      <c r="W1422" s="297"/>
      <c r="X1422" s="297"/>
      <c r="Y1422" s="296"/>
      <c r="Z1422" s="297"/>
      <c r="AA1422" s="297"/>
      <c r="AB1422" s="296"/>
      <c r="AC1422" s="297"/>
      <c r="AD1422" s="297"/>
      <c r="AE1422" s="296"/>
      <c r="AG1422" s="270" t="s">
        <v>1315</v>
      </c>
      <c r="AH1422" s="189" t="s">
        <v>748</v>
      </c>
      <c r="AI1422" s="189" t="s">
        <v>748</v>
      </c>
      <c r="AJ1422" s="238" t="s">
        <v>748</v>
      </c>
      <c r="AK1422" s="237" t="s">
        <v>748</v>
      </c>
      <c r="AL1422" s="223"/>
      <c r="AN1422" s="281" t="s">
        <v>1919</v>
      </c>
      <c r="AO1422" s="307" t="s">
        <v>1314</v>
      </c>
      <c r="AP1422" s="234" t="s">
        <v>2165</v>
      </c>
      <c r="AQ1422" s="234" t="s">
        <v>2164</v>
      </c>
      <c r="AR1422" s="233" t="str">
        <f t="shared" si="202"/>
        <v>40</v>
      </c>
      <c r="AS1422" s="233" t="s">
        <v>1810</v>
      </c>
      <c r="AT1422" s="233"/>
      <c r="AU1422" s="291" t="s">
        <v>1318</v>
      </c>
      <c r="AV1422" s="233" t="s">
        <v>743</v>
      </c>
      <c r="AW1422" s="291" t="s">
        <v>742</v>
      </c>
      <c r="AX1422" s="229" t="s">
        <v>1319</v>
      </c>
      <c r="AY1422" s="229" t="s">
        <v>1319</v>
      </c>
      <c r="AZ1422" s="229"/>
      <c r="BA1422" s="229" t="s">
        <v>1319</v>
      </c>
      <c r="BB1422" s="229"/>
      <c r="BC1422" s="230" t="s">
        <v>1320</v>
      </c>
      <c r="BD1422" s="229"/>
      <c r="BE1422" s="229"/>
      <c r="BF1422" s="229"/>
      <c r="BG1422" s="229"/>
      <c r="BH1422" s="229"/>
      <c r="BI1422" s="229" t="s">
        <v>1319</v>
      </c>
      <c r="BJ1422" s="229"/>
      <c r="BK1422" s="229"/>
      <c r="BL1422" s="229"/>
      <c r="BM1422" s="229"/>
      <c r="BN1422" s="228"/>
      <c r="BO1422" s="233"/>
      <c r="BP1422" s="174" t="s">
        <v>753</v>
      </c>
      <c r="BQ1422" s="292" t="s">
        <v>1318</v>
      </c>
      <c r="BR1422" s="292"/>
      <c r="BS1422" s="292"/>
      <c r="BT1422" s="300"/>
      <c r="BU1422" s="292"/>
      <c r="BV1422" s="292"/>
      <c r="BW1422" s="292"/>
    </row>
    <row r="1423" spans="1:75" s="174" customFormat="1" ht="15" customHeight="1">
      <c r="A1423" s="170"/>
      <c r="B1423" s="601" t="s">
        <v>9973</v>
      </c>
      <c r="C1423" s="700" t="s">
        <v>10077</v>
      </c>
      <c r="D1423" s="193" t="s">
        <v>2239</v>
      </c>
      <c r="E1423" s="193" t="s">
        <v>2238</v>
      </c>
      <c r="F1423" s="192" t="str">
        <f t="shared" si="201"/>
        <v>10</v>
      </c>
      <c r="G1423" s="224" t="s">
        <v>1661</v>
      </c>
      <c r="H1423" s="188" t="s">
        <v>9441</v>
      </c>
      <c r="I1423" s="322"/>
      <c r="J1423" s="297"/>
      <c r="K1423" s="298"/>
      <c r="L1423" s="297"/>
      <c r="M1423" s="299"/>
      <c r="N1423" s="298"/>
      <c r="O1423" s="297"/>
      <c r="P1423" s="299"/>
      <c r="Q1423" s="298"/>
      <c r="R1423" s="297"/>
      <c r="S1423" s="299"/>
      <c r="T1423" s="298"/>
      <c r="U1423" s="297"/>
      <c r="V1423" s="299"/>
      <c r="W1423" s="298"/>
      <c r="X1423" s="297"/>
      <c r="Y1423" s="299"/>
      <c r="Z1423" s="298">
        <v>45030</v>
      </c>
      <c r="AA1423" s="297" t="s">
        <v>2198</v>
      </c>
      <c r="AB1423" s="299" t="s">
        <v>2210</v>
      </c>
      <c r="AC1423" s="297"/>
      <c r="AD1423" s="297"/>
      <c r="AE1423" s="296"/>
      <c r="AG1423" s="270" t="s">
        <v>1315</v>
      </c>
      <c r="AH1423" s="189" t="s">
        <v>748</v>
      </c>
      <c r="AI1423" s="189" t="s">
        <v>748</v>
      </c>
      <c r="AJ1423" s="238" t="s">
        <v>748</v>
      </c>
      <c r="AK1423" s="237" t="s">
        <v>748</v>
      </c>
      <c r="AL1423" s="223"/>
      <c r="AN1423" s="281" t="s">
        <v>1919</v>
      </c>
      <c r="AO1423" s="307" t="s">
        <v>1314</v>
      </c>
      <c r="AP1423" s="234" t="s">
        <v>2160</v>
      </c>
      <c r="AQ1423" s="234" t="s">
        <v>2159</v>
      </c>
      <c r="AR1423" s="233" t="str">
        <f t="shared" si="202"/>
        <v>40</v>
      </c>
      <c r="AS1423" s="233" t="s">
        <v>1810</v>
      </c>
      <c r="AT1423" s="233"/>
      <c r="AU1423" s="291" t="s">
        <v>1318</v>
      </c>
      <c r="AV1423" s="233" t="s">
        <v>743</v>
      </c>
      <c r="AW1423" s="291" t="s">
        <v>742</v>
      </c>
      <c r="AX1423" s="229" t="s">
        <v>1319</v>
      </c>
      <c r="AY1423" s="229" t="s">
        <v>1319</v>
      </c>
      <c r="AZ1423" s="229"/>
      <c r="BA1423" s="229" t="s">
        <v>1319</v>
      </c>
      <c r="BB1423" s="229"/>
      <c r="BC1423" s="230" t="s">
        <v>1320</v>
      </c>
      <c r="BD1423" s="229"/>
      <c r="BE1423" s="229"/>
      <c r="BF1423" s="229"/>
      <c r="BG1423" s="229"/>
      <c r="BH1423" s="229"/>
      <c r="BI1423" s="229" t="s">
        <v>1319</v>
      </c>
      <c r="BJ1423" s="229"/>
      <c r="BK1423" s="229"/>
      <c r="BL1423" s="229"/>
      <c r="BM1423" s="229"/>
      <c r="BN1423" s="228"/>
      <c r="BO1423" s="233"/>
      <c r="BP1423" s="174" t="s">
        <v>753</v>
      </c>
      <c r="BQ1423" s="292" t="s">
        <v>1318</v>
      </c>
      <c r="BR1423" s="292"/>
      <c r="BS1423" s="292"/>
      <c r="BT1423" s="300"/>
      <c r="BU1423" s="292"/>
      <c r="BV1423" s="292"/>
      <c r="BW1423" s="292"/>
    </row>
    <row r="1424" spans="1:75" s="174" customFormat="1" ht="15" customHeight="1">
      <c r="A1424" s="170"/>
      <c r="B1424" s="601" t="s">
        <v>9973</v>
      </c>
      <c r="C1424" s="700" t="s">
        <v>10077</v>
      </c>
      <c r="D1424" s="193" t="s">
        <v>2234</v>
      </c>
      <c r="E1424" s="193" t="s">
        <v>2233</v>
      </c>
      <c r="F1424" s="192" t="str">
        <f t="shared" ref="F1424:F1477" si="208">DEC2HEX((HEX2DEC(LEFT(E1424,4))*256*256+HEX2DEC(RIGHT(E1424,4)))-(HEX2DEC(LEFT(D1424,4))*256*256+HEX2DEC(RIGHT(D1424,4)))+1)</f>
        <v>3F0</v>
      </c>
      <c r="G1424" s="192" t="s">
        <v>23</v>
      </c>
      <c r="H1424" s="188"/>
      <c r="I1424" s="322"/>
      <c r="J1424" s="297"/>
      <c r="K1424" s="297"/>
      <c r="L1424" s="297"/>
      <c r="M1424" s="296"/>
      <c r="N1424" s="297"/>
      <c r="O1424" s="297"/>
      <c r="P1424" s="296"/>
      <c r="Q1424" s="297"/>
      <c r="R1424" s="297"/>
      <c r="S1424" s="296"/>
      <c r="T1424" s="297"/>
      <c r="U1424" s="297"/>
      <c r="V1424" s="296"/>
      <c r="W1424" s="297"/>
      <c r="X1424" s="297"/>
      <c r="Y1424" s="296"/>
      <c r="Z1424" s="297"/>
      <c r="AA1424" s="297"/>
      <c r="AB1424" s="296"/>
      <c r="AC1424" s="297"/>
      <c r="AD1424" s="297"/>
      <c r="AE1424" s="296"/>
      <c r="AG1424" s="270" t="s">
        <v>1315</v>
      </c>
      <c r="AH1424" s="189" t="s">
        <v>748</v>
      </c>
      <c r="AI1424" s="189" t="s">
        <v>748</v>
      </c>
      <c r="AJ1424" s="238" t="s">
        <v>748</v>
      </c>
      <c r="AK1424" s="237" t="s">
        <v>748</v>
      </c>
      <c r="AL1424" s="223"/>
      <c r="AN1424" s="281" t="s">
        <v>1919</v>
      </c>
      <c r="AO1424" s="307" t="s">
        <v>1314</v>
      </c>
      <c r="AP1424" s="234" t="s">
        <v>2156</v>
      </c>
      <c r="AQ1424" s="234" t="s">
        <v>2155</v>
      </c>
      <c r="AR1424" s="233" t="str">
        <f t="shared" si="202"/>
        <v>40</v>
      </c>
      <c r="AS1424" s="233" t="s">
        <v>1810</v>
      </c>
      <c r="AT1424" s="233"/>
      <c r="AU1424" s="291" t="s">
        <v>1318</v>
      </c>
      <c r="AV1424" s="233" t="s">
        <v>743</v>
      </c>
      <c r="AW1424" s="291" t="s">
        <v>742</v>
      </c>
      <c r="AX1424" s="229" t="s">
        <v>1319</v>
      </c>
      <c r="AY1424" s="229" t="s">
        <v>1319</v>
      </c>
      <c r="AZ1424" s="229"/>
      <c r="BA1424" s="229" t="s">
        <v>1319</v>
      </c>
      <c r="BB1424" s="229"/>
      <c r="BC1424" s="230" t="s">
        <v>1320</v>
      </c>
      <c r="BD1424" s="229"/>
      <c r="BE1424" s="229"/>
      <c r="BF1424" s="229"/>
      <c r="BG1424" s="229"/>
      <c r="BH1424" s="229"/>
      <c r="BI1424" s="229" t="s">
        <v>1319</v>
      </c>
      <c r="BJ1424" s="229"/>
      <c r="BK1424" s="229"/>
      <c r="BL1424" s="229"/>
      <c r="BM1424" s="229"/>
      <c r="BN1424" s="228"/>
      <c r="BO1424" s="233"/>
      <c r="BP1424" s="174" t="s">
        <v>753</v>
      </c>
      <c r="BQ1424" s="292" t="s">
        <v>1318</v>
      </c>
      <c r="BR1424" s="292"/>
      <c r="BS1424" s="292"/>
      <c r="BT1424" s="300"/>
      <c r="BU1424" s="292"/>
      <c r="BV1424" s="292"/>
      <c r="BW1424" s="292"/>
    </row>
    <row r="1425" spans="1:75" s="174" customFormat="1" ht="15" customHeight="1">
      <c r="A1425" s="170"/>
      <c r="B1425" s="601" t="s">
        <v>9973</v>
      </c>
      <c r="C1425" s="700" t="s">
        <v>10077</v>
      </c>
      <c r="D1425" s="193" t="s">
        <v>2229</v>
      </c>
      <c r="E1425" s="193" t="s">
        <v>2228</v>
      </c>
      <c r="F1425" s="192" t="str">
        <f t="shared" si="208"/>
        <v>10</v>
      </c>
      <c r="G1425" s="224" t="s">
        <v>1661</v>
      </c>
      <c r="H1425" s="188" t="s">
        <v>9441</v>
      </c>
      <c r="I1425" s="322"/>
      <c r="J1425" s="297"/>
      <c r="K1425" s="298"/>
      <c r="L1425" s="297"/>
      <c r="M1425" s="299"/>
      <c r="N1425" s="298"/>
      <c r="O1425" s="297"/>
      <c r="P1425" s="299"/>
      <c r="Q1425" s="298"/>
      <c r="R1425" s="297"/>
      <c r="S1425" s="299"/>
      <c r="T1425" s="298"/>
      <c r="U1425" s="297"/>
      <c r="V1425" s="299"/>
      <c r="W1425" s="298"/>
      <c r="X1425" s="297"/>
      <c r="Y1425" s="299"/>
      <c r="Z1425" s="298">
        <v>45030</v>
      </c>
      <c r="AA1425" s="297" t="s">
        <v>2198</v>
      </c>
      <c r="AB1425" s="299" t="s">
        <v>2210</v>
      </c>
      <c r="AC1425" s="297"/>
      <c r="AD1425" s="297"/>
      <c r="AE1425" s="296"/>
      <c r="AG1425" s="270" t="s">
        <v>1315</v>
      </c>
      <c r="AH1425" s="189" t="s">
        <v>748</v>
      </c>
      <c r="AI1425" s="189" t="s">
        <v>748</v>
      </c>
      <c r="AJ1425" s="238" t="s">
        <v>748</v>
      </c>
      <c r="AK1425" s="237" t="s">
        <v>748</v>
      </c>
      <c r="AL1425" s="223"/>
      <c r="AN1425" s="281" t="s">
        <v>1919</v>
      </c>
      <c r="AO1425" s="307" t="s">
        <v>1314</v>
      </c>
      <c r="AP1425" s="234" t="s">
        <v>2152</v>
      </c>
      <c r="AQ1425" s="234" t="s">
        <v>2151</v>
      </c>
      <c r="AR1425" s="233" t="str">
        <f t="shared" si="202"/>
        <v>40</v>
      </c>
      <c r="AS1425" s="233" t="s">
        <v>1810</v>
      </c>
      <c r="AT1425" s="233"/>
      <c r="AU1425" s="291" t="s">
        <v>1318</v>
      </c>
      <c r="AV1425" s="233" t="s">
        <v>743</v>
      </c>
      <c r="AW1425" s="291" t="s">
        <v>742</v>
      </c>
      <c r="AX1425" s="229" t="s">
        <v>1319</v>
      </c>
      <c r="AY1425" s="229" t="s">
        <v>1319</v>
      </c>
      <c r="AZ1425" s="229"/>
      <c r="BA1425" s="229" t="s">
        <v>1319</v>
      </c>
      <c r="BB1425" s="229"/>
      <c r="BC1425" s="230" t="s">
        <v>1320</v>
      </c>
      <c r="BD1425" s="229"/>
      <c r="BE1425" s="229"/>
      <c r="BF1425" s="229"/>
      <c r="BG1425" s="229"/>
      <c r="BH1425" s="229"/>
      <c r="BI1425" s="229" t="s">
        <v>1319</v>
      </c>
      <c r="BJ1425" s="229"/>
      <c r="BK1425" s="229"/>
      <c r="BL1425" s="229"/>
      <c r="BM1425" s="229"/>
      <c r="BN1425" s="228"/>
      <c r="BO1425" s="233"/>
      <c r="BP1425" s="174" t="s">
        <v>753</v>
      </c>
      <c r="BQ1425" s="292" t="s">
        <v>1318</v>
      </c>
      <c r="BR1425" s="292"/>
      <c r="BS1425" s="292"/>
      <c r="BT1425" s="300"/>
      <c r="BU1425" s="292"/>
      <c r="BV1425" s="292"/>
      <c r="BW1425" s="292"/>
    </row>
    <row r="1426" spans="1:75" s="174" customFormat="1" ht="15" customHeight="1">
      <c r="A1426" s="170"/>
      <c r="B1426" s="601" t="s">
        <v>9973</v>
      </c>
      <c r="C1426" s="700" t="s">
        <v>10077</v>
      </c>
      <c r="D1426" s="193" t="s">
        <v>2225</v>
      </c>
      <c r="E1426" s="193" t="s">
        <v>2224</v>
      </c>
      <c r="F1426" s="192" t="str">
        <f t="shared" si="208"/>
        <v>3F0</v>
      </c>
      <c r="G1426" s="192" t="s">
        <v>23</v>
      </c>
      <c r="H1426" s="188"/>
      <c r="I1426" s="322"/>
      <c r="J1426" s="297"/>
      <c r="K1426" s="297"/>
      <c r="L1426" s="297"/>
      <c r="M1426" s="296"/>
      <c r="N1426" s="297"/>
      <c r="O1426" s="297"/>
      <c r="P1426" s="296"/>
      <c r="Q1426" s="297"/>
      <c r="R1426" s="297"/>
      <c r="S1426" s="296"/>
      <c r="T1426" s="297"/>
      <c r="U1426" s="297"/>
      <c r="V1426" s="296"/>
      <c r="W1426" s="297"/>
      <c r="X1426" s="297"/>
      <c r="Y1426" s="296"/>
      <c r="Z1426" s="297"/>
      <c r="AA1426" s="297"/>
      <c r="AB1426" s="296"/>
      <c r="AC1426" s="297"/>
      <c r="AD1426" s="297"/>
      <c r="AE1426" s="296"/>
      <c r="AG1426" s="270" t="s">
        <v>1315</v>
      </c>
      <c r="AH1426" s="189" t="s">
        <v>748</v>
      </c>
      <c r="AI1426" s="189" t="s">
        <v>748</v>
      </c>
      <c r="AJ1426" s="238" t="s">
        <v>748</v>
      </c>
      <c r="AK1426" s="237" t="s">
        <v>748</v>
      </c>
      <c r="AL1426" s="223"/>
      <c r="AN1426" s="281" t="s">
        <v>1919</v>
      </c>
      <c r="AO1426" s="307" t="s">
        <v>1314</v>
      </c>
      <c r="AP1426" s="234" t="s">
        <v>2148</v>
      </c>
      <c r="AQ1426" s="234" t="s">
        <v>2147</v>
      </c>
      <c r="AR1426" s="233" t="str">
        <f t="shared" si="202"/>
        <v>40</v>
      </c>
      <c r="AS1426" s="233" t="s">
        <v>1810</v>
      </c>
      <c r="AT1426" s="233"/>
      <c r="AU1426" s="291" t="s">
        <v>1318</v>
      </c>
      <c r="AV1426" s="233" t="s">
        <v>743</v>
      </c>
      <c r="AW1426" s="291" t="s">
        <v>742</v>
      </c>
      <c r="AX1426" s="229" t="s">
        <v>1319</v>
      </c>
      <c r="AY1426" s="229" t="s">
        <v>1319</v>
      </c>
      <c r="AZ1426" s="229"/>
      <c r="BA1426" s="229" t="s">
        <v>1319</v>
      </c>
      <c r="BB1426" s="229"/>
      <c r="BC1426" s="230" t="s">
        <v>1320</v>
      </c>
      <c r="BD1426" s="229"/>
      <c r="BE1426" s="229"/>
      <c r="BF1426" s="229"/>
      <c r="BG1426" s="229"/>
      <c r="BH1426" s="229"/>
      <c r="BI1426" s="229" t="s">
        <v>1319</v>
      </c>
      <c r="BJ1426" s="229"/>
      <c r="BK1426" s="229"/>
      <c r="BL1426" s="229"/>
      <c r="BM1426" s="229"/>
      <c r="BN1426" s="228"/>
      <c r="BO1426" s="233"/>
      <c r="BP1426" s="174" t="s">
        <v>753</v>
      </c>
      <c r="BQ1426" s="292" t="s">
        <v>1318</v>
      </c>
      <c r="BR1426" s="292"/>
      <c r="BS1426" s="292"/>
      <c r="BT1426" s="300"/>
      <c r="BU1426" s="292"/>
      <c r="BV1426" s="292"/>
      <c r="BW1426" s="292"/>
    </row>
    <row r="1427" spans="1:75" s="174" customFormat="1" ht="15" customHeight="1">
      <c r="A1427" s="170"/>
      <c r="B1427" s="601" t="s">
        <v>9973</v>
      </c>
      <c r="C1427" s="700" t="s">
        <v>10077</v>
      </c>
      <c r="D1427" s="193" t="s">
        <v>2220</v>
      </c>
      <c r="E1427" s="193" t="s">
        <v>2219</v>
      </c>
      <c r="F1427" s="192" t="str">
        <f t="shared" si="208"/>
        <v>10</v>
      </c>
      <c r="G1427" s="224" t="s">
        <v>1661</v>
      </c>
      <c r="H1427" s="188" t="s">
        <v>9441</v>
      </c>
      <c r="I1427" s="322"/>
      <c r="J1427" s="297"/>
      <c r="K1427" s="298"/>
      <c r="L1427" s="297"/>
      <c r="M1427" s="299"/>
      <c r="N1427" s="298"/>
      <c r="O1427" s="297"/>
      <c r="P1427" s="299"/>
      <c r="Q1427" s="298"/>
      <c r="R1427" s="297"/>
      <c r="S1427" s="299"/>
      <c r="T1427" s="298"/>
      <c r="U1427" s="297"/>
      <c r="V1427" s="299"/>
      <c r="W1427" s="298"/>
      <c r="X1427" s="297"/>
      <c r="Y1427" s="299"/>
      <c r="Z1427" s="298">
        <v>45030</v>
      </c>
      <c r="AA1427" s="297" t="s">
        <v>2198</v>
      </c>
      <c r="AB1427" s="299" t="s">
        <v>2210</v>
      </c>
      <c r="AC1427" s="297"/>
      <c r="AD1427" s="297"/>
      <c r="AE1427" s="296"/>
      <c r="AG1427" s="270" t="s">
        <v>1315</v>
      </c>
      <c r="AH1427" s="189" t="s">
        <v>748</v>
      </c>
      <c r="AI1427" s="189" t="s">
        <v>748</v>
      </c>
      <c r="AJ1427" s="238" t="s">
        <v>748</v>
      </c>
      <c r="AK1427" s="237" t="s">
        <v>748</v>
      </c>
      <c r="AL1427" s="223"/>
      <c r="AN1427" s="281" t="s">
        <v>1919</v>
      </c>
      <c r="AO1427" s="307" t="s">
        <v>1314</v>
      </c>
      <c r="AP1427" s="234" t="s">
        <v>2144</v>
      </c>
      <c r="AQ1427" s="234" t="s">
        <v>2143</v>
      </c>
      <c r="AR1427" s="233" t="str">
        <f t="shared" si="202"/>
        <v>40</v>
      </c>
      <c r="AS1427" s="233" t="s">
        <v>1810</v>
      </c>
      <c r="AT1427" s="233"/>
      <c r="AU1427" s="291" t="s">
        <v>1318</v>
      </c>
      <c r="AV1427" s="233" t="s">
        <v>743</v>
      </c>
      <c r="AW1427" s="291" t="s">
        <v>742</v>
      </c>
      <c r="AX1427" s="229" t="s">
        <v>1319</v>
      </c>
      <c r="AY1427" s="229" t="s">
        <v>1319</v>
      </c>
      <c r="AZ1427" s="229"/>
      <c r="BA1427" s="229" t="s">
        <v>1319</v>
      </c>
      <c r="BB1427" s="229"/>
      <c r="BC1427" s="230" t="s">
        <v>1320</v>
      </c>
      <c r="BD1427" s="229"/>
      <c r="BE1427" s="229"/>
      <c r="BF1427" s="229"/>
      <c r="BG1427" s="229"/>
      <c r="BH1427" s="229"/>
      <c r="BI1427" s="229" t="s">
        <v>1319</v>
      </c>
      <c r="BJ1427" s="229"/>
      <c r="BK1427" s="229"/>
      <c r="BL1427" s="229"/>
      <c r="BM1427" s="229"/>
      <c r="BN1427" s="228"/>
      <c r="BO1427" s="233"/>
      <c r="BP1427" s="174" t="s">
        <v>753</v>
      </c>
      <c r="BQ1427" s="292" t="s">
        <v>1318</v>
      </c>
      <c r="BR1427" s="292"/>
      <c r="BS1427" s="292"/>
      <c r="BT1427" s="300"/>
      <c r="BU1427" s="292"/>
      <c r="BV1427" s="292"/>
      <c r="BW1427" s="292"/>
    </row>
    <row r="1428" spans="1:75" s="174" customFormat="1" ht="15" customHeight="1">
      <c r="A1428" s="170"/>
      <c r="B1428" s="601" t="s">
        <v>9973</v>
      </c>
      <c r="C1428" s="700" t="s">
        <v>10077</v>
      </c>
      <c r="D1428" s="193" t="s">
        <v>2216</v>
      </c>
      <c r="E1428" s="193" t="s">
        <v>2215</v>
      </c>
      <c r="F1428" s="192" t="str">
        <f t="shared" si="208"/>
        <v>3F0</v>
      </c>
      <c r="G1428" s="192" t="s">
        <v>23</v>
      </c>
      <c r="H1428" s="188"/>
      <c r="I1428" s="322"/>
      <c r="J1428" s="297"/>
      <c r="K1428" s="297"/>
      <c r="L1428" s="297"/>
      <c r="M1428" s="296"/>
      <c r="N1428" s="297"/>
      <c r="O1428" s="297"/>
      <c r="P1428" s="296"/>
      <c r="Q1428" s="297"/>
      <c r="R1428" s="297"/>
      <c r="S1428" s="296"/>
      <c r="T1428" s="297"/>
      <c r="U1428" s="297"/>
      <c r="V1428" s="296"/>
      <c r="W1428" s="297"/>
      <c r="X1428" s="297"/>
      <c r="Y1428" s="296"/>
      <c r="Z1428" s="297"/>
      <c r="AA1428" s="297"/>
      <c r="AB1428" s="296"/>
      <c r="AC1428" s="297"/>
      <c r="AD1428" s="297"/>
      <c r="AE1428" s="296"/>
      <c r="AG1428" s="270" t="s">
        <v>1315</v>
      </c>
      <c r="AH1428" s="189" t="s">
        <v>748</v>
      </c>
      <c r="AI1428" s="189" t="s">
        <v>748</v>
      </c>
      <c r="AJ1428" s="238" t="s">
        <v>748</v>
      </c>
      <c r="AK1428" s="237" t="s">
        <v>748</v>
      </c>
      <c r="AL1428" s="223"/>
      <c r="AN1428" s="281" t="s">
        <v>1919</v>
      </c>
      <c r="AO1428" s="307" t="s">
        <v>1314</v>
      </c>
      <c r="AP1428" s="234" t="s">
        <v>2140</v>
      </c>
      <c r="AQ1428" s="234" t="s">
        <v>2139</v>
      </c>
      <c r="AR1428" s="233" t="str">
        <f t="shared" si="202"/>
        <v>40</v>
      </c>
      <c r="AS1428" s="233" t="s">
        <v>1810</v>
      </c>
      <c r="AT1428" s="233"/>
      <c r="AU1428" s="291" t="s">
        <v>1318</v>
      </c>
      <c r="AV1428" s="233" t="s">
        <v>743</v>
      </c>
      <c r="AW1428" s="291" t="s">
        <v>742</v>
      </c>
      <c r="AX1428" s="229" t="s">
        <v>1319</v>
      </c>
      <c r="AY1428" s="229" t="s">
        <v>1319</v>
      </c>
      <c r="AZ1428" s="229"/>
      <c r="BA1428" s="229" t="s">
        <v>1319</v>
      </c>
      <c r="BB1428" s="229"/>
      <c r="BC1428" s="230" t="s">
        <v>1320</v>
      </c>
      <c r="BD1428" s="229"/>
      <c r="BE1428" s="229"/>
      <c r="BF1428" s="229"/>
      <c r="BG1428" s="229"/>
      <c r="BH1428" s="229"/>
      <c r="BI1428" s="229" t="s">
        <v>1319</v>
      </c>
      <c r="BJ1428" s="229"/>
      <c r="BK1428" s="229"/>
      <c r="BL1428" s="229"/>
      <c r="BM1428" s="229"/>
      <c r="BN1428" s="228"/>
      <c r="BO1428" s="233"/>
      <c r="BP1428" s="174" t="s">
        <v>753</v>
      </c>
      <c r="BQ1428" s="292" t="s">
        <v>1318</v>
      </c>
      <c r="BR1428" s="292"/>
      <c r="BS1428" s="292"/>
      <c r="BT1428" s="300"/>
      <c r="BU1428" s="292"/>
      <c r="BV1428" s="292"/>
      <c r="BW1428" s="292"/>
    </row>
    <row r="1429" spans="1:75" s="174" customFormat="1" ht="15" customHeight="1">
      <c r="A1429" s="170"/>
      <c r="B1429" s="601" t="s">
        <v>9973</v>
      </c>
      <c r="C1429" s="700" t="s">
        <v>10077</v>
      </c>
      <c r="D1429" s="193" t="s">
        <v>2212</v>
      </c>
      <c r="E1429" s="193" t="s">
        <v>2211</v>
      </c>
      <c r="F1429" s="192" t="str">
        <f t="shared" si="208"/>
        <v>10</v>
      </c>
      <c r="G1429" s="224" t="s">
        <v>1661</v>
      </c>
      <c r="H1429" s="188" t="s">
        <v>9441</v>
      </c>
      <c r="I1429" s="322"/>
      <c r="J1429" s="297"/>
      <c r="K1429" s="298"/>
      <c r="L1429" s="297"/>
      <c r="M1429" s="299"/>
      <c r="N1429" s="298"/>
      <c r="O1429" s="297"/>
      <c r="P1429" s="299"/>
      <c r="Q1429" s="298"/>
      <c r="R1429" s="297"/>
      <c r="S1429" s="299"/>
      <c r="T1429" s="298"/>
      <c r="U1429" s="297"/>
      <c r="V1429" s="299"/>
      <c r="W1429" s="298"/>
      <c r="X1429" s="297"/>
      <c r="Y1429" s="299"/>
      <c r="Z1429" s="298">
        <v>45030</v>
      </c>
      <c r="AA1429" s="297" t="s">
        <v>2198</v>
      </c>
      <c r="AB1429" s="299" t="s">
        <v>2210</v>
      </c>
      <c r="AC1429" s="297"/>
      <c r="AD1429" s="297"/>
      <c r="AE1429" s="296"/>
      <c r="AG1429" s="270" t="s">
        <v>1315</v>
      </c>
      <c r="AH1429" s="189" t="s">
        <v>748</v>
      </c>
      <c r="AI1429" s="189" t="s">
        <v>748</v>
      </c>
      <c r="AJ1429" s="238" t="s">
        <v>748</v>
      </c>
      <c r="AK1429" s="237" t="s">
        <v>748</v>
      </c>
      <c r="AL1429" s="223"/>
      <c r="AN1429" s="281" t="s">
        <v>1919</v>
      </c>
      <c r="AO1429" s="307" t="s">
        <v>1314</v>
      </c>
      <c r="AP1429" s="234" t="s">
        <v>2136</v>
      </c>
      <c r="AQ1429" s="234" t="s">
        <v>2135</v>
      </c>
      <c r="AR1429" s="233" t="str">
        <f t="shared" si="202"/>
        <v>40</v>
      </c>
      <c r="AS1429" s="233" t="s">
        <v>1810</v>
      </c>
      <c r="AT1429" s="233"/>
      <c r="AU1429" s="291" t="s">
        <v>1318</v>
      </c>
      <c r="AV1429" s="233" t="s">
        <v>743</v>
      </c>
      <c r="AW1429" s="291" t="s">
        <v>742</v>
      </c>
      <c r="AX1429" s="229" t="s">
        <v>1319</v>
      </c>
      <c r="AY1429" s="229" t="s">
        <v>1319</v>
      </c>
      <c r="AZ1429" s="229"/>
      <c r="BA1429" s="229" t="s">
        <v>1319</v>
      </c>
      <c r="BB1429" s="229"/>
      <c r="BC1429" s="230" t="s">
        <v>1320</v>
      </c>
      <c r="BD1429" s="229"/>
      <c r="BE1429" s="229"/>
      <c r="BF1429" s="229"/>
      <c r="BG1429" s="229"/>
      <c r="BH1429" s="229"/>
      <c r="BI1429" s="229" t="s">
        <v>1319</v>
      </c>
      <c r="BJ1429" s="229"/>
      <c r="BK1429" s="229"/>
      <c r="BL1429" s="229"/>
      <c r="BM1429" s="229"/>
      <c r="BN1429" s="228"/>
      <c r="BO1429" s="233"/>
      <c r="BP1429" s="174" t="s">
        <v>753</v>
      </c>
      <c r="BQ1429" s="292" t="s">
        <v>1318</v>
      </c>
      <c r="BR1429" s="292"/>
      <c r="BS1429" s="292"/>
      <c r="BT1429" s="300"/>
      <c r="BU1429" s="292"/>
      <c r="BV1429" s="292"/>
      <c r="BW1429" s="292"/>
    </row>
    <row r="1430" spans="1:75" s="174" customFormat="1" ht="15" customHeight="1">
      <c r="A1430" s="170"/>
      <c r="B1430" s="601" t="s">
        <v>9973</v>
      </c>
      <c r="C1430" s="700" t="s">
        <v>10077</v>
      </c>
      <c r="D1430" s="193" t="s">
        <v>2206</v>
      </c>
      <c r="E1430" s="193" t="s">
        <v>2205</v>
      </c>
      <c r="F1430" s="192" t="str">
        <f t="shared" si="208"/>
        <v>FF0</v>
      </c>
      <c r="G1430" s="192" t="s">
        <v>23</v>
      </c>
      <c r="H1430" s="188"/>
      <c r="I1430" s="322"/>
      <c r="J1430" s="297"/>
      <c r="K1430" s="297"/>
      <c r="L1430" s="297"/>
      <c r="M1430" s="296"/>
      <c r="N1430" s="297"/>
      <c r="O1430" s="297"/>
      <c r="P1430" s="296"/>
      <c r="Q1430" s="297"/>
      <c r="R1430" s="297"/>
      <c r="S1430" s="296"/>
      <c r="T1430" s="297"/>
      <c r="U1430" s="297"/>
      <c r="V1430" s="296"/>
      <c r="W1430" s="297"/>
      <c r="X1430" s="297"/>
      <c r="Y1430" s="296"/>
      <c r="Z1430" s="297"/>
      <c r="AA1430" s="297"/>
      <c r="AB1430" s="296"/>
      <c r="AC1430" s="297"/>
      <c r="AD1430" s="297"/>
      <c r="AE1430" s="296"/>
      <c r="AG1430" s="270" t="s">
        <v>1315</v>
      </c>
      <c r="AH1430" s="189" t="s">
        <v>748</v>
      </c>
      <c r="AI1430" s="189" t="s">
        <v>748</v>
      </c>
      <c r="AJ1430" s="238" t="s">
        <v>748</v>
      </c>
      <c r="AK1430" s="237" t="s">
        <v>748</v>
      </c>
      <c r="AL1430" s="223"/>
      <c r="AN1430" s="281" t="s">
        <v>1919</v>
      </c>
      <c r="AO1430" s="307" t="s">
        <v>1314</v>
      </c>
      <c r="AP1430" s="234" t="s">
        <v>2132</v>
      </c>
      <c r="AQ1430" s="234" t="s">
        <v>2131</v>
      </c>
      <c r="AR1430" s="233" t="str">
        <f t="shared" si="202"/>
        <v>40</v>
      </c>
      <c r="AS1430" s="233" t="s">
        <v>1810</v>
      </c>
      <c r="AT1430" s="233"/>
      <c r="AU1430" s="291" t="s">
        <v>1318</v>
      </c>
      <c r="AV1430" s="233" t="s">
        <v>743</v>
      </c>
      <c r="AW1430" s="291" t="s">
        <v>742</v>
      </c>
      <c r="AX1430" s="229" t="s">
        <v>1319</v>
      </c>
      <c r="AY1430" s="229" t="s">
        <v>1319</v>
      </c>
      <c r="AZ1430" s="229"/>
      <c r="BA1430" s="229" t="s">
        <v>1319</v>
      </c>
      <c r="BB1430" s="229"/>
      <c r="BC1430" s="230" t="s">
        <v>1320</v>
      </c>
      <c r="BD1430" s="229"/>
      <c r="BE1430" s="229"/>
      <c r="BF1430" s="229"/>
      <c r="BG1430" s="229"/>
      <c r="BH1430" s="229"/>
      <c r="BI1430" s="229" t="s">
        <v>1319</v>
      </c>
      <c r="BJ1430" s="229"/>
      <c r="BK1430" s="229"/>
      <c r="BL1430" s="229"/>
      <c r="BM1430" s="229"/>
      <c r="BN1430" s="228"/>
      <c r="BO1430" s="233"/>
      <c r="BP1430" s="174" t="s">
        <v>753</v>
      </c>
      <c r="BQ1430" s="292" t="s">
        <v>1318</v>
      </c>
      <c r="BR1430" s="292"/>
      <c r="BS1430" s="292"/>
      <c r="BT1430" s="300"/>
      <c r="BU1430" s="292"/>
      <c r="BV1430" s="292"/>
      <c r="BW1430" s="292"/>
    </row>
    <row r="1431" spans="1:75" s="174" customFormat="1" ht="15" customHeight="1">
      <c r="A1431" s="170"/>
      <c r="B1431" s="601" t="s">
        <v>9973</v>
      </c>
      <c r="C1431" s="700" t="s">
        <v>10077</v>
      </c>
      <c r="D1431" s="193" t="s">
        <v>2202</v>
      </c>
      <c r="E1431" s="193" t="s">
        <v>2201</v>
      </c>
      <c r="F1431" s="192" t="str">
        <f t="shared" si="208"/>
        <v>800</v>
      </c>
      <c r="G1431" s="192" t="s">
        <v>2200</v>
      </c>
      <c r="H1431" s="188"/>
      <c r="I1431" s="322"/>
      <c r="J1431" s="297" t="s">
        <v>2199</v>
      </c>
      <c r="K1431" s="298"/>
      <c r="L1431" s="297"/>
      <c r="M1431" s="296"/>
      <c r="N1431" s="298"/>
      <c r="O1431" s="297"/>
      <c r="P1431" s="296"/>
      <c r="Q1431" s="298">
        <v>45110</v>
      </c>
      <c r="R1431" s="297" t="s">
        <v>9874</v>
      </c>
      <c r="S1431" s="296" t="s">
        <v>737</v>
      </c>
      <c r="T1431" s="298"/>
      <c r="U1431" s="297"/>
      <c r="V1431" s="296"/>
      <c r="W1431" s="298">
        <v>45062</v>
      </c>
      <c r="X1431" s="297" t="s">
        <v>9557</v>
      </c>
      <c r="Y1431" s="296" t="s">
        <v>9558</v>
      </c>
      <c r="Z1431" s="298">
        <v>45030</v>
      </c>
      <c r="AA1431" s="297" t="s">
        <v>2198</v>
      </c>
      <c r="AB1431" s="296" t="s">
        <v>2180</v>
      </c>
      <c r="AC1431" s="297"/>
      <c r="AD1431" s="297"/>
      <c r="AE1431" s="296"/>
      <c r="AG1431" s="270" t="s">
        <v>1315</v>
      </c>
      <c r="AH1431" s="189" t="s">
        <v>748</v>
      </c>
      <c r="AI1431" s="189" t="s">
        <v>748</v>
      </c>
      <c r="AJ1431" s="238" t="s">
        <v>748</v>
      </c>
      <c r="AK1431" s="237" t="s">
        <v>748</v>
      </c>
      <c r="AL1431" s="223"/>
      <c r="AN1431" s="281" t="s">
        <v>1919</v>
      </c>
      <c r="AO1431" s="307" t="s">
        <v>1314</v>
      </c>
      <c r="AP1431" s="234" t="s">
        <v>2127</v>
      </c>
      <c r="AQ1431" s="234" t="s">
        <v>2126</v>
      </c>
      <c r="AR1431" s="233" t="str">
        <f t="shared" si="202"/>
        <v>40</v>
      </c>
      <c r="AS1431" s="233" t="s">
        <v>1810</v>
      </c>
      <c r="AT1431" s="233"/>
      <c r="AU1431" s="291" t="s">
        <v>1318</v>
      </c>
      <c r="AV1431" s="233" t="s">
        <v>743</v>
      </c>
      <c r="AW1431" s="291" t="s">
        <v>742</v>
      </c>
      <c r="AX1431" s="229" t="s">
        <v>1319</v>
      </c>
      <c r="AY1431" s="229" t="s">
        <v>1319</v>
      </c>
      <c r="AZ1431" s="229"/>
      <c r="BA1431" s="229" t="s">
        <v>1319</v>
      </c>
      <c r="BB1431" s="229"/>
      <c r="BC1431" s="230" t="s">
        <v>1320</v>
      </c>
      <c r="BD1431" s="229"/>
      <c r="BE1431" s="229"/>
      <c r="BF1431" s="229"/>
      <c r="BG1431" s="229"/>
      <c r="BH1431" s="229"/>
      <c r="BI1431" s="229" t="s">
        <v>1319</v>
      </c>
      <c r="BJ1431" s="229"/>
      <c r="BK1431" s="229"/>
      <c r="BL1431" s="229"/>
      <c r="BM1431" s="229"/>
      <c r="BN1431" s="228"/>
      <c r="BO1431" s="233"/>
      <c r="BP1431" s="174" t="s">
        <v>753</v>
      </c>
      <c r="BQ1431" s="292" t="s">
        <v>1318</v>
      </c>
      <c r="BR1431" s="292"/>
      <c r="BS1431" s="292"/>
      <c r="BT1431" s="300"/>
      <c r="BU1431" s="292"/>
      <c r="BV1431" s="292"/>
      <c r="BW1431" s="292"/>
    </row>
    <row r="1432" spans="1:75" s="174" customFormat="1" ht="15" customHeight="1">
      <c r="A1432" s="170"/>
      <c r="B1432" s="601" t="s">
        <v>9973</v>
      </c>
      <c r="C1432" s="700" t="s">
        <v>10077</v>
      </c>
      <c r="D1432" s="193" t="s">
        <v>2195</v>
      </c>
      <c r="E1432" s="193" t="s">
        <v>10028</v>
      </c>
      <c r="F1432" s="192" t="str">
        <f t="shared" si="208"/>
        <v>9800</v>
      </c>
      <c r="G1432" s="192" t="s">
        <v>23</v>
      </c>
      <c r="H1432" s="188"/>
      <c r="I1432" s="322"/>
      <c r="J1432" s="297"/>
      <c r="K1432" s="297"/>
      <c r="L1432" s="297"/>
      <c r="M1432" s="296"/>
      <c r="N1432" s="297"/>
      <c r="O1432" s="297"/>
      <c r="P1432" s="296"/>
      <c r="Q1432" s="297"/>
      <c r="R1432" s="297"/>
      <c r="S1432" s="296"/>
      <c r="T1432" s="297"/>
      <c r="U1432" s="297"/>
      <c r="V1432" s="296"/>
      <c r="W1432" s="297"/>
      <c r="X1432" s="297"/>
      <c r="Y1432" s="296"/>
      <c r="Z1432" s="297"/>
      <c r="AA1432" s="297"/>
      <c r="AB1432" s="296"/>
      <c r="AC1432" s="297"/>
      <c r="AD1432" s="297"/>
      <c r="AE1432" s="296"/>
      <c r="AG1432" s="270" t="s">
        <v>1315</v>
      </c>
      <c r="AH1432" s="189" t="s">
        <v>748</v>
      </c>
      <c r="AI1432" s="189" t="s">
        <v>748</v>
      </c>
      <c r="AJ1432" s="238" t="s">
        <v>748</v>
      </c>
      <c r="AK1432" s="237" t="s">
        <v>748</v>
      </c>
      <c r="AL1432" s="223"/>
      <c r="AN1432" s="281" t="s">
        <v>1919</v>
      </c>
      <c r="AO1432" s="307" t="s">
        <v>1314</v>
      </c>
      <c r="AP1432" s="234" t="s">
        <v>2123</v>
      </c>
      <c r="AQ1432" s="234" t="s">
        <v>2122</v>
      </c>
      <c r="AR1432" s="233" t="str">
        <f t="shared" si="202"/>
        <v>40</v>
      </c>
      <c r="AS1432" s="233" t="s">
        <v>1810</v>
      </c>
      <c r="AT1432" s="233"/>
      <c r="AU1432" s="291" t="s">
        <v>1318</v>
      </c>
      <c r="AV1432" s="233" t="s">
        <v>743</v>
      </c>
      <c r="AW1432" s="291" t="s">
        <v>742</v>
      </c>
      <c r="AX1432" s="229" t="s">
        <v>1319</v>
      </c>
      <c r="AY1432" s="229" t="s">
        <v>1319</v>
      </c>
      <c r="AZ1432" s="229"/>
      <c r="BA1432" s="229" t="s">
        <v>1319</v>
      </c>
      <c r="BB1432" s="229"/>
      <c r="BC1432" s="230" t="s">
        <v>1320</v>
      </c>
      <c r="BD1432" s="229"/>
      <c r="BE1432" s="229"/>
      <c r="BF1432" s="229"/>
      <c r="BG1432" s="229"/>
      <c r="BH1432" s="229"/>
      <c r="BI1432" s="229" t="s">
        <v>1319</v>
      </c>
      <c r="BJ1432" s="229"/>
      <c r="BK1432" s="229"/>
      <c r="BL1432" s="229"/>
      <c r="BM1432" s="229"/>
      <c r="BN1432" s="228"/>
      <c r="BO1432" s="233"/>
      <c r="BP1432" s="174" t="s">
        <v>753</v>
      </c>
      <c r="BQ1432" s="292" t="s">
        <v>1318</v>
      </c>
      <c r="BR1432" s="292"/>
      <c r="BS1432" s="292"/>
      <c r="BT1432" s="300"/>
      <c r="BU1432" s="292"/>
      <c r="BV1432" s="292"/>
      <c r="BW1432" s="292"/>
    </row>
    <row r="1433" spans="1:75" s="174" customFormat="1" ht="15" customHeight="1">
      <c r="A1433" s="170"/>
      <c r="B1433" s="601" t="s">
        <v>9973</v>
      </c>
      <c r="C1433" s="700" t="s">
        <v>10077</v>
      </c>
      <c r="D1433" s="193" t="s">
        <v>10029</v>
      </c>
      <c r="E1433" s="193" t="s">
        <v>10030</v>
      </c>
      <c r="F1433" s="192" t="str">
        <f t="shared" si="208"/>
        <v>1000</v>
      </c>
      <c r="G1433" s="192" t="s">
        <v>10031</v>
      </c>
      <c r="H1433" s="188"/>
      <c r="I1433" s="322"/>
      <c r="J1433" s="297" t="s">
        <v>10023</v>
      </c>
      <c r="K1433" s="297"/>
      <c r="L1433" s="297"/>
      <c r="M1433" s="296"/>
      <c r="N1433" s="297"/>
      <c r="O1433" s="297"/>
      <c r="P1433" s="296"/>
      <c r="Q1433" s="297"/>
      <c r="R1433" s="297"/>
      <c r="S1433" s="296"/>
      <c r="T1433" s="297"/>
      <c r="U1433" s="297"/>
      <c r="V1433" s="296"/>
      <c r="W1433" s="297"/>
      <c r="X1433" s="297"/>
      <c r="Y1433" s="296"/>
      <c r="Z1433" s="297"/>
      <c r="AA1433" s="297"/>
      <c r="AB1433" s="296"/>
      <c r="AC1433" s="297"/>
      <c r="AD1433" s="297"/>
      <c r="AE1433" s="296"/>
      <c r="AG1433" s="270" t="s">
        <v>1315</v>
      </c>
      <c r="AH1433" s="189" t="s">
        <v>748</v>
      </c>
      <c r="AI1433" s="189" t="s">
        <v>748</v>
      </c>
      <c r="AJ1433" s="238" t="s">
        <v>748</v>
      </c>
      <c r="AK1433" s="237" t="s">
        <v>748</v>
      </c>
      <c r="AL1433" s="223"/>
      <c r="AN1433" s="281" t="s">
        <v>1919</v>
      </c>
      <c r="AO1433" s="307" t="s">
        <v>1314</v>
      </c>
      <c r="AP1433" s="234" t="s">
        <v>2118</v>
      </c>
      <c r="AQ1433" s="234" t="s">
        <v>2117</v>
      </c>
      <c r="AR1433" s="233" t="str">
        <f t="shared" si="202"/>
        <v>40</v>
      </c>
      <c r="AS1433" s="233" t="s">
        <v>1810</v>
      </c>
      <c r="AT1433" s="233"/>
      <c r="AU1433" s="291" t="s">
        <v>1318</v>
      </c>
      <c r="AV1433" s="233" t="s">
        <v>743</v>
      </c>
      <c r="AW1433" s="291" t="s">
        <v>742</v>
      </c>
      <c r="AX1433" s="229" t="s">
        <v>1319</v>
      </c>
      <c r="AY1433" s="229" t="s">
        <v>1319</v>
      </c>
      <c r="AZ1433" s="229"/>
      <c r="BA1433" s="229" t="s">
        <v>1319</v>
      </c>
      <c r="BB1433" s="229"/>
      <c r="BC1433" s="230" t="s">
        <v>1320</v>
      </c>
      <c r="BD1433" s="229"/>
      <c r="BE1433" s="229"/>
      <c r="BF1433" s="229"/>
      <c r="BG1433" s="229"/>
      <c r="BH1433" s="229"/>
      <c r="BI1433" s="229" t="s">
        <v>1319</v>
      </c>
      <c r="BJ1433" s="229"/>
      <c r="BK1433" s="229"/>
      <c r="BL1433" s="229"/>
      <c r="BM1433" s="229"/>
      <c r="BN1433" s="228"/>
      <c r="BO1433" s="233"/>
      <c r="BP1433" s="174" t="s">
        <v>753</v>
      </c>
      <c r="BQ1433" s="292" t="s">
        <v>1318</v>
      </c>
      <c r="BR1433" s="292"/>
      <c r="BS1433" s="292"/>
      <c r="BT1433" s="300"/>
      <c r="BU1433" s="292"/>
      <c r="BV1433" s="292"/>
      <c r="BW1433" s="292"/>
    </row>
    <row r="1434" spans="1:75" s="174" customFormat="1" ht="15" customHeight="1">
      <c r="A1434" s="170"/>
      <c r="B1434" s="601" t="s">
        <v>9973</v>
      </c>
      <c r="C1434" s="700" t="s">
        <v>10077</v>
      </c>
      <c r="D1434" s="193" t="s">
        <v>10032</v>
      </c>
      <c r="E1434" s="193" t="s">
        <v>10036</v>
      </c>
      <c r="F1434" s="192" t="str">
        <f t="shared" si="208"/>
        <v>7000</v>
      </c>
      <c r="G1434" s="192" t="s">
        <v>23</v>
      </c>
      <c r="H1434" s="188"/>
      <c r="I1434" s="322"/>
      <c r="J1434" s="297"/>
      <c r="K1434" s="297"/>
      <c r="L1434" s="297"/>
      <c r="M1434" s="296"/>
      <c r="N1434" s="297"/>
      <c r="O1434" s="297"/>
      <c r="P1434" s="296"/>
      <c r="Q1434" s="297"/>
      <c r="R1434" s="297"/>
      <c r="S1434" s="296"/>
      <c r="T1434" s="297"/>
      <c r="U1434" s="297"/>
      <c r="V1434" s="296"/>
      <c r="W1434" s="297"/>
      <c r="X1434" s="297"/>
      <c r="Y1434" s="296"/>
      <c r="Z1434" s="297"/>
      <c r="AA1434" s="297"/>
      <c r="AB1434" s="296"/>
      <c r="AC1434" s="297"/>
      <c r="AD1434" s="297"/>
      <c r="AE1434" s="296"/>
      <c r="AG1434" s="271" t="s">
        <v>1345</v>
      </c>
      <c r="AH1434" s="193" t="str">
        <f t="shared" ref="AH1434:AI1440" si="209">"5E"&amp;RIGHT(AP1434,7)</f>
        <v>5ED9 2C80</v>
      </c>
      <c r="AI1434" s="193" t="str">
        <f t="shared" si="209"/>
        <v>5ED9 2CBF</v>
      </c>
      <c r="AJ1434" s="224" t="str">
        <f t="shared" ref="AJ1434:AJ1440" si="210">DEC2HEX((HEX2DEC(LEFT(AI1434,4))*256*256+HEX2DEC(RIGHT(AI1434,4)))-(HEX2DEC(LEFT(AH1434,4))*256*256+HEX2DEC(RIGHT(AH1434,4)))+1)</f>
        <v>40</v>
      </c>
      <c r="AK1434" s="224" t="s">
        <v>1405</v>
      </c>
      <c r="AL1434" s="223"/>
      <c r="AO1434" s="268" t="s">
        <v>1333</v>
      </c>
      <c r="AP1434" s="221" t="s">
        <v>2114</v>
      </c>
      <c r="AQ1434" s="221" t="s">
        <v>2113</v>
      </c>
      <c r="AR1434" s="220" t="str">
        <f t="shared" si="202"/>
        <v>40</v>
      </c>
      <c r="AS1434" s="220" t="s">
        <v>2112</v>
      </c>
      <c r="AT1434" s="275"/>
      <c r="AU1434" s="290" t="s">
        <v>1318</v>
      </c>
      <c r="AV1434" s="220" t="s">
        <v>743</v>
      </c>
      <c r="AW1434" s="290" t="s">
        <v>742</v>
      </c>
      <c r="AX1434" s="181" t="s">
        <v>741</v>
      </c>
      <c r="AY1434" s="181" t="s">
        <v>741</v>
      </c>
      <c r="AZ1434" s="181" t="s">
        <v>741</v>
      </c>
      <c r="BA1434" s="181" t="s">
        <v>741</v>
      </c>
      <c r="BB1434" s="181" t="s">
        <v>741</v>
      </c>
      <c r="BC1434" s="181" t="s">
        <v>741</v>
      </c>
      <c r="BD1434" s="181" t="s">
        <v>741</v>
      </c>
      <c r="BE1434" s="181" t="s">
        <v>741</v>
      </c>
      <c r="BF1434" s="181" t="s">
        <v>741</v>
      </c>
      <c r="BG1434" s="181" t="s">
        <v>741</v>
      </c>
      <c r="BH1434" s="181" t="s">
        <v>741</v>
      </c>
      <c r="BI1434" s="181" t="s">
        <v>741</v>
      </c>
      <c r="BJ1434" s="181" t="s">
        <v>741</v>
      </c>
      <c r="BK1434" s="181" t="s">
        <v>741</v>
      </c>
      <c r="BL1434" s="181" t="s">
        <v>741</v>
      </c>
      <c r="BM1434" s="181" t="s">
        <v>741</v>
      </c>
      <c r="BN1434" s="180"/>
      <c r="BO1434" s="220"/>
      <c r="BP1434" s="174" t="s">
        <v>741</v>
      </c>
      <c r="BQ1434" s="177" t="s">
        <v>1318</v>
      </c>
      <c r="BR1434" s="178">
        <v>44805</v>
      </c>
      <c r="BS1434" s="177" t="s">
        <v>1401</v>
      </c>
      <c r="BT1434" s="178" t="s">
        <v>759</v>
      </c>
      <c r="BU1434" s="178">
        <v>44813</v>
      </c>
      <c r="BV1434" s="177" t="s">
        <v>1317</v>
      </c>
      <c r="BW1434" s="177" t="s">
        <v>737</v>
      </c>
    </row>
    <row r="1435" spans="1:75" s="174" customFormat="1" ht="15" customHeight="1">
      <c r="A1435" s="170"/>
      <c r="B1435" s="601" t="s">
        <v>9973</v>
      </c>
      <c r="C1435" s="700" t="s">
        <v>10077</v>
      </c>
      <c r="D1435" s="193" t="s">
        <v>10037</v>
      </c>
      <c r="E1435" s="193" t="s">
        <v>10038</v>
      </c>
      <c r="F1435" s="192" t="str">
        <f t="shared" si="208"/>
        <v>80</v>
      </c>
      <c r="G1435" s="192" t="s">
        <v>10033</v>
      </c>
      <c r="H1435" s="188" t="s">
        <v>10027</v>
      </c>
      <c r="I1435" s="322"/>
      <c r="J1435" s="297" t="s">
        <v>10023</v>
      </c>
      <c r="K1435" s="297"/>
      <c r="L1435" s="297"/>
      <c r="M1435" s="296"/>
      <c r="N1435" s="297"/>
      <c r="O1435" s="297"/>
      <c r="P1435" s="296"/>
      <c r="Q1435" s="297"/>
      <c r="R1435" s="297"/>
      <c r="S1435" s="296"/>
      <c r="T1435" s="297"/>
      <c r="U1435" s="297"/>
      <c r="V1435" s="296"/>
      <c r="W1435" s="297"/>
      <c r="X1435" s="297"/>
      <c r="Y1435" s="296"/>
      <c r="Z1435" s="297"/>
      <c r="AA1435" s="297"/>
      <c r="AB1435" s="296"/>
      <c r="AC1435" s="297"/>
      <c r="AD1435" s="297"/>
      <c r="AE1435" s="296"/>
      <c r="AG1435" s="271" t="s">
        <v>1345</v>
      </c>
      <c r="AH1435" s="193" t="str">
        <f t="shared" si="209"/>
        <v>5ED9 2CC0</v>
      </c>
      <c r="AI1435" s="193" t="str">
        <f t="shared" si="209"/>
        <v>5ED9 2CFF</v>
      </c>
      <c r="AJ1435" s="224" t="str">
        <f t="shared" si="210"/>
        <v>40</v>
      </c>
      <c r="AK1435" s="224" t="s">
        <v>1405</v>
      </c>
      <c r="AL1435" s="223"/>
      <c r="AO1435" s="268" t="s">
        <v>1333</v>
      </c>
      <c r="AP1435" s="221" t="s">
        <v>2109</v>
      </c>
      <c r="AQ1435" s="221" t="s">
        <v>2108</v>
      </c>
      <c r="AR1435" s="220" t="str">
        <f t="shared" si="202"/>
        <v>40</v>
      </c>
      <c r="AS1435" s="220" t="s">
        <v>2107</v>
      </c>
      <c r="AT1435" s="275"/>
      <c r="AU1435" s="290" t="s">
        <v>1318</v>
      </c>
      <c r="AV1435" s="220" t="s">
        <v>743</v>
      </c>
      <c r="AW1435" s="290" t="s">
        <v>742</v>
      </c>
      <c r="AX1435" s="181" t="s">
        <v>741</v>
      </c>
      <c r="AY1435" s="181" t="s">
        <v>741</v>
      </c>
      <c r="AZ1435" s="181" t="s">
        <v>840</v>
      </c>
      <c r="BA1435" s="181" t="s">
        <v>741</v>
      </c>
      <c r="BB1435" s="181" t="s">
        <v>840</v>
      </c>
      <c r="BC1435" s="195" t="s">
        <v>741</v>
      </c>
      <c r="BD1435" s="181" t="s">
        <v>840</v>
      </c>
      <c r="BE1435" s="181" t="s">
        <v>840</v>
      </c>
      <c r="BF1435" s="181" t="s">
        <v>840</v>
      </c>
      <c r="BG1435" s="181" t="s">
        <v>840</v>
      </c>
      <c r="BH1435" s="181" t="s">
        <v>840</v>
      </c>
      <c r="BI1435" s="272" t="s">
        <v>840</v>
      </c>
      <c r="BJ1435" s="181" t="s">
        <v>840</v>
      </c>
      <c r="BK1435" s="181" t="s">
        <v>840</v>
      </c>
      <c r="BL1435" s="181" t="s">
        <v>840</v>
      </c>
      <c r="BM1435" s="181" t="s">
        <v>840</v>
      </c>
      <c r="BN1435" s="180"/>
      <c r="BO1435" s="220"/>
      <c r="BP1435" s="174" t="s">
        <v>741</v>
      </c>
      <c r="BQ1435" s="177" t="s">
        <v>1318</v>
      </c>
      <c r="BR1435" s="178">
        <v>44805</v>
      </c>
      <c r="BS1435" s="177" t="s">
        <v>1401</v>
      </c>
      <c r="BT1435" s="178" t="s">
        <v>759</v>
      </c>
      <c r="BU1435" s="178">
        <v>44813</v>
      </c>
      <c r="BV1435" s="177" t="s">
        <v>1317</v>
      </c>
      <c r="BW1435" s="177" t="s">
        <v>737</v>
      </c>
    </row>
    <row r="1436" spans="1:75" s="174" customFormat="1" ht="15" customHeight="1">
      <c r="A1436" s="170"/>
      <c r="B1436" s="601" t="s">
        <v>9973</v>
      </c>
      <c r="C1436" s="700" t="s">
        <v>10077</v>
      </c>
      <c r="D1436" s="193" t="s">
        <v>10039</v>
      </c>
      <c r="E1436" s="193" t="s">
        <v>10040</v>
      </c>
      <c r="F1436" s="192" t="str">
        <f t="shared" si="208"/>
        <v>F80</v>
      </c>
      <c r="G1436" s="192" t="s">
        <v>23</v>
      </c>
      <c r="H1436" s="188"/>
      <c r="I1436" s="322"/>
      <c r="J1436" s="297"/>
      <c r="K1436" s="297"/>
      <c r="L1436" s="297"/>
      <c r="M1436" s="296"/>
      <c r="N1436" s="297"/>
      <c r="O1436" s="297"/>
      <c r="P1436" s="296"/>
      <c r="Q1436" s="297"/>
      <c r="R1436" s="297"/>
      <c r="S1436" s="296"/>
      <c r="T1436" s="297"/>
      <c r="U1436" s="297"/>
      <c r="V1436" s="296"/>
      <c r="W1436" s="297"/>
      <c r="X1436" s="297"/>
      <c r="Y1436" s="296"/>
      <c r="Z1436" s="297"/>
      <c r="AA1436" s="297"/>
      <c r="AB1436" s="296"/>
      <c r="AC1436" s="297"/>
      <c r="AD1436" s="297"/>
      <c r="AE1436" s="296"/>
      <c r="AG1436" s="260" t="s">
        <v>1315</v>
      </c>
      <c r="AH1436" s="193" t="str">
        <f t="shared" si="209"/>
        <v>5ED9 2D00</v>
      </c>
      <c r="AI1436" s="193" t="str">
        <f t="shared" si="209"/>
        <v>5ED9 2D3F</v>
      </c>
      <c r="AJ1436" s="224" t="str">
        <f t="shared" si="210"/>
        <v>40</v>
      </c>
      <c r="AK1436" s="224" t="s">
        <v>1416</v>
      </c>
      <c r="AL1436" s="223"/>
      <c r="AO1436" s="293" t="s">
        <v>1314</v>
      </c>
      <c r="AP1436" s="221" t="s">
        <v>2103</v>
      </c>
      <c r="AQ1436" s="221" t="s">
        <v>2102</v>
      </c>
      <c r="AR1436" s="220" t="str">
        <f t="shared" si="202"/>
        <v>40</v>
      </c>
      <c r="AS1436" s="220" t="s">
        <v>2101</v>
      </c>
      <c r="AT1436" s="275"/>
      <c r="AU1436" s="290" t="s">
        <v>1318</v>
      </c>
      <c r="AV1436" s="220" t="s">
        <v>743</v>
      </c>
      <c r="AW1436" s="290" t="s">
        <v>742</v>
      </c>
      <c r="AX1436" s="181" t="s">
        <v>741</v>
      </c>
      <c r="AY1436" s="181" t="s">
        <v>741</v>
      </c>
      <c r="AZ1436" s="181" t="s">
        <v>741</v>
      </c>
      <c r="BA1436" s="181" t="s">
        <v>741</v>
      </c>
      <c r="BB1436" s="181" t="s">
        <v>741</v>
      </c>
      <c r="BC1436" s="181" t="s">
        <v>741</v>
      </c>
      <c r="BD1436" s="181" t="s">
        <v>741</v>
      </c>
      <c r="BE1436" s="181" t="s">
        <v>741</v>
      </c>
      <c r="BF1436" s="181" t="s">
        <v>741</v>
      </c>
      <c r="BG1436" s="181" t="s">
        <v>741</v>
      </c>
      <c r="BH1436" s="181" t="s">
        <v>741</v>
      </c>
      <c r="BI1436" s="181" t="s">
        <v>741</v>
      </c>
      <c r="BJ1436" s="181" t="s">
        <v>741</v>
      </c>
      <c r="BK1436" s="181" t="s">
        <v>741</v>
      </c>
      <c r="BL1436" s="181" t="s">
        <v>741</v>
      </c>
      <c r="BM1436" s="181" t="s">
        <v>741</v>
      </c>
      <c r="BN1436" s="180"/>
      <c r="BO1436" s="220"/>
      <c r="BP1436" s="174" t="s">
        <v>741</v>
      </c>
      <c r="BQ1436" s="177" t="s">
        <v>1318</v>
      </c>
      <c r="BR1436" s="178">
        <v>44805</v>
      </c>
      <c r="BS1436" s="177" t="s">
        <v>1401</v>
      </c>
      <c r="BT1436" s="178" t="s">
        <v>759</v>
      </c>
      <c r="BU1436" s="178">
        <v>44813</v>
      </c>
      <c r="BV1436" s="177" t="s">
        <v>1317</v>
      </c>
      <c r="BW1436" s="177" t="s">
        <v>737</v>
      </c>
    </row>
    <row r="1437" spans="1:75" s="174" customFormat="1" ht="15" customHeight="1">
      <c r="A1437" s="170"/>
      <c r="B1437" s="601" t="s">
        <v>9973</v>
      </c>
      <c r="C1437" s="700" t="s">
        <v>10077</v>
      </c>
      <c r="D1437" s="193" t="s">
        <v>10041</v>
      </c>
      <c r="E1437" s="193" t="s">
        <v>10042</v>
      </c>
      <c r="F1437" s="192" t="str">
        <f t="shared" si="208"/>
        <v>80</v>
      </c>
      <c r="G1437" s="192" t="s">
        <v>10034</v>
      </c>
      <c r="H1437" s="188" t="s">
        <v>10027</v>
      </c>
      <c r="I1437" s="322"/>
      <c r="J1437" s="297" t="s">
        <v>10023</v>
      </c>
      <c r="K1437" s="297"/>
      <c r="L1437" s="297"/>
      <c r="M1437" s="296"/>
      <c r="N1437" s="297"/>
      <c r="O1437" s="297"/>
      <c r="P1437" s="296"/>
      <c r="Q1437" s="297"/>
      <c r="R1437" s="297"/>
      <c r="S1437" s="296"/>
      <c r="T1437" s="297"/>
      <c r="U1437" s="297"/>
      <c r="V1437" s="296"/>
      <c r="W1437" s="297"/>
      <c r="X1437" s="297"/>
      <c r="Y1437" s="296"/>
      <c r="Z1437" s="297"/>
      <c r="AA1437" s="297"/>
      <c r="AB1437" s="296"/>
      <c r="AC1437" s="297"/>
      <c r="AD1437" s="297"/>
      <c r="AE1437" s="296"/>
      <c r="AG1437" s="260" t="s">
        <v>1315</v>
      </c>
      <c r="AH1437" s="193" t="str">
        <f t="shared" si="209"/>
        <v>5ED9 2D40</v>
      </c>
      <c r="AI1437" s="193" t="str">
        <f t="shared" si="209"/>
        <v>5ED9 2D7F</v>
      </c>
      <c r="AJ1437" s="224" t="str">
        <f t="shared" si="210"/>
        <v>40</v>
      </c>
      <c r="AK1437" s="224" t="s">
        <v>1416</v>
      </c>
      <c r="AL1437" s="223"/>
      <c r="AO1437" s="293" t="s">
        <v>1314</v>
      </c>
      <c r="AP1437" s="221" t="s">
        <v>2098</v>
      </c>
      <c r="AQ1437" s="221" t="s">
        <v>2097</v>
      </c>
      <c r="AR1437" s="220" t="str">
        <f t="shared" si="202"/>
        <v>40</v>
      </c>
      <c r="AS1437" s="220" t="s">
        <v>2096</v>
      </c>
      <c r="AT1437" s="275"/>
      <c r="AU1437" s="290" t="s">
        <v>1318</v>
      </c>
      <c r="AV1437" s="220" t="s">
        <v>743</v>
      </c>
      <c r="AW1437" s="290" t="s">
        <v>742</v>
      </c>
      <c r="AX1437" s="181" t="s">
        <v>741</v>
      </c>
      <c r="AY1437" s="181" t="s">
        <v>741</v>
      </c>
      <c r="AZ1437" s="181" t="s">
        <v>741</v>
      </c>
      <c r="BA1437" s="181" t="s">
        <v>741</v>
      </c>
      <c r="BB1437" s="181" t="s">
        <v>741</v>
      </c>
      <c r="BC1437" s="195" t="s">
        <v>741</v>
      </c>
      <c r="BD1437" s="181" t="s">
        <v>741</v>
      </c>
      <c r="BE1437" s="181" t="s">
        <v>840</v>
      </c>
      <c r="BF1437" s="181" t="s">
        <v>840</v>
      </c>
      <c r="BG1437" s="181" t="s">
        <v>840</v>
      </c>
      <c r="BH1437" s="181" t="s">
        <v>840</v>
      </c>
      <c r="BI1437" s="272" t="s">
        <v>741</v>
      </c>
      <c r="BJ1437" s="181" t="s">
        <v>840</v>
      </c>
      <c r="BK1437" s="181" t="s">
        <v>840</v>
      </c>
      <c r="BL1437" s="181" t="s">
        <v>840</v>
      </c>
      <c r="BM1437" s="181" t="s">
        <v>840</v>
      </c>
      <c r="BN1437" s="180"/>
      <c r="BO1437" s="220"/>
      <c r="BP1437" s="174" t="s">
        <v>741</v>
      </c>
      <c r="BQ1437" s="177" t="s">
        <v>1318</v>
      </c>
      <c r="BR1437" s="178">
        <v>44805</v>
      </c>
      <c r="BS1437" s="177" t="s">
        <v>1401</v>
      </c>
      <c r="BT1437" s="178" t="s">
        <v>759</v>
      </c>
      <c r="BU1437" s="178">
        <v>44813</v>
      </c>
      <c r="BV1437" s="177" t="s">
        <v>1317</v>
      </c>
      <c r="BW1437" s="177" t="s">
        <v>737</v>
      </c>
    </row>
    <row r="1438" spans="1:75" s="174" customFormat="1" ht="15" customHeight="1">
      <c r="A1438" s="170"/>
      <c r="B1438" s="601" t="s">
        <v>9973</v>
      </c>
      <c r="C1438" s="700" t="s">
        <v>10077</v>
      </c>
      <c r="D1438" s="193" t="s">
        <v>10043</v>
      </c>
      <c r="E1438" s="193" t="s">
        <v>10035</v>
      </c>
      <c r="F1438" s="192" t="str">
        <f t="shared" si="208"/>
        <v>6F80</v>
      </c>
      <c r="G1438" s="192" t="s">
        <v>23</v>
      </c>
      <c r="H1438" s="188"/>
      <c r="I1438" s="322"/>
      <c r="J1438" s="297"/>
      <c r="K1438" s="297"/>
      <c r="L1438" s="297"/>
      <c r="M1438" s="296"/>
      <c r="N1438" s="297"/>
      <c r="O1438" s="297"/>
      <c r="P1438" s="296"/>
      <c r="Q1438" s="297"/>
      <c r="R1438" s="297"/>
      <c r="S1438" s="296"/>
      <c r="T1438" s="297"/>
      <c r="U1438" s="297"/>
      <c r="V1438" s="296"/>
      <c r="W1438" s="297"/>
      <c r="X1438" s="297"/>
      <c r="Y1438" s="296"/>
      <c r="Z1438" s="297"/>
      <c r="AA1438" s="297"/>
      <c r="AB1438" s="296"/>
      <c r="AC1438" s="297"/>
      <c r="AD1438" s="297"/>
      <c r="AE1438" s="296"/>
      <c r="AG1438" s="260" t="s">
        <v>1315</v>
      </c>
      <c r="AH1438" s="193" t="str">
        <f t="shared" si="209"/>
        <v>5ED9 2D80</v>
      </c>
      <c r="AI1438" s="193" t="str">
        <f t="shared" si="209"/>
        <v>5ED9 2DBF</v>
      </c>
      <c r="AJ1438" s="224" t="str">
        <f t="shared" si="210"/>
        <v>40</v>
      </c>
      <c r="AK1438" s="224" t="s">
        <v>1416</v>
      </c>
      <c r="AL1438" s="223"/>
      <c r="AO1438" s="293" t="s">
        <v>1314</v>
      </c>
      <c r="AP1438" s="221" t="s">
        <v>2093</v>
      </c>
      <c r="AQ1438" s="221" t="s">
        <v>2092</v>
      </c>
      <c r="AR1438" s="220" t="str">
        <f t="shared" si="202"/>
        <v>40</v>
      </c>
      <c r="AS1438" s="220" t="s">
        <v>2091</v>
      </c>
      <c r="AT1438" s="275"/>
      <c r="AU1438" s="290" t="s">
        <v>1318</v>
      </c>
      <c r="AV1438" s="220" t="s">
        <v>743</v>
      </c>
      <c r="AW1438" s="290" t="s">
        <v>742</v>
      </c>
      <c r="AX1438" s="181" t="s">
        <v>741</v>
      </c>
      <c r="AY1438" s="181" t="s">
        <v>741</v>
      </c>
      <c r="AZ1438" s="181" t="s">
        <v>840</v>
      </c>
      <c r="BA1438" s="181" t="s">
        <v>741</v>
      </c>
      <c r="BB1438" s="181" t="s">
        <v>840</v>
      </c>
      <c r="BC1438" s="273" t="s">
        <v>840</v>
      </c>
      <c r="BD1438" s="181" t="s">
        <v>840</v>
      </c>
      <c r="BE1438" s="181" t="s">
        <v>840</v>
      </c>
      <c r="BF1438" s="181" t="s">
        <v>840</v>
      </c>
      <c r="BG1438" s="181" t="s">
        <v>840</v>
      </c>
      <c r="BH1438" s="181" t="s">
        <v>840</v>
      </c>
      <c r="BI1438" s="181" t="s">
        <v>840</v>
      </c>
      <c r="BJ1438" s="181" t="s">
        <v>840</v>
      </c>
      <c r="BK1438" s="181" t="s">
        <v>840</v>
      </c>
      <c r="BL1438" s="181" t="s">
        <v>840</v>
      </c>
      <c r="BM1438" s="181" t="s">
        <v>840</v>
      </c>
      <c r="BN1438" s="180"/>
      <c r="BO1438" s="220"/>
      <c r="BP1438" s="174" t="s">
        <v>741</v>
      </c>
      <c r="BQ1438" s="177" t="s">
        <v>1318</v>
      </c>
      <c r="BR1438" s="178">
        <v>44805</v>
      </c>
      <c r="BS1438" s="177" t="s">
        <v>1401</v>
      </c>
      <c r="BT1438" s="178" t="s">
        <v>759</v>
      </c>
      <c r="BU1438" s="178">
        <v>44813</v>
      </c>
      <c r="BV1438" s="177" t="s">
        <v>1317</v>
      </c>
      <c r="BW1438" s="177" t="s">
        <v>737</v>
      </c>
    </row>
    <row r="1439" spans="1:75" s="174" customFormat="1" ht="15" customHeight="1">
      <c r="A1439" s="170"/>
      <c r="B1439" s="601" t="s">
        <v>9973</v>
      </c>
      <c r="C1439" s="700" t="s">
        <v>10077</v>
      </c>
      <c r="D1439" s="193" t="s">
        <v>2192</v>
      </c>
      <c r="E1439" s="193" t="s">
        <v>2191</v>
      </c>
      <c r="F1439" s="192" t="str">
        <f t="shared" si="208"/>
        <v>80</v>
      </c>
      <c r="G1439" s="179" t="s">
        <v>2190</v>
      </c>
      <c r="H1439" s="223" t="s">
        <v>9421</v>
      </c>
      <c r="I1439" s="322"/>
      <c r="J1439" s="297" t="s">
        <v>2104</v>
      </c>
      <c r="K1439" s="298"/>
      <c r="L1439" s="297"/>
      <c r="M1439" s="296"/>
      <c r="N1439" s="298"/>
      <c r="O1439" s="297"/>
      <c r="P1439" s="296"/>
      <c r="Q1439" s="298"/>
      <c r="R1439" s="297"/>
      <c r="S1439" s="296"/>
      <c r="T1439" s="298"/>
      <c r="U1439" s="297"/>
      <c r="V1439" s="296"/>
      <c r="W1439" s="298"/>
      <c r="X1439" s="297"/>
      <c r="Y1439" s="296"/>
      <c r="Z1439" s="298">
        <v>45029</v>
      </c>
      <c r="AA1439" s="297" t="s">
        <v>2181</v>
      </c>
      <c r="AB1439" s="296" t="s">
        <v>2180</v>
      </c>
      <c r="AC1439" s="297"/>
      <c r="AD1439" s="297"/>
      <c r="AE1439" s="296"/>
      <c r="AG1439" s="260" t="s">
        <v>1315</v>
      </c>
      <c r="AH1439" s="193" t="str">
        <f t="shared" si="209"/>
        <v>5ED9 2DC0</v>
      </c>
      <c r="AI1439" s="193" t="str">
        <f t="shared" si="209"/>
        <v>5ED9 2DFF</v>
      </c>
      <c r="AJ1439" s="224" t="str">
        <f t="shared" si="210"/>
        <v>40</v>
      </c>
      <c r="AK1439" s="224" t="s">
        <v>1416</v>
      </c>
      <c r="AL1439" s="223"/>
      <c r="AO1439" s="293" t="s">
        <v>1314</v>
      </c>
      <c r="AP1439" s="221" t="s">
        <v>2088</v>
      </c>
      <c r="AQ1439" s="221" t="s">
        <v>2087</v>
      </c>
      <c r="AR1439" s="220" t="str">
        <f t="shared" ref="AR1439:AR1502" si="211">DEC2HEX((HEX2DEC(LEFT(AQ1439,4))*256*256+HEX2DEC(RIGHT(AQ1439,4)))-(HEX2DEC(LEFT(AP1439,4))*256*256+HEX2DEC(RIGHT(AP1439,4)))+1)</f>
        <v>40</v>
      </c>
      <c r="AS1439" s="220" t="s">
        <v>2086</v>
      </c>
      <c r="AT1439" s="275"/>
      <c r="AU1439" s="290" t="s">
        <v>1318</v>
      </c>
      <c r="AV1439" s="220" t="s">
        <v>743</v>
      </c>
      <c r="AW1439" s="290" t="s">
        <v>742</v>
      </c>
      <c r="AX1439" s="181" t="s">
        <v>840</v>
      </c>
      <c r="AY1439" s="181" t="s">
        <v>840</v>
      </c>
      <c r="AZ1439" s="181" t="s">
        <v>840</v>
      </c>
      <c r="BA1439" s="181" t="s">
        <v>840</v>
      </c>
      <c r="BB1439" s="181" t="s">
        <v>840</v>
      </c>
      <c r="BC1439" s="181" t="s">
        <v>840</v>
      </c>
      <c r="BD1439" s="181" t="s">
        <v>840</v>
      </c>
      <c r="BE1439" s="181" t="s">
        <v>840</v>
      </c>
      <c r="BF1439" s="181" t="s">
        <v>840</v>
      </c>
      <c r="BG1439" s="181" t="s">
        <v>840</v>
      </c>
      <c r="BH1439" s="181" t="s">
        <v>840</v>
      </c>
      <c r="BI1439" s="181" t="s">
        <v>840</v>
      </c>
      <c r="BJ1439" s="181" t="s">
        <v>840</v>
      </c>
      <c r="BK1439" s="181" t="s">
        <v>840</v>
      </c>
      <c r="BL1439" s="181" t="s">
        <v>840</v>
      </c>
      <c r="BM1439" s="181" t="s">
        <v>840</v>
      </c>
      <c r="BN1439" s="180"/>
      <c r="BO1439" s="220"/>
      <c r="BP1439" s="174" t="s">
        <v>741</v>
      </c>
      <c r="BQ1439" s="177" t="s">
        <v>1318</v>
      </c>
      <c r="BR1439" s="178">
        <v>44805</v>
      </c>
      <c r="BS1439" s="177" t="s">
        <v>1401</v>
      </c>
      <c r="BT1439" s="178" t="s">
        <v>759</v>
      </c>
      <c r="BU1439" s="178">
        <v>44813</v>
      </c>
      <c r="BV1439" s="177" t="s">
        <v>1317</v>
      </c>
      <c r="BW1439" s="177" t="s">
        <v>737</v>
      </c>
    </row>
    <row r="1440" spans="1:75" s="174" customFormat="1" ht="15" customHeight="1">
      <c r="A1440" s="170"/>
      <c r="B1440" s="601" t="s">
        <v>9973</v>
      </c>
      <c r="C1440" s="700" t="s">
        <v>10077</v>
      </c>
      <c r="D1440" s="193" t="s">
        <v>2187</v>
      </c>
      <c r="E1440" s="193" t="s">
        <v>2186</v>
      </c>
      <c r="F1440" s="192" t="str">
        <f t="shared" si="208"/>
        <v>80</v>
      </c>
      <c r="G1440" s="192" t="s">
        <v>23</v>
      </c>
      <c r="H1440" s="188"/>
      <c r="I1440" s="322"/>
      <c r="J1440" s="297"/>
      <c r="K1440" s="298"/>
      <c r="L1440" s="297"/>
      <c r="M1440" s="296"/>
      <c r="N1440" s="298"/>
      <c r="O1440" s="297"/>
      <c r="P1440" s="296"/>
      <c r="Q1440" s="298"/>
      <c r="R1440" s="297"/>
      <c r="S1440" s="296"/>
      <c r="T1440" s="298"/>
      <c r="U1440" s="297"/>
      <c r="V1440" s="296"/>
      <c r="W1440" s="298"/>
      <c r="X1440" s="297"/>
      <c r="Y1440" s="296"/>
      <c r="Z1440" s="298"/>
      <c r="AA1440" s="297"/>
      <c r="AB1440" s="296"/>
      <c r="AC1440" s="298"/>
      <c r="AD1440" s="297"/>
      <c r="AE1440" s="296"/>
      <c r="AG1440" s="260" t="s">
        <v>1315</v>
      </c>
      <c r="AH1440" s="193" t="str">
        <f t="shared" si="209"/>
        <v>5ED9 2E00</v>
      </c>
      <c r="AI1440" s="193" t="str">
        <f t="shared" si="209"/>
        <v>5ED9 2F3F</v>
      </c>
      <c r="AJ1440" s="224" t="str">
        <f t="shared" si="210"/>
        <v>140</v>
      </c>
      <c r="AK1440" s="224" t="s">
        <v>23</v>
      </c>
      <c r="AL1440" s="223"/>
      <c r="AO1440" s="293" t="s">
        <v>1314</v>
      </c>
      <c r="AP1440" s="221" t="s">
        <v>2083</v>
      </c>
      <c r="AQ1440" s="221" t="s">
        <v>2082</v>
      </c>
      <c r="AR1440" s="220" t="str">
        <f t="shared" si="211"/>
        <v>140</v>
      </c>
      <c r="AS1440" s="220" t="s">
        <v>1759</v>
      </c>
      <c r="AT1440" s="275"/>
      <c r="AU1440" s="290" t="s">
        <v>1318</v>
      </c>
      <c r="AV1440" s="220" t="s">
        <v>743</v>
      </c>
      <c r="AW1440" s="290" t="s">
        <v>742</v>
      </c>
      <c r="AX1440" s="181" t="s">
        <v>840</v>
      </c>
      <c r="AY1440" s="181" t="s">
        <v>840</v>
      </c>
      <c r="AZ1440" s="181" t="s">
        <v>840</v>
      </c>
      <c r="BA1440" s="181" t="s">
        <v>840</v>
      </c>
      <c r="BB1440" s="181" t="s">
        <v>840</v>
      </c>
      <c r="BC1440" s="195" t="s">
        <v>1763</v>
      </c>
      <c r="BD1440" s="195" t="s">
        <v>1763</v>
      </c>
      <c r="BE1440" s="195" t="s">
        <v>1763</v>
      </c>
      <c r="BF1440" s="195" t="s">
        <v>1763</v>
      </c>
      <c r="BG1440" s="195" t="s">
        <v>1763</v>
      </c>
      <c r="BH1440" s="195" t="s">
        <v>1763</v>
      </c>
      <c r="BI1440" s="181" t="s">
        <v>840</v>
      </c>
      <c r="BJ1440" s="181" t="s">
        <v>840</v>
      </c>
      <c r="BK1440" s="181" t="s">
        <v>840</v>
      </c>
      <c r="BL1440" s="181" t="s">
        <v>840</v>
      </c>
      <c r="BM1440" s="181" t="s">
        <v>840</v>
      </c>
      <c r="BN1440" s="180"/>
      <c r="BO1440" s="220"/>
      <c r="BP1440" s="174" t="s">
        <v>741</v>
      </c>
      <c r="BQ1440" s="177" t="s">
        <v>1318</v>
      </c>
      <c r="BR1440" s="178">
        <v>44813</v>
      </c>
      <c r="BS1440" s="177" t="s">
        <v>1317</v>
      </c>
      <c r="BT1440" s="177" t="s">
        <v>737</v>
      </c>
      <c r="BU1440" s="178">
        <v>44813</v>
      </c>
      <c r="BV1440" s="177" t="s">
        <v>1317</v>
      </c>
      <c r="BW1440" s="177" t="s">
        <v>737</v>
      </c>
    </row>
    <row r="1441" spans="1:76" s="174" customFormat="1" ht="15" customHeight="1">
      <c r="A1441" s="170"/>
      <c r="B1441" s="601" t="s">
        <v>9973</v>
      </c>
      <c r="C1441" s="700" t="s">
        <v>10077</v>
      </c>
      <c r="D1441" s="193" t="s">
        <v>2183</v>
      </c>
      <c r="E1441" s="193" t="s">
        <v>2182</v>
      </c>
      <c r="F1441" s="192" t="str">
        <f t="shared" si="208"/>
        <v>20</v>
      </c>
      <c r="G1441" s="192" t="s">
        <v>10102</v>
      </c>
      <c r="H1441" s="223" t="s">
        <v>9421</v>
      </c>
      <c r="I1441" s="322"/>
      <c r="J1441" s="297" t="s">
        <v>2104</v>
      </c>
      <c r="K1441" s="298"/>
      <c r="L1441" s="297"/>
      <c r="M1441" s="296"/>
      <c r="N1441" s="298"/>
      <c r="O1441" s="297"/>
      <c r="P1441" s="296"/>
      <c r="Q1441" s="298"/>
      <c r="R1441" s="297"/>
      <c r="S1441" s="296"/>
      <c r="T1441" s="298"/>
      <c r="U1441" s="297"/>
      <c r="V1441" s="296"/>
      <c r="W1441" s="298"/>
      <c r="X1441" s="297"/>
      <c r="Y1441" s="296"/>
      <c r="Z1441" s="298">
        <v>45029</v>
      </c>
      <c r="AA1441" s="297" t="s">
        <v>2181</v>
      </c>
      <c r="AB1441" s="296" t="s">
        <v>2180</v>
      </c>
      <c r="AC1441" s="298"/>
      <c r="AD1441" s="297"/>
      <c r="AE1441" s="296"/>
      <c r="AG1441" s="270" t="s">
        <v>1315</v>
      </c>
      <c r="AH1441" s="189" t="s">
        <v>748</v>
      </c>
      <c r="AI1441" s="189" t="s">
        <v>748</v>
      </c>
      <c r="AJ1441" s="238" t="s">
        <v>748</v>
      </c>
      <c r="AK1441" s="237" t="s">
        <v>748</v>
      </c>
      <c r="AL1441" s="223"/>
      <c r="AN1441" s="281" t="s">
        <v>1919</v>
      </c>
      <c r="AO1441" s="307" t="s">
        <v>1314</v>
      </c>
      <c r="AP1441" s="234" t="s">
        <v>2079</v>
      </c>
      <c r="AQ1441" s="234" t="s">
        <v>2078</v>
      </c>
      <c r="AR1441" s="233" t="str">
        <f t="shared" si="211"/>
        <v>40</v>
      </c>
      <c r="AS1441" s="233" t="s">
        <v>1810</v>
      </c>
      <c r="AT1441" s="233"/>
      <c r="AU1441" s="291" t="s">
        <v>1318</v>
      </c>
      <c r="AV1441" s="233" t="s">
        <v>743</v>
      </c>
      <c r="AW1441" s="291" t="s">
        <v>742</v>
      </c>
      <c r="AX1441" s="229" t="s">
        <v>1319</v>
      </c>
      <c r="AY1441" s="229" t="s">
        <v>1319</v>
      </c>
      <c r="AZ1441" s="229"/>
      <c r="BA1441" s="229" t="s">
        <v>1319</v>
      </c>
      <c r="BB1441" s="229"/>
      <c r="BC1441" s="230" t="s">
        <v>1320</v>
      </c>
      <c r="BD1441" s="229"/>
      <c r="BE1441" s="229"/>
      <c r="BF1441" s="229"/>
      <c r="BG1441" s="229"/>
      <c r="BH1441" s="229"/>
      <c r="BI1441" s="229" t="s">
        <v>1319</v>
      </c>
      <c r="BJ1441" s="229"/>
      <c r="BK1441" s="229"/>
      <c r="BL1441" s="229"/>
      <c r="BM1441" s="229"/>
      <c r="BN1441" s="228"/>
      <c r="BO1441" s="233"/>
      <c r="BP1441" s="174" t="s">
        <v>753</v>
      </c>
      <c r="BQ1441" s="292" t="s">
        <v>1318</v>
      </c>
      <c r="BR1441" s="292"/>
      <c r="BS1441" s="292"/>
      <c r="BT1441" s="300"/>
      <c r="BU1441" s="292"/>
      <c r="BV1441" s="292"/>
      <c r="BW1441" s="292"/>
    </row>
    <row r="1442" spans="1:76" s="174" customFormat="1" ht="15">
      <c r="A1442" s="170"/>
      <c r="B1442" s="601" t="s">
        <v>9973</v>
      </c>
      <c r="C1442" s="700" t="s">
        <v>10077</v>
      </c>
      <c r="D1442" s="193" t="s">
        <v>2176</v>
      </c>
      <c r="E1442" s="193" t="s">
        <v>2175</v>
      </c>
      <c r="F1442" s="192" t="str">
        <f t="shared" si="208"/>
        <v>C7EE0</v>
      </c>
      <c r="G1442" s="192" t="s">
        <v>23</v>
      </c>
      <c r="H1442" s="188"/>
      <c r="I1442" s="322"/>
      <c r="J1442" s="297"/>
      <c r="K1442" s="298"/>
      <c r="L1442" s="297"/>
      <c r="M1442" s="299"/>
      <c r="N1442" s="298"/>
      <c r="O1442" s="297"/>
      <c r="P1442" s="299"/>
      <c r="Q1442" s="298"/>
      <c r="R1442" s="297"/>
      <c r="S1442" s="299"/>
      <c r="T1442" s="298"/>
      <c r="U1442" s="297"/>
      <c r="V1442" s="299"/>
      <c r="W1442" s="298"/>
      <c r="X1442" s="297"/>
      <c r="Y1442" s="299"/>
      <c r="Z1442" s="298"/>
      <c r="AA1442" s="297"/>
      <c r="AB1442" s="299"/>
      <c r="AC1442" s="298"/>
      <c r="AD1442" s="297"/>
      <c r="AE1442" s="296"/>
      <c r="AG1442" s="270" t="s">
        <v>1315</v>
      </c>
      <c r="AH1442" s="189" t="s">
        <v>748</v>
      </c>
      <c r="AI1442" s="189" t="s">
        <v>748</v>
      </c>
      <c r="AJ1442" s="238" t="s">
        <v>748</v>
      </c>
      <c r="AK1442" s="237" t="s">
        <v>748</v>
      </c>
      <c r="AL1442" s="223"/>
      <c r="AN1442" s="281" t="s">
        <v>1919</v>
      </c>
      <c r="AO1442" s="307" t="s">
        <v>1314</v>
      </c>
      <c r="AP1442" s="234" t="s">
        <v>2075</v>
      </c>
      <c r="AQ1442" s="234" t="s">
        <v>2074</v>
      </c>
      <c r="AR1442" s="233" t="str">
        <f t="shared" si="211"/>
        <v>40</v>
      </c>
      <c r="AS1442" s="233" t="s">
        <v>1810</v>
      </c>
      <c r="AT1442" s="233"/>
      <c r="AU1442" s="291" t="s">
        <v>1318</v>
      </c>
      <c r="AV1442" s="233" t="s">
        <v>743</v>
      </c>
      <c r="AW1442" s="291" t="s">
        <v>742</v>
      </c>
      <c r="AX1442" s="229" t="s">
        <v>1319</v>
      </c>
      <c r="AY1442" s="229" t="s">
        <v>1319</v>
      </c>
      <c r="AZ1442" s="229"/>
      <c r="BA1442" s="229" t="s">
        <v>1319</v>
      </c>
      <c r="BB1442" s="229"/>
      <c r="BC1442" s="230" t="s">
        <v>1320</v>
      </c>
      <c r="BD1442" s="229"/>
      <c r="BE1442" s="229"/>
      <c r="BF1442" s="229"/>
      <c r="BG1442" s="229"/>
      <c r="BH1442" s="229"/>
      <c r="BI1442" s="229" t="s">
        <v>1319</v>
      </c>
      <c r="BJ1442" s="229"/>
      <c r="BK1442" s="229"/>
      <c r="BL1442" s="229"/>
      <c r="BM1442" s="229"/>
      <c r="BN1442" s="228"/>
      <c r="BO1442" s="233"/>
      <c r="BP1442" s="174" t="s">
        <v>753</v>
      </c>
      <c r="BQ1442" s="292" t="s">
        <v>1318</v>
      </c>
      <c r="BR1442" s="292"/>
      <c r="BS1442" s="292"/>
      <c r="BT1442" s="300"/>
      <c r="BU1442" s="292"/>
      <c r="BV1442" s="292"/>
      <c r="BW1442" s="292"/>
    </row>
    <row r="1443" spans="1:76" s="174" customFormat="1" ht="15">
      <c r="A1443" s="170"/>
      <c r="B1443" s="602" t="s">
        <v>9974</v>
      </c>
      <c r="C1443" s="698" t="s">
        <v>9957</v>
      </c>
      <c r="D1443" s="193" t="s">
        <v>2172</v>
      </c>
      <c r="E1443" s="193" t="s">
        <v>2171</v>
      </c>
      <c r="F1443" s="192" t="str">
        <f t="shared" si="208"/>
        <v>20</v>
      </c>
      <c r="G1443" s="192" t="s">
        <v>2170</v>
      </c>
      <c r="H1443" s="188" t="s">
        <v>9672</v>
      </c>
      <c r="I1443" s="322"/>
      <c r="J1443" s="297" t="s">
        <v>2056</v>
      </c>
      <c r="K1443" s="298"/>
      <c r="L1443" s="297"/>
      <c r="M1443" s="299"/>
      <c r="N1443" s="298"/>
      <c r="O1443" s="297"/>
      <c r="P1443" s="299"/>
      <c r="Q1443" s="298">
        <v>45118</v>
      </c>
      <c r="R1443" s="297" t="s">
        <v>9463</v>
      </c>
      <c r="S1443" s="296" t="s">
        <v>9902</v>
      </c>
      <c r="T1443" s="298"/>
      <c r="U1443" s="297"/>
      <c r="V1443" s="299"/>
      <c r="W1443" s="298">
        <v>45057</v>
      </c>
      <c r="X1443" s="297" t="s">
        <v>9463</v>
      </c>
      <c r="Y1443" s="299" t="s">
        <v>9465</v>
      </c>
      <c r="Z1443" s="298"/>
      <c r="AA1443" s="297"/>
      <c r="AB1443" s="299"/>
      <c r="AC1443" s="298"/>
      <c r="AD1443" s="297"/>
      <c r="AE1443" s="296"/>
      <c r="AG1443" s="270" t="s">
        <v>1315</v>
      </c>
      <c r="AH1443" s="189" t="s">
        <v>748</v>
      </c>
      <c r="AI1443" s="189" t="s">
        <v>748</v>
      </c>
      <c r="AJ1443" s="238" t="s">
        <v>748</v>
      </c>
      <c r="AK1443" s="237" t="s">
        <v>748</v>
      </c>
      <c r="AL1443" s="223"/>
      <c r="AN1443" s="281" t="s">
        <v>1919</v>
      </c>
      <c r="AO1443" s="307" t="s">
        <v>1314</v>
      </c>
      <c r="AP1443" s="234" t="s">
        <v>2071</v>
      </c>
      <c r="AQ1443" s="234" t="s">
        <v>2070</v>
      </c>
      <c r="AR1443" s="233" t="str">
        <f t="shared" si="211"/>
        <v>40</v>
      </c>
      <c r="AS1443" s="233" t="s">
        <v>1810</v>
      </c>
      <c r="AT1443" s="233"/>
      <c r="AU1443" s="291" t="s">
        <v>1318</v>
      </c>
      <c r="AV1443" s="233" t="s">
        <v>743</v>
      </c>
      <c r="AW1443" s="291" t="s">
        <v>742</v>
      </c>
      <c r="AX1443" s="229" t="s">
        <v>1319</v>
      </c>
      <c r="AY1443" s="229" t="s">
        <v>1319</v>
      </c>
      <c r="AZ1443" s="229"/>
      <c r="BA1443" s="229" t="s">
        <v>1319</v>
      </c>
      <c r="BB1443" s="229"/>
      <c r="BC1443" s="230" t="s">
        <v>1320</v>
      </c>
      <c r="BD1443" s="229"/>
      <c r="BE1443" s="229"/>
      <c r="BF1443" s="229"/>
      <c r="BG1443" s="229"/>
      <c r="BH1443" s="229"/>
      <c r="BI1443" s="229" t="s">
        <v>1319</v>
      </c>
      <c r="BJ1443" s="229"/>
      <c r="BK1443" s="229"/>
      <c r="BL1443" s="229"/>
      <c r="BM1443" s="229"/>
      <c r="BN1443" s="228"/>
      <c r="BO1443" s="233"/>
      <c r="BP1443" s="174" t="s">
        <v>753</v>
      </c>
      <c r="BQ1443" s="292" t="s">
        <v>1318</v>
      </c>
      <c r="BR1443" s="292"/>
      <c r="BS1443" s="292"/>
      <c r="BT1443" s="300"/>
      <c r="BU1443" s="292"/>
      <c r="BV1443" s="292"/>
      <c r="BW1443" s="292"/>
    </row>
    <row r="1444" spans="1:76" s="174" customFormat="1" ht="15">
      <c r="A1444" s="170"/>
      <c r="B1444" s="602" t="s">
        <v>9974</v>
      </c>
      <c r="C1444" s="698" t="s">
        <v>9957</v>
      </c>
      <c r="D1444" s="179" t="s">
        <v>2167</v>
      </c>
      <c r="E1444" s="179" t="s">
        <v>2166</v>
      </c>
      <c r="F1444" s="192" t="str">
        <f t="shared" si="208"/>
        <v>2BE0</v>
      </c>
      <c r="G1444" s="179" t="s">
        <v>23</v>
      </c>
      <c r="H1444" s="188" t="s">
        <v>9672</v>
      </c>
      <c r="I1444" s="322"/>
      <c r="J1444" s="297"/>
      <c r="K1444" s="298"/>
      <c r="L1444" s="297"/>
      <c r="M1444" s="299"/>
      <c r="N1444" s="298"/>
      <c r="O1444" s="297"/>
      <c r="P1444" s="299"/>
      <c r="Q1444" s="298"/>
      <c r="R1444" s="297"/>
      <c r="S1444" s="299"/>
      <c r="T1444" s="298"/>
      <c r="U1444" s="297"/>
      <c r="V1444" s="299"/>
      <c r="W1444" s="298"/>
      <c r="X1444" s="297"/>
      <c r="Y1444" s="299"/>
      <c r="Z1444" s="298"/>
      <c r="AA1444" s="297"/>
      <c r="AB1444" s="299"/>
      <c r="AC1444" s="298"/>
      <c r="AD1444" s="297"/>
      <c r="AE1444" s="296"/>
      <c r="AG1444" s="270" t="s">
        <v>1315</v>
      </c>
      <c r="AH1444" s="189" t="s">
        <v>748</v>
      </c>
      <c r="AI1444" s="189" t="s">
        <v>748</v>
      </c>
      <c r="AJ1444" s="238" t="s">
        <v>748</v>
      </c>
      <c r="AK1444" s="237" t="s">
        <v>748</v>
      </c>
      <c r="AL1444" s="223"/>
      <c r="AN1444" s="281" t="s">
        <v>1919</v>
      </c>
      <c r="AO1444" s="307" t="s">
        <v>1314</v>
      </c>
      <c r="AP1444" s="234" t="s">
        <v>2066</v>
      </c>
      <c r="AQ1444" s="234" t="s">
        <v>2065</v>
      </c>
      <c r="AR1444" s="233" t="str">
        <f t="shared" si="211"/>
        <v>40</v>
      </c>
      <c r="AS1444" s="233" t="s">
        <v>1810</v>
      </c>
      <c r="AT1444" s="233"/>
      <c r="AU1444" s="291" t="s">
        <v>1318</v>
      </c>
      <c r="AV1444" s="233" t="s">
        <v>743</v>
      </c>
      <c r="AW1444" s="291" t="s">
        <v>742</v>
      </c>
      <c r="AX1444" s="229" t="s">
        <v>1319</v>
      </c>
      <c r="AY1444" s="229" t="s">
        <v>1319</v>
      </c>
      <c r="AZ1444" s="229"/>
      <c r="BA1444" s="229" t="s">
        <v>1319</v>
      </c>
      <c r="BB1444" s="229"/>
      <c r="BC1444" s="230" t="s">
        <v>1320</v>
      </c>
      <c r="BD1444" s="229"/>
      <c r="BE1444" s="229"/>
      <c r="BF1444" s="229"/>
      <c r="BG1444" s="229"/>
      <c r="BH1444" s="229"/>
      <c r="BI1444" s="229" t="s">
        <v>1319</v>
      </c>
      <c r="BJ1444" s="229"/>
      <c r="BK1444" s="229"/>
      <c r="BL1444" s="229"/>
      <c r="BM1444" s="229"/>
      <c r="BN1444" s="228"/>
      <c r="BO1444" s="233"/>
      <c r="BP1444" s="174" t="s">
        <v>753</v>
      </c>
      <c r="BQ1444" s="292" t="s">
        <v>1318</v>
      </c>
      <c r="BR1444" s="292"/>
      <c r="BS1444" s="292"/>
      <c r="BT1444" s="300"/>
      <c r="BU1444" s="292"/>
      <c r="BV1444" s="292"/>
      <c r="BW1444" s="292"/>
    </row>
    <row r="1445" spans="1:76" s="174" customFormat="1" ht="15">
      <c r="A1445" s="170"/>
      <c r="B1445" s="602" t="s">
        <v>9974</v>
      </c>
      <c r="C1445" s="698" t="s">
        <v>9957</v>
      </c>
      <c r="D1445" s="179" t="s">
        <v>2163</v>
      </c>
      <c r="E1445" s="179" t="s">
        <v>2162</v>
      </c>
      <c r="F1445" s="192" t="str">
        <f t="shared" si="208"/>
        <v>100</v>
      </c>
      <c r="G1445" s="179" t="s">
        <v>2161</v>
      </c>
      <c r="H1445" s="188" t="s">
        <v>9672</v>
      </c>
      <c r="I1445" s="322"/>
      <c r="J1445" s="297" t="s">
        <v>2104</v>
      </c>
      <c r="K1445" s="298"/>
      <c r="L1445" s="297"/>
      <c r="M1445" s="299"/>
      <c r="N1445" s="298"/>
      <c r="O1445" s="297"/>
      <c r="P1445" s="299"/>
      <c r="Q1445" s="298"/>
      <c r="R1445" s="297"/>
      <c r="S1445" s="299"/>
      <c r="T1445" s="298"/>
      <c r="U1445" s="297"/>
      <c r="V1445" s="299"/>
      <c r="W1445" s="298"/>
      <c r="X1445" s="297"/>
      <c r="Y1445" s="299"/>
      <c r="Z1445" s="298"/>
      <c r="AA1445" s="297"/>
      <c r="AB1445" s="299"/>
      <c r="AC1445" s="298"/>
      <c r="AD1445" s="297"/>
      <c r="AE1445" s="296"/>
      <c r="AG1445" s="271" t="s">
        <v>1345</v>
      </c>
      <c r="AH1445" s="193" t="str">
        <f>"5E"&amp;RIGHT(AP1445,7)</f>
        <v>5ED9 2F40</v>
      </c>
      <c r="AI1445" s="193" t="str">
        <f>"5E"&amp;RIGHT(AQ1445,7)</f>
        <v>5ED9 2F4F</v>
      </c>
      <c r="AJ1445" s="224" t="str">
        <f>DEC2HEX((HEX2DEC(LEFT(AI1445,4))*256*256+HEX2DEC(RIGHT(AI1445,4)))-(HEX2DEC(LEFT(AH1445,4))*256*256+HEX2DEC(RIGHT(AH1445,4)))+1)</f>
        <v>10</v>
      </c>
      <c r="AK1445" s="224" t="s">
        <v>1405</v>
      </c>
      <c r="AL1445" s="223"/>
      <c r="AO1445" s="268" t="s">
        <v>1333</v>
      </c>
      <c r="AP1445" s="221" t="s">
        <v>2062</v>
      </c>
      <c r="AQ1445" s="221" t="s">
        <v>2061</v>
      </c>
      <c r="AR1445" s="220" t="str">
        <f t="shared" si="211"/>
        <v>10</v>
      </c>
      <c r="AS1445" s="220" t="s">
        <v>2060</v>
      </c>
      <c r="AT1445" s="275"/>
      <c r="AU1445" s="290" t="s">
        <v>1318</v>
      </c>
      <c r="AV1445" s="220" t="s">
        <v>743</v>
      </c>
      <c r="AW1445" s="290" t="s">
        <v>742</v>
      </c>
      <c r="AX1445" s="181" t="s">
        <v>741</v>
      </c>
      <c r="AY1445" s="181" t="s">
        <v>741</v>
      </c>
      <c r="AZ1445" s="181" t="s">
        <v>741</v>
      </c>
      <c r="BA1445" s="181" t="s">
        <v>741</v>
      </c>
      <c r="BB1445" s="181" t="s">
        <v>741</v>
      </c>
      <c r="BC1445" s="181" t="s">
        <v>741</v>
      </c>
      <c r="BD1445" s="181" t="s">
        <v>741</v>
      </c>
      <c r="BE1445" s="181" t="s">
        <v>741</v>
      </c>
      <c r="BF1445" s="181" t="s">
        <v>741</v>
      </c>
      <c r="BG1445" s="181" t="s">
        <v>741</v>
      </c>
      <c r="BH1445" s="181" t="s">
        <v>741</v>
      </c>
      <c r="BI1445" s="181" t="s">
        <v>741</v>
      </c>
      <c r="BJ1445" s="181" t="s">
        <v>741</v>
      </c>
      <c r="BK1445" s="181" t="s">
        <v>741</v>
      </c>
      <c r="BL1445" s="181" t="s">
        <v>741</v>
      </c>
      <c r="BM1445" s="181" t="s">
        <v>741</v>
      </c>
      <c r="BN1445" s="180"/>
      <c r="BO1445" s="220"/>
      <c r="BP1445" s="174" t="s">
        <v>741</v>
      </c>
      <c r="BQ1445" s="177" t="s">
        <v>1318</v>
      </c>
      <c r="BR1445" s="178">
        <v>44805</v>
      </c>
      <c r="BS1445" s="177" t="s">
        <v>1401</v>
      </c>
      <c r="BT1445" s="178" t="s">
        <v>759</v>
      </c>
      <c r="BU1445" s="178">
        <v>44813</v>
      </c>
      <c r="BV1445" s="177" t="s">
        <v>1317</v>
      </c>
      <c r="BW1445" s="177" t="s">
        <v>737</v>
      </c>
    </row>
    <row r="1446" spans="1:76" s="174" customFormat="1" ht="15">
      <c r="A1446" s="170"/>
      <c r="B1446" s="602" t="s">
        <v>9974</v>
      </c>
      <c r="C1446" s="698" t="s">
        <v>9957</v>
      </c>
      <c r="D1446" s="179" t="s">
        <v>2158</v>
      </c>
      <c r="E1446" s="179" t="s">
        <v>2157</v>
      </c>
      <c r="F1446" s="192" t="str">
        <f t="shared" si="208"/>
        <v>260</v>
      </c>
      <c r="G1446" s="179" t="s">
        <v>23</v>
      </c>
      <c r="H1446" s="188" t="s">
        <v>9672</v>
      </c>
      <c r="I1446" s="322"/>
      <c r="J1446" s="297"/>
      <c r="K1446" s="298"/>
      <c r="L1446" s="297"/>
      <c r="M1446" s="299"/>
      <c r="N1446" s="298"/>
      <c r="O1446" s="297"/>
      <c r="P1446" s="299"/>
      <c r="Q1446" s="298"/>
      <c r="R1446" s="297"/>
      <c r="S1446" s="299"/>
      <c r="T1446" s="298"/>
      <c r="U1446" s="297"/>
      <c r="V1446" s="299"/>
      <c r="W1446" s="298"/>
      <c r="X1446" s="297"/>
      <c r="Y1446" s="299"/>
      <c r="Z1446" s="298"/>
      <c r="AA1446" s="297"/>
      <c r="AB1446" s="299"/>
      <c r="AC1446" s="298"/>
      <c r="AD1446" s="297"/>
      <c r="AE1446" s="296"/>
      <c r="AG1446" s="270" t="s">
        <v>1315</v>
      </c>
      <c r="AH1446" s="189" t="s">
        <v>748</v>
      </c>
      <c r="AI1446" s="189" t="s">
        <v>748</v>
      </c>
      <c r="AJ1446" s="238" t="s">
        <v>748</v>
      </c>
      <c r="AK1446" s="237" t="s">
        <v>748</v>
      </c>
      <c r="AL1446" s="223"/>
      <c r="AN1446" s="301" t="s">
        <v>2037</v>
      </c>
      <c r="AO1446" s="306" t="s">
        <v>1314</v>
      </c>
      <c r="AP1446" s="305" t="s">
        <v>2055</v>
      </c>
      <c r="AQ1446" s="305" t="s">
        <v>2054</v>
      </c>
      <c r="AR1446" s="303" t="str">
        <f t="shared" si="211"/>
        <v>10</v>
      </c>
      <c r="AS1446" s="303" t="s">
        <v>1810</v>
      </c>
      <c r="AT1446" s="303"/>
      <c r="AU1446" s="303" t="s">
        <v>1318</v>
      </c>
      <c r="AV1446" s="303" t="s">
        <v>743</v>
      </c>
      <c r="AW1446" s="303" t="s">
        <v>742</v>
      </c>
      <c r="AX1446" s="229" t="s">
        <v>1319</v>
      </c>
      <c r="AY1446" s="229" t="s">
        <v>1319</v>
      </c>
      <c r="AZ1446" s="229"/>
      <c r="BA1446" s="229" t="s">
        <v>1319</v>
      </c>
      <c r="BB1446" s="229"/>
      <c r="BC1446" s="230" t="s">
        <v>1320</v>
      </c>
      <c r="BD1446" s="229"/>
      <c r="BE1446" s="229"/>
      <c r="BF1446" s="229"/>
      <c r="BG1446" s="229"/>
      <c r="BH1446" s="229"/>
      <c r="BI1446" s="229" t="s">
        <v>1319</v>
      </c>
      <c r="BJ1446" s="229"/>
      <c r="BK1446" s="229"/>
      <c r="BL1446" s="229"/>
      <c r="BM1446" s="229"/>
      <c r="BN1446" s="304"/>
      <c r="BO1446" s="303"/>
      <c r="BP1446" s="174" t="s">
        <v>753</v>
      </c>
      <c r="BQ1446" s="292" t="s">
        <v>1318</v>
      </c>
      <c r="BR1446" s="292" t="s">
        <v>2034</v>
      </c>
      <c r="BS1446" s="292" t="s">
        <v>737</v>
      </c>
      <c r="BT1446" s="300">
        <v>44400</v>
      </c>
      <c r="BU1446" s="292" t="s">
        <v>2049</v>
      </c>
      <c r="BV1446" s="292" t="s">
        <v>2049</v>
      </c>
      <c r="BW1446" s="292" t="s">
        <v>2049</v>
      </c>
      <c r="BX1446" s="212"/>
    </row>
    <row r="1447" spans="1:76" s="174" customFormat="1" ht="15">
      <c r="A1447" s="170"/>
      <c r="B1447" s="602" t="s">
        <v>9974</v>
      </c>
      <c r="C1447" s="698" t="s">
        <v>9957</v>
      </c>
      <c r="D1447" s="179" t="s">
        <v>2154</v>
      </c>
      <c r="E1447" s="179" t="s">
        <v>2153</v>
      </c>
      <c r="F1447" s="192" t="str">
        <f t="shared" si="208"/>
        <v>4</v>
      </c>
      <c r="G1447" s="179" t="s">
        <v>23</v>
      </c>
      <c r="H1447" s="188" t="s">
        <v>9672</v>
      </c>
      <c r="I1447" s="322"/>
      <c r="J1447" s="297"/>
      <c r="K1447" s="298"/>
      <c r="L1447" s="297"/>
      <c r="M1447" s="299"/>
      <c r="N1447" s="298"/>
      <c r="O1447" s="297"/>
      <c r="P1447" s="299"/>
      <c r="Q1447" s="298"/>
      <c r="R1447" s="297"/>
      <c r="S1447" s="299"/>
      <c r="T1447" s="298"/>
      <c r="U1447" s="297"/>
      <c r="V1447" s="299"/>
      <c r="W1447" s="298"/>
      <c r="X1447" s="297"/>
      <c r="Y1447" s="299"/>
      <c r="Z1447" s="298"/>
      <c r="AA1447" s="297"/>
      <c r="AB1447" s="299"/>
      <c r="AC1447" s="298"/>
      <c r="AD1447" s="297"/>
      <c r="AE1447" s="296"/>
      <c r="AG1447" s="270" t="s">
        <v>1315</v>
      </c>
      <c r="AH1447" s="189" t="s">
        <v>748</v>
      </c>
      <c r="AI1447" s="189" t="s">
        <v>748</v>
      </c>
      <c r="AJ1447" s="238" t="s">
        <v>748</v>
      </c>
      <c r="AK1447" s="237" t="s">
        <v>748</v>
      </c>
      <c r="AL1447" s="223"/>
      <c r="AN1447" s="301" t="s">
        <v>2037</v>
      </c>
      <c r="AO1447" s="306" t="s">
        <v>1314</v>
      </c>
      <c r="AP1447" s="305" t="s">
        <v>2051</v>
      </c>
      <c r="AQ1447" s="305" t="s">
        <v>2050</v>
      </c>
      <c r="AR1447" s="303" t="str">
        <f t="shared" si="211"/>
        <v>10</v>
      </c>
      <c r="AS1447" s="303" t="s">
        <v>1810</v>
      </c>
      <c r="AT1447" s="303"/>
      <c r="AU1447" s="303" t="s">
        <v>1318</v>
      </c>
      <c r="AV1447" s="303" t="s">
        <v>743</v>
      </c>
      <c r="AW1447" s="303" t="s">
        <v>742</v>
      </c>
      <c r="AX1447" s="229" t="s">
        <v>1319</v>
      </c>
      <c r="AY1447" s="229" t="s">
        <v>1319</v>
      </c>
      <c r="AZ1447" s="229"/>
      <c r="BA1447" s="229" t="s">
        <v>1319</v>
      </c>
      <c r="BB1447" s="229"/>
      <c r="BC1447" s="230" t="s">
        <v>1320</v>
      </c>
      <c r="BD1447" s="229"/>
      <c r="BE1447" s="229"/>
      <c r="BF1447" s="229"/>
      <c r="BG1447" s="229"/>
      <c r="BH1447" s="229"/>
      <c r="BI1447" s="229" t="s">
        <v>1319</v>
      </c>
      <c r="BJ1447" s="229"/>
      <c r="BK1447" s="229"/>
      <c r="BL1447" s="229"/>
      <c r="BM1447" s="229"/>
      <c r="BN1447" s="304"/>
      <c r="BO1447" s="303"/>
      <c r="BP1447" s="174" t="s">
        <v>753</v>
      </c>
      <c r="BQ1447" s="292" t="s">
        <v>1318</v>
      </c>
      <c r="BR1447" s="292" t="s">
        <v>2034</v>
      </c>
      <c r="BS1447" s="292" t="s">
        <v>737</v>
      </c>
      <c r="BT1447" s="300">
        <v>44400</v>
      </c>
      <c r="BU1447" s="292" t="s">
        <v>2049</v>
      </c>
      <c r="BV1447" s="292" t="s">
        <v>2049</v>
      </c>
      <c r="BW1447" s="292" t="s">
        <v>2049</v>
      </c>
      <c r="BX1447" s="212"/>
    </row>
    <row r="1448" spans="1:76" s="174" customFormat="1" ht="15">
      <c r="A1448" s="170"/>
      <c r="B1448" s="602" t="s">
        <v>9974</v>
      </c>
      <c r="C1448" s="698" t="s">
        <v>9957</v>
      </c>
      <c r="D1448" s="179" t="s">
        <v>2150</v>
      </c>
      <c r="E1448" s="179" t="s">
        <v>2149</v>
      </c>
      <c r="F1448" s="192" t="str">
        <f t="shared" si="208"/>
        <v>9C</v>
      </c>
      <c r="G1448" s="179" t="s">
        <v>23</v>
      </c>
      <c r="H1448" s="188" t="s">
        <v>9672</v>
      </c>
      <c r="I1448" s="322"/>
      <c r="J1448" s="297"/>
      <c r="K1448" s="298"/>
      <c r="L1448" s="297"/>
      <c r="M1448" s="299"/>
      <c r="N1448" s="298"/>
      <c r="O1448" s="297"/>
      <c r="P1448" s="299"/>
      <c r="Q1448" s="298"/>
      <c r="R1448" s="297"/>
      <c r="S1448" s="299"/>
      <c r="T1448" s="298"/>
      <c r="U1448" s="297"/>
      <c r="V1448" s="299"/>
      <c r="W1448" s="298"/>
      <c r="X1448" s="297"/>
      <c r="Y1448" s="299"/>
      <c r="Z1448" s="298"/>
      <c r="AA1448" s="297"/>
      <c r="AB1448" s="299"/>
      <c r="AC1448" s="298"/>
      <c r="AD1448" s="297"/>
      <c r="AE1448" s="296"/>
      <c r="AG1448" s="270" t="s">
        <v>1315</v>
      </c>
      <c r="AH1448" s="189" t="s">
        <v>748</v>
      </c>
      <c r="AI1448" s="189" t="s">
        <v>748</v>
      </c>
      <c r="AJ1448" s="238" t="s">
        <v>748</v>
      </c>
      <c r="AK1448" s="237" t="s">
        <v>748</v>
      </c>
      <c r="AL1448" s="223"/>
      <c r="AN1448" s="281" t="s">
        <v>1813</v>
      </c>
      <c r="AO1448" s="269" t="s">
        <v>1314</v>
      </c>
      <c r="AP1448" s="234" t="s">
        <v>2045</v>
      </c>
      <c r="AQ1448" s="234" t="s">
        <v>2044</v>
      </c>
      <c r="AR1448" s="233" t="str">
        <f t="shared" si="211"/>
        <v>10</v>
      </c>
      <c r="AS1448" s="233" t="s">
        <v>1810</v>
      </c>
      <c r="AT1448" s="233"/>
      <c r="AU1448" s="291" t="s">
        <v>1318</v>
      </c>
      <c r="AV1448" s="233" t="s">
        <v>743</v>
      </c>
      <c r="AW1448" s="291" t="s">
        <v>742</v>
      </c>
      <c r="AX1448" s="229" t="s">
        <v>1319</v>
      </c>
      <c r="AY1448" s="229" t="s">
        <v>1319</v>
      </c>
      <c r="AZ1448" s="229"/>
      <c r="BA1448" s="229" t="s">
        <v>1319</v>
      </c>
      <c r="BB1448" s="229"/>
      <c r="BC1448" s="230" t="s">
        <v>1320</v>
      </c>
      <c r="BD1448" s="229"/>
      <c r="BE1448" s="229"/>
      <c r="BF1448" s="229"/>
      <c r="BG1448" s="229"/>
      <c r="BH1448" s="229"/>
      <c r="BI1448" s="229" t="s">
        <v>1319</v>
      </c>
      <c r="BJ1448" s="229"/>
      <c r="BK1448" s="229"/>
      <c r="BL1448" s="229"/>
      <c r="BM1448" s="229"/>
      <c r="BN1448" s="228"/>
      <c r="BO1448" s="233"/>
      <c r="BP1448" s="174" t="s">
        <v>753</v>
      </c>
      <c r="BQ1448" s="292" t="s">
        <v>1318</v>
      </c>
      <c r="BR1448" s="292" t="s">
        <v>2034</v>
      </c>
      <c r="BS1448" s="292" t="s">
        <v>737</v>
      </c>
      <c r="BT1448" s="300">
        <v>44400</v>
      </c>
      <c r="BU1448" s="292" t="s">
        <v>2043</v>
      </c>
      <c r="BV1448" s="292" t="s">
        <v>2043</v>
      </c>
      <c r="BW1448" s="292" t="s">
        <v>2043</v>
      </c>
    </row>
    <row r="1449" spans="1:76" s="174" customFormat="1" ht="15" customHeight="1">
      <c r="A1449" s="170"/>
      <c r="B1449" s="602" t="s">
        <v>9974</v>
      </c>
      <c r="C1449" s="698" t="s">
        <v>9957</v>
      </c>
      <c r="D1449" s="179" t="s">
        <v>2146</v>
      </c>
      <c r="E1449" s="179" t="s">
        <v>2145</v>
      </c>
      <c r="F1449" s="192" t="str">
        <f t="shared" si="208"/>
        <v>80</v>
      </c>
      <c r="G1449" s="179" t="s">
        <v>10047</v>
      </c>
      <c r="H1449" s="188" t="s">
        <v>9672</v>
      </c>
      <c r="I1449" s="322"/>
      <c r="J1449" s="297" t="s">
        <v>2104</v>
      </c>
      <c r="K1449" s="298"/>
      <c r="L1449" s="297"/>
      <c r="M1449" s="299"/>
      <c r="N1449" s="298"/>
      <c r="O1449" s="297"/>
      <c r="P1449" s="299"/>
      <c r="Q1449" s="298"/>
      <c r="R1449" s="297"/>
      <c r="S1449" s="299"/>
      <c r="T1449" s="298"/>
      <c r="U1449" s="297"/>
      <c r="V1449" s="299"/>
      <c r="W1449" s="298"/>
      <c r="X1449" s="297"/>
      <c r="Y1449" s="299"/>
      <c r="Z1449" s="298"/>
      <c r="AA1449" s="297"/>
      <c r="AB1449" s="299"/>
      <c r="AC1449" s="298"/>
      <c r="AD1449" s="297"/>
      <c r="AE1449" s="296"/>
      <c r="AG1449" s="270" t="s">
        <v>1345</v>
      </c>
      <c r="AH1449" s="189" t="s">
        <v>748</v>
      </c>
      <c r="AI1449" s="189" t="s">
        <v>748</v>
      </c>
      <c r="AJ1449" s="238" t="s">
        <v>748</v>
      </c>
      <c r="AK1449" s="237" t="s">
        <v>748</v>
      </c>
      <c r="AL1449" s="223"/>
      <c r="AN1449" s="301" t="s">
        <v>2037</v>
      </c>
      <c r="AO1449" s="269" t="s">
        <v>1333</v>
      </c>
      <c r="AP1449" s="234" t="s">
        <v>2036</v>
      </c>
      <c r="AQ1449" s="234" t="s">
        <v>2035</v>
      </c>
      <c r="AR1449" s="233" t="str">
        <f t="shared" si="211"/>
        <v>10</v>
      </c>
      <c r="AS1449" s="233" t="s">
        <v>1810</v>
      </c>
      <c r="AT1449" s="233"/>
      <c r="AU1449" s="291" t="s">
        <v>1318</v>
      </c>
      <c r="AV1449" s="233" t="s">
        <v>743</v>
      </c>
      <c r="AW1449" s="291" t="s">
        <v>742</v>
      </c>
      <c r="AX1449" s="229" t="s">
        <v>1319</v>
      </c>
      <c r="AY1449" s="229" t="s">
        <v>1319</v>
      </c>
      <c r="AZ1449" s="229"/>
      <c r="BA1449" s="229" t="s">
        <v>1319</v>
      </c>
      <c r="BB1449" s="229"/>
      <c r="BC1449" s="230" t="s">
        <v>1320</v>
      </c>
      <c r="BD1449" s="229"/>
      <c r="BE1449" s="229"/>
      <c r="BF1449" s="229"/>
      <c r="BG1449" s="229"/>
      <c r="BH1449" s="229"/>
      <c r="BI1449" s="229" t="s">
        <v>1319</v>
      </c>
      <c r="BJ1449" s="229"/>
      <c r="BK1449" s="229"/>
      <c r="BL1449" s="229"/>
      <c r="BM1449" s="229"/>
      <c r="BN1449" s="228"/>
      <c r="BO1449" s="233"/>
      <c r="BP1449" s="174" t="s">
        <v>753</v>
      </c>
      <c r="BQ1449" s="292" t="s">
        <v>1318</v>
      </c>
      <c r="BR1449" s="292" t="s">
        <v>2034</v>
      </c>
      <c r="BS1449" s="292" t="s">
        <v>737</v>
      </c>
      <c r="BT1449" s="300">
        <v>44400</v>
      </c>
      <c r="BU1449" s="292" t="s">
        <v>2033</v>
      </c>
      <c r="BV1449" s="292" t="s">
        <v>2032</v>
      </c>
      <c r="BW1449" s="292" t="s">
        <v>2031</v>
      </c>
    </row>
    <row r="1450" spans="1:76" s="174" customFormat="1" ht="15" customHeight="1">
      <c r="A1450" s="170"/>
      <c r="B1450" s="602" t="s">
        <v>9974</v>
      </c>
      <c r="C1450" s="698" t="s">
        <v>9957</v>
      </c>
      <c r="D1450" s="179" t="s">
        <v>2142</v>
      </c>
      <c r="E1450" s="179" t="s">
        <v>2141</v>
      </c>
      <c r="F1450" s="192" t="str">
        <f t="shared" si="208"/>
        <v>80</v>
      </c>
      <c r="G1450" s="179" t="s">
        <v>23</v>
      </c>
      <c r="H1450" s="188" t="s">
        <v>9672</v>
      </c>
      <c r="I1450" s="322"/>
      <c r="J1450" s="297"/>
      <c r="K1450" s="298"/>
      <c r="L1450" s="297"/>
      <c r="M1450" s="299"/>
      <c r="N1450" s="298"/>
      <c r="O1450" s="297"/>
      <c r="P1450" s="299"/>
      <c r="Q1450" s="298"/>
      <c r="R1450" s="297"/>
      <c r="S1450" s="299"/>
      <c r="T1450" s="298"/>
      <c r="U1450" s="297"/>
      <c r="V1450" s="299"/>
      <c r="W1450" s="298"/>
      <c r="X1450" s="297"/>
      <c r="Y1450" s="299"/>
      <c r="Z1450" s="298"/>
      <c r="AA1450" s="297"/>
      <c r="AB1450" s="299"/>
      <c r="AC1450" s="298"/>
      <c r="AD1450" s="297"/>
      <c r="AE1450" s="296"/>
      <c r="AG1450" s="260" t="s">
        <v>1315</v>
      </c>
      <c r="AH1450" s="193" t="str">
        <f t="shared" ref="AH1450:AH1476" si="212">"5E"&amp;RIGHT(AP1450,7)</f>
        <v>5ED9 2F50</v>
      </c>
      <c r="AI1450" s="193" t="str">
        <f t="shared" ref="AI1450:AI1476" si="213">"5E"&amp;RIGHT(AQ1450,7)</f>
        <v>5ED9 3FFF</v>
      </c>
      <c r="AJ1450" s="224" t="str">
        <f t="shared" ref="AJ1450:AJ1476" si="214">DEC2HEX((HEX2DEC(LEFT(AI1450,4))*256*256+HEX2DEC(RIGHT(AI1450,4)))-(HEX2DEC(LEFT(AH1450,4))*256*256+HEX2DEC(RIGHT(AH1450,4)))+1)</f>
        <v>10B0</v>
      </c>
      <c r="AK1450" s="224" t="s">
        <v>23</v>
      </c>
      <c r="AL1450" s="223"/>
      <c r="AO1450" s="259" t="s">
        <v>1314</v>
      </c>
      <c r="AP1450" s="221" t="s">
        <v>2026</v>
      </c>
      <c r="AQ1450" s="221" t="s">
        <v>2025</v>
      </c>
      <c r="AR1450" s="220" t="str">
        <f t="shared" si="211"/>
        <v>10B0</v>
      </c>
      <c r="AS1450" s="220" t="s">
        <v>1759</v>
      </c>
      <c r="AT1450" s="275"/>
      <c r="AU1450" s="290" t="s">
        <v>1318</v>
      </c>
      <c r="AV1450" s="220" t="s">
        <v>743</v>
      </c>
      <c r="AW1450" s="290" t="s">
        <v>742</v>
      </c>
      <c r="AX1450" s="181" t="s">
        <v>840</v>
      </c>
      <c r="AY1450" s="181" t="s">
        <v>840</v>
      </c>
      <c r="AZ1450" s="181" t="s">
        <v>840</v>
      </c>
      <c r="BA1450" s="181" t="s">
        <v>840</v>
      </c>
      <c r="BB1450" s="181" t="s">
        <v>840</v>
      </c>
      <c r="BC1450" s="195" t="s">
        <v>1763</v>
      </c>
      <c r="BD1450" s="195" t="s">
        <v>1763</v>
      </c>
      <c r="BE1450" s="195" t="s">
        <v>1763</v>
      </c>
      <c r="BF1450" s="195" t="s">
        <v>1763</v>
      </c>
      <c r="BG1450" s="195" t="s">
        <v>1763</v>
      </c>
      <c r="BH1450" s="195" t="s">
        <v>1763</v>
      </c>
      <c r="BI1450" s="181" t="s">
        <v>840</v>
      </c>
      <c r="BJ1450" s="181" t="s">
        <v>840</v>
      </c>
      <c r="BK1450" s="181" t="s">
        <v>840</v>
      </c>
      <c r="BL1450" s="181" t="s">
        <v>840</v>
      </c>
      <c r="BM1450" s="181" t="s">
        <v>840</v>
      </c>
      <c r="BN1450" s="180"/>
      <c r="BO1450" s="220"/>
      <c r="BP1450" s="174" t="s">
        <v>741</v>
      </c>
      <c r="BQ1450" s="177" t="s">
        <v>1318</v>
      </c>
      <c r="BR1450" s="178">
        <v>44813</v>
      </c>
      <c r="BS1450" s="177" t="s">
        <v>1317</v>
      </c>
      <c r="BT1450" s="177" t="s">
        <v>737</v>
      </c>
      <c r="BU1450" s="178">
        <v>44813</v>
      </c>
      <c r="BV1450" s="177" t="s">
        <v>1317</v>
      </c>
      <c r="BW1450" s="177" t="s">
        <v>737</v>
      </c>
    </row>
    <row r="1451" spans="1:76" s="174" customFormat="1" ht="15" customHeight="1">
      <c r="A1451" s="170"/>
      <c r="B1451" s="602" t="s">
        <v>9974</v>
      </c>
      <c r="C1451" s="698" t="s">
        <v>9957</v>
      </c>
      <c r="D1451" s="179" t="s">
        <v>2138</v>
      </c>
      <c r="E1451" s="179" t="s">
        <v>2137</v>
      </c>
      <c r="F1451" s="192" t="str">
        <f t="shared" si="208"/>
        <v>20</v>
      </c>
      <c r="G1451" s="179" t="s">
        <v>10103</v>
      </c>
      <c r="H1451" s="188" t="s">
        <v>9672</v>
      </c>
      <c r="I1451" s="322"/>
      <c r="J1451" s="297" t="s">
        <v>2104</v>
      </c>
      <c r="K1451" s="298"/>
      <c r="L1451" s="297"/>
      <c r="M1451" s="299"/>
      <c r="N1451" s="298"/>
      <c r="O1451" s="297"/>
      <c r="P1451" s="299"/>
      <c r="Q1451" s="298"/>
      <c r="R1451" s="297"/>
      <c r="S1451" s="299"/>
      <c r="T1451" s="298"/>
      <c r="U1451" s="297"/>
      <c r="V1451" s="299"/>
      <c r="W1451" s="298"/>
      <c r="X1451" s="297"/>
      <c r="Y1451" s="299"/>
      <c r="Z1451" s="298"/>
      <c r="AA1451" s="297"/>
      <c r="AB1451" s="299"/>
      <c r="AC1451" s="298"/>
      <c r="AD1451" s="297"/>
      <c r="AE1451" s="296"/>
      <c r="AG1451" s="260" t="s">
        <v>1315</v>
      </c>
      <c r="AH1451" s="193" t="str">
        <f t="shared" si="212"/>
        <v>5ED9 4000</v>
      </c>
      <c r="AI1451" s="193" t="str">
        <f t="shared" si="213"/>
        <v>5ED9 403F</v>
      </c>
      <c r="AJ1451" s="224" t="str">
        <f t="shared" si="214"/>
        <v>40</v>
      </c>
      <c r="AK1451" s="224" t="s">
        <v>1416</v>
      </c>
      <c r="AL1451" s="223"/>
      <c r="AO1451" s="293" t="s">
        <v>1314</v>
      </c>
      <c r="AP1451" s="221" t="s">
        <v>2024</v>
      </c>
      <c r="AQ1451" s="221" t="s">
        <v>2023</v>
      </c>
      <c r="AR1451" s="220" t="str">
        <f t="shared" si="211"/>
        <v>40</v>
      </c>
      <c r="AS1451" s="220" t="s">
        <v>2022</v>
      </c>
      <c r="AT1451" s="275"/>
      <c r="AU1451" s="290" t="s">
        <v>1318</v>
      </c>
      <c r="AV1451" s="220" t="s">
        <v>743</v>
      </c>
      <c r="AW1451" s="290" t="s">
        <v>742</v>
      </c>
      <c r="AX1451" s="181" t="s">
        <v>741</v>
      </c>
      <c r="AY1451" s="272" t="s">
        <v>840</v>
      </c>
      <c r="AZ1451" s="181" t="s">
        <v>840</v>
      </c>
      <c r="BA1451" s="272" t="s">
        <v>840</v>
      </c>
      <c r="BB1451" s="181" t="s">
        <v>840</v>
      </c>
      <c r="BC1451" s="195" t="s">
        <v>741</v>
      </c>
      <c r="BD1451" s="181" t="s">
        <v>840</v>
      </c>
      <c r="BE1451" s="181" t="s">
        <v>840</v>
      </c>
      <c r="BF1451" s="181" t="s">
        <v>840</v>
      </c>
      <c r="BG1451" s="181" t="s">
        <v>840</v>
      </c>
      <c r="BH1451" s="181" t="s">
        <v>840</v>
      </c>
      <c r="BI1451" s="181" t="s">
        <v>840</v>
      </c>
      <c r="BJ1451" s="181" t="s">
        <v>840</v>
      </c>
      <c r="BK1451" s="181" t="s">
        <v>840</v>
      </c>
      <c r="BL1451" s="181" t="s">
        <v>840</v>
      </c>
      <c r="BM1451" s="181" t="s">
        <v>840</v>
      </c>
      <c r="BN1451" s="180"/>
      <c r="BO1451" s="220"/>
      <c r="BP1451" s="174" t="s">
        <v>741</v>
      </c>
      <c r="BQ1451" s="177" t="s">
        <v>1318</v>
      </c>
      <c r="BR1451" s="178">
        <v>44805</v>
      </c>
      <c r="BS1451" s="177" t="s">
        <v>1401</v>
      </c>
      <c r="BT1451" s="178" t="s">
        <v>759</v>
      </c>
      <c r="BU1451" s="178">
        <v>44813</v>
      </c>
      <c r="BV1451" s="177" t="s">
        <v>1317</v>
      </c>
      <c r="BW1451" s="177" t="s">
        <v>737</v>
      </c>
    </row>
    <row r="1452" spans="1:76" s="174" customFormat="1" ht="15" customHeight="1">
      <c r="A1452" s="170"/>
      <c r="B1452" s="602" t="s">
        <v>9974</v>
      </c>
      <c r="C1452" s="698" t="s">
        <v>9957</v>
      </c>
      <c r="D1452" s="179" t="s">
        <v>2134</v>
      </c>
      <c r="E1452" s="179" t="s">
        <v>2133</v>
      </c>
      <c r="F1452" s="192" t="str">
        <f t="shared" si="208"/>
        <v>20</v>
      </c>
      <c r="G1452" s="179" t="s">
        <v>23</v>
      </c>
      <c r="H1452" s="188" t="s">
        <v>9672</v>
      </c>
      <c r="I1452" s="322"/>
      <c r="J1452" s="297"/>
      <c r="K1452" s="298"/>
      <c r="L1452" s="297"/>
      <c r="M1452" s="299"/>
      <c r="N1452" s="298"/>
      <c r="O1452" s="297"/>
      <c r="P1452" s="299"/>
      <c r="Q1452" s="298"/>
      <c r="R1452" s="297"/>
      <c r="S1452" s="299"/>
      <c r="T1452" s="298"/>
      <c r="U1452" s="297"/>
      <c r="V1452" s="299"/>
      <c r="W1452" s="298"/>
      <c r="X1452" s="297"/>
      <c r="Y1452" s="299"/>
      <c r="Z1452" s="298"/>
      <c r="AA1452" s="297"/>
      <c r="AB1452" s="299"/>
      <c r="AC1452" s="298"/>
      <c r="AD1452" s="297"/>
      <c r="AE1452" s="296"/>
      <c r="AG1452" s="260" t="s">
        <v>1315</v>
      </c>
      <c r="AH1452" s="193" t="str">
        <f t="shared" si="212"/>
        <v>5ED9 4040</v>
      </c>
      <c r="AI1452" s="193" t="str">
        <f t="shared" si="213"/>
        <v>5ED9 407F</v>
      </c>
      <c r="AJ1452" s="224" t="str">
        <f t="shared" si="214"/>
        <v>40</v>
      </c>
      <c r="AK1452" s="224" t="s">
        <v>1416</v>
      </c>
      <c r="AL1452" s="223"/>
      <c r="AO1452" s="293" t="s">
        <v>1314</v>
      </c>
      <c r="AP1452" s="221" t="s">
        <v>2021</v>
      </c>
      <c r="AQ1452" s="221" t="s">
        <v>2020</v>
      </c>
      <c r="AR1452" s="220" t="str">
        <f t="shared" si="211"/>
        <v>40</v>
      </c>
      <c r="AS1452" s="220" t="s">
        <v>2019</v>
      </c>
      <c r="AT1452" s="275"/>
      <c r="AU1452" s="290" t="s">
        <v>1318</v>
      </c>
      <c r="AV1452" s="220" t="s">
        <v>743</v>
      </c>
      <c r="AW1452" s="290" t="s">
        <v>742</v>
      </c>
      <c r="AX1452" s="181" t="s">
        <v>840</v>
      </c>
      <c r="AY1452" s="181" t="s">
        <v>840</v>
      </c>
      <c r="AZ1452" s="181" t="s">
        <v>840</v>
      </c>
      <c r="BA1452" s="181" t="s">
        <v>840</v>
      </c>
      <c r="BB1452" s="181" t="s">
        <v>840</v>
      </c>
      <c r="BC1452" s="195" t="s">
        <v>1763</v>
      </c>
      <c r="BD1452" s="181" t="s">
        <v>840</v>
      </c>
      <c r="BE1452" s="181" t="s">
        <v>840</v>
      </c>
      <c r="BF1452" s="181" t="s">
        <v>840</v>
      </c>
      <c r="BG1452" s="181" t="s">
        <v>840</v>
      </c>
      <c r="BH1452" s="181" t="s">
        <v>840</v>
      </c>
      <c r="BI1452" s="181" t="s">
        <v>840</v>
      </c>
      <c r="BJ1452" s="181" t="s">
        <v>840</v>
      </c>
      <c r="BK1452" s="181" t="s">
        <v>840</v>
      </c>
      <c r="BL1452" s="181" t="s">
        <v>840</v>
      </c>
      <c r="BM1452" s="181" t="s">
        <v>840</v>
      </c>
      <c r="BN1452" s="180"/>
      <c r="BO1452" s="220"/>
      <c r="BP1452" s="174" t="s">
        <v>741</v>
      </c>
      <c r="BQ1452" s="177" t="s">
        <v>1318</v>
      </c>
      <c r="BR1452" s="178">
        <v>44805</v>
      </c>
      <c r="BS1452" s="177" t="s">
        <v>1401</v>
      </c>
      <c r="BT1452" s="178" t="s">
        <v>759</v>
      </c>
      <c r="BU1452" s="178">
        <v>44813</v>
      </c>
      <c r="BV1452" s="177" t="s">
        <v>1317</v>
      </c>
      <c r="BW1452" s="177" t="s">
        <v>737</v>
      </c>
    </row>
    <row r="1453" spans="1:76" s="174" customFormat="1" ht="15">
      <c r="A1453" s="170"/>
      <c r="B1453" s="602" t="s">
        <v>9974</v>
      </c>
      <c r="C1453" s="698" t="s">
        <v>9957</v>
      </c>
      <c r="D1453" s="179" t="s">
        <v>2130</v>
      </c>
      <c r="E1453" s="179" t="s">
        <v>2129</v>
      </c>
      <c r="F1453" s="192" t="str">
        <f t="shared" si="208"/>
        <v>20</v>
      </c>
      <c r="G1453" s="179" t="s">
        <v>10075</v>
      </c>
      <c r="H1453" s="188" t="s">
        <v>9672</v>
      </c>
      <c r="I1453" s="322"/>
      <c r="J1453" s="297" t="s">
        <v>2104</v>
      </c>
      <c r="K1453" s="298"/>
      <c r="L1453" s="297"/>
      <c r="M1453" s="299"/>
      <c r="N1453" s="298"/>
      <c r="O1453" s="297"/>
      <c r="P1453" s="299"/>
      <c r="Q1453" s="298"/>
      <c r="R1453" s="297"/>
      <c r="S1453" s="299"/>
      <c r="T1453" s="298"/>
      <c r="U1453" s="297"/>
      <c r="V1453" s="299"/>
      <c r="W1453" s="298"/>
      <c r="X1453" s="297"/>
      <c r="Y1453" s="299"/>
      <c r="Z1453" s="298"/>
      <c r="AA1453" s="297"/>
      <c r="AB1453" s="299"/>
      <c r="AC1453" s="298"/>
      <c r="AD1453" s="297"/>
      <c r="AE1453" s="296"/>
      <c r="AG1453" s="271" t="s">
        <v>1345</v>
      </c>
      <c r="AH1453" s="193" t="str">
        <f t="shared" si="212"/>
        <v>5ED9 4080</v>
      </c>
      <c r="AI1453" s="193" t="str">
        <f t="shared" si="213"/>
        <v>5ED9 40BF</v>
      </c>
      <c r="AJ1453" s="224" t="str">
        <f t="shared" si="214"/>
        <v>40</v>
      </c>
      <c r="AK1453" s="224" t="s">
        <v>1405</v>
      </c>
      <c r="AL1453" s="223"/>
      <c r="AO1453" s="268" t="s">
        <v>1333</v>
      </c>
      <c r="AP1453" s="221" t="s">
        <v>2018</v>
      </c>
      <c r="AQ1453" s="221" t="s">
        <v>2017</v>
      </c>
      <c r="AR1453" s="220" t="str">
        <f t="shared" si="211"/>
        <v>40</v>
      </c>
      <c r="AS1453" s="220" t="s">
        <v>2016</v>
      </c>
      <c r="AT1453" s="275"/>
      <c r="AU1453" s="290" t="s">
        <v>1318</v>
      </c>
      <c r="AV1453" s="220" t="s">
        <v>743</v>
      </c>
      <c r="AW1453" s="290" t="s">
        <v>742</v>
      </c>
      <c r="AX1453" s="181" t="s">
        <v>741</v>
      </c>
      <c r="AY1453" s="181" t="s">
        <v>741</v>
      </c>
      <c r="AZ1453" s="181" t="s">
        <v>741</v>
      </c>
      <c r="BA1453" s="181" t="s">
        <v>741</v>
      </c>
      <c r="BB1453" s="181" t="s">
        <v>741</v>
      </c>
      <c r="BC1453" s="181" t="s">
        <v>741</v>
      </c>
      <c r="BD1453" s="181" t="s">
        <v>741</v>
      </c>
      <c r="BE1453" s="181" t="s">
        <v>741</v>
      </c>
      <c r="BF1453" s="181" t="s">
        <v>741</v>
      </c>
      <c r="BG1453" s="181" t="s">
        <v>741</v>
      </c>
      <c r="BH1453" s="181" t="s">
        <v>741</v>
      </c>
      <c r="BI1453" s="181" t="s">
        <v>741</v>
      </c>
      <c r="BJ1453" s="181" t="s">
        <v>741</v>
      </c>
      <c r="BK1453" s="181" t="s">
        <v>741</v>
      </c>
      <c r="BL1453" s="181" t="s">
        <v>741</v>
      </c>
      <c r="BM1453" s="181" t="s">
        <v>741</v>
      </c>
      <c r="BN1453" s="180"/>
      <c r="BO1453" s="220"/>
      <c r="BP1453" s="174" t="s">
        <v>741</v>
      </c>
      <c r="BQ1453" s="177" t="s">
        <v>1318</v>
      </c>
      <c r="BR1453" s="178">
        <v>44805</v>
      </c>
      <c r="BS1453" s="177" t="s">
        <v>1401</v>
      </c>
      <c r="BT1453" s="178" t="s">
        <v>759</v>
      </c>
      <c r="BU1453" s="178">
        <v>44813</v>
      </c>
      <c r="BV1453" s="177" t="s">
        <v>1317</v>
      </c>
      <c r="BW1453" s="177" t="s">
        <v>737</v>
      </c>
    </row>
    <row r="1454" spans="1:76" s="212" customFormat="1" ht="15" customHeight="1">
      <c r="A1454" s="170"/>
      <c r="B1454" s="602" t="s">
        <v>9974</v>
      </c>
      <c r="C1454" s="698" t="s">
        <v>9957</v>
      </c>
      <c r="D1454" s="179" t="s">
        <v>2125</v>
      </c>
      <c r="E1454" s="179" t="s">
        <v>2124</v>
      </c>
      <c r="F1454" s="192" t="str">
        <f t="shared" si="208"/>
        <v>2A0</v>
      </c>
      <c r="G1454" s="179" t="s">
        <v>23</v>
      </c>
      <c r="H1454" s="188" t="s">
        <v>9672</v>
      </c>
      <c r="I1454" s="322"/>
      <c r="J1454" s="297"/>
      <c r="K1454" s="298"/>
      <c r="L1454" s="297"/>
      <c r="M1454" s="299"/>
      <c r="N1454" s="298"/>
      <c r="O1454" s="297"/>
      <c r="P1454" s="299"/>
      <c r="Q1454" s="298"/>
      <c r="R1454" s="297"/>
      <c r="S1454" s="299"/>
      <c r="T1454" s="298"/>
      <c r="U1454" s="297"/>
      <c r="V1454" s="299"/>
      <c r="W1454" s="298"/>
      <c r="X1454" s="297"/>
      <c r="Y1454" s="299"/>
      <c r="Z1454" s="298"/>
      <c r="AA1454" s="297"/>
      <c r="AB1454" s="299"/>
      <c r="AC1454" s="298"/>
      <c r="AD1454" s="297"/>
      <c r="AE1454" s="296"/>
      <c r="AF1454" s="174"/>
      <c r="AG1454" s="260" t="s">
        <v>1315</v>
      </c>
      <c r="AH1454" s="193" t="str">
        <f t="shared" si="212"/>
        <v>5ED9 40C0</v>
      </c>
      <c r="AI1454" s="193" t="str">
        <f t="shared" si="213"/>
        <v>5ED9 40FF</v>
      </c>
      <c r="AJ1454" s="224" t="str">
        <f t="shared" si="214"/>
        <v>40</v>
      </c>
      <c r="AK1454" s="224" t="s">
        <v>1416</v>
      </c>
      <c r="AL1454" s="223"/>
      <c r="AM1454" s="174"/>
      <c r="AN1454" s="174"/>
      <c r="AO1454" s="293" t="s">
        <v>1314</v>
      </c>
      <c r="AP1454" s="221" t="s">
        <v>2015</v>
      </c>
      <c r="AQ1454" s="221" t="s">
        <v>2014</v>
      </c>
      <c r="AR1454" s="220" t="str">
        <f t="shared" si="211"/>
        <v>40</v>
      </c>
      <c r="AS1454" s="220" t="s">
        <v>2013</v>
      </c>
      <c r="AT1454" s="275"/>
      <c r="AU1454" s="290" t="s">
        <v>1318</v>
      </c>
      <c r="AV1454" s="220" t="s">
        <v>743</v>
      </c>
      <c r="AW1454" s="290" t="s">
        <v>742</v>
      </c>
      <c r="AX1454" s="181" t="s">
        <v>741</v>
      </c>
      <c r="AY1454" s="181" t="s">
        <v>741</v>
      </c>
      <c r="AZ1454" s="181" t="s">
        <v>741</v>
      </c>
      <c r="BA1454" s="181" t="s">
        <v>741</v>
      </c>
      <c r="BB1454" s="181" t="s">
        <v>741</v>
      </c>
      <c r="BC1454" s="195" t="s">
        <v>741</v>
      </c>
      <c r="BD1454" s="181" t="s">
        <v>741</v>
      </c>
      <c r="BE1454" s="181" t="s">
        <v>741</v>
      </c>
      <c r="BF1454" s="181" t="s">
        <v>741</v>
      </c>
      <c r="BG1454" s="181" t="s">
        <v>840</v>
      </c>
      <c r="BH1454" s="181" t="s">
        <v>840</v>
      </c>
      <c r="BI1454" s="181" t="s">
        <v>741</v>
      </c>
      <c r="BJ1454" s="181" t="s">
        <v>741</v>
      </c>
      <c r="BK1454" s="181" t="s">
        <v>741</v>
      </c>
      <c r="BL1454" s="181" t="s">
        <v>840</v>
      </c>
      <c r="BM1454" s="181" t="s">
        <v>840</v>
      </c>
      <c r="BN1454" s="180"/>
      <c r="BO1454" s="220"/>
      <c r="BP1454" s="174" t="s">
        <v>741</v>
      </c>
      <c r="BQ1454" s="177" t="s">
        <v>1318</v>
      </c>
      <c r="BR1454" s="178">
        <v>44805</v>
      </c>
      <c r="BS1454" s="177" t="s">
        <v>1401</v>
      </c>
      <c r="BT1454" s="178" t="s">
        <v>759</v>
      </c>
      <c r="BU1454" s="178">
        <v>44813</v>
      </c>
      <c r="BV1454" s="177" t="s">
        <v>1317</v>
      </c>
      <c r="BW1454" s="177" t="s">
        <v>737</v>
      </c>
      <c r="BX1454" s="174"/>
    </row>
    <row r="1455" spans="1:76" s="212" customFormat="1" ht="15" customHeight="1">
      <c r="A1455" s="170"/>
      <c r="B1455" s="602" t="s">
        <v>9974</v>
      </c>
      <c r="C1455" s="698" t="s">
        <v>9957</v>
      </c>
      <c r="D1455" s="179" t="s">
        <v>2121</v>
      </c>
      <c r="E1455" s="179" t="s">
        <v>2120</v>
      </c>
      <c r="F1455" s="192" t="str">
        <f t="shared" si="208"/>
        <v>100</v>
      </c>
      <c r="G1455" s="179" t="s">
        <v>2119</v>
      </c>
      <c r="H1455" s="188" t="s">
        <v>9672</v>
      </c>
      <c r="I1455" s="322"/>
      <c r="J1455" s="297" t="s">
        <v>2104</v>
      </c>
      <c r="K1455" s="298"/>
      <c r="L1455" s="297"/>
      <c r="M1455" s="299"/>
      <c r="N1455" s="298"/>
      <c r="O1455" s="297"/>
      <c r="P1455" s="299"/>
      <c r="Q1455" s="298"/>
      <c r="R1455" s="297"/>
      <c r="S1455" s="299"/>
      <c r="T1455" s="298"/>
      <c r="U1455" s="297"/>
      <c r="V1455" s="299"/>
      <c r="W1455" s="298"/>
      <c r="X1455" s="297"/>
      <c r="Y1455" s="299"/>
      <c r="Z1455" s="298"/>
      <c r="AA1455" s="297"/>
      <c r="AB1455" s="299"/>
      <c r="AC1455" s="298"/>
      <c r="AD1455" s="297"/>
      <c r="AE1455" s="296"/>
      <c r="AF1455" s="174"/>
      <c r="AG1455" s="271" t="s">
        <v>1345</v>
      </c>
      <c r="AH1455" s="193" t="str">
        <f t="shared" si="212"/>
        <v>5ED9 4100</v>
      </c>
      <c r="AI1455" s="193" t="str">
        <f t="shared" si="213"/>
        <v>5ED9 413F</v>
      </c>
      <c r="AJ1455" s="224" t="str">
        <f t="shared" si="214"/>
        <v>40</v>
      </c>
      <c r="AK1455" s="224" t="s">
        <v>1405</v>
      </c>
      <c r="AL1455" s="223"/>
      <c r="AM1455" s="174"/>
      <c r="AN1455" s="174"/>
      <c r="AO1455" s="268" t="s">
        <v>1333</v>
      </c>
      <c r="AP1455" s="221" t="s">
        <v>2012</v>
      </c>
      <c r="AQ1455" s="221" t="s">
        <v>2011</v>
      </c>
      <c r="AR1455" s="220" t="str">
        <f t="shared" si="211"/>
        <v>40</v>
      </c>
      <c r="AS1455" s="220" t="s">
        <v>2010</v>
      </c>
      <c r="AT1455" s="275"/>
      <c r="AU1455" s="290" t="s">
        <v>1318</v>
      </c>
      <c r="AV1455" s="220" t="s">
        <v>743</v>
      </c>
      <c r="AW1455" s="290" t="s">
        <v>742</v>
      </c>
      <c r="AX1455" s="181" t="s">
        <v>741</v>
      </c>
      <c r="AY1455" s="181" t="s">
        <v>741</v>
      </c>
      <c r="AZ1455" s="181" t="s">
        <v>741</v>
      </c>
      <c r="BA1455" s="181" t="s">
        <v>741</v>
      </c>
      <c r="BB1455" s="181" t="s">
        <v>741</v>
      </c>
      <c r="BC1455" s="181" t="s">
        <v>741</v>
      </c>
      <c r="BD1455" s="181" t="s">
        <v>741</v>
      </c>
      <c r="BE1455" s="181" t="s">
        <v>741</v>
      </c>
      <c r="BF1455" s="181" t="s">
        <v>741</v>
      </c>
      <c r="BG1455" s="181" t="s">
        <v>741</v>
      </c>
      <c r="BH1455" s="181" t="s">
        <v>741</v>
      </c>
      <c r="BI1455" s="181" t="s">
        <v>741</v>
      </c>
      <c r="BJ1455" s="181" t="s">
        <v>741</v>
      </c>
      <c r="BK1455" s="181" t="s">
        <v>741</v>
      </c>
      <c r="BL1455" s="181" t="s">
        <v>741</v>
      </c>
      <c r="BM1455" s="181" t="s">
        <v>741</v>
      </c>
      <c r="BN1455" s="180"/>
      <c r="BO1455" s="220"/>
      <c r="BP1455" s="174" t="s">
        <v>741</v>
      </c>
      <c r="BQ1455" s="177" t="s">
        <v>1318</v>
      </c>
      <c r="BR1455" s="178">
        <v>44805</v>
      </c>
      <c r="BS1455" s="177" t="s">
        <v>1401</v>
      </c>
      <c r="BT1455" s="178" t="s">
        <v>759</v>
      </c>
      <c r="BU1455" s="178">
        <v>44813</v>
      </c>
      <c r="BV1455" s="177" t="s">
        <v>1317</v>
      </c>
      <c r="BW1455" s="177" t="s">
        <v>737</v>
      </c>
      <c r="BX1455" s="174"/>
    </row>
    <row r="1456" spans="1:76" s="174" customFormat="1" ht="15" customHeight="1">
      <c r="A1456" s="170"/>
      <c r="B1456" s="602" t="s">
        <v>9974</v>
      </c>
      <c r="C1456" s="698" t="s">
        <v>9957</v>
      </c>
      <c r="D1456" s="179" t="s">
        <v>2116</v>
      </c>
      <c r="E1456" s="179" t="s">
        <v>2115</v>
      </c>
      <c r="F1456" s="192" t="str">
        <f t="shared" si="208"/>
        <v>80</v>
      </c>
      <c r="G1456" s="179" t="s">
        <v>10104</v>
      </c>
      <c r="H1456" s="188" t="s">
        <v>9672</v>
      </c>
      <c r="I1456" s="322"/>
      <c r="J1456" s="297" t="s">
        <v>2104</v>
      </c>
      <c r="K1456" s="298"/>
      <c r="L1456" s="297"/>
      <c r="M1456" s="299"/>
      <c r="N1456" s="298"/>
      <c r="O1456" s="297"/>
      <c r="P1456" s="299"/>
      <c r="Q1456" s="298"/>
      <c r="R1456" s="297"/>
      <c r="S1456" s="299"/>
      <c r="T1456" s="298"/>
      <c r="U1456" s="297"/>
      <c r="V1456" s="299"/>
      <c r="W1456" s="298"/>
      <c r="X1456" s="297"/>
      <c r="Y1456" s="299"/>
      <c r="Z1456" s="298"/>
      <c r="AA1456" s="297"/>
      <c r="AB1456" s="299"/>
      <c r="AC1456" s="298"/>
      <c r="AD1456" s="297"/>
      <c r="AE1456" s="296"/>
      <c r="AG1456" s="260" t="s">
        <v>1315</v>
      </c>
      <c r="AH1456" s="193" t="str">
        <f t="shared" si="212"/>
        <v>5ED9 4140</v>
      </c>
      <c r="AI1456" s="193" t="str">
        <f t="shared" si="213"/>
        <v>5ED9 417F</v>
      </c>
      <c r="AJ1456" s="224" t="str">
        <f t="shared" si="214"/>
        <v>40</v>
      </c>
      <c r="AK1456" s="224" t="s">
        <v>1416</v>
      </c>
      <c r="AL1456" s="223"/>
      <c r="AO1456" s="293" t="s">
        <v>1314</v>
      </c>
      <c r="AP1456" s="221" t="s">
        <v>2009</v>
      </c>
      <c r="AQ1456" s="221" t="s">
        <v>2008</v>
      </c>
      <c r="AR1456" s="220" t="str">
        <f t="shared" si="211"/>
        <v>40</v>
      </c>
      <c r="AS1456" s="220" t="s">
        <v>2007</v>
      </c>
      <c r="AT1456" s="275"/>
      <c r="AU1456" s="290" t="s">
        <v>1318</v>
      </c>
      <c r="AV1456" s="220" t="s">
        <v>743</v>
      </c>
      <c r="AW1456" s="290" t="s">
        <v>742</v>
      </c>
      <c r="AX1456" s="272" t="s">
        <v>840</v>
      </c>
      <c r="AY1456" s="272" t="s">
        <v>840</v>
      </c>
      <c r="AZ1456" s="181" t="s">
        <v>840</v>
      </c>
      <c r="BA1456" s="272" t="s">
        <v>840</v>
      </c>
      <c r="BB1456" s="181" t="s">
        <v>840</v>
      </c>
      <c r="BC1456" s="272" t="s">
        <v>840</v>
      </c>
      <c r="BD1456" s="181" t="s">
        <v>840</v>
      </c>
      <c r="BE1456" s="181" t="s">
        <v>840</v>
      </c>
      <c r="BF1456" s="181" t="s">
        <v>840</v>
      </c>
      <c r="BG1456" s="181" t="s">
        <v>840</v>
      </c>
      <c r="BH1456" s="181" t="s">
        <v>840</v>
      </c>
      <c r="BI1456" s="181" t="s">
        <v>840</v>
      </c>
      <c r="BJ1456" s="181" t="s">
        <v>840</v>
      </c>
      <c r="BK1456" s="181" t="s">
        <v>840</v>
      </c>
      <c r="BL1456" s="181" t="s">
        <v>840</v>
      </c>
      <c r="BM1456" s="181" t="s">
        <v>840</v>
      </c>
      <c r="BN1456" s="180"/>
      <c r="BO1456" s="220"/>
      <c r="BP1456" s="174" t="s">
        <v>741</v>
      </c>
      <c r="BQ1456" s="177" t="s">
        <v>1318</v>
      </c>
      <c r="BR1456" s="178">
        <v>44805</v>
      </c>
      <c r="BS1456" s="177" t="s">
        <v>1401</v>
      </c>
      <c r="BT1456" s="178" t="s">
        <v>759</v>
      </c>
      <c r="BU1456" s="178">
        <v>44813</v>
      </c>
      <c r="BV1456" s="177" t="s">
        <v>1317</v>
      </c>
      <c r="BW1456" s="177" t="s">
        <v>737</v>
      </c>
    </row>
    <row r="1457" spans="1:75" s="174" customFormat="1" ht="15">
      <c r="A1457" s="170"/>
      <c r="B1457" s="602" t="s">
        <v>9974</v>
      </c>
      <c r="C1457" s="698" t="s">
        <v>9957</v>
      </c>
      <c r="D1457" s="179" t="s">
        <v>2111</v>
      </c>
      <c r="E1457" s="179" t="s">
        <v>2110</v>
      </c>
      <c r="F1457" s="192" t="str">
        <f t="shared" si="208"/>
        <v>80</v>
      </c>
      <c r="G1457" s="179" t="s">
        <v>1661</v>
      </c>
      <c r="H1457" s="188" t="s">
        <v>9672</v>
      </c>
      <c r="I1457" s="322"/>
      <c r="J1457" s="297"/>
      <c r="K1457" s="298"/>
      <c r="L1457" s="297"/>
      <c r="M1457" s="299"/>
      <c r="N1457" s="298"/>
      <c r="O1457" s="297"/>
      <c r="P1457" s="299"/>
      <c r="Q1457" s="298"/>
      <c r="R1457" s="297"/>
      <c r="S1457" s="299"/>
      <c r="T1457" s="298"/>
      <c r="U1457" s="297"/>
      <c r="V1457" s="299"/>
      <c r="W1457" s="298"/>
      <c r="X1457" s="297"/>
      <c r="Y1457" s="299"/>
      <c r="Z1457" s="298"/>
      <c r="AA1457" s="297"/>
      <c r="AB1457" s="299"/>
      <c r="AC1457" s="298"/>
      <c r="AD1457" s="297"/>
      <c r="AE1457" s="296"/>
      <c r="AG1457" s="271" t="s">
        <v>1345</v>
      </c>
      <c r="AH1457" s="193" t="str">
        <f t="shared" si="212"/>
        <v>5ED9 4180</v>
      </c>
      <c r="AI1457" s="193" t="str">
        <f t="shared" si="213"/>
        <v>5ED9 41BF</v>
      </c>
      <c r="AJ1457" s="224" t="str">
        <f t="shared" si="214"/>
        <v>40</v>
      </c>
      <c r="AK1457" s="224" t="s">
        <v>1405</v>
      </c>
      <c r="AL1457" s="223"/>
      <c r="AO1457" s="268" t="s">
        <v>1333</v>
      </c>
      <c r="AP1457" s="221" t="s">
        <v>2006</v>
      </c>
      <c r="AQ1457" s="221" t="s">
        <v>2005</v>
      </c>
      <c r="AR1457" s="220" t="str">
        <f t="shared" si="211"/>
        <v>40</v>
      </c>
      <c r="AS1457" s="220" t="s">
        <v>2004</v>
      </c>
      <c r="AT1457" s="275"/>
      <c r="AU1457" s="290" t="s">
        <v>1318</v>
      </c>
      <c r="AV1457" s="220" t="s">
        <v>743</v>
      </c>
      <c r="AW1457" s="290" t="s">
        <v>742</v>
      </c>
      <c r="AX1457" s="181" t="s">
        <v>741</v>
      </c>
      <c r="AY1457" s="181" t="s">
        <v>741</v>
      </c>
      <c r="AZ1457" s="181" t="s">
        <v>741</v>
      </c>
      <c r="BA1457" s="181" t="s">
        <v>741</v>
      </c>
      <c r="BB1457" s="181" t="s">
        <v>741</v>
      </c>
      <c r="BC1457" s="181" t="s">
        <v>741</v>
      </c>
      <c r="BD1457" s="181" t="s">
        <v>741</v>
      </c>
      <c r="BE1457" s="181" t="s">
        <v>741</v>
      </c>
      <c r="BF1457" s="181" t="s">
        <v>741</v>
      </c>
      <c r="BG1457" s="181" t="s">
        <v>741</v>
      </c>
      <c r="BH1457" s="181" t="s">
        <v>741</v>
      </c>
      <c r="BI1457" s="181" t="s">
        <v>741</v>
      </c>
      <c r="BJ1457" s="181" t="s">
        <v>741</v>
      </c>
      <c r="BK1457" s="181" t="s">
        <v>741</v>
      </c>
      <c r="BL1457" s="181" t="s">
        <v>741</v>
      </c>
      <c r="BM1457" s="181" t="s">
        <v>741</v>
      </c>
      <c r="BN1457" s="180"/>
      <c r="BO1457" s="220"/>
      <c r="BP1457" s="174" t="s">
        <v>741</v>
      </c>
      <c r="BQ1457" s="177" t="s">
        <v>1318</v>
      </c>
      <c r="BR1457" s="178">
        <v>44805</v>
      </c>
      <c r="BS1457" s="177" t="s">
        <v>1401</v>
      </c>
      <c r="BT1457" s="178" t="s">
        <v>759</v>
      </c>
      <c r="BU1457" s="178">
        <v>44813</v>
      </c>
      <c r="BV1457" s="177" t="s">
        <v>1317</v>
      </c>
      <c r="BW1457" s="177" t="s">
        <v>737</v>
      </c>
    </row>
    <row r="1458" spans="1:75" s="174" customFormat="1" ht="15">
      <c r="A1458" s="170"/>
      <c r="B1458" s="602" t="s">
        <v>9974</v>
      </c>
      <c r="C1458" s="698" t="s">
        <v>9957</v>
      </c>
      <c r="D1458" s="179" t="s">
        <v>2106</v>
      </c>
      <c r="E1458" s="179" t="s">
        <v>2105</v>
      </c>
      <c r="F1458" s="192" t="str">
        <f t="shared" si="208"/>
        <v>20</v>
      </c>
      <c r="G1458" s="179" t="s">
        <v>10105</v>
      </c>
      <c r="H1458" s="188" t="s">
        <v>9672</v>
      </c>
      <c r="I1458" s="322"/>
      <c r="J1458" s="297" t="s">
        <v>2104</v>
      </c>
      <c r="K1458" s="298"/>
      <c r="L1458" s="297"/>
      <c r="M1458" s="299"/>
      <c r="N1458" s="298"/>
      <c r="O1458" s="297"/>
      <c r="P1458" s="299"/>
      <c r="Q1458" s="298"/>
      <c r="R1458" s="297"/>
      <c r="S1458" s="299"/>
      <c r="T1458" s="298"/>
      <c r="U1458" s="297"/>
      <c r="V1458" s="299"/>
      <c r="W1458" s="298"/>
      <c r="X1458" s="297"/>
      <c r="Y1458" s="299"/>
      <c r="Z1458" s="298"/>
      <c r="AA1458" s="297"/>
      <c r="AB1458" s="299"/>
      <c r="AC1458" s="298"/>
      <c r="AD1458" s="297"/>
      <c r="AE1458" s="296"/>
      <c r="AG1458" s="271" t="s">
        <v>1345</v>
      </c>
      <c r="AH1458" s="193" t="str">
        <f t="shared" si="212"/>
        <v>5ED9 41C0</v>
      </c>
      <c r="AI1458" s="193" t="str">
        <f t="shared" si="213"/>
        <v>5ED9 41FF</v>
      </c>
      <c r="AJ1458" s="224" t="str">
        <f t="shared" si="214"/>
        <v>40</v>
      </c>
      <c r="AK1458" s="224" t="s">
        <v>23</v>
      </c>
      <c r="AL1458" s="223"/>
      <c r="AO1458" s="268" t="s">
        <v>1333</v>
      </c>
      <c r="AP1458" s="221" t="s">
        <v>2003</v>
      </c>
      <c r="AQ1458" s="221" t="s">
        <v>2002</v>
      </c>
      <c r="AR1458" s="220" t="str">
        <f t="shared" si="211"/>
        <v>40</v>
      </c>
      <c r="AS1458" s="220" t="s">
        <v>1759</v>
      </c>
      <c r="AT1458" s="275"/>
      <c r="AU1458" s="290" t="s">
        <v>1318</v>
      </c>
      <c r="AV1458" s="220" t="s">
        <v>743</v>
      </c>
      <c r="AW1458" s="290" t="s">
        <v>742</v>
      </c>
      <c r="AX1458" s="181" t="s">
        <v>840</v>
      </c>
      <c r="AY1458" s="181" t="s">
        <v>840</v>
      </c>
      <c r="AZ1458" s="181" t="s">
        <v>840</v>
      </c>
      <c r="BA1458" s="181" t="s">
        <v>840</v>
      </c>
      <c r="BB1458" s="181" t="s">
        <v>840</v>
      </c>
      <c r="BC1458" s="195" t="s">
        <v>1763</v>
      </c>
      <c r="BD1458" s="195" t="s">
        <v>1763</v>
      </c>
      <c r="BE1458" s="195" t="s">
        <v>1763</v>
      </c>
      <c r="BF1458" s="195" t="s">
        <v>1763</v>
      </c>
      <c r="BG1458" s="195" t="s">
        <v>1763</v>
      </c>
      <c r="BH1458" s="195" t="s">
        <v>1763</v>
      </c>
      <c r="BI1458" s="181" t="s">
        <v>840</v>
      </c>
      <c r="BJ1458" s="181" t="s">
        <v>840</v>
      </c>
      <c r="BK1458" s="181" t="s">
        <v>840</v>
      </c>
      <c r="BL1458" s="181" t="s">
        <v>840</v>
      </c>
      <c r="BM1458" s="181" t="s">
        <v>840</v>
      </c>
      <c r="BN1458" s="180"/>
      <c r="BO1458" s="220"/>
      <c r="BP1458" s="174" t="s">
        <v>741</v>
      </c>
      <c r="BQ1458" s="177" t="s">
        <v>1318</v>
      </c>
      <c r="BR1458" s="178">
        <v>44813</v>
      </c>
      <c r="BS1458" s="177" t="s">
        <v>1317</v>
      </c>
      <c r="BT1458" s="177" t="s">
        <v>737</v>
      </c>
      <c r="BU1458" s="178">
        <v>44813</v>
      </c>
      <c r="BV1458" s="177" t="s">
        <v>1317</v>
      </c>
      <c r="BW1458" s="177" t="s">
        <v>737</v>
      </c>
    </row>
    <row r="1459" spans="1:75" s="174" customFormat="1" ht="29.25" customHeight="1">
      <c r="A1459" s="170"/>
      <c r="B1459" s="602" t="s">
        <v>9974</v>
      </c>
      <c r="C1459" s="698" t="s">
        <v>9957</v>
      </c>
      <c r="D1459" s="179" t="s">
        <v>2100</v>
      </c>
      <c r="E1459" s="179" t="s">
        <v>2099</v>
      </c>
      <c r="F1459" s="192" t="str">
        <f t="shared" si="208"/>
        <v>1E0</v>
      </c>
      <c r="G1459" s="179" t="s">
        <v>23</v>
      </c>
      <c r="H1459" s="188" t="s">
        <v>9672</v>
      </c>
      <c r="I1459" s="322"/>
      <c r="J1459" s="297"/>
      <c r="K1459" s="298"/>
      <c r="L1459" s="297"/>
      <c r="M1459" s="299"/>
      <c r="N1459" s="298"/>
      <c r="O1459" s="297"/>
      <c r="P1459" s="299"/>
      <c r="Q1459" s="298"/>
      <c r="R1459" s="297"/>
      <c r="S1459" s="299"/>
      <c r="T1459" s="298"/>
      <c r="U1459" s="297"/>
      <c r="V1459" s="299"/>
      <c r="W1459" s="298"/>
      <c r="X1459" s="297"/>
      <c r="Y1459" s="299"/>
      <c r="Z1459" s="298"/>
      <c r="AA1459" s="297"/>
      <c r="AB1459" s="299"/>
      <c r="AC1459" s="298"/>
      <c r="AD1459" s="297"/>
      <c r="AE1459" s="296"/>
      <c r="AG1459" s="260" t="s">
        <v>1315</v>
      </c>
      <c r="AH1459" s="193" t="str">
        <f t="shared" si="212"/>
        <v>5ED9 4200</v>
      </c>
      <c r="AI1459" s="193" t="str">
        <f t="shared" si="213"/>
        <v>5ED9 423F</v>
      </c>
      <c r="AJ1459" s="224" t="str">
        <f t="shared" si="214"/>
        <v>40</v>
      </c>
      <c r="AK1459" s="224" t="s">
        <v>1416</v>
      </c>
      <c r="AL1459" s="223"/>
      <c r="AO1459" s="293" t="s">
        <v>1314</v>
      </c>
      <c r="AP1459" s="221" t="s">
        <v>2001</v>
      </c>
      <c r="AQ1459" s="221" t="s">
        <v>2000</v>
      </c>
      <c r="AR1459" s="220" t="str">
        <f t="shared" si="211"/>
        <v>40</v>
      </c>
      <c r="AS1459" s="220" t="s">
        <v>1999</v>
      </c>
      <c r="AT1459" s="275"/>
      <c r="AU1459" s="290" t="s">
        <v>1318</v>
      </c>
      <c r="AV1459" s="220" t="s">
        <v>743</v>
      </c>
      <c r="AW1459" s="290" t="s">
        <v>742</v>
      </c>
      <c r="AX1459" s="181" t="s">
        <v>741</v>
      </c>
      <c r="AY1459" s="181" t="s">
        <v>741</v>
      </c>
      <c r="AZ1459" s="181" t="s">
        <v>840</v>
      </c>
      <c r="BA1459" s="181" t="s">
        <v>741</v>
      </c>
      <c r="BB1459" s="181" t="s">
        <v>840</v>
      </c>
      <c r="BC1459" s="195" t="s">
        <v>741</v>
      </c>
      <c r="BD1459" s="181" t="s">
        <v>840</v>
      </c>
      <c r="BE1459" s="181" t="s">
        <v>840</v>
      </c>
      <c r="BF1459" s="181" t="s">
        <v>840</v>
      </c>
      <c r="BG1459" s="181" t="s">
        <v>840</v>
      </c>
      <c r="BH1459" s="181" t="s">
        <v>840</v>
      </c>
      <c r="BI1459" s="181" t="s">
        <v>840</v>
      </c>
      <c r="BJ1459" s="181" t="s">
        <v>840</v>
      </c>
      <c r="BK1459" s="181" t="s">
        <v>840</v>
      </c>
      <c r="BL1459" s="181" t="s">
        <v>840</v>
      </c>
      <c r="BM1459" s="181" t="s">
        <v>840</v>
      </c>
      <c r="BN1459" s="180"/>
      <c r="BO1459" s="220"/>
      <c r="BP1459" s="174" t="s">
        <v>741</v>
      </c>
      <c r="BQ1459" s="177" t="s">
        <v>1318</v>
      </c>
      <c r="BR1459" s="178">
        <v>44805</v>
      </c>
      <c r="BS1459" s="177" t="s">
        <v>1401</v>
      </c>
      <c r="BT1459" s="178" t="s">
        <v>759</v>
      </c>
      <c r="BU1459" s="178">
        <v>44813</v>
      </c>
      <c r="BV1459" s="177" t="s">
        <v>1317</v>
      </c>
      <c r="BW1459" s="177" t="s">
        <v>737</v>
      </c>
    </row>
    <row r="1460" spans="1:75" s="174" customFormat="1" ht="15">
      <c r="A1460" s="170"/>
      <c r="B1460" s="602" t="s">
        <v>9974</v>
      </c>
      <c r="C1460" s="698" t="s">
        <v>9957</v>
      </c>
      <c r="D1460" s="179" t="s">
        <v>2095</v>
      </c>
      <c r="E1460" s="179" t="s">
        <v>2094</v>
      </c>
      <c r="F1460" s="192" t="str">
        <f t="shared" si="208"/>
        <v>80</v>
      </c>
      <c r="G1460" s="179" t="s">
        <v>23</v>
      </c>
      <c r="H1460" s="188" t="s">
        <v>9672</v>
      </c>
      <c r="I1460" s="322"/>
      <c r="J1460" s="297"/>
      <c r="K1460" s="298"/>
      <c r="L1460" s="297"/>
      <c r="M1460" s="299"/>
      <c r="N1460" s="298"/>
      <c r="O1460" s="297"/>
      <c r="P1460" s="299"/>
      <c r="Q1460" s="298"/>
      <c r="R1460" s="297"/>
      <c r="S1460" s="299"/>
      <c r="T1460" s="298"/>
      <c r="U1460" s="297"/>
      <c r="V1460" s="299"/>
      <c r="W1460" s="298"/>
      <c r="X1460" s="297"/>
      <c r="Y1460" s="299"/>
      <c r="Z1460" s="298"/>
      <c r="AA1460" s="297"/>
      <c r="AB1460" s="299"/>
      <c r="AC1460" s="298"/>
      <c r="AD1460" s="297"/>
      <c r="AE1460" s="296"/>
      <c r="AG1460" s="260" t="s">
        <v>1315</v>
      </c>
      <c r="AH1460" s="193" t="str">
        <f t="shared" si="212"/>
        <v>5ED9 4240</v>
      </c>
      <c r="AI1460" s="193" t="str">
        <f t="shared" si="213"/>
        <v>5ED9 427F</v>
      </c>
      <c r="AJ1460" s="224" t="str">
        <f t="shared" si="214"/>
        <v>40</v>
      </c>
      <c r="AK1460" s="224" t="s">
        <v>23</v>
      </c>
      <c r="AL1460" s="223"/>
      <c r="AO1460" s="259" t="s">
        <v>1314</v>
      </c>
      <c r="AP1460" s="221" t="s">
        <v>1998</v>
      </c>
      <c r="AQ1460" s="221" t="s">
        <v>1997</v>
      </c>
      <c r="AR1460" s="220" t="str">
        <f t="shared" si="211"/>
        <v>40</v>
      </c>
      <c r="AS1460" s="220" t="s">
        <v>1759</v>
      </c>
      <c r="AT1460" s="275"/>
      <c r="AU1460" s="290" t="s">
        <v>1318</v>
      </c>
      <c r="AV1460" s="220" t="s">
        <v>743</v>
      </c>
      <c r="AW1460" s="290" t="s">
        <v>742</v>
      </c>
      <c r="AX1460" s="181" t="s">
        <v>840</v>
      </c>
      <c r="AY1460" s="181" t="s">
        <v>840</v>
      </c>
      <c r="AZ1460" s="181" t="s">
        <v>840</v>
      </c>
      <c r="BA1460" s="181" t="s">
        <v>840</v>
      </c>
      <c r="BB1460" s="181" t="s">
        <v>840</v>
      </c>
      <c r="BC1460" s="195" t="s">
        <v>1763</v>
      </c>
      <c r="BD1460" s="195" t="s">
        <v>1763</v>
      </c>
      <c r="BE1460" s="195" t="s">
        <v>1763</v>
      </c>
      <c r="BF1460" s="195" t="s">
        <v>1763</v>
      </c>
      <c r="BG1460" s="195" t="s">
        <v>1763</v>
      </c>
      <c r="BH1460" s="195" t="s">
        <v>1763</v>
      </c>
      <c r="BI1460" s="181" t="s">
        <v>840</v>
      </c>
      <c r="BJ1460" s="181" t="s">
        <v>840</v>
      </c>
      <c r="BK1460" s="181" t="s">
        <v>840</v>
      </c>
      <c r="BL1460" s="181" t="s">
        <v>840</v>
      </c>
      <c r="BM1460" s="181" t="s">
        <v>840</v>
      </c>
      <c r="BN1460" s="180"/>
      <c r="BO1460" s="220"/>
      <c r="BP1460" s="174" t="s">
        <v>741</v>
      </c>
      <c r="BQ1460" s="177" t="s">
        <v>1318</v>
      </c>
      <c r="BR1460" s="178">
        <v>44813</v>
      </c>
      <c r="BS1460" s="177" t="s">
        <v>1317</v>
      </c>
      <c r="BT1460" s="177" t="s">
        <v>737</v>
      </c>
      <c r="BU1460" s="178">
        <v>44813</v>
      </c>
      <c r="BV1460" s="177" t="s">
        <v>1317</v>
      </c>
      <c r="BW1460" s="177" t="s">
        <v>737</v>
      </c>
    </row>
    <row r="1461" spans="1:75" s="174" customFormat="1" ht="15">
      <c r="A1461" s="170"/>
      <c r="B1461" s="602" t="s">
        <v>9974</v>
      </c>
      <c r="C1461" s="698" t="s">
        <v>9957</v>
      </c>
      <c r="D1461" s="179" t="s">
        <v>2090</v>
      </c>
      <c r="E1461" s="179" t="s">
        <v>2089</v>
      </c>
      <c r="F1461" s="192" t="str">
        <f t="shared" si="208"/>
        <v>80</v>
      </c>
      <c r="G1461" s="179" t="s">
        <v>23</v>
      </c>
      <c r="H1461" s="188" t="s">
        <v>9672</v>
      </c>
      <c r="I1461" s="322"/>
      <c r="J1461" s="297"/>
      <c r="K1461" s="298"/>
      <c r="L1461" s="297"/>
      <c r="M1461" s="299"/>
      <c r="N1461" s="298"/>
      <c r="O1461" s="297"/>
      <c r="P1461" s="299"/>
      <c r="Q1461" s="298"/>
      <c r="R1461" s="297"/>
      <c r="S1461" s="299"/>
      <c r="T1461" s="298"/>
      <c r="U1461" s="297"/>
      <c r="V1461" s="299"/>
      <c r="W1461" s="298"/>
      <c r="X1461" s="297"/>
      <c r="Y1461" s="299"/>
      <c r="Z1461" s="298"/>
      <c r="AA1461" s="297"/>
      <c r="AB1461" s="299"/>
      <c r="AC1461" s="298"/>
      <c r="AD1461" s="297"/>
      <c r="AE1461" s="296"/>
      <c r="AG1461" s="260" t="s">
        <v>1315</v>
      </c>
      <c r="AH1461" s="193" t="str">
        <f t="shared" si="212"/>
        <v>5ED9 4280</v>
      </c>
      <c r="AI1461" s="193" t="str">
        <f t="shared" si="213"/>
        <v>5ED9 42BF</v>
      </c>
      <c r="AJ1461" s="224" t="str">
        <f t="shared" si="214"/>
        <v>40</v>
      </c>
      <c r="AK1461" s="224" t="s">
        <v>1416</v>
      </c>
      <c r="AL1461" s="223"/>
      <c r="AO1461" s="259" t="s">
        <v>1314</v>
      </c>
      <c r="AP1461" s="221" t="s">
        <v>1996</v>
      </c>
      <c r="AQ1461" s="221" t="s">
        <v>1995</v>
      </c>
      <c r="AR1461" s="220" t="str">
        <f t="shared" si="211"/>
        <v>40</v>
      </c>
      <c r="AS1461" s="220" t="s">
        <v>1994</v>
      </c>
      <c r="AT1461" s="275"/>
      <c r="AU1461" s="290" t="s">
        <v>1318</v>
      </c>
      <c r="AV1461" s="220" t="s">
        <v>743</v>
      </c>
      <c r="AW1461" s="290" t="s">
        <v>742</v>
      </c>
      <c r="AX1461" s="181" t="s">
        <v>741</v>
      </c>
      <c r="AY1461" s="181" t="s">
        <v>741</v>
      </c>
      <c r="AZ1461" s="181" t="s">
        <v>741</v>
      </c>
      <c r="BA1461" s="181" t="s">
        <v>741</v>
      </c>
      <c r="BB1461" s="181" t="s">
        <v>741</v>
      </c>
      <c r="BC1461" s="181" t="s">
        <v>741</v>
      </c>
      <c r="BD1461" s="181" t="s">
        <v>741</v>
      </c>
      <c r="BE1461" s="181" t="s">
        <v>741</v>
      </c>
      <c r="BF1461" s="181" t="s">
        <v>741</v>
      </c>
      <c r="BG1461" s="181" t="s">
        <v>741</v>
      </c>
      <c r="BH1461" s="181" t="s">
        <v>741</v>
      </c>
      <c r="BI1461" s="181" t="s">
        <v>741</v>
      </c>
      <c r="BJ1461" s="181" t="s">
        <v>741</v>
      </c>
      <c r="BK1461" s="181" t="s">
        <v>741</v>
      </c>
      <c r="BL1461" s="181" t="s">
        <v>741</v>
      </c>
      <c r="BM1461" s="181" t="s">
        <v>741</v>
      </c>
      <c r="BN1461" s="180"/>
      <c r="BO1461" s="220"/>
      <c r="BP1461" s="174" t="s">
        <v>741</v>
      </c>
      <c r="BQ1461" s="177" t="s">
        <v>1318</v>
      </c>
      <c r="BR1461" s="178">
        <v>44805</v>
      </c>
      <c r="BS1461" s="177" t="s">
        <v>1401</v>
      </c>
      <c r="BT1461" s="178" t="s">
        <v>759</v>
      </c>
      <c r="BU1461" s="178">
        <v>44813</v>
      </c>
      <c r="BV1461" s="177" t="s">
        <v>1317</v>
      </c>
      <c r="BW1461" s="177" t="s">
        <v>737</v>
      </c>
    </row>
    <row r="1462" spans="1:75" s="174" customFormat="1" ht="15">
      <c r="A1462" s="170"/>
      <c r="B1462" s="602" t="s">
        <v>9974</v>
      </c>
      <c r="C1462" s="698" t="s">
        <v>9957</v>
      </c>
      <c r="D1462" s="179" t="s">
        <v>2085</v>
      </c>
      <c r="E1462" s="179" t="s">
        <v>2084</v>
      </c>
      <c r="F1462" s="192" t="str">
        <f t="shared" si="208"/>
        <v>80</v>
      </c>
      <c r="G1462" s="179" t="s">
        <v>23</v>
      </c>
      <c r="H1462" s="188" t="s">
        <v>9672</v>
      </c>
      <c r="I1462" s="322"/>
      <c r="J1462" s="297"/>
      <c r="K1462" s="298"/>
      <c r="L1462" s="297"/>
      <c r="M1462" s="299"/>
      <c r="N1462" s="298"/>
      <c r="O1462" s="297"/>
      <c r="P1462" s="299"/>
      <c r="Q1462" s="298"/>
      <c r="R1462" s="297"/>
      <c r="S1462" s="299"/>
      <c r="T1462" s="298"/>
      <c r="U1462" s="297"/>
      <c r="V1462" s="299"/>
      <c r="W1462" s="298"/>
      <c r="X1462" s="297"/>
      <c r="Y1462" s="299"/>
      <c r="Z1462" s="298"/>
      <c r="AA1462" s="297"/>
      <c r="AB1462" s="299"/>
      <c r="AC1462" s="298"/>
      <c r="AD1462" s="297"/>
      <c r="AE1462" s="296"/>
      <c r="AG1462" s="260" t="s">
        <v>1315</v>
      </c>
      <c r="AH1462" s="193" t="str">
        <f t="shared" si="212"/>
        <v>5ED9 42C0</v>
      </c>
      <c r="AI1462" s="193" t="str">
        <f t="shared" si="213"/>
        <v>5ED9 42FF</v>
      </c>
      <c r="AJ1462" s="224" t="str">
        <f t="shared" si="214"/>
        <v>40</v>
      </c>
      <c r="AK1462" s="224" t="s">
        <v>1416</v>
      </c>
      <c r="AL1462" s="223"/>
      <c r="AO1462" s="259" t="s">
        <v>1314</v>
      </c>
      <c r="AP1462" s="221" t="s">
        <v>1993</v>
      </c>
      <c r="AQ1462" s="221" t="s">
        <v>1992</v>
      </c>
      <c r="AR1462" s="220" t="str">
        <f t="shared" si="211"/>
        <v>40</v>
      </c>
      <c r="AS1462" s="220" t="s">
        <v>1991</v>
      </c>
      <c r="AT1462" s="275"/>
      <c r="AU1462" s="290" t="s">
        <v>1318</v>
      </c>
      <c r="AV1462" s="220" t="s">
        <v>743</v>
      </c>
      <c r="AW1462" s="290" t="s">
        <v>742</v>
      </c>
      <c r="AX1462" s="181" t="s">
        <v>840</v>
      </c>
      <c r="AY1462" s="181" t="s">
        <v>840</v>
      </c>
      <c r="AZ1462" s="181" t="s">
        <v>840</v>
      </c>
      <c r="BA1462" s="181" t="s">
        <v>840</v>
      </c>
      <c r="BB1462" s="181" t="s">
        <v>840</v>
      </c>
      <c r="BC1462" s="181" t="s">
        <v>840</v>
      </c>
      <c r="BD1462" s="181" t="s">
        <v>840</v>
      </c>
      <c r="BE1462" s="181" t="s">
        <v>840</v>
      </c>
      <c r="BF1462" s="181" t="s">
        <v>840</v>
      </c>
      <c r="BG1462" s="181" t="s">
        <v>840</v>
      </c>
      <c r="BH1462" s="181" t="s">
        <v>840</v>
      </c>
      <c r="BI1462" s="181" t="s">
        <v>840</v>
      </c>
      <c r="BJ1462" s="181" t="s">
        <v>840</v>
      </c>
      <c r="BK1462" s="181" t="s">
        <v>840</v>
      </c>
      <c r="BL1462" s="181" t="s">
        <v>840</v>
      </c>
      <c r="BM1462" s="181" t="s">
        <v>840</v>
      </c>
      <c r="BN1462" s="180"/>
      <c r="BO1462" s="220"/>
      <c r="BP1462" s="174" t="s">
        <v>741</v>
      </c>
      <c r="BQ1462" s="177" t="s">
        <v>1318</v>
      </c>
      <c r="BR1462" s="178">
        <v>44805</v>
      </c>
      <c r="BS1462" s="177" t="s">
        <v>1401</v>
      </c>
      <c r="BT1462" s="178" t="s">
        <v>759</v>
      </c>
      <c r="BU1462" s="178">
        <v>44813</v>
      </c>
      <c r="BV1462" s="177" t="s">
        <v>1317</v>
      </c>
      <c r="BW1462" s="177" t="s">
        <v>737</v>
      </c>
    </row>
    <row r="1463" spans="1:75" s="174" customFormat="1" ht="15">
      <c r="A1463" s="170"/>
      <c r="B1463" s="602" t="s">
        <v>9974</v>
      </c>
      <c r="C1463" s="698" t="s">
        <v>9957</v>
      </c>
      <c r="D1463" s="179" t="s">
        <v>2081</v>
      </c>
      <c r="E1463" s="179" t="s">
        <v>2080</v>
      </c>
      <c r="F1463" s="192" t="str">
        <f t="shared" si="208"/>
        <v>80</v>
      </c>
      <c r="G1463" s="179" t="s">
        <v>23</v>
      </c>
      <c r="H1463" s="188" t="s">
        <v>9672</v>
      </c>
      <c r="I1463" s="322"/>
      <c r="J1463" s="297"/>
      <c r="K1463" s="298"/>
      <c r="L1463" s="297"/>
      <c r="M1463" s="299"/>
      <c r="N1463" s="298"/>
      <c r="O1463" s="297"/>
      <c r="P1463" s="299"/>
      <c r="Q1463" s="298"/>
      <c r="R1463" s="297"/>
      <c r="S1463" s="299"/>
      <c r="T1463" s="298"/>
      <c r="U1463" s="297"/>
      <c r="V1463" s="299"/>
      <c r="W1463" s="298"/>
      <c r="X1463" s="297"/>
      <c r="Y1463" s="299"/>
      <c r="Z1463" s="298"/>
      <c r="AA1463" s="297"/>
      <c r="AB1463" s="299"/>
      <c r="AC1463" s="298"/>
      <c r="AD1463" s="297"/>
      <c r="AE1463" s="296"/>
      <c r="AG1463" s="260" t="s">
        <v>1315</v>
      </c>
      <c r="AH1463" s="193" t="str">
        <f t="shared" si="212"/>
        <v>5ED9 4300</v>
      </c>
      <c r="AI1463" s="193" t="str">
        <f t="shared" si="213"/>
        <v>5ED9 443F</v>
      </c>
      <c r="AJ1463" s="224" t="str">
        <f t="shared" si="214"/>
        <v>140</v>
      </c>
      <c r="AK1463" s="224" t="s">
        <v>23</v>
      </c>
      <c r="AL1463" s="223"/>
      <c r="AO1463" s="259" t="s">
        <v>1314</v>
      </c>
      <c r="AP1463" s="221" t="s">
        <v>1990</v>
      </c>
      <c r="AQ1463" s="221" t="s">
        <v>1989</v>
      </c>
      <c r="AR1463" s="220" t="str">
        <f t="shared" si="211"/>
        <v>140</v>
      </c>
      <c r="AS1463" s="220" t="s">
        <v>1759</v>
      </c>
      <c r="AT1463" s="275"/>
      <c r="AU1463" s="290" t="s">
        <v>1318</v>
      </c>
      <c r="AV1463" s="220" t="s">
        <v>743</v>
      </c>
      <c r="AW1463" s="290" t="s">
        <v>742</v>
      </c>
      <c r="AX1463" s="181" t="s">
        <v>840</v>
      </c>
      <c r="AY1463" s="181" t="s">
        <v>840</v>
      </c>
      <c r="AZ1463" s="181" t="s">
        <v>840</v>
      </c>
      <c r="BA1463" s="181" t="s">
        <v>840</v>
      </c>
      <c r="BB1463" s="181" t="s">
        <v>840</v>
      </c>
      <c r="BC1463" s="195" t="s">
        <v>1763</v>
      </c>
      <c r="BD1463" s="195" t="s">
        <v>1763</v>
      </c>
      <c r="BE1463" s="195" t="s">
        <v>1763</v>
      </c>
      <c r="BF1463" s="195" t="s">
        <v>1763</v>
      </c>
      <c r="BG1463" s="195" t="s">
        <v>1763</v>
      </c>
      <c r="BH1463" s="195" t="s">
        <v>1763</v>
      </c>
      <c r="BI1463" s="181" t="s">
        <v>840</v>
      </c>
      <c r="BJ1463" s="181" t="s">
        <v>840</v>
      </c>
      <c r="BK1463" s="181" t="s">
        <v>840</v>
      </c>
      <c r="BL1463" s="181" t="s">
        <v>840</v>
      </c>
      <c r="BM1463" s="181" t="s">
        <v>840</v>
      </c>
      <c r="BN1463" s="180"/>
      <c r="BO1463" s="220"/>
      <c r="BP1463" s="174" t="s">
        <v>741</v>
      </c>
      <c r="BQ1463" s="177" t="s">
        <v>1318</v>
      </c>
      <c r="BR1463" s="178">
        <v>44813</v>
      </c>
      <c r="BS1463" s="177" t="s">
        <v>1317</v>
      </c>
      <c r="BT1463" s="177" t="s">
        <v>737</v>
      </c>
      <c r="BU1463" s="178">
        <v>44813</v>
      </c>
      <c r="BV1463" s="177" t="s">
        <v>1317</v>
      </c>
      <c r="BW1463" s="177" t="s">
        <v>737</v>
      </c>
    </row>
    <row r="1464" spans="1:75" s="174" customFormat="1" ht="15">
      <c r="A1464" s="170"/>
      <c r="B1464" s="602" t="s">
        <v>9974</v>
      </c>
      <c r="C1464" s="698" t="s">
        <v>9957</v>
      </c>
      <c r="D1464" s="179" t="s">
        <v>2077</v>
      </c>
      <c r="E1464" s="179" t="s">
        <v>2076</v>
      </c>
      <c r="F1464" s="192" t="str">
        <f t="shared" si="208"/>
        <v>100</v>
      </c>
      <c r="G1464" s="179" t="s">
        <v>23</v>
      </c>
      <c r="H1464" s="188" t="s">
        <v>9672</v>
      </c>
      <c r="I1464" s="322"/>
      <c r="J1464" s="297"/>
      <c r="K1464" s="298"/>
      <c r="L1464" s="297"/>
      <c r="M1464" s="299"/>
      <c r="N1464" s="298"/>
      <c r="O1464" s="297"/>
      <c r="P1464" s="299"/>
      <c r="Q1464" s="298"/>
      <c r="R1464" s="297"/>
      <c r="S1464" s="299"/>
      <c r="T1464" s="298"/>
      <c r="U1464" s="297"/>
      <c r="V1464" s="299"/>
      <c r="W1464" s="298"/>
      <c r="X1464" s="297"/>
      <c r="Y1464" s="299"/>
      <c r="Z1464" s="298"/>
      <c r="AA1464" s="297"/>
      <c r="AB1464" s="299"/>
      <c r="AC1464" s="298"/>
      <c r="AD1464" s="297"/>
      <c r="AE1464" s="296"/>
      <c r="AG1464" s="260" t="s">
        <v>1315</v>
      </c>
      <c r="AH1464" s="193" t="str">
        <f t="shared" si="212"/>
        <v>5ED9 4440</v>
      </c>
      <c r="AI1464" s="193" t="str">
        <f t="shared" si="213"/>
        <v>5ED9 447F</v>
      </c>
      <c r="AJ1464" s="224" t="str">
        <f t="shared" si="214"/>
        <v>40</v>
      </c>
      <c r="AK1464" s="224" t="s">
        <v>1416</v>
      </c>
      <c r="AL1464" s="223"/>
      <c r="AO1464" s="259" t="s">
        <v>1314</v>
      </c>
      <c r="AP1464" s="221" t="s">
        <v>1988</v>
      </c>
      <c r="AQ1464" s="221" t="s">
        <v>1987</v>
      </c>
      <c r="AR1464" s="220" t="str">
        <f t="shared" si="211"/>
        <v>40</v>
      </c>
      <c r="AS1464" s="220" t="s">
        <v>1986</v>
      </c>
      <c r="AT1464" s="275"/>
      <c r="AU1464" s="290" t="s">
        <v>1318</v>
      </c>
      <c r="AV1464" s="220" t="s">
        <v>743</v>
      </c>
      <c r="AW1464" s="290" t="s">
        <v>742</v>
      </c>
      <c r="AX1464" s="181" t="s">
        <v>741</v>
      </c>
      <c r="AY1464" s="181" t="s">
        <v>741</v>
      </c>
      <c r="AZ1464" s="181" t="s">
        <v>741</v>
      </c>
      <c r="BA1464" s="181" t="s">
        <v>741</v>
      </c>
      <c r="BB1464" s="181" t="s">
        <v>741</v>
      </c>
      <c r="BC1464" s="181" t="s">
        <v>741</v>
      </c>
      <c r="BD1464" s="181" t="s">
        <v>741</v>
      </c>
      <c r="BE1464" s="181" t="s">
        <v>741</v>
      </c>
      <c r="BF1464" s="181" t="s">
        <v>741</v>
      </c>
      <c r="BG1464" s="181" t="s">
        <v>741</v>
      </c>
      <c r="BH1464" s="181" t="s">
        <v>741</v>
      </c>
      <c r="BI1464" s="181" t="s">
        <v>741</v>
      </c>
      <c r="BJ1464" s="181" t="s">
        <v>741</v>
      </c>
      <c r="BK1464" s="181" t="s">
        <v>741</v>
      </c>
      <c r="BL1464" s="181" t="s">
        <v>741</v>
      </c>
      <c r="BM1464" s="181" t="s">
        <v>741</v>
      </c>
      <c r="BN1464" s="180"/>
      <c r="BO1464" s="220"/>
      <c r="BP1464" s="174" t="s">
        <v>741</v>
      </c>
      <c r="BQ1464" s="177" t="s">
        <v>1318</v>
      </c>
      <c r="BR1464" s="178">
        <v>44805</v>
      </c>
      <c r="BS1464" s="177" t="s">
        <v>1401</v>
      </c>
      <c r="BT1464" s="178" t="s">
        <v>759</v>
      </c>
      <c r="BU1464" s="178">
        <v>44813</v>
      </c>
      <c r="BV1464" s="177" t="s">
        <v>1317</v>
      </c>
      <c r="BW1464" s="177" t="s">
        <v>737</v>
      </c>
    </row>
    <row r="1465" spans="1:75" s="174" customFormat="1" ht="15">
      <c r="A1465" s="170"/>
      <c r="B1465" s="602" t="s">
        <v>9974</v>
      </c>
      <c r="C1465" s="698" t="s">
        <v>9957</v>
      </c>
      <c r="D1465" s="179" t="s">
        <v>2073</v>
      </c>
      <c r="E1465" s="179" t="s">
        <v>2072</v>
      </c>
      <c r="F1465" s="192" t="str">
        <f t="shared" si="208"/>
        <v>200</v>
      </c>
      <c r="G1465" s="179" t="s">
        <v>23</v>
      </c>
      <c r="H1465" s="188" t="s">
        <v>9672</v>
      </c>
      <c r="I1465" s="322"/>
      <c r="J1465" s="297"/>
      <c r="K1465" s="298"/>
      <c r="L1465" s="297"/>
      <c r="M1465" s="299"/>
      <c r="N1465" s="298"/>
      <c r="O1465" s="297"/>
      <c r="P1465" s="299"/>
      <c r="Q1465" s="298"/>
      <c r="R1465" s="297"/>
      <c r="S1465" s="299"/>
      <c r="T1465" s="298"/>
      <c r="U1465" s="297"/>
      <c r="V1465" s="299"/>
      <c r="W1465" s="298"/>
      <c r="X1465" s="297"/>
      <c r="Y1465" s="299"/>
      <c r="Z1465" s="298"/>
      <c r="AA1465" s="297"/>
      <c r="AB1465" s="299"/>
      <c r="AC1465" s="298"/>
      <c r="AD1465" s="297"/>
      <c r="AE1465" s="296"/>
      <c r="AG1465" s="260" t="s">
        <v>1315</v>
      </c>
      <c r="AH1465" s="193" t="str">
        <f t="shared" si="212"/>
        <v>5ED9 4480</v>
      </c>
      <c r="AI1465" s="193" t="str">
        <f t="shared" si="213"/>
        <v>5ED9 44BF</v>
      </c>
      <c r="AJ1465" s="224" t="str">
        <f t="shared" si="214"/>
        <v>40</v>
      </c>
      <c r="AK1465" s="224" t="s">
        <v>23</v>
      </c>
      <c r="AL1465" s="223"/>
      <c r="AO1465" s="259" t="s">
        <v>1314</v>
      </c>
      <c r="AP1465" s="221" t="s">
        <v>1985</v>
      </c>
      <c r="AQ1465" s="221" t="s">
        <v>1984</v>
      </c>
      <c r="AR1465" s="220" t="str">
        <f t="shared" si="211"/>
        <v>40</v>
      </c>
      <c r="AS1465" s="220" t="s">
        <v>1759</v>
      </c>
      <c r="AT1465" s="275"/>
      <c r="AU1465" s="290" t="s">
        <v>1318</v>
      </c>
      <c r="AV1465" s="220" t="s">
        <v>743</v>
      </c>
      <c r="AW1465" s="290" t="s">
        <v>742</v>
      </c>
      <c r="AX1465" s="181" t="s">
        <v>840</v>
      </c>
      <c r="AY1465" s="181" t="s">
        <v>840</v>
      </c>
      <c r="AZ1465" s="181" t="s">
        <v>840</v>
      </c>
      <c r="BA1465" s="181" t="s">
        <v>840</v>
      </c>
      <c r="BB1465" s="181" t="s">
        <v>840</v>
      </c>
      <c r="BC1465" s="195" t="s">
        <v>1763</v>
      </c>
      <c r="BD1465" s="195" t="s">
        <v>1763</v>
      </c>
      <c r="BE1465" s="195" t="s">
        <v>1763</v>
      </c>
      <c r="BF1465" s="195" t="s">
        <v>1763</v>
      </c>
      <c r="BG1465" s="195" t="s">
        <v>1763</v>
      </c>
      <c r="BH1465" s="195" t="s">
        <v>1763</v>
      </c>
      <c r="BI1465" s="181" t="s">
        <v>840</v>
      </c>
      <c r="BJ1465" s="181" t="s">
        <v>840</v>
      </c>
      <c r="BK1465" s="181" t="s">
        <v>840</v>
      </c>
      <c r="BL1465" s="181" t="s">
        <v>840</v>
      </c>
      <c r="BM1465" s="181" t="s">
        <v>840</v>
      </c>
      <c r="BN1465" s="180"/>
      <c r="BO1465" s="220"/>
      <c r="BP1465" s="174" t="s">
        <v>741</v>
      </c>
      <c r="BQ1465" s="177" t="s">
        <v>1318</v>
      </c>
      <c r="BR1465" s="178">
        <v>44813</v>
      </c>
      <c r="BS1465" s="177" t="s">
        <v>1317</v>
      </c>
      <c r="BT1465" s="177" t="s">
        <v>737</v>
      </c>
      <c r="BU1465" s="178">
        <v>44813</v>
      </c>
      <c r="BV1465" s="177" t="s">
        <v>1317</v>
      </c>
      <c r="BW1465" s="177" t="s">
        <v>737</v>
      </c>
    </row>
    <row r="1466" spans="1:75" s="174" customFormat="1" ht="15">
      <c r="A1466" s="170"/>
      <c r="B1466" s="602" t="s">
        <v>9974</v>
      </c>
      <c r="C1466" s="698" t="s">
        <v>9957</v>
      </c>
      <c r="D1466" s="179" t="s">
        <v>2069</v>
      </c>
      <c r="E1466" s="179" t="s">
        <v>2068</v>
      </c>
      <c r="F1466" s="192" t="str">
        <f t="shared" si="208"/>
        <v>40</v>
      </c>
      <c r="G1466" s="179" t="s">
        <v>2067</v>
      </c>
      <c r="H1466" s="188" t="s">
        <v>9672</v>
      </c>
      <c r="I1466" s="322"/>
      <c r="J1466" s="297" t="s">
        <v>2056</v>
      </c>
      <c r="K1466" s="298"/>
      <c r="L1466" s="297"/>
      <c r="M1466" s="299"/>
      <c r="N1466" s="298"/>
      <c r="O1466" s="297"/>
      <c r="P1466" s="299"/>
      <c r="Q1466" s="298">
        <v>45118</v>
      </c>
      <c r="R1466" s="297" t="s">
        <v>9463</v>
      </c>
      <c r="S1466" s="296" t="s">
        <v>9902</v>
      </c>
      <c r="T1466" s="298"/>
      <c r="U1466" s="297"/>
      <c r="V1466" s="299"/>
      <c r="W1466" s="298">
        <v>45057</v>
      </c>
      <c r="X1466" s="297" t="s">
        <v>9463</v>
      </c>
      <c r="Y1466" s="299" t="s">
        <v>9465</v>
      </c>
      <c r="Z1466" s="298"/>
      <c r="AA1466" s="297"/>
      <c r="AB1466" s="299"/>
      <c r="AC1466" s="298"/>
      <c r="AD1466" s="297"/>
      <c r="AE1466" s="296"/>
      <c r="AG1466" s="260" t="s">
        <v>1315</v>
      </c>
      <c r="AH1466" s="193" t="str">
        <f t="shared" si="212"/>
        <v>5ED9 44C0</v>
      </c>
      <c r="AI1466" s="193" t="str">
        <f t="shared" si="213"/>
        <v>5ED9 44FF</v>
      </c>
      <c r="AJ1466" s="224" t="str">
        <f t="shared" si="214"/>
        <v>40</v>
      </c>
      <c r="AK1466" s="224" t="s">
        <v>1416</v>
      </c>
      <c r="AL1466" s="223"/>
      <c r="AO1466" s="259" t="s">
        <v>1314</v>
      </c>
      <c r="AP1466" s="221" t="s">
        <v>1983</v>
      </c>
      <c r="AQ1466" s="221" t="s">
        <v>1982</v>
      </c>
      <c r="AR1466" s="220" t="str">
        <f t="shared" si="211"/>
        <v>40</v>
      </c>
      <c r="AS1466" s="220" t="s">
        <v>1981</v>
      </c>
      <c r="AT1466" s="275"/>
      <c r="AU1466" s="290" t="s">
        <v>1318</v>
      </c>
      <c r="AV1466" s="220" t="s">
        <v>743</v>
      </c>
      <c r="AW1466" s="290" t="s">
        <v>742</v>
      </c>
      <c r="AX1466" s="272" t="s">
        <v>741</v>
      </c>
      <c r="AY1466" s="181" t="s">
        <v>840</v>
      </c>
      <c r="AZ1466" s="181" t="s">
        <v>840</v>
      </c>
      <c r="BA1466" s="181" t="s">
        <v>840</v>
      </c>
      <c r="BB1466" s="181" t="s">
        <v>840</v>
      </c>
      <c r="BC1466" s="272" t="s">
        <v>741</v>
      </c>
      <c r="BD1466" s="181" t="s">
        <v>840</v>
      </c>
      <c r="BE1466" s="181" t="s">
        <v>840</v>
      </c>
      <c r="BF1466" s="181" t="s">
        <v>840</v>
      </c>
      <c r="BG1466" s="181" t="s">
        <v>840</v>
      </c>
      <c r="BH1466" s="181" t="s">
        <v>840</v>
      </c>
      <c r="BI1466" s="181" t="s">
        <v>840</v>
      </c>
      <c r="BJ1466" s="181" t="s">
        <v>840</v>
      </c>
      <c r="BK1466" s="181" t="s">
        <v>840</v>
      </c>
      <c r="BL1466" s="181" t="s">
        <v>840</v>
      </c>
      <c r="BM1466" s="181" t="s">
        <v>840</v>
      </c>
      <c r="BN1466" s="180"/>
      <c r="BO1466" s="220"/>
      <c r="BP1466" s="174" t="s">
        <v>741</v>
      </c>
      <c r="BQ1466" s="177" t="s">
        <v>1318</v>
      </c>
      <c r="BR1466" s="178">
        <v>44805</v>
      </c>
      <c r="BS1466" s="177" t="s">
        <v>1401</v>
      </c>
      <c r="BT1466" s="178" t="s">
        <v>759</v>
      </c>
      <c r="BU1466" s="178">
        <v>44813</v>
      </c>
      <c r="BV1466" s="177" t="s">
        <v>1317</v>
      </c>
      <c r="BW1466" s="177" t="s">
        <v>737</v>
      </c>
    </row>
    <row r="1467" spans="1:75" s="174" customFormat="1" ht="15">
      <c r="A1467" s="170"/>
      <c r="B1467" s="602" t="s">
        <v>9974</v>
      </c>
      <c r="C1467" s="698" t="s">
        <v>9957</v>
      </c>
      <c r="D1467" s="179" t="s">
        <v>2064</v>
      </c>
      <c r="E1467" s="179" t="s">
        <v>2063</v>
      </c>
      <c r="F1467" s="192" t="str">
        <f t="shared" si="208"/>
        <v>C0</v>
      </c>
      <c r="G1467" s="179" t="s">
        <v>23</v>
      </c>
      <c r="H1467" s="188" t="s">
        <v>9672</v>
      </c>
      <c r="I1467" s="322"/>
      <c r="J1467" s="297"/>
      <c r="K1467" s="298"/>
      <c r="L1467" s="297"/>
      <c r="M1467" s="299"/>
      <c r="N1467" s="298"/>
      <c r="O1467" s="297"/>
      <c r="P1467" s="299"/>
      <c r="Q1467" s="298"/>
      <c r="R1467" s="297"/>
      <c r="S1467" s="299"/>
      <c r="T1467" s="298"/>
      <c r="U1467" s="297"/>
      <c r="V1467" s="299"/>
      <c r="W1467" s="298"/>
      <c r="X1467" s="297"/>
      <c r="Y1467" s="299"/>
      <c r="Z1467" s="298"/>
      <c r="AA1467" s="297"/>
      <c r="AB1467" s="299"/>
      <c r="AC1467" s="298"/>
      <c r="AD1467" s="297"/>
      <c r="AE1467" s="296"/>
      <c r="AG1467" s="260" t="s">
        <v>1315</v>
      </c>
      <c r="AH1467" s="193" t="str">
        <f t="shared" si="212"/>
        <v>5ED9 4500</v>
      </c>
      <c r="AI1467" s="193" t="str">
        <f t="shared" si="213"/>
        <v>5ED9 453F</v>
      </c>
      <c r="AJ1467" s="224" t="str">
        <f t="shared" si="214"/>
        <v>40</v>
      </c>
      <c r="AK1467" s="224" t="s">
        <v>1416</v>
      </c>
      <c r="AL1467" s="223"/>
      <c r="AO1467" s="259" t="s">
        <v>1314</v>
      </c>
      <c r="AP1467" s="221" t="s">
        <v>1980</v>
      </c>
      <c r="AQ1467" s="221" t="s">
        <v>1979</v>
      </c>
      <c r="AR1467" s="220" t="str">
        <f t="shared" si="211"/>
        <v>40</v>
      </c>
      <c r="AS1467" s="220" t="s">
        <v>1978</v>
      </c>
      <c r="AT1467" s="275"/>
      <c r="AU1467" s="290" t="s">
        <v>1318</v>
      </c>
      <c r="AV1467" s="220" t="s">
        <v>743</v>
      </c>
      <c r="AW1467" s="290" t="s">
        <v>742</v>
      </c>
      <c r="AX1467" s="181" t="s">
        <v>741</v>
      </c>
      <c r="AY1467" s="181" t="s">
        <v>741</v>
      </c>
      <c r="AZ1467" s="181" t="s">
        <v>741</v>
      </c>
      <c r="BA1467" s="181" t="s">
        <v>741</v>
      </c>
      <c r="BB1467" s="181" t="s">
        <v>741</v>
      </c>
      <c r="BC1467" s="181" t="s">
        <v>741</v>
      </c>
      <c r="BD1467" s="181" t="s">
        <v>741</v>
      </c>
      <c r="BE1467" s="181" t="s">
        <v>741</v>
      </c>
      <c r="BF1467" s="181" t="s">
        <v>741</v>
      </c>
      <c r="BG1467" s="181" t="s">
        <v>741</v>
      </c>
      <c r="BH1467" s="181" t="s">
        <v>741</v>
      </c>
      <c r="BI1467" s="181" t="s">
        <v>741</v>
      </c>
      <c r="BJ1467" s="181" t="s">
        <v>741</v>
      </c>
      <c r="BK1467" s="181" t="s">
        <v>741</v>
      </c>
      <c r="BL1467" s="181" t="s">
        <v>741</v>
      </c>
      <c r="BM1467" s="181" t="s">
        <v>741</v>
      </c>
      <c r="BN1467" s="180"/>
      <c r="BO1467" s="220"/>
      <c r="BP1467" s="174" t="s">
        <v>741</v>
      </c>
      <c r="BQ1467" s="177" t="s">
        <v>1318</v>
      </c>
      <c r="BR1467" s="178">
        <v>44805</v>
      </c>
      <c r="BS1467" s="177" t="s">
        <v>1401</v>
      </c>
      <c r="BT1467" s="178" t="s">
        <v>759</v>
      </c>
      <c r="BU1467" s="178">
        <v>44813</v>
      </c>
      <c r="BV1467" s="177" t="s">
        <v>1317</v>
      </c>
      <c r="BW1467" s="177" t="s">
        <v>737</v>
      </c>
    </row>
    <row r="1468" spans="1:75" s="174" customFormat="1" ht="15">
      <c r="A1468" s="170"/>
      <c r="B1468" s="602" t="s">
        <v>9974</v>
      </c>
      <c r="C1468" s="698" t="s">
        <v>9957</v>
      </c>
      <c r="D1468" s="179" t="s">
        <v>2059</v>
      </c>
      <c r="E1468" s="179" t="s">
        <v>2058</v>
      </c>
      <c r="F1468" s="192" t="str">
        <f t="shared" si="208"/>
        <v>20</v>
      </c>
      <c r="G1468" s="179" t="s">
        <v>2057</v>
      </c>
      <c r="H1468" s="188" t="s">
        <v>9672</v>
      </c>
      <c r="I1468" s="322"/>
      <c r="J1468" s="297" t="s">
        <v>2056</v>
      </c>
      <c r="K1468" s="298"/>
      <c r="L1468" s="297"/>
      <c r="M1468" s="299"/>
      <c r="N1468" s="298"/>
      <c r="O1468" s="297"/>
      <c r="P1468" s="299"/>
      <c r="Q1468" s="298">
        <v>45118</v>
      </c>
      <c r="R1468" s="297" t="s">
        <v>9463</v>
      </c>
      <c r="S1468" s="296" t="s">
        <v>9902</v>
      </c>
      <c r="T1468" s="298"/>
      <c r="U1468" s="297"/>
      <c r="V1468" s="299"/>
      <c r="W1468" s="298">
        <v>45057</v>
      </c>
      <c r="X1468" s="297" t="s">
        <v>9463</v>
      </c>
      <c r="Y1468" s="299" t="s">
        <v>9465</v>
      </c>
      <c r="Z1468" s="298"/>
      <c r="AA1468" s="297"/>
      <c r="AB1468" s="299"/>
      <c r="AC1468" s="298"/>
      <c r="AD1468" s="297"/>
      <c r="AE1468" s="296"/>
      <c r="AG1468" s="260" t="s">
        <v>1315</v>
      </c>
      <c r="AH1468" s="193" t="str">
        <f t="shared" si="212"/>
        <v>5ED9 4540</v>
      </c>
      <c r="AI1468" s="193" t="str">
        <f t="shared" si="213"/>
        <v>5ED9 457F</v>
      </c>
      <c r="AJ1468" s="224" t="str">
        <f t="shared" si="214"/>
        <v>40</v>
      </c>
      <c r="AK1468" s="224" t="s">
        <v>1416</v>
      </c>
      <c r="AL1468" s="223"/>
      <c r="AO1468" s="259" t="s">
        <v>1314</v>
      </c>
      <c r="AP1468" s="221" t="s">
        <v>1977</v>
      </c>
      <c r="AQ1468" s="221" t="s">
        <v>1976</v>
      </c>
      <c r="AR1468" s="220" t="str">
        <f t="shared" si="211"/>
        <v>40</v>
      </c>
      <c r="AS1468" s="220" t="s">
        <v>1975</v>
      </c>
      <c r="AT1468" s="275"/>
      <c r="AU1468" s="290" t="s">
        <v>1318</v>
      </c>
      <c r="AV1468" s="220" t="s">
        <v>743</v>
      </c>
      <c r="AW1468" s="290" t="s">
        <v>742</v>
      </c>
      <c r="AX1468" s="181" t="s">
        <v>741</v>
      </c>
      <c r="AY1468" s="181" t="s">
        <v>741</v>
      </c>
      <c r="AZ1468" s="181" t="s">
        <v>741</v>
      </c>
      <c r="BA1468" s="181" t="s">
        <v>741</v>
      </c>
      <c r="BB1468" s="181" t="s">
        <v>741</v>
      </c>
      <c r="BC1468" s="181" t="s">
        <v>741</v>
      </c>
      <c r="BD1468" s="181" t="s">
        <v>741</v>
      </c>
      <c r="BE1468" s="181" t="s">
        <v>741</v>
      </c>
      <c r="BF1468" s="181" t="s">
        <v>741</v>
      </c>
      <c r="BG1468" s="181" t="s">
        <v>741</v>
      </c>
      <c r="BH1468" s="181" t="s">
        <v>741</v>
      </c>
      <c r="BI1468" s="181" t="s">
        <v>741</v>
      </c>
      <c r="BJ1468" s="181" t="s">
        <v>741</v>
      </c>
      <c r="BK1468" s="181" t="s">
        <v>741</v>
      </c>
      <c r="BL1468" s="181" t="s">
        <v>741</v>
      </c>
      <c r="BM1468" s="181" t="s">
        <v>741</v>
      </c>
      <c r="BN1468" s="180"/>
      <c r="BO1468" s="220"/>
      <c r="BP1468" s="174" t="s">
        <v>741</v>
      </c>
      <c r="BQ1468" s="177" t="s">
        <v>1318</v>
      </c>
      <c r="BR1468" s="178">
        <v>44805</v>
      </c>
      <c r="BS1468" s="177" t="s">
        <v>1401</v>
      </c>
      <c r="BT1468" s="178" t="s">
        <v>759</v>
      </c>
      <c r="BU1468" s="178">
        <v>44813</v>
      </c>
      <c r="BV1468" s="177" t="s">
        <v>1317</v>
      </c>
      <c r="BW1468" s="177" t="s">
        <v>737</v>
      </c>
    </row>
    <row r="1469" spans="1:75" s="174" customFormat="1" ht="15">
      <c r="A1469" s="170"/>
      <c r="B1469" s="602" t="s">
        <v>9974</v>
      </c>
      <c r="C1469" s="698" t="s">
        <v>9957</v>
      </c>
      <c r="D1469" s="179" t="s">
        <v>2053</v>
      </c>
      <c r="E1469" s="179" t="s">
        <v>2052</v>
      </c>
      <c r="F1469" s="192" t="str">
        <f t="shared" si="208"/>
        <v>FC1E0</v>
      </c>
      <c r="G1469" s="179" t="s">
        <v>23</v>
      </c>
      <c r="H1469" s="188" t="s">
        <v>9672</v>
      </c>
      <c r="I1469" s="322"/>
      <c r="J1469" s="297"/>
      <c r="K1469" s="298"/>
      <c r="L1469" s="297"/>
      <c r="M1469" s="299"/>
      <c r="N1469" s="298"/>
      <c r="O1469" s="297"/>
      <c r="P1469" s="299"/>
      <c r="Q1469" s="298"/>
      <c r="R1469" s="297"/>
      <c r="S1469" s="299"/>
      <c r="T1469" s="298"/>
      <c r="U1469" s="297"/>
      <c r="V1469" s="299"/>
      <c r="W1469" s="298"/>
      <c r="X1469" s="297"/>
      <c r="Y1469" s="299"/>
      <c r="Z1469" s="298"/>
      <c r="AA1469" s="297"/>
      <c r="AB1469" s="299"/>
      <c r="AC1469" s="298"/>
      <c r="AD1469" s="297"/>
      <c r="AE1469" s="296"/>
      <c r="AG1469" s="260" t="s">
        <v>1315</v>
      </c>
      <c r="AH1469" s="193" t="str">
        <f t="shared" si="212"/>
        <v>5ED9 4580</v>
      </c>
      <c r="AI1469" s="193" t="str">
        <f t="shared" si="213"/>
        <v>5ED9 45BF</v>
      </c>
      <c r="AJ1469" s="224" t="str">
        <f t="shared" si="214"/>
        <v>40</v>
      </c>
      <c r="AK1469" s="224" t="s">
        <v>1416</v>
      </c>
      <c r="AL1469" s="223"/>
      <c r="AO1469" s="259" t="s">
        <v>1314</v>
      </c>
      <c r="AP1469" s="221" t="s">
        <v>1974</v>
      </c>
      <c r="AQ1469" s="221" t="s">
        <v>1973</v>
      </c>
      <c r="AR1469" s="220" t="str">
        <f t="shared" si="211"/>
        <v>40</v>
      </c>
      <c r="AS1469" s="220" t="s">
        <v>1972</v>
      </c>
      <c r="AT1469" s="275"/>
      <c r="AU1469" s="290" t="s">
        <v>1318</v>
      </c>
      <c r="AV1469" s="220" t="s">
        <v>743</v>
      </c>
      <c r="AW1469" s="290" t="s">
        <v>742</v>
      </c>
      <c r="AX1469" s="181" t="s">
        <v>741</v>
      </c>
      <c r="AY1469" s="181" t="s">
        <v>741</v>
      </c>
      <c r="AZ1469" s="181" t="s">
        <v>741</v>
      </c>
      <c r="BA1469" s="181" t="s">
        <v>741</v>
      </c>
      <c r="BB1469" s="181" t="s">
        <v>741</v>
      </c>
      <c r="BC1469" s="181" t="s">
        <v>741</v>
      </c>
      <c r="BD1469" s="181" t="s">
        <v>741</v>
      </c>
      <c r="BE1469" s="181" t="s">
        <v>741</v>
      </c>
      <c r="BF1469" s="181" t="s">
        <v>741</v>
      </c>
      <c r="BG1469" s="181" t="s">
        <v>741</v>
      </c>
      <c r="BH1469" s="181" t="s">
        <v>741</v>
      </c>
      <c r="BI1469" s="181" t="s">
        <v>741</v>
      </c>
      <c r="BJ1469" s="181" t="s">
        <v>741</v>
      </c>
      <c r="BK1469" s="181" t="s">
        <v>741</v>
      </c>
      <c r="BL1469" s="181" t="s">
        <v>741</v>
      </c>
      <c r="BM1469" s="181" t="s">
        <v>741</v>
      </c>
      <c r="BN1469" s="180"/>
      <c r="BO1469" s="220"/>
      <c r="BP1469" s="174" t="s">
        <v>741</v>
      </c>
      <c r="BQ1469" s="177" t="s">
        <v>1318</v>
      </c>
      <c r="BR1469" s="178">
        <v>44805</v>
      </c>
      <c r="BS1469" s="177" t="s">
        <v>1401</v>
      </c>
      <c r="BT1469" s="178" t="s">
        <v>759</v>
      </c>
      <c r="BU1469" s="178">
        <v>44813</v>
      </c>
      <c r="BV1469" s="177" t="s">
        <v>1317</v>
      </c>
      <c r="BW1469" s="177" t="s">
        <v>737</v>
      </c>
    </row>
    <row r="1470" spans="1:75" s="174" customFormat="1" ht="15">
      <c r="A1470" s="170"/>
      <c r="B1470" s="587" t="s">
        <v>2048</v>
      </c>
      <c r="C1470" s="698" t="s">
        <v>9975</v>
      </c>
      <c r="D1470" s="179" t="s">
        <v>2047</v>
      </c>
      <c r="E1470" s="179" t="s">
        <v>2046</v>
      </c>
      <c r="F1470" s="192" t="str">
        <f t="shared" si="208"/>
        <v>1B40000</v>
      </c>
      <c r="G1470" s="179" t="s">
        <v>23</v>
      </c>
      <c r="H1470" s="188" t="s">
        <v>2039</v>
      </c>
      <c r="I1470" s="322"/>
      <c r="J1470" s="297"/>
      <c r="K1470" s="298"/>
      <c r="L1470" s="297"/>
      <c r="M1470" s="299"/>
      <c r="N1470" s="298"/>
      <c r="O1470" s="297"/>
      <c r="P1470" s="299"/>
      <c r="Q1470" s="298"/>
      <c r="R1470" s="297"/>
      <c r="S1470" s="299"/>
      <c r="T1470" s="298"/>
      <c r="U1470" s="297"/>
      <c r="V1470" s="299"/>
      <c r="W1470" s="298"/>
      <c r="X1470" s="297"/>
      <c r="Y1470" s="299"/>
      <c r="Z1470" s="298"/>
      <c r="AA1470" s="297"/>
      <c r="AB1470" s="299"/>
      <c r="AC1470" s="298"/>
      <c r="AD1470" s="297"/>
      <c r="AE1470" s="296"/>
      <c r="AG1470" s="260" t="s">
        <v>1315</v>
      </c>
      <c r="AH1470" s="193" t="str">
        <f t="shared" si="212"/>
        <v>5ED9 45C0</v>
      </c>
      <c r="AI1470" s="193" t="str">
        <f t="shared" si="213"/>
        <v>5ED9 45FF</v>
      </c>
      <c r="AJ1470" s="224" t="str">
        <f t="shared" si="214"/>
        <v>40</v>
      </c>
      <c r="AK1470" s="224" t="s">
        <v>23</v>
      </c>
      <c r="AL1470" s="223"/>
      <c r="AO1470" s="259" t="s">
        <v>1314</v>
      </c>
      <c r="AP1470" s="221" t="s">
        <v>1971</v>
      </c>
      <c r="AQ1470" s="221" t="s">
        <v>1970</v>
      </c>
      <c r="AR1470" s="220" t="str">
        <f t="shared" si="211"/>
        <v>40</v>
      </c>
      <c r="AS1470" s="220" t="s">
        <v>1759</v>
      </c>
      <c r="AT1470" s="275"/>
      <c r="AU1470" s="290" t="s">
        <v>1318</v>
      </c>
      <c r="AV1470" s="220" t="s">
        <v>743</v>
      </c>
      <c r="AW1470" s="290" t="s">
        <v>742</v>
      </c>
      <c r="AX1470" s="181" t="s">
        <v>840</v>
      </c>
      <c r="AY1470" s="181" t="s">
        <v>840</v>
      </c>
      <c r="AZ1470" s="181" t="s">
        <v>840</v>
      </c>
      <c r="BA1470" s="181" t="s">
        <v>840</v>
      </c>
      <c r="BB1470" s="181" t="s">
        <v>840</v>
      </c>
      <c r="BC1470" s="195" t="s">
        <v>1763</v>
      </c>
      <c r="BD1470" s="195" t="s">
        <v>1763</v>
      </c>
      <c r="BE1470" s="195" t="s">
        <v>1763</v>
      </c>
      <c r="BF1470" s="195" t="s">
        <v>1763</v>
      </c>
      <c r="BG1470" s="195" t="s">
        <v>1763</v>
      </c>
      <c r="BH1470" s="195" t="s">
        <v>1763</v>
      </c>
      <c r="BI1470" s="181" t="s">
        <v>840</v>
      </c>
      <c r="BJ1470" s="181" t="s">
        <v>840</v>
      </c>
      <c r="BK1470" s="181" t="s">
        <v>840</v>
      </c>
      <c r="BL1470" s="181" t="s">
        <v>840</v>
      </c>
      <c r="BM1470" s="181" t="s">
        <v>840</v>
      </c>
      <c r="BN1470" s="180"/>
      <c r="BO1470" s="220"/>
      <c r="BP1470" s="174" t="s">
        <v>741</v>
      </c>
      <c r="BQ1470" s="177" t="s">
        <v>1318</v>
      </c>
      <c r="BR1470" s="178">
        <v>44813</v>
      </c>
      <c r="BS1470" s="177" t="s">
        <v>1317</v>
      </c>
      <c r="BT1470" s="177" t="s">
        <v>737</v>
      </c>
      <c r="BU1470" s="178">
        <v>44813</v>
      </c>
      <c r="BV1470" s="177" t="s">
        <v>1317</v>
      </c>
      <c r="BW1470" s="177" t="s">
        <v>737</v>
      </c>
    </row>
    <row r="1471" spans="1:75" s="174" customFormat="1" ht="15">
      <c r="A1471" s="170"/>
      <c r="B1471" s="603" t="s">
        <v>2042</v>
      </c>
      <c r="C1471" s="698" t="s">
        <v>9976</v>
      </c>
      <c r="D1471" s="179" t="s">
        <v>2041</v>
      </c>
      <c r="E1471" s="179" t="s">
        <v>9375</v>
      </c>
      <c r="F1471" s="192" t="str">
        <f t="shared" si="208"/>
        <v>A00000</v>
      </c>
      <c r="G1471" s="179" t="s">
        <v>9374</v>
      </c>
      <c r="H1471" s="188" t="s">
        <v>2039</v>
      </c>
      <c r="I1471" s="322"/>
      <c r="J1471" s="297" t="s">
        <v>2038</v>
      </c>
      <c r="K1471" s="298"/>
      <c r="L1471" s="297"/>
      <c r="M1471" s="299"/>
      <c r="N1471" s="298"/>
      <c r="O1471" s="297"/>
      <c r="P1471" s="299"/>
      <c r="Q1471" s="298"/>
      <c r="R1471" s="297"/>
      <c r="S1471" s="299"/>
      <c r="T1471" s="298"/>
      <c r="U1471" s="297"/>
      <c r="V1471" s="299"/>
      <c r="W1471" s="298"/>
      <c r="X1471" s="297"/>
      <c r="Y1471" s="299"/>
      <c r="Z1471" s="298"/>
      <c r="AA1471" s="297"/>
      <c r="AB1471" s="299"/>
      <c r="AC1471" s="298"/>
      <c r="AD1471" s="297"/>
      <c r="AE1471" s="296"/>
      <c r="AG1471" s="260" t="s">
        <v>1315</v>
      </c>
      <c r="AH1471" s="193" t="str">
        <f t="shared" si="212"/>
        <v>5ED9 4600</v>
      </c>
      <c r="AI1471" s="193" t="str">
        <f t="shared" si="213"/>
        <v>5ED9 463F</v>
      </c>
      <c r="AJ1471" s="224" t="str">
        <f t="shared" si="214"/>
        <v>40</v>
      </c>
      <c r="AK1471" s="224" t="s">
        <v>1416</v>
      </c>
      <c r="AL1471" s="223"/>
      <c r="AO1471" s="259" t="s">
        <v>1314</v>
      </c>
      <c r="AP1471" s="221" t="s">
        <v>1969</v>
      </c>
      <c r="AQ1471" s="221" t="s">
        <v>1968</v>
      </c>
      <c r="AR1471" s="220" t="str">
        <f t="shared" si="211"/>
        <v>40</v>
      </c>
      <c r="AS1471" s="220" t="s">
        <v>1967</v>
      </c>
      <c r="AT1471" s="275"/>
      <c r="AU1471" s="290" t="s">
        <v>1318</v>
      </c>
      <c r="AV1471" s="220" t="s">
        <v>743</v>
      </c>
      <c r="AW1471" s="290" t="s">
        <v>742</v>
      </c>
      <c r="AX1471" s="181" t="s">
        <v>741</v>
      </c>
      <c r="AY1471" s="181" t="s">
        <v>741</v>
      </c>
      <c r="AZ1471" s="181" t="s">
        <v>741</v>
      </c>
      <c r="BA1471" s="181" t="s">
        <v>741</v>
      </c>
      <c r="BB1471" s="181" t="s">
        <v>741</v>
      </c>
      <c r="BC1471" s="181" t="s">
        <v>741</v>
      </c>
      <c r="BD1471" s="181" t="s">
        <v>741</v>
      </c>
      <c r="BE1471" s="181" t="s">
        <v>741</v>
      </c>
      <c r="BF1471" s="181" t="s">
        <v>741</v>
      </c>
      <c r="BG1471" s="181" t="s">
        <v>741</v>
      </c>
      <c r="BH1471" s="181" t="s">
        <v>741</v>
      </c>
      <c r="BI1471" s="181" t="s">
        <v>741</v>
      </c>
      <c r="BJ1471" s="181" t="s">
        <v>741</v>
      </c>
      <c r="BK1471" s="181" t="s">
        <v>741</v>
      </c>
      <c r="BL1471" s="181" t="s">
        <v>741</v>
      </c>
      <c r="BM1471" s="181" t="s">
        <v>741</v>
      </c>
      <c r="BN1471" s="180"/>
      <c r="BO1471" s="220"/>
      <c r="BP1471" s="174" t="s">
        <v>741</v>
      </c>
      <c r="BQ1471" s="177" t="s">
        <v>1318</v>
      </c>
      <c r="BR1471" s="178">
        <v>44805</v>
      </c>
      <c r="BS1471" s="177" t="s">
        <v>1401</v>
      </c>
      <c r="BT1471" s="178" t="s">
        <v>759</v>
      </c>
      <c r="BU1471" s="178">
        <v>44813</v>
      </c>
      <c r="BV1471" s="177" t="s">
        <v>1317</v>
      </c>
      <c r="BW1471" s="177" t="s">
        <v>737</v>
      </c>
    </row>
    <row r="1472" spans="1:75" s="174" customFormat="1" ht="15">
      <c r="A1472" s="170"/>
      <c r="B1472" s="603" t="s">
        <v>2042</v>
      </c>
      <c r="C1472" s="698" t="s">
        <v>9976</v>
      </c>
      <c r="D1472" s="179" t="s">
        <v>9376</v>
      </c>
      <c r="E1472" s="179" t="s">
        <v>9377</v>
      </c>
      <c r="F1472" s="192" t="str">
        <f t="shared" ref="F1472:F1474" si="215">DEC2HEX((HEX2DEC(LEFT(E1472,4))*256*256+HEX2DEC(RIGHT(E1472,4)))-(HEX2DEC(LEFT(D1472,4))*256*256+HEX2DEC(RIGHT(D1472,4)))+1)</f>
        <v>100000</v>
      </c>
      <c r="G1472" s="179" t="s">
        <v>23</v>
      </c>
      <c r="H1472" s="188" t="s">
        <v>2039</v>
      </c>
      <c r="I1472" s="322"/>
      <c r="J1472" s="297"/>
      <c r="K1472" s="298"/>
      <c r="L1472" s="297"/>
      <c r="M1472" s="299"/>
      <c r="N1472" s="298"/>
      <c r="O1472" s="297"/>
      <c r="P1472" s="299"/>
      <c r="Q1472" s="298"/>
      <c r="R1472" s="297"/>
      <c r="S1472" s="299"/>
      <c r="T1472" s="298"/>
      <c r="U1472" s="297"/>
      <c r="V1472" s="299"/>
      <c r="W1472" s="298"/>
      <c r="X1472" s="297"/>
      <c r="Y1472" s="299"/>
      <c r="Z1472" s="298"/>
      <c r="AA1472" s="297"/>
      <c r="AB1472" s="299"/>
      <c r="AC1472" s="298"/>
      <c r="AD1472" s="297"/>
      <c r="AE1472" s="296"/>
      <c r="AG1472" s="260" t="s">
        <v>1315</v>
      </c>
      <c r="AH1472" s="193" t="str">
        <f t="shared" si="212"/>
        <v>5ED9 4640</v>
      </c>
      <c r="AI1472" s="193" t="str">
        <f t="shared" si="213"/>
        <v>5ED9 467F</v>
      </c>
      <c r="AJ1472" s="224" t="str">
        <f t="shared" si="214"/>
        <v>40</v>
      </c>
      <c r="AK1472" s="224" t="s">
        <v>23</v>
      </c>
      <c r="AL1472" s="223"/>
      <c r="AO1472" s="259" t="s">
        <v>1314</v>
      </c>
      <c r="AP1472" s="221" t="s">
        <v>1966</v>
      </c>
      <c r="AQ1472" s="221" t="s">
        <v>1965</v>
      </c>
      <c r="AR1472" s="220" t="str">
        <f t="shared" si="211"/>
        <v>40</v>
      </c>
      <c r="AS1472" s="220" t="s">
        <v>1759</v>
      </c>
      <c r="AT1472" s="275"/>
      <c r="AU1472" s="290" t="s">
        <v>1318</v>
      </c>
      <c r="AV1472" s="220" t="s">
        <v>743</v>
      </c>
      <c r="AW1472" s="290" t="s">
        <v>742</v>
      </c>
      <c r="AX1472" s="181" t="s">
        <v>840</v>
      </c>
      <c r="AY1472" s="181" t="s">
        <v>840</v>
      </c>
      <c r="AZ1472" s="181" t="s">
        <v>840</v>
      </c>
      <c r="BA1472" s="181" t="s">
        <v>840</v>
      </c>
      <c r="BB1472" s="181" t="s">
        <v>840</v>
      </c>
      <c r="BC1472" s="195" t="s">
        <v>1763</v>
      </c>
      <c r="BD1472" s="195" t="s">
        <v>1763</v>
      </c>
      <c r="BE1472" s="195" t="s">
        <v>1763</v>
      </c>
      <c r="BF1472" s="195" t="s">
        <v>1763</v>
      </c>
      <c r="BG1472" s="195" t="s">
        <v>1763</v>
      </c>
      <c r="BH1472" s="195" t="s">
        <v>1763</v>
      </c>
      <c r="BI1472" s="181" t="s">
        <v>840</v>
      </c>
      <c r="BJ1472" s="181" t="s">
        <v>840</v>
      </c>
      <c r="BK1472" s="181" t="s">
        <v>840</v>
      </c>
      <c r="BL1472" s="181" t="s">
        <v>840</v>
      </c>
      <c r="BM1472" s="181" t="s">
        <v>840</v>
      </c>
      <c r="BN1472" s="180"/>
      <c r="BO1472" s="220"/>
      <c r="BP1472" s="174" t="s">
        <v>741</v>
      </c>
      <c r="BQ1472" s="177" t="s">
        <v>1318</v>
      </c>
      <c r="BR1472" s="178">
        <v>44813</v>
      </c>
      <c r="BS1472" s="177" t="s">
        <v>1317</v>
      </c>
      <c r="BT1472" s="177" t="s">
        <v>737</v>
      </c>
      <c r="BU1472" s="178">
        <v>44813</v>
      </c>
      <c r="BV1472" s="177" t="s">
        <v>1317</v>
      </c>
      <c r="BW1472" s="177" t="s">
        <v>737</v>
      </c>
    </row>
    <row r="1473" spans="1:75" s="174" customFormat="1" ht="27.6">
      <c r="A1473" s="170"/>
      <c r="B1473" s="603" t="s">
        <v>2042</v>
      </c>
      <c r="C1473" s="698" t="s">
        <v>9976</v>
      </c>
      <c r="D1473" s="179" t="s">
        <v>9378</v>
      </c>
      <c r="E1473" s="179" t="s">
        <v>9379</v>
      </c>
      <c r="F1473" s="192" t="str">
        <f t="shared" si="215"/>
        <v>100000</v>
      </c>
      <c r="G1473" s="213" t="s">
        <v>9371</v>
      </c>
      <c r="H1473" s="188" t="s">
        <v>2039</v>
      </c>
      <c r="I1473" s="322"/>
      <c r="J1473" s="297" t="s">
        <v>2038</v>
      </c>
      <c r="K1473" s="298"/>
      <c r="L1473" s="297"/>
      <c r="M1473" s="299"/>
      <c r="N1473" s="298"/>
      <c r="O1473" s="297"/>
      <c r="P1473" s="299"/>
      <c r="Q1473" s="298"/>
      <c r="R1473" s="297"/>
      <c r="S1473" s="299"/>
      <c r="T1473" s="298"/>
      <c r="U1473" s="297"/>
      <c r="V1473" s="299"/>
      <c r="W1473" s="298"/>
      <c r="X1473" s="297"/>
      <c r="Y1473" s="299"/>
      <c r="Z1473" s="298"/>
      <c r="AA1473" s="297"/>
      <c r="AB1473" s="299"/>
      <c r="AC1473" s="298"/>
      <c r="AD1473" s="297"/>
      <c r="AE1473" s="296"/>
      <c r="AG1473" s="260" t="s">
        <v>1315</v>
      </c>
      <c r="AH1473" s="193" t="str">
        <f t="shared" si="212"/>
        <v>5ED9 4680</v>
      </c>
      <c r="AI1473" s="193" t="str">
        <f t="shared" si="213"/>
        <v>5ED9 46BF</v>
      </c>
      <c r="AJ1473" s="224" t="str">
        <f t="shared" si="214"/>
        <v>40</v>
      </c>
      <c r="AK1473" s="224" t="s">
        <v>23</v>
      </c>
      <c r="AL1473" s="223"/>
      <c r="AO1473" s="259" t="s">
        <v>1314</v>
      </c>
      <c r="AP1473" s="221" t="s">
        <v>1964</v>
      </c>
      <c r="AQ1473" s="221" t="s">
        <v>1963</v>
      </c>
      <c r="AR1473" s="220" t="str">
        <f t="shared" si="211"/>
        <v>40</v>
      </c>
      <c r="AS1473" s="220" t="s">
        <v>1759</v>
      </c>
      <c r="AT1473" s="275"/>
      <c r="AU1473" s="290" t="s">
        <v>1318</v>
      </c>
      <c r="AV1473" s="220" t="s">
        <v>743</v>
      </c>
      <c r="AW1473" s="290" t="s">
        <v>742</v>
      </c>
      <c r="AX1473" s="181" t="s">
        <v>840</v>
      </c>
      <c r="AY1473" s="181" t="s">
        <v>840</v>
      </c>
      <c r="AZ1473" s="181" t="s">
        <v>840</v>
      </c>
      <c r="BA1473" s="181" t="s">
        <v>840</v>
      </c>
      <c r="BB1473" s="181" t="s">
        <v>840</v>
      </c>
      <c r="BC1473" s="195" t="s">
        <v>1763</v>
      </c>
      <c r="BD1473" s="195" t="s">
        <v>1763</v>
      </c>
      <c r="BE1473" s="195" t="s">
        <v>1763</v>
      </c>
      <c r="BF1473" s="195" t="s">
        <v>1763</v>
      </c>
      <c r="BG1473" s="195" t="s">
        <v>1763</v>
      </c>
      <c r="BH1473" s="195" t="s">
        <v>1763</v>
      </c>
      <c r="BI1473" s="181" t="s">
        <v>840</v>
      </c>
      <c r="BJ1473" s="181" t="s">
        <v>840</v>
      </c>
      <c r="BK1473" s="181" t="s">
        <v>840</v>
      </c>
      <c r="BL1473" s="181" t="s">
        <v>840</v>
      </c>
      <c r="BM1473" s="181" t="s">
        <v>840</v>
      </c>
      <c r="BN1473" s="180"/>
      <c r="BO1473" s="220"/>
      <c r="BP1473" s="174" t="s">
        <v>741</v>
      </c>
      <c r="BQ1473" s="177" t="s">
        <v>1318</v>
      </c>
      <c r="BR1473" s="178">
        <v>44813</v>
      </c>
      <c r="BS1473" s="177" t="s">
        <v>1317</v>
      </c>
      <c r="BT1473" s="177" t="s">
        <v>737</v>
      </c>
      <c r="BU1473" s="178">
        <v>44813</v>
      </c>
      <c r="BV1473" s="177" t="s">
        <v>1317</v>
      </c>
      <c r="BW1473" s="177" t="s">
        <v>737</v>
      </c>
    </row>
    <row r="1474" spans="1:75" s="174" customFormat="1" ht="15">
      <c r="A1474" s="170"/>
      <c r="B1474" s="603" t="s">
        <v>2042</v>
      </c>
      <c r="C1474" s="698" t="s">
        <v>9976</v>
      </c>
      <c r="D1474" s="179" t="s">
        <v>9381</v>
      </c>
      <c r="E1474" s="179" t="s">
        <v>9382</v>
      </c>
      <c r="F1474" s="192" t="str">
        <f t="shared" si="215"/>
        <v>100000</v>
      </c>
      <c r="G1474" s="179" t="s">
        <v>23</v>
      </c>
      <c r="H1474" s="188" t="s">
        <v>2039</v>
      </c>
      <c r="I1474" s="322"/>
      <c r="J1474" s="297"/>
      <c r="K1474" s="298"/>
      <c r="L1474" s="297"/>
      <c r="M1474" s="299"/>
      <c r="N1474" s="298"/>
      <c r="O1474" s="297"/>
      <c r="P1474" s="299"/>
      <c r="Q1474" s="298"/>
      <c r="R1474" s="297"/>
      <c r="S1474" s="299"/>
      <c r="T1474" s="298"/>
      <c r="U1474" s="297"/>
      <c r="V1474" s="299"/>
      <c r="W1474" s="298"/>
      <c r="X1474" s="297"/>
      <c r="Y1474" s="299"/>
      <c r="Z1474" s="298"/>
      <c r="AA1474" s="297"/>
      <c r="AB1474" s="299"/>
      <c r="AC1474" s="298"/>
      <c r="AD1474" s="297"/>
      <c r="AE1474" s="296"/>
      <c r="AG1474" s="271" t="s">
        <v>1345</v>
      </c>
      <c r="AH1474" s="193" t="str">
        <f t="shared" si="212"/>
        <v>5ED9 46C0</v>
      </c>
      <c r="AI1474" s="193" t="str">
        <f t="shared" si="213"/>
        <v>5ED9 46FF</v>
      </c>
      <c r="AJ1474" s="224" t="str">
        <f t="shared" si="214"/>
        <v>40</v>
      </c>
      <c r="AK1474" s="224" t="s">
        <v>1405</v>
      </c>
      <c r="AL1474" s="223"/>
      <c r="AO1474" s="268" t="s">
        <v>1333</v>
      </c>
      <c r="AP1474" s="294" t="s">
        <v>1962</v>
      </c>
      <c r="AQ1474" s="294" t="s">
        <v>1961</v>
      </c>
      <c r="AR1474" s="220" t="str">
        <f t="shared" si="211"/>
        <v>40</v>
      </c>
      <c r="AS1474" s="220" t="s">
        <v>1960</v>
      </c>
      <c r="AT1474" s="275"/>
      <c r="AU1474" s="290" t="s">
        <v>1318</v>
      </c>
      <c r="AV1474" s="220" t="s">
        <v>743</v>
      </c>
      <c r="AW1474" s="290" t="s">
        <v>742</v>
      </c>
      <c r="AX1474" s="181" t="s">
        <v>741</v>
      </c>
      <c r="AY1474" s="181" t="s">
        <v>741</v>
      </c>
      <c r="AZ1474" s="181" t="s">
        <v>741</v>
      </c>
      <c r="BA1474" s="181" t="s">
        <v>741</v>
      </c>
      <c r="BB1474" s="181" t="s">
        <v>741</v>
      </c>
      <c r="BC1474" s="181" t="s">
        <v>741</v>
      </c>
      <c r="BD1474" s="181" t="s">
        <v>741</v>
      </c>
      <c r="BE1474" s="181" t="s">
        <v>741</v>
      </c>
      <c r="BF1474" s="181" t="s">
        <v>741</v>
      </c>
      <c r="BG1474" s="181" t="s">
        <v>741</v>
      </c>
      <c r="BH1474" s="181" t="s">
        <v>741</v>
      </c>
      <c r="BI1474" s="181" t="s">
        <v>741</v>
      </c>
      <c r="BJ1474" s="181" t="s">
        <v>741</v>
      </c>
      <c r="BK1474" s="181" t="s">
        <v>741</v>
      </c>
      <c r="BL1474" s="181" t="s">
        <v>741</v>
      </c>
      <c r="BM1474" s="181" t="s">
        <v>741</v>
      </c>
      <c r="BN1474" s="180"/>
      <c r="BO1474" s="220"/>
      <c r="BP1474" s="174" t="s">
        <v>741</v>
      </c>
      <c r="BQ1474" s="177" t="s">
        <v>1318</v>
      </c>
      <c r="BR1474" s="178">
        <v>44805</v>
      </c>
      <c r="BS1474" s="177" t="s">
        <v>1401</v>
      </c>
      <c r="BT1474" s="178" t="s">
        <v>759</v>
      </c>
      <c r="BU1474" s="178">
        <v>44813</v>
      </c>
      <c r="BV1474" s="177" t="s">
        <v>1317</v>
      </c>
      <c r="BW1474" s="177" t="s">
        <v>737</v>
      </c>
    </row>
    <row r="1475" spans="1:75" s="174" customFormat="1" ht="15">
      <c r="A1475" s="170"/>
      <c r="B1475" s="603" t="s">
        <v>2042</v>
      </c>
      <c r="C1475" s="698" t="s">
        <v>9976</v>
      </c>
      <c r="D1475" s="179" t="s">
        <v>9383</v>
      </c>
      <c r="E1475" s="179" t="s">
        <v>9384</v>
      </c>
      <c r="F1475" s="192" t="str">
        <f t="shared" ref="F1475" si="216">DEC2HEX((HEX2DEC(LEFT(E1475,4))*256*256+HEX2DEC(RIGHT(E1475,4)))-(HEX2DEC(LEFT(D1475,4))*256*256+HEX2DEC(RIGHT(D1475,4)))+1)</f>
        <v>100000</v>
      </c>
      <c r="G1475" s="213" t="s">
        <v>9380</v>
      </c>
      <c r="H1475" s="188" t="s">
        <v>2039</v>
      </c>
      <c r="I1475" s="322"/>
      <c r="J1475" s="297" t="s">
        <v>2038</v>
      </c>
      <c r="K1475" s="298"/>
      <c r="L1475" s="297"/>
      <c r="M1475" s="299"/>
      <c r="N1475" s="298"/>
      <c r="O1475" s="297"/>
      <c r="P1475" s="299"/>
      <c r="Q1475" s="298"/>
      <c r="R1475" s="297"/>
      <c r="S1475" s="299"/>
      <c r="T1475" s="298"/>
      <c r="U1475" s="297"/>
      <c r="V1475" s="299"/>
      <c r="W1475" s="298"/>
      <c r="X1475" s="297"/>
      <c r="Y1475" s="299"/>
      <c r="Z1475" s="298"/>
      <c r="AA1475" s="297"/>
      <c r="AB1475" s="299"/>
      <c r="AC1475" s="298"/>
      <c r="AD1475" s="297"/>
      <c r="AE1475" s="296"/>
      <c r="AG1475" s="271" t="s">
        <v>1345</v>
      </c>
      <c r="AH1475" s="193" t="str">
        <f t="shared" si="212"/>
        <v>5ED9 4700</v>
      </c>
      <c r="AI1475" s="193" t="str">
        <f t="shared" si="213"/>
        <v>5ED9 473F</v>
      </c>
      <c r="AJ1475" s="224" t="str">
        <f t="shared" si="214"/>
        <v>40</v>
      </c>
      <c r="AK1475" s="224" t="s">
        <v>1405</v>
      </c>
      <c r="AL1475" s="223"/>
      <c r="AN1475" s="212"/>
      <c r="AO1475" s="268" t="s">
        <v>1333</v>
      </c>
      <c r="AP1475" s="221" t="s">
        <v>1959</v>
      </c>
      <c r="AQ1475" s="221" t="s">
        <v>1958</v>
      </c>
      <c r="AR1475" s="220" t="str">
        <f t="shared" si="211"/>
        <v>40</v>
      </c>
      <c r="AS1475" s="220" t="s">
        <v>1957</v>
      </c>
      <c r="AT1475" s="275"/>
      <c r="AU1475" s="290" t="s">
        <v>1318</v>
      </c>
      <c r="AV1475" s="220" t="s">
        <v>743</v>
      </c>
      <c r="AW1475" s="290" t="s">
        <v>742</v>
      </c>
      <c r="AX1475" s="181" t="s">
        <v>741</v>
      </c>
      <c r="AY1475" s="181" t="s">
        <v>741</v>
      </c>
      <c r="AZ1475" s="181" t="s">
        <v>741</v>
      </c>
      <c r="BA1475" s="181" t="s">
        <v>741</v>
      </c>
      <c r="BB1475" s="181" t="s">
        <v>741</v>
      </c>
      <c r="BC1475" s="195" t="s">
        <v>741</v>
      </c>
      <c r="BD1475" s="181" t="s">
        <v>741</v>
      </c>
      <c r="BE1475" s="181" t="s">
        <v>840</v>
      </c>
      <c r="BF1475" s="181" t="s">
        <v>741</v>
      </c>
      <c r="BG1475" s="181" t="s">
        <v>741</v>
      </c>
      <c r="BH1475" s="181" t="s">
        <v>840</v>
      </c>
      <c r="BI1475" s="181" t="s">
        <v>741</v>
      </c>
      <c r="BJ1475" s="181" t="s">
        <v>840</v>
      </c>
      <c r="BK1475" s="181" t="s">
        <v>741</v>
      </c>
      <c r="BL1475" s="181" t="s">
        <v>741</v>
      </c>
      <c r="BM1475" s="181" t="s">
        <v>840</v>
      </c>
      <c r="BN1475" s="180"/>
      <c r="BO1475" s="220"/>
      <c r="BP1475" s="174" t="s">
        <v>741</v>
      </c>
      <c r="BQ1475" s="177" t="s">
        <v>1318</v>
      </c>
      <c r="BR1475" s="178">
        <v>44805</v>
      </c>
      <c r="BS1475" s="177" t="s">
        <v>1401</v>
      </c>
      <c r="BT1475" s="178" t="s">
        <v>759</v>
      </c>
      <c r="BU1475" s="178">
        <v>44813</v>
      </c>
      <c r="BV1475" s="177" t="s">
        <v>1317</v>
      </c>
      <c r="BW1475" s="177" t="s">
        <v>737</v>
      </c>
    </row>
    <row r="1476" spans="1:75" s="174" customFormat="1" ht="15">
      <c r="A1476" s="170"/>
      <c r="B1476" s="603" t="s">
        <v>2042</v>
      </c>
      <c r="C1476" s="698" t="s">
        <v>9976</v>
      </c>
      <c r="D1476" s="179" t="s">
        <v>9385</v>
      </c>
      <c r="E1476" s="179" t="s">
        <v>2040</v>
      </c>
      <c r="F1476" s="192" t="str">
        <f t="shared" si="208"/>
        <v>100000</v>
      </c>
      <c r="G1476" s="179" t="s">
        <v>23</v>
      </c>
      <c r="H1476" s="188" t="s">
        <v>2039</v>
      </c>
      <c r="I1476" s="322"/>
      <c r="J1476" s="297"/>
      <c r="K1476" s="298"/>
      <c r="L1476" s="297"/>
      <c r="M1476" s="299"/>
      <c r="N1476" s="298"/>
      <c r="O1476" s="297"/>
      <c r="P1476" s="299"/>
      <c r="Q1476" s="298"/>
      <c r="R1476" s="297"/>
      <c r="S1476" s="299"/>
      <c r="T1476" s="298"/>
      <c r="U1476" s="297"/>
      <c r="V1476" s="299"/>
      <c r="W1476" s="298"/>
      <c r="X1476" s="297"/>
      <c r="Y1476" s="299"/>
      <c r="Z1476" s="298"/>
      <c r="AA1476" s="297"/>
      <c r="AB1476" s="299"/>
      <c r="AC1476" s="298"/>
      <c r="AD1476" s="297"/>
      <c r="AE1476" s="296"/>
      <c r="AG1476" s="260" t="s">
        <v>1315</v>
      </c>
      <c r="AH1476" s="193" t="str">
        <f t="shared" si="212"/>
        <v>5ED9 4740</v>
      </c>
      <c r="AI1476" s="193" t="str">
        <f t="shared" si="213"/>
        <v>5ED9 4C7F</v>
      </c>
      <c r="AJ1476" s="224" t="str">
        <f t="shared" si="214"/>
        <v>540</v>
      </c>
      <c r="AK1476" s="224" t="s">
        <v>23</v>
      </c>
      <c r="AL1476" s="223"/>
      <c r="AN1476" s="212"/>
      <c r="AO1476" s="259" t="s">
        <v>1314</v>
      </c>
      <c r="AP1476" s="221" t="s">
        <v>1956</v>
      </c>
      <c r="AQ1476" s="221" t="s">
        <v>1955</v>
      </c>
      <c r="AR1476" s="220" t="str">
        <f t="shared" si="211"/>
        <v>540</v>
      </c>
      <c r="AS1476" s="220" t="s">
        <v>1954</v>
      </c>
      <c r="AT1476" s="275"/>
      <c r="AU1476" s="290" t="s">
        <v>1318</v>
      </c>
      <c r="AV1476" s="220" t="s">
        <v>743</v>
      </c>
      <c r="AW1476" s="290" t="s">
        <v>742</v>
      </c>
      <c r="AX1476" s="181" t="s">
        <v>840</v>
      </c>
      <c r="AY1476" s="181" t="s">
        <v>840</v>
      </c>
      <c r="AZ1476" s="181" t="s">
        <v>840</v>
      </c>
      <c r="BA1476" s="181" t="s">
        <v>840</v>
      </c>
      <c r="BB1476" s="181" t="s">
        <v>840</v>
      </c>
      <c r="BC1476" s="195" t="s">
        <v>1763</v>
      </c>
      <c r="BD1476" s="195" t="s">
        <v>1763</v>
      </c>
      <c r="BE1476" s="195" t="s">
        <v>1763</v>
      </c>
      <c r="BF1476" s="195" t="s">
        <v>1763</v>
      </c>
      <c r="BG1476" s="195" t="s">
        <v>1763</v>
      </c>
      <c r="BH1476" s="195" t="s">
        <v>1763</v>
      </c>
      <c r="BI1476" s="181" t="s">
        <v>840</v>
      </c>
      <c r="BJ1476" s="181" t="s">
        <v>840</v>
      </c>
      <c r="BK1476" s="181" t="s">
        <v>840</v>
      </c>
      <c r="BL1476" s="181" t="s">
        <v>840</v>
      </c>
      <c r="BM1476" s="181" t="s">
        <v>840</v>
      </c>
      <c r="BN1476" s="180"/>
      <c r="BO1476" s="220"/>
      <c r="BP1476" s="174" t="s">
        <v>741</v>
      </c>
      <c r="BQ1476" s="177" t="s">
        <v>1318</v>
      </c>
      <c r="BR1476" s="178">
        <v>44813</v>
      </c>
      <c r="BS1476" s="177" t="s">
        <v>1317</v>
      </c>
      <c r="BT1476" s="177" t="s">
        <v>737</v>
      </c>
      <c r="BU1476" s="178">
        <v>44813</v>
      </c>
      <c r="BV1476" s="177" t="s">
        <v>1317</v>
      </c>
      <c r="BW1476" s="177" t="s">
        <v>737</v>
      </c>
    </row>
    <row r="1477" spans="1:75" s="174" customFormat="1" ht="15">
      <c r="A1477" s="170"/>
      <c r="B1477" s="604" t="s">
        <v>2030</v>
      </c>
      <c r="C1477" s="698" t="s">
        <v>9977</v>
      </c>
      <c r="D1477" s="541" t="s">
        <v>2029</v>
      </c>
      <c r="E1477" s="541" t="s">
        <v>2028</v>
      </c>
      <c r="F1477" s="192" t="str">
        <f t="shared" si="208"/>
        <v>100000</v>
      </c>
      <c r="G1477" s="185" t="s">
        <v>9454</v>
      </c>
      <c r="H1477" s="188" t="s">
        <v>10020</v>
      </c>
      <c r="I1477" s="322"/>
      <c r="J1477" s="297" t="s">
        <v>2027</v>
      </c>
      <c r="K1477" s="298"/>
      <c r="L1477" s="297"/>
      <c r="M1477" s="299"/>
      <c r="N1477" s="298"/>
      <c r="O1477" s="297"/>
      <c r="P1477" s="299"/>
      <c r="Q1477" s="298">
        <v>45118</v>
      </c>
      <c r="R1477" s="297" t="s">
        <v>9463</v>
      </c>
      <c r="S1477" s="299" t="s">
        <v>9903</v>
      </c>
      <c r="T1477" s="298"/>
      <c r="U1477" s="297"/>
      <c r="V1477" s="299"/>
      <c r="W1477" s="298">
        <v>45056</v>
      </c>
      <c r="X1477" s="297" t="s">
        <v>9463</v>
      </c>
      <c r="Y1477" s="299" t="s">
        <v>9464</v>
      </c>
      <c r="Z1477" s="298"/>
      <c r="AA1477" s="297"/>
      <c r="AB1477" s="299"/>
      <c r="AC1477" s="298"/>
      <c r="AD1477" s="297"/>
      <c r="AE1477" s="296"/>
      <c r="AG1477" s="270" t="s">
        <v>1315</v>
      </c>
      <c r="AH1477" s="189" t="s">
        <v>748</v>
      </c>
      <c r="AI1477" s="189" t="s">
        <v>748</v>
      </c>
      <c r="AJ1477" s="238" t="s">
        <v>748</v>
      </c>
      <c r="AK1477" s="237" t="s">
        <v>748</v>
      </c>
      <c r="AL1477" s="223"/>
      <c r="AN1477" s="281" t="s">
        <v>1919</v>
      </c>
      <c r="AO1477" s="269" t="s">
        <v>1314</v>
      </c>
      <c r="AP1477" s="234" t="s">
        <v>1953</v>
      </c>
      <c r="AQ1477" s="234" t="s">
        <v>1952</v>
      </c>
      <c r="AR1477" s="233" t="str">
        <f t="shared" si="211"/>
        <v>40</v>
      </c>
      <c r="AS1477" s="233" t="s">
        <v>1810</v>
      </c>
      <c r="AT1477" s="233"/>
      <c r="AU1477" s="291" t="s">
        <v>1318</v>
      </c>
      <c r="AV1477" s="233" t="s">
        <v>743</v>
      </c>
      <c r="AW1477" s="291" t="s">
        <v>742</v>
      </c>
      <c r="AX1477" s="229" t="s">
        <v>1319</v>
      </c>
      <c r="AY1477" s="229" t="s">
        <v>1319</v>
      </c>
      <c r="AZ1477" s="229"/>
      <c r="BA1477" s="229" t="s">
        <v>1319</v>
      </c>
      <c r="BB1477" s="229"/>
      <c r="BC1477" s="230" t="s">
        <v>1320</v>
      </c>
      <c r="BD1477" s="229"/>
      <c r="BE1477" s="229"/>
      <c r="BF1477" s="229"/>
      <c r="BG1477" s="229"/>
      <c r="BH1477" s="229"/>
      <c r="BI1477" s="229" t="s">
        <v>1319</v>
      </c>
      <c r="BJ1477" s="229"/>
      <c r="BK1477" s="229"/>
      <c r="BL1477" s="229"/>
      <c r="BM1477" s="229"/>
      <c r="BN1477" s="228"/>
      <c r="BO1477" s="233"/>
      <c r="BP1477" s="174" t="s">
        <v>753</v>
      </c>
      <c r="BQ1477" s="292" t="s">
        <v>1318</v>
      </c>
      <c r="BR1477" s="292"/>
      <c r="BS1477" s="292"/>
      <c r="BT1477" s="292"/>
      <c r="BU1477" s="292"/>
      <c r="BV1477" s="292"/>
      <c r="BW1477" s="292"/>
    </row>
    <row r="1478" spans="1:75" s="174" customFormat="1" ht="15">
      <c r="A1478" s="170"/>
      <c r="B1478" s="173"/>
      <c r="C1478" s="173"/>
      <c r="D1478" s="171"/>
      <c r="E1478" s="171"/>
      <c r="F1478" s="171"/>
      <c r="G1478" s="171"/>
      <c r="H1478" s="170"/>
      <c r="I1478" s="322"/>
      <c r="J1478" s="170"/>
      <c r="K1478" s="170"/>
      <c r="L1478" s="170"/>
      <c r="M1478" s="170"/>
      <c r="N1478" s="170"/>
      <c r="O1478" s="170"/>
      <c r="P1478" s="170"/>
      <c r="Q1478" s="170"/>
      <c r="R1478" s="170"/>
      <c r="S1478" s="170"/>
      <c r="T1478" s="170"/>
      <c r="U1478" s="170"/>
      <c r="V1478" s="170"/>
      <c r="W1478" s="170"/>
      <c r="X1478" s="170"/>
      <c r="Y1478" s="170"/>
      <c r="Z1478" s="170"/>
      <c r="AA1478" s="170"/>
      <c r="AB1478" s="170"/>
      <c r="AC1478" s="170"/>
      <c r="AD1478" s="170"/>
      <c r="AE1478" s="170"/>
      <c r="AG1478" s="270" t="s">
        <v>1315</v>
      </c>
      <c r="AH1478" s="189" t="s">
        <v>748</v>
      </c>
      <c r="AI1478" s="189" t="s">
        <v>748</v>
      </c>
      <c r="AJ1478" s="238" t="s">
        <v>748</v>
      </c>
      <c r="AK1478" s="237" t="s">
        <v>748</v>
      </c>
      <c r="AL1478" s="223"/>
      <c r="AN1478" s="281" t="s">
        <v>1919</v>
      </c>
      <c r="AO1478" s="269" t="s">
        <v>1314</v>
      </c>
      <c r="AP1478" s="234" t="s">
        <v>1951</v>
      </c>
      <c r="AQ1478" s="234" t="s">
        <v>1950</v>
      </c>
      <c r="AR1478" s="233" t="str">
        <f t="shared" si="211"/>
        <v>40</v>
      </c>
      <c r="AS1478" s="233" t="s">
        <v>1810</v>
      </c>
      <c r="AT1478" s="233"/>
      <c r="AU1478" s="291" t="s">
        <v>1318</v>
      </c>
      <c r="AV1478" s="233" t="s">
        <v>743</v>
      </c>
      <c r="AW1478" s="291" t="s">
        <v>742</v>
      </c>
      <c r="AX1478" s="229" t="s">
        <v>1319</v>
      </c>
      <c r="AY1478" s="229" t="s">
        <v>1319</v>
      </c>
      <c r="AZ1478" s="229"/>
      <c r="BA1478" s="229" t="s">
        <v>1319</v>
      </c>
      <c r="BB1478" s="229"/>
      <c r="BC1478" s="230" t="s">
        <v>1320</v>
      </c>
      <c r="BD1478" s="229"/>
      <c r="BE1478" s="229"/>
      <c r="BF1478" s="229"/>
      <c r="BG1478" s="229"/>
      <c r="BH1478" s="229"/>
      <c r="BI1478" s="229" t="s">
        <v>1319</v>
      </c>
      <c r="BJ1478" s="229"/>
      <c r="BK1478" s="229"/>
      <c r="BL1478" s="229"/>
      <c r="BM1478" s="229"/>
      <c r="BN1478" s="228"/>
      <c r="BO1478" s="233"/>
      <c r="BP1478" s="174" t="s">
        <v>753</v>
      </c>
      <c r="BQ1478" s="292" t="s">
        <v>1318</v>
      </c>
      <c r="BR1478" s="292"/>
      <c r="BS1478" s="292"/>
      <c r="BT1478" s="292"/>
      <c r="BU1478" s="292"/>
      <c r="BV1478" s="292"/>
      <c r="BW1478" s="292"/>
    </row>
    <row r="1479" spans="1:75" s="174" customFormat="1" ht="15">
      <c r="A1479" s="170"/>
      <c r="B1479" s="173"/>
      <c r="C1479" s="173"/>
      <c r="D1479" s="584"/>
      <c r="E1479" s="171"/>
      <c r="F1479" s="188"/>
      <c r="G1479" s="175" t="s">
        <v>10120</v>
      </c>
      <c r="H1479" s="170"/>
      <c r="I1479" s="322" t="s">
        <v>10112</v>
      </c>
      <c r="J1479" s="170"/>
      <c r="K1479" s="170"/>
      <c r="L1479" s="170"/>
      <c r="M1479" s="170"/>
      <c r="N1479" s="170"/>
      <c r="O1479" s="170"/>
      <c r="P1479" s="170"/>
      <c r="Q1479" s="170"/>
      <c r="R1479" s="170"/>
      <c r="S1479" s="170"/>
      <c r="T1479" s="170"/>
      <c r="U1479" s="170"/>
      <c r="V1479" s="170"/>
      <c r="W1479" s="170"/>
      <c r="X1479" s="170"/>
      <c r="Y1479" s="170"/>
      <c r="Z1479" s="170"/>
      <c r="AA1479" s="170"/>
      <c r="AB1479" s="170"/>
      <c r="AC1479" s="170"/>
      <c r="AD1479" s="170"/>
      <c r="AE1479" s="170"/>
      <c r="AG1479" s="270" t="s">
        <v>1345</v>
      </c>
      <c r="AH1479" s="189" t="s">
        <v>748</v>
      </c>
      <c r="AI1479" s="189" t="s">
        <v>748</v>
      </c>
      <c r="AJ1479" s="238" t="s">
        <v>748</v>
      </c>
      <c r="AK1479" s="237" t="s">
        <v>748</v>
      </c>
      <c r="AL1479" s="223"/>
      <c r="AN1479" s="281" t="s">
        <v>1919</v>
      </c>
      <c r="AO1479" s="269" t="s">
        <v>1333</v>
      </c>
      <c r="AP1479" s="234" t="s">
        <v>1949</v>
      </c>
      <c r="AQ1479" s="234" t="s">
        <v>1948</v>
      </c>
      <c r="AR1479" s="233" t="str">
        <f t="shared" si="211"/>
        <v>40</v>
      </c>
      <c r="AS1479" s="233" t="s">
        <v>1810</v>
      </c>
      <c r="AT1479" s="233"/>
      <c r="AU1479" s="291" t="s">
        <v>1318</v>
      </c>
      <c r="AV1479" s="233" t="s">
        <v>743</v>
      </c>
      <c r="AW1479" s="291" t="s">
        <v>742</v>
      </c>
      <c r="AX1479" s="229" t="s">
        <v>1319</v>
      </c>
      <c r="AY1479" s="229" t="s">
        <v>1319</v>
      </c>
      <c r="AZ1479" s="229"/>
      <c r="BA1479" s="229" t="s">
        <v>1319</v>
      </c>
      <c r="BB1479" s="229"/>
      <c r="BC1479" s="230" t="s">
        <v>1320</v>
      </c>
      <c r="BD1479" s="229"/>
      <c r="BE1479" s="229"/>
      <c r="BF1479" s="229"/>
      <c r="BG1479" s="229"/>
      <c r="BH1479" s="229"/>
      <c r="BI1479" s="229" t="s">
        <v>1319</v>
      </c>
      <c r="BJ1479" s="229"/>
      <c r="BK1479" s="229"/>
      <c r="BL1479" s="229"/>
      <c r="BM1479" s="229"/>
      <c r="BN1479" s="228"/>
      <c r="BO1479" s="233"/>
      <c r="BP1479" s="174" t="s">
        <v>753</v>
      </c>
      <c r="BQ1479" s="292" t="s">
        <v>1318</v>
      </c>
      <c r="BR1479" s="292"/>
      <c r="BS1479" s="292"/>
      <c r="BT1479" s="292"/>
      <c r="BU1479" s="292"/>
      <c r="BV1479" s="292"/>
      <c r="BW1479" s="292"/>
    </row>
    <row r="1480" spans="1:75" s="174" customFormat="1" ht="15">
      <c r="A1480" s="170"/>
      <c r="B1480" s="173"/>
      <c r="C1480" s="173"/>
      <c r="D1480" s="171"/>
      <c r="E1480" s="171"/>
      <c r="F1480" s="171"/>
      <c r="G1480" s="175" t="s">
        <v>10121</v>
      </c>
      <c r="H1480" s="170"/>
      <c r="I1480" s="322" t="s">
        <v>10112</v>
      </c>
      <c r="J1480" s="170"/>
      <c r="K1480" s="170"/>
      <c r="L1480" s="170"/>
      <c r="M1480" s="170"/>
      <c r="N1480" s="170"/>
      <c r="O1480" s="170"/>
      <c r="P1480" s="170"/>
      <c r="Q1480" s="170"/>
      <c r="R1480" s="170"/>
      <c r="S1480" s="170"/>
      <c r="T1480" s="170"/>
      <c r="U1480" s="170"/>
      <c r="V1480" s="170"/>
      <c r="W1480" s="170"/>
      <c r="X1480" s="170"/>
      <c r="Y1480" s="170"/>
      <c r="Z1480" s="170"/>
      <c r="AA1480" s="170"/>
      <c r="AB1480" s="170"/>
      <c r="AC1480" s="170"/>
      <c r="AD1480" s="170"/>
      <c r="AE1480" s="170"/>
      <c r="AG1480" s="270" t="s">
        <v>1315</v>
      </c>
      <c r="AH1480" s="189" t="s">
        <v>748</v>
      </c>
      <c r="AI1480" s="189" t="s">
        <v>748</v>
      </c>
      <c r="AJ1480" s="238" t="s">
        <v>748</v>
      </c>
      <c r="AK1480" s="237" t="s">
        <v>748</v>
      </c>
      <c r="AL1480" s="223"/>
      <c r="AN1480" s="281" t="s">
        <v>1919</v>
      </c>
      <c r="AO1480" s="269" t="s">
        <v>1314</v>
      </c>
      <c r="AP1480" s="234" t="s">
        <v>1947</v>
      </c>
      <c r="AQ1480" s="234" t="s">
        <v>1946</v>
      </c>
      <c r="AR1480" s="233" t="str">
        <f t="shared" si="211"/>
        <v>40</v>
      </c>
      <c r="AS1480" s="233" t="s">
        <v>1810</v>
      </c>
      <c r="AT1480" s="233"/>
      <c r="AU1480" s="291" t="s">
        <v>1318</v>
      </c>
      <c r="AV1480" s="233" t="s">
        <v>743</v>
      </c>
      <c r="AW1480" s="291" t="s">
        <v>742</v>
      </c>
      <c r="AX1480" s="229" t="s">
        <v>1319</v>
      </c>
      <c r="AY1480" s="229" t="s">
        <v>1319</v>
      </c>
      <c r="AZ1480" s="229"/>
      <c r="BA1480" s="229" t="s">
        <v>1319</v>
      </c>
      <c r="BB1480" s="229"/>
      <c r="BC1480" s="230" t="s">
        <v>1320</v>
      </c>
      <c r="BD1480" s="229"/>
      <c r="BE1480" s="229"/>
      <c r="BF1480" s="229"/>
      <c r="BG1480" s="229"/>
      <c r="BH1480" s="229"/>
      <c r="BI1480" s="229" t="s">
        <v>1319</v>
      </c>
      <c r="BJ1480" s="229"/>
      <c r="BK1480" s="229"/>
      <c r="BL1480" s="229"/>
      <c r="BM1480" s="229"/>
      <c r="BN1480" s="228"/>
      <c r="BO1480" s="233"/>
      <c r="BP1480" s="174" t="s">
        <v>753</v>
      </c>
      <c r="BQ1480" s="292" t="s">
        <v>1318</v>
      </c>
      <c r="BR1480" s="292"/>
      <c r="BS1480" s="292"/>
      <c r="BT1480" s="292"/>
      <c r="BU1480" s="292"/>
      <c r="BV1480" s="292"/>
      <c r="BW1480" s="292"/>
    </row>
    <row r="1481" spans="1:75" s="174" customFormat="1" ht="15">
      <c r="A1481" s="170"/>
      <c r="B1481" s="173"/>
      <c r="C1481" s="173"/>
      <c r="D1481" s="171"/>
      <c r="E1481" s="171"/>
      <c r="F1481" s="171"/>
      <c r="G1481" s="171"/>
      <c r="H1481" s="170"/>
      <c r="I1481" s="322"/>
      <c r="J1481" s="170"/>
      <c r="K1481" s="170"/>
      <c r="L1481" s="170"/>
      <c r="M1481" s="170"/>
      <c r="N1481" s="170"/>
      <c r="O1481" s="170"/>
      <c r="P1481" s="170"/>
      <c r="Q1481" s="170"/>
      <c r="R1481" s="170"/>
      <c r="S1481" s="170"/>
      <c r="T1481" s="170"/>
      <c r="U1481" s="170"/>
      <c r="V1481" s="170"/>
      <c r="W1481" s="170"/>
      <c r="X1481" s="170"/>
      <c r="Y1481" s="170"/>
      <c r="Z1481" s="170"/>
      <c r="AA1481" s="170"/>
      <c r="AB1481" s="170"/>
      <c r="AC1481" s="170"/>
      <c r="AD1481" s="170"/>
      <c r="AE1481" s="170"/>
      <c r="AG1481" s="270" t="s">
        <v>1315</v>
      </c>
      <c r="AH1481" s="189" t="s">
        <v>748</v>
      </c>
      <c r="AI1481" s="189" t="s">
        <v>748</v>
      </c>
      <c r="AJ1481" s="238" t="s">
        <v>748</v>
      </c>
      <c r="AK1481" s="237" t="s">
        <v>748</v>
      </c>
      <c r="AL1481" s="223"/>
      <c r="AN1481" s="281" t="s">
        <v>1919</v>
      </c>
      <c r="AO1481" s="269" t="s">
        <v>1314</v>
      </c>
      <c r="AP1481" s="234" t="s">
        <v>1945</v>
      </c>
      <c r="AQ1481" s="234" t="s">
        <v>1944</v>
      </c>
      <c r="AR1481" s="233" t="str">
        <f t="shared" si="211"/>
        <v>80</v>
      </c>
      <c r="AS1481" s="233" t="s">
        <v>1810</v>
      </c>
      <c r="AT1481" s="233"/>
      <c r="AU1481" s="291" t="s">
        <v>1318</v>
      </c>
      <c r="AV1481" s="233" t="s">
        <v>743</v>
      </c>
      <c r="AW1481" s="291" t="s">
        <v>742</v>
      </c>
      <c r="AX1481" s="229" t="s">
        <v>1319</v>
      </c>
      <c r="AY1481" s="229" t="s">
        <v>1319</v>
      </c>
      <c r="AZ1481" s="229"/>
      <c r="BA1481" s="229" t="s">
        <v>1319</v>
      </c>
      <c r="BB1481" s="229"/>
      <c r="BC1481" s="230" t="s">
        <v>1320</v>
      </c>
      <c r="BD1481" s="229"/>
      <c r="BE1481" s="229"/>
      <c r="BF1481" s="229"/>
      <c r="BG1481" s="229"/>
      <c r="BH1481" s="229"/>
      <c r="BI1481" s="229" t="s">
        <v>1319</v>
      </c>
      <c r="BJ1481" s="229"/>
      <c r="BK1481" s="229"/>
      <c r="BL1481" s="229"/>
      <c r="BM1481" s="229"/>
      <c r="BN1481" s="228"/>
      <c r="BO1481" s="233"/>
      <c r="BP1481" s="174" t="s">
        <v>753</v>
      </c>
      <c r="BQ1481" s="292" t="s">
        <v>1318</v>
      </c>
      <c r="BR1481" s="292"/>
      <c r="BS1481" s="292"/>
      <c r="BT1481" s="292"/>
      <c r="BU1481" s="292"/>
      <c r="BV1481" s="292"/>
      <c r="BW1481" s="292"/>
    </row>
    <row r="1482" spans="1:75" s="174" customFormat="1" ht="15">
      <c r="A1482" s="170"/>
      <c r="B1482" s="173"/>
      <c r="C1482" s="173"/>
      <c r="D1482" s="171"/>
      <c r="E1482" s="171"/>
      <c r="F1482" s="171"/>
      <c r="G1482" s="171"/>
      <c r="H1482" s="170"/>
      <c r="I1482" s="322"/>
      <c r="J1482" s="170"/>
      <c r="K1482" s="170"/>
      <c r="L1482" s="170"/>
      <c r="M1482" s="170"/>
      <c r="N1482" s="170"/>
      <c r="O1482" s="170"/>
      <c r="P1482" s="170"/>
      <c r="Q1482" s="170"/>
      <c r="R1482" s="170"/>
      <c r="S1482" s="170"/>
      <c r="T1482" s="170"/>
      <c r="U1482" s="170"/>
      <c r="V1482" s="170"/>
      <c r="W1482" s="170"/>
      <c r="X1482" s="170"/>
      <c r="Y1482" s="170"/>
      <c r="Z1482" s="170"/>
      <c r="AA1482" s="170"/>
      <c r="AB1482" s="170"/>
      <c r="AC1482" s="170"/>
      <c r="AD1482" s="170"/>
      <c r="AE1482" s="170"/>
      <c r="AG1482" s="270" t="s">
        <v>1315</v>
      </c>
      <c r="AH1482" s="189" t="s">
        <v>748</v>
      </c>
      <c r="AI1482" s="189" t="s">
        <v>748</v>
      </c>
      <c r="AJ1482" s="238" t="s">
        <v>748</v>
      </c>
      <c r="AK1482" s="237" t="s">
        <v>748</v>
      </c>
      <c r="AL1482" s="223"/>
      <c r="AN1482" s="281" t="s">
        <v>1919</v>
      </c>
      <c r="AO1482" s="269" t="s">
        <v>1314</v>
      </c>
      <c r="AP1482" s="234" t="s">
        <v>1943</v>
      </c>
      <c r="AQ1482" s="234" t="s">
        <v>1942</v>
      </c>
      <c r="AR1482" s="233" t="str">
        <f t="shared" si="211"/>
        <v>40</v>
      </c>
      <c r="AS1482" s="233" t="s">
        <v>1810</v>
      </c>
      <c r="AT1482" s="233"/>
      <c r="AU1482" s="291" t="s">
        <v>1318</v>
      </c>
      <c r="AV1482" s="233" t="s">
        <v>743</v>
      </c>
      <c r="AW1482" s="291" t="s">
        <v>742</v>
      </c>
      <c r="AX1482" s="229" t="s">
        <v>1319</v>
      </c>
      <c r="AY1482" s="229" t="s">
        <v>1319</v>
      </c>
      <c r="AZ1482" s="229"/>
      <c r="BA1482" s="229" t="s">
        <v>1319</v>
      </c>
      <c r="BB1482" s="229"/>
      <c r="BC1482" s="230" t="s">
        <v>1320</v>
      </c>
      <c r="BD1482" s="229"/>
      <c r="BE1482" s="229"/>
      <c r="BF1482" s="229"/>
      <c r="BG1482" s="229"/>
      <c r="BH1482" s="229"/>
      <c r="BI1482" s="229" t="s">
        <v>1319</v>
      </c>
      <c r="BJ1482" s="229"/>
      <c r="BK1482" s="229"/>
      <c r="BL1482" s="229"/>
      <c r="BM1482" s="229"/>
      <c r="BN1482" s="228"/>
      <c r="BO1482" s="233"/>
      <c r="BP1482" s="174" t="s">
        <v>753</v>
      </c>
      <c r="BQ1482" s="292" t="s">
        <v>1318</v>
      </c>
      <c r="BR1482" s="292"/>
      <c r="BS1482" s="292"/>
      <c r="BT1482" s="292"/>
      <c r="BU1482" s="292"/>
      <c r="BV1482" s="292"/>
      <c r="BW1482" s="292"/>
    </row>
    <row r="1483" spans="1:75" s="174" customFormat="1" ht="15">
      <c r="A1483" s="170"/>
      <c r="B1483" s="173"/>
      <c r="C1483" s="173"/>
      <c r="D1483" s="171"/>
      <c r="E1483" s="171"/>
      <c r="F1483" s="171"/>
      <c r="G1483" s="171"/>
      <c r="H1483" s="170"/>
      <c r="I1483" s="322"/>
      <c r="J1483" s="170"/>
      <c r="K1483" s="170"/>
      <c r="L1483" s="170"/>
      <c r="M1483" s="170"/>
      <c r="N1483" s="170"/>
      <c r="O1483" s="170"/>
      <c r="P1483" s="170"/>
      <c r="Q1483" s="170"/>
      <c r="R1483" s="170"/>
      <c r="S1483" s="170"/>
      <c r="T1483" s="170"/>
      <c r="U1483" s="170"/>
      <c r="V1483" s="170"/>
      <c r="W1483" s="170"/>
      <c r="X1483" s="170"/>
      <c r="Y1483" s="170"/>
      <c r="Z1483" s="170"/>
      <c r="AA1483" s="170"/>
      <c r="AB1483" s="170"/>
      <c r="AC1483" s="170"/>
      <c r="AD1483" s="170"/>
      <c r="AE1483" s="170"/>
      <c r="AG1483" s="270" t="s">
        <v>1315</v>
      </c>
      <c r="AH1483" s="189" t="s">
        <v>748</v>
      </c>
      <c r="AI1483" s="189" t="s">
        <v>748</v>
      </c>
      <c r="AJ1483" s="238" t="s">
        <v>748</v>
      </c>
      <c r="AK1483" s="237" t="s">
        <v>748</v>
      </c>
      <c r="AL1483" s="223"/>
      <c r="AN1483" s="281" t="s">
        <v>1919</v>
      </c>
      <c r="AO1483" s="269" t="s">
        <v>1314</v>
      </c>
      <c r="AP1483" s="234" t="s">
        <v>1941</v>
      </c>
      <c r="AQ1483" s="234" t="s">
        <v>1940</v>
      </c>
      <c r="AR1483" s="233" t="str">
        <f t="shared" si="211"/>
        <v>40</v>
      </c>
      <c r="AS1483" s="233" t="s">
        <v>1810</v>
      </c>
      <c r="AT1483" s="233"/>
      <c r="AU1483" s="291" t="s">
        <v>1318</v>
      </c>
      <c r="AV1483" s="233" t="s">
        <v>743</v>
      </c>
      <c r="AW1483" s="291" t="s">
        <v>742</v>
      </c>
      <c r="AX1483" s="229" t="s">
        <v>1319</v>
      </c>
      <c r="AY1483" s="229" t="s">
        <v>1319</v>
      </c>
      <c r="AZ1483" s="229"/>
      <c r="BA1483" s="229" t="s">
        <v>1319</v>
      </c>
      <c r="BB1483" s="229"/>
      <c r="BC1483" s="230" t="s">
        <v>1320</v>
      </c>
      <c r="BD1483" s="229"/>
      <c r="BE1483" s="229"/>
      <c r="BF1483" s="229"/>
      <c r="BG1483" s="229"/>
      <c r="BH1483" s="229"/>
      <c r="BI1483" s="229" t="s">
        <v>1319</v>
      </c>
      <c r="BJ1483" s="229"/>
      <c r="BK1483" s="229"/>
      <c r="BL1483" s="229"/>
      <c r="BM1483" s="229"/>
      <c r="BN1483" s="228"/>
      <c r="BO1483" s="233"/>
      <c r="BP1483" s="174" t="s">
        <v>753</v>
      </c>
      <c r="BQ1483" s="292" t="s">
        <v>1318</v>
      </c>
      <c r="BR1483" s="292"/>
      <c r="BS1483" s="292"/>
      <c r="BT1483" s="292"/>
      <c r="BU1483" s="292"/>
      <c r="BV1483" s="292"/>
      <c r="BW1483" s="292"/>
    </row>
    <row r="1484" spans="1:75" s="174" customFormat="1" ht="15" customHeight="1">
      <c r="A1484" s="170"/>
      <c r="B1484" s="173"/>
      <c r="C1484" s="173"/>
      <c r="D1484" s="171"/>
      <c r="E1484" s="171"/>
      <c r="F1484" s="171"/>
      <c r="G1484" s="171"/>
      <c r="H1484" s="170"/>
      <c r="I1484" s="322"/>
      <c r="J1484" s="170"/>
      <c r="K1484" s="170"/>
      <c r="L1484" s="170"/>
      <c r="M1484" s="170"/>
      <c r="N1484" s="170"/>
      <c r="O1484" s="170"/>
      <c r="P1484" s="170"/>
      <c r="Q1484" s="170"/>
      <c r="R1484" s="170"/>
      <c r="S1484" s="170"/>
      <c r="T1484" s="170"/>
      <c r="U1484" s="170"/>
      <c r="V1484" s="170"/>
      <c r="W1484" s="170"/>
      <c r="X1484" s="170"/>
      <c r="Y1484" s="170"/>
      <c r="Z1484" s="170"/>
      <c r="AA1484" s="170"/>
      <c r="AB1484" s="170"/>
      <c r="AC1484" s="170"/>
      <c r="AD1484" s="170"/>
      <c r="AE1484" s="170"/>
      <c r="AG1484" s="270" t="s">
        <v>1315</v>
      </c>
      <c r="AH1484" s="189" t="s">
        <v>748</v>
      </c>
      <c r="AI1484" s="189" t="s">
        <v>748</v>
      </c>
      <c r="AJ1484" s="238" t="s">
        <v>748</v>
      </c>
      <c r="AK1484" s="237" t="s">
        <v>748</v>
      </c>
      <c r="AL1484" s="223"/>
      <c r="AN1484" s="281" t="s">
        <v>1919</v>
      </c>
      <c r="AO1484" s="269" t="s">
        <v>1314</v>
      </c>
      <c r="AP1484" s="234" t="s">
        <v>1939</v>
      </c>
      <c r="AQ1484" s="234" t="s">
        <v>1938</v>
      </c>
      <c r="AR1484" s="233" t="str">
        <f t="shared" si="211"/>
        <v>40</v>
      </c>
      <c r="AS1484" s="233" t="s">
        <v>1810</v>
      </c>
      <c r="AT1484" s="233"/>
      <c r="AU1484" s="291" t="s">
        <v>1318</v>
      </c>
      <c r="AV1484" s="233" t="s">
        <v>743</v>
      </c>
      <c r="AW1484" s="291" t="s">
        <v>742</v>
      </c>
      <c r="AX1484" s="229" t="s">
        <v>1319</v>
      </c>
      <c r="AY1484" s="229" t="s">
        <v>1319</v>
      </c>
      <c r="AZ1484" s="229"/>
      <c r="BA1484" s="229" t="s">
        <v>1319</v>
      </c>
      <c r="BB1484" s="229"/>
      <c r="BC1484" s="230" t="s">
        <v>1320</v>
      </c>
      <c r="BD1484" s="229"/>
      <c r="BE1484" s="229"/>
      <c r="BF1484" s="229"/>
      <c r="BG1484" s="229"/>
      <c r="BH1484" s="229"/>
      <c r="BI1484" s="229" t="s">
        <v>1319</v>
      </c>
      <c r="BJ1484" s="229"/>
      <c r="BK1484" s="229"/>
      <c r="BL1484" s="229"/>
      <c r="BM1484" s="229"/>
      <c r="BN1484" s="228"/>
      <c r="BO1484" s="233"/>
      <c r="BP1484" s="174" t="s">
        <v>753</v>
      </c>
      <c r="BQ1484" s="292" t="s">
        <v>1318</v>
      </c>
      <c r="BR1484" s="292"/>
      <c r="BS1484" s="292"/>
      <c r="BT1484" s="292"/>
      <c r="BU1484" s="292"/>
      <c r="BV1484" s="292"/>
      <c r="BW1484" s="292"/>
    </row>
    <row r="1485" spans="1:75" s="174" customFormat="1" ht="15">
      <c r="A1485" s="170"/>
      <c r="B1485" s="173"/>
      <c r="C1485" s="173"/>
      <c r="D1485" s="171"/>
      <c r="E1485" s="171"/>
      <c r="F1485" s="171"/>
      <c r="G1485" s="171"/>
      <c r="H1485" s="170"/>
      <c r="I1485" s="322"/>
      <c r="J1485" s="170"/>
      <c r="K1485" s="170"/>
      <c r="L1485" s="170"/>
      <c r="M1485" s="170"/>
      <c r="N1485" s="170"/>
      <c r="O1485" s="170"/>
      <c r="P1485" s="170"/>
      <c r="Q1485" s="170"/>
      <c r="R1485" s="170"/>
      <c r="S1485" s="170"/>
      <c r="T1485" s="170"/>
      <c r="U1485" s="170"/>
      <c r="V1485" s="170"/>
      <c r="W1485" s="170"/>
      <c r="X1485" s="170"/>
      <c r="Y1485" s="170"/>
      <c r="Z1485" s="170"/>
      <c r="AA1485" s="170"/>
      <c r="AB1485" s="170"/>
      <c r="AC1485" s="170"/>
      <c r="AD1485" s="170"/>
      <c r="AE1485" s="170"/>
      <c r="AG1485" s="270" t="s">
        <v>1315</v>
      </c>
      <c r="AH1485" s="189" t="s">
        <v>748</v>
      </c>
      <c r="AI1485" s="189" t="s">
        <v>748</v>
      </c>
      <c r="AJ1485" s="238" t="s">
        <v>748</v>
      </c>
      <c r="AK1485" s="237" t="s">
        <v>748</v>
      </c>
      <c r="AL1485" s="223"/>
      <c r="AN1485" s="281" t="s">
        <v>1919</v>
      </c>
      <c r="AO1485" s="269" t="s">
        <v>1314</v>
      </c>
      <c r="AP1485" s="234" t="s">
        <v>1937</v>
      </c>
      <c r="AQ1485" s="234" t="s">
        <v>1936</v>
      </c>
      <c r="AR1485" s="233" t="str">
        <f t="shared" si="211"/>
        <v>40</v>
      </c>
      <c r="AS1485" s="233" t="s">
        <v>1810</v>
      </c>
      <c r="AT1485" s="233"/>
      <c r="AU1485" s="291" t="s">
        <v>1318</v>
      </c>
      <c r="AV1485" s="233" t="s">
        <v>743</v>
      </c>
      <c r="AW1485" s="291" t="s">
        <v>742</v>
      </c>
      <c r="AX1485" s="229" t="s">
        <v>1319</v>
      </c>
      <c r="AY1485" s="229" t="s">
        <v>1319</v>
      </c>
      <c r="AZ1485" s="229"/>
      <c r="BA1485" s="229" t="s">
        <v>1319</v>
      </c>
      <c r="BB1485" s="229"/>
      <c r="BC1485" s="230" t="s">
        <v>1320</v>
      </c>
      <c r="BD1485" s="229"/>
      <c r="BE1485" s="229"/>
      <c r="BF1485" s="229"/>
      <c r="BG1485" s="229"/>
      <c r="BH1485" s="229"/>
      <c r="BI1485" s="229" t="s">
        <v>1319</v>
      </c>
      <c r="BJ1485" s="229"/>
      <c r="BK1485" s="229"/>
      <c r="BL1485" s="229"/>
      <c r="BM1485" s="229"/>
      <c r="BN1485" s="228"/>
      <c r="BO1485" s="233"/>
      <c r="BP1485" s="174" t="s">
        <v>753</v>
      </c>
      <c r="BQ1485" s="292" t="s">
        <v>1318</v>
      </c>
      <c r="BR1485" s="292"/>
      <c r="BS1485" s="292"/>
      <c r="BT1485" s="292"/>
      <c r="BU1485" s="292"/>
      <c r="BV1485" s="292"/>
      <c r="BW1485" s="292"/>
    </row>
    <row r="1486" spans="1:75" s="174" customFormat="1" ht="15">
      <c r="A1486" s="170"/>
      <c r="B1486" s="173"/>
      <c r="C1486" s="173"/>
      <c r="D1486" s="171"/>
      <c r="E1486" s="171"/>
      <c r="F1486" s="171"/>
      <c r="G1486" s="171"/>
      <c r="H1486" s="170"/>
      <c r="I1486" s="322"/>
      <c r="J1486" s="170"/>
      <c r="K1486" s="170"/>
      <c r="L1486" s="170"/>
      <c r="M1486" s="170"/>
      <c r="N1486" s="170"/>
      <c r="O1486" s="170"/>
      <c r="P1486" s="170"/>
      <c r="Q1486" s="170"/>
      <c r="R1486" s="170"/>
      <c r="S1486" s="170"/>
      <c r="T1486" s="170"/>
      <c r="U1486" s="170"/>
      <c r="V1486" s="170"/>
      <c r="W1486" s="170"/>
      <c r="X1486" s="170"/>
      <c r="Y1486" s="170"/>
      <c r="Z1486" s="170"/>
      <c r="AA1486" s="170"/>
      <c r="AB1486" s="170"/>
      <c r="AC1486" s="170"/>
      <c r="AD1486" s="170"/>
      <c r="AE1486" s="170"/>
      <c r="AG1486" s="270" t="s">
        <v>1315</v>
      </c>
      <c r="AH1486" s="189" t="s">
        <v>748</v>
      </c>
      <c r="AI1486" s="189" t="s">
        <v>748</v>
      </c>
      <c r="AJ1486" s="238" t="s">
        <v>748</v>
      </c>
      <c r="AK1486" s="237" t="s">
        <v>748</v>
      </c>
      <c r="AL1486" s="223"/>
      <c r="AN1486" s="281" t="s">
        <v>1919</v>
      </c>
      <c r="AO1486" s="269" t="s">
        <v>1314</v>
      </c>
      <c r="AP1486" s="234" t="s">
        <v>1935</v>
      </c>
      <c r="AQ1486" s="234" t="s">
        <v>1934</v>
      </c>
      <c r="AR1486" s="233" t="str">
        <f t="shared" si="211"/>
        <v>40</v>
      </c>
      <c r="AS1486" s="233" t="s">
        <v>1810</v>
      </c>
      <c r="AT1486" s="233"/>
      <c r="AU1486" s="291" t="s">
        <v>1318</v>
      </c>
      <c r="AV1486" s="233" t="s">
        <v>743</v>
      </c>
      <c r="AW1486" s="291" t="s">
        <v>742</v>
      </c>
      <c r="AX1486" s="229" t="s">
        <v>1319</v>
      </c>
      <c r="AY1486" s="229" t="s">
        <v>1319</v>
      </c>
      <c r="AZ1486" s="229"/>
      <c r="BA1486" s="229" t="s">
        <v>1319</v>
      </c>
      <c r="BB1486" s="229"/>
      <c r="BC1486" s="230" t="s">
        <v>1320</v>
      </c>
      <c r="BD1486" s="229"/>
      <c r="BE1486" s="229"/>
      <c r="BF1486" s="229"/>
      <c r="BG1486" s="229"/>
      <c r="BH1486" s="229"/>
      <c r="BI1486" s="229" t="s">
        <v>1319</v>
      </c>
      <c r="BJ1486" s="229"/>
      <c r="BK1486" s="229"/>
      <c r="BL1486" s="229"/>
      <c r="BM1486" s="229"/>
      <c r="BN1486" s="228"/>
      <c r="BO1486" s="233"/>
      <c r="BP1486" s="174" t="s">
        <v>753</v>
      </c>
      <c r="BQ1486" s="292" t="s">
        <v>1318</v>
      </c>
      <c r="BR1486" s="292"/>
      <c r="BS1486" s="292"/>
      <c r="BT1486" s="292"/>
      <c r="BU1486" s="292"/>
      <c r="BV1486" s="292"/>
      <c r="BW1486" s="292"/>
    </row>
    <row r="1487" spans="1:75" s="174" customFormat="1" ht="15">
      <c r="A1487" s="170"/>
      <c r="B1487" s="173"/>
      <c r="C1487" s="173"/>
      <c r="D1487" s="171"/>
      <c r="E1487" s="171"/>
      <c r="F1487" s="171"/>
      <c r="G1487" s="171"/>
      <c r="H1487" s="170"/>
      <c r="I1487" s="322"/>
      <c r="J1487" s="170"/>
      <c r="K1487" s="170"/>
      <c r="L1487" s="170"/>
      <c r="M1487" s="170"/>
      <c r="N1487" s="170"/>
      <c r="O1487" s="170"/>
      <c r="P1487" s="170"/>
      <c r="Q1487" s="170"/>
      <c r="R1487" s="170"/>
      <c r="S1487" s="170"/>
      <c r="T1487" s="170"/>
      <c r="U1487" s="170"/>
      <c r="V1487" s="170"/>
      <c r="W1487" s="170"/>
      <c r="X1487" s="170"/>
      <c r="Y1487" s="170"/>
      <c r="Z1487" s="170"/>
      <c r="AA1487" s="170"/>
      <c r="AB1487" s="170"/>
      <c r="AC1487" s="170"/>
      <c r="AD1487" s="170"/>
      <c r="AE1487" s="170"/>
      <c r="AG1487" s="270" t="s">
        <v>1315</v>
      </c>
      <c r="AH1487" s="189" t="s">
        <v>748</v>
      </c>
      <c r="AI1487" s="189" t="s">
        <v>748</v>
      </c>
      <c r="AJ1487" s="238" t="s">
        <v>748</v>
      </c>
      <c r="AK1487" s="237" t="s">
        <v>748</v>
      </c>
      <c r="AL1487" s="223"/>
      <c r="AN1487" s="281" t="s">
        <v>1919</v>
      </c>
      <c r="AO1487" s="269" t="s">
        <v>1314</v>
      </c>
      <c r="AP1487" s="234" t="s">
        <v>1933</v>
      </c>
      <c r="AQ1487" s="234" t="s">
        <v>1932</v>
      </c>
      <c r="AR1487" s="233" t="str">
        <f t="shared" si="211"/>
        <v>40</v>
      </c>
      <c r="AS1487" s="233" t="s">
        <v>1810</v>
      </c>
      <c r="AT1487" s="233"/>
      <c r="AU1487" s="291" t="s">
        <v>1318</v>
      </c>
      <c r="AV1487" s="233" t="s">
        <v>743</v>
      </c>
      <c r="AW1487" s="291" t="s">
        <v>742</v>
      </c>
      <c r="AX1487" s="229" t="s">
        <v>1319</v>
      </c>
      <c r="AY1487" s="229" t="s">
        <v>1319</v>
      </c>
      <c r="AZ1487" s="229"/>
      <c r="BA1487" s="229" t="s">
        <v>1319</v>
      </c>
      <c r="BB1487" s="229"/>
      <c r="BC1487" s="230" t="s">
        <v>1320</v>
      </c>
      <c r="BD1487" s="229"/>
      <c r="BE1487" s="229"/>
      <c r="BF1487" s="229"/>
      <c r="BG1487" s="229"/>
      <c r="BH1487" s="229"/>
      <c r="BI1487" s="229" t="s">
        <v>1319</v>
      </c>
      <c r="BJ1487" s="229"/>
      <c r="BK1487" s="229"/>
      <c r="BL1487" s="229"/>
      <c r="BM1487" s="229"/>
      <c r="BN1487" s="228"/>
      <c r="BO1487" s="233"/>
      <c r="BP1487" s="174" t="s">
        <v>753</v>
      </c>
      <c r="BQ1487" s="292" t="s">
        <v>1318</v>
      </c>
      <c r="BR1487" s="292"/>
      <c r="BS1487" s="292"/>
      <c r="BT1487" s="292"/>
      <c r="BU1487" s="292"/>
      <c r="BV1487" s="292"/>
      <c r="BW1487" s="292"/>
    </row>
    <row r="1488" spans="1:75" s="174" customFormat="1" ht="15">
      <c r="A1488" s="170"/>
      <c r="B1488" s="173"/>
      <c r="C1488" s="173"/>
      <c r="D1488" s="171"/>
      <c r="E1488" s="171"/>
      <c r="F1488" s="171"/>
      <c r="G1488" s="171"/>
      <c r="H1488" s="170"/>
      <c r="I1488" s="322"/>
      <c r="J1488" s="170"/>
      <c r="K1488" s="170"/>
      <c r="L1488" s="170"/>
      <c r="M1488" s="170"/>
      <c r="N1488" s="170"/>
      <c r="O1488" s="170"/>
      <c r="P1488" s="170"/>
      <c r="Q1488" s="170"/>
      <c r="R1488" s="170"/>
      <c r="S1488" s="170"/>
      <c r="T1488" s="170"/>
      <c r="U1488" s="170"/>
      <c r="V1488" s="170"/>
      <c r="W1488" s="170"/>
      <c r="X1488" s="170"/>
      <c r="Y1488" s="170"/>
      <c r="Z1488" s="170"/>
      <c r="AA1488" s="170"/>
      <c r="AB1488" s="170"/>
      <c r="AC1488" s="170"/>
      <c r="AD1488" s="170"/>
      <c r="AE1488" s="170"/>
      <c r="AG1488" s="270" t="s">
        <v>1315</v>
      </c>
      <c r="AH1488" s="189" t="s">
        <v>748</v>
      </c>
      <c r="AI1488" s="189" t="s">
        <v>748</v>
      </c>
      <c r="AJ1488" s="238" t="s">
        <v>748</v>
      </c>
      <c r="AK1488" s="237" t="s">
        <v>748</v>
      </c>
      <c r="AL1488" s="223"/>
      <c r="AN1488" s="281" t="s">
        <v>1919</v>
      </c>
      <c r="AO1488" s="269" t="s">
        <v>1314</v>
      </c>
      <c r="AP1488" s="234" t="s">
        <v>1931</v>
      </c>
      <c r="AQ1488" s="234" t="s">
        <v>1930</v>
      </c>
      <c r="AR1488" s="233" t="str">
        <f t="shared" si="211"/>
        <v>40</v>
      </c>
      <c r="AS1488" s="233" t="s">
        <v>1810</v>
      </c>
      <c r="AT1488" s="233"/>
      <c r="AU1488" s="291" t="s">
        <v>1318</v>
      </c>
      <c r="AV1488" s="233" t="s">
        <v>743</v>
      </c>
      <c r="AW1488" s="291" t="s">
        <v>742</v>
      </c>
      <c r="AX1488" s="229" t="s">
        <v>1319</v>
      </c>
      <c r="AY1488" s="229" t="s">
        <v>1319</v>
      </c>
      <c r="AZ1488" s="229"/>
      <c r="BA1488" s="229" t="s">
        <v>1319</v>
      </c>
      <c r="BB1488" s="229"/>
      <c r="BC1488" s="230" t="s">
        <v>1320</v>
      </c>
      <c r="BD1488" s="229"/>
      <c r="BE1488" s="229"/>
      <c r="BF1488" s="229"/>
      <c r="BG1488" s="229"/>
      <c r="BH1488" s="229"/>
      <c r="BI1488" s="229" t="s">
        <v>1319</v>
      </c>
      <c r="BJ1488" s="229"/>
      <c r="BK1488" s="229"/>
      <c r="BL1488" s="229"/>
      <c r="BM1488" s="229"/>
      <c r="BN1488" s="228"/>
      <c r="BO1488" s="233"/>
      <c r="BP1488" s="174" t="s">
        <v>753</v>
      </c>
      <c r="BQ1488" s="292" t="s">
        <v>1318</v>
      </c>
      <c r="BR1488" s="292"/>
      <c r="BS1488" s="292"/>
      <c r="BT1488" s="292"/>
      <c r="BU1488" s="292"/>
      <c r="BV1488" s="292"/>
      <c r="BW1488" s="292"/>
    </row>
    <row r="1489" spans="1:75" s="174" customFormat="1" ht="15">
      <c r="A1489" s="170"/>
      <c r="B1489" s="173"/>
      <c r="C1489" s="173"/>
      <c r="D1489" s="171"/>
      <c r="E1489" s="171"/>
      <c r="F1489" s="171"/>
      <c r="G1489" s="171"/>
      <c r="H1489" s="170"/>
      <c r="I1489" s="322"/>
      <c r="J1489" s="170"/>
      <c r="K1489" s="170"/>
      <c r="L1489" s="170"/>
      <c r="M1489" s="170"/>
      <c r="N1489" s="170"/>
      <c r="O1489" s="170"/>
      <c r="P1489" s="170"/>
      <c r="Q1489" s="170"/>
      <c r="R1489" s="170"/>
      <c r="S1489" s="170"/>
      <c r="T1489" s="170"/>
      <c r="U1489" s="170"/>
      <c r="V1489" s="170"/>
      <c r="W1489" s="170"/>
      <c r="X1489" s="170"/>
      <c r="Y1489" s="170"/>
      <c r="Z1489" s="170"/>
      <c r="AA1489" s="170"/>
      <c r="AB1489" s="170"/>
      <c r="AC1489" s="170"/>
      <c r="AD1489" s="170"/>
      <c r="AE1489" s="170"/>
      <c r="AG1489" s="270" t="s">
        <v>1315</v>
      </c>
      <c r="AH1489" s="189" t="s">
        <v>748</v>
      </c>
      <c r="AI1489" s="189" t="s">
        <v>748</v>
      </c>
      <c r="AJ1489" s="238" t="s">
        <v>748</v>
      </c>
      <c r="AK1489" s="237" t="s">
        <v>748</v>
      </c>
      <c r="AL1489" s="223"/>
      <c r="AN1489" s="281" t="s">
        <v>1919</v>
      </c>
      <c r="AO1489" s="269" t="s">
        <v>1314</v>
      </c>
      <c r="AP1489" s="234" t="s">
        <v>1929</v>
      </c>
      <c r="AQ1489" s="234" t="s">
        <v>1928</v>
      </c>
      <c r="AR1489" s="233" t="str">
        <f t="shared" si="211"/>
        <v>40</v>
      </c>
      <c r="AS1489" s="233" t="s">
        <v>1810</v>
      </c>
      <c r="AT1489" s="233"/>
      <c r="AU1489" s="291" t="s">
        <v>1318</v>
      </c>
      <c r="AV1489" s="233" t="s">
        <v>743</v>
      </c>
      <c r="AW1489" s="291" t="s">
        <v>742</v>
      </c>
      <c r="AX1489" s="229" t="s">
        <v>1319</v>
      </c>
      <c r="AY1489" s="229" t="s">
        <v>1319</v>
      </c>
      <c r="AZ1489" s="229"/>
      <c r="BA1489" s="229" t="s">
        <v>1319</v>
      </c>
      <c r="BB1489" s="229"/>
      <c r="BC1489" s="230" t="s">
        <v>1320</v>
      </c>
      <c r="BD1489" s="229"/>
      <c r="BE1489" s="229"/>
      <c r="BF1489" s="229"/>
      <c r="BG1489" s="229"/>
      <c r="BH1489" s="229"/>
      <c r="BI1489" s="229" t="s">
        <v>1319</v>
      </c>
      <c r="BJ1489" s="229"/>
      <c r="BK1489" s="229"/>
      <c r="BL1489" s="229"/>
      <c r="BM1489" s="229"/>
      <c r="BN1489" s="228"/>
      <c r="BO1489" s="233"/>
      <c r="BP1489" s="174" t="s">
        <v>753</v>
      </c>
      <c r="BQ1489" s="292" t="s">
        <v>1318</v>
      </c>
      <c r="BR1489" s="292"/>
      <c r="BS1489" s="292"/>
      <c r="BT1489" s="292"/>
      <c r="BU1489" s="292"/>
      <c r="BV1489" s="292"/>
      <c r="BW1489" s="292"/>
    </row>
    <row r="1490" spans="1:75" s="174" customFormat="1" ht="15">
      <c r="A1490" s="170"/>
      <c r="B1490" s="173"/>
      <c r="C1490" s="173"/>
      <c r="D1490" s="171"/>
      <c r="E1490" s="171"/>
      <c r="F1490" s="171"/>
      <c r="G1490" s="171"/>
      <c r="H1490" s="170"/>
      <c r="I1490" s="322"/>
      <c r="J1490" s="170"/>
      <c r="K1490" s="170"/>
      <c r="L1490" s="170"/>
      <c r="M1490" s="170"/>
      <c r="N1490" s="170"/>
      <c r="O1490" s="170"/>
      <c r="P1490" s="170"/>
      <c r="Q1490" s="170"/>
      <c r="R1490" s="170"/>
      <c r="S1490" s="170"/>
      <c r="T1490" s="170"/>
      <c r="U1490" s="170"/>
      <c r="V1490" s="170"/>
      <c r="W1490" s="170"/>
      <c r="X1490" s="170"/>
      <c r="Y1490" s="170"/>
      <c r="Z1490" s="170"/>
      <c r="AA1490" s="170"/>
      <c r="AB1490" s="170"/>
      <c r="AC1490" s="170"/>
      <c r="AD1490" s="170"/>
      <c r="AE1490" s="170"/>
      <c r="AG1490" s="270" t="s">
        <v>1315</v>
      </c>
      <c r="AH1490" s="189" t="s">
        <v>748</v>
      </c>
      <c r="AI1490" s="189" t="s">
        <v>748</v>
      </c>
      <c r="AJ1490" s="238" t="s">
        <v>748</v>
      </c>
      <c r="AK1490" s="237" t="s">
        <v>748</v>
      </c>
      <c r="AL1490" s="223"/>
      <c r="AN1490" s="281" t="s">
        <v>1919</v>
      </c>
      <c r="AO1490" s="269" t="s">
        <v>1314</v>
      </c>
      <c r="AP1490" s="234" t="s">
        <v>1927</v>
      </c>
      <c r="AQ1490" s="234" t="s">
        <v>1926</v>
      </c>
      <c r="AR1490" s="233" t="str">
        <f t="shared" si="211"/>
        <v>40</v>
      </c>
      <c r="AS1490" s="233" t="s">
        <v>1810</v>
      </c>
      <c r="AT1490" s="233"/>
      <c r="AU1490" s="291" t="s">
        <v>1318</v>
      </c>
      <c r="AV1490" s="233" t="s">
        <v>743</v>
      </c>
      <c r="AW1490" s="291" t="s">
        <v>742</v>
      </c>
      <c r="AX1490" s="229" t="s">
        <v>1319</v>
      </c>
      <c r="AY1490" s="229" t="s">
        <v>1319</v>
      </c>
      <c r="AZ1490" s="229"/>
      <c r="BA1490" s="229" t="s">
        <v>1319</v>
      </c>
      <c r="BB1490" s="229"/>
      <c r="BC1490" s="230" t="s">
        <v>1320</v>
      </c>
      <c r="BD1490" s="229"/>
      <c r="BE1490" s="229"/>
      <c r="BF1490" s="229"/>
      <c r="BG1490" s="229"/>
      <c r="BH1490" s="229"/>
      <c r="BI1490" s="229" t="s">
        <v>1319</v>
      </c>
      <c r="BJ1490" s="229"/>
      <c r="BK1490" s="229"/>
      <c r="BL1490" s="229"/>
      <c r="BM1490" s="229"/>
      <c r="BN1490" s="228"/>
      <c r="BO1490" s="233"/>
      <c r="BP1490" s="174" t="s">
        <v>753</v>
      </c>
      <c r="BQ1490" s="292" t="s">
        <v>1318</v>
      </c>
      <c r="BR1490" s="292"/>
      <c r="BS1490" s="292"/>
      <c r="BT1490" s="292"/>
      <c r="BU1490" s="292"/>
      <c r="BV1490" s="292"/>
      <c r="BW1490" s="292"/>
    </row>
    <row r="1491" spans="1:75" s="174" customFormat="1" ht="15">
      <c r="A1491" s="170"/>
      <c r="B1491" s="173"/>
      <c r="C1491" s="173"/>
      <c r="D1491" s="171"/>
      <c r="E1491" s="171"/>
      <c r="F1491" s="171"/>
      <c r="G1491" s="171"/>
      <c r="H1491" s="170"/>
      <c r="I1491" s="322"/>
      <c r="J1491" s="170"/>
      <c r="K1491" s="170"/>
      <c r="L1491" s="170"/>
      <c r="M1491" s="170"/>
      <c r="N1491" s="170"/>
      <c r="O1491" s="170"/>
      <c r="P1491" s="170"/>
      <c r="Q1491" s="170"/>
      <c r="R1491" s="170"/>
      <c r="S1491" s="170"/>
      <c r="T1491" s="170"/>
      <c r="U1491" s="170"/>
      <c r="V1491" s="170"/>
      <c r="W1491" s="170"/>
      <c r="X1491" s="170"/>
      <c r="Y1491" s="170"/>
      <c r="Z1491" s="170"/>
      <c r="AA1491" s="170"/>
      <c r="AB1491" s="170"/>
      <c r="AC1491" s="170"/>
      <c r="AD1491" s="170"/>
      <c r="AE1491" s="170"/>
      <c r="AG1491" s="270" t="s">
        <v>1315</v>
      </c>
      <c r="AH1491" s="189" t="s">
        <v>748</v>
      </c>
      <c r="AI1491" s="189" t="s">
        <v>748</v>
      </c>
      <c r="AJ1491" s="238" t="s">
        <v>748</v>
      </c>
      <c r="AK1491" s="237" t="s">
        <v>748</v>
      </c>
      <c r="AL1491" s="223"/>
      <c r="AN1491" s="281" t="s">
        <v>1919</v>
      </c>
      <c r="AO1491" s="269" t="s">
        <v>1314</v>
      </c>
      <c r="AP1491" s="234" t="s">
        <v>1925</v>
      </c>
      <c r="AQ1491" s="234" t="s">
        <v>1924</v>
      </c>
      <c r="AR1491" s="233" t="str">
        <f t="shared" si="211"/>
        <v>40</v>
      </c>
      <c r="AS1491" s="233" t="s">
        <v>1810</v>
      </c>
      <c r="AT1491" s="233"/>
      <c r="AU1491" s="291" t="s">
        <v>1318</v>
      </c>
      <c r="AV1491" s="233" t="s">
        <v>743</v>
      </c>
      <c r="AW1491" s="291" t="s">
        <v>742</v>
      </c>
      <c r="AX1491" s="229" t="s">
        <v>1319</v>
      </c>
      <c r="AY1491" s="229" t="s">
        <v>1319</v>
      </c>
      <c r="AZ1491" s="229"/>
      <c r="BA1491" s="229" t="s">
        <v>1319</v>
      </c>
      <c r="BB1491" s="229"/>
      <c r="BC1491" s="230" t="s">
        <v>1320</v>
      </c>
      <c r="BD1491" s="229"/>
      <c r="BE1491" s="229"/>
      <c r="BF1491" s="229"/>
      <c r="BG1491" s="229"/>
      <c r="BH1491" s="229"/>
      <c r="BI1491" s="229" t="s">
        <v>1319</v>
      </c>
      <c r="BJ1491" s="229"/>
      <c r="BK1491" s="229"/>
      <c r="BL1491" s="229"/>
      <c r="BM1491" s="229"/>
      <c r="BN1491" s="228"/>
      <c r="BO1491" s="233"/>
      <c r="BP1491" s="174" t="s">
        <v>753</v>
      </c>
      <c r="BQ1491" s="292" t="s">
        <v>1318</v>
      </c>
      <c r="BR1491" s="292"/>
      <c r="BS1491" s="292"/>
      <c r="BT1491" s="292"/>
      <c r="BU1491" s="292"/>
      <c r="BV1491" s="292"/>
      <c r="BW1491" s="292"/>
    </row>
    <row r="1492" spans="1:75" s="174" customFormat="1" ht="15">
      <c r="A1492" s="170"/>
      <c r="B1492" s="173"/>
      <c r="C1492" s="173"/>
      <c r="D1492" s="171"/>
      <c r="E1492" s="171"/>
      <c r="F1492" s="171"/>
      <c r="G1492" s="171"/>
      <c r="H1492" s="170"/>
      <c r="I1492" s="322"/>
      <c r="J1492" s="170"/>
      <c r="K1492" s="170"/>
      <c r="L1492" s="170"/>
      <c r="M1492" s="170"/>
      <c r="N1492" s="170"/>
      <c r="O1492" s="170"/>
      <c r="P1492" s="170"/>
      <c r="Q1492" s="170"/>
      <c r="R1492" s="170"/>
      <c r="S1492" s="170"/>
      <c r="T1492" s="170"/>
      <c r="U1492" s="170"/>
      <c r="V1492" s="170"/>
      <c r="W1492" s="170"/>
      <c r="X1492" s="170"/>
      <c r="Y1492" s="170"/>
      <c r="Z1492" s="170"/>
      <c r="AA1492" s="170"/>
      <c r="AB1492" s="170"/>
      <c r="AC1492" s="170"/>
      <c r="AD1492" s="170"/>
      <c r="AE1492" s="170"/>
      <c r="AG1492" s="270" t="s">
        <v>1315</v>
      </c>
      <c r="AH1492" s="189" t="s">
        <v>748</v>
      </c>
      <c r="AI1492" s="189" t="s">
        <v>748</v>
      </c>
      <c r="AJ1492" s="238" t="s">
        <v>748</v>
      </c>
      <c r="AK1492" s="237" t="s">
        <v>748</v>
      </c>
      <c r="AL1492" s="223"/>
      <c r="AN1492" s="281" t="s">
        <v>1919</v>
      </c>
      <c r="AO1492" s="269" t="s">
        <v>1314</v>
      </c>
      <c r="AP1492" s="234" t="s">
        <v>1923</v>
      </c>
      <c r="AQ1492" s="234" t="s">
        <v>1922</v>
      </c>
      <c r="AR1492" s="233" t="str">
        <f t="shared" si="211"/>
        <v>40</v>
      </c>
      <c r="AS1492" s="233" t="s">
        <v>1810</v>
      </c>
      <c r="AT1492" s="233"/>
      <c r="AU1492" s="291" t="s">
        <v>1318</v>
      </c>
      <c r="AV1492" s="233" t="s">
        <v>743</v>
      </c>
      <c r="AW1492" s="291" t="s">
        <v>742</v>
      </c>
      <c r="AX1492" s="229" t="s">
        <v>1319</v>
      </c>
      <c r="AY1492" s="229" t="s">
        <v>1319</v>
      </c>
      <c r="AZ1492" s="229"/>
      <c r="BA1492" s="229" t="s">
        <v>1319</v>
      </c>
      <c r="BB1492" s="229"/>
      <c r="BC1492" s="230" t="s">
        <v>1320</v>
      </c>
      <c r="BD1492" s="229"/>
      <c r="BE1492" s="229"/>
      <c r="BF1492" s="229"/>
      <c r="BG1492" s="229"/>
      <c r="BH1492" s="229"/>
      <c r="BI1492" s="229" t="s">
        <v>1319</v>
      </c>
      <c r="BJ1492" s="229"/>
      <c r="BK1492" s="229"/>
      <c r="BL1492" s="229"/>
      <c r="BM1492" s="229"/>
      <c r="BN1492" s="228"/>
      <c r="BO1492" s="233"/>
      <c r="BP1492" s="174" t="s">
        <v>753</v>
      </c>
      <c r="BQ1492" s="292" t="s">
        <v>1318</v>
      </c>
      <c r="BR1492" s="292"/>
      <c r="BS1492" s="292"/>
      <c r="BT1492" s="292"/>
      <c r="BU1492" s="292"/>
      <c r="BV1492" s="292"/>
      <c r="BW1492" s="292"/>
    </row>
    <row r="1493" spans="1:75" s="174" customFormat="1" ht="15">
      <c r="A1493" s="170"/>
      <c r="B1493" s="173"/>
      <c r="C1493" s="173"/>
      <c r="D1493" s="171"/>
      <c r="E1493" s="171"/>
      <c r="F1493" s="171"/>
      <c r="G1493" s="171"/>
      <c r="H1493" s="170"/>
      <c r="I1493" s="322"/>
      <c r="J1493" s="170"/>
      <c r="K1493" s="170"/>
      <c r="L1493" s="170"/>
      <c r="M1493" s="170"/>
      <c r="N1493" s="170"/>
      <c r="O1493" s="170"/>
      <c r="P1493" s="170"/>
      <c r="Q1493" s="170"/>
      <c r="R1493" s="170"/>
      <c r="S1493" s="170"/>
      <c r="T1493" s="170"/>
      <c r="U1493" s="170"/>
      <c r="V1493" s="170"/>
      <c r="W1493" s="170"/>
      <c r="X1493" s="170"/>
      <c r="Y1493" s="170"/>
      <c r="Z1493" s="170"/>
      <c r="AA1493" s="170"/>
      <c r="AB1493" s="170"/>
      <c r="AC1493" s="170"/>
      <c r="AD1493" s="170"/>
      <c r="AE1493" s="170"/>
      <c r="AG1493" s="270" t="s">
        <v>1315</v>
      </c>
      <c r="AH1493" s="189" t="s">
        <v>748</v>
      </c>
      <c r="AI1493" s="189" t="s">
        <v>748</v>
      </c>
      <c r="AJ1493" s="238" t="s">
        <v>748</v>
      </c>
      <c r="AK1493" s="237" t="s">
        <v>748</v>
      </c>
      <c r="AL1493" s="223"/>
      <c r="AN1493" s="281" t="s">
        <v>1919</v>
      </c>
      <c r="AO1493" s="269" t="s">
        <v>1314</v>
      </c>
      <c r="AP1493" s="234" t="s">
        <v>1921</v>
      </c>
      <c r="AQ1493" s="234" t="s">
        <v>1920</v>
      </c>
      <c r="AR1493" s="233" t="str">
        <f t="shared" si="211"/>
        <v>40</v>
      </c>
      <c r="AS1493" s="233" t="s">
        <v>1810</v>
      </c>
      <c r="AT1493" s="233"/>
      <c r="AU1493" s="291" t="s">
        <v>1318</v>
      </c>
      <c r="AV1493" s="233" t="s">
        <v>743</v>
      </c>
      <c r="AW1493" s="291" t="s">
        <v>742</v>
      </c>
      <c r="AX1493" s="229" t="s">
        <v>1319</v>
      </c>
      <c r="AY1493" s="229" t="s">
        <v>1319</v>
      </c>
      <c r="AZ1493" s="229"/>
      <c r="BA1493" s="229" t="s">
        <v>1319</v>
      </c>
      <c r="BB1493" s="229"/>
      <c r="BC1493" s="230" t="s">
        <v>1320</v>
      </c>
      <c r="BD1493" s="229"/>
      <c r="BE1493" s="229"/>
      <c r="BF1493" s="229"/>
      <c r="BG1493" s="229"/>
      <c r="BH1493" s="229"/>
      <c r="BI1493" s="229" t="s">
        <v>1319</v>
      </c>
      <c r="BJ1493" s="229"/>
      <c r="BK1493" s="229"/>
      <c r="BL1493" s="229"/>
      <c r="BM1493" s="229"/>
      <c r="BN1493" s="228"/>
      <c r="BO1493" s="233"/>
      <c r="BP1493" s="174" t="s">
        <v>753</v>
      </c>
      <c r="BQ1493" s="292" t="s">
        <v>1318</v>
      </c>
      <c r="BR1493" s="292"/>
      <c r="BS1493" s="292"/>
      <c r="BT1493" s="292"/>
      <c r="BU1493" s="292"/>
      <c r="BV1493" s="292"/>
      <c r="BW1493" s="292"/>
    </row>
    <row r="1494" spans="1:75" s="174" customFormat="1" ht="15">
      <c r="A1494" s="170"/>
      <c r="B1494" s="173"/>
      <c r="C1494" s="173"/>
      <c r="D1494" s="171"/>
      <c r="E1494" s="171"/>
      <c r="F1494" s="171"/>
      <c r="G1494" s="171"/>
      <c r="H1494" s="170"/>
      <c r="I1494" s="322"/>
      <c r="J1494" s="170"/>
      <c r="K1494" s="170"/>
      <c r="L1494" s="170"/>
      <c r="M1494" s="170"/>
      <c r="N1494" s="170"/>
      <c r="O1494" s="170"/>
      <c r="P1494" s="170"/>
      <c r="Q1494" s="170"/>
      <c r="R1494" s="170"/>
      <c r="S1494" s="170"/>
      <c r="T1494" s="170"/>
      <c r="U1494" s="170"/>
      <c r="V1494" s="170"/>
      <c r="W1494" s="170"/>
      <c r="X1494" s="170"/>
      <c r="Y1494" s="170"/>
      <c r="Z1494" s="170"/>
      <c r="AA1494" s="170"/>
      <c r="AB1494" s="170"/>
      <c r="AC1494" s="170"/>
      <c r="AD1494" s="170"/>
      <c r="AE1494" s="170"/>
      <c r="AG1494" s="270" t="s">
        <v>1315</v>
      </c>
      <c r="AH1494" s="189" t="s">
        <v>748</v>
      </c>
      <c r="AI1494" s="189" t="s">
        <v>748</v>
      </c>
      <c r="AJ1494" s="238" t="s">
        <v>748</v>
      </c>
      <c r="AK1494" s="237" t="s">
        <v>748</v>
      </c>
      <c r="AL1494" s="223"/>
      <c r="AN1494" s="281" t="s">
        <v>1919</v>
      </c>
      <c r="AO1494" s="269" t="s">
        <v>1314</v>
      </c>
      <c r="AP1494" s="234" t="s">
        <v>1918</v>
      </c>
      <c r="AQ1494" s="234" t="s">
        <v>1917</v>
      </c>
      <c r="AR1494" s="233" t="str">
        <f t="shared" si="211"/>
        <v>40</v>
      </c>
      <c r="AS1494" s="233" t="s">
        <v>1810</v>
      </c>
      <c r="AT1494" s="233"/>
      <c r="AU1494" s="291" t="s">
        <v>1318</v>
      </c>
      <c r="AV1494" s="233" t="s">
        <v>743</v>
      </c>
      <c r="AW1494" s="291" t="s">
        <v>742</v>
      </c>
      <c r="AX1494" s="229" t="s">
        <v>1319</v>
      </c>
      <c r="AY1494" s="229" t="s">
        <v>1319</v>
      </c>
      <c r="AZ1494" s="229"/>
      <c r="BA1494" s="229" t="s">
        <v>1319</v>
      </c>
      <c r="BB1494" s="229"/>
      <c r="BC1494" s="230" t="s">
        <v>1320</v>
      </c>
      <c r="BD1494" s="229"/>
      <c r="BE1494" s="229"/>
      <c r="BF1494" s="229"/>
      <c r="BG1494" s="229"/>
      <c r="BH1494" s="229"/>
      <c r="BI1494" s="229" t="s">
        <v>1319</v>
      </c>
      <c r="BJ1494" s="229"/>
      <c r="BK1494" s="229"/>
      <c r="BL1494" s="229"/>
      <c r="BM1494" s="229"/>
      <c r="BN1494" s="228"/>
      <c r="BO1494" s="233"/>
      <c r="BP1494" s="174" t="s">
        <v>753</v>
      </c>
      <c r="BQ1494" s="292" t="s">
        <v>1318</v>
      </c>
      <c r="BR1494" s="292"/>
      <c r="BS1494" s="292"/>
      <c r="BT1494" s="292"/>
      <c r="BU1494" s="292"/>
      <c r="BV1494" s="292"/>
      <c r="BW1494" s="292"/>
    </row>
    <row r="1495" spans="1:75" s="174" customFormat="1" ht="15">
      <c r="A1495" s="170"/>
      <c r="B1495" s="173"/>
      <c r="C1495" s="173"/>
      <c r="D1495" s="171"/>
      <c r="E1495" s="171"/>
      <c r="F1495" s="171"/>
      <c r="G1495" s="171"/>
      <c r="H1495" s="170"/>
      <c r="I1495" s="322"/>
      <c r="J1495" s="170"/>
      <c r="K1495" s="170"/>
      <c r="L1495" s="170"/>
      <c r="M1495" s="170"/>
      <c r="N1495" s="170"/>
      <c r="O1495" s="170"/>
      <c r="P1495" s="170"/>
      <c r="Q1495" s="170"/>
      <c r="R1495" s="170"/>
      <c r="S1495" s="170"/>
      <c r="T1495" s="170"/>
      <c r="U1495" s="170"/>
      <c r="V1495" s="170"/>
      <c r="W1495" s="170"/>
      <c r="X1495" s="170"/>
      <c r="Y1495" s="170"/>
      <c r="Z1495" s="170"/>
      <c r="AA1495" s="170"/>
      <c r="AB1495" s="170"/>
      <c r="AC1495" s="170"/>
      <c r="AD1495" s="170"/>
      <c r="AE1495" s="170"/>
      <c r="AG1495" s="271" t="s">
        <v>1345</v>
      </c>
      <c r="AH1495" s="193" t="str">
        <f t="shared" ref="AH1495:AI1500" si="217">"5E"&amp;RIGHT(AP1495,7)</f>
        <v>5ED9 4C80</v>
      </c>
      <c r="AI1495" s="193" t="str">
        <f t="shared" si="217"/>
        <v>5ED9 4CBF</v>
      </c>
      <c r="AJ1495" s="224" t="str">
        <f t="shared" ref="AJ1495:AJ1500" si="218">DEC2HEX((HEX2DEC(LEFT(AI1495,4))*256*256+HEX2DEC(RIGHT(AI1495,4)))-(HEX2DEC(LEFT(AH1495,4))*256*256+HEX2DEC(RIGHT(AH1495,4)))+1)</f>
        <v>40</v>
      </c>
      <c r="AK1495" s="224" t="s">
        <v>1405</v>
      </c>
      <c r="AL1495" s="223"/>
      <c r="AO1495" s="268" t="s">
        <v>1333</v>
      </c>
      <c r="AP1495" s="221" t="s">
        <v>1916</v>
      </c>
      <c r="AQ1495" s="221" t="s">
        <v>1915</v>
      </c>
      <c r="AR1495" s="220" t="str">
        <f t="shared" si="211"/>
        <v>40</v>
      </c>
      <c r="AS1495" s="220" t="s">
        <v>1914</v>
      </c>
      <c r="AT1495" s="275"/>
      <c r="AU1495" s="290" t="s">
        <v>1318</v>
      </c>
      <c r="AV1495" s="220" t="s">
        <v>743</v>
      </c>
      <c r="AW1495" s="290" t="s">
        <v>742</v>
      </c>
      <c r="AX1495" s="181" t="s">
        <v>741</v>
      </c>
      <c r="AY1495" s="181" t="s">
        <v>741</v>
      </c>
      <c r="AZ1495" s="181" t="s">
        <v>741</v>
      </c>
      <c r="BA1495" s="181" t="s">
        <v>741</v>
      </c>
      <c r="BB1495" s="181" t="s">
        <v>741</v>
      </c>
      <c r="BC1495" s="181" t="s">
        <v>741</v>
      </c>
      <c r="BD1495" s="181" t="s">
        <v>741</v>
      </c>
      <c r="BE1495" s="181" t="s">
        <v>741</v>
      </c>
      <c r="BF1495" s="181" t="s">
        <v>741</v>
      </c>
      <c r="BG1495" s="181" t="s">
        <v>741</v>
      </c>
      <c r="BH1495" s="181" t="s">
        <v>741</v>
      </c>
      <c r="BI1495" s="181" t="s">
        <v>741</v>
      </c>
      <c r="BJ1495" s="181" t="s">
        <v>741</v>
      </c>
      <c r="BK1495" s="181" t="s">
        <v>741</v>
      </c>
      <c r="BL1495" s="181" t="s">
        <v>741</v>
      </c>
      <c r="BM1495" s="181" t="s">
        <v>741</v>
      </c>
      <c r="BN1495" s="180"/>
      <c r="BO1495" s="220"/>
      <c r="BP1495" s="174" t="s">
        <v>741</v>
      </c>
      <c r="BQ1495" s="177" t="s">
        <v>1318</v>
      </c>
      <c r="BR1495" s="178">
        <v>44805</v>
      </c>
      <c r="BS1495" s="177" t="s">
        <v>1401</v>
      </c>
      <c r="BT1495" s="178" t="s">
        <v>759</v>
      </c>
      <c r="BU1495" s="178">
        <v>44813</v>
      </c>
      <c r="BV1495" s="177" t="s">
        <v>1317</v>
      </c>
      <c r="BW1495" s="177" t="s">
        <v>737</v>
      </c>
    </row>
    <row r="1496" spans="1:75" s="174" customFormat="1" ht="15">
      <c r="A1496" s="170"/>
      <c r="B1496" s="173"/>
      <c r="C1496" s="173"/>
      <c r="D1496" s="171"/>
      <c r="E1496" s="171"/>
      <c r="F1496" s="171"/>
      <c r="G1496" s="171"/>
      <c r="H1496" s="170"/>
      <c r="I1496" s="322"/>
      <c r="J1496" s="170"/>
      <c r="K1496" s="170"/>
      <c r="L1496" s="170"/>
      <c r="M1496" s="170"/>
      <c r="N1496" s="170"/>
      <c r="O1496" s="170"/>
      <c r="P1496" s="170"/>
      <c r="Q1496" s="170"/>
      <c r="R1496" s="170"/>
      <c r="S1496" s="170"/>
      <c r="T1496" s="170"/>
      <c r="U1496" s="170"/>
      <c r="V1496" s="170"/>
      <c r="W1496" s="170"/>
      <c r="X1496" s="170"/>
      <c r="Y1496" s="170"/>
      <c r="Z1496" s="170"/>
      <c r="AA1496" s="170"/>
      <c r="AB1496" s="170"/>
      <c r="AC1496" s="170"/>
      <c r="AD1496" s="170"/>
      <c r="AE1496" s="170"/>
      <c r="AG1496" s="271" t="s">
        <v>1345</v>
      </c>
      <c r="AH1496" s="193" t="str">
        <f t="shared" si="217"/>
        <v>5ED9 4CC0</v>
      </c>
      <c r="AI1496" s="193" t="str">
        <f t="shared" si="217"/>
        <v>5ED9 4CFF</v>
      </c>
      <c r="AJ1496" s="224" t="str">
        <f t="shared" si="218"/>
        <v>40</v>
      </c>
      <c r="AK1496" s="224" t="s">
        <v>1405</v>
      </c>
      <c r="AL1496" s="223"/>
      <c r="AO1496" s="268" t="s">
        <v>1333</v>
      </c>
      <c r="AP1496" s="221" t="s">
        <v>1913</v>
      </c>
      <c r="AQ1496" s="221" t="s">
        <v>1912</v>
      </c>
      <c r="AR1496" s="220" t="str">
        <f t="shared" si="211"/>
        <v>40</v>
      </c>
      <c r="AS1496" s="220" t="s">
        <v>1911</v>
      </c>
      <c r="AT1496" s="275"/>
      <c r="AU1496" s="290" t="s">
        <v>1318</v>
      </c>
      <c r="AV1496" s="220" t="s">
        <v>743</v>
      </c>
      <c r="AW1496" s="290" t="s">
        <v>742</v>
      </c>
      <c r="AX1496" s="181" t="s">
        <v>741</v>
      </c>
      <c r="AY1496" s="181" t="s">
        <v>741</v>
      </c>
      <c r="AZ1496" s="181" t="s">
        <v>840</v>
      </c>
      <c r="BA1496" s="181" t="s">
        <v>741</v>
      </c>
      <c r="BB1496" s="181" t="s">
        <v>840</v>
      </c>
      <c r="BC1496" s="195" t="s">
        <v>741</v>
      </c>
      <c r="BD1496" s="181" t="s">
        <v>840</v>
      </c>
      <c r="BE1496" s="181" t="s">
        <v>840</v>
      </c>
      <c r="BF1496" s="181" t="s">
        <v>840</v>
      </c>
      <c r="BG1496" s="181" t="s">
        <v>840</v>
      </c>
      <c r="BH1496" s="181" t="s">
        <v>840</v>
      </c>
      <c r="BI1496" s="272" t="s">
        <v>840</v>
      </c>
      <c r="BJ1496" s="181" t="s">
        <v>840</v>
      </c>
      <c r="BK1496" s="181" t="s">
        <v>840</v>
      </c>
      <c r="BL1496" s="181" t="s">
        <v>840</v>
      </c>
      <c r="BM1496" s="181" t="s">
        <v>840</v>
      </c>
      <c r="BN1496" s="180"/>
      <c r="BO1496" s="220"/>
      <c r="BP1496" s="174" t="s">
        <v>741</v>
      </c>
      <c r="BQ1496" s="177" t="s">
        <v>1318</v>
      </c>
      <c r="BR1496" s="178">
        <v>44805</v>
      </c>
      <c r="BS1496" s="177" t="s">
        <v>1401</v>
      </c>
      <c r="BT1496" s="178" t="s">
        <v>759</v>
      </c>
      <c r="BU1496" s="178">
        <v>44813</v>
      </c>
      <c r="BV1496" s="177" t="s">
        <v>1317</v>
      </c>
      <c r="BW1496" s="177" t="s">
        <v>737</v>
      </c>
    </row>
    <row r="1497" spans="1:75" s="174" customFormat="1" ht="15">
      <c r="A1497" s="170"/>
      <c r="B1497" s="173"/>
      <c r="C1497" s="173"/>
      <c r="D1497" s="171"/>
      <c r="E1497" s="171"/>
      <c r="F1497" s="171"/>
      <c r="G1497" s="171"/>
      <c r="H1497" s="170"/>
      <c r="I1497" s="322"/>
      <c r="J1497" s="170"/>
      <c r="K1497" s="170"/>
      <c r="L1497" s="170"/>
      <c r="M1497" s="170"/>
      <c r="N1497" s="170"/>
      <c r="O1497" s="170"/>
      <c r="P1497" s="170"/>
      <c r="Q1497" s="170"/>
      <c r="R1497" s="170"/>
      <c r="S1497" s="170"/>
      <c r="T1497" s="170"/>
      <c r="U1497" s="170"/>
      <c r="V1497" s="170"/>
      <c r="W1497" s="170"/>
      <c r="X1497" s="170"/>
      <c r="Y1497" s="170"/>
      <c r="Z1497" s="170"/>
      <c r="AA1497" s="170"/>
      <c r="AB1497" s="170"/>
      <c r="AC1497" s="170"/>
      <c r="AD1497" s="170"/>
      <c r="AE1497" s="170"/>
      <c r="AG1497" s="260" t="s">
        <v>1315</v>
      </c>
      <c r="AH1497" s="193" t="str">
        <f t="shared" si="217"/>
        <v>5ED9 4D00</v>
      </c>
      <c r="AI1497" s="193" t="str">
        <f t="shared" si="217"/>
        <v>5ED9 4D3F</v>
      </c>
      <c r="AJ1497" s="224" t="str">
        <f t="shared" si="218"/>
        <v>40</v>
      </c>
      <c r="AK1497" s="224" t="s">
        <v>1416</v>
      </c>
      <c r="AL1497" s="223"/>
      <c r="AO1497" s="259" t="s">
        <v>1314</v>
      </c>
      <c r="AP1497" s="221" t="s">
        <v>1910</v>
      </c>
      <c r="AQ1497" s="221" t="s">
        <v>1909</v>
      </c>
      <c r="AR1497" s="220" t="str">
        <f t="shared" si="211"/>
        <v>40</v>
      </c>
      <c r="AS1497" s="220" t="s">
        <v>1908</v>
      </c>
      <c r="AT1497" s="275"/>
      <c r="AU1497" s="290" t="s">
        <v>1318</v>
      </c>
      <c r="AV1497" s="220" t="s">
        <v>743</v>
      </c>
      <c r="AW1497" s="290" t="s">
        <v>742</v>
      </c>
      <c r="AX1497" s="181" t="s">
        <v>741</v>
      </c>
      <c r="AY1497" s="181" t="s">
        <v>741</v>
      </c>
      <c r="AZ1497" s="181" t="s">
        <v>741</v>
      </c>
      <c r="BA1497" s="181" t="s">
        <v>741</v>
      </c>
      <c r="BB1497" s="181" t="s">
        <v>741</v>
      </c>
      <c r="BC1497" s="181" t="s">
        <v>741</v>
      </c>
      <c r="BD1497" s="181" t="s">
        <v>741</v>
      </c>
      <c r="BE1497" s="181" t="s">
        <v>741</v>
      </c>
      <c r="BF1497" s="181" t="s">
        <v>741</v>
      </c>
      <c r="BG1497" s="181" t="s">
        <v>741</v>
      </c>
      <c r="BH1497" s="181" t="s">
        <v>741</v>
      </c>
      <c r="BI1497" s="181" t="s">
        <v>741</v>
      </c>
      <c r="BJ1497" s="181" t="s">
        <v>741</v>
      </c>
      <c r="BK1497" s="181" t="s">
        <v>741</v>
      </c>
      <c r="BL1497" s="181" t="s">
        <v>741</v>
      </c>
      <c r="BM1497" s="181" t="s">
        <v>741</v>
      </c>
      <c r="BN1497" s="180"/>
      <c r="BO1497" s="220"/>
      <c r="BP1497" s="174" t="s">
        <v>741</v>
      </c>
      <c r="BQ1497" s="177" t="s">
        <v>1318</v>
      </c>
      <c r="BR1497" s="178">
        <v>44805</v>
      </c>
      <c r="BS1497" s="177" t="s">
        <v>1401</v>
      </c>
      <c r="BT1497" s="178" t="s">
        <v>759</v>
      </c>
      <c r="BU1497" s="178">
        <v>44813</v>
      </c>
      <c r="BV1497" s="177" t="s">
        <v>1317</v>
      </c>
      <c r="BW1497" s="177" t="s">
        <v>737</v>
      </c>
    </row>
    <row r="1498" spans="1:75" s="174" customFormat="1" ht="15">
      <c r="A1498" s="170"/>
      <c r="B1498" s="173"/>
      <c r="C1498" s="173"/>
      <c r="D1498" s="171"/>
      <c r="E1498" s="171"/>
      <c r="F1498" s="171"/>
      <c r="G1498" s="171"/>
      <c r="H1498" s="170"/>
      <c r="I1498" s="322"/>
      <c r="J1498" s="170"/>
      <c r="K1498" s="170"/>
      <c r="L1498" s="170"/>
      <c r="M1498" s="170"/>
      <c r="N1498" s="170"/>
      <c r="O1498" s="170"/>
      <c r="P1498" s="170"/>
      <c r="Q1498" s="170"/>
      <c r="R1498" s="170"/>
      <c r="S1498" s="170"/>
      <c r="T1498" s="170"/>
      <c r="U1498" s="170"/>
      <c r="V1498" s="170"/>
      <c r="W1498" s="170"/>
      <c r="X1498" s="170"/>
      <c r="Y1498" s="170"/>
      <c r="Z1498" s="170"/>
      <c r="AA1498" s="170"/>
      <c r="AB1498" s="170"/>
      <c r="AC1498" s="170"/>
      <c r="AD1498" s="170"/>
      <c r="AE1498" s="170"/>
      <c r="AG1498" s="260" t="s">
        <v>1315</v>
      </c>
      <c r="AH1498" s="193" t="str">
        <f t="shared" si="217"/>
        <v>5ED9 4D40</v>
      </c>
      <c r="AI1498" s="193" t="str">
        <f t="shared" si="217"/>
        <v>5ED9 4D7F</v>
      </c>
      <c r="AJ1498" s="224" t="str">
        <f t="shared" si="218"/>
        <v>40</v>
      </c>
      <c r="AK1498" s="224" t="s">
        <v>1416</v>
      </c>
      <c r="AL1498" s="223"/>
      <c r="AO1498" s="259" t="s">
        <v>1314</v>
      </c>
      <c r="AP1498" s="221" t="s">
        <v>1907</v>
      </c>
      <c r="AQ1498" s="221" t="s">
        <v>1906</v>
      </c>
      <c r="AR1498" s="220" t="str">
        <f t="shared" si="211"/>
        <v>40</v>
      </c>
      <c r="AS1498" s="220" t="s">
        <v>1905</v>
      </c>
      <c r="AT1498" s="275"/>
      <c r="AU1498" s="290" t="s">
        <v>1318</v>
      </c>
      <c r="AV1498" s="220" t="s">
        <v>743</v>
      </c>
      <c r="AW1498" s="290" t="s">
        <v>742</v>
      </c>
      <c r="AX1498" s="181" t="s">
        <v>741</v>
      </c>
      <c r="AY1498" s="181" t="s">
        <v>741</v>
      </c>
      <c r="AZ1498" s="181" t="s">
        <v>741</v>
      </c>
      <c r="BA1498" s="181" t="s">
        <v>741</v>
      </c>
      <c r="BB1498" s="181" t="s">
        <v>741</v>
      </c>
      <c r="BC1498" s="195" t="s">
        <v>741</v>
      </c>
      <c r="BD1498" s="181" t="s">
        <v>741</v>
      </c>
      <c r="BE1498" s="181" t="s">
        <v>840</v>
      </c>
      <c r="BF1498" s="181" t="s">
        <v>840</v>
      </c>
      <c r="BG1498" s="181" t="s">
        <v>840</v>
      </c>
      <c r="BH1498" s="181" t="s">
        <v>840</v>
      </c>
      <c r="BI1498" s="272" t="s">
        <v>741</v>
      </c>
      <c r="BJ1498" s="181" t="s">
        <v>840</v>
      </c>
      <c r="BK1498" s="181" t="s">
        <v>840</v>
      </c>
      <c r="BL1498" s="181" t="s">
        <v>840</v>
      </c>
      <c r="BM1498" s="181" t="s">
        <v>840</v>
      </c>
      <c r="BN1498" s="180"/>
      <c r="BO1498" s="220"/>
      <c r="BP1498" s="174" t="s">
        <v>741</v>
      </c>
      <c r="BQ1498" s="177" t="s">
        <v>1318</v>
      </c>
      <c r="BR1498" s="178">
        <v>44805</v>
      </c>
      <c r="BS1498" s="177" t="s">
        <v>1401</v>
      </c>
      <c r="BT1498" s="178" t="s">
        <v>759</v>
      </c>
      <c r="BU1498" s="178">
        <v>44813</v>
      </c>
      <c r="BV1498" s="177" t="s">
        <v>1317</v>
      </c>
      <c r="BW1498" s="177" t="s">
        <v>737</v>
      </c>
    </row>
    <row r="1499" spans="1:75" s="174" customFormat="1" ht="15">
      <c r="A1499" s="170"/>
      <c r="B1499" s="173"/>
      <c r="C1499" s="173"/>
      <c r="D1499" s="171"/>
      <c r="E1499" s="171"/>
      <c r="F1499" s="171"/>
      <c r="G1499" s="171"/>
      <c r="H1499" s="170"/>
      <c r="I1499" s="322"/>
      <c r="J1499" s="170"/>
      <c r="K1499" s="170"/>
      <c r="L1499" s="170"/>
      <c r="M1499" s="170"/>
      <c r="N1499" s="170"/>
      <c r="O1499" s="170"/>
      <c r="P1499" s="170"/>
      <c r="Q1499" s="170"/>
      <c r="R1499" s="170"/>
      <c r="S1499" s="170"/>
      <c r="T1499" s="170"/>
      <c r="U1499" s="170"/>
      <c r="V1499" s="170"/>
      <c r="W1499" s="170"/>
      <c r="X1499" s="170"/>
      <c r="Y1499" s="170"/>
      <c r="Z1499" s="170"/>
      <c r="AA1499" s="170"/>
      <c r="AB1499" s="170"/>
      <c r="AC1499" s="170"/>
      <c r="AD1499" s="170"/>
      <c r="AE1499" s="170"/>
      <c r="AG1499" s="260" t="s">
        <v>1315</v>
      </c>
      <c r="AH1499" s="193" t="str">
        <f t="shared" si="217"/>
        <v>5ED9 4D80</v>
      </c>
      <c r="AI1499" s="193" t="str">
        <f t="shared" si="217"/>
        <v>5ED9 4DBF</v>
      </c>
      <c r="AJ1499" s="224" t="str">
        <f t="shared" si="218"/>
        <v>40</v>
      </c>
      <c r="AK1499" s="224" t="s">
        <v>1416</v>
      </c>
      <c r="AL1499" s="223"/>
      <c r="AO1499" s="259" t="s">
        <v>1314</v>
      </c>
      <c r="AP1499" s="221" t="s">
        <v>1904</v>
      </c>
      <c r="AQ1499" s="221" t="s">
        <v>1903</v>
      </c>
      <c r="AR1499" s="220" t="str">
        <f t="shared" si="211"/>
        <v>40</v>
      </c>
      <c r="AS1499" s="220" t="s">
        <v>1902</v>
      </c>
      <c r="AT1499" s="275"/>
      <c r="AU1499" s="290" t="s">
        <v>1318</v>
      </c>
      <c r="AV1499" s="220" t="s">
        <v>743</v>
      </c>
      <c r="AW1499" s="290" t="s">
        <v>742</v>
      </c>
      <c r="AX1499" s="181" t="s">
        <v>741</v>
      </c>
      <c r="AY1499" s="181" t="s">
        <v>741</v>
      </c>
      <c r="AZ1499" s="181" t="s">
        <v>840</v>
      </c>
      <c r="BA1499" s="181" t="s">
        <v>741</v>
      </c>
      <c r="BB1499" s="181" t="s">
        <v>840</v>
      </c>
      <c r="BC1499" s="273" t="s">
        <v>840</v>
      </c>
      <c r="BD1499" s="181" t="s">
        <v>840</v>
      </c>
      <c r="BE1499" s="181" t="s">
        <v>840</v>
      </c>
      <c r="BF1499" s="181" t="s">
        <v>840</v>
      </c>
      <c r="BG1499" s="181" t="s">
        <v>840</v>
      </c>
      <c r="BH1499" s="181" t="s">
        <v>840</v>
      </c>
      <c r="BI1499" s="181" t="s">
        <v>840</v>
      </c>
      <c r="BJ1499" s="181" t="s">
        <v>840</v>
      </c>
      <c r="BK1499" s="181" t="s">
        <v>840</v>
      </c>
      <c r="BL1499" s="181" t="s">
        <v>840</v>
      </c>
      <c r="BM1499" s="181" t="s">
        <v>840</v>
      </c>
      <c r="BN1499" s="180"/>
      <c r="BO1499" s="220"/>
      <c r="BP1499" s="174" t="s">
        <v>741</v>
      </c>
      <c r="BQ1499" s="177" t="s">
        <v>1318</v>
      </c>
      <c r="BR1499" s="178">
        <v>44805</v>
      </c>
      <c r="BS1499" s="177" t="s">
        <v>1401</v>
      </c>
      <c r="BT1499" s="178" t="s">
        <v>759</v>
      </c>
      <c r="BU1499" s="178">
        <v>44813</v>
      </c>
      <c r="BV1499" s="177" t="s">
        <v>1317</v>
      </c>
      <c r="BW1499" s="177" t="s">
        <v>737</v>
      </c>
    </row>
    <row r="1500" spans="1:75" s="174" customFormat="1" ht="15">
      <c r="A1500" s="170"/>
      <c r="B1500" s="173"/>
      <c r="C1500" s="173"/>
      <c r="D1500" s="171"/>
      <c r="E1500" s="171"/>
      <c r="F1500" s="171"/>
      <c r="G1500" s="171"/>
      <c r="H1500" s="170"/>
      <c r="I1500" s="322"/>
      <c r="J1500" s="170"/>
      <c r="K1500" s="170"/>
      <c r="L1500" s="170"/>
      <c r="M1500" s="170"/>
      <c r="N1500" s="170"/>
      <c r="O1500" s="170"/>
      <c r="P1500" s="170"/>
      <c r="Q1500" s="170"/>
      <c r="R1500" s="170"/>
      <c r="S1500" s="170"/>
      <c r="T1500" s="170"/>
      <c r="U1500" s="170"/>
      <c r="V1500" s="170"/>
      <c r="W1500" s="170"/>
      <c r="X1500" s="170"/>
      <c r="Y1500" s="170"/>
      <c r="Z1500" s="170"/>
      <c r="AA1500" s="170"/>
      <c r="AB1500" s="170"/>
      <c r="AC1500" s="170"/>
      <c r="AD1500" s="170"/>
      <c r="AE1500" s="170"/>
      <c r="AG1500" s="260" t="s">
        <v>1315</v>
      </c>
      <c r="AH1500" s="193" t="str">
        <f t="shared" si="217"/>
        <v>5ED9 4DC0</v>
      </c>
      <c r="AI1500" s="193" t="str">
        <f t="shared" si="217"/>
        <v>5ED9 4DFF</v>
      </c>
      <c r="AJ1500" s="224" t="str">
        <f t="shared" si="218"/>
        <v>40</v>
      </c>
      <c r="AK1500" s="224" t="s">
        <v>1416</v>
      </c>
      <c r="AL1500" s="223"/>
      <c r="AO1500" s="259" t="s">
        <v>1314</v>
      </c>
      <c r="AP1500" s="221" t="s">
        <v>1901</v>
      </c>
      <c r="AQ1500" s="221" t="s">
        <v>1900</v>
      </c>
      <c r="AR1500" s="220" t="str">
        <f t="shared" si="211"/>
        <v>40</v>
      </c>
      <c r="AS1500" s="220" t="s">
        <v>1899</v>
      </c>
      <c r="AT1500" s="275"/>
      <c r="AU1500" s="290" t="s">
        <v>1318</v>
      </c>
      <c r="AV1500" s="220" t="s">
        <v>743</v>
      </c>
      <c r="AW1500" s="290" t="s">
        <v>742</v>
      </c>
      <c r="AX1500" s="181" t="s">
        <v>840</v>
      </c>
      <c r="AY1500" s="181" t="s">
        <v>840</v>
      </c>
      <c r="AZ1500" s="181" t="s">
        <v>840</v>
      </c>
      <c r="BA1500" s="181" t="s">
        <v>840</v>
      </c>
      <c r="BB1500" s="181" t="s">
        <v>840</v>
      </c>
      <c r="BC1500" s="181" t="s">
        <v>840</v>
      </c>
      <c r="BD1500" s="181" t="s">
        <v>840</v>
      </c>
      <c r="BE1500" s="181" t="s">
        <v>840</v>
      </c>
      <c r="BF1500" s="181" t="s">
        <v>840</v>
      </c>
      <c r="BG1500" s="181" t="s">
        <v>840</v>
      </c>
      <c r="BH1500" s="181" t="s">
        <v>840</v>
      </c>
      <c r="BI1500" s="181" t="s">
        <v>840</v>
      </c>
      <c r="BJ1500" s="181" t="s">
        <v>840</v>
      </c>
      <c r="BK1500" s="181" t="s">
        <v>840</v>
      </c>
      <c r="BL1500" s="181" t="s">
        <v>840</v>
      </c>
      <c r="BM1500" s="181" t="s">
        <v>840</v>
      </c>
      <c r="BN1500" s="180"/>
      <c r="BO1500" s="220"/>
      <c r="BP1500" s="174" t="s">
        <v>741</v>
      </c>
      <c r="BQ1500" s="177" t="s">
        <v>1318</v>
      </c>
      <c r="BR1500" s="178">
        <v>44805</v>
      </c>
      <c r="BS1500" s="177" t="s">
        <v>1401</v>
      </c>
      <c r="BT1500" s="178" t="s">
        <v>759</v>
      </c>
      <c r="BU1500" s="178">
        <v>44813</v>
      </c>
      <c r="BV1500" s="177" t="s">
        <v>1317</v>
      </c>
      <c r="BW1500" s="177" t="s">
        <v>737</v>
      </c>
    </row>
    <row r="1501" spans="1:75" s="174" customFormat="1" ht="15">
      <c r="A1501" s="170"/>
      <c r="B1501" s="173"/>
      <c r="C1501" s="173"/>
      <c r="D1501" s="171"/>
      <c r="E1501" s="171"/>
      <c r="F1501" s="171"/>
      <c r="G1501" s="171"/>
      <c r="H1501" s="170"/>
      <c r="I1501" s="322"/>
      <c r="J1501" s="170"/>
      <c r="K1501" s="170"/>
      <c r="L1501" s="170"/>
      <c r="M1501" s="170"/>
      <c r="N1501" s="170"/>
      <c r="O1501" s="170"/>
      <c r="P1501" s="170"/>
      <c r="Q1501" s="170"/>
      <c r="R1501" s="170"/>
      <c r="S1501" s="170"/>
      <c r="T1501" s="170"/>
      <c r="U1501" s="170"/>
      <c r="V1501" s="170"/>
      <c r="W1501" s="170"/>
      <c r="X1501" s="170"/>
      <c r="Y1501" s="170"/>
      <c r="Z1501" s="170"/>
      <c r="AA1501" s="170"/>
      <c r="AB1501" s="170"/>
      <c r="AC1501" s="170"/>
      <c r="AD1501" s="170"/>
      <c r="AE1501" s="170"/>
      <c r="AG1501" s="270" t="s">
        <v>1315</v>
      </c>
      <c r="AH1501" s="189" t="s">
        <v>748</v>
      </c>
      <c r="AI1501" s="189" t="s">
        <v>748</v>
      </c>
      <c r="AJ1501" s="238" t="s">
        <v>748</v>
      </c>
      <c r="AK1501" s="237" t="s">
        <v>748</v>
      </c>
      <c r="AL1501" s="223"/>
      <c r="AN1501" s="281" t="s">
        <v>1813</v>
      </c>
      <c r="AO1501" s="269" t="s">
        <v>1314</v>
      </c>
      <c r="AP1501" s="234" t="s">
        <v>1898</v>
      </c>
      <c r="AQ1501" s="234" t="s">
        <v>1897</v>
      </c>
      <c r="AR1501" s="233" t="str">
        <f t="shared" si="211"/>
        <v>40</v>
      </c>
      <c r="AS1501" s="233" t="s">
        <v>1810</v>
      </c>
      <c r="AT1501" s="233"/>
      <c r="AU1501" s="291" t="s">
        <v>1318</v>
      </c>
      <c r="AV1501" s="233" t="s">
        <v>743</v>
      </c>
      <c r="AW1501" s="291" t="s">
        <v>742</v>
      </c>
      <c r="AX1501" s="229" t="s">
        <v>1319</v>
      </c>
      <c r="AY1501" s="229" t="s">
        <v>1319</v>
      </c>
      <c r="AZ1501" s="229"/>
      <c r="BA1501" s="229" t="s">
        <v>1319</v>
      </c>
      <c r="BB1501" s="229"/>
      <c r="BC1501" s="230" t="s">
        <v>1320</v>
      </c>
      <c r="BD1501" s="229"/>
      <c r="BE1501" s="229"/>
      <c r="BF1501" s="229"/>
      <c r="BG1501" s="229"/>
      <c r="BH1501" s="229"/>
      <c r="BI1501" s="229" t="s">
        <v>1319</v>
      </c>
      <c r="BJ1501" s="229"/>
      <c r="BK1501" s="229"/>
      <c r="BL1501" s="229"/>
      <c r="BM1501" s="229"/>
      <c r="BN1501" s="228"/>
      <c r="BO1501" s="233"/>
      <c r="BP1501" s="174" t="s">
        <v>753</v>
      </c>
      <c r="BQ1501" s="292" t="s">
        <v>1318</v>
      </c>
      <c r="BR1501" s="292"/>
      <c r="BS1501" s="292"/>
      <c r="BT1501" s="292"/>
      <c r="BU1501" s="292"/>
      <c r="BV1501" s="292"/>
      <c r="BW1501" s="292"/>
    </row>
    <row r="1502" spans="1:75" s="174" customFormat="1" ht="15">
      <c r="A1502" s="170"/>
      <c r="B1502" s="173"/>
      <c r="C1502" s="173"/>
      <c r="D1502" s="171"/>
      <c r="E1502" s="171"/>
      <c r="F1502" s="171"/>
      <c r="G1502" s="171"/>
      <c r="H1502" s="170"/>
      <c r="I1502" s="322"/>
      <c r="J1502" s="170"/>
      <c r="K1502" s="170"/>
      <c r="L1502" s="170"/>
      <c r="M1502" s="170"/>
      <c r="N1502" s="170"/>
      <c r="O1502" s="170"/>
      <c r="P1502" s="170"/>
      <c r="Q1502" s="170"/>
      <c r="R1502" s="170"/>
      <c r="S1502" s="170"/>
      <c r="T1502" s="170"/>
      <c r="U1502" s="170"/>
      <c r="V1502" s="170"/>
      <c r="W1502" s="170"/>
      <c r="X1502" s="170"/>
      <c r="Y1502" s="170"/>
      <c r="Z1502" s="170"/>
      <c r="AA1502" s="170"/>
      <c r="AB1502" s="170"/>
      <c r="AC1502" s="170"/>
      <c r="AD1502" s="170"/>
      <c r="AE1502" s="170"/>
      <c r="AG1502" s="270" t="s">
        <v>1315</v>
      </c>
      <c r="AH1502" s="189" t="s">
        <v>748</v>
      </c>
      <c r="AI1502" s="189" t="s">
        <v>748</v>
      </c>
      <c r="AJ1502" s="238" t="s">
        <v>748</v>
      </c>
      <c r="AK1502" s="237" t="s">
        <v>748</v>
      </c>
      <c r="AL1502" s="223"/>
      <c r="AN1502" s="281" t="s">
        <v>1813</v>
      </c>
      <c r="AO1502" s="269" t="s">
        <v>1314</v>
      </c>
      <c r="AP1502" s="234" t="s">
        <v>1896</v>
      </c>
      <c r="AQ1502" s="234" t="s">
        <v>1895</v>
      </c>
      <c r="AR1502" s="233" t="str">
        <f t="shared" si="211"/>
        <v>40</v>
      </c>
      <c r="AS1502" s="233" t="s">
        <v>1810</v>
      </c>
      <c r="AT1502" s="233"/>
      <c r="AU1502" s="291" t="s">
        <v>1318</v>
      </c>
      <c r="AV1502" s="233" t="s">
        <v>743</v>
      </c>
      <c r="AW1502" s="291" t="s">
        <v>742</v>
      </c>
      <c r="AX1502" s="229" t="s">
        <v>1319</v>
      </c>
      <c r="AY1502" s="229" t="s">
        <v>1319</v>
      </c>
      <c r="AZ1502" s="229"/>
      <c r="BA1502" s="229" t="s">
        <v>1319</v>
      </c>
      <c r="BB1502" s="229"/>
      <c r="BC1502" s="230" t="s">
        <v>1320</v>
      </c>
      <c r="BD1502" s="229"/>
      <c r="BE1502" s="229"/>
      <c r="BF1502" s="229"/>
      <c r="BG1502" s="229"/>
      <c r="BH1502" s="229"/>
      <c r="BI1502" s="229" t="s">
        <v>1319</v>
      </c>
      <c r="BJ1502" s="229"/>
      <c r="BK1502" s="229"/>
      <c r="BL1502" s="229"/>
      <c r="BM1502" s="229"/>
      <c r="BN1502" s="228"/>
      <c r="BO1502" s="233"/>
      <c r="BP1502" s="174" t="s">
        <v>753</v>
      </c>
      <c r="BQ1502" s="292" t="s">
        <v>1318</v>
      </c>
      <c r="BR1502" s="292"/>
      <c r="BS1502" s="292"/>
      <c r="BT1502" s="292"/>
      <c r="BU1502" s="292"/>
      <c r="BV1502" s="292"/>
      <c r="BW1502" s="292"/>
    </row>
    <row r="1503" spans="1:75" s="174" customFormat="1" ht="15">
      <c r="A1503" s="170"/>
      <c r="B1503" s="173"/>
      <c r="C1503" s="173"/>
      <c r="D1503" s="171"/>
      <c r="E1503" s="171"/>
      <c r="F1503" s="171"/>
      <c r="G1503" s="171"/>
      <c r="H1503" s="170"/>
      <c r="I1503" s="322"/>
      <c r="J1503" s="170"/>
      <c r="K1503" s="170"/>
      <c r="L1503" s="170"/>
      <c r="M1503" s="170"/>
      <c r="N1503" s="170"/>
      <c r="O1503" s="170"/>
      <c r="P1503" s="170"/>
      <c r="Q1503" s="170"/>
      <c r="R1503" s="170"/>
      <c r="S1503" s="170"/>
      <c r="T1503" s="170"/>
      <c r="U1503" s="170"/>
      <c r="V1503" s="170"/>
      <c r="W1503" s="170"/>
      <c r="X1503" s="170"/>
      <c r="Y1503" s="170"/>
      <c r="Z1503" s="170"/>
      <c r="AA1503" s="170"/>
      <c r="AB1503" s="170"/>
      <c r="AC1503" s="170"/>
      <c r="AD1503" s="170"/>
      <c r="AE1503" s="170"/>
      <c r="AG1503" s="270" t="s">
        <v>1315</v>
      </c>
      <c r="AH1503" s="189" t="s">
        <v>748</v>
      </c>
      <c r="AI1503" s="189" t="s">
        <v>748</v>
      </c>
      <c r="AJ1503" s="238" t="s">
        <v>748</v>
      </c>
      <c r="AK1503" s="237" t="s">
        <v>748</v>
      </c>
      <c r="AL1503" s="223"/>
      <c r="AN1503" s="281" t="s">
        <v>1813</v>
      </c>
      <c r="AO1503" s="269" t="s">
        <v>1314</v>
      </c>
      <c r="AP1503" s="234" t="s">
        <v>1894</v>
      </c>
      <c r="AQ1503" s="234" t="s">
        <v>1893</v>
      </c>
      <c r="AR1503" s="233" t="str">
        <f t="shared" ref="AR1503:AR1566" si="219">DEC2HEX((HEX2DEC(LEFT(AQ1503,4))*256*256+HEX2DEC(RIGHT(AQ1503,4)))-(HEX2DEC(LEFT(AP1503,4))*256*256+HEX2DEC(RIGHT(AP1503,4)))+1)</f>
        <v>40</v>
      </c>
      <c r="AS1503" s="233" t="s">
        <v>1810</v>
      </c>
      <c r="AT1503" s="233"/>
      <c r="AU1503" s="291" t="s">
        <v>1318</v>
      </c>
      <c r="AV1503" s="233" t="s">
        <v>743</v>
      </c>
      <c r="AW1503" s="291" t="s">
        <v>742</v>
      </c>
      <c r="AX1503" s="229" t="s">
        <v>1319</v>
      </c>
      <c r="AY1503" s="229" t="s">
        <v>1319</v>
      </c>
      <c r="AZ1503" s="229"/>
      <c r="BA1503" s="229" t="s">
        <v>1319</v>
      </c>
      <c r="BB1503" s="229"/>
      <c r="BC1503" s="230" t="s">
        <v>1320</v>
      </c>
      <c r="BD1503" s="229"/>
      <c r="BE1503" s="229"/>
      <c r="BF1503" s="229"/>
      <c r="BG1503" s="229"/>
      <c r="BH1503" s="229"/>
      <c r="BI1503" s="229" t="s">
        <v>1319</v>
      </c>
      <c r="BJ1503" s="229"/>
      <c r="BK1503" s="229"/>
      <c r="BL1503" s="229"/>
      <c r="BM1503" s="229"/>
      <c r="BN1503" s="228"/>
      <c r="BO1503" s="233"/>
      <c r="BP1503" s="174" t="s">
        <v>753</v>
      </c>
      <c r="BQ1503" s="292" t="s">
        <v>1318</v>
      </c>
      <c r="BR1503" s="292"/>
      <c r="BS1503" s="292"/>
      <c r="BT1503" s="292"/>
      <c r="BU1503" s="292"/>
      <c r="BV1503" s="292"/>
      <c r="BW1503" s="292"/>
    </row>
    <row r="1504" spans="1:75" s="174" customFormat="1" ht="15">
      <c r="A1504" s="170"/>
      <c r="B1504" s="173"/>
      <c r="C1504" s="173"/>
      <c r="D1504" s="171"/>
      <c r="E1504" s="171"/>
      <c r="F1504" s="171"/>
      <c r="G1504" s="171"/>
      <c r="H1504" s="170"/>
      <c r="I1504" s="322"/>
      <c r="J1504" s="170"/>
      <c r="K1504" s="170"/>
      <c r="L1504" s="170"/>
      <c r="M1504" s="170"/>
      <c r="N1504" s="170"/>
      <c r="O1504" s="170"/>
      <c r="P1504" s="170"/>
      <c r="Q1504" s="170"/>
      <c r="R1504" s="170"/>
      <c r="S1504" s="170"/>
      <c r="T1504" s="170"/>
      <c r="U1504" s="170"/>
      <c r="V1504" s="170"/>
      <c r="W1504" s="170"/>
      <c r="X1504" s="170"/>
      <c r="Y1504" s="170"/>
      <c r="Z1504" s="170"/>
      <c r="AA1504" s="170"/>
      <c r="AB1504" s="170"/>
      <c r="AC1504" s="170"/>
      <c r="AD1504" s="170"/>
      <c r="AE1504" s="170"/>
      <c r="AG1504" s="270" t="s">
        <v>1315</v>
      </c>
      <c r="AH1504" s="189" t="s">
        <v>748</v>
      </c>
      <c r="AI1504" s="189" t="s">
        <v>748</v>
      </c>
      <c r="AJ1504" s="238" t="s">
        <v>748</v>
      </c>
      <c r="AK1504" s="237" t="s">
        <v>748</v>
      </c>
      <c r="AL1504" s="223"/>
      <c r="AN1504" s="281" t="s">
        <v>1813</v>
      </c>
      <c r="AO1504" s="269" t="s">
        <v>1314</v>
      </c>
      <c r="AP1504" s="234" t="s">
        <v>1892</v>
      </c>
      <c r="AQ1504" s="234" t="s">
        <v>1891</v>
      </c>
      <c r="AR1504" s="233" t="str">
        <f t="shared" si="219"/>
        <v>40</v>
      </c>
      <c r="AS1504" s="233" t="s">
        <v>1810</v>
      </c>
      <c r="AT1504" s="233"/>
      <c r="AU1504" s="291" t="s">
        <v>1318</v>
      </c>
      <c r="AV1504" s="233" t="s">
        <v>743</v>
      </c>
      <c r="AW1504" s="291" t="s">
        <v>742</v>
      </c>
      <c r="AX1504" s="229" t="s">
        <v>1319</v>
      </c>
      <c r="AY1504" s="229" t="s">
        <v>1319</v>
      </c>
      <c r="AZ1504" s="229"/>
      <c r="BA1504" s="229" t="s">
        <v>1319</v>
      </c>
      <c r="BB1504" s="229"/>
      <c r="BC1504" s="230" t="s">
        <v>1320</v>
      </c>
      <c r="BD1504" s="229"/>
      <c r="BE1504" s="229"/>
      <c r="BF1504" s="229"/>
      <c r="BG1504" s="229"/>
      <c r="BH1504" s="229"/>
      <c r="BI1504" s="229" t="s">
        <v>1319</v>
      </c>
      <c r="BJ1504" s="229"/>
      <c r="BK1504" s="229"/>
      <c r="BL1504" s="229"/>
      <c r="BM1504" s="229"/>
      <c r="BN1504" s="228"/>
      <c r="BO1504" s="233"/>
      <c r="BP1504" s="174" t="s">
        <v>753</v>
      </c>
      <c r="BQ1504" s="292" t="s">
        <v>1318</v>
      </c>
      <c r="BR1504" s="292"/>
      <c r="BS1504" s="292"/>
      <c r="BT1504" s="292"/>
      <c r="BU1504" s="292"/>
      <c r="BV1504" s="292"/>
      <c r="BW1504" s="292"/>
    </row>
    <row r="1505" spans="1:75" s="174" customFormat="1" ht="15">
      <c r="A1505" s="170"/>
      <c r="B1505" s="173"/>
      <c r="C1505" s="173"/>
      <c r="D1505" s="171"/>
      <c r="E1505" s="171"/>
      <c r="F1505" s="171"/>
      <c r="G1505" s="171"/>
      <c r="H1505" s="170"/>
      <c r="I1505" s="322"/>
      <c r="J1505" s="170"/>
      <c r="K1505" s="170"/>
      <c r="L1505" s="170"/>
      <c r="M1505" s="170"/>
      <c r="N1505" s="170"/>
      <c r="O1505" s="170"/>
      <c r="P1505" s="170"/>
      <c r="Q1505" s="170"/>
      <c r="R1505" s="170"/>
      <c r="S1505" s="170"/>
      <c r="T1505" s="170"/>
      <c r="U1505" s="170"/>
      <c r="V1505" s="170"/>
      <c r="W1505" s="170"/>
      <c r="X1505" s="170"/>
      <c r="Y1505" s="170"/>
      <c r="Z1505" s="170"/>
      <c r="AA1505" s="170"/>
      <c r="AB1505" s="170"/>
      <c r="AC1505" s="170"/>
      <c r="AD1505" s="170"/>
      <c r="AE1505" s="170"/>
      <c r="AG1505" s="270" t="s">
        <v>1315</v>
      </c>
      <c r="AH1505" s="189" t="s">
        <v>748</v>
      </c>
      <c r="AI1505" s="189" t="s">
        <v>748</v>
      </c>
      <c r="AJ1505" s="238" t="s">
        <v>748</v>
      </c>
      <c r="AK1505" s="237" t="s">
        <v>748</v>
      </c>
      <c r="AL1505" s="223"/>
      <c r="AN1505" s="281" t="s">
        <v>1813</v>
      </c>
      <c r="AO1505" s="269" t="s">
        <v>1314</v>
      </c>
      <c r="AP1505" s="234" t="s">
        <v>1890</v>
      </c>
      <c r="AQ1505" s="234" t="s">
        <v>1889</v>
      </c>
      <c r="AR1505" s="233" t="str">
        <f t="shared" si="219"/>
        <v>40</v>
      </c>
      <c r="AS1505" s="233" t="s">
        <v>1810</v>
      </c>
      <c r="AT1505" s="233"/>
      <c r="AU1505" s="291" t="s">
        <v>1318</v>
      </c>
      <c r="AV1505" s="233" t="s">
        <v>743</v>
      </c>
      <c r="AW1505" s="291" t="s">
        <v>742</v>
      </c>
      <c r="AX1505" s="229" t="s">
        <v>1319</v>
      </c>
      <c r="AY1505" s="229" t="s">
        <v>1319</v>
      </c>
      <c r="AZ1505" s="229"/>
      <c r="BA1505" s="229" t="s">
        <v>1319</v>
      </c>
      <c r="BB1505" s="229"/>
      <c r="BC1505" s="230" t="s">
        <v>1320</v>
      </c>
      <c r="BD1505" s="229"/>
      <c r="BE1505" s="229"/>
      <c r="BF1505" s="229"/>
      <c r="BG1505" s="229"/>
      <c r="BH1505" s="229"/>
      <c r="BI1505" s="229" t="s">
        <v>1319</v>
      </c>
      <c r="BJ1505" s="229"/>
      <c r="BK1505" s="229"/>
      <c r="BL1505" s="229"/>
      <c r="BM1505" s="229"/>
      <c r="BN1505" s="228"/>
      <c r="BO1505" s="233"/>
      <c r="BP1505" s="174" t="s">
        <v>753</v>
      </c>
      <c r="BQ1505" s="292" t="s">
        <v>1318</v>
      </c>
      <c r="BR1505" s="292"/>
      <c r="BS1505" s="292"/>
      <c r="BT1505" s="292"/>
      <c r="BU1505" s="292"/>
      <c r="BV1505" s="292"/>
      <c r="BW1505" s="292"/>
    </row>
    <row r="1506" spans="1:75" s="174" customFormat="1" ht="15">
      <c r="A1506" s="170"/>
      <c r="B1506" s="173"/>
      <c r="C1506" s="173"/>
      <c r="D1506" s="171"/>
      <c r="E1506" s="171"/>
      <c r="F1506" s="171"/>
      <c r="G1506" s="171"/>
      <c r="H1506" s="170"/>
      <c r="I1506" s="322"/>
      <c r="J1506" s="170"/>
      <c r="K1506" s="170"/>
      <c r="L1506" s="170"/>
      <c r="M1506" s="170"/>
      <c r="N1506" s="170"/>
      <c r="O1506" s="170"/>
      <c r="P1506" s="170"/>
      <c r="Q1506" s="170"/>
      <c r="R1506" s="170"/>
      <c r="S1506" s="170"/>
      <c r="T1506" s="170"/>
      <c r="U1506" s="170"/>
      <c r="V1506" s="170"/>
      <c r="W1506" s="170"/>
      <c r="X1506" s="170"/>
      <c r="Y1506" s="170"/>
      <c r="Z1506" s="170"/>
      <c r="AA1506" s="170"/>
      <c r="AB1506" s="170"/>
      <c r="AC1506" s="170"/>
      <c r="AD1506" s="170"/>
      <c r="AE1506" s="170"/>
      <c r="AG1506" s="260" t="s">
        <v>1315</v>
      </c>
      <c r="AH1506" s="193" t="str">
        <f t="shared" ref="AH1506:AH1530" si="220">"5E"&amp;RIGHT(AP1506,7)</f>
        <v>5ED9 4E00</v>
      </c>
      <c r="AI1506" s="193" t="str">
        <f t="shared" ref="AI1506:AI1530" si="221">"5E"&amp;RIGHT(AQ1506,7)</f>
        <v>5ED9 5FFF</v>
      </c>
      <c r="AJ1506" s="224" t="str">
        <f t="shared" ref="AJ1506:AJ1530" si="222">DEC2HEX((HEX2DEC(LEFT(AI1506,4))*256*256+HEX2DEC(RIGHT(AI1506,4)))-(HEX2DEC(LEFT(AH1506,4))*256*256+HEX2DEC(RIGHT(AH1506,4)))+1)</f>
        <v>1200</v>
      </c>
      <c r="AK1506" s="224" t="s">
        <v>23</v>
      </c>
      <c r="AL1506" s="223"/>
      <c r="AO1506" s="259" t="s">
        <v>1314</v>
      </c>
      <c r="AP1506" s="221" t="s">
        <v>1888</v>
      </c>
      <c r="AQ1506" s="221" t="s">
        <v>1887</v>
      </c>
      <c r="AR1506" s="220" t="str">
        <f t="shared" si="219"/>
        <v>1200</v>
      </c>
      <c r="AS1506" s="220" t="s">
        <v>1759</v>
      </c>
      <c r="AT1506" s="275"/>
      <c r="AU1506" s="290" t="s">
        <v>1318</v>
      </c>
      <c r="AV1506" s="220" t="s">
        <v>743</v>
      </c>
      <c r="AW1506" s="290" t="s">
        <v>742</v>
      </c>
      <c r="AX1506" s="181" t="s">
        <v>840</v>
      </c>
      <c r="AY1506" s="181" t="s">
        <v>840</v>
      </c>
      <c r="AZ1506" s="181" t="s">
        <v>840</v>
      </c>
      <c r="BA1506" s="181" t="s">
        <v>840</v>
      </c>
      <c r="BB1506" s="181" t="s">
        <v>840</v>
      </c>
      <c r="BC1506" s="195" t="s">
        <v>1763</v>
      </c>
      <c r="BD1506" s="195" t="s">
        <v>1763</v>
      </c>
      <c r="BE1506" s="195" t="s">
        <v>1763</v>
      </c>
      <c r="BF1506" s="195" t="s">
        <v>1763</v>
      </c>
      <c r="BG1506" s="195" t="s">
        <v>1763</v>
      </c>
      <c r="BH1506" s="195" t="s">
        <v>1763</v>
      </c>
      <c r="BI1506" s="181" t="s">
        <v>840</v>
      </c>
      <c r="BJ1506" s="181" t="s">
        <v>840</v>
      </c>
      <c r="BK1506" s="181" t="s">
        <v>840</v>
      </c>
      <c r="BL1506" s="181" t="s">
        <v>840</v>
      </c>
      <c r="BM1506" s="181" t="s">
        <v>840</v>
      </c>
      <c r="BN1506" s="180"/>
      <c r="BO1506" s="220"/>
      <c r="BP1506" s="174" t="s">
        <v>741</v>
      </c>
      <c r="BQ1506" s="177" t="s">
        <v>1318</v>
      </c>
      <c r="BR1506" s="178">
        <v>44813</v>
      </c>
      <c r="BS1506" s="177" t="s">
        <v>1317</v>
      </c>
      <c r="BT1506" s="177" t="s">
        <v>737</v>
      </c>
      <c r="BU1506" s="178">
        <v>44813</v>
      </c>
      <c r="BV1506" s="177" t="s">
        <v>1317</v>
      </c>
      <c r="BW1506" s="177" t="s">
        <v>737</v>
      </c>
    </row>
    <row r="1507" spans="1:75" s="174" customFormat="1" ht="15">
      <c r="A1507" s="170"/>
      <c r="B1507" s="173"/>
      <c r="C1507" s="173"/>
      <c r="D1507" s="171"/>
      <c r="E1507" s="171"/>
      <c r="F1507" s="171"/>
      <c r="G1507" s="171"/>
      <c r="H1507" s="170"/>
      <c r="I1507" s="322"/>
      <c r="J1507" s="170"/>
      <c r="K1507" s="170"/>
      <c r="L1507" s="170"/>
      <c r="M1507" s="170"/>
      <c r="N1507" s="170"/>
      <c r="O1507" s="170"/>
      <c r="P1507" s="170"/>
      <c r="Q1507" s="170"/>
      <c r="R1507" s="170"/>
      <c r="S1507" s="170"/>
      <c r="T1507" s="170"/>
      <c r="U1507" s="170"/>
      <c r="V1507" s="170"/>
      <c r="W1507" s="170"/>
      <c r="X1507" s="170"/>
      <c r="Y1507" s="170"/>
      <c r="Z1507" s="170"/>
      <c r="AA1507" s="170"/>
      <c r="AB1507" s="170"/>
      <c r="AC1507" s="170"/>
      <c r="AD1507" s="170"/>
      <c r="AE1507" s="170"/>
      <c r="AG1507" s="260" t="s">
        <v>1315</v>
      </c>
      <c r="AH1507" s="193" t="str">
        <f t="shared" si="220"/>
        <v>5ED9 6000</v>
      </c>
      <c r="AI1507" s="193" t="str">
        <f t="shared" si="221"/>
        <v>5ED9 603F</v>
      </c>
      <c r="AJ1507" s="224" t="str">
        <f t="shared" si="222"/>
        <v>40</v>
      </c>
      <c r="AK1507" s="224" t="s">
        <v>1416</v>
      </c>
      <c r="AL1507" s="223"/>
      <c r="AO1507" s="293" t="s">
        <v>1314</v>
      </c>
      <c r="AP1507" s="221" t="s">
        <v>1886</v>
      </c>
      <c r="AQ1507" s="221" t="s">
        <v>1885</v>
      </c>
      <c r="AR1507" s="220" t="str">
        <f t="shared" si="219"/>
        <v>40</v>
      </c>
      <c r="AS1507" s="220" t="s">
        <v>1884</v>
      </c>
      <c r="AT1507" s="275"/>
      <c r="AU1507" s="290" t="s">
        <v>1318</v>
      </c>
      <c r="AV1507" s="220" t="s">
        <v>743</v>
      </c>
      <c r="AW1507" s="290" t="s">
        <v>742</v>
      </c>
      <c r="AX1507" s="181" t="s">
        <v>741</v>
      </c>
      <c r="AY1507" s="272" t="s">
        <v>840</v>
      </c>
      <c r="AZ1507" s="181" t="s">
        <v>840</v>
      </c>
      <c r="BA1507" s="272" t="s">
        <v>840</v>
      </c>
      <c r="BB1507" s="181" t="s">
        <v>840</v>
      </c>
      <c r="BC1507" s="195" t="s">
        <v>741</v>
      </c>
      <c r="BD1507" s="181" t="s">
        <v>840</v>
      </c>
      <c r="BE1507" s="181" t="s">
        <v>840</v>
      </c>
      <c r="BF1507" s="181" t="s">
        <v>840</v>
      </c>
      <c r="BG1507" s="181" t="s">
        <v>840</v>
      </c>
      <c r="BH1507" s="181" t="s">
        <v>840</v>
      </c>
      <c r="BI1507" s="181" t="s">
        <v>840</v>
      </c>
      <c r="BJ1507" s="181" t="s">
        <v>840</v>
      </c>
      <c r="BK1507" s="181" t="s">
        <v>840</v>
      </c>
      <c r="BL1507" s="181" t="s">
        <v>840</v>
      </c>
      <c r="BM1507" s="181" t="s">
        <v>840</v>
      </c>
      <c r="BN1507" s="180"/>
      <c r="BO1507" s="220"/>
      <c r="BP1507" s="174" t="s">
        <v>741</v>
      </c>
      <c r="BQ1507" s="177" t="s">
        <v>1318</v>
      </c>
      <c r="BR1507" s="178">
        <v>44805</v>
      </c>
      <c r="BS1507" s="177" t="s">
        <v>1401</v>
      </c>
      <c r="BT1507" s="178" t="s">
        <v>759</v>
      </c>
      <c r="BU1507" s="178">
        <v>44813</v>
      </c>
      <c r="BV1507" s="177" t="s">
        <v>1317</v>
      </c>
      <c r="BW1507" s="177" t="s">
        <v>737</v>
      </c>
    </row>
    <row r="1508" spans="1:75" s="174" customFormat="1" ht="15">
      <c r="A1508" s="170"/>
      <c r="B1508" s="173"/>
      <c r="C1508" s="173"/>
      <c r="D1508" s="171"/>
      <c r="E1508" s="171"/>
      <c r="F1508" s="171"/>
      <c r="G1508" s="171"/>
      <c r="H1508" s="170"/>
      <c r="I1508" s="322"/>
      <c r="J1508" s="170"/>
      <c r="K1508" s="170"/>
      <c r="L1508" s="170"/>
      <c r="M1508" s="170"/>
      <c r="N1508" s="170"/>
      <c r="O1508" s="170"/>
      <c r="P1508" s="170"/>
      <c r="Q1508" s="170"/>
      <c r="R1508" s="170"/>
      <c r="S1508" s="170"/>
      <c r="T1508" s="170"/>
      <c r="U1508" s="170"/>
      <c r="V1508" s="170"/>
      <c r="W1508" s="170"/>
      <c r="X1508" s="170"/>
      <c r="Y1508" s="170"/>
      <c r="Z1508" s="170"/>
      <c r="AA1508" s="170"/>
      <c r="AB1508" s="170"/>
      <c r="AC1508" s="170"/>
      <c r="AD1508" s="170"/>
      <c r="AE1508" s="170"/>
      <c r="AG1508" s="260" t="s">
        <v>1315</v>
      </c>
      <c r="AH1508" s="193" t="str">
        <f t="shared" si="220"/>
        <v>5ED9 6040</v>
      </c>
      <c r="AI1508" s="193" t="str">
        <f t="shared" si="221"/>
        <v>5ED9 607F</v>
      </c>
      <c r="AJ1508" s="224" t="str">
        <f t="shared" si="222"/>
        <v>40</v>
      </c>
      <c r="AK1508" s="224" t="s">
        <v>1416</v>
      </c>
      <c r="AL1508" s="223"/>
      <c r="AO1508" s="293" t="s">
        <v>1314</v>
      </c>
      <c r="AP1508" s="221" t="s">
        <v>1883</v>
      </c>
      <c r="AQ1508" s="221" t="s">
        <v>1882</v>
      </c>
      <c r="AR1508" s="220" t="str">
        <f t="shared" si="219"/>
        <v>40</v>
      </c>
      <c r="AS1508" s="220" t="s">
        <v>1881</v>
      </c>
      <c r="AT1508" s="275"/>
      <c r="AU1508" s="290" t="s">
        <v>1318</v>
      </c>
      <c r="AV1508" s="220" t="s">
        <v>743</v>
      </c>
      <c r="AW1508" s="290" t="s">
        <v>742</v>
      </c>
      <c r="AX1508" s="181" t="s">
        <v>840</v>
      </c>
      <c r="AY1508" s="181" t="s">
        <v>840</v>
      </c>
      <c r="AZ1508" s="181" t="s">
        <v>840</v>
      </c>
      <c r="BA1508" s="181" t="s">
        <v>840</v>
      </c>
      <c r="BB1508" s="181" t="s">
        <v>840</v>
      </c>
      <c r="BC1508" s="195" t="s">
        <v>1763</v>
      </c>
      <c r="BD1508" s="181" t="s">
        <v>840</v>
      </c>
      <c r="BE1508" s="181" t="s">
        <v>840</v>
      </c>
      <c r="BF1508" s="181" t="s">
        <v>840</v>
      </c>
      <c r="BG1508" s="181" t="s">
        <v>840</v>
      </c>
      <c r="BH1508" s="181" t="s">
        <v>840</v>
      </c>
      <c r="BI1508" s="181" t="s">
        <v>840</v>
      </c>
      <c r="BJ1508" s="181" t="s">
        <v>840</v>
      </c>
      <c r="BK1508" s="181" t="s">
        <v>840</v>
      </c>
      <c r="BL1508" s="181" t="s">
        <v>840</v>
      </c>
      <c r="BM1508" s="181" t="s">
        <v>840</v>
      </c>
      <c r="BN1508" s="180"/>
      <c r="BO1508" s="220"/>
      <c r="BP1508" s="174" t="s">
        <v>741</v>
      </c>
      <c r="BQ1508" s="177" t="s">
        <v>1318</v>
      </c>
      <c r="BR1508" s="178">
        <v>44805</v>
      </c>
      <c r="BS1508" s="177" t="s">
        <v>1401</v>
      </c>
      <c r="BT1508" s="178" t="s">
        <v>759</v>
      </c>
      <c r="BU1508" s="178">
        <v>44813</v>
      </c>
      <c r="BV1508" s="177" t="s">
        <v>1317</v>
      </c>
      <c r="BW1508" s="177" t="s">
        <v>737</v>
      </c>
    </row>
    <row r="1509" spans="1:75" s="174" customFormat="1" ht="15">
      <c r="A1509" s="170"/>
      <c r="B1509" s="173"/>
      <c r="C1509" s="173"/>
      <c r="D1509" s="171"/>
      <c r="E1509" s="171"/>
      <c r="F1509" s="171"/>
      <c r="G1509" s="171"/>
      <c r="H1509" s="170"/>
      <c r="I1509" s="322"/>
      <c r="J1509" s="170"/>
      <c r="K1509" s="170"/>
      <c r="L1509" s="170"/>
      <c r="M1509" s="170"/>
      <c r="N1509" s="170"/>
      <c r="O1509" s="170"/>
      <c r="P1509" s="170"/>
      <c r="Q1509" s="170"/>
      <c r="R1509" s="170"/>
      <c r="S1509" s="170"/>
      <c r="T1509" s="170"/>
      <c r="U1509" s="170"/>
      <c r="V1509" s="170"/>
      <c r="W1509" s="170"/>
      <c r="X1509" s="170"/>
      <c r="Y1509" s="170"/>
      <c r="Z1509" s="170"/>
      <c r="AA1509" s="170"/>
      <c r="AB1509" s="170"/>
      <c r="AC1509" s="170"/>
      <c r="AD1509" s="170"/>
      <c r="AE1509" s="170"/>
      <c r="AG1509" s="271" t="s">
        <v>1345</v>
      </c>
      <c r="AH1509" s="193" t="str">
        <f t="shared" si="220"/>
        <v>5ED9 6080</v>
      </c>
      <c r="AI1509" s="193" t="str">
        <f t="shared" si="221"/>
        <v>5ED9 60BF</v>
      </c>
      <c r="AJ1509" s="224" t="str">
        <f t="shared" si="222"/>
        <v>40</v>
      </c>
      <c r="AK1509" s="224" t="s">
        <v>1405</v>
      </c>
      <c r="AL1509" s="223"/>
      <c r="AO1509" s="268" t="s">
        <v>1333</v>
      </c>
      <c r="AP1509" s="221" t="s">
        <v>1880</v>
      </c>
      <c r="AQ1509" s="221" t="s">
        <v>1879</v>
      </c>
      <c r="AR1509" s="220" t="str">
        <f t="shared" si="219"/>
        <v>40</v>
      </c>
      <c r="AS1509" s="220" t="s">
        <v>1878</v>
      </c>
      <c r="AT1509" s="275"/>
      <c r="AU1509" s="290" t="s">
        <v>1318</v>
      </c>
      <c r="AV1509" s="220" t="s">
        <v>743</v>
      </c>
      <c r="AW1509" s="290" t="s">
        <v>742</v>
      </c>
      <c r="AX1509" s="181" t="s">
        <v>741</v>
      </c>
      <c r="AY1509" s="181" t="s">
        <v>741</v>
      </c>
      <c r="AZ1509" s="181" t="s">
        <v>741</v>
      </c>
      <c r="BA1509" s="181" t="s">
        <v>741</v>
      </c>
      <c r="BB1509" s="181" t="s">
        <v>741</v>
      </c>
      <c r="BC1509" s="181" t="s">
        <v>741</v>
      </c>
      <c r="BD1509" s="181" t="s">
        <v>741</v>
      </c>
      <c r="BE1509" s="181" t="s">
        <v>741</v>
      </c>
      <c r="BF1509" s="181" t="s">
        <v>741</v>
      </c>
      <c r="BG1509" s="181" t="s">
        <v>741</v>
      </c>
      <c r="BH1509" s="181" t="s">
        <v>741</v>
      </c>
      <c r="BI1509" s="181" t="s">
        <v>741</v>
      </c>
      <c r="BJ1509" s="181" t="s">
        <v>741</v>
      </c>
      <c r="BK1509" s="181" t="s">
        <v>741</v>
      </c>
      <c r="BL1509" s="181" t="s">
        <v>741</v>
      </c>
      <c r="BM1509" s="181" t="s">
        <v>741</v>
      </c>
      <c r="BN1509" s="180"/>
      <c r="BO1509" s="220"/>
      <c r="BP1509" s="174" t="s">
        <v>741</v>
      </c>
      <c r="BQ1509" s="177" t="s">
        <v>1318</v>
      </c>
      <c r="BR1509" s="178">
        <v>44805</v>
      </c>
      <c r="BS1509" s="177" t="s">
        <v>1401</v>
      </c>
      <c r="BT1509" s="178" t="s">
        <v>759</v>
      </c>
      <c r="BU1509" s="178">
        <v>44813</v>
      </c>
      <c r="BV1509" s="177" t="s">
        <v>1317</v>
      </c>
      <c r="BW1509" s="177" t="s">
        <v>737</v>
      </c>
    </row>
    <row r="1510" spans="1:75" s="174" customFormat="1" ht="15">
      <c r="A1510" s="170"/>
      <c r="B1510" s="173"/>
      <c r="C1510" s="173"/>
      <c r="D1510" s="171"/>
      <c r="E1510" s="171"/>
      <c r="F1510" s="171"/>
      <c r="G1510" s="171"/>
      <c r="H1510" s="170"/>
      <c r="I1510" s="322"/>
      <c r="J1510" s="170"/>
      <c r="K1510" s="170"/>
      <c r="L1510" s="170"/>
      <c r="M1510" s="170"/>
      <c r="N1510" s="170"/>
      <c r="O1510" s="170"/>
      <c r="P1510" s="170"/>
      <c r="Q1510" s="170"/>
      <c r="R1510" s="170"/>
      <c r="S1510" s="170"/>
      <c r="T1510" s="170"/>
      <c r="U1510" s="170"/>
      <c r="V1510" s="170"/>
      <c r="W1510" s="170"/>
      <c r="X1510" s="170"/>
      <c r="Y1510" s="170"/>
      <c r="Z1510" s="170"/>
      <c r="AA1510" s="170"/>
      <c r="AB1510" s="170"/>
      <c r="AC1510" s="170"/>
      <c r="AD1510" s="170"/>
      <c r="AE1510" s="170"/>
      <c r="AG1510" s="260" t="s">
        <v>1315</v>
      </c>
      <c r="AH1510" s="193" t="str">
        <f t="shared" si="220"/>
        <v>5ED9 60C0</v>
      </c>
      <c r="AI1510" s="193" t="str">
        <f t="shared" si="221"/>
        <v>5ED9 60FF</v>
      </c>
      <c r="AJ1510" s="224" t="str">
        <f t="shared" si="222"/>
        <v>40</v>
      </c>
      <c r="AK1510" s="224" t="s">
        <v>1416</v>
      </c>
      <c r="AL1510" s="223"/>
      <c r="AO1510" s="293" t="s">
        <v>1314</v>
      </c>
      <c r="AP1510" s="221" t="s">
        <v>1877</v>
      </c>
      <c r="AQ1510" s="221" t="s">
        <v>1876</v>
      </c>
      <c r="AR1510" s="220" t="str">
        <f t="shared" si="219"/>
        <v>40</v>
      </c>
      <c r="AS1510" s="220" t="s">
        <v>1875</v>
      </c>
      <c r="AT1510" s="275"/>
      <c r="AU1510" s="290" t="s">
        <v>1318</v>
      </c>
      <c r="AV1510" s="220" t="s">
        <v>743</v>
      </c>
      <c r="AW1510" s="290" t="s">
        <v>742</v>
      </c>
      <c r="AX1510" s="181" t="s">
        <v>741</v>
      </c>
      <c r="AY1510" s="181" t="s">
        <v>741</v>
      </c>
      <c r="AZ1510" s="181" t="s">
        <v>741</v>
      </c>
      <c r="BA1510" s="181" t="s">
        <v>741</v>
      </c>
      <c r="BB1510" s="181" t="s">
        <v>741</v>
      </c>
      <c r="BC1510" s="195" t="s">
        <v>741</v>
      </c>
      <c r="BD1510" s="181" t="s">
        <v>741</v>
      </c>
      <c r="BE1510" s="181" t="s">
        <v>741</v>
      </c>
      <c r="BF1510" s="181" t="s">
        <v>741</v>
      </c>
      <c r="BG1510" s="181" t="s">
        <v>840</v>
      </c>
      <c r="BH1510" s="181" t="s">
        <v>840</v>
      </c>
      <c r="BI1510" s="181" t="s">
        <v>741</v>
      </c>
      <c r="BJ1510" s="181" t="s">
        <v>741</v>
      </c>
      <c r="BK1510" s="181" t="s">
        <v>741</v>
      </c>
      <c r="BL1510" s="181" t="s">
        <v>840</v>
      </c>
      <c r="BM1510" s="181" t="s">
        <v>840</v>
      </c>
      <c r="BN1510" s="180"/>
      <c r="BO1510" s="220"/>
      <c r="BP1510" s="174" t="s">
        <v>741</v>
      </c>
      <c r="BQ1510" s="177" t="s">
        <v>1318</v>
      </c>
      <c r="BR1510" s="178">
        <v>44805</v>
      </c>
      <c r="BS1510" s="177" t="s">
        <v>1401</v>
      </c>
      <c r="BT1510" s="178" t="s">
        <v>759</v>
      </c>
      <c r="BU1510" s="178">
        <v>44813</v>
      </c>
      <c r="BV1510" s="177" t="s">
        <v>1317</v>
      </c>
      <c r="BW1510" s="177" t="s">
        <v>737</v>
      </c>
    </row>
    <row r="1511" spans="1:75" s="174" customFormat="1" ht="15">
      <c r="A1511" s="170"/>
      <c r="B1511" s="173"/>
      <c r="C1511" s="173"/>
      <c r="D1511" s="171"/>
      <c r="E1511" s="171"/>
      <c r="F1511" s="171"/>
      <c r="G1511" s="171"/>
      <c r="H1511" s="170"/>
      <c r="I1511" s="322"/>
      <c r="J1511" s="170"/>
      <c r="K1511" s="170"/>
      <c r="L1511" s="170"/>
      <c r="M1511" s="170"/>
      <c r="N1511" s="170"/>
      <c r="O1511" s="170"/>
      <c r="P1511" s="170"/>
      <c r="Q1511" s="170"/>
      <c r="R1511" s="170"/>
      <c r="S1511" s="170"/>
      <c r="T1511" s="170"/>
      <c r="U1511" s="170"/>
      <c r="V1511" s="170"/>
      <c r="W1511" s="170"/>
      <c r="X1511" s="170"/>
      <c r="Y1511" s="170"/>
      <c r="Z1511" s="170"/>
      <c r="AA1511" s="170"/>
      <c r="AB1511" s="170"/>
      <c r="AC1511" s="170"/>
      <c r="AD1511" s="170"/>
      <c r="AE1511" s="170"/>
      <c r="AG1511" s="271" t="s">
        <v>1345</v>
      </c>
      <c r="AH1511" s="193" t="str">
        <f t="shared" si="220"/>
        <v>5ED9 6100</v>
      </c>
      <c r="AI1511" s="193" t="str">
        <f t="shared" si="221"/>
        <v>5ED9 613F</v>
      </c>
      <c r="AJ1511" s="224" t="str">
        <f t="shared" si="222"/>
        <v>40</v>
      </c>
      <c r="AK1511" s="224" t="s">
        <v>1405</v>
      </c>
      <c r="AL1511" s="223"/>
      <c r="AO1511" s="268" t="s">
        <v>1333</v>
      </c>
      <c r="AP1511" s="221" t="s">
        <v>1874</v>
      </c>
      <c r="AQ1511" s="221" t="s">
        <v>1873</v>
      </c>
      <c r="AR1511" s="220" t="str">
        <f t="shared" si="219"/>
        <v>40</v>
      </c>
      <c r="AS1511" s="220" t="s">
        <v>1872</v>
      </c>
      <c r="AT1511" s="275"/>
      <c r="AU1511" s="290" t="s">
        <v>1318</v>
      </c>
      <c r="AV1511" s="220" t="s">
        <v>743</v>
      </c>
      <c r="AW1511" s="290" t="s">
        <v>742</v>
      </c>
      <c r="AX1511" s="181" t="s">
        <v>741</v>
      </c>
      <c r="AY1511" s="181" t="s">
        <v>741</v>
      </c>
      <c r="AZ1511" s="181" t="s">
        <v>741</v>
      </c>
      <c r="BA1511" s="181" t="s">
        <v>741</v>
      </c>
      <c r="BB1511" s="181" t="s">
        <v>741</v>
      </c>
      <c r="BC1511" s="181" t="s">
        <v>741</v>
      </c>
      <c r="BD1511" s="181" t="s">
        <v>741</v>
      </c>
      <c r="BE1511" s="181" t="s">
        <v>741</v>
      </c>
      <c r="BF1511" s="181" t="s">
        <v>741</v>
      </c>
      <c r="BG1511" s="181" t="s">
        <v>741</v>
      </c>
      <c r="BH1511" s="181" t="s">
        <v>741</v>
      </c>
      <c r="BI1511" s="181" t="s">
        <v>741</v>
      </c>
      <c r="BJ1511" s="181" t="s">
        <v>741</v>
      </c>
      <c r="BK1511" s="181" t="s">
        <v>741</v>
      </c>
      <c r="BL1511" s="181" t="s">
        <v>741</v>
      </c>
      <c r="BM1511" s="181" t="s">
        <v>741</v>
      </c>
      <c r="BN1511" s="180"/>
      <c r="BO1511" s="220"/>
      <c r="BP1511" s="174" t="s">
        <v>741</v>
      </c>
      <c r="BQ1511" s="177" t="s">
        <v>1318</v>
      </c>
      <c r="BR1511" s="178">
        <v>44805</v>
      </c>
      <c r="BS1511" s="177" t="s">
        <v>1401</v>
      </c>
      <c r="BT1511" s="178" t="s">
        <v>759</v>
      </c>
      <c r="BU1511" s="178">
        <v>44813</v>
      </c>
      <c r="BV1511" s="177" t="s">
        <v>1317</v>
      </c>
      <c r="BW1511" s="177" t="s">
        <v>737</v>
      </c>
    </row>
    <row r="1512" spans="1:75" s="174" customFormat="1" ht="15">
      <c r="A1512" s="170"/>
      <c r="B1512" s="173"/>
      <c r="C1512" s="173"/>
      <c r="D1512" s="171"/>
      <c r="E1512" s="171"/>
      <c r="F1512" s="171"/>
      <c r="G1512" s="171"/>
      <c r="H1512" s="170"/>
      <c r="I1512" s="322"/>
      <c r="J1512" s="170"/>
      <c r="K1512" s="170"/>
      <c r="L1512" s="170"/>
      <c r="M1512" s="170"/>
      <c r="N1512" s="170"/>
      <c r="O1512" s="170"/>
      <c r="P1512" s="170"/>
      <c r="Q1512" s="170"/>
      <c r="R1512" s="170"/>
      <c r="S1512" s="170"/>
      <c r="T1512" s="170"/>
      <c r="U1512" s="170"/>
      <c r="V1512" s="170"/>
      <c r="W1512" s="170"/>
      <c r="X1512" s="170"/>
      <c r="Y1512" s="170"/>
      <c r="Z1512" s="170"/>
      <c r="AA1512" s="170"/>
      <c r="AB1512" s="170"/>
      <c r="AC1512" s="170"/>
      <c r="AD1512" s="170"/>
      <c r="AE1512" s="170"/>
      <c r="AG1512" s="260" t="s">
        <v>1315</v>
      </c>
      <c r="AH1512" s="193" t="str">
        <f t="shared" si="220"/>
        <v>5ED9 6140</v>
      </c>
      <c r="AI1512" s="193" t="str">
        <f t="shared" si="221"/>
        <v>5ED9 617F</v>
      </c>
      <c r="AJ1512" s="224" t="str">
        <f t="shared" si="222"/>
        <v>40</v>
      </c>
      <c r="AK1512" s="224" t="s">
        <v>1416</v>
      </c>
      <c r="AL1512" s="223"/>
      <c r="AO1512" s="293" t="s">
        <v>1314</v>
      </c>
      <c r="AP1512" s="221" t="s">
        <v>1871</v>
      </c>
      <c r="AQ1512" s="221" t="s">
        <v>1870</v>
      </c>
      <c r="AR1512" s="220" t="str">
        <f t="shared" si="219"/>
        <v>40</v>
      </c>
      <c r="AS1512" s="220" t="s">
        <v>1869</v>
      </c>
      <c r="AT1512" s="275"/>
      <c r="AU1512" s="290" t="s">
        <v>1318</v>
      </c>
      <c r="AV1512" s="220" t="s">
        <v>743</v>
      </c>
      <c r="AW1512" s="290" t="s">
        <v>742</v>
      </c>
      <c r="AX1512" s="272" t="s">
        <v>840</v>
      </c>
      <c r="AY1512" s="272" t="s">
        <v>840</v>
      </c>
      <c r="AZ1512" s="181" t="s">
        <v>840</v>
      </c>
      <c r="BA1512" s="272" t="s">
        <v>840</v>
      </c>
      <c r="BB1512" s="181" t="s">
        <v>840</v>
      </c>
      <c r="BC1512" s="272" t="s">
        <v>840</v>
      </c>
      <c r="BD1512" s="181" t="s">
        <v>840</v>
      </c>
      <c r="BE1512" s="181" t="s">
        <v>840</v>
      </c>
      <c r="BF1512" s="181" t="s">
        <v>840</v>
      </c>
      <c r="BG1512" s="181" t="s">
        <v>840</v>
      </c>
      <c r="BH1512" s="181" t="s">
        <v>840</v>
      </c>
      <c r="BI1512" s="181" t="s">
        <v>840</v>
      </c>
      <c r="BJ1512" s="181" t="s">
        <v>840</v>
      </c>
      <c r="BK1512" s="181" t="s">
        <v>840</v>
      </c>
      <c r="BL1512" s="181" t="s">
        <v>840</v>
      </c>
      <c r="BM1512" s="181" t="s">
        <v>840</v>
      </c>
      <c r="BN1512" s="180"/>
      <c r="BO1512" s="220"/>
      <c r="BP1512" s="174" t="s">
        <v>741</v>
      </c>
      <c r="BQ1512" s="177" t="s">
        <v>1318</v>
      </c>
      <c r="BR1512" s="178">
        <v>44805</v>
      </c>
      <c r="BS1512" s="177" t="s">
        <v>1401</v>
      </c>
      <c r="BT1512" s="178" t="s">
        <v>759</v>
      </c>
      <c r="BU1512" s="178">
        <v>44813</v>
      </c>
      <c r="BV1512" s="177" t="s">
        <v>1317</v>
      </c>
      <c r="BW1512" s="177" t="s">
        <v>737</v>
      </c>
    </row>
    <row r="1513" spans="1:75" s="174" customFormat="1" ht="15">
      <c r="A1513" s="170"/>
      <c r="B1513" s="173"/>
      <c r="C1513" s="173"/>
      <c r="D1513" s="171"/>
      <c r="E1513" s="171"/>
      <c r="F1513" s="171"/>
      <c r="G1513" s="171"/>
      <c r="H1513" s="170"/>
      <c r="I1513" s="322"/>
      <c r="J1513" s="170"/>
      <c r="K1513" s="170"/>
      <c r="L1513" s="170"/>
      <c r="M1513" s="170"/>
      <c r="N1513" s="170"/>
      <c r="O1513" s="170"/>
      <c r="P1513" s="170"/>
      <c r="Q1513" s="170"/>
      <c r="R1513" s="170"/>
      <c r="S1513" s="170"/>
      <c r="T1513" s="170"/>
      <c r="U1513" s="170"/>
      <c r="V1513" s="170"/>
      <c r="W1513" s="170"/>
      <c r="X1513" s="170"/>
      <c r="Y1513" s="170"/>
      <c r="Z1513" s="170"/>
      <c r="AA1513" s="170"/>
      <c r="AB1513" s="170"/>
      <c r="AC1513" s="170"/>
      <c r="AD1513" s="170"/>
      <c r="AE1513" s="170"/>
      <c r="AG1513" s="271" t="s">
        <v>1345</v>
      </c>
      <c r="AH1513" s="193" t="str">
        <f t="shared" si="220"/>
        <v>5ED9 6180</v>
      </c>
      <c r="AI1513" s="193" t="str">
        <f t="shared" si="221"/>
        <v>5ED9 61BF</v>
      </c>
      <c r="AJ1513" s="224" t="str">
        <f t="shared" si="222"/>
        <v>40</v>
      </c>
      <c r="AK1513" s="224" t="s">
        <v>1405</v>
      </c>
      <c r="AL1513" s="223"/>
      <c r="AO1513" s="268" t="s">
        <v>1333</v>
      </c>
      <c r="AP1513" s="221" t="s">
        <v>1868</v>
      </c>
      <c r="AQ1513" s="221" t="s">
        <v>1867</v>
      </c>
      <c r="AR1513" s="220" t="str">
        <f t="shared" si="219"/>
        <v>40</v>
      </c>
      <c r="AS1513" s="220" t="s">
        <v>1866</v>
      </c>
      <c r="AT1513" s="275"/>
      <c r="AU1513" s="290" t="s">
        <v>1318</v>
      </c>
      <c r="AV1513" s="220" t="s">
        <v>743</v>
      </c>
      <c r="AW1513" s="290" t="s">
        <v>742</v>
      </c>
      <c r="AX1513" s="181" t="s">
        <v>741</v>
      </c>
      <c r="AY1513" s="181" t="s">
        <v>741</v>
      </c>
      <c r="AZ1513" s="181" t="s">
        <v>741</v>
      </c>
      <c r="BA1513" s="181" t="s">
        <v>741</v>
      </c>
      <c r="BB1513" s="181" t="s">
        <v>741</v>
      </c>
      <c r="BC1513" s="181" t="s">
        <v>741</v>
      </c>
      <c r="BD1513" s="181" t="s">
        <v>741</v>
      </c>
      <c r="BE1513" s="181" t="s">
        <v>741</v>
      </c>
      <c r="BF1513" s="181" t="s">
        <v>741</v>
      </c>
      <c r="BG1513" s="181" t="s">
        <v>741</v>
      </c>
      <c r="BH1513" s="181" t="s">
        <v>741</v>
      </c>
      <c r="BI1513" s="181" t="s">
        <v>741</v>
      </c>
      <c r="BJ1513" s="181" t="s">
        <v>741</v>
      </c>
      <c r="BK1513" s="181" t="s">
        <v>741</v>
      </c>
      <c r="BL1513" s="181" t="s">
        <v>741</v>
      </c>
      <c r="BM1513" s="181" t="s">
        <v>741</v>
      </c>
      <c r="BN1513" s="180"/>
      <c r="BO1513" s="220"/>
      <c r="BP1513" s="174" t="s">
        <v>741</v>
      </c>
      <c r="BQ1513" s="177" t="s">
        <v>1318</v>
      </c>
      <c r="BR1513" s="178">
        <v>44805</v>
      </c>
      <c r="BS1513" s="177" t="s">
        <v>1401</v>
      </c>
      <c r="BT1513" s="178" t="s">
        <v>759</v>
      </c>
      <c r="BU1513" s="178">
        <v>44813</v>
      </c>
      <c r="BV1513" s="177" t="s">
        <v>1317</v>
      </c>
      <c r="BW1513" s="177" t="s">
        <v>737</v>
      </c>
    </row>
    <row r="1514" spans="1:75" s="174" customFormat="1" ht="15">
      <c r="A1514" s="170"/>
      <c r="B1514" s="173"/>
      <c r="C1514" s="173"/>
      <c r="D1514" s="171"/>
      <c r="E1514" s="171"/>
      <c r="F1514" s="171"/>
      <c r="G1514" s="171"/>
      <c r="H1514" s="170"/>
      <c r="I1514" s="322"/>
      <c r="J1514" s="170"/>
      <c r="K1514" s="170"/>
      <c r="L1514" s="170"/>
      <c r="M1514" s="170"/>
      <c r="N1514" s="170"/>
      <c r="O1514" s="170"/>
      <c r="P1514" s="170"/>
      <c r="Q1514" s="170"/>
      <c r="R1514" s="170"/>
      <c r="S1514" s="170"/>
      <c r="T1514" s="170"/>
      <c r="U1514" s="170"/>
      <c r="V1514" s="170"/>
      <c r="W1514" s="170"/>
      <c r="X1514" s="170"/>
      <c r="Y1514" s="170"/>
      <c r="Z1514" s="170"/>
      <c r="AA1514" s="170"/>
      <c r="AB1514" s="170"/>
      <c r="AC1514" s="170"/>
      <c r="AD1514" s="170"/>
      <c r="AE1514" s="170"/>
      <c r="AG1514" s="271" t="s">
        <v>1345</v>
      </c>
      <c r="AH1514" s="193" t="str">
        <f t="shared" si="220"/>
        <v>5ED9 61C0</v>
      </c>
      <c r="AI1514" s="193" t="str">
        <f t="shared" si="221"/>
        <v>5ED9 61FF</v>
      </c>
      <c r="AJ1514" s="224" t="str">
        <f t="shared" si="222"/>
        <v>40</v>
      </c>
      <c r="AK1514" s="224" t="s">
        <v>23</v>
      </c>
      <c r="AL1514" s="223"/>
      <c r="AO1514" s="268" t="s">
        <v>1333</v>
      </c>
      <c r="AP1514" s="221" t="s">
        <v>1865</v>
      </c>
      <c r="AQ1514" s="221" t="s">
        <v>1864</v>
      </c>
      <c r="AR1514" s="220" t="str">
        <f t="shared" si="219"/>
        <v>40</v>
      </c>
      <c r="AS1514" s="220" t="s">
        <v>1759</v>
      </c>
      <c r="AT1514" s="275"/>
      <c r="AU1514" s="290" t="s">
        <v>1318</v>
      </c>
      <c r="AV1514" s="220" t="s">
        <v>743</v>
      </c>
      <c r="AW1514" s="290" t="s">
        <v>742</v>
      </c>
      <c r="AX1514" s="181" t="s">
        <v>840</v>
      </c>
      <c r="AY1514" s="181" t="s">
        <v>840</v>
      </c>
      <c r="AZ1514" s="181" t="s">
        <v>840</v>
      </c>
      <c r="BA1514" s="181" t="s">
        <v>840</v>
      </c>
      <c r="BB1514" s="181" t="s">
        <v>840</v>
      </c>
      <c r="BC1514" s="195" t="s">
        <v>1763</v>
      </c>
      <c r="BD1514" s="195" t="s">
        <v>1763</v>
      </c>
      <c r="BE1514" s="195" t="s">
        <v>1763</v>
      </c>
      <c r="BF1514" s="195" t="s">
        <v>1763</v>
      </c>
      <c r="BG1514" s="195" t="s">
        <v>1763</v>
      </c>
      <c r="BH1514" s="195" t="s">
        <v>1763</v>
      </c>
      <c r="BI1514" s="181" t="s">
        <v>840</v>
      </c>
      <c r="BJ1514" s="181" t="s">
        <v>840</v>
      </c>
      <c r="BK1514" s="181" t="s">
        <v>840</v>
      </c>
      <c r="BL1514" s="181" t="s">
        <v>840</v>
      </c>
      <c r="BM1514" s="181" t="s">
        <v>840</v>
      </c>
      <c r="BN1514" s="180"/>
      <c r="BO1514" s="220"/>
      <c r="BP1514" s="174" t="s">
        <v>741</v>
      </c>
      <c r="BQ1514" s="177" t="s">
        <v>1318</v>
      </c>
      <c r="BR1514" s="178">
        <v>44813</v>
      </c>
      <c r="BS1514" s="177" t="s">
        <v>1317</v>
      </c>
      <c r="BT1514" s="177" t="s">
        <v>737</v>
      </c>
      <c r="BU1514" s="178">
        <v>44813</v>
      </c>
      <c r="BV1514" s="177" t="s">
        <v>1317</v>
      </c>
      <c r="BW1514" s="177" t="s">
        <v>737</v>
      </c>
    </row>
    <row r="1515" spans="1:75" s="174" customFormat="1" ht="15">
      <c r="A1515" s="170"/>
      <c r="B1515" s="173"/>
      <c r="C1515" s="173"/>
      <c r="D1515" s="171"/>
      <c r="E1515" s="171"/>
      <c r="F1515" s="171"/>
      <c r="G1515" s="171"/>
      <c r="H1515" s="170"/>
      <c r="I1515" s="322"/>
      <c r="J1515" s="170"/>
      <c r="K1515" s="170"/>
      <c r="L1515" s="170"/>
      <c r="M1515" s="170"/>
      <c r="N1515" s="170"/>
      <c r="O1515" s="170"/>
      <c r="P1515" s="170"/>
      <c r="Q1515" s="170"/>
      <c r="R1515" s="170"/>
      <c r="S1515" s="170"/>
      <c r="T1515" s="170"/>
      <c r="U1515" s="170"/>
      <c r="V1515" s="170"/>
      <c r="W1515" s="170"/>
      <c r="X1515" s="170"/>
      <c r="Y1515" s="170"/>
      <c r="Z1515" s="170"/>
      <c r="AA1515" s="170"/>
      <c r="AB1515" s="170"/>
      <c r="AC1515" s="170"/>
      <c r="AD1515" s="170"/>
      <c r="AE1515" s="170"/>
      <c r="AG1515" s="260" t="s">
        <v>1315</v>
      </c>
      <c r="AH1515" s="193" t="str">
        <f t="shared" si="220"/>
        <v>5ED9 6200</v>
      </c>
      <c r="AI1515" s="193" t="str">
        <f t="shared" si="221"/>
        <v>5ED9 623F</v>
      </c>
      <c r="AJ1515" s="224" t="str">
        <f t="shared" si="222"/>
        <v>40</v>
      </c>
      <c r="AK1515" s="224" t="s">
        <v>1416</v>
      </c>
      <c r="AL1515" s="223"/>
      <c r="AO1515" s="293" t="s">
        <v>1314</v>
      </c>
      <c r="AP1515" s="221" t="s">
        <v>1863</v>
      </c>
      <c r="AQ1515" s="221" t="s">
        <v>1862</v>
      </c>
      <c r="AR1515" s="220" t="str">
        <f t="shared" si="219"/>
        <v>40</v>
      </c>
      <c r="AS1515" s="220" t="s">
        <v>1861</v>
      </c>
      <c r="AT1515" s="275"/>
      <c r="AU1515" s="290" t="s">
        <v>1318</v>
      </c>
      <c r="AV1515" s="220" t="s">
        <v>743</v>
      </c>
      <c r="AW1515" s="290" t="s">
        <v>742</v>
      </c>
      <c r="AX1515" s="181" t="s">
        <v>741</v>
      </c>
      <c r="AY1515" s="181" t="s">
        <v>741</v>
      </c>
      <c r="AZ1515" s="181" t="s">
        <v>840</v>
      </c>
      <c r="BA1515" s="181" t="s">
        <v>741</v>
      </c>
      <c r="BB1515" s="181" t="s">
        <v>840</v>
      </c>
      <c r="BC1515" s="195" t="s">
        <v>741</v>
      </c>
      <c r="BD1515" s="181" t="s">
        <v>840</v>
      </c>
      <c r="BE1515" s="181" t="s">
        <v>840</v>
      </c>
      <c r="BF1515" s="181" t="s">
        <v>840</v>
      </c>
      <c r="BG1515" s="181" t="s">
        <v>840</v>
      </c>
      <c r="BH1515" s="181" t="s">
        <v>840</v>
      </c>
      <c r="BI1515" s="181" t="s">
        <v>840</v>
      </c>
      <c r="BJ1515" s="181" t="s">
        <v>840</v>
      </c>
      <c r="BK1515" s="181" t="s">
        <v>840</v>
      </c>
      <c r="BL1515" s="181" t="s">
        <v>840</v>
      </c>
      <c r="BM1515" s="181" t="s">
        <v>840</v>
      </c>
      <c r="BN1515" s="180"/>
      <c r="BO1515" s="220"/>
      <c r="BP1515" s="174" t="s">
        <v>741</v>
      </c>
      <c r="BQ1515" s="177" t="s">
        <v>1318</v>
      </c>
      <c r="BR1515" s="178">
        <v>44805</v>
      </c>
      <c r="BS1515" s="177" t="s">
        <v>1401</v>
      </c>
      <c r="BT1515" s="178" t="s">
        <v>759</v>
      </c>
      <c r="BU1515" s="178">
        <v>44813</v>
      </c>
      <c r="BV1515" s="177" t="s">
        <v>1317</v>
      </c>
      <c r="BW1515" s="177" t="s">
        <v>737</v>
      </c>
    </row>
    <row r="1516" spans="1:75" s="174" customFormat="1" ht="15">
      <c r="A1516" s="170"/>
      <c r="B1516" s="173"/>
      <c r="C1516" s="173"/>
      <c r="D1516" s="171"/>
      <c r="E1516" s="171"/>
      <c r="F1516" s="171"/>
      <c r="G1516" s="171"/>
      <c r="H1516" s="170"/>
      <c r="I1516" s="322"/>
      <c r="J1516" s="170"/>
      <c r="K1516" s="170"/>
      <c r="L1516" s="170"/>
      <c r="M1516" s="170"/>
      <c r="N1516" s="170"/>
      <c r="O1516" s="170"/>
      <c r="P1516" s="170"/>
      <c r="Q1516" s="170"/>
      <c r="R1516" s="170"/>
      <c r="S1516" s="170"/>
      <c r="T1516" s="170"/>
      <c r="U1516" s="170"/>
      <c r="V1516" s="170"/>
      <c r="W1516" s="170"/>
      <c r="X1516" s="170"/>
      <c r="Y1516" s="170"/>
      <c r="Z1516" s="170"/>
      <c r="AA1516" s="170"/>
      <c r="AB1516" s="170"/>
      <c r="AC1516" s="170"/>
      <c r="AD1516" s="170"/>
      <c r="AE1516" s="170"/>
      <c r="AG1516" s="260" t="s">
        <v>1315</v>
      </c>
      <c r="AH1516" s="193" t="str">
        <f t="shared" si="220"/>
        <v>5ED9 6240</v>
      </c>
      <c r="AI1516" s="193" t="str">
        <f t="shared" si="221"/>
        <v>5ED9 627F</v>
      </c>
      <c r="AJ1516" s="224" t="str">
        <f t="shared" si="222"/>
        <v>40</v>
      </c>
      <c r="AK1516" s="224" t="s">
        <v>23</v>
      </c>
      <c r="AL1516" s="223"/>
      <c r="AO1516" s="259" t="s">
        <v>1314</v>
      </c>
      <c r="AP1516" s="221" t="s">
        <v>1860</v>
      </c>
      <c r="AQ1516" s="221" t="s">
        <v>1859</v>
      </c>
      <c r="AR1516" s="220" t="str">
        <f t="shared" si="219"/>
        <v>40</v>
      </c>
      <c r="AS1516" s="220" t="s">
        <v>1759</v>
      </c>
      <c r="AT1516" s="275"/>
      <c r="AU1516" s="290" t="s">
        <v>1318</v>
      </c>
      <c r="AV1516" s="220" t="s">
        <v>743</v>
      </c>
      <c r="AW1516" s="290" t="s">
        <v>742</v>
      </c>
      <c r="AX1516" s="181" t="s">
        <v>840</v>
      </c>
      <c r="AY1516" s="181" t="s">
        <v>840</v>
      </c>
      <c r="AZ1516" s="181" t="s">
        <v>840</v>
      </c>
      <c r="BA1516" s="181" t="s">
        <v>840</v>
      </c>
      <c r="BB1516" s="181" t="s">
        <v>840</v>
      </c>
      <c r="BC1516" s="195" t="s">
        <v>1763</v>
      </c>
      <c r="BD1516" s="195" t="s">
        <v>1763</v>
      </c>
      <c r="BE1516" s="195" t="s">
        <v>1763</v>
      </c>
      <c r="BF1516" s="195" t="s">
        <v>1763</v>
      </c>
      <c r="BG1516" s="195" t="s">
        <v>1763</v>
      </c>
      <c r="BH1516" s="195" t="s">
        <v>1763</v>
      </c>
      <c r="BI1516" s="181" t="s">
        <v>840</v>
      </c>
      <c r="BJ1516" s="181" t="s">
        <v>840</v>
      </c>
      <c r="BK1516" s="181" t="s">
        <v>840</v>
      </c>
      <c r="BL1516" s="181" t="s">
        <v>840</v>
      </c>
      <c r="BM1516" s="181" t="s">
        <v>840</v>
      </c>
      <c r="BN1516" s="180"/>
      <c r="BO1516" s="220"/>
      <c r="BP1516" s="174" t="s">
        <v>741</v>
      </c>
      <c r="BQ1516" s="177" t="s">
        <v>1318</v>
      </c>
      <c r="BR1516" s="178">
        <v>44813</v>
      </c>
      <c r="BS1516" s="177" t="s">
        <v>1317</v>
      </c>
      <c r="BT1516" s="177" t="s">
        <v>737</v>
      </c>
      <c r="BU1516" s="178">
        <v>44813</v>
      </c>
      <c r="BV1516" s="177" t="s">
        <v>1317</v>
      </c>
      <c r="BW1516" s="177" t="s">
        <v>737</v>
      </c>
    </row>
    <row r="1517" spans="1:75" s="174" customFormat="1" ht="15">
      <c r="A1517" s="170"/>
      <c r="B1517" s="173"/>
      <c r="C1517" s="173"/>
      <c r="D1517" s="171"/>
      <c r="E1517" s="171"/>
      <c r="F1517" s="171"/>
      <c r="G1517" s="171"/>
      <c r="H1517" s="170"/>
      <c r="I1517" s="322"/>
      <c r="J1517" s="170"/>
      <c r="K1517" s="170"/>
      <c r="L1517" s="170"/>
      <c r="M1517" s="170"/>
      <c r="N1517" s="170"/>
      <c r="O1517" s="170"/>
      <c r="P1517" s="170"/>
      <c r="Q1517" s="170"/>
      <c r="R1517" s="170"/>
      <c r="S1517" s="170"/>
      <c r="T1517" s="170"/>
      <c r="U1517" s="170"/>
      <c r="V1517" s="170"/>
      <c r="W1517" s="170"/>
      <c r="X1517" s="170"/>
      <c r="Y1517" s="170"/>
      <c r="Z1517" s="170"/>
      <c r="AA1517" s="170"/>
      <c r="AB1517" s="170"/>
      <c r="AC1517" s="170"/>
      <c r="AD1517" s="170"/>
      <c r="AE1517" s="170"/>
      <c r="AG1517" s="260" t="s">
        <v>1315</v>
      </c>
      <c r="AH1517" s="193" t="str">
        <f t="shared" si="220"/>
        <v>5ED9 6280</v>
      </c>
      <c r="AI1517" s="193" t="str">
        <f t="shared" si="221"/>
        <v>5ED9 62BF</v>
      </c>
      <c r="AJ1517" s="224" t="str">
        <f t="shared" si="222"/>
        <v>40</v>
      </c>
      <c r="AK1517" s="224" t="s">
        <v>1416</v>
      </c>
      <c r="AL1517" s="223"/>
      <c r="AO1517" s="259" t="s">
        <v>1314</v>
      </c>
      <c r="AP1517" s="221" t="s">
        <v>1858</v>
      </c>
      <c r="AQ1517" s="221" t="s">
        <v>1857</v>
      </c>
      <c r="AR1517" s="220" t="str">
        <f t="shared" si="219"/>
        <v>40</v>
      </c>
      <c r="AS1517" s="220" t="s">
        <v>1856</v>
      </c>
      <c r="AT1517" s="275"/>
      <c r="AU1517" s="290" t="s">
        <v>1318</v>
      </c>
      <c r="AV1517" s="220" t="s">
        <v>743</v>
      </c>
      <c r="AW1517" s="290" t="s">
        <v>742</v>
      </c>
      <c r="AX1517" s="181" t="s">
        <v>741</v>
      </c>
      <c r="AY1517" s="181" t="s">
        <v>741</v>
      </c>
      <c r="AZ1517" s="181" t="s">
        <v>741</v>
      </c>
      <c r="BA1517" s="181" t="s">
        <v>741</v>
      </c>
      <c r="BB1517" s="181" t="s">
        <v>741</v>
      </c>
      <c r="BC1517" s="181" t="s">
        <v>741</v>
      </c>
      <c r="BD1517" s="181" t="s">
        <v>741</v>
      </c>
      <c r="BE1517" s="181" t="s">
        <v>741</v>
      </c>
      <c r="BF1517" s="181" t="s">
        <v>741</v>
      </c>
      <c r="BG1517" s="181" t="s">
        <v>741</v>
      </c>
      <c r="BH1517" s="181" t="s">
        <v>741</v>
      </c>
      <c r="BI1517" s="181" t="s">
        <v>741</v>
      </c>
      <c r="BJ1517" s="181" t="s">
        <v>741</v>
      </c>
      <c r="BK1517" s="181" t="s">
        <v>741</v>
      </c>
      <c r="BL1517" s="181" t="s">
        <v>741</v>
      </c>
      <c r="BM1517" s="181" t="s">
        <v>741</v>
      </c>
      <c r="BN1517" s="180"/>
      <c r="BO1517" s="220"/>
      <c r="BP1517" s="174" t="s">
        <v>741</v>
      </c>
      <c r="BQ1517" s="177" t="s">
        <v>1318</v>
      </c>
      <c r="BR1517" s="178">
        <v>44805</v>
      </c>
      <c r="BS1517" s="177" t="s">
        <v>1401</v>
      </c>
      <c r="BT1517" s="178" t="s">
        <v>759</v>
      </c>
      <c r="BU1517" s="178">
        <v>44813</v>
      </c>
      <c r="BV1517" s="177" t="s">
        <v>1317</v>
      </c>
      <c r="BW1517" s="177" t="s">
        <v>737</v>
      </c>
    </row>
    <row r="1518" spans="1:75" s="174" customFormat="1" ht="15">
      <c r="A1518" s="170"/>
      <c r="B1518" s="173"/>
      <c r="C1518" s="173"/>
      <c r="D1518" s="171"/>
      <c r="E1518" s="171"/>
      <c r="F1518" s="171"/>
      <c r="G1518" s="171"/>
      <c r="H1518" s="170"/>
      <c r="I1518" s="322"/>
      <c r="J1518" s="170"/>
      <c r="K1518" s="170"/>
      <c r="L1518" s="170"/>
      <c r="M1518" s="170"/>
      <c r="N1518" s="170"/>
      <c r="O1518" s="170"/>
      <c r="P1518" s="170"/>
      <c r="Q1518" s="170"/>
      <c r="R1518" s="170"/>
      <c r="S1518" s="170"/>
      <c r="T1518" s="170"/>
      <c r="U1518" s="170"/>
      <c r="V1518" s="170"/>
      <c r="W1518" s="170"/>
      <c r="X1518" s="170"/>
      <c r="Y1518" s="170"/>
      <c r="Z1518" s="170"/>
      <c r="AA1518" s="170"/>
      <c r="AB1518" s="170"/>
      <c r="AC1518" s="170"/>
      <c r="AD1518" s="170"/>
      <c r="AE1518" s="170"/>
      <c r="AG1518" s="260" t="s">
        <v>1315</v>
      </c>
      <c r="AH1518" s="193" t="str">
        <f t="shared" si="220"/>
        <v>5ED9 62C0</v>
      </c>
      <c r="AI1518" s="193" t="str">
        <f t="shared" si="221"/>
        <v>5ED9 62FF</v>
      </c>
      <c r="AJ1518" s="224" t="str">
        <f t="shared" si="222"/>
        <v>40</v>
      </c>
      <c r="AK1518" s="224" t="s">
        <v>1416</v>
      </c>
      <c r="AL1518" s="223"/>
      <c r="AO1518" s="259" t="s">
        <v>1314</v>
      </c>
      <c r="AP1518" s="221" t="s">
        <v>1855</v>
      </c>
      <c r="AQ1518" s="221" t="s">
        <v>1854</v>
      </c>
      <c r="AR1518" s="220" t="str">
        <f t="shared" si="219"/>
        <v>40</v>
      </c>
      <c r="AS1518" s="220" t="s">
        <v>1853</v>
      </c>
      <c r="AT1518" s="275"/>
      <c r="AU1518" s="290" t="s">
        <v>1318</v>
      </c>
      <c r="AV1518" s="220" t="s">
        <v>743</v>
      </c>
      <c r="AW1518" s="290" t="s">
        <v>742</v>
      </c>
      <c r="AX1518" s="181" t="s">
        <v>840</v>
      </c>
      <c r="AY1518" s="181" t="s">
        <v>840</v>
      </c>
      <c r="AZ1518" s="181" t="s">
        <v>840</v>
      </c>
      <c r="BA1518" s="181" t="s">
        <v>840</v>
      </c>
      <c r="BB1518" s="181" t="s">
        <v>840</v>
      </c>
      <c r="BC1518" s="181" t="s">
        <v>840</v>
      </c>
      <c r="BD1518" s="181" t="s">
        <v>840</v>
      </c>
      <c r="BE1518" s="181" t="s">
        <v>840</v>
      </c>
      <c r="BF1518" s="181" t="s">
        <v>840</v>
      </c>
      <c r="BG1518" s="181" t="s">
        <v>840</v>
      </c>
      <c r="BH1518" s="181" t="s">
        <v>840</v>
      </c>
      <c r="BI1518" s="181" t="s">
        <v>840</v>
      </c>
      <c r="BJ1518" s="181" t="s">
        <v>840</v>
      </c>
      <c r="BK1518" s="181" t="s">
        <v>840</v>
      </c>
      <c r="BL1518" s="181" t="s">
        <v>840</v>
      </c>
      <c r="BM1518" s="181" t="s">
        <v>840</v>
      </c>
      <c r="BN1518" s="180"/>
      <c r="BO1518" s="220"/>
      <c r="BP1518" s="174" t="s">
        <v>741</v>
      </c>
      <c r="BQ1518" s="177" t="s">
        <v>1318</v>
      </c>
      <c r="BR1518" s="178">
        <v>44805</v>
      </c>
      <c r="BS1518" s="177" t="s">
        <v>1401</v>
      </c>
      <c r="BT1518" s="178" t="s">
        <v>759</v>
      </c>
      <c r="BU1518" s="178">
        <v>44813</v>
      </c>
      <c r="BV1518" s="177" t="s">
        <v>1317</v>
      </c>
      <c r="BW1518" s="177" t="s">
        <v>737</v>
      </c>
    </row>
    <row r="1519" spans="1:75" s="174" customFormat="1" ht="15">
      <c r="A1519" s="170"/>
      <c r="B1519" s="173"/>
      <c r="C1519" s="173"/>
      <c r="D1519" s="171"/>
      <c r="E1519" s="171"/>
      <c r="F1519" s="171"/>
      <c r="G1519" s="171"/>
      <c r="H1519" s="170"/>
      <c r="I1519" s="322"/>
      <c r="J1519" s="170"/>
      <c r="K1519" s="170"/>
      <c r="L1519" s="170"/>
      <c r="M1519" s="170"/>
      <c r="N1519" s="170"/>
      <c r="O1519" s="170"/>
      <c r="P1519" s="170"/>
      <c r="Q1519" s="170"/>
      <c r="R1519" s="170"/>
      <c r="S1519" s="170"/>
      <c r="T1519" s="170"/>
      <c r="U1519" s="170"/>
      <c r="V1519" s="170"/>
      <c r="W1519" s="170"/>
      <c r="X1519" s="170"/>
      <c r="Y1519" s="170"/>
      <c r="Z1519" s="170"/>
      <c r="AA1519" s="170"/>
      <c r="AB1519" s="170"/>
      <c r="AC1519" s="170"/>
      <c r="AD1519" s="170"/>
      <c r="AE1519" s="170"/>
      <c r="AG1519" s="260" t="s">
        <v>1315</v>
      </c>
      <c r="AH1519" s="193" t="str">
        <f t="shared" si="220"/>
        <v>5ED9 6300</v>
      </c>
      <c r="AI1519" s="193" t="str">
        <f t="shared" si="221"/>
        <v>5ED9 643F</v>
      </c>
      <c r="AJ1519" s="224" t="str">
        <f t="shared" si="222"/>
        <v>140</v>
      </c>
      <c r="AK1519" s="224" t="s">
        <v>23</v>
      </c>
      <c r="AL1519" s="223"/>
      <c r="AO1519" s="259" t="s">
        <v>1314</v>
      </c>
      <c r="AP1519" s="221" t="s">
        <v>1852</v>
      </c>
      <c r="AQ1519" s="221" t="s">
        <v>1851</v>
      </c>
      <c r="AR1519" s="220" t="str">
        <f t="shared" si="219"/>
        <v>140</v>
      </c>
      <c r="AS1519" s="220" t="s">
        <v>1759</v>
      </c>
      <c r="AT1519" s="275"/>
      <c r="AU1519" s="290" t="s">
        <v>1318</v>
      </c>
      <c r="AV1519" s="220" t="s">
        <v>743</v>
      </c>
      <c r="AW1519" s="290" t="s">
        <v>742</v>
      </c>
      <c r="AX1519" s="181" t="s">
        <v>840</v>
      </c>
      <c r="AY1519" s="181" t="s">
        <v>840</v>
      </c>
      <c r="AZ1519" s="181" t="s">
        <v>840</v>
      </c>
      <c r="BA1519" s="181" t="s">
        <v>840</v>
      </c>
      <c r="BB1519" s="181" t="s">
        <v>840</v>
      </c>
      <c r="BC1519" s="195" t="s">
        <v>1763</v>
      </c>
      <c r="BD1519" s="195" t="s">
        <v>1763</v>
      </c>
      <c r="BE1519" s="195" t="s">
        <v>1763</v>
      </c>
      <c r="BF1519" s="195" t="s">
        <v>1763</v>
      </c>
      <c r="BG1519" s="195" t="s">
        <v>1763</v>
      </c>
      <c r="BH1519" s="195" t="s">
        <v>1763</v>
      </c>
      <c r="BI1519" s="181" t="s">
        <v>840</v>
      </c>
      <c r="BJ1519" s="181" t="s">
        <v>840</v>
      </c>
      <c r="BK1519" s="181" t="s">
        <v>840</v>
      </c>
      <c r="BL1519" s="181" t="s">
        <v>840</v>
      </c>
      <c r="BM1519" s="181" t="s">
        <v>840</v>
      </c>
      <c r="BN1519" s="180"/>
      <c r="BO1519" s="220"/>
      <c r="BP1519" s="174" t="s">
        <v>741</v>
      </c>
      <c r="BQ1519" s="177" t="s">
        <v>1318</v>
      </c>
      <c r="BR1519" s="178">
        <v>44813</v>
      </c>
      <c r="BS1519" s="177" t="s">
        <v>1317</v>
      </c>
      <c r="BT1519" s="177" t="s">
        <v>737</v>
      </c>
      <c r="BU1519" s="178">
        <v>44813</v>
      </c>
      <c r="BV1519" s="177" t="s">
        <v>1317</v>
      </c>
      <c r="BW1519" s="177" t="s">
        <v>737</v>
      </c>
    </row>
    <row r="1520" spans="1:75" s="174" customFormat="1" ht="15">
      <c r="A1520" s="170"/>
      <c r="B1520" s="173"/>
      <c r="C1520" s="173"/>
      <c r="D1520" s="171"/>
      <c r="E1520" s="171"/>
      <c r="F1520" s="171"/>
      <c r="G1520" s="171"/>
      <c r="H1520" s="170"/>
      <c r="I1520" s="322"/>
      <c r="J1520" s="170"/>
      <c r="K1520" s="170"/>
      <c r="L1520" s="170"/>
      <c r="M1520" s="170"/>
      <c r="N1520" s="170"/>
      <c r="O1520" s="170"/>
      <c r="P1520" s="170"/>
      <c r="Q1520" s="170"/>
      <c r="R1520" s="170"/>
      <c r="S1520" s="170"/>
      <c r="T1520" s="170"/>
      <c r="U1520" s="170"/>
      <c r="V1520" s="170"/>
      <c r="W1520" s="170"/>
      <c r="X1520" s="170"/>
      <c r="Y1520" s="170"/>
      <c r="Z1520" s="170"/>
      <c r="AA1520" s="170"/>
      <c r="AB1520" s="170"/>
      <c r="AC1520" s="170"/>
      <c r="AD1520" s="170"/>
      <c r="AE1520" s="170"/>
      <c r="AG1520" s="260" t="s">
        <v>1315</v>
      </c>
      <c r="AH1520" s="193" t="str">
        <f t="shared" si="220"/>
        <v>5ED9 6440</v>
      </c>
      <c r="AI1520" s="193" t="str">
        <f t="shared" si="221"/>
        <v>5ED9 647F</v>
      </c>
      <c r="AJ1520" s="224" t="str">
        <f t="shared" si="222"/>
        <v>40</v>
      </c>
      <c r="AK1520" s="224" t="s">
        <v>1416</v>
      </c>
      <c r="AL1520" s="223"/>
      <c r="AO1520" s="259" t="s">
        <v>1314</v>
      </c>
      <c r="AP1520" s="221" t="s">
        <v>1850</v>
      </c>
      <c r="AQ1520" s="221" t="s">
        <v>1849</v>
      </c>
      <c r="AR1520" s="220" t="str">
        <f t="shared" si="219"/>
        <v>40</v>
      </c>
      <c r="AS1520" s="220" t="s">
        <v>1848</v>
      </c>
      <c r="AT1520" s="275"/>
      <c r="AU1520" s="290" t="s">
        <v>1318</v>
      </c>
      <c r="AV1520" s="220" t="s">
        <v>743</v>
      </c>
      <c r="AW1520" s="290" t="s">
        <v>742</v>
      </c>
      <c r="AX1520" s="181" t="s">
        <v>741</v>
      </c>
      <c r="AY1520" s="181" t="s">
        <v>741</v>
      </c>
      <c r="AZ1520" s="181" t="s">
        <v>741</v>
      </c>
      <c r="BA1520" s="181" t="s">
        <v>741</v>
      </c>
      <c r="BB1520" s="181" t="s">
        <v>741</v>
      </c>
      <c r="BC1520" s="181" t="s">
        <v>741</v>
      </c>
      <c r="BD1520" s="181" t="s">
        <v>741</v>
      </c>
      <c r="BE1520" s="181" t="s">
        <v>741</v>
      </c>
      <c r="BF1520" s="181" t="s">
        <v>741</v>
      </c>
      <c r="BG1520" s="181" t="s">
        <v>741</v>
      </c>
      <c r="BH1520" s="181" t="s">
        <v>741</v>
      </c>
      <c r="BI1520" s="181" t="s">
        <v>741</v>
      </c>
      <c r="BJ1520" s="181" t="s">
        <v>741</v>
      </c>
      <c r="BK1520" s="181" t="s">
        <v>741</v>
      </c>
      <c r="BL1520" s="181" t="s">
        <v>741</v>
      </c>
      <c r="BM1520" s="181" t="s">
        <v>741</v>
      </c>
      <c r="BN1520" s="180"/>
      <c r="BO1520" s="220"/>
      <c r="BP1520" s="174" t="s">
        <v>741</v>
      </c>
      <c r="BQ1520" s="177" t="s">
        <v>1318</v>
      </c>
      <c r="BR1520" s="178">
        <v>44805</v>
      </c>
      <c r="BS1520" s="177" t="s">
        <v>1401</v>
      </c>
      <c r="BT1520" s="178" t="s">
        <v>759</v>
      </c>
      <c r="BU1520" s="178">
        <v>44813</v>
      </c>
      <c r="BV1520" s="177" t="s">
        <v>1317</v>
      </c>
      <c r="BW1520" s="177" t="s">
        <v>737</v>
      </c>
    </row>
    <row r="1521" spans="1:75" s="174" customFormat="1" ht="15">
      <c r="A1521" s="170"/>
      <c r="B1521" s="173"/>
      <c r="C1521" s="173"/>
      <c r="D1521" s="171"/>
      <c r="E1521" s="171"/>
      <c r="F1521" s="171"/>
      <c r="G1521" s="171"/>
      <c r="H1521" s="170"/>
      <c r="I1521" s="322"/>
      <c r="J1521" s="170"/>
      <c r="K1521" s="170"/>
      <c r="L1521" s="170"/>
      <c r="M1521" s="170"/>
      <c r="N1521" s="170"/>
      <c r="O1521" s="170"/>
      <c r="P1521" s="170"/>
      <c r="Q1521" s="170"/>
      <c r="R1521" s="170"/>
      <c r="S1521" s="170"/>
      <c r="T1521" s="170"/>
      <c r="U1521" s="170"/>
      <c r="V1521" s="170"/>
      <c r="W1521" s="170"/>
      <c r="X1521" s="170"/>
      <c r="Y1521" s="170"/>
      <c r="Z1521" s="170"/>
      <c r="AA1521" s="170"/>
      <c r="AB1521" s="170"/>
      <c r="AC1521" s="170"/>
      <c r="AD1521" s="170"/>
      <c r="AE1521" s="170"/>
      <c r="AG1521" s="260" t="s">
        <v>1315</v>
      </c>
      <c r="AH1521" s="193" t="str">
        <f t="shared" si="220"/>
        <v>5ED9 6480</v>
      </c>
      <c r="AI1521" s="193" t="str">
        <f t="shared" si="221"/>
        <v>5ED9 64BF</v>
      </c>
      <c r="AJ1521" s="224" t="str">
        <f t="shared" si="222"/>
        <v>40</v>
      </c>
      <c r="AK1521" s="224" t="s">
        <v>23</v>
      </c>
      <c r="AL1521" s="223"/>
      <c r="AO1521" s="259" t="s">
        <v>1314</v>
      </c>
      <c r="AP1521" s="221" t="s">
        <v>1847</v>
      </c>
      <c r="AQ1521" s="221" t="s">
        <v>1846</v>
      </c>
      <c r="AR1521" s="220" t="str">
        <f t="shared" si="219"/>
        <v>40</v>
      </c>
      <c r="AS1521" s="220" t="s">
        <v>1759</v>
      </c>
      <c r="AT1521" s="275"/>
      <c r="AU1521" s="290" t="s">
        <v>1318</v>
      </c>
      <c r="AV1521" s="220" t="s">
        <v>743</v>
      </c>
      <c r="AW1521" s="290" t="s">
        <v>742</v>
      </c>
      <c r="AX1521" s="181" t="s">
        <v>840</v>
      </c>
      <c r="AY1521" s="181" t="s">
        <v>840</v>
      </c>
      <c r="AZ1521" s="181" t="s">
        <v>840</v>
      </c>
      <c r="BA1521" s="181" t="s">
        <v>840</v>
      </c>
      <c r="BB1521" s="181" t="s">
        <v>840</v>
      </c>
      <c r="BC1521" s="195" t="s">
        <v>1763</v>
      </c>
      <c r="BD1521" s="195" t="s">
        <v>1763</v>
      </c>
      <c r="BE1521" s="195" t="s">
        <v>1763</v>
      </c>
      <c r="BF1521" s="195" t="s">
        <v>1763</v>
      </c>
      <c r="BG1521" s="195" t="s">
        <v>1763</v>
      </c>
      <c r="BH1521" s="195" t="s">
        <v>1763</v>
      </c>
      <c r="BI1521" s="181" t="s">
        <v>840</v>
      </c>
      <c r="BJ1521" s="181" t="s">
        <v>840</v>
      </c>
      <c r="BK1521" s="181" t="s">
        <v>840</v>
      </c>
      <c r="BL1521" s="181" t="s">
        <v>840</v>
      </c>
      <c r="BM1521" s="181" t="s">
        <v>840</v>
      </c>
      <c r="BN1521" s="180"/>
      <c r="BO1521" s="220"/>
      <c r="BP1521" s="174" t="s">
        <v>741</v>
      </c>
      <c r="BQ1521" s="177" t="s">
        <v>1318</v>
      </c>
      <c r="BR1521" s="178">
        <v>44813</v>
      </c>
      <c r="BS1521" s="177" t="s">
        <v>1317</v>
      </c>
      <c r="BT1521" s="177" t="s">
        <v>737</v>
      </c>
      <c r="BU1521" s="178">
        <v>44813</v>
      </c>
      <c r="BV1521" s="177" t="s">
        <v>1317</v>
      </c>
      <c r="BW1521" s="177" t="s">
        <v>737</v>
      </c>
    </row>
    <row r="1522" spans="1:75" s="174" customFormat="1" ht="15">
      <c r="A1522" s="170"/>
      <c r="B1522" s="173"/>
      <c r="C1522" s="173"/>
      <c r="D1522" s="171"/>
      <c r="E1522" s="171"/>
      <c r="F1522" s="171"/>
      <c r="G1522" s="171"/>
      <c r="H1522" s="170"/>
      <c r="I1522" s="322"/>
      <c r="J1522" s="170"/>
      <c r="K1522" s="170"/>
      <c r="L1522" s="170"/>
      <c r="M1522" s="170"/>
      <c r="N1522" s="170"/>
      <c r="O1522" s="170"/>
      <c r="P1522" s="170"/>
      <c r="Q1522" s="170"/>
      <c r="R1522" s="170"/>
      <c r="S1522" s="170"/>
      <c r="T1522" s="170"/>
      <c r="U1522" s="170"/>
      <c r="V1522" s="170"/>
      <c r="W1522" s="170"/>
      <c r="X1522" s="170"/>
      <c r="Y1522" s="170"/>
      <c r="Z1522" s="170"/>
      <c r="AA1522" s="170"/>
      <c r="AB1522" s="170"/>
      <c r="AC1522" s="170"/>
      <c r="AD1522" s="170"/>
      <c r="AE1522" s="170"/>
      <c r="AG1522" s="260" t="s">
        <v>1315</v>
      </c>
      <c r="AH1522" s="193" t="str">
        <f t="shared" si="220"/>
        <v>5ED9 64C0</v>
      </c>
      <c r="AI1522" s="193" t="str">
        <f t="shared" si="221"/>
        <v>5ED9 64FF</v>
      </c>
      <c r="AJ1522" s="224" t="str">
        <f t="shared" si="222"/>
        <v>40</v>
      </c>
      <c r="AK1522" s="224" t="s">
        <v>1416</v>
      </c>
      <c r="AL1522" s="223"/>
      <c r="AO1522" s="259" t="s">
        <v>1314</v>
      </c>
      <c r="AP1522" s="221" t="s">
        <v>1845</v>
      </c>
      <c r="AQ1522" s="221" t="s">
        <v>1844</v>
      </c>
      <c r="AR1522" s="220" t="str">
        <f t="shared" si="219"/>
        <v>40</v>
      </c>
      <c r="AS1522" s="220" t="s">
        <v>1843</v>
      </c>
      <c r="AT1522" s="275"/>
      <c r="AU1522" s="290" t="s">
        <v>1318</v>
      </c>
      <c r="AV1522" s="220" t="s">
        <v>743</v>
      </c>
      <c r="AW1522" s="290" t="s">
        <v>742</v>
      </c>
      <c r="AX1522" s="272" t="s">
        <v>741</v>
      </c>
      <c r="AY1522" s="181" t="s">
        <v>840</v>
      </c>
      <c r="AZ1522" s="181" t="s">
        <v>840</v>
      </c>
      <c r="BA1522" s="181" t="s">
        <v>840</v>
      </c>
      <c r="BB1522" s="181" t="s">
        <v>840</v>
      </c>
      <c r="BC1522" s="272" t="s">
        <v>741</v>
      </c>
      <c r="BD1522" s="181" t="s">
        <v>840</v>
      </c>
      <c r="BE1522" s="181" t="s">
        <v>840</v>
      </c>
      <c r="BF1522" s="181" t="s">
        <v>840</v>
      </c>
      <c r="BG1522" s="181" t="s">
        <v>840</v>
      </c>
      <c r="BH1522" s="181" t="s">
        <v>840</v>
      </c>
      <c r="BI1522" s="181" t="s">
        <v>840</v>
      </c>
      <c r="BJ1522" s="181" t="s">
        <v>840</v>
      </c>
      <c r="BK1522" s="181" t="s">
        <v>840</v>
      </c>
      <c r="BL1522" s="181" t="s">
        <v>840</v>
      </c>
      <c r="BM1522" s="181" t="s">
        <v>840</v>
      </c>
      <c r="BN1522" s="180"/>
      <c r="BO1522" s="220"/>
      <c r="BP1522" s="174" t="s">
        <v>741</v>
      </c>
      <c r="BQ1522" s="177" t="s">
        <v>1318</v>
      </c>
      <c r="BR1522" s="178">
        <v>44805</v>
      </c>
      <c r="BS1522" s="177" t="s">
        <v>1401</v>
      </c>
      <c r="BT1522" s="178" t="s">
        <v>759</v>
      </c>
      <c r="BU1522" s="178">
        <v>44813</v>
      </c>
      <c r="BV1522" s="177" t="s">
        <v>1317</v>
      </c>
      <c r="BW1522" s="177" t="s">
        <v>737</v>
      </c>
    </row>
    <row r="1523" spans="1:75" s="174" customFormat="1" ht="15">
      <c r="A1523" s="170"/>
      <c r="B1523" s="173"/>
      <c r="C1523" s="173"/>
      <c r="D1523" s="171"/>
      <c r="E1523" s="171"/>
      <c r="F1523" s="171"/>
      <c r="G1523" s="171"/>
      <c r="H1523" s="170"/>
      <c r="I1523" s="322"/>
      <c r="J1523" s="170"/>
      <c r="K1523" s="170"/>
      <c r="L1523" s="170"/>
      <c r="M1523" s="170"/>
      <c r="N1523" s="170"/>
      <c r="O1523" s="170"/>
      <c r="P1523" s="170"/>
      <c r="Q1523" s="170"/>
      <c r="R1523" s="170"/>
      <c r="S1523" s="170"/>
      <c r="T1523" s="170"/>
      <c r="U1523" s="170"/>
      <c r="V1523" s="170"/>
      <c r="W1523" s="170"/>
      <c r="X1523" s="170"/>
      <c r="Y1523" s="170"/>
      <c r="Z1523" s="170"/>
      <c r="AA1523" s="170"/>
      <c r="AB1523" s="170"/>
      <c r="AC1523" s="170"/>
      <c r="AD1523" s="170"/>
      <c r="AE1523" s="170"/>
      <c r="AG1523" s="260" t="s">
        <v>1315</v>
      </c>
      <c r="AH1523" s="193" t="str">
        <f t="shared" si="220"/>
        <v>5ED9 6500</v>
      </c>
      <c r="AI1523" s="193" t="str">
        <f t="shared" si="221"/>
        <v>5ED9 653F</v>
      </c>
      <c r="AJ1523" s="224" t="str">
        <f t="shared" si="222"/>
        <v>40</v>
      </c>
      <c r="AK1523" s="224" t="s">
        <v>1416</v>
      </c>
      <c r="AL1523" s="223"/>
      <c r="AO1523" s="259" t="s">
        <v>1314</v>
      </c>
      <c r="AP1523" s="221" t="s">
        <v>1842</v>
      </c>
      <c r="AQ1523" s="221" t="s">
        <v>1841</v>
      </c>
      <c r="AR1523" s="220" t="str">
        <f t="shared" si="219"/>
        <v>40</v>
      </c>
      <c r="AS1523" s="220" t="s">
        <v>1840</v>
      </c>
      <c r="AT1523" s="275"/>
      <c r="AU1523" s="290" t="s">
        <v>1318</v>
      </c>
      <c r="AV1523" s="220" t="s">
        <v>743</v>
      </c>
      <c r="AW1523" s="290" t="s">
        <v>742</v>
      </c>
      <c r="AX1523" s="181" t="s">
        <v>741</v>
      </c>
      <c r="AY1523" s="181" t="s">
        <v>741</v>
      </c>
      <c r="AZ1523" s="181" t="s">
        <v>741</v>
      </c>
      <c r="BA1523" s="181" t="s">
        <v>741</v>
      </c>
      <c r="BB1523" s="181" t="s">
        <v>741</v>
      </c>
      <c r="BC1523" s="181" t="s">
        <v>741</v>
      </c>
      <c r="BD1523" s="181" t="s">
        <v>741</v>
      </c>
      <c r="BE1523" s="181" t="s">
        <v>741</v>
      </c>
      <c r="BF1523" s="181" t="s">
        <v>741</v>
      </c>
      <c r="BG1523" s="181" t="s">
        <v>741</v>
      </c>
      <c r="BH1523" s="181" t="s">
        <v>741</v>
      </c>
      <c r="BI1523" s="181" t="s">
        <v>741</v>
      </c>
      <c r="BJ1523" s="181" t="s">
        <v>741</v>
      </c>
      <c r="BK1523" s="181" t="s">
        <v>741</v>
      </c>
      <c r="BL1523" s="181" t="s">
        <v>741</v>
      </c>
      <c r="BM1523" s="181" t="s">
        <v>741</v>
      </c>
      <c r="BN1523" s="180"/>
      <c r="BO1523" s="220"/>
      <c r="BP1523" s="174" t="s">
        <v>741</v>
      </c>
      <c r="BQ1523" s="177" t="s">
        <v>1318</v>
      </c>
      <c r="BR1523" s="178">
        <v>44805</v>
      </c>
      <c r="BS1523" s="177" t="s">
        <v>1401</v>
      </c>
      <c r="BT1523" s="178" t="s">
        <v>759</v>
      </c>
      <c r="BU1523" s="178">
        <v>44813</v>
      </c>
      <c r="BV1523" s="177" t="s">
        <v>1317</v>
      </c>
      <c r="BW1523" s="177" t="s">
        <v>737</v>
      </c>
    </row>
    <row r="1524" spans="1:75" s="174" customFormat="1" ht="15">
      <c r="A1524" s="170"/>
      <c r="B1524" s="173"/>
      <c r="C1524" s="173"/>
      <c r="D1524" s="171"/>
      <c r="E1524" s="171"/>
      <c r="F1524" s="171"/>
      <c r="G1524" s="171"/>
      <c r="H1524" s="170"/>
      <c r="I1524" s="322"/>
      <c r="J1524" s="170"/>
      <c r="K1524" s="170"/>
      <c r="L1524" s="170"/>
      <c r="M1524" s="170"/>
      <c r="N1524" s="170"/>
      <c r="O1524" s="170"/>
      <c r="P1524" s="170"/>
      <c r="Q1524" s="170"/>
      <c r="R1524" s="170"/>
      <c r="S1524" s="170"/>
      <c r="T1524" s="170"/>
      <c r="U1524" s="170"/>
      <c r="V1524" s="170"/>
      <c r="W1524" s="170"/>
      <c r="X1524" s="170"/>
      <c r="Y1524" s="170"/>
      <c r="Z1524" s="170"/>
      <c r="AA1524" s="170"/>
      <c r="AB1524" s="170"/>
      <c r="AC1524" s="170"/>
      <c r="AD1524" s="170"/>
      <c r="AE1524" s="170"/>
      <c r="AG1524" s="260" t="s">
        <v>1315</v>
      </c>
      <c r="AH1524" s="193" t="str">
        <f t="shared" si="220"/>
        <v>5ED9 6540</v>
      </c>
      <c r="AI1524" s="193" t="str">
        <f t="shared" si="221"/>
        <v>5ED9 657F</v>
      </c>
      <c r="AJ1524" s="224" t="str">
        <f t="shared" si="222"/>
        <v>40</v>
      </c>
      <c r="AK1524" s="224" t="s">
        <v>1416</v>
      </c>
      <c r="AL1524" s="223"/>
      <c r="AO1524" s="259" t="s">
        <v>1314</v>
      </c>
      <c r="AP1524" s="221" t="s">
        <v>1839</v>
      </c>
      <c r="AQ1524" s="221" t="s">
        <v>1838</v>
      </c>
      <c r="AR1524" s="220" t="str">
        <f t="shared" si="219"/>
        <v>40</v>
      </c>
      <c r="AS1524" s="220" t="s">
        <v>1837</v>
      </c>
      <c r="AT1524" s="275"/>
      <c r="AU1524" s="290" t="s">
        <v>1318</v>
      </c>
      <c r="AV1524" s="220" t="s">
        <v>743</v>
      </c>
      <c r="AW1524" s="290" t="s">
        <v>742</v>
      </c>
      <c r="AX1524" s="181" t="s">
        <v>741</v>
      </c>
      <c r="AY1524" s="181" t="s">
        <v>741</v>
      </c>
      <c r="AZ1524" s="181" t="s">
        <v>741</v>
      </c>
      <c r="BA1524" s="181" t="s">
        <v>741</v>
      </c>
      <c r="BB1524" s="181" t="s">
        <v>741</v>
      </c>
      <c r="BC1524" s="181" t="s">
        <v>741</v>
      </c>
      <c r="BD1524" s="181" t="s">
        <v>741</v>
      </c>
      <c r="BE1524" s="181" t="s">
        <v>741</v>
      </c>
      <c r="BF1524" s="181" t="s">
        <v>741</v>
      </c>
      <c r="BG1524" s="181" t="s">
        <v>741</v>
      </c>
      <c r="BH1524" s="181" t="s">
        <v>741</v>
      </c>
      <c r="BI1524" s="181" t="s">
        <v>741</v>
      </c>
      <c r="BJ1524" s="181" t="s">
        <v>741</v>
      </c>
      <c r="BK1524" s="181" t="s">
        <v>741</v>
      </c>
      <c r="BL1524" s="181" t="s">
        <v>741</v>
      </c>
      <c r="BM1524" s="181" t="s">
        <v>741</v>
      </c>
      <c r="BN1524" s="180"/>
      <c r="BO1524" s="220"/>
      <c r="BP1524" s="174" t="s">
        <v>741</v>
      </c>
      <c r="BQ1524" s="177" t="s">
        <v>1318</v>
      </c>
      <c r="BR1524" s="178">
        <v>44805</v>
      </c>
      <c r="BS1524" s="177" t="s">
        <v>1401</v>
      </c>
      <c r="BT1524" s="178" t="s">
        <v>759</v>
      </c>
      <c r="BU1524" s="178">
        <v>44813</v>
      </c>
      <c r="BV1524" s="177" t="s">
        <v>1317</v>
      </c>
      <c r="BW1524" s="177" t="s">
        <v>737</v>
      </c>
    </row>
    <row r="1525" spans="1:75" s="174" customFormat="1" ht="15">
      <c r="A1525" s="170"/>
      <c r="B1525" s="173"/>
      <c r="C1525" s="173"/>
      <c r="D1525" s="171"/>
      <c r="E1525" s="171"/>
      <c r="F1525" s="171"/>
      <c r="G1525" s="171"/>
      <c r="H1525" s="170"/>
      <c r="I1525" s="322"/>
      <c r="J1525" s="170"/>
      <c r="K1525" s="170"/>
      <c r="L1525" s="170"/>
      <c r="M1525" s="170"/>
      <c r="N1525" s="170"/>
      <c r="O1525" s="170"/>
      <c r="P1525" s="170"/>
      <c r="Q1525" s="170"/>
      <c r="R1525" s="170"/>
      <c r="S1525" s="170"/>
      <c r="T1525" s="170"/>
      <c r="U1525" s="170"/>
      <c r="V1525" s="170"/>
      <c r="W1525" s="170"/>
      <c r="X1525" s="170"/>
      <c r="Y1525" s="170"/>
      <c r="Z1525" s="170"/>
      <c r="AA1525" s="170"/>
      <c r="AB1525" s="170"/>
      <c r="AC1525" s="170"/>
      <c r="AD1525" s="170"/>
      <c r="AE1525" s="170"/>
      <c r="AG1525" s="260" t="s">
        <v>1315</v>
      </c>
      <c r="AH1525" s="193" t="str">
        <f t="shared" si="220"/>
        <v>5ED9 6580</v>
      </c>
      <c r="AI1525" s="193" t="str">
        <f t="shared" si="221"/>
        <v>5ED9 65BF</v>
      </c>
      <c r="AJ1525" s="224" t="str">
        <f t="shared" si="222"/>
        <v>40</v>
      </c>
      <c r="AK1525" s="224" t="s">
        <v>1416</v>
      </c>
      <c r="AL1525" s="223"/>
      <c r="AO1525" s="259" t="s">
        <v>1314</v>
      </c>
      <c r="AP1525" s="221" t="s">
        <v>1836</v>
      </c>
      <c r="AQ1525" s="221" t="s">
        <v>1835</v>
      </c>
      <c r="AR1525" s="220" t="str">
        <f t="shared" si="219"/>
        <v>40</v>
      </c>
      <c r="AS1525" s="220" t="s">
        <v>1834</v>
      </c>
      <c r="AT1525" s="275"/>
      <c r="AU1525" s="290" t="s">
        <v>1318</v>
      </c>
      <c r="AV1525" s="220" t="s">
        <v>743</v>
      </c>
      <c r="AW1525" s="290" t="s">
        <v>742</v>
      </c>
      <c r="AX1525" s="181" t="s">
        <v>741</v>
      </c>
      <c r="AY1525" s="181" t="s">
        <v>741</v>
      </c>
      <c r="AZ1525" s="181" t="s">
        <v>741</v>
      </c>
      <c r="BA1525" s="181" t="s">
        <v>741</v>
      </c>
      <c r="BB1525" s="181" t="s">
        <v>741</v>
      </c>
      <c r="BC1525" s="181" t="s">
        <v>741</v>
      </c>
      <c r="BD1525" s="181" t="s">
        <v>741</v>
      </c>
      <c r="BE1525" s="181" t="s">
        <v>741</v>
      </c>
      <c r="BF1525" s="181" t="s">
        <v>741</v>
      </c>
      <c r="BG1525" s="181" t="s">
        <v>741</v>
      </c>
      <c r="BH1525" s="181" t="s">
        <v>741</v>
      </c>
      <c r="BI1525" s="181" t="s">
        <v>741</v>
      </c>
      <c r="BJ1525" s="181" t="s">
        <v>741</v>
      </c>
      <c r="BK1525" s="181" t="s">
        <v>741</v>
      </c>
      <c r="BL1525" s="181" t="s">
        <v>741</v>
      </c>
      <c r="BM1525" s="181" t="s">
        <v>741</v>
      </c>
      <c r="BN1525" s="180"/>
      <c r="BO1525" s="220"/>
      <c r="BP1525" s="174" t="s">
        <v>741</v>
      </c>
      <c r="BQ1525" s="177" t="s">
        <v>1318</v>
      </c>
      <c r="BR1525" s="178">
        <v>44805</v>
      </c>
      <c r="BS1525" s="177" t="s">
        <v>1401</v>
      </c>
      <c r="BT1525" s="178" t="s">
        <v>759</v>
      </c>
      <c r="BU1525" s="178">
        <v>44813</v>
      </c>
      <c r="BV1525" s="177" t="s">
        <v>1317</v>
      </c>
      <c r="BW1525" s="177" t="s">
        <v>737</v>
      </c>
    </row>
    <row r="1526" spans="1:75" s="174" customFormat="1" ht="15">
      <c r="A1526" s="170"/>
      <c r="B1526" s="173"/>
      <c r="C1526" s="173"/>
      <c r="D1526" s="171"/>
      <c r="E1526" s="171"/>
      <c r="F1526" s="171"/>
      <c r="G1526" s="171"/>
      <c r="H1526" s="170"/>
      <c r="I1526" s="322"/>
      <c r="J1526" s="170"/>
      <c r="K1526" s="170"/>
      <c r="L1526" s="170"/>
      <c r="M1526" s="170"/>
      <c r="N1526" s="170"/>
      <c r="O1526" s="170"/>
      <c r="P1526" s="170"/>
      <c r="Q1526" s="170"/>
      <c r="R1526" s="170"/>
      <c r="S1526" s="170"/>
      <c r="T1526" s="170"/>
      <c r="U1526" s="170"/>
      <c r="V1526" s="170"/>
      <c r="W1526" s="170"/>
      <c r="X1526" s="170"/>
      <c r="Y1526" s="170"/>
      <c r="Z1526" s="170"/>
      <c r="AA1526" s="170"/>
      <c r="AB1526" s="170"/>
      <c r="AC1526" s="170"/>
      <c r="AD1526" s="170"/>
      <c r="AE1526" s="170"/>
      <c r="AG1526" s="260" t="s">
        <v>1315</v>
      </c>
      <c r="AH1526" s="193" t="str">
        <f t="shared" si="220"/>
        <v>5ED9 65C0</v>
      </c>
      <c r="AI1526" s="193" t="str">
        <f t="shared" si="221"/>
        <v>5ED9 65FF</v>
      </c>
      <c r="AJ1526" s="224" t="str">
        <f t="shared" si="222"/>
        <v>40</v>
      </c>
      <c r="AK1526" s="224" t="s">
        <v>23</v>
      </c>
      <c r="AL1526" s="223"/>
      <c r="AO1526" s="259" t="s">
        <v>1314</v>
      </c>
      <c r="AP1526" s="221" t="s">
        <v>1833</v>
      </c>
      <c r="AQ1526" s="221" t="s">
        <v>1832</v>
      </c>
      <c r="AR1526" s="220" t="str">
        <f t="shared" si="219"/>
        <v>40</v>
      </c>
      <c r="AS1526" s="220" t="s">
        <v>1759</v>
      </c>
      <c r="AT1526" s="275"/>
      <c r="AU1526" s="290" t="s">
        <v>1318</v>
      </c>
      <c r="AV1526" s="220" t="s">
        <v>743</v>
      </c>
      <c r="AW1526" s="290" t="s">
        <v>742</v>
      </c>
      <c r="AX1526" s="181" t="s">
        <v>840</v>
      </c>
      <c r="AY1526" s="181" t="s">
        <v>840</v>
      </c>
      <c r="AZ1526" s="181" t="s">
        <v>840</v>
      </c>
      <c r="BA1526" s="181" t="s">
        <v>840</v>
      </c>
      <c r="BB1526" s="181" t="s">
        <v>840</v>
      </c>
      <c r="BC1526" s="195" t="s">
        <v>1763</v>
      </c>
      <c r="BD1526" s="195" t="s">
        <v>1763</v>
      </c>
      <c r="BE1526" s="195" t="s">
        <v>1763</v>
      </c>
      <c r="BF1526" s="195" t="s">
        <v>1763</v>
      </c>
      <c r="BG1526" s="195" t="s">
        <v>1763</v>
      </c>
      <c r="BH1526" s="195" t="s">
        <v>1763</v>
      </c>
      <c r="BI1526" s="181" t="s">
        <v>840</v>
      </c>
      <c r="BJ1526" s="181" t="s">
        <v>840</v>
      </c>
      <c r="BK1526" s="181" t="s">
        <v>840</v>
      </c>
      <c r="BL1526" s="181" t="s">
        <v>840</v>
      </c>
      <c r="BM1526" s="181" t="s">
        <v>840</v>
      </c>
      <c r="BN1526" s="180"/>
      <c r="BO1526" s="220"/>
      <c r="BP1526" s="174" t="s">
        <v>741</v>
      </c>
      <c r="BQ1526" s="177" t="s">
        <v>1318</v>
      </c>
      <c r="BR1526" s="178">
        <v>44813</v>
      </c>
      <c r="BS1526" s="177" t="s">
        <v>1317</v>
      </c>
      <c r="BT1526" s="177" t="s">
        <v>737</v>
      </c>
      <c r="BU1526" s="178">
        <v>44813</v>
      </c>
      <c r="BV1526" s="177" t="s">
        <v>1317</v>
      </c>
      <c r="BW1526" s="177" t="s">
        <v>737</v>
      </c>
    </row>
    <row r="1527" spans="1:75" s="174" customFormat="1" ht="15">
      <c r="A1527" s="170"/>
      <c r="B1527" s="173"/>
      <c r="C1527" s="173"/>
      <c r="D1527" s="171"/>
      <c r="E1527" s="171"/>
      <c r="F1527" s="171"/>
      <c r="G1527" s="171"/>
      <c r="H1527" s="170"/>
      <c r="I1527" s="322"/>
      <c r="J1527" s="170"/>
      <c r="K1527" s="170"/>
      <c r="L1527" s="170"/>
      <c r="M1527" s="170"/>
      <c r="N1527" s="170"/>
      <c r="O1527" s="170"/>
      <c r="P1527" s="170"/>
      <c r="Q1527" s="170"/>
      <c r="R1527" s="170"/>
      <c r="S1527" s="170"/>
      <c r="T1527" s="170"/>
      <c r="U1527" s="170"/>
      <c r="V1527" s="170"/>
      <c r="W1527" s="170"/>
      <c r="X1527" s="170"/>
      <c r="Y1527" s="170"/>
      <c r="Z1527" s="170"/>
      <c r="AA1527" s="170"/>
      <c r="AB1527" s="170"/>
      <c r="AC1527" s="170"/>
      <c r="AD1527" s="170"/>
      <c r="AE1527" s="170"/>
      <c r="AG1527" s="260" t="s">
        <v>1315</v>
      </c>
      <c r="AH1527" s="193" t="str">
        <f t="shared" si="220"/>
        <v>5ED9 6600</v>
      </c>
      <c r="AI1527" s="193" t="str">
        <f t="shared" si="221"/>
        <v>5ED9 663F</v>
      </c>
      <c r="AJ1527" s="224" t="str">
        <f t="shared" si="222"/>
        <v>40</v>
      </c>
      <c r="AK1527" s="224" t="s">
        <v>1416</v>
      </c>
      <c r="AL1527" s="223"/>
      <c r="AO1527" s="259" t="s">
        <v>1314</v>
      </c>
      <c r="AP1527" s="221" t="s">
        <v>1831</v>
      </c>
      <c r="AQ1527" s="221" t="s">
        <v>1830</v>
      </c>
      <c r="AR1527" s="220" t="str">
        <f t="shared" si="219"/>
        <v>40</v>
      </c>
      <c r="AS1527" s="220" t="s">
        <v>1829</v>
      </c>
      <c r="AT1527" s="275"/>
      <c r="AU1527" s="290" t="s">
        <v>1318</v>
      </c>
      <c r="AV1527" s="220" t="s">
        <v>743</v>
      </c>
      <c r="AW1527" s="290" t="s">
        <v>742</v>
      </c>
      <c r="AX1527" s="181" t="s">
        <v>741</v>
      </c>
      <c r="AY1527" s="181" t="s">
        <v>741</v>
      </c>
      <c r="AZ1527" s="181" t="s">
        <v>741</v>
      </c>
      <c r="BA1527" s="181" t="s">
        <v>741</v>
      </c>
      <c r="BB1527" s="181" t="s">
        <v>741</v>
      </c>
      <c r="BC1527" s="181" t="s">
        <v>741</v>
      </c>
      <c r="BD1527" s="181" t="s">
        <v>741</v>
      </c>
      <c r="BE1527" s="181" t="s">
        <v>741</v>
      </c>
      <c r="BF1527" s="181" t="s">
        <v>741</v>
      </c>
      <c r="BG1527" s="181" t="s">
        <v>741</v>
      </c>
      <c r="BH1527" s="181" t="s">
        <v>741</v>
      </c>
      <c r="BI1527" s="181" t="s">
        <v>741</v>
      </c>
      <c r="BJ1527" s="181" t="s">
        <v>741</v>
      </c>
      <c r="BK1527" s="181" t="s">
        <v>741</v>
      </c>
      <c r="BL1527" s="181" t="s">
        <v>741</v>
      </c>
      <c r="BM1527" s="181" t="s">
        <v>741</v>
      </c>
      <c r="BN1527" s="180"/>
      <c r="BO1527" s="220"/>
      <c r="BP1527" s="174" t="s">
        <v>741</v>
      </c>
      <c r="BQ1527" s="177" t="s">
        <v>1318</v>
      </c>
      <c r="BR1527" s="178">
        <v>44805</v>
      </c>
      <c r="BS1527" s="177" t="s">
        <v>1401</v>
      </c>
      <c r="BT1527" s="178" t="s">
        <v>759</v>
      </c>
      <c r="BU1527" s="178">
        <v>44813</v>
      </c>
      <c r="BV1527" s="177" t="s">
        <v>1317</v>
      </c>
      <c r="BW1527" s="177" t="s">
        <v>737</v>
      </c>
    </row>
    <row r="1528" spans="1:75" s="174" customFormat="1" ht="15">
      <c r="A1528" s="170"/>
      <c r="B1528" s="173"/>
      <c r="C1528" s="173"/>
      <c r="D1528" s="171"/>
      <c r="E1528" s="171"/>
      <c r="F1528" s="171"/>
      <c r="G1528" s="171"/>
      <c r="H1528" s="170"/>
      <c r="I1528" s="322"/>
      <c r="J1528" s="170"/>
      <c r="K1528" s="170"/>
      <c r="L1528" s="170"/>
      <c r="M1528" s="170"/>
      <c r="N1528" s="170"/>
      <c r="O1528" s="170"/>
      <c r="P1528" s="170"/>
      <c r="Q1528" s="170"/>
      <c r="R1528" s="170"/>
      <c r="S1528" s="170"/>
      <c r="T1528" s="170"/>
      <c r="U1528" s="170"/>
      <c r="V1528" s="170"/>
      <c r="W1528" s="170"/>
      <c r="X1528" s="170"/>
      <c r="Y1528" s="170"/>
      <c r="Z1528" s="170"/>
      <c r="AA1528" s="170"/>
      <c r="AB1528" s="170"/>
      <c r="AC1528" s="170"/>
      <c r="AD1528" s="170"/>
      <c r="AE1528" s="170"/>
      <c r="AG1528" s="260" t="s">
        <v>1315</v>
      </c>
      <c r="AH1528" s="193" t="str">
        <f t="shared" si="220"/>
        <v>5ED9 6640</v>
      </c>
      <c r="AI1528" s="193" t="str">
        <f t="shared" si="221"/>
        <v>5ED9 667F</v>
      </c>
      <c r="AJ1528" s="224" t="str">
        <f t="shared" si="222"/>
        <v>40</v>
      </c>
      <c r="AK1528" s="224" t="s">
        <v>23</v>
      </c>
      <c r="AL1528" s="223"/>
      <c r="AO1528" s="259" t="s">
        <v>1314</v>
      </c>
      <c r="AP1528" s="221" t="s">
        <v>1828</v>
      </c>
      <c r="AQ1528" s="221" t="s">
        <v>1827</v>
      </c>
      <c r="AR1528" s="220" t="str">
        <f t="shared" si="219"/>
        <v>40</v>
      </c>
      <c r="AS1528" s="220" t="s">
        <v>1759</v>
      </c>
      <c r="AT1528" s="275"/>
      <c r="AU1528" s="290" t="s">
        <v>1318</v>
      </c>
      <c r="AV1528" s="220" t="s">
        <v>743</v>
      </c>
      <c r="AW1528" s="290" t="s">
        <v>742</v>
      </c>
      <c r="AX1528" s="181" t="s">
        <v>840</v>
      </c>
      <c r="AY1528" s="181" t="s">
        <v>840</v>
      </c>
      <c r="AZ1528" s="181" t="s">
        <v>840</v>
      </c>
      <c r="BA1528" s="181" t="s">
        <v>840</v>
      </c>
      <c r="BB1528" s="181" t="s">
        <v>840</v>
      </c>
      <c r="BC1528" s="195" t="s">
        <v>1763</v>
      </c>
      <c r="BD1528" s="195" t="s">
        <v>1763</v>
      </c>
      <c r="BE1528" s="195" t="s">
        <v>1763</v>
      </c>
      <c r="BF1528" s="195" t="s">
        <v>1763</v>
      </c>
      <c r="BG1528" s="195" t="s">
        <v>1763</v>
      </c>
      <c r="BH1528" s="195" t="s">
        <v>1763</v>
      </c>
      <c r="BI1528" s="181" t="s">
        <v>840</v>
      </c>
      <c r="BJ1528" s="181" t="s">
        <v>840</v>
      </c>
      <c r="BK1528" s="181" t="s">
        <v>840</v>
      </c>
      <c r="BL1528" s="181" t="s">
        <v>840</v>
      </c>
      <c r="BM1528" s="181" t="s">
        <v>840</v>
      </c>
      <c r="BN1528" s="180"/>
      <c r="BO1528" s="220"/>
      <c r="BP1528" s="174" t="s">
        <v>741</v>
      </c>
      <c r="BQ1528" s="177" t="s">
        <v>1318</v>
      </c>
      <c r="BR1528" s="178">
        <v>44813</v>
      </c>
      <c r="BS1528" s="177" t="s">
        <v>1317</v>
      </c>
      <c r="BT1528" s="177" t="s">
        <v>737</v>
      </c>
      <c r="BU1528" s="178">
        <v>44813</v>
      </c>
      <c r="BV1528" s="177" t="s">
        <v>1317</v>
      </c>
      <c r="BW1528" s="177" t="s">
        <v>737</v>
      </c>
    </row>
    <row r="1529" spans="1:75" s="174" customFormat="1" ht="15">
      <c r="A1529" s="170"/>
      <c r="B1529" s="173"/>
      <c r="C1529" s="173"/>
      <c r="D1529" s="171"/>
      <c r="E1529" s="171"/>
      <c r="F1529" s="171"/>
      <c r="G1529" s="171"/>
      <c r="H1529" s="170"/>
      <c r="I1529" s="322"/>
      <c r="J1529" s="170"/>
      <c r="K1529" s="170"/>
      <c r="L1529" s="170"/>
      <c r="M1529" s="170"/>
      <c r="N1529" s="170"/>
      <c r="O1529" s="170"/>
      <c r="P1529" s="170"/>
      <c r="Q1529" s="170"/>
      <c r="R1529" s="170"/>
      <c r="S1529" s="170"/>
      <c r="T1529" s="170"/>
      <c r="U1529" s="170"/>
      <c r="V1529" s="170"/>
      <c r="W1529" s="170"/>
      <c r="X1529" s="170"/>
      <c r="Y1529" s="170"/>
      <c r="Z1529" s="170"/>
      <c r="AA1529" s="170"/>
      <c r="AB1529" s="170"/>
      <c r="AC1529" s="170"/>
      <c r="AD1529" s="170"/>
      <c r="AE1529" s="170"/>
      <c r="AG1529" s="260" t="s">
        <v>1315</v>
      </c>
      <c r="AH1529" s="193" t="str">
        <f t="shared" si="220"/>
        <v>5ED9 6680</v>
      </c>
      <c r="AI1529" s="193" t="str">
        <f t="shared" si="221"/>
        <v>5ED9 66BF</v>
      </c>
      <c r="AJ1529" s="224" t="str">
        <f t="shared" si="222"/>
        <v>40</v>
      </c>
      <c r="AK1529" s="224" t="s">
        <v>23</v>
      </c>
      <c r="AL1529" s="223"/>
      <c r="AO1529" s="259" t="s">
        <v>1314</v>
      </c>
      <c r="AP1529" s="221" t="s">
        <v>1826</v>
      </c>
      <c r="AQ1529" s="221" t="s">
        <v>1825</v>
      </c>
      <c r="AR1529" s="220" t="str">
        <f t="shared" si="219"/>
        <v>40</v>
      </c>
      <c r="AS1529" s="220" t="s">
        <v>1759</v>
      </c>
      <c r="AT1529" s="275"/>
      <c r="AU1529" s="290" t="s">
        <v>1318</v>
      </c>
      <c r="AV1529" s="220" t="s">
        <v>743</v>
      </c>
      <c r="AW1529" s="290" t="s">
        <v>742</v>
      </c>
      <c r="AX1529" s="181" t="s">
        <v>840</v>
      </c>
      <c r="AY1529" s="181" t="s">
        <v>840</v>
      </c>
      <c r="AZ1529" s="181" t="s">
        <v>840</v>
      </c>
      <c r="BA1529" s="181" t="s">
        <v>840</v>
      </c>
      <c r="BB1529" s="181" t="s">
        <v>840</v>
      </c>
      <c r="BC1529" s="195" t="s">
        <v>1763</v>
      </c>
      <c r="BD1529" s="195" t="s">
        <v>1763</v>
      </c>
      <c r="BE1529" s="195" t="s">
        <v>1763</v>
      </c>
      <c r="BF1529" s="195" t="s">
        <v>1763</v>
      </c>
      <c r="BG1529" s="195" t="s">
        <v>1763</v>
      </c>
      <c r="BH1529" s="195" t="s">
        <v>1763</v>
      </c>
      <c r="BI1529" s="181" t="s">
        <v>840</v>
      </c>
      <c r="BJ1529" s="181" t="s">
        <v>840</v>
      </c>
      <c r="BK1529" s="181" t="s">
        <v>840</v>
      </c>
      <c r="BL1529" s="181" t="s">
        <v>840</v>
      </c>
      <c r="BM1529" s="181" t="s">
        <v>840</v>
      </c>
      <c r="BN1529" s="180"/>
      <c r="BO1529" s="220"/>
      <c r="BP1529" s="174" t="s">
        <v>741</v>
      </c>
      <c r="BQ1529" s="177" t="s">
        <v>1318</v>
      </c>
      <c r="BR1529" s="178">
        <v>44813</v>
      </c>
      <c r="BS1529" s="177" t="s">
        <v>1317</v>
      </c>
      <c r="BT1529" s="177" t="s">
        <v>737</v>
      </c>
      <c r="BU1529" s="178">
        <v>44813</v>
      </c>
      <c r="BV1529" s="177" t="s">
        <v>1317</v>
      </c>
      <c r="BW1529" s="177" t="s">
        <v>737</v>
      </c>
    </row>
    <row r="1530" spans="1:75" s="174" customFormat="1" ht="15">
      <c r="A1530" s="170"/>
      <c r="B1530" s="173"/>
      <c r="C1530" s="173"/>
      <c r="D1530" s="171"/>
      <c r="E1530" s="171"/>
      <c r="F1530" s="171"/>
      <c r="G1530" s="171"/>
      <c r="H1530" s="170"/>
      <c r="I1530" s="322"/>
      <c r="J1530" s="170"/>
      <c r="K1530" s="170"/>
      <c r="L1530" s="170"/>
      <c r="M1530" s="170"/>
      <c r="N1530" s="170"/>
      <c r="O1530" s="170"/>
      <c r="P1530" s="170"/>
      <c r="Q1530" s="170"/>
      <c r="R1530" s="170"/>
      <c r="S1530" s="170"/>
      <c r="T1530" s="170"/>
      <c r="U1530" s="170"/>
      <c r="V1530" s="170"/>
      <c r="W1530" s="170"/>
      <c r="X1530" s="170"/>
      <c r="Y1530" s="170"/>
      <c r="Z1530" s="170"/>
      <c r="AA1530" s="170"/>
      <c r="AB1530" s="170"/>
      <c r="AC1530" s="170"/>
      <c r="AD1530" s="170"/>
      <c r="AE1530" s="170"/>
      <c r="AF1530" s="212"/>
      <c r="AG1530" s="271" t="s">
        <v>1345</v>
      </c>
      <c r="AH1530" s="193" t="str">
        <f t="shared" si="220"/>
        <v>5ED9 66C0</v>
      </c>
      <c r="AI1530" s="193" t="str">
        <f t="shared" si="221"/>
        <v>5ED9 66FF</v>
      </c>
      <c r="AJ1530" s="224" t="str">
        <f t="shared" si="222"/>
        <v>40</v>
      </c>
      <c r="AK1530" s="224" t="s">
        <v>1405</v>
      </c>
      <c r="AL1530" s="223"/>
      <c r="AO1530" s="268" t="s">
        <v>1333</v>
      </c>
      <c r="AP1530" s="221" t="s">
        <v>1824</v>
      </c>
      <c r="AQ1530" s="221" t="s">
        <v>1823</v>
      </c>
      <c r="AR1530" s="220" t="str">
        <f t="shared" si="219"/>
        <v>40</v>
      </c>
      <c r="AS1530" s="220" t="s">
        <v>1822</v>
      </c>
      <c r="AT1530" s="275"/>
      <c r="AU1530" s="290" t="s">
        <v>1318</v>
      </c>
      <c r="AV1530" s="220" t="s">
        <v>743</v>
      </c>
      <c r="AW1530" s="290" t="s">
        <v>742</v>
      </c>
      <c r="AX1530" s="181" t="s">
        <v>741</v>
      </c>
      <c r="AY1530" s="181" t="s">
        <v>741</v>
      </c>
      <c r="AZ1530" s="181" t="s">
        <v>741</v>
      </c>
      <c r="BA1530" s="181" t="s">
        <v>741</v>
      </c>
      <c r="BB1530" s="181" t="s">
        <v>741</v>
      </c>
      <c r="BC1530" s="181" t="s">
        <v>741</v>
      </c>
      <c r="BD1530" s="181" t="s">
        <v>741</v>
      </c>
      <c r="BE1530" s="181" t="s">
        <v>741</v>
      </c>
      <c r="BF1530" s="181" t="s">
        <v>741</v>
      </c>
      <c r="BG1530" s="181" t="s">
        <v>741</v>
      </c>
      <c r="BH1530" s="181" t="s">
        <v>741</v>
      </c>
      <c r="BI1530" s="181" t="s">
        <v>741</v>
      </c>
      <c r="BJ1530" s="181" t="s">
        <v>741</v>
      </c>
      <c r="BK1530" s="181" t="s">
        <v>741</v>
      </c>
      <c r="BL1530" s="181" t="s">
        <v>741</v>
      </c>
      <c r="BM1530" s="181" t="s">
        <v>741</v>
      </c>
      <c r="BN1530" s="180"/>
      <c r="BO1530" s="220"/>
      <c r="BP1530" s="174" t="s">
        <v>741</v>
      </c>
      <c r="BQ1530" s="177" t="s">
        <v>1318</v>
      </c>
      <c r="BR1530" s="178">
        <v>44805</v>
      </c>
      <c r="BS1530" s="177" t="s">
        <v>1401</v>
      </c>
      <c r="BT1530" s="178" t="s">
        <v>759</v>
      </c>
      <c r="BU1530" s="178">
        <v>44813</v>
      </c>
      <c r="BV1530" s="177" t="s">
        <v>1317</v>
      </c>
      <c r="BW1530" s="177" t="s">
        <v>737</v>
      </c>
    </row>
    <row r="1531" spans="1:75" s="174" customFormat="1" ht="15">
      <c r="A1531" s="170"/>
      <c r="B1531" s="173"/>
      <c r="C1531" s="173"/>
      <c r="D1531" s="171"/>
      <c r="E1531" s="171"/>
      <c r="F1531" s="171"/>
      <c r="G1531" s="171"/>
      <c r="H1531" s="170"/>
      <c r="I1531" s="322"/>
      <c r="J1531" s="170"/>
      <c r="K1531" s="170"/>
      <c r="L1531" s="170"/>
      <c r="M1531" s="170"/>
      <c r="N1531" s="170"/>
      <c r="O1531" s="170"/>
      <c r="P1531" s="170"/>
      <c r="Q1531" s="170"/>
      <c r="R1531" s="170"/>
      <c r="S1531" s="170"/>
      <c r="T1531" s="170"/>
      <c r="U1531" s="170"/>
      <c r="V1531" s="170"/>
      <c r="W1531" s="170"/>
      <c r="X1531" s="170"/>
      <c r="Y1531" s="170"/>
      <c r="Z1531" s="170"/>
      <c r="AA1531" s="170"/>
      <c r="AB1531" s="170"/>
      <c r="AC1531" s="170"/>
      <c r="AD1531" s="170"/>
      <c r="AE1531" s="170"/>
      <c r="AF1531" s="212"/>
      <c r="AG1531" s="270" t="s">
        <v>1315</v>
      </c>
      <c r="AH1531" s="189" t="s">
        <v>748</v>
      </c>
      <c r="AI1531" s="189" t="s">
        <v>748</v>
      </c>
      <c r="AJ1531" s="238" t="s">
        <v>748</v>
      </c>
      <c r="AK1531" s="237" t="s">
        <v>748</v>
      </c>
      <c r="AL1531" s="223"/>
      <c r="AN1531" s="281" t="s">
        <v>1813</v>
      </c>
      <c r="AO1531" s="269" t="s">
        <v>1314</v>
      </c>
      <c r="AP1531" s="234" t="s">
        <v>1821</v>
      </c>
      <c r="AQ1531" s="234" t="s">
        <v>1820</v>
      </c>
      <c r="AR1531" s="233" t="str">
        <f t="shared" si="219"/>
        <v>80</v>
      </c>
      <c r="AS1531" s="233" t="s">
        <v>1810</v>
      </c>
      <c r="AT1531" s="233"/>
      <c r="AU1531" s="291" t="s">
        <v>1318</v>
      </c>
      <c r="AV1531" s="233" t="s">
        <v>743</v>
      </c>
      <c r="AW1531" s="291" t="s">
        <v>742</v>
      </c>
      <c r="AX1531" s="229" t="s">
        <v>1319</v>
      </c>
      <c r="AY1531" s="229" t="s">
        <v>1319</v>
      </c>
      <c r="AZ1531" s="229"/>
      <c r="BA1531" s="229" t="s">
        <v>1319</v>
      </c>
      <c r="BB1531" s="229"/>
      <c r="BC1531" s="230" t="s">
        <v>1320</v>
      </c>
      <c r="BD1531" s="229"/>
      <c r="BE1531" s="229"/>
      <c r="BF1531" s="229"/>
      <c r="BG1531" s="229"/>
      <c r="BH1531" s="229"/>
      <c r="BI1531" s="229" t="s">
        <v>1319</v>
      </c>
      <c r="BJ1531" s="229"/>
      <c r="BK1531" s="229"/>
      <c r="BL1531" s="229"/>
      <c r="BM1531" s="229"/>
      <c r="BN1531" s="228"/>
      <c r="BO1531" s="233"/>
      <c r="BP1531" s="174" t="s">
        <v>753</v>
      </c>
      <c r="BQ1531" s="292" t="s">
        <v>1318</v>
      </c>
      <c r="BR1531" s="292"/>
      <c r="BS1531" s="292"/>
      <c r="BT1531" s="292"/>
      <c r="BU1531" s="292"/>
      <c r="BV1531" s="292"/>
      <c r="BW1531" s="292"/>
    </row>
    <row r="1532" spans="1:75" s="174" customFormat="1" ht="15">
      <c r="A1532" s="170"/>
      <c r="B1532" s="173"/>
      <c r="C1532" s="173"/>
      <c r="D1532" s="171"/>
      <c r="E1532" s="171"/>
      <c r="F1532" s="171"/>
      <c r="G1532" s="171"/>
      <c r="H1532" s="170"/>
      <c r="I1532" s="322"/>
      <c r="J1532" s="170"/>
      <c r="K1532" s="170"/>
      <c r="L1532" s="170"/>
      <c r="M1532" s="170"/>
      <c r="N1532" s="170"/>
      <c r="O1532" s="170"/>
      <c r="P1532" s="170"/>
      <c r="Q1532" s="170"/>
      <c r="R1532" s="170"/>
      <c r="S1532" s="170"/>
      <c r="T1532" s="170"/>
      <c r="U1532" s="170"/>
      <c r="V1532" s="170"/>
      <c r="W1532" s="170"/>
      <c r="X1532" s="170"/>
      <c r="Y1532" s="170"/>
      <c r="Z1532" s="170"/>
      <c r="AA1532" s="170"/>
      <c r="AB1532" s="170"/>
      <c r="AC1532" s="170"/>
      <c r="AD1532" s="170"/>
      <c r="AE1532" s="170"/>
      <c r="AG1532" s="270" t="s">
        <v>1315</v>
      </c>
      <c r="AH1532" s="189" t="s">
        <v>748</v>
      </c>
      <c r="AI1532" s="189" t="s">
        <v>748</v>
      </c>
      <c r="AJ1532" s="238" t="s">
        <v>748</v>
      </c>
      <c r="AK1532" s="237" t="s">
        <v>748</v>
      </c>
      <c r="AL1532" s="223"/>
      <c r="AN1532" s="281" t="s">
        <v>1813</v>
      </c>
      <c r="AO1532" s="269" t="s">
        <v>1314</v>
      </c>
      <c r="AP1532" s="234" t="s">
        <v>1819</v>
      </c>
      <c r="AQ1532" s="234" t="s">
        <v>1818</v>
      </c>
      <c r="AR1532" s="233" t="str">
        <f t="shared" si="219"/>
        <v>40</v>
      </c>
      <c r="AS1532" s="233" t="s">
        <v>1810</v>
      </c>
      <c r="AT1532" s="233"/>
      <c r="AU1532" s="291" t="s">
        <v>1318</v>
      </c>
      <c r="AV1532" s="233" t="s">
        <v>743</v>
      </c>
      <c r="AW1532" s="291" t="s">
        <v>742</v>
      </c>
      <c r="AX1532" s="229" t="s">
        <v>1319</v>
      </c>
      <c r="AY1532" s="229" t="s">
        <v>1319</v>
      </c>
      <c r="AZ1532" s="229"/>
      <c r="BA1532" s="229" t="s">
        <v>1319</v>
      </c>
      <c r="BB1532" s="229"/>
      <c r="BC1532" s="230" t="s">
        <v>1320</v>
      </c>
      <c r="BD1532" s="229"/>
      <c r="BE1532" s="229"/>
      <c r="BF1532" s="229"/>
      <c r="BG1532" s="229"/>
      <c r="BH1532" s="229"/>
      <c r="BI1532" s="229" t="s">
        <v>1319</v>
      </c>
      <c r="BJ1532" s="229"/>
      <c r="BK1532" s="229"/>
      <c r="BL1532" s="229"/>
      <c r="BM1532" s="229"/>
      <c r="BN1532" s="228"/>
      <c r="BO1532" s="233"/>
      <c r="BP1532" s="174" t="s">
        <v>753</v>
      </c>
      <c r="BQ1532" s="292" t="s">
        <v>1318</v>
      </c>
      <c r="BR1532" s="292"/>
      <c r="BS1532" s="292"/>
      <c r="BT1532" s="292"/>
      <c r="BU1532" s="292"/>
      <c r="BV1532" s="292"/>
      <c r="BW1532" s="292"/>
    </row>
    <row r="1533" spans="1:75" s="174" customFormat="1" ht="15">
      <c r="A1533" s="170"/>
      <c r="B1533" s="173"/>
      <c r="C1533" s="173"/>
      <c r="D1533" s="171"/>
      <c r="E1533" s="171"/>
      <c r="F1533" s="171"/>
      <c r="G1533" s="171"/>
      <c r="H1533" s="170"/>
      <c r="I1533" s="322"/>
      <c r="J1533" s="170"/>
      <c r="K1533" s="170"/>
      <c r="L1533" s="170"/>
      <c r="M1533" s="170"/>
      <c r="N1533" s="170"/>
      <c r="O1533" s="170"/>
      <c r="P1533" s="170"/>
      <c r="Q1533" s="170"/>
      <c r="R1533" s="170"/>
      <c r="S1533" s="170"/>
      <c r="T1533" s="170"/>
      <c r="U1533" s="170"/>
      <c r="V1533" s="170"/>
      <c r="W1533" s="170"/>
      <c r="X1533" s="170"/>
      <c r="Y1533" s="170"/>
      <c r="Z1533" s="170"/>
      <c r="AA1533" s="170"/>
      <c r="AB1533" s="170"/>
      <c r="AC1533" s="170"/>
      <c r="AD1533" s="170"/>
      <c r="AE1533" s="170"/>
      <c r="AG1533" s="270" t="s">
        <v>1315</v>
      </c>
      <c r="AH1533" s="189" t="s">
        <v>748</v>
      </c>
      <c r="AI1533" s="189" t="s">
        <v>748</v>
      </c>
      <c r="AJ1533" s="238" t="s">
        <v>748</v>
      </c>
      <c r="AK1533" s="237" t="s">
        <v>748</v>
      </c>
      <c r="AL1533" s="223"/>
      <c r="AN1533" s="281" t="s">
        <v>1813</v>
      </c>
      <c r="AO1533" s="269" t="s">
        <v>1314</v>
      </c>
      <c r="AP1533" s="234" t="s">
        <v>1817</v>
      </c>
      <c r="AQ1533" s="234" t="s">
        <v>1816</v>
      </c>
      <c r="AR1533" s="233" t="str">
        <f t="shared" si="219"/>
        <v>40</v>
      </c>
      <c r="AS1533" s="233" t="s">
        <v>1810</v>
      </c>
      <c r="AT1533" s="233"/>
      <c r="AU1533" s="291" t="s">
        <v>1318</v>
      </c>
      <c r="AV1533" s="233" t="s">
        <v>743</v>
      </c>
      <c r="AW1533" s="291" t="s">
        <v>742</v>
      </c>
      <c r="AX1533" s="229" t="s">
        <v>1319</v>
      </c>
      <c r="AY1533" s="229" t="s">
        <v>1319</v>
      </c>
      <c r="AZ1533" s="229"/>
      <c r="BA1533" s="229" t="s">
        <v>1319</v>
      </c>
      <c r="BB1533" s="229"/>
      <c r="BC1533" s="230" t="s">
        <v>1320</v>
      </c>
      <c r="BD1533" s="229"/>
      <c r="BE1533" s="229"/>
      <c r="BF1533" s="229"/>
      <c r="BG1533" s="229"/>
      <c r="BH1533" s="229"/>
      <c r="BI1533" s="229" t="s">
        <v>1319</v>
      </c>
      <c r="BJ1533" s="229"/>
      <c r="BK1533" s="229"/>
      <c r="BL1533" s="229"/>
      <c r="BM1533" s="229"/>
      <c r="BN1533" s="228"/>
      <c r="BO1533" s="233"/>
      <c r="BP1533" s="174" t="s">
        <v>753</v>
      </c>
      <c r="BQ1533" s="292" t="s">
        <v>1318</v>
      </c>
      <c r="BR1533" s="292"/>
      <c r="BS1533" s="292"/>
      <c r="BT1533" s="292"/>
      <c r="BU1533" s="292"/>
      <c r="BV1533" s="292"/>
      <c r="BW1533" s="292"/>
    </row>
    <row r="1534" spans="1:75" s="174" customFormat="1" ht="15">
      <c r="A1534" s="170"/>
      <c r="B1534" s="173"/>
      <c r="C1534" s="173"/>
      <c r="D1534" s="171"/>
      <c r="E1534" s="171"/>
      <c r="F1534" s="171"/>
      <c r="G1534" s="171"/>
      <c r="H1534" s="170"/>
      <c r="I1534" s="322"/>
      <c r="J1534" s="170"/>
      <c r="K1534" s="170"/>
      <c r="L1534" s="170"/>
      <c r="M1534" s="170"/>
      <c r="N1534" s="170"/>
      <c r="O1534" s="170"/>
      <c r="P1534" s="170"/>
      <c r="Q1534" s="170"/>
      <c r="R1534" s="170"/>
      <c r="S1534" s="170"/>
      <c r="T1534" s="170"/>
      <c r="U1534" s="170"/>
      <c r="V1534" s="170"/>
      <c r="W1534" s="170"/>
      <c r="X1534" s="170"/>
      <c r="Y1534" s="170"/>
      <c r="Z1534" s="170"/>
      <c r="AA1534" s="170"/>
      <c r="AB1534" s="170"/>
      <c r="AC1534" s="170"/>
      <c r="AD1534" s="170"/>
      <c r="AE1534" s="170"/>
      <c r="AG1534" s="270" t="s">
        <v>1315</v>
      </c>
      <c r="AH1534" s="189" t="s">
        <v>748</v>
      </c>
      <c r="AI1534" s="189" t="s">
        <v>748</v>
      </c>
      <c r="AJ1534" s="238" t="s">
        <v>748</v>
      </c>
      <c r="AK1534" s="237" t="s">
        <v>748</v>
      </c>
      <c r="AL1534" s="223"/>
      <c r="AN1534" s="281" t="s">
        <v>1813</v>
      </c>
      <c r="AO1534" s="269" t="s">
        <v>1314</v>
      </c>
      <c r="AP1534" s="234" t="s">
        <v>1815</v>
      </c>
      <c r="AQ1534" s="234" t="s">
        <v>1814</v>
      </c>
      <c r="AR1534" s="233" t="str">
        <f t="shared" si="219"/>
        <v>40</v>
      </c>
      <c r="AS1534" s="233" t="s">
        <v>1810</v>
      </c>
      <c r="AT1534" s="233"/>
      <c r="AU1534" s="291" t="s">
        <v>1318</v>
      </c>
      <c r="AV1534" s="233" t="s">
        <v>743</v>
      </c>
      <c r="AW1534" s="291" t="s">
        <v>742</v>
      </c>
      <c r="AX1534" s="229" t="s">
        <v>1319</v>
      </c>
      <c r="AY1534" s="229" t="s">
        <v>1319</v>
      </c>
      <c r="AZ1534" s="229"/>
      <c r="BA1534" s="229" t="s">
        <v>1319</v>
      </c>
      <c r="BB1534" s="229"/>
      <c r="BC1534" s="230" t="s">
        <v>1320</v>
      </c>
      <c r="BD1534" s="229"/>
      <c r="BE1534" s="229"/>
      <c r="BF1534" s="229"/>
      <c r="BG1534" s="229"/>
      <c r="BH1534" s="229"/>
      <c r="BI1534" s="229" t="s">
        <v>1319</v>
      </c>
      <c r="BJ1534" s="229"/>
      <c r="BK1534" s="229"/>
      <c r="BL1534" s="229"/>
      <c r="BM1534" s="229"/>
      <c r="BN1534" s="228"/>
      <c r="BO1534" s="233"/>
      <c r="BP1534" s="174" t="s">
        <v>753</v>
      </c>
      <c r="BQ1534" s="292" t="s">
        <v>1318</v>
      </c>
      <c r="BR1534" s="292"/>
      <c r="BS1534" s="292"/>
      <c r="BT1534" s="292"/>
      <c r="BU1534" s="292"/>
      <c r="BV1534" s="292"/>
      <c r="BW1534" s="292"/>
    </row>
    <row r="1535" spans="1:75" s="174" customFormat="1" ht="15">
      <c r="A1535" s="170"/>
      <c r="B1535" s="173"/>
      <c r="C1535" s="173"/>
      <c r="D1535" s="171"/>
      <c r="E1535" s="171"/>
      <c r="F1535" s="171"/>
      <c r="G1535" s="171"/>
      <c r="H1535" s="170"/>
      <c r="I1535" s="322"/>
      <c r="J1535" s="170"/>
      <c r="K1535" s="170"/>
      <c r="L1535" s="170"/>
      <c r="M1535" s="170"/>
      <c r="N1535" s="170"/>
      <c r="O1535" s="170"/>
      <c r="P1535" s="170"/>
      <c r="Q1535" s="170"/>
      <c r="R1535" s="170"/>
      <c r="S1535" s="170"/>
      <c r="T1535" s="170"/>
      <c r="U1535" s="170"/>
      <c r="V1535" s="170"/>
      <c r="W1535" s="170"/>
      <c r="X1535" s="170"/>
      <c r="Y1535" s="170"/>
      <c r="Z1535" s="170"/>
      <c r="AA1535" s="170"/>
      <c r="AB1535" s="170"/>
      <c r="AC1535" s="170"/>
      <c r="AD1535" s="170"/>
      <c r="AE1535" s="170"/>
      <c r="AG1535" s="270" t="s">
        <v>1345</v>
      </c>
      <c r="AH1535" s="189" t="s">
        <v>748</v>
      </c>
      <c r="AI1535" s="189" t="s">
        <v>748</v>
      </c>
      <c r="AJ1535" s="238" t="s">
        <v>748</v>
      </c>
      <c r="AK1535" s="237" t="s">
        <v>748</v>
      </c>
      <c r="AL1535" s="223"/>
      <c r="AN1535" s="281" t="s">
        <v>1813</v>
      </c>
      <c r="AO1535" s="269" t="s">
        <v>1333</v>
      </c>
      <c r="AP1535" s="234" t="s">
        <v>1812</v>
      </c>
      <c r="AQ1535" s="234" t="s">
        <v>1811</v>
      </c>
      <c r="AR1535" s="233" t="str">
        <f t="shared" si="219"/>
        <v>40</v>
      </c>
      <c r="AS1535" s="233" t="s">
        <v>1810</v>
      </c>
      <c r="AT1535" s="233"/>
      <c r="AU1535" s="291" t="s">
        <v>1318</v>
      </c>
      <c r="AV1535" s="233" t="s">
        <v>743</v>
      </c>
      <c r="AW1535" s="291" t="s">
        <v>742</v>
      </c>
      <c r="AX1535" s="229" t="s">
        <v>1319</v>
      </c>
      <c r="AY1535" s="229" t="s">
        <v>1319</v>
      </c>
      <c r="AZ1535" s="229"/>
      <c r="BA1535" s="229" t="s">
        <v>1319</v>
      </c>
      <c r="BB1535" s="229"/>
      <c r="BC1535" s="230" t="s">
        <v>1320</v>
      </c>
      <c r="BD1535" s="229"/>
      <c r="BE1535" s="229"/>
      <c r="BF1535" s="229"/>
      <c r="BG1535" s="229"/>
      <c r="BH1535" s="229"/>
      <c r="BI1535" s="229" t="s">
        <v>1319</v>
      </c>
      <c r="BJ1535" s="229"/>
      <c r="BK1535" s="229"/>
      <c r="BL1535" s="229"/>
      <c r="BM1535" s="229"/>
      <c r="BN1535" s="228"/>
      <c r="BO1535" s="233"/>
      <c r="BP1535" s="174" t="s">
        <v>753</v>
      </c>
      <c r="BQ1535" s="292" t="s">
        <v>1318</v>
      </c>
      <c r="BR1535" s="292"/>
      <c r="BS1535" s="292"/>
      <c r="BT1535" s="292"/>
      <c r="BU1535" s="292"/>
      <c r="BV1535" s="292"/>
      <c r="BW1535" s="292"/>
    </row>
    <row r="1536" spans="1:75" s="174" customFormat="1" ht="15">
      <c r="A1536" s="170"/>
      <c r="B1536" s="173"/>
      <c r="C1536" s="173"/>
      <c r="D1536" s="171"/>
      <c r="E1536" s="171"/>
      <c r="F1536" s="171"/>
      <c r="G1536" s="171"/>
      <c r="H1536" s="170"/>
      <c r="I1536" s="322"/>
      <c r="J1536" s="170"/>
      <c r="K1536" s="170"/>
      <c r="L1536" s="170"/>
      <c r="M1536" s="170"/>
      <c r="N1536" s="170"/>
      <c r="O1536" s="170"/>
      <c r="P1536" s="170"/>
      <c r="Q1536" s="170"/>
      <c r="R1536" s="170"/>
      <c r="S1536" s="170"/>
      <c r="T1536" s="170"/>
      <c r="U1536" s="170"/>
      <c r="V1536" s="170"/>
      <c r="W1536" s="170"/>
      <c r="X1536" s="170"/>
      <c r="Y1536" s="170"/>
      <c r="Z1536" s="170"/>
      <c r="AA1536" s="170"/>
      <c r="AB1536" s="170"/>
      <c r="AC1536" s="170"/>
      <c r="AD1536" s="170"/>
      <c r="AE1536" s="170"/>
      <c r="AG1536" s="260" t="s">
        <v>1315</v>
      </c>
      <c r="AH1536" s="193" t="str">
        <f t="shared" ref="AH1536:AI1543" si="223">"5E"&amp;RIGHT(AP1536,7)</f>
        <v>5ED9 6700</v>
      </c>
      <c r="AI1536" s="193" t="str">
        <f t="shared" si="223"/>
        <v>5ED9 6C7F</v>
      </c>
      <c r="AJ1536" s="224" t="str">
        <f t="shared" ref="AJ1536:AJ1543" si="224">DEC2HEX((HEX2DEC(LEFT(AI1536,4))*256*256+HEX2DEC(RIGHT(AI1536,4)))-(HEX2DEC(LEFT(AH1536,4))*256*256+HEX2DEC(RIGHT(AH1536,4)))+1)</f>
        <v>580</v>
      </c>
      <c r="AK1536" s="224" t="s">
        <v>23</v>
      </c>
      <c r="AL1536" s="223"/>
      <c r="AO1536" s="259" t="s">
        <v>1314</v>
      </c>
      <c r="AP1536" s="221" t="s">
        <v>1809</v>
      </c>
      <c r="AQ1536" s="221" t="s">
        <v>1808</v>
      </c>
      <c r="AR1536" s="220" t="str">
        <f t="shared" si="219"/>
        <v>580</v>
      </c>
      <c r="AS1536" s="220" t="s">
        <v>1759</v>
      </c>
      <c r="AT1536" s="275"/>
      <c r="AU1536" s="290" t="s">
        <v>1318</v>
      </c>
      <c r="AV1536" s="220" t="s">
        <v>743</v>
      </c>
      <c r="AW1536" s="290" t="s">
        <v>742</v>
      </c>
      <c r="AX1536" s="181" t="s">
        <v>840</v>
      </c>
      <c r="AY1536" s="181" t="s">
        <v>840</v>
      </c>
      <c r="AZ1536" s="181" t="s">
        <v>840</v>
      </c>
      <c r="BA1536" s="181" t="s">
        <v>840</v>
      </c>
      <c r="BB1536" s="181" t="s">
        <v>840</v>
      </c>
      <c r="BC1536" s="195" t="s">
        <v>1763</v>
      </c>
      <c r="BD1536" s="195" t="s">
        <v>1763</v>
      </c>
      <c r="BE1536" s="195" t="s">
        <v>1763</v>
      </c>
      <c r="BF1536" s="195" t="s">
        <v>1763</v>
      </c>
      <c r="BG1536" s="195" t="s">
        <v>1763</v>
      </c>
      <c r="BH1536" s="195" t="s">
        <v>1763</v>
      </c>
      <c r="BI1536" s="181" t="s">
        <v>840</v>
      </c>
      <c r="BJ1536" s="181" t="s">
        <v>840</v>
      </c>
      <c r="BK1536" s="181" t="s">
        <v>840</v>
      </c>
      <c r="BL1536" s="181" t="s">
        <v>840</v>
      </c>
      <c r="BM1536" s="181" t="s">
        <v>840</v>
      </c>
      <c r="BN1536" s="180"/>
      <c r="BO1536" s="220"/>
      <c r="BP1536" s="174" t="s">
        <v>741</v>
      </c>
      <c r="BQ1536" s="177" t="s">
        <v>1318</v>
      </c>
      <c r="BR1536" s="178">
        <v>44813</v>
      </c>
      <c r="BS1536" s="177" t="s">
        <v>1317</v>
      </c>
      <c r="BT1536" s="177" t="s">
        <v>737</v>
      </c>
      <c r="BU1536" s="178">
        <v>44813</v>
      </c>
      <c r="BV1536" s="177" t="s">
        <v>1317</v>
      </c>
      <c r="BW1536" s="177" t="s">
        <v>737</v>
      </c>
    </row>
    <row r="1537" spans="1:75" s="174" customFormat="1" ht="15">
      <c r="A1537" s="170"/>
      <c r="B1537" s="173"/>
      <c r="C1537" s="173"/>
      <c r="D1537" s="171"/>
      <c r="E1537" s="171"/>
      <c r="F1537" s="171"/>
      <c r="G1537" s="171"/>
      <c r="H1537" s="170"/>
      <c r="I1537" s="322"/>
      <c r="J1537" s="170"/>
      <c r="K1537" s="170"/>
      <c r="L1537" s="170"/>
      <c r="M1537" s="170"/>
      <c r="N1537" s="170"/>
      <c r="O1537" s="170"/>
      <c r="P1537" s="170"/>
      <c r="Q1537" s="170"/>
      <c r="R1537" s="170"/>
      <c r="S1537" s="170"/>
      <c r="T1537" s="170"/>
      <c r="U1537" s="170"/>
      <c r="V1537" s="170"/>
      <c r="W1537" s="170"/>
      <c r="X1537" s="170"/>
      <c r="Y1537" s="170"/>
      <c r="Z1537" s="170"/>
      <c r="AA1537" s="170"/>
      <c r="AB1537" s="170"/>
      <c r="AC1537" s="170"/>
      <c r="AD1537" s="170"/>
      <c r="AE1537" s="170"/>
      <c r="AG1537" s="271" t="s">
        <v>1345</v>
      </c>
      <c r="AH1537" s="193" t="str">
        <f t="shared" si="223"/>
        <v>5ED9 6C80</v>
      </c>
      <c r="AI1537" s="193" t="str">
        <f t="shared" si="223"/>
        <v>5ED9 6CBF</v>
      </c>
      <c r="AJ1537" s="224" t="str">
        <f t="shared" si="224"/>
        <v>40</v>
      </c>
      <c r="AK1537" s="224" t="s">
        <v>1405</v>
      </c>
      <c r="AL1537" s="223"/>
      <c r="AO1537" s="268" t="s">
        <v>1333</v>
      </c>
      <c r="AP1537" s="221" t="s">
        <v>1807</v>
      </c>
      <c r="AQ1537" s="221" t="s">
        <v>1806</v>
      </c>
      <c r="AR1537" s="220" t="str">
        <f t="shared" si="219"/>
        <v>40</v>
      </c>
      <c r="AS1537" s="220" t="s">
        <v>1805</v>
      </c>
      <c r="AT1537" s="275"/>
      <c r="AU1537" s="290" t="s">
        <v>1318</v>
      </c>
      <c r="AV1537" s="220" t="s">
        <v>743</v>
      </c>
      <c r="AW1537" s="290" t="s">
        <v>742</v>
      </c>
      <c r="AX1537" s="181" t="s">
        <v>741</v>
      </c>
      <c r="AY1537" s="181" t="s">
        <v>741</v>
      </c>
      <c r="AZ1537" s="181" t="s">
        <v>741</v>
      </c>
      <c r="BA1537" s="181" t="s">
        <v>741</v>
      </c>
      <c r="BB1537" s="181" t="s">
        <v>741</v>
      </c>
      <c r="BC1537" s="181" t="s">
        <v>741</v>
      </c>
      <c r="BD1537" s="181" t="s">
        <v>741</v>
      </c>
      <c r="BE1537" s="181" t="s">
        <v>741</v>
      </c>
      <c r="BF1537" s="181" t="s">
        <v>741</v>
      </c>
      <c r="BG1537" s="181" t="s">
        <v>741</v>
      </c>
      <c r="BH1537" s="181" t="s">
        <v>741</v>
      </c>
      <c r="BI1537" s="181" t="s">
        <v>741</v>
      </c>
      <c r="BJ1537" s="181" t="s">
        <v>741</v>
      </c>
      <c r="BK1537" s="181" t="s">
        <v>741</v>
      </c>
      <c r="BL1537" s="181" t="s">
        <v>741</v>
      </c>
      <c r="BM1537" s="181" t="s">
        <v>741</v>
      </c>
      <c r="BN1537" s="180"/>
      <c r="BO1537" s="220"/>
      <c r="BP1537" s="174" t="s">
        <v>741</v>
      </c>
      <c r="BQ1537" s="177" t="s">
        <v>1318</v>
      </c>
      <c r="BR1537" s="178">
        <v>44805</v>
      </c>
      <c r="BS1537" s="177" t="s">
        <v>1401</v>
      </c>
      <c r="BT1537" s="178" t="s">
        <v>759</v>
      </c>
      <c r="BU1537" s="178">
        <v>44813</v>
      </c>
      <c r="BV1537" s="177" t="s">
        <v>1317</v>
      </c>
      <c r="BW1537" s="177" t="s">
        <v>737</v>
      </c>
    </row>
    <row r="1538" spans="1:75" s="174" customFormat="1" ht="15">
      <c r="A1538" s="170"/>
      <c r="B1538" s="173"/>
      <c r="C1538" s="173"/>
      <c r="D1538" s="171"/>
      <c r="E1538" s="171"/>
      <c r="F1538" s="171"/>
      <c r="G1538" s="171"/>
      <c r="H1538" s="170"/>
      <c r="I1538" s="322"/>
      <c r="J1538" s="170"/>
      <c r="K1538" s="170"/>
      <c r="L1538" s="170"/>
      <c r="M1538" s="170"/>
      <c r="N1538" s="170"/>
      <c r="O1538" s="170"/>
      <c r="P1538" s="170"/>
      <c r="Q1538" s="170"/>
      <c r="R1538" s="170"/>
      <c r="S1538" s="170"/>
      <c r="T1538" s="170"/>
      <c r="U1538" s="170"/>
      <c r="V1538" s="170"/>
      <c r="W1538" s="170"/>
      <c r="X1538" s="170"/>
      <c r="Y1538" s="170"/>
      <c r="Z1538" s="170"/>
      <c r="AA1538" s="170"/>
      <c r="AB1538" s="170"/>
      <c r="AC1538" s="170"/>
      <c r="AD1538" s="170"/>
      <c r="AE1538" s="170"/>
      <c r="AG1538" s="271" t="s">
        <v>1345</v>
      </c>
      <c r="AH1538" s="193" t="str">
        <f t="shared" si="223"/>
        <v>5ED9 6CC0</v>
      </c>
      <c r="AI1538" s="193" t="str">
        <f t="shared" si="223"/>
        <v>5ED9 6CFF</v>
      </c>
      <c r="AJ1538" s="224" t="str">
        <f t="shared" si="224"/>
        <v>40</v>
      </c>
      <c r="AK1538" s="224" t="s">
        <v>1405</v>
      </c>
      <c r="AL1538" s="223"/>
      <c r="AO1538" s="268" t="s">
        <v>1333</v>
      </c>
      <c r="AP1538" s="221" t="s">
        <v>1804</v>
      </c>
      <c r="AQ1538" s="221" t="s">
        <v>1803</v>
      </c>
      <c r="AR1538" s="220" t="str">
        <f t="shared" si="219"/>
        <v>40</v>
      </c>
      <c r="AS1538" s="220" t="s">
        <v>1802</v>
      </c>
      <c r="AT1538" s="275"/>
      <c r="AU1538" s="290" t="s">
        <v>1318</v>
      </c>
      <c r="AV1538" s="220" t="s">
        <v>743</v>
      </c>
      <c r="AW1538" s="290" t="s">
        <v>742</v>
      </c>
      <c r="AX1538" s="181" t="s">
        <v>741</v>
      </c>
      <c r="AY1538" s="181" t="s">
        <v>741</v>
      </c>
      <c r="AZ1538" s="181" t="s">
        <v>840</v>
      </c>
      <c r="BA1538" s="181" t="s">
        <v>741</v>
      </c>
      <c r="BB1538" s="181" t="s">
        <v>840</v>
      </c>
      <c r="BC1538" s="195" t="s">
        <v>741</v>
      </c>
      <c r="BD1538" s="181" t="s">
        <v>840</v>
      </c>
      <c r="BE1538" s="181" t="s">
        <v>840</v>
      </c>
      <c r="BF1538" s="181" t="s">
        <v>840</v>
      </c>
      <c r="BG1538" s="181" t="s">
        <v>840</v>
      </c>
      <c r="BH1538" s="181" t="s">
        <v>840</v>
      </c>
      <c r="BI1538" s="272" t="s">
        <v>840</v>
      </c>
      <c r="BJ1538" s="181" t="s">
        <v>840</v>
      </c>
      <c r="BK1538" s="181" t="s">
        <v>840</v>
      </c>
      <c r="BL1538" s="181" t="s">
        <v>840</v>
      </c>
      <c r="BM1538" s="181" t="s">
        <v>840</v>
      </c>
      <c r="BN1538" s="180"/>
      <c r="BO1538" s="220"/>
      <c r="BP1538" s="174" t="s">
        <v>741</v>
      </c>
      <c r="BQ1538" s="177" t="s">
        <v>1318</v>
      </c>
      <c r="BR1538" s="178">
        <v>44805</v>
      </c>
      <c r="BS1538" s="177" t="s">
        <v>1401</v>
      </c>
      <c r="BT1538" s="178" t="s">
        <v>759</v>
      </c>
      <c r="BU1538" s="178">
        <v>44813</v>
      </c>
      <c r="BV1538" s="177" t="s">
        <v>1317</v>
      </c>
      <c r="BW1538" s="177" t="s">
        <v>737</v>
      </c>
    </row>
    <row r="1539" spans="1:75" s="174" customFormat="1" ht="15">
      <c r="A1539" s="170"/>
      <c r="B1539" s="173"/>
      <c r="C1539" s="173"/>
      <c r="D1539" s="171"/>
      <c r="E1539" s="171"/>
      <c r="F1539" s="171"/>
      <c r="G1539" s="171"/>
      <c r="H1539" s="170"/>
      <c r="I1539" s="322"/>
      <c r="J1539" s="170"/>
      <c r="K1539" s="170"/>
      <c r="L1539" s="170"/>
      <c r="M1539" s="170"/>
      <c r="N1539" s="170"/>
      <c r="O1539" s="170"/>
      <c r="P1539" s="170"/>
      <c r="Q1539" s="170"/>
      <c r="R1539" s="170"/>
      <c r="S1539" s="170"/>
      <c r="T1539" s="170"/>
      <c r="U1539" s="170"/>
      <c r="V1539" s="170"/>
      <c r="W1539" s="170"/>
      <c r="X1539" s="170"/>
      <c r="Y1539" s="170"/>
      <c r="Z1539" s="170"/>
      <c r="AA1539" s="170"/>
      <c r="AB1539" s="170"/>
      <c r="AC1539" s="170"/>
      <c r="AD1539" s="170"/>
      <c r="AE1539" s="170"/>
      <c r="AG1539" s="260" t="s">
        <v>1315</v>
      </c>
      <c r="AH1539" s="193" t="str">
        <f t="shared" si="223"/>
        <v>5ED9 6D00</v>
      </c>
      <c r="AI1539" s="193" t="str">
        <f t="shared" si="223"/>
        <v>5ED9 6D3F</v>
      </c>
      <c r="AJ1539" s="224" t="str">
        <f t="shared" si="224"/>
        <v>40</v>
      </c>
      <c r="AK1539" s="224" t="s">
        <v>1416</v>
      </c>
      <c r="AL1539" s="223"/>
      <c r="AO1539" s="259" t="s">
        <v>1314</v>
      </c>
      <c r="AP1539" s="221" t="s">
        <v>1801</v>
      </c>
      <c r="AQ1539" s="221" t="s">
        <v>1800</v>
      </c>
      <c r="AR1539" s="220" t="str">
        <f t="shared" si="219"/>
        <v>40</v>
      </c>
      <c r="AS1539" s="220" t="s">
        <v>1799</v>
      </c>
      <c r="AT1539" s="275"/>
      <c r="AU1539" s="290" t="s">
        <v>1318</v>
      </c>
      <c r="AV1539" s="220" t="s">
        <v>743</v>
      </c>
      <c r="AW1539" s="290" t="s">
        <v>742</v>
      </c>
      <c r="AX1539" s="181" t="s">
        <v>741</v>
      </c>
      <c r="AY1539" s="181" t="s">
        <v>741</v>
      </c>
      <c r="AZ1539" s="181" t="s">
        <v>741</v>
      </c>
      <c r="BA1539" s="181" t="s">
        <v>741</v>
      </c>
      <c r="BB1539" s="181" t="s">
        <v>741</v>
      </c>
      <c r="BC1539" s="181" t="s">
        <v>741</v>
      </c>
      <c r="BD1539" s="181" t="s">
        <v>741</v>
      </c>
      <c r="BE1539" s="181" t="s">
        <v>741</v>
      </c>
      <c r="BF1539" s="181" t="s">
        <v>741</v>
      </c>
      <c r="BG1539" s="181" t="s">
        <v>741</v>
      </c>
      <c r="BH1539" s="181" t="s">
        <v>741</v>
      </c>
      <c r="BI1539" s="181" t="s">
        <v>741</v>
      </c>
      <c r="BJ1539" s="181" t="s">
        <v>741</v>
      </c>
      <c r="BK1539" s="181" t="s">
        <v>741</v>
      </c>
      <c r="BL1539" s="181" t="s">
        <v>741</v>
      </c>
      <c r="BM1539" s="181" t="s">
        <v>741</v>
      </c>
      <c r="BN1539" s="180"/>
      <c r="BO1539" s="220"/>
      <c r="BP1539" s="174" t="s">
        <v>741</v>
      </c>
      <c r="BQ1539" s="177" t="s">
        <v>1318</v>
      </c>
      <c r="BR1539" s="178">
        <v>44805</v>
      </c>
      <c r="BS1539" s="177" t="s">
        <v>1401</v>
      </c>
      <c r="BT1539" s="178" t="s">
        <v>759</v>
      </c>
      <c r="BU1539" s="178">
        <v>44813</v>
      </c>
      <c r="BV1539" s="177" t="s">
        <v>1317</v>
      </c>
      <c r="BW1539" s="177" t="s">
        <v>737</v>
      </c>
    </row>
    <row r="1540" spans="1:75" s="174" customFormat="1" ht="15">
      <c r="A1540" s="170"/>
      <c r="B1540" s="173"/>
      <c r="C1540" s="173"/>
      <c r="D1540" s="171"/>
      <c r="E1540" s="171"/>
      <c r="F1540" s="171"/>
      <c r="G1540" s="171"/>
      <c r="H1540" s="170"/>
      <c r="I1540" s="322"/>
      <c r="J1540" s="170"/>
      <c r="K1540" s="170"/>
      <c r="L1540" s="170"/>
      <c r="M1540" s="170"/>
      <c r="N1540" s="170"/>
      <c r="O1540" s="170"/>
      <c r="P1540" s="170"/>
      <c r="Q1540" s="170"/>
      <c r="R1540" s="170"/>
      <c r="S1540" s="170"/>
      <c r="T1540" s="170"/>
      <c r="U1540" s="170"/>
      <c r="V1540" s="170"/>
      <c r="W1540" s="170"/>
      <c r="X1540" s="170"/>
      <c r="Y1540" s="170"/>
      <c r="Z1540" s="170"/>
      <c r="AA1540" s="170"/>
      <c r="AB1540" s="170"/>
      <c r="AC1540" s="170"/>
      <c r="AD1540" s="170"/>
      <c r="AE1540" s="170"/>
      <c r="AG1540" s="260" t="s">
        <v>1315</v>
      </c>
      <c r="AH1540" s="193" t="str">
        <f t="shared" si="223"/>
        <v>5ED9 6D40</v>
      </c>
      <c r="AI1540" s="193" t="str">
        <f t="shared" si="223"/>
        <v>5ED9 6D7F</v>
      </c>
      <c r="AJ1540" s="224" t="str">
        <f t="shared" si="224"/>
        <v>40</v>
      </c>
      <c r="AK1540" s="224" t="s">
        <v>1416</v>
      </c>
      <c r="AL1540" s="223"/>
      <c r="AO1540" s="259" t="s">
        <v>1314</v>
      </c>
      <c r="AP1540" s="221" t="s">
        <v>1798</v>
      </c>
      <c r="AQ1540" s="221" t="s">
        <v>1797</v>
      </c>
      <c r="AR1540" s="220" t="str">
        <f t="shared" si="219"/>
        <v>40</v>
      </c>
      <c r="AS1540" s="220" t="s">
        <v>1796</v>
      </c>
      <c r="AT1540" s="275"/>
      <c r="AU1540" s="290" t="s">
        <v>1318</v>
      </c>
      <c r="AV1540" s="220" t="s">
        <v>743</v>
      </c>
      <c r="AW1540" s="290" t="s">
        <v>742</v>
      </c>
      <c r="AX1540" s="181" t="s">
        <v>741</v>
      </c>
      <c r="AY1540" s="181" t="s">
        <v>741</v>
      </c>
      <c r="AZ1540" s="181" t="s">
        <v>741</v>
      </c>
      <c r="BA1540" s="181" t="s">
        <v>741</v>
      </c>
      <c r="BB1540" s="181" t="s">
        <v>741</v>
      </c>
      <c r="BC1540" s="195" t="s">
        <v>741</v>
      </c>
      <c r="BD1540" s="181" t="s">
        <v>741</v>
      </c>
      <c r="BE1540" s="181" t="s">
        <v>840</v>
      </c>
      <c r="BF1540" s="181" t="s">
        <v>840</v>
      </c>
      <c r="BG1540" s="181" t="s">
        <v>840</v>
      </c>
      <c r="BH1540" s="181" t="s">
        <v>840</v>
      </c>
      <c r="BI1540" s="272" t="s">
        <v>741</v>
      </c>
      <c r="BJ1540" s="181" t="s">
        <v>840</v>
      </c>
      <c r="BK1540" s="181" t="s">
        <v>840</v>
      </c>
      <c r="BL1540" s="181" t="s">
        <v>840</v>
      </c>
      <c r="BM1540" s="181" t="s">
        <v>840</v>
      </c>
      <c r="BN1540" s="180"/>
      <c r="BO1540" s="220"/>
      <c r="BP1540" s="174" t="s">
        <v>741</v>
      </c>
      <c r="BQ1540" s="177" t="s">
        <v>1318</v>
      </c>
      <c r="BR1540" s="178">
        <v>44805</v>
      </c>
      <c r="BS1540" s="177" t="s">
        <v>1401</v>
      </c>
      <c r="BT1540" s="178" t="s">
        <v>759</v>
      </c>
      <c r="BU1540" s="178">
        <v>44813</v>
      </c>
      <c r="BV1540" s="177" t="s">
        <v>1317</v>
      </c>
      <c r="BW1540" s="177" t="s">
        <v>737</v>
      </c>
    </row>
    <row r="1541" spans="1:75" s="174" customFormat="1" ht="15">
      <c r="A1541" s="170"/>
      <c r="B1541" s="173"/>
      <c r="C1541" s="173"/>
      <c r="D1541" s="171"/>
      <c r="E1541" s="171"/>
      <c r="F1541" s="171"/>
      <c r="G1541" s="171"/>
      <c r="H1541" s="170"/>
      <c r="I1541" s="322"/>
      <c r="J1541" s="170"/>
      <c r="K1541" s="170"/>
      <c r="L1541" s="170"/>
      <c r="M1541" s="170"/>
      <c r="N1541" s="170"/>
      <c r="O1541" s="170"/>
      <c r="P1541" s="170"/>
      <c r="Q1541" s="170"/>
      <c r="R1541" s="170"/>
      <c r="S1541" s="170"/>
      <c r="T1541" s="170"/>
      <c r="U1541" s="170"/>
      <c r="V1541" s="170"/>
      <c r="W1541" s="170"/>
      <c r="X1541" s="170"/>
      <c r="Y1541" s="170"/>
      <c r="Z1541" s="170"/>
      <c r="AA1541" s="170"/>
      <c r="AB1541" s="170"/>
      <c r="AC1541" s="170"/>
      <c r="AD1541" s="170"/>
      <c r="AE1541" s="170"/>
      <c r="AG1541" s="260" t="s">
        <v>1315</v>
      </c>
      <c r="AH1541" s="193" t="str">
        <f t="shared" si="223"/>
        <v>5ED9 6D80</v>
      </c>
      <c r="AI1541" s="193" t="str">
        <f t="shared" si="223"/>
        <v>5ED9 6DBF</v>
      </c>
      <c r="AJ1541" s="224" t="str">
        <f t="shared" si="224"/>
        <v>40</v>
      </c>
      <c r="AK1541" s="224" t="s">
        <v>1416</v>
      </c>
      <c r="AL1541" s="223"/>
      <c r="AO1541" s="259" t="s">
        <v>1314</v>
      </c>
      <c r="AP1541" s="221" t="s">
        <v>1795</v>
      </c>
      <c r="AQ1541" s="221" t="s">
        <v>1794</v>
      </c>
      <c r="AR1541" s="220" t="str">
        <f t="shared" si="219"/>
        <v>40</v>
      </c>
      <c r="AS1541" s="220" t="s">
        <v>1793</v>
      </c>
      <c r="AT1541" s="275"/>
      <c r="AU1541" s="290" t="s">
        <v>1318</v>
      </c>
      <c r="AV1541" s="220" t="s">
        <v>743</v>
      </c>
      <c r="AW1541" s="290" t="s">
        <v>742</v>
      </c>
      <c r="AX1541" s="181" t="s">
        <v>741</v>
      </c>
      <c r="AY1541" s="181" t="s">
        <v>741</v>
      </c>
      <c r="AZ1541" s="181" t="s">
        <v>840</v>
      </c>
      <c r="BA1541" s="181" t="s">
        <v>741</v>
      </c>
      <c r="BB1541" s="181" t="s">
        <v>840</v>
      </c>
      <c r="BC1541" s="273" t="s">
        <v>840</v>
      </c>
      <c r="BD1541" s="181" t="s">
        <v>840</v>
      </c>
      <c r="BE1541" s="181" t="s">
        <v>840</v>
      </c>
      <c r="BF1541" s="181" t="s">
        <v>840</v>
      </c>
      <c r="BG1541" s="181" t="s">
        <v>840</v>
      </c>
      <c r="BH1541" s="181" t="s">
        <v>840</v>
      </c>
      <c r="BI1541" s="181" t="s">
        <v>840</v>
      </c>
      <c r="BJ1541" s="181" t="s">
        <v>840</v>
      </c>
      <c r="BK1541" s="181" t="s">
        <v>840</v>
      </c>
      <c r="BL1541" s="181" t="s">
        <v>840</v>
      </c>
      <c r="BM1541" s="181" t="s">
        <v>840</v>
      </c>
      <c r="BN1541" s="180"/>
      <c r="BO1541" s="220"/>
      <c r="BP1541" s="174" t="s">
        <v>741</v>
      </c>
      <c r="BQ1541" s="177" t="s">
        <v>1318</v>
      </c>
      <c r="BR1541" s="178">
        <v>44805</v>
      </c>
      <c r="BS1541" s="177" t="s">
        <v>1401</v>
      </c>
      <c r="BT1541" s="178" t="s">
        <v>759</v>
      </c>
      <c r="BU1541" s="178">
        <v>44813</v>
      </c>
      <c r="BV1541" s="177" t="s">
        <v>1317</v>
      </c>
      <c r="BW1541" s="177" t="s">
        <v>737</v>
      </c>
    </row>
    <row r="1542" spans="1:75" s="174" customFormat="1" ht="15">
      <c r="A1542" s="170"/>
      <c r="B1542" s="173"/>
      <c r="C1542" s="173"/>
      <c r="D1542" s="171"/>
      <c r="E1542" s="171"/>
      <c r="F1542" s="171"/>
      <c r="G1542" s="171"/>
      <c r="H1542" s="170"/>
      <c r="I1542" s="322"/>
      <c r="J1542" s="170"/>
      <c r="K1542" s="170"/>
      <c r="L1542" s="170"/>
      <c r="M1542" s="170"/>
      <c r="N1542" s="170"/>
      <c r="O1542" s="170"/>
      <c r="P1542" s="170"/>
      <c r="Q1542" s="170"/>
      <c r="R1542" s="170"/>
      <c r="S1542" s="170"/>
      <c r="T1542" s="170"/>
      <c r="U1542" s="170"/>
      <c r="V1542" s="170"/>
      <c r="W1542" s="170"/>
      <c r="X1542" s="170"/>
      <c r="Y1542" s="170"/>
      <c r="Z1542" s="170"/>
      <c r="AA1542" s="170"/>
      <c r="AB1542" s="170"/>
      <c r="AC1542" s="170"/>
      <c r="AD1542" s="170"/>
      <c r="AE1542" s="170"/>
      <c r="AG1542" s="260" t="s">
        <v>1315</v>
      </c>
      <c r="AH1542" s="193" t="str">
        <f t="shared" si="223"/>
        <v>5ED9 6DC0</v>
      </c>
      <c r="AI1542" s="193" t="str">
        <f t="shared" si="223"/>
        <v>5ED9 6DFF</v>
      </c>
      <c r="AJ1542" s="224" t="str">
        <f t="shared" si="224"/>
        <v>40</v>
      </c>
      <c r="AK1542" s="224" t="s">
        <v>1416</v>
      </c>
      <c r="AL1542" s="223"/>
      <c r="AO1542" s="259" t="s">
        <v>1314</v>
      </c>
      <c r="AP1542" s="221" t="s">
        <v>1792</v>
      </c>
      <c r="AQ1542" s="221" t="s">
        <v>1791</v>
      </c>
      <c r="AR1542" s="220" t="str">
        <f t="shared" si="219"/>
        <v>40</v>
      </c>
      <c r="AS1542" s="220" t="s">
        <v>1790</v>
      </c>
      <c r="AT1542" s="275"/>
      <c r="AU1542" s="290" t="s">
        <v>1318</v>
      </c>
      <c r="AV1542" s="220" t="s">
        <v>743</v>
      </c>
      <c r="AW1542" s="290" t="s">
        <v>742</v>
      </c>
      <c r="AX1542" s="181" t="s">
        <v>840</v>
      </c>
      <c r="AY1542" s="181" t="s">
        <v>840</v>
      </c>
      <c r="AZ1542" s="181" t="s">
        <v>840</v>
      </c>
      <c r="BA1542" s="181" t="s">
        <v>840</v>
      </c>
      <c r="BB1542" s="181" t="s">
        <v>840</v>
      </c>
      <c r="BC1542" s="181" t="s">
        <v>840</v>
      </c>
      <c r="BD1542" s="181" t="s">
        <v>840</v>
      </c>
      <c r="BE1542" s="181" t="s">
        <v>840</v>
      </c>
      <c r="BF1542" s="181" t="s">
        <v>840</v>
      </c>
      <c r="BG1542" s="181" t="s">
        <v>840</v>
      </c>
      <c r="BH1542" s="181" t="s">
        <v>840</v>
      </c>
      <c r="BI1542" s="181" t="s">
        <v>840</v>
      </c>
      <c r="BJ1542" s="181" t="s">
        <v>840</v>
      </c>
      <c r="BK1542" s="181" t="s">
        <v>840</v>
      </c>
      <c r="BL1542" s="181" t="s">
        <v>840</v>
      </c>
      <c r="BM1542" s="181" t="s">
        <v>840</v>
      </c>
      <c r="BN1542" s="180"/>
      <c r="BO1542" s="220"/>
      <c r="BP1542" s="174" t="s">
        <v>741</v>
      </c>
      <c r="BQ1542" s="177" t="s">
        <v>1318</v>
      </c>
      <c r="BR1542" s="178">
        <v>44805</v>
      </c>
      <c r="BS1542" s="177" t="s">
        <v>1401</v>
      </c>
      <c r="BT1542" s="178" t="s">
        <v>759</v>
      </c>
      <c r="BU1542" s="178">
        <v>44813</v>
      </c>
      <c r="BV1542" s="177" t="s">
        <v>1317</v>
      </c>
      <c r="BW1542" s="177" t="s">
        <v>737</v>
      </c>
    </row>
    <row r="1543" spans="1:75" s="174" customFormat="1" ht="15">
      <c r="A1543" s="170"/>
      <c r="B1543" s="173"/>
      <c r="C1543" s="173"/>
      <c r="D1543" s="171"/>
      <c r="E1543" s="171"/>
      <c r="F1543" s="171"/>
      <c r="G1543" s="171"/>
      <c r="H1543" s="170"/>
      <c r="I1543" s="322"/>
      <c r="J1543" s="170"/>
      <c r="K1543" s="170"/>
      <c r="L1543" s="170"/>
      <c r="M1543" s="170"/>
      <c r="N1543" s="170"/>
      <c r="O1543" s="170"/>
      <c r="P1543" s="170"/>
      <c r="Q1543" s="170"/>
      <c r="R1543" s="170"/>
      <c r="S1543" s="170"/>
      <c r="T1543" s="170"/>
      <c r="U1543" s="170"/>
      <c r="V1543" s="170"/>
      <c r="W1543" s="170"/>
      <c r="X1543" s="170"/>
      <c r="Y1543" s="170"/>
      <c r="Z1543" s="170"/>
      <c r="AA1543" s="170"/>
      <c r="AB1543" s="170"/>
      <c r="AC1543" s="170"/>
      <c r="AD1543" s="170"/>
      <c r="AE1543" s="170"/>
      <c r="AG1543" s="260" t="s">
        <v>1315</v>
      </c>
      <c r="AH1543" s="193" t="str">
        <f t="shared" si="223"/>
        <v>5ED9 6E00</v>
      </c>
      <c r="AI1543" s="193" t="str">
        <f t="shared" si="223"/>
        <v>5ED9 7FFF</v>
      </c>
      <c r="AJ1543" s="224" t="str">
        <f t="shared" si="224"/>
        <v>1200</v>
      </c>
      <c r="AK1543" s="224" t="s">
        <v>23</v>
      </c>
      <c r="AL1543" s="223"/>
      <c r="AO1543" s="259" t="s">
        <v>1314</v>
      </c>
      <c r="AP1543" s="221" t="s">
        <v>1789</v>
      </c>
      <c r="AQ1543" s="221" t="s">
        <v>1787</v>
      </c>
      <c r="AR1543" s="220" t="str">
        <f t="shared" si="219"/>
        <v>1200</v>
      </c>
      <c r="AS1543" s="220" t="s">
        <v>1759</v>
      </c>
      <c r="AT1543" s="275"/>
      <c r="AU1543" s="290" t="s">
        <v>1318</v>
      </c>
      <c r="AV1543" s="220" t="s">
        <v>743</v>
      </c>
      <c r="AW1543" s="290" t="s">
        <v>742</v>
      </c>
      <c r="AX1543" s="181" t="s">
        <v>840</v>
      </c>
      <c r="AY1543" s="181" t="s">
        <v>840</v>
      </c>
      <c r="AZ1543" s="181" t="s">
        <v>840</v>
      </c>
      <c r="BA1543" s="181" t="s">
        <v>840</v>
      </c>
      <c r="BB1543" s="181" t="s">
        <v>840</v>
      </c>
      <c r="BC1543" s="195" t="s">
        <v>1763</v>
      </c>
      <c r="BD1543" s="195" t="s">
        <v>1763</v>
      </c>
      <c r="BE1543" s="195" t="s">
        <v>1763</v>
      </c>
      <c r="BF1543" s="195" t="s">
        <v>1763</v>
      </c>
      <c r="BG1543" s="195" t="s">
        <v>1763</v>
      </c>
      <c r="BH1543" s="195" t="s">
        <v>1763</v>
      </c>
      <c r="BI1543" s="181" t="s">
        <v>840</v>
      </c>
      <c r="BJ1543" s="181" t="s">
        <v>840</v>
      </c>
      <c r="BK1543" s="181" t="s">
        <v>840</v>
      </c>
      <c r="BL1543" s="181" t="s">
        <v>840</v>
      </c>
      <c r="BM1543" s="181" t="s">
        <v>840</v>
      </c>
      <c r="BN1543" s="180"/>
      <c r="BO1543" s="220"/>
      <c r="BP1543" s="174" t="s">
        <v>741</v>
      </c>
      <c r="BQ1543" s="177" t="s">
        <v>1318</v>
      </c>
      <c r="BR1543" s="178">
        <v>44813</v>
      </c>
      <c r="BS1543" s="177" t="s">
        <v>1317</v>
      </c>
      <c r="BT1543" s="177" t="s">
        <v>737</v>
      </c>
      <c r="BU1543" s="178">
        <v>44813</v>
      </c>
      <c r="BV1543" s="177" t="s">
        <v>1317</v>
      </c>
      <c r="BW1543" s="177" t="s">
        <v>737</v>
      </c>
    </row>
    <row r="1544" spans="1:75" s="174" customFormat="1" ht="15">
      <c r="A1544" s="170"/>
      <c r="B1544" s="173"/>
      <c r="C1544" s="173"/>
      <c r="D1544" s="171"/>
      <c r="E1544" s="171"/>
      <c r="F1544" s="171"/>
      <c r="G1544" s="171"/>
      <c r="H1544" s="170"/>
      <c r="I1544" s="322"/>
      <c r="J1544" s="170"/>
      <c r="K1544" s="170"/>
      <c r="L1544" s="170"/>
      <c r="M1544" s="170"/>
      <c r="N1544" s="170"/>
      <c r="O1544" s="170"/>
      <c r="P1544" s="170"/>
      <c r="Q1544" s="170"/>
      <c r="R1544" s="170"/>
      <c r="S1544" s="170"/>
      <c r="T1544" s="170"/>
      <c r="U1544" s="170"/>
      <c r="V1544" s="170"/>
      <c r="W1544" s="170"/>
      <c r="X1544" s="170"/>
      <c r="Y1544" s="170"/>
      <c r="Z1544" s="170"/>
      <c r="AA1544" s="170"/>
      <c r="AB1544" s="170"/>
      <c r="AC1544" s="170"/>
      <c r="AD1544" s="170"/>
      <c r="AE1544" s="170"/>
      <c r="AG1544" s="270" t="s">
        <v>1649</v>
      </c>
      <c r="AH1544" s="189" t="s">
        <v>748</v>
      </c>
      <c r="AI1544" s="189" t="s">
        <v>748</v>
      </c>
      <c r="AJ1544" s="238" t="s">
        <v>748</v>
      </c>
      <c r="AK1544" s="237" t="s">
        <v>748</v>
      </c>
      <c r="AL1544" s="223"/>
      <c r="AO1544" s="268" t="s">
        <v>1786</v>
      </c>
      <c r="AP1544" s="221" t="s">
        <v>1788</v>
      </c>
      <c r="AQ1544" s="221" t="s">
        <v>1787</v>
      </c>
      <c r="AR1544" s="220" t="str">
        <f t="shared" si="219"/>
        <v>8000</v>
      </c>
      <c r="AS1544" s="220" t="s">
        <v>1318</v>
      </c>
      <c r="AT1544" s="275"/>
      <c r="AU1544" s="220" t="s">
        <v>1318</v>
      </c>
      <c r="AV1544" s="220" t="s">
        <v>751</v>
      </c>
      <c r="AW1544" s="220"/>
      <c r="AX1544" s="181" t="s">
        <v>741</v>
      </c>
      <c r="AY1544" s="181" t="s">
        <v>741</v>
      </c>
      <c r="AZ1544" s="181" t="s">
        <v>741</v>
      </c>
      <c r="BA1544" s="181" t="s">
        <v>741</v>
      </c>
      <c r="BB1544" s="181" t="s">
        <v>741</v>
      </c>
      <c r="BC1544" s="181" t="s">
        <v>741</v>
      </c>
      <c r="BD1544" s="181" t="s">
        <v>741</v>
      </c>
      <c r="BE1544" s="181" t="s">
        <v>741</v>
      </c>
      <c r="BF1544" s="181" t="s">
        <v>741</v>
      </c>
      <c r="BG1544" s="181" t="s">
        <v>741</v>
      </c>
      <c r="BH1544" s="181" t="s">
        <v>741</v>
      </c>
      <c r="BI1544" s="181" t="s">
        <v>741</v>
      </c>
      <c r="BJ1544" s="181" t="s">
        <v>741</v>
      </c>
      <c r="BK1544" s="181" t="s">
        <v>741</v>
      </c>
      <c r="BL1544" s="181" t="s">
        <v>741</v>
      </c>
      <c r="BM1544" s="181" t="s">
        <v>741</v>
      </c>
      <c r="BN1544" s="180"/>
      <c r="BO1544" s="220"/>
      <c r="BP1544" s="174" t="s">
        <v>741</v>
      </c>
      <c r="BQ1544" s="177" t="s">
        <v>1318</v>
      </c>
      <c r="BR1544" s="178">
        <v>44805</v>
      </c>
      <c r="BS1544" s="177" t="s">
        <v>1401</v>
      </c>
      <c r="BT1544" s="178" t="s">
        <v>759</v>
      </c>
      <c r="BU1544" s="178">
        <v>44813</v>
      </c>
      <c r="BV1544" s="177" t="s">
        <v>1317</v>
      </c>
      <c r="BW1544" s="177" t="s">
        <v>737</v>
      </c>
    </row>
    <row r="1545" spans="1:75" s="174" customFormat="1" ht="15">
      <c r="A1545" s="170"/>
      <c r="B1545" s="173"/>
      <c r="C1545" s="173"/>
      <c r="D1545" s="171"/>
      <c r="E1545" s="171"/>
      <c r="F1545" s="171"/>
      <c r="G1545" s="171"/>
      <c r="H1545" s="170"/>
      <c r="I1545" s="322"/>
      <c r="J1545" s="170"/>
      <c r="K1545" s="170"/>
      <c r="L1545" s="170"/>
      <c r="M1545" s="170"/>
      <c r="N1545" s="170"/>
      <c r="O1545" s="170"/>
      <c r="P1545" s="170"/>
      <c r="Q1545" s="170"/>
      <c r="R1545" s="170"/>
      <c r="S1545" s="170"/>
      <c r="T1545" s="170"/>
      <c r="U1545" s="170"/>
      <c r="V1545" s="170"/>
      <c r="W1545" s="170"/>
      <c r="X1545" s="170"/>
      <c r="Y1545" s="170"/>
      <c r="Z1545" s="170"/>
      <c r="AA1545" s="170"/>
      <c r="AB1545" s="170"/>
      <c r="AC1545" s="170"/>
      <c r="AD1545" s="170"/>
      <c r="AE1545" s="170"/>
      <c r="AG1545" s="271" t="s">
        <v>1649</v>
      </c>
      <c r="AH1545" s="193" t="str">
        <f t="shared" ref="AH1545:AH1554" si="225">"5E"&amp;RIGHT(AP1545,7)</f>
        <v>5ED9 8000</v>
      </c>
      <c r="AI1545" s="193" t="str">
        <f t="shared" ref="AI1545:AI1554" si="226">"5E"&amp;RIGHT(AQ1545,7)</f>
        <v>5ED9 FFFF</v>
      </c>
      <c r="AJ1545" s="224" t="str">
        <f t="shared" ref="AJ1545:AJ1554" si="227">DEC2HEX((HEX2DEC(LEFT(AI1545,4))*256*256+HEX2DEC(RIGHT(AI1545,4)))-(HEX2DEC(LEFT(AH1545,4))*256*256+HEX2DEC(RIGHT(AH1545,4)))+1)</f>
        <v>8000</v>
      </c>
      <c r="AK1545" s="224" t="s">
        <v>23</v>
      </c>
      <c r="AL1545" s="223"/>
      <c r="AO1545" s="268" t="s">
        <v>1786</v>
      </c>
      <c r="AP1545" s="221" t="s">
        <v>1785</v>
      </c>
      <c r="AQ1545" s="221" t="s">
        <v>1784</v>
      </c>
      <c r="AR1545" s="220" t="str">
        <f t="shared" si="219"/>
        <v>8000</v>
      </c>
      <c r="AS1545" s="220" t="s">
        <v>822</v>
      </c>
      <c r="AT1545" s="275"/>
      <c r="AU1545" s="220" t="s">
        <v>755</v>
      </c>
      <c r="AV1545" s="220"/>
      <c r="AW1545" s="220"/>
      <c r="AX1545" s="181" t="s">
        <v>753</v>
      </c>
      <c r="AY1545" s="181" t="s">
        <v>753</v>
      </c>
      <c r="AZ1545" s="181" t="s">
        <v>753</v>
      </c>
      <c r="BA1545" s="181" t="s">
        <v>753</v>
      </c>
      <c r="BB1545" s="181" t="s">
        <v>753</v>
      </c>
      <c r="BC1545" s="195" t="s">
        <v>754</v>
      </c>
      <c r="BD1545" s="181" t="s">
        <v>753</v>
      </c>
      <c r="BE1545" s="181" t="s">
        <v>753</v>
      </c>
      <c r="BF1545" s="181" t="s">
        <v>753</v>
      </c>
      <c r="BG1545" s="181" t="s">
        <v>753</v>
      </c>
      <c r="BH1545" s="181" t="s">
        <v>753</v>
      </c>
      <c r="BI1545" s="181" t="s">
        <v>753</v>
      </c>
      <c r="BJ1545" s="181" t="s">
        <v>753</v>
      </c>
      <c r="BK1545" s="181" t="s">
        <v>753</v>
      </c>
      <c r="BL1545" s="181" t="s">
        <v>753</v>
      </c>
      <c r="BM1545" s="181" t="s">
        <v>753</v>
      </c>
      <c r="BN1545" s="180"/>
      <c r="BO1545" s="220"/>
      <c r="BP1545" s="174" t="s">
        <v>741</v>
      </c>
      <c r="BQ1545" s="177"/>
      <c r="BR1545" s="177"/>
      <c r="BS1545" s="177"/>
      <c r="BT1545" s="178"/>
      <c r="BU1545" s="177"/>
      <c r="BV1545" s="177"/>
      <c r="BW1545" s="177"/>
    </row>
    <row r="1546" spans="1:75" s="174" customFormat="1" ht="15">
      <c r="A1546" s="170"/>
      <c r="B1546" s="173"/>
      <c r="C1546" s="173"/>
      <c r="D1546" s="171"/>
      <c r="E1546" s="171"/>
      <c r="F1546" s="171"/>
      <c r="G1546" s="171"/>
      <c r="H1546" s="170"/>
      <c r="I1546" s="322"/>
      <c r="J1546" s="170"/>
      <c r="K1546" s="170"/>
      <c r="L1546" s="170"/>
      <c r="M1546" s="170"/>
      <c r="N1546" s="170"/>
      <c r="O1546" s="170"/>
      <c r="P1546" s="170"/>
      <c r="Q1546" s="170"/>
      <c r="R1546" s="170"/>
      <c r="S1546" s="170"/>
      <c r="T1546" s="170"/>
      <c r="U1546" s="170"/>
      <c r="V1546" s="170"/>
      <c r="W1546" s="170"/>
      <c r="X1546" s="170"/>
      <c r="Y1546" s="170"/>
      <c r="Z1546" s="170"/>
      <c r="AA1546" s="170"/>
      <c r="AB1546" s="170"/>
      <c r="AC1546" s="170"/>
      <c r="AD1546" s="170"/>
      <c r="AE1546" s="170"/>
      <c r="AG1546" s="271" t="s">
        <v>1345</v>
      </c>
      <c r="AH1546" s="193" t="str">
        <f t="shared" si="225"/>
        <v>5EDA 0000</v>
      </c>
      <c r="AI1546" s="193" t="str">
        <f t="shared" si="226"/>
        <v>5EDA 003F</v>
      </c>
      <c r="AJ1546" s="224" t="str">
        <f t="shared" si="227"/>
        <v>40</v>
      </c>
      <c r="AK1546" s="224" t="s">
        <v>1405</v>
      </c>
      <c r="AL1546" s="223"/>
      <c r="AO1546" s="268" t="s">
        <v>1333</v>
      </c>
      <c r="AP1546" s="221" t="s">
        <v>1757</v>
      </c>
      <c r="AQ1546" s="221" t="s">
        <v>1783</v>
      </c>
      <c r="AR1546" s="220" t="str">
        <f t="shared" si="219"/>
        <v>40</v>
      </c>
      <c r="AS1546" s="220" t="s">
        <v>1782</v>
      </c>
      <c r="AT1546" s="275"/>
      <c r="AU1546" s="290" t="s">
        <v>1318</v>
      </c>
      <c r="AV1546" s="220" t="s">
        <v>743</v>
      </c>
      <c r="AW1546" s="290" t="s">
        <v>742</v>
      </c>
      <c r="AX1546" s="181" t="s">
        <v>741</v>
      </c>
      <c r="AY1546" s="181" t="s">
        <v>741</v>
      </c>
      <c r="AZ1546" s="181" t="s">
        <v>741</v>
      </c>
      <c r="BA1546" s="181" t="s">
        <v>741</v>
      </c>
      <c r="BB1546" s="181" t="s">
        <v>741</v>
      </c>
      <c r="BC1546" s="181" t="s">
        <v>741</v>
      </c>
      <c r="BD1546" s="181" t="s">
        <v>741</v>
      </c>
      <c r="BE1546" s="181" t="s">
        <v>741</v>
      </c>
      <c r="BF1546" s="181" t="s">
        <v>741</v>
      </c>
      <c r="BG1546" s="181" t="s">
        <v>741</v>
      </c>
      <c r="BH1546" s="181" t="s">
        <v>741</v>
      </c>
      <c r="BI1546" s="181" t="s">
        <v>741</v>
      </c>
      <c r="BJ1546" s="181" t="s">
        <v>741</v>
      </c>
      <c r="BK1546" s="181" t="s">
        <v>741</v>
      </c>
      <c r="BL1546" s="181" t="s">
        <v>741</v>
      </c>
      <c r="BM1546" s="181" t="s">
        <v>741</v>
      </c>
      <c r="BN1546" s="180"/>
      <c r="BO1546" s="220"/>
      <c r="BP1546" s="174" t="s">
        <v>741</v>
      </c>
      <c r="BQ1546" s="177" t="s">
        <v>1318</v>
      </c>
      <c r="BR1546" s="178">
        <v>44805</v>
      </c>
      <c r="BS1546" s="177" t="s">
        <v>1401</v>
      </c>
      <c r="BT1546" s="178" t="s">
        <v>759</v>
      </c>
      <c r="BU1546" s="178">
        <v>44813</v>
      </c>
      <c r="BV1546" s="177" t="s">
        <v>1317</v>
      </c>
      <c r="BW1546" s="177" t="s">
        <v>737</v>
      </c>
    </row>
    <row r="1547" spans="1:75" s="174" customFormat="1" ht="15">
      <c r="A1547" s="170"/>
      <c r="B1547" s="173"/>
      <c r="C1547" s="173"/>
      <c r="D1547" s="171"/>
      <c r="E1547" s="171"/>
      <c r="F1547" s="171"/>
      <c r="G1547" s="171"/>
      <c r="H1547" s="170"/>
      <c r="I1547" s="322"/>
      <c r="J1547" s="170"/>
      <c r="K1547" s="170"/>
      <c r="L1547" s="170"/>
      <c r="M1547" s="170"/>
      <c r="N1547" s="170"/>
      <c r="O1547" s="170"/>
      <c r="P1547" s="170"/>
      <c r="Q1547" s="170"/>
      <c r="R1547" s="170"/>
      <c r="S1547" s="170"/>
      <c r="T1547" s="170"/>
      <c r="U1547" s="170"/>
      <c r="V1547" s="170"/>
      <c r="W1547" s="170"/>
      <c r="X1547" s="170"/>
      <c r="Y1547" s="170"/>
      <c r="Z1547" s="170"/>
      <c r="AA1547" s="170"/>
      <c r="AB1547" s="170"/>
      <c r="AC1547" s="170"/>
      <c r="AD1547" s="170"/>
      <c r="AE1547" s="170"/>
      <c r="AG1547" s="271" t="s">
        <v>1345</v>
      </c>
      <c r="AH1547" s="193" t="str">
        <f t="shared" si="225"/>
        <v>5EDA 0040</v>
      </c>
      <c r="AI1547" s="193" t="str">
        <f t="shared" si="226"/>
        <v>5EDA 007F</v>
      </c>
      <c r="AJ1547" s="224" t="str">
        <f t="shared" si="227"/>
        <v>40</v>
      </c>
      <c r="AK1547" s="224" t="s">
        <v>23</v>
      </c>
      <c r="AL1547" s="223"/>
      <c r="AO1547" s="268" t="s">
        <v>1333</v>
      </c>
      <c r="AP1547" s="221" t="s">
        <v>1781</v>
      </c>
      <c r="AQ1547" s="221" t="s">
        <v>1780</v>
      </c>
      <c r="AR1547" s="220" t="str">
        <f t="shared" si="219"/>
        <v>40</v>
      </c>
      <c r="AS1547" s="220" t="s">
        <v>1759</v>
      </c>
      <c r="AT1547" s="275"/>
      <c r="AU1547" s="290" t="s">
        <v>1318</v>
      </c>
      <c r="AV1547" s="220" t="s">
        <v>743</v>
      </c>
      <c r="AW1547" s="290" t="s">
        <v>742</v>
      </c>
      <c r="AX1547" s="181" t="s">
        <v>840</v>
      </c>
      <c r="AY1547" s="181" t="s">
        <v>840</v>
      </c>
      <c r="AZ1547" s="181" t="s">
        <v>840</v>
      </c>
      <c r="BA1547" s="181" t="s">
        <v>840</v>
      </c>
      <c r="BB1547" s="181" t="s">
        <v>840</v>
      </c>
      <c r="BC1547" s="195" t="s">
        <v>1763</v>
      </c>
      <c r="BD1547" s="195" t="s">
        <v>1763</v>
      </c>
      <c r="BE1547" s="195" t="s">
        <v>1763</v>
      </c>
      <c r="BF1547" s="195" t="s">
        <v>1763</v>
      </c>
      <c r="BG1547" s="195" t="s">
        <v>1763</v>
      </c>
      <c r="BH1547" s="195" t="s">
        <v>1763</v>
      </c>
      <c r="BI1547" s="181" t="s">
        <v>840</v>
      </c>
      <c r="BJ1547" s="181" t="s">
        <v>840</v>
      </c>
      <c r="BK1547" s="181" t="s">
        <v>840</v>
      </c>
      <c r="BL1547" s="181" t="s">
        <v>840</v>
      </c>
      <c r="BM1547" s="181" t="s">
        <v>840</v>
      </c>
      <c r="BN1547" s="180"/>
      <c r="BO1547" s="220"/>
      <c r="BP1547" s="174" t="s">
        <v>741</v>
      </c>
      <c r="BQ1547" s="177" t="s">
        <v>1318</v>
      </c>
      <c r="BR1547" s="178">
        <v>44813</v>
      </c>
      <c r="BS1547" s="177" t="s">
        <v>1317</v>
      </c>
      <c r="BT1547" s="177" t="s">
        <v>737</v>
      </c>
      <c r="BU1547" s="178">
        <v>44813</v>
      </c>
      <c r="BV1547" s="177" t="s">
        <v>1317</v>
      </c>
      <c r="BW1547" s="177" t="s">
        <v>737</v>
      </c>
    </row>
    <row r="1548" spans="1:75" s="174" customFormat="1" ht="15">
      <c r="A1548" s="170"/>
      <c r="B1548" s="173"/>
      <c r="C1548" s="173"/>
      <c r="D1548" s="171"/>
      <c r="E1548" s="171"/>
      <c r="F1548" s="171"/>
      <c r="G1548" s="171"/>
      <c r="H1548" s="170"/>
      <c r="I1548" s="322"/>
      <c r="J1548" s="170"/>
      <c r="K1548" s="170"/>
      <c r="L1548" s="170"/>
      <c r="M1548" s="170"/>
      <c r="N1548" s="170"/>
      <c r="O1548" s="170"/>
      <c r="P1548" s="170"/>
      <c r="Q1548" s="170"/>
      <c r="R1548" s="170"/>
      <c r="S1548" s="170"/>
      <c r="T1548" s="170"/>
      <c r="U1548" s="170"/>
      <c r="V1548" s="170"/>
      <c r="W1548" s="170"/>
      <c r="X1548" s="170"/>
      <c r="Y1548" s="170"/>
      <c r="Z1548" s="170"/>
      <c r="AA1548" s="170"/>
      <c r="AB1548" s="170"/>
      <c r="AC1548" s="170"/>
      <c r="AD1548" s="170"/>
      <c r="AE1548" s="170"/>
      <c r="AG1548" s="271" t="s">
        <v>1345</v>
      </c>
      <c r="AH1548" s="193" t="str">
        <f t="shared" si="225"/>
        <v>5EDA 0080</v>
      </c>
      <c r="AI1548" s="193" t="str">
        <f t="shared" si="226"/>
        <v>5EDA 1FFF</v>
      </c>
      <c r="AJ1548" s="224" t="str">
        <f t="shared" si="227"/>
        <v>1F80</v>
      </c>
      <c r="AK1548" s="224" t="s">
        <v>23</v>
      </c>
      <c r="AL1548" s="223"/>
      <c r="AO1548" s="268" t="s">
        <v>1333</v>
      </c>
      <c r="AP1548" s="221" t="s">
        <v>1779</v>
      </c>
      <c r="AQ1548" s="221" t="s">
        <v>1778</v>
      </c>
      <c r="AR1548" s="220" t="str">
        <f t="shared" si="219"/>
        <v>1F80</v>
      </c>
      <c r="AS1548" s="220" t="s">
        <v>1759</v>
      </c>
      <c r="AT1548" s="275"/>
      <c r="AU1548" s="290" t="s">
        <v>1318</v>
      </c>
      <c r="AV1548" s="220" t="s">
        <v>743</v>
      </c>
      <c r="AW1548" s="290" t="s">
        <v>742</v>
      </c>
      <c r="AX1548" s="181" t="s">
        <v>840</v>
      </c>
      <c r="AY1548" s="181" t="s">
        <v>840</v>
      </c>
      <c r="AZ1548" s="181" t="s">
        <v>840</v>
      </c>
      <c r="BA1548" s="181" t="s">
        <v>840</v>
      </c>
      <c r="BB1548" s="181" t="s">
        <v>840</v>
      </c>
      <c r="BC1548" s="195" t="s">
        <v>1763</v>
      </c>
      <c r="BD1548" s="195" t="s">
        <v>1763</v>
      </c>
      <c r="BE1548" s="195" t="s">
        <v>1763</v>
      </c>
      <c r="BF1548" s="195" t="s">
        <v>1763</v>
      </c>
      <c r="BG1548" s="195" t="s">
        <v>1763</v>
      </c>
      <c r="BH1548" s="195" t="s">
        <v>1763</v>
      </c>
      <c r="BI1548" s="181" t="s">
        <v>840</v>
      </c>
      <c r="BJ1548" s="181" t="s">
        <v>840</v>
      </c>
      <c r="BK1548" s="181" t="s">
        <v>840</v>
      </c>
      <c r="BL1548" s="181" t="s">
        <v>840</v>
      </c>
      <c r="BM1548" s="181" t="s">
        <v>840</v>
      </c>
      <c r="BN1548" s="180"/>
      <c r="BO1548" s="220"/>
      <c r="BP1548" s="174" t="s">
        <v>741</v>
      </c>
      <c r="BQ1548" s="177" t="s">
        <v>1318</v>
      </c>
      <c r="BR1548" s="178">
        <v>44813</v>
      </c>
      <c r="BS1548" s="177" t="s">
        <v>1317</v>
      </c>
      <c r="BT1548" s="177" t="s">
        <v>737</v>
      </c>
      <c r="BU1548" s="178">
        <v>44813</v>
      </c>
      <c r="BV1548" s="177" t="s">
        <v>1317</v>
      </c>
      <c r="BW1548" s="177" t="s">
        <v>737</v>
      </c>
    </row>
    <row r="1549" spans="1:75" s="174" customFormat="1" ht="15">
      <c r="A1549" s="170"/>
      <c r="B1549" s="173"/>
      <c r="C1549" s="173"/>
      <c r="D1549" s="171"/>
      <c r="E1549" s="171"/>
      <c r="F1549" s="171"/>
      <c r="G1549" s="171"/>
      <c r="H1549" s="170"/>
      <c r="I1549" s="322"/>
      <c r="J1549" s="170"/>
      <c r="K1549" s="170"/>
      <c r="L1549" s="170"/>
      <c r="M1549" s="170"/>
      <c r="N1549" s="170"/>
      <c r="O1549" s="170"/>
      <c r="P1549" s="170"/>
      <c r="Q1549" s="170"/>
      <c r="R1549" s="170"/>
      <c r="S1549" s="170"/>
      <c r="T1549" s="170"/>
      <c r="U1549" s="170"/>
      <c r="V1549" s="170"/>
      <c r="W1549" s="170"/>
      <c r="X1549" s="170"/>
      <c r="Y1549" s="170"/>
      <c r="Z1549" s="170"/>
      <c r="AA1549" s="170"/>
      <c r="AB1549" s="170"/>
      <c r="AC1549" s="170"/>
      <c r="AD1549" s="170"/>
      <c r="AE1549" s="170"/>
      <c r="AG1549" s="271" t="s">
        <v>1345</v>
      </c>
      <c r="AH1549" s="193" t="str">
        <f t="shared" si="225"/>
        <v>5EDA 2000</v>
      </c>
      <c r="AI1549" s="193" t="str">
        <f t="shared" si="226"/>
        <v>5EDA 203F</v>
      </c>
      <c r="AJ1549" s="224" t="str">
        <f t="shared" si="227"/>
        <v>40</v>
      </c>
      <c r="AK1549" s="224" t="s">
        <v>1405</v>
      </c>
      <c r="AL1549" s="223"/>
      <c r="AO1549" s="268" t="s">
        <v>1333</v>
      </c>
      <c r="AP1549" s="221" t="s">
        <v>1777</v>
      </c>
      <c r="AQ1549" s="221" t="s">
        <v>1776</v>
      </c>
      <c r="AR1549" s="220" t="str">
        <f t="shared" si="219"/>
        <v>40</v>
      </c>
      <c r="AS1549" s="220" t="s">
        <v>1775</v>
      </c>
      <c r="AT1549" s="275"/>
      <c r="AU1549" s="290" t="s">
        <v>1318</v>
      </c>
      <c r="AV1549" s="220" t="s">
        <v>743</v>
      </c>
      <c r="AW1549" s="290" t="s">
        <v>742</v>
      </c>
      <c r="AX1549" s="181" t="s">
        <v>741</v>
      </c>
      <c r="AY1549" s="181" t="s">
        <v>741</v>
      </c>
      <c r="AZ1549" s="181" t="s">
        <v>741</v>
      </c>
      <c r="BA1549" s="181" t="s">
        <v>741</v>
      </c>
      <c r="BB1549" s="181" t="s">
        <v>741</v>
      </c>
      <c r="BC1549" s="181" t="s">
        <v>741</v>
      </c>
      <c r="BD1549" s="181" t="s">
        <v>741</v>
      </c>
      <c r="BE1549" s="181" t="s">
        <v>741</v>
      </c>
      <c r="BF1549" s="181" t="s">
        <v>741</v>
      </c>
      <c r="BG1549" s="181" t="s">
        <v>741</v>
      </c>
      <c r="BH1549" s="181" t="s">
        <v>741</v>
      </c>
      <c r="BI1549" s="181" t="s">
        <v>741</v>
      </c>
      <c r="BJ1549" s="181" t="s">
        <v>741</v>
      </c>
      <c r="BK1549" s="181" t="s">
        <v>741</v>
      </c>
      <c r="BL1549" s="181" t="s">
        <v>741</v>
      </c>
      <c r="BM1549" s="181" t="s">
        <v>741</v>
      </c>
      <c r="BN1549" s="180"/>
      <c r="BO1549" s="220"/>
      <c r="BP1549" s="174" t="s">
        <v>741</v>
      </c>
      <c r="BQ1549" s="177" t="s">
        <v>1318</v>
      </c>
      <c r="BR1549" s="178">
        <v>44805</v>
      </c>
      <c r="BS1549" s="177" t="s">
        <v>1401</v>
      </c>
      <c r="BT1549" s="178" t="s">
        <v>759</v>
      </c>
      <c r="BU1549" s="178">
        <v>44813</v>
      </c>
      <c r="BV1549" s="177" t="s">
        <v>1317</v>
      </c>
      <c r="BW1549" s="177" t="s">
        <v>737</v>
      </c>
    </row>
    <row r="1550" spans="1:75" s="174" customFormat="1" ht="15">
      <c r="A1550" s="170"/>
      <c r="B1550" s="173"/>
      <c r="C1550" s="173"/>
      <c r="D1550" s="171"/>
      <c r="E1550" s="171"/>
      <c r="F1550" s="171"/>
      <c r="G1550" s="171"/>
      <c r="H1550" s="170"/>
      <c r="I1550" s="322"/>
      <c r="J1550" s="170"/>
      <c r="K1550" s="170"/>
      <c r="L1550" s="170"/>
      <c r="M1550" s="170"/>
      <c r="N1550" s="170"/>
      <c r="O1550" s="170"/>
      <c r="P1550" s="170"/>
      <c r="Q1550" s="170"/>
      <c r="R1550" s="170"/>
      <c r="S1550" s="170"/>
      <c r="T1550" s="170"/>
      <c r="U1550" s="170"/>
      <c r="V1550" s="170"/>
      <c r="W1550" s="170"/>
      <c r="X1550" s="170"/>
      <c r="Y1550" s="170"/>
      <c r="Z1550" s="170"/>
      <c r="AA1550" s="170"/>
      <c r="AB1550" s="170"/>
      <c r="AC1550" s="170"/>
      <c r="AD1550" s="170"/>
      <c r="AE1550" s="170"/>
      <c r="AG1550" s="271" t="s">
        <v>1345</v>
      </c>
      <c r="AH1550" s="193" t="str">
        <f t="shared" si="225"/>
        <v>5EDA 2040</v>
      </c>
      <c r="AI1550" s="193" t="str">
        <f t="shared" si="226"/>
        <v>5EDA 207F</v>
      </c>
      <c r="AJ1550" s="224" t="str">
        <f t="shared" si="227"/>
        <v>40</v>
      </c>
      <c r="AK1550" s="224" t="s">
        <v>23</v>
      </c>
      <c r="AL1550" s="223"/>
      <c r="AO1550" s="268" t="s">
        <v>1333</v>
      </c>
      <c r="AP1550" s="221" t="s">
        <v>1774</v>
      </c>
      <c r="AQ1550" s="221" t="s">
        <v>1773</v>
      </c>
      <c r="AR1550" s="220" t="str">
        <f t="shared" si="219"/>
        <v>40</v>
      </c>
      <c r="AS1550" s="220" t="s">
        <v>1759</v>
      </c>
      <c r="AT1550" s="275"/>
      <c r="AU1550" s="290" t="s">
        <v>1318</v>
      </c>
      <c r="AV1550" s="220" t="s">
        <v>743</v>
      </c>
      <c r="AW1550" s="290" t="s">
        <v>742</v>
      </c>
      <c r="AX1550" s="181" t="s">
        <v>840</v>
      </c>
      <c r="AY1550" s="181" t="s">
        <v>840</v>
      </c>
      <c r="AZ1550" s="181" t="s">
        <v>840</v>
      </c>
      <c r="BA1550" s="181" t="s">
        <v>840</v>
      </c>
      <c r="BB1550" s="181" t="s">
        <v>840</v>
      </c>
      <c r="BC1550" s="195" t="s">
        <v>1763</v>
      </c>
      <c r="BD1550" s="195" t="s">
        <v>1763</v>
      </c>
      <c r="BE1550" s="195" t="s">
        <v>1763</v>
      </c>
      <c r="BF1550" s="195" t="s">
        <v>1763</v>
      </c>
      <c r="BG1550" s="195" t="s">
        <v>1763</v>
      </c>
      <c r="BH1550" s="195" t="s">
        <v>1763</v>
      </c>
      <c r="BI1550" s="181" t="s">
        <v>840</v>
      </c>
      <c r="BJ1550" s="181" t="s">
        <v>840</v>
      </c>
      <c r="BK1550" s="181" t="s">
        <v>840</v>
      </c>
      <c r="BL1550" s="181" t="s">
        <v>840</v>
      </c>
      <c r="BM1550" s="181" t="s">
        <v>840</v>
      </c>
      <c r="BN1550" s="180"/>
      <c r="BO1550" s="220"/>
      <c r="BP1550" s="174" t="s">
        <v>741</v>
      </c>
      <c r="BQ1550" s="177" t="s">
        <v>1318</v>
      </c>
      <c r="BR1550" s="178">
        <v>44813</v>
      </c>
      <c r="BS1550" s="177" t="s">
        <v>1317</v>
      </c>
      <c r="BT1550" s="177" t="s">
        <v>737</v>
      </c>
      <c r="BU1550" s="178">
        <v>44813</v>
      </c>
      <c r="BV1550" s="177" t="s">
        <v>1317</v>
      </c>
      <c r="BW1550" s="177" t="s">
        <v>737</v>
      </c>
    </row>
    <row r="1551" spans="1:75" s="174" customFormat="1" ht="15">
      <c r="A1551" s="170"/>
      <c r="B1551" s="173"/>
      <c r="C1551" s="173"/>
      <c r="D1551" s="171"/>
      <c r="E1551" s="171"/>
      <c r="F1551" s="171"/>
      <c r="G1551" s="171"/>
      <c r="H1551" s="170"/>
      <c r="I1551" s="322"/>
      <c r="J1551" s="170"/>
      <c r="K1551" s="170"/>
      <c r="L1551" s="170"/>
      <c r="M1551" s="170"/>
      <c r="N1551" s="170"/>
      <c r="O1551" s="170"/>
      <c r="P1551" s="170"/>
      <c r="Q1551" s="170"/>
      <c r="R1551" s="170"/>
      <c r="S1551" s="170"/>
      <c r="T1551" s="170"/>
      <c r="U1551" s="170"/>
      <c r="V1551" s="170"/>
      <c r="W1551" s="170"/>
      <c r="X1551" s="170"/>
      <c r="Y1551" s="170"/>
      <c r="Z1551" s="170"/>
      <c r="AA1551" s="170"/>
      <c r="AB1551" s="170"/>
      <c r="AC1551" s="170"/>
      <c r="AD1551" s="170"/>
      <c r="AE1551" s="170"/>
      <c r="AG1551" s="271" t="s">
        <v>1345</v>
      </c>
      <c r="AH1551" s="193" t="str">
        <f t="shared" si="225"/>
        <v>5EDA 2080</v>
      </c>
      <c r="AI1551" s="193" t="str">
        <f t="shared" si="226"/>
        <v>5EDA 3FFF</v>
      </c>
      <c r="AJ1551" s="224" t="str">
        <f t="shared" si="227"/>
        <v>1F80</v>
      </c>
      <c r="AK1551" s="224" t="s">
        <v>23</v>
      </c>
      <c r="AL1551" s="223"/>
      <c r="AO1551" s="268" t="s">
        <v>1333</v>
      </c>
      <c r="AP1551" s="221" t="s">
        <v>1772</v>
      </c>
      <c r="AQ1551" s="221" t="s">
        <v>1771</v>
      </c>
      <c r="AR1551" s="220" t="str">
        <f t="shared" si="219"/>
        <v>1F80</v>
      </c>
      <c r="AS1551" s="220" t="s">
        <v>1759</v>
      </c>
      <c r="AT1551" s="275"/>
      <c r="AU1551" s="290" t="s">
        <v>1318</v>
      </c>
      <c r="AV1551" s="220" t="s">
        <v>743</v>
      </c>
      <c r="AW1551" s="290" t="s">
        <v>742</v>
      </c>
      <c r="AX1551" s="181" t="s">
        <v>840</v>
      </c>
      <c r="AY1551" s="181" t="s">
        <v>840</v>
      </c>
      <c r="AZ1551" s="181" t="s">
        <v>840</v>
      </c>
      <c r="BA1551" s="181" t="s">
        <v>840</v>
      </c>
      <c r="BB1551" s="181" t="s">
        <v>840</v>
      </c>
      <c r="BC1551" s="195" t="s">
        <v>1763</v>
      </c>
      <c r="BD1551" s="195" t="s">
        <v>1763</v>
      </c>
      <c r="BE1551" s="195" t="s">
        <v>1763</v>
      </c>
      <c r="BF1551" s="195" t="s">
        <v>1763</v>
      </c>
      <c r="BG1551" s="195" t="s">
        <v>1763</v>
      </c>
      <c r="BH1551" s="195" t="s">
        <v>1763</v>
      </c>
      <c r="BI1551" s="181" t="s">
        <v>840</v>
      </c>
      <c r="BJ1551" s="181" t="s">
        <v>840</v>
      </c>
      <c r="BK1551" s="181" t="s">
        <v>840</v>
      </c>
      <c r="BL1551" s="181" t="s">
        <v>840</v>
      </c>
      <c r="BM1551" s="181" t="s">
        <v>840</v>
      </c>
      <c r="BN1551" s="180"/>
      <c r="BO1551" s="220"/>
      <c r="BP1551" s="174" t="s">
        <v>741</v>
      </c>
      <c r="BQ1551" s="177" t="s">
        <v>1318</v>
      </c>
      <c r="BR1551" s="178">
        <v>44813</v>
      </c>
      <c r="BS1551" s="177" t="s">
        <v>1317</v>
      </c>
      <c r="BT1551" s="177" t="s">
        <v>737</v>
      </c>
      <c r="BU1551" s="178">
        <v>44813</v>
      </c>
      <c r="BV1551" s="177" t="s">
        <v>1317</v>
      </c>
      <c r="BW1551" s="177" t="s">
        <v>737</v>
      </c>
    </row>
    <row r="1552" spans="1:75" s="174" customFormat="1" ht="15.75" customHeight="1">
      <c r="A1552" s="170"/>
      <c r="B1552" s="173"/>
      <c r="C1552" s="173"/>
      <c r="D1552" s="171"/>
      <c r="E1552" s="171"/>
      <c r="F1552" s="171"/>
      <c r="G1552" s="171"/>
      <c r="H1552" s="170"/>
      <c r="I1552" s="322"/>
      <c r="J1552" s="170"/>
      <c r="K1552" s="170"/>
      <c r="L1552" s="170"/>
      <c r="M1552" s="170"/>
      <c r="N1552" s="170"/>
      <c r="O1552" s="170"/>
      <c r="P1552" s="170"/>
      <c r="Q1552" s="170"/>
      <c r="R1552" s="170"/>
      <c r="S1552" s="170"/>
      <c r="T1552" s="170"/>
      <c r="U1552" s="170"/>
      <c r="V1552" s="170"/>
      <c r="W1552" s="170"/>
      <c r="X1552" s="170"/>
      <c r="Y1552" s="170"/>
      <c r="Z1552" s="170"/>
      <c r="AA1552" s="170"/>
      <c r="AB1552" s="170"/>
      <c r="AC1552" s="170"/>
      <c r="AD1552" s="170"/>
      <c r="AE1552" s="170"/>
      <c r="AG1552" s="271" t="s">
        <v>1345</v>
      </c>
      <c r="AH1552" s="193" t="str">
        <f t="shared" si="225"/>
        <v>5EDA 4000</v>
      </c>
      <c r="AI1552" s="193" t="str">
        <f t="shared" si="226"/>
        <v>5EDA 403F</v>
      </c>
      <c r="AJ1552" s="224" t="str">
        <f t="shared" si="227"/>
        <v>40</v>
      </c>
      <c r="AK1552" s="224" t="s">
        <v>1405</v>
      </c>
      <c r="AL1552" s="223"/>
      <c r="AO1552" s="268" t="s">
        <v>1333</v>
      </c>
      <c r="AP1552" s="221" t="s">
        <v>1770</v>
      </c>
      <c r="AQ1552" s="221" t="s">
        <v>1769</v>
      </c>
      <c r="AR1552" s="220" t="str">
        <f t="shared" si="219"/>
        <v>40</v>
      </c>
      <c r="AS1552" s="220" t="s">
        <v>1768</v>
      </c>
      <c r="AT1552" s="275"/>
      <c r="AU1552" s="290" t="s">
        <v>1318</v>
      </c>
      <c r="AV1552" s="220" t="s">
        <v>743</v>
      </c>
      <c r="AW1552" s="290" t="s">
        <v>742</v>
      </c>
      <c r="AX1552" s="181" t="s">
        <v>741</v>
      </c>
      <c r="AY1552" s="181" t="s">
        <v>741</v>
      </c>
      <c r="AZ1552" s="181" t="s">
        <v>741</v>
      </c>
      <c r="BA1552" s="181" t="s">
        <v>741</v>
      </c>
      <c r="BB1552" s="181" t="s">
        <v>741</v>
      </c>
      <c r="BC1552" s="181" t="s">
        <v>741</v>
      </c>
      <c r="BD1552" s="181" t="s">
        <v>741</v>
      </c>
      <c r="BE1552" s="181" t="s">
        <v>741</v>
      </c>
      <c r="BF1552" s="181" t="s">
        <v>741</v>
      </c>
      <c r="BG1552" s="181" t="s">
        <v>741</v>
      </c>
      <c r="BH1552" s="181" t="s">
        <v>741</v>
      </c>
      <c r="BI1552" s="181" t="s">
        <v>741</v>
      </c>
      <c r="BJ1552" s="181" t="s">
        <v>741</v>
      </c>
      <c r="BK1552" s="181" t="s">
        <v>741</v>
      </c>
      <c r="BL1552" s="181" t="s">
        <v>741</v>
      </c>
      <c r="BM1552" s="181" t="s">
        <v>741</v>
      </c>
      <c r="BN1552" s="180"/>
      <c r="BO1552" s="220"/>
      <c r="BP1552" s="174" t="s">
        <v>741</v>
      </c>
      <c r="BQ1552" s="177" t="s">
        <v>1318</v>
      </c>
      <c r="BR1552" s="178">
        <v>44805</v>
      </c>
      <c r="BS1552" s="177" t="s">
        <v>1401</v>
      </c>
      <c r="BT1552" s="178" t="s">
        <v>759</v>
      </c>
      <c r="BU1552" s="178">
        <v>44813</v>
      </c>
      <c r="BV1552" s="177" t="s">
        <v>1317</v>
      </c>
      <c r="BW1552" s="177" t="s">
        <v>737</v>
      </c>
    </row>
    <row r="1553" spans="1:75" s="174" customFormat="1" ht="15">
      <c r="A1553" s="170"/>
      <c r="B1553" s="173"/>
      <c r="C1553" s="173"/>
      <c r="D1553" s="171"/>
      <c r="E1553" s="171"/>
      <c r="F1553" s="171"/>
      <c r="G1553" s="171"/>
      <c r="H1553" s="170"/>
      <c r="I1553" s="322"/>
      <c r="J1553" s="170"/>
      <c r="K1553" s="170"/>
      <c r="L1553" s="170"/>
      <c r="M1553" s="170"/>
      <c r="N1553" s="170"/>
      <c r="O1553" s="170"/>
      <c r="P1553" s="170"/>
      <c r="Q1553" s="170"/>
      <c r="R1553" s="170"/>
      <c r="S1553" s="170"/>
      <c r="T1553" s="170"/>
      <c r="U1553" s="170"/>
      <c r="V1553" s="170"/>
      <c r="W1553" s="170"/>
      <c r="X1553" s="170"/>
      <c r="Y1553" s="170"/>
      <c r="Z1553" s="170"/>
      <c r="AA1553" s="170"/>
      <c r="AB1553" s="170"/>
      <c r="AC1553" s="170"/>
      <c r="AD1553" s="170"/>
      <c r="AE1553" s="170"/>
      <c r="AG1553" s="271" t="s">
        <v>1345</v>
      </c>
      <c r="AH1553" s="193" t="str">
        <f t="shared" si="225"/>
        <v>5EDA 4040</v>
      </c>
      <c r="AI1553" s="193" t="str">
        <f t="shared" si="226"/>
        <v>5EDA 407F</v>
      </c>
      <c r="AJ1553" s="224" t="str">
        <f t="shared" si="227"/>
        <v>40</v>
      </c>
      <c r="AK1553" s="224" t="s">
        <v>23</v>
      </c>
      <c r="AL1553" s="223"/>
      <c r="AO1553" s="268" t="s">
        <v>1333</v>
      </c>
      <c r="AP1553" s="221" t="s">
        <v>1767</v>
      </c>
      <c r="AQ1553" s="221" t="s">
        <v>1766</v>
      </c>
      <c r="AR1553" s="220" t="str">
        <f t="shared" si="219"/>
        <v>40</v>
      </c>
      <c r="AS1553" s="220" t="s">
        <v>1759</v>
      </c>
      <c r="AT1553" s="275"/>
      <c r="AU1553" s="290" t="s">
        <v>1318</v>
      </c>
      <c r="AV1553" s="220" t="s">
        <v>743</v>
      </c>
      <c r="AW1553" s="290" t="s">
        <v>742</v>
      </c>
      <c r="AX1553" s="181" t="s">
        <v>840</v>
      </c>
      <c r="AY1553" s="181" t="s">
        <v>840</v>
      </c>
      <c r="AZ1553" s="181" t="s">
        <v>840</v>
      </c>
      <c r="BA1553" s="181" t="s">
        <v>840</v>
      </c>
      <c r="BB1553" s="181" t="s">
        <v>840</v>
      </c>
      <c r="BC1553" s="195" t="s">
        <v>1763</v>
      </c>
      <c r="BD1553" s="195" t="s">
        <v>1763</v>
      </c>
      <c r="BE1553" s="195" t="s">
        <v>1763</v>
      </c>
      <c r="BF1553" s="195" t="s">
        <v>1763</v>
      </c>
      <c r="BG1553" s="195" t="s">
        <v>1763</v>
      </c>
      <c r="BH1553" s="195" t="s">
        <v>1763</v>
      </c>
      <c r="BI1553" s="181" t="s">
        <v>840</v>
      </c>
      <c r="BJ1553" s="181" t="s">
        <v>840</v>
      </c>
      <c r="BK1553" s="181" t="s">
        <v>840</v>
      </c>
      <c r="BL1553" s="181" t="s">
        <v>840</v>
      </c>
      <c r="BM1553" s="181" t="s">
        <v>840</v>
      </c>
      <c r="BN1553" s="180"/>
      <c r="BO1553" s="220"/>
      <c r="BP1553" s="174" t="s">
        <v>741</v>
      </c>
      <c r="BQ1553" s="177" t="s">
        <v>1318</v>
      </c>
      <c r="BR1553" s="178">
        <v>44813</v>
      </c>
      <c r="BS1553" s="177" t="s">
        <v>1317</v>
      </c>
      <c r="BT1553" s="177" t="s">
        <v>737</v>
      </c>
      <c r="BU1553" s="178">
        <v>44813</v>
      </c>
      <c r="BV1553" s="177" t="s">
        <v>1317</v>
      </c>
      <c r="BW1553" s="177" t="s">
        <v>737</v>
      </c>
    </row>
    <row r="1554" spans="1:75" s="174" customFormat="1" ht="15">
      <c r="A1554" s="170"/>
      <c r="B1554" s="173"/>
      <c r="C1554" s="173"/>
      <c r="D1554" s="171"/>
      <c r="E1554" s="171"/>
      <c r="F1554" s="171"/>
      <c r="G1554" s="171"/>
      <c r="H1554" s="170"/>
      <c r="I1554" s="322"/>
      <c r="J1554" s="170"/>
      <c r="K1554" s="170"/>
      <c r="L1554" s="170"/>
      <c r="M1554" s="170"/>
      <c r="N1554" s="170"/>
      <c r="O1554" s="170"/>
      <c r="P1554" s="170"/>
      <c r="Q1554" s="170"/>
      <c r="R1554" s="170"/>
      <c r="S1554" s="170"/>
      <c r="T1554" s="170"/>
      <c r="U1554" s="170"/>
      <c r="V1554" s="170"/>
      <c r="W1554" s="170"/>
      <c r="X1554" s="170"/>
      <c r="Y1554" s="170"/>
      <c r="Z1554" s="170"/>
      <c r="AA1554" s="170"/>
      <c r="AB1554" s="170"/>
      <c r="AC1554" s="170"/>
      <c r="AD1554" s="170"/>
      <c r="AE1554" s="170"/>
      <c r="AG1554" s="271" t="s">
        <v>1345</v>
      </c>
      <c r="AH1554" s="193" t="str">
        <f t="shared" si="225"/>
        <v>5EDA 4080</v>
      </c>
      <c r="AI1554" s="193" t="str">
        <f t="shared" si="226"/>
        <v>5EDA 5FFF</v>
      </c>
      <c r="AJ1554" s="224" t="str">
        <f t="shared" si="227"/>
        <v>1F80</v>
      </c>
      <c r="AK1554" s="224" t="s">
        <v>23</v>
      </c>
      <c r="AL1554" s="223"/>
      <c r="AO1554" s="268" t="s">
        <v>1333</v>
      </c>
      <c r="AP1554" s="221" t="s">
        <v>1765</v>
      </c>
      <c r="AQ1554" s="221" t="s">
        <v>1764</v>
      </c>
      <c r="AR1554" s="220" t="str">
        <f t="shared" si="219"/>
        <v>1F80</v>
      </c>
      <c r="AS1554" s="220" t="s">
        <v>1759</v>
      </c>
      <c r="AT1554" s="275"/>
      <c r="AU1554" s="290" t="s">
        <v>1318</v>
      </c>
      <c r="AV1554" s="220" t="s">
        <v>743</v>
      </c>
      <c r="AW1554" s="290" t="s">
        <v>742</v>
      </c>
      <c r="AX1554" s="181" t="s">
        <v>840</v>
      </c>
      <c r="AY1554" s="181" t="s">
        <v>840</v>
      </c>
      <c r="AZ1554" s="181" t="s">
        <v>840</v>
      </c>
      <c r="BA1554" s="181" t="s">
        <v>840</v>
      </c>
      <c r="BB1554" s="181" t="s">
        <v>840</v>
      </c>
      <c r="BC1554" s="195" t="s">
        <v>1763</v>
      </c>
      <c r="BD1554" s="195" t="s">
        <v>1763</v>
      </c>
      <c r="BE1554" s="195" t="s">
        <v>1763</v>
      </c>
      <c r="BF1554" s="195" t="s">
        <v>1763</v>
      </c>
      <c r="BG1554" s="195" t="s">
        <v>1763</v>
      </c>
      <c r="BH1554" s="195" t="s">
        <v>1763</v>
      </c>
      <c r="BI1554" s="181" t="s">
        <v>840</v>
      </c>
      <c r="BJ1554" s="181" t="s">
        <v>840</v>
      </c>
      <c r="BK1554" s="181" t="s">
        <v>840</v>
      </c>
      <c r="BL1554" s="181" t="s">
        <v>840</v>
      </c>
      <c r="BM1554" s="181" t="s">
        <v>840</v>
      </c>
      <c r="BN1554" s="180"/>
      <c r="BO1554" s="220"/>
      <c r="BP1554" s="174" t="s">
        <v>741</v>
      </c>
      <c r="BQ1554" s="177" t="s">
        <v>1318</v>
      </c>
      <c r="BR1554" s="178">
        <v>44813</v>
      </c>
      <c r="BS1554" s="177" t="s">
        <v>1317</v>
      </c>
      <c r="BT1554" s="177" t="s">
        <v>737</v>
      </c>
      <c r="BU1554" s="178">
        <v>44813</v>
      </c>
      <c r="BV1554" s="177" t="s">
        <v>1317</v>
      </c>
      <c r="BW1554" s="177" t="s">
        <v>737</v>
      </c>
    </row>
    <row r="1555" spans="1:75" s="174" customFormat="1" ht="15">
      <c r="A1555" s="170"/>
      <c r="B1555" s="173"/>
      <c r="C1555" s="173"/>
      <c r="D1555" s="171"/>
      <c r="E1555" s="171"/>
      <c r="F1555" s="171"/>
      <c r="G1555" s="171"/>
      <c r="H1555" s="170"/>
      <c r="I1555" s="322"/>
      <c r="J1555" s="170"/>
      <c r="K1555" s="170"/>
      <c r="L1555" s="170"/>
      <c r="M1555" s="170"/>
      <c r="N1555" s="170"/>
      <c r="O1555" s="170"/>
      <c r="P1555" s="170"/>
      <c r="Q1555" s="170"/>
      <c r="R1555" s="170"/>
      <c r="S1555" s="170"/>
      <c r="T1555" s="170"/>
      <c r="U1555" s="170"/>
      <c r="V1555" s="170"/>
      <c r="W1555" s="170"/>
      <c r="X1555" s="170"/>
      <c r="Y1555" s="170"/>
      <c r="Z1555" s="170"/>
      <c r="AA1555" s="170"/>
      <c r="AB1555" s="170"/>
      <c r="AC1555" s="170"/>
      <c r="AD1555" s="170"/>
      <c r="AE1555" s="170"/>
      <c r="AG1555" s="270" t="s">
        <v>1345</v>
      </c>
      <c r="AH1555" s="189" t="s">
        <v>748</v>
      </c>
      <c r="AI1555" s="189" t="s">
        <v>748</v>
      </c>
      <c r="AJ1555" s="238" t="s">
        <v>748</v>
      </c>
      <c r="AK1555" s="237" t="s">
        <v>748</v>
      </c>
      <c r="AL1555" s="223"/>
      <c r="AN1555" s="174" t="s">
        <v>1762</v>
      </c>
      <c r="AO1555" s="269" t="s">
        <v>1333</v>
      </c>
      <c r="AP1555" s="234" t="s">
        <v>1761</v>
      </c>
      <c r="AQ1555" s="234" t="s">
        <v>1760</v>
      </c>
      <c r="AR1555" s="233" t="str">
        <f t="shared" si="219"/>
        <v>2000</v>
      </c>
      <c r="AS1555" s="233" t="s">
        <v>1759</v>
      </c>
      <c r="AT1555" s="233"/>
      <c r="AU1555" s="291" t="s">
        <v>1318</v>
      </c>
      <c r="AV1555" s="233" t="s">
        <v>743</v>
      </c>
      <c r="AW1555" s="291" t="s">
        <v>742</v>
      </c>
      <c r="AX1555" s="229" t="s">
        <v>753</v>
      </c>
      <c r="AY1555" s="229" t="s">
        <v>753</v>
      </c>
      <c r="AZ1555" s="229" t="s">
        <v>753</v>
      </c>
      <c r="BA1555" s="229" t="s">
        <v>753</v>
      </c>
      <c r="BB1555" s="229" t="s">
        <v>753</v>
      </c>
      <c r="BC1555" s="230" t="s">
        <v>754</v>
      </c>
      <c r="BD1555" s="229" t="s">
        <v>753</v>
      </c>
      <c r="BE1555" s="229" t="s">
        <v>753</v>
      </c>
      <c r="BF1555" s="229" t="s">
        <v>753</v>
      </c>
      <c r="BG1555" s="229" t="s">
        <v>753</v>
      </c>
      <c r="BH1555" s="229" t="s">
        <v>753</v>
      </c>
      <c r="BI1555" s="229" t="s">
        <v>753</v>
      </c>
      <c r="BJ1555" s="229" t="s">
        <v>753</v>
      </c>
      <c r="BK1555" s="229" t="s">
        <v>753</v>
      </c>
      <c r="BL1555" s="229" t="s">
        <v>753</v>
      </c>
      <c r="BM1555" s="229" t="s">
        <v>753</v>
      </c>
      <c r="BN1555" s="228"/>
      <c r="BO1555" s="233"/>
      <c r="BP1555" s="281" t="s">
        <v>1007</v>
      </c>
      <c r="BQ1555" s="177" t="s">
        <v>1318</v>
      </c>
      <c r="BR1555" s="177" t="s">
        <v>1317</v>
      </c>
      <c r="BS1555" s="177" t="s">
        <v>737</v>
      </c>
      <c r="BT1555" s="178">
        <v>44400</v>
      </c>
      <c r="BU1555" s="177" t="s">
        <v>1758</v>
      </c>
      <c r="BV1555" s="177" t="s">
        <v>1758</v>
      </c>
      <c r="BW1555" s="177" t="s">
        <v>1758</v>
      </c>
    </row>
    <row r="1556" spans="1:75" s="174" customFormat="1" ht="15">
      <c r="A1556" s="170"/>
      <c r="B1556" s="173"/>
      <c r="C1556" s="173"/>
      <c r="D1556" s="171"/>
      <c r="E1556" s="171"/>
      <c r="F1556" s="171"/>
      <c r="G1556" s="171"/>
      <c r="H1556" s="170"/>
      <c r="I1556" s="322"/>
      <c r="J1556" s="170"/>
      <c r="K1556" s="170"/>
      <c r="L1556" s="170"/>
      <c r="M1556" s="170"/>
      <c r="N1556" s="170"/>
      <c r="O1556" s="170"/>
      <c r="P1556" s="170"/>
      <c r="Q1556" s="170"/>
      <c r="R1556" s="170"/>
      <c r="S1556" s="170"/>
      <c r="T1556" s="170"/>
      <c r="U1556" s="170"/>
      <c r="V1556" s="170"/>
      <c r="W1556" s="170"/>
      <c r="X1556" s="170"/>
      <c r="Y1556" s="170"/>
      <c r="Z1556" s="170"/>
      <c r="AA1556" s="170"/>
      <c r="AB1556" s="170"/>
      <c r="AC1556" s="170"/>
      <c r="AD1556" s="170"/>
      <c r="AE1556" s="170"/>
      <c r="AG1556" s="270" t="s">
        <v>1345</v>
      </c>
      <c r="AH1556" s="189" t="s">
        <v>748</v>
      </c>
      <c r="AI1556" s="189" t="s">
        <v>748</v>
      </c>
      <c r="AJ1556" s="238" t="s">
        <v>748</v>
      </c>
      <c r="AK1556" s="237" t="s">
        <v>748</v>
      </c>
      <c r="AL1556" s="223"/>
      <c r="AN1556" s="212"/>
      <c r="AO1556" s="268" t="s">
        <v>1333</v>
      </c>
      <c r="AP1556" s="221" t="s">
        <v>1757</v>
      </c>
      <c r="AQ1556" s="221" t="s">
        <v>1756</v>
      </c>
      <c r="AR1556" s="220" t="str">
        <f t="shared" si="219"/>
        <v>6000</v>
      </c>
      <c r="AS1556" s="220" t="s">
        <v>1318</v>
      </c>
      <c r="AT1556" s="275"/>
      <c r="AU1556" s="220" t="s">
        <v>1318</v>
      </c>
      <c r="AV1556" s="220" t="s">
        <v>751</v>
      </c>
      <c r="AW1556" s="220"/>
      <c r="AX1556" s="181" t="s">
        <v>741</v>
      </c>
      <c r="AY1556" s="181" t="s">
        <v>741</v>
      </c>
      <c r="AZ1556" s="181" t="s">
        <v>741</v>
      </c>
      <c r="BA1556" s="181" t="s">
        <v>741</v>
      </c>
      <c r="BB1556" s="181" t="s">
        <v>741</v>
      </c>
      <c r="BC1556" s="181" t="s">
        <v>741</v>
      </c>
      <c r="BD1556" s="181" t="s">
        <v>741</v>
      </c>
      <c r="BE1556" s="181" t="s">
        <v>741</v>
      </c>
      <c r="BF1556" s="181" t="s">
        <v>741</v>
      </c>
      <c r="BG1556" s="181" t="s">
        <v>741</v>
      </c>
      <c r="BH1556" s="181" t="s">
        <v>741</v>
      </c>
      <c r="BI1556" s="181" t="s">
        <v>741</v>
      </c>
      <c r="BJ1556" s="181" t="s">
        <v>741</v>
      </c>
      <c r="BK1556" s="181" t="s">
        <v>741</v>
      </c>
      <c r="BL1556" s="181" t="s">
        <v>741</v>
      </c>
      <c r="BM1556" s="181" t="s">
        <v>741</v>
      </c>
      <c r="BN1556" s="180"/>
      <c r="BO1556" s="220"/>
      <c r="BP1556" s="174" t="s">
        <v>741</v>
      </c>
      <c r="BQ1556" s="177" t="s">
        <v>1318</v>
      </c>
      <c r="BR1556" s="178">
        <v>44805</v>
      </c>
      <c r="BS1556" s="177" t="s">
        <v>1401</v>
      </c>
      <c r="BT1556" s="178" t="s">
        <v>759</v>
      </c>
      <c r="BU1556" s="178">
        <v>44813</v>
      </c>
      <c r="BV1556" s="177" t="s">
        <v>1317</v>
      </c>
      <c r="BW1556" s="177" t="s">
        <v>737</v>
      </c>
    </row>
    <row r="1557" spans="1:75" s="174" customFormat="1" ht="15">
      <c r="A1557" s="170"/>
      <c r="B1557" s="173"/>
      <c r="C1557" s="173"/>
      <c r="D1557" s="171"/>
      <c r="E1557" s="171"/>
      <c r="F1557" s="171"/>
      <c r="G1557" s="171"/>
      <c r="H1557" s="170"/>
      <c r="I1557" s="322"/>
      <c r="J1557" s="170"/>
      <c r="K1557" s="170"/>
      <c r="L1557" s="170"/>
      <c r="M1557" s="170"/>
      <c r="N1557" s="170"/>
      <c r="O1557" s="170"/>
      <c r="P1557" s="170"/>
      <c r="Q1557" s="170"/>
      <c r="R1557" s="170"/>
      <c r="S1557" s="170"/>
      <c r="T1557" s="170"/>
      <c r="U1557" s="170"/>
      <c r="V1557" s="170"/>
      <c r="W1557" s="170"/>
      <c r="X1557" s="170"/>
      <c r="Y1557" s="170"/>
      <c r="Z1557" s="170"/>
      <c r="AA1557" s="170"/>
      <c r="AB1557" s="170"/>
      <c r="AC1557" s="170"/>
      <c r="AD1557" s="170"/>
      <c r="AE1557" s="170"/>
      <c r="AG1557" s="271" t="s">
        <v>1345</v>
      </c>
      <c r="AH1557" s="193" t="str">
        <f t="shared" ref="AH1557:AH1574" si="228">"5E"&amp;RIGHT(AP1557,7)</f>
        <v>5EDA 6000</v>
      </c>
      <c r="AI1557" s="193" t="str">
        <f t="shared" ref="AI1557:AI1574" si="229">"5E"&amp;RIGHT(AQ1557,7)</f>
        <v>5EDD FFFF</v>
      </c>
      <c r="AJ1557" s="224" t="str">
        <f t="shared" ref="AJ1557:AJ1574" si="230">DEC2HEX((HEX2DEC(LEFT(AI1557,4))*256*256+HEX2DEC(RIGHT(AI1557,4)))-(HEX2DEC(LEFT(AH1557,4))*256*256+HEX2DEC(RIGHT(AH1557,4)))+1)</f>
        <v>3A000</v>
      </c>
      <c r="AK1557" s="224" t="s">
        <v>23</v>
      </c>
      <c r="AL1557" s="223"/>
      <c r="AN1557" s="212"/>
      <c r="AO1557" s="268" t="s">
        <v>1333</v>
      </c>
      <c r="AP1557" s="221" t="s">
        <v>1755</v>
      </c>
      <c r="AQ1557" s="221" t="s">
        <v>1754</v>
      </c>
      <c r="AR1557" s="220" t="str">
        <f t="shared" si="219"/>
        <v>3A000</v>
      </c>
      <c r="AS1557" s="220" t="s">
        <v>822</v>
      </c>
      <c r="AT1557" s="275"/>
      <c r="AU1557" s="220" t="s">
        <v>755</v>
      </c>
      <c r="AV1557" s="220"/>
      <c r="AW1557" s="220"/>
      <c r="AX1557" s="181" t="s">
        <v>753</v>
      </c>
      <c r="AY1557" s="181" t="s">
        <v>753</v>
      </c>
      <c r="AZ1557" s="181" t="s">
        <v>753</v>
      </c>
      <c r="BA1557" s="181" t="s">
        <v>753</v>
      </c>
      <c r="BB1557" s="181" t="s">
        <v>753</v>
      </c>
      <c r="BC1557" s="195" t="s">
        <v>754</v>
      </c>
      <c r="BD1557" s="181" t="s">
        <v>753</v>
      </c>
      <c r="BE1557" s="181" t="s">
        <v>753</v>
      </c>
      <c r="BF1557" s="181" t="s">
        <v>753</v>
      </c>
      <c r="BG1557" s="181" t="s">
        <v>753</v>
      </c>
      <c r="BH1557" s="181" t="s">
        <v>753</v>
      </c>
      <c r="BI1557" s="181" t="s">
        <v>753</v>
      </c>
      <c r="BJ1557" s="181" t="s">
        <v>753</v>
      </c>
      <c r="BK1557" s="181" t="s">
        <v>753</v>
      </c>
      <c r="BL1557" s="181" t="s">
        <v>753</v>
      </c>
      <c r="BM1557" s="181" t="s">
        <v>753</v>
      </c>
      <c r="BN1557" s="180"/>
      <c r="BO1557" s="220"/>
      <c r="BP1557" s="174" t="s">
        <v>741</v>
      </c>
      <c r="BQ1557" s="177"/>
      <c r="BR1557" s="177"/>
      <c r="BS1557" s="177"/>
      <c r="BT1557" s="177"/>
      <c r="BU1557" s="177"/>
      <c r="BV1557" s="177"/>
      <c r="BW1557" s="177"/>
    </row>
    <row r="1558" spans="1:75" s="174" customFormat="1" ht="15">
      <c r="A1558" s="170"/>
      <c r="B1558" s="173"/>
      <c r="C1558" s="173"/>
      <c r="D1558" s="171"/>
      <c r="E1558" s="171"/>
      <c r="F1558" s="171"/>
      <c r="G1558" s="171"/>
      <c r="H1558" s="170"/>
      <c r="I1558" s="322"/>
      <c r="J1558" s="170"/>
      <c r="K1558" s="170"/>
      <c r="L1558" s="170"/>
      <c r="M1558" s="170"/>
      <c r="N1558" s="170"/>
      <c r="O1558" s="170"/>
      <c r="P1558" s="170"/>
      <c r="Q1558" s="170"/>
      <c r="R1558" s="170"/>
      <c r="S1558" s="170"/>
      <c r="T1558" s="170"/>
      <c r="U1558" s="170"/>
      <c r="V1558" s="170"/>
      <c r="W1558" s="170"/>
      <c r="X1558" s="170"/>
      <c r="Y1558" s="170"/>
      <c r="Z1558" s="170"/>
      <c r="AA1558" s="170"/>
      <c r="AB1558" s="170"/>
      <c r="AC1558" s="170"/>
      <c r="AD1558" s="170"/>
      <c r="AE1558" s="170"/>
      <c r="AG1558" s="260" t="s">
        <v>1315</v>
      </c>
      <c r="AH1558" s="193" t="str">
        <f t="shared" si="228"/>
        <v>5EDE 0000</v>
      </c>
      <c r="AI1558" s="193" t="str">
        <f t="shared" si="229"/>
        <v>5EDE 007F</v>
      </c>
      <c r="AJ1558" s="224" t="str">
        <f t="shared" si="230"/>
        <v>80</v>
      </c>
      <c r="AK1558" s="192" t="s">
        <v>23</v>
      </c>
      <c r="AL1558" s="223" t="s">
        <v>1191</v>
      </c>
      <c r="AO1558" s="259" t="s">
        <v>1314</v>
      </c>
      <c r="AP1558" s="221" t="s">
        <v>1753</v>
      </c>
      <c r="AQ1558" s="221" t="s">
        <v>1752</v>
      </c>
      <c r="AR1558" s="220" t="str">
        <f t="shared" si="219"/>
        <v>80</v>
      </c>
      <c r="AS1558" s="220" t="s">
        <v>1751</v>
      </c>
      <c r="AT1558" s="275"/>
      <c r="AU1558" s="220" t="s">
        <v>1750</v>
      </c>
      <c r="AV1558" s="220" t="s">
        <v>751</v>
      </c>
      <c r="AW1558" s="220"/>
      <c r="AX1558" s="181" t="s">
        <v>741</v>
      </c>
      <c r="AY1558" s="181" t="s">
        <v>741</v>
      </c>
      <c r="AZ1558" s="181" t="s">
        <v>741</v>
      </c>
      <c r="BA1558" s="181" t="s">
        <v>741</v>
      </c>
      <c r="BB1558" s="181" t="s">
        <v>741</v>
      </c>
      <c r="BC1558" s="181" t="s">
        <v>741</v>
      </c>
      <c r="BD1558" s="181" t="s">
        <v>741</v>
      </c>
      <c r="BE1558" s="181" t="s">
        <v>741</v>
      </c>
      <c r="BF1558" s="181" t="s">
        <v>741</v>
      </c>
      <c r="BG1558" s="181" t="s">
        <v>741</v>
      </c>
      <c r="BH1558" s="181" t="s">
        <v>741</v>
      </c>
      <c r="BI1558" s="181" t="s">
        <v>741</v>
      </c>
      <c r="BJ1558" s="181" t="s">
        <v>741</v>
      </c>
      <c r="BK1558" s="181" t="s">
        <v>741</v>
      </c>
      <c r="BL1558" s="181" t="s">
        <v>741</v>
      </c>
      <c r="BM1558" s="181" t="s">
        <v>741</v>
      </c>
      <c r="BN1558" s="180"/>
      <c r="BO1558" s="220"/>
      <c r="BP1558" s="174" t="s">
        <v>741</v>
      </c>
      <c r="BQ1558" s="177" t="s">
        <v>761</v>
      </c>
      <c r="BR1558" s="178">
        <v>44812</v>
      </c>
      <c r="BS1558" s="177" t="s">
        <v>760</v>
      </c>
      <c r="BT1558" s="178" t="s">
        <v>759</v>
      </c>
      <c r="BU1558" s="178">
        <v>44826</v>
      </c>
      <c r="BV1558" s="177" t="s">
        <v>758</v>
      </c>
      <c r="BW1558" s="177" t="s">
        <v>737</v>
      </c>
    </row>
    <row r="1559" spans="1:75" s="174" customFormat="1" ht="15">
      <c r="A1559" s="170"/>
      <c r="B1559" s="173"/>
      <c r="C1559" s="173"/>
      <c r="D1559" s="171"/>
      <c r="E1559" s="171"/>
      <c r="F1559" s="171"/>
      <c r="G1559" s="171"/>
      <c r="H1559" s="170"/>
      <c r="I1559" s="322"/>
      <c r="J1559" s="170"/>
      <c r="K1559" s="170"/>
      <c r="L1559" s="170"/>
      <c r="M1559" s="170"/>
      <c r="N1559" s="170"/>
      <c r="O1559" s="170"/>
      <c r="P1559" s="170"/>
      <c r="Q1559" s="170"/>
      <c r="R1559" s="170"/>
      <c r="S1559" s="170"/>
      <c r="T1559" s="170"/>
      <c r="U1559" s="170"/>
      <c r="V1559" s="170"/>
      <c r="W1559" s="170"/>
      <c r="X1559" s="170"/>
      <c r="Y1559" s="170"/>
      <c r="Z1559" s="170"/>
      <c r="AA1559" s="170"/>
      <c r="AB1559" s="170"/>
      <c r="AC1559" s="170"/>
      <c r="AD1559" s="170"/>
      <c r="AE1559" s="170"/>
      <c r="AG1559" s="260" t="s">
        <v>1315</v>
      </c>
      <c r="AH1559" s="193" t="str">
        <f t="shared" si="228"/>
        <v>5EDE 0080</v>
      </c>
      <c r="AI1559" s="193" t="str">
        <f t="shared" si="229"/>
        <v>5EDE 00FF</v>
      </c>
      <c r="AJ1559" s="224" t="str">
        <f t="shared" si="230"/>
        <v>80</v>
      </c>
      <c r="AK1559" s="224" t="s">
        <v>23</v>
      </c>
      <c r="AL1559" s="223"/>
      <c r="AO1559" s="259" t="s">
        <v>1314</v>
      </c>
      <c r="AP1559" s="221" t="s">
        <v>1749</v>
      </c>
      <c r="AQ1559" s="221" t="s">
        <v>1748</v>
      </c>
      <c r="AR1559" s="220" t="str">
        <f t="shared" si="219"/>
        <v>80</v>
      </c>
      <c r="AS1559" s="220" t="s">
        <v>23</v>
      </c>
      <c r="AT1559" s="275"/>
      <c r="AU1559" s="220" t="s">
        <v>755</v>
      </c>
      <c r="AV1559" s="220"/>
      <c r="AW1559" s="220"/>
      <c r="AX1559" s="181" t="s">
        <v>753</v>
      </c>
      <c r="AY1559" s="181" t="s">
        <v>753</v>
      </c>
      <c r="AZ1559" s="181" t="s">
        <v>753</v>
      </c>
      <c r="BA1559" s="181" t="s">
        <v>753</v>
      </c>
      <c r="BB1559" s="181" t="s">
        <v>753</v>
      </c>
      <c r="BC1559" s="195" t="s">
        <v>754</v>
      </c>
      <c r="BD1559" s="181" t="s">
        <v>753</v>
      </c>
      <c r="BE1559" s="181" t="s">
        <v>753</v>
      </c>
      <c r="BF1559" s="181" t="s">
        <v>753</v>
      </c>
      <c r="BG1559" s="181" t="s">
        <v>753</v>
      </c>
      <c r="BH1559" s="181" t="s">
        <v>753</v>
      </c>
      <c r="BI1559" s="181" t="s">
        <v>753</v>
      </c>
      <c r="BJ1559" s="181" t="s">
        <v>753</v>
      </c>
      <c r="BK1559" s="181" t="s">
        <v>753</v>
      </c>
      <c r="BL1559" s="181" t="s">
        <v>753</v>
      </c>
      <c r="BM1559" s="181" t="s">
        <v>753</v>
      </c>
      <c r="BN1559" s="180"/>
      <c r="BO1559" s="220"/>
      <c r="BP1559" s="174" t="s">
        <v>741</v>
      </c>
      <c r="BQ1559" s="177"/>
      <c r="BR1559" s="177"/>
      <c r="BS1559" s="177"/>
      <c r="BT1559" s="177"/>
      <c r="BU1559" s="177"/>
      <c r="BV1559" s="177"/>
      <c r="BW1559" s="177"/>
    </row>
    <row r="1560" spans="1:75" s="174" customFormat="1" ht="15">
      <c r="A1560" s="170"/>
      <c r="B1560" s="173"/>
      <c r="C1560" s="173"/>
      <c r="D1560" s="171"/>
      <c r="E1560" s="171"/>
      <c r="F1560" s="171"/>
      <c r="G1560" s="171"/>
      <c r="H1560" s="170"/>
      <c r="I1560" s="322"/>
      <c r="J1560" s="170"/>
      <c r="K1560" s="170"/>
      <c r="L1560" s="170"/>
      <c r="M1560" s="170"/>
      <c r="N1560" s="170"/>
      <c r="O1560" s="170"/>
      <c r="P1560" s="170"/>
      <c r="Q1560" s="170"/>
      <c r="R1560" s="170"/>
      <c r="S1560" s="170"/>
      <c r="T1560" s="170"/>
      <c r="U1560" s="170"/>
      <c r="V1560" s="170"/>
      <c r="W1560" s="170"/>
      <c r="X1560" s="170"/>
      <c r="Y1560" s="170"/>
      <c r="Z1560" s="170"/>
      <c r="AA1560" s="170"/>
      <c r="AB1560" s="170"/>
      <c r="AC1560" s="170"/>
      <c r="AD1560" s="170"/>
      <c r="AE1560" s="170"/>
      <c r="AG1560" s="260" t="s">
        <v>1315</v>
      </c>
      <c r="AH1560" s="193" t="str">
        <f t="shared" si="228"/>
        <v>5EDE 0100</v>
      </c>
      <c r="AI1560" s="193" t="str">
        <f t="shared" si="229"/>
        <v>5EDE 017F</v>
      </c>
      <c r="AJ1560" s="224" t="str">
        <f t="shared" si="230"/>
        <v>80</v>
      </c>
      <c r="AK1560" s="192" t="s">
        <v>23</v>
      </c>
      <c r="AL1560" s="223" t="s">
        <v>1191</v>
      </c>
      <c r="AO1560" s="259" t="s">
        <v>1314</v>
      </c>
      <c r="AP1560" s="221" t="s">
        <v>1747</v>
      </c>
      <c r="AQ1560" s="221" t="s">
        <v>1746</v>
      </c>
      <c r="AR1560" s="220" t="str">
        <f t="shared" si="219"/>
        <v>80</v>
      </c>
      <c r="AS1560" s="220" t="s">
        <v>1745</v>
      </c>
      <c r="AT1560" s="275"/>
      <c r="AU1560" s="220" t="s">
        <v>1744</v>
      </c>
      <c r="AV1560" s="179" t="s">
        <v>751</v>
      </c>
      <c r="AW1560" s="179"/>
      <c r="AX1560" s="181" t="s">
        <v>741</v>
      </c>
      <c r="AY1560" s="181" t="s">
        <v>741</v>
      </c>
      <c r="AZ1560" s="181" t="s">
        <v>741</v>
      </c>
      <c r="BA1560" s="181" t="s">
        <v>741</v>
      </c>
      <c r="BB1560" s="181" t="s">
        <v>741</v>
      </c>
      <c r="BC1560" s="181" t="s">
        <v>741</v>
      </c>
      <c r="BD1560" s="181" t="s">
        <v>741</v>
      </c>
      <c r="BE1560" s="181" t="s">
        <v>741</v>
      </c>
      <c r="BF1560" s="181" t="s">
        <v>741</v>
      </c>
      <c r="BG1560" s="181" t="s">
        <v>741</v>
      </c>
      <c r="BH1560" s="181" t="s">
        <v>741</v>
      </c>
      <c r="BI1560" s="181" t="s">
        <v>741</v>
      </c>
      <c r="BJ1560" s="181" t="s">
        <v>741</v>
      </c>
      <c r="BK1560" s="181" t="s">
        <v>741</v>
      </c>
      <c r="BL1560" s="181" t="s">
        <v>741</v>
      </c>
      <c r="BM1560" s="181" t="s">
        <v>741</v>
      </c>
      <c r="BN1560" s="180"/>
      <c r="BO1560" s="220"/>
      <c r="BP1560" s="174" t="s">
        <v>741</v>
      </c>
      <c r="BQ1560" s="177" t="s">
        <v>761</v>
      </c>
      <c r="BR1560" s="178">
        <v>44812</v>
      </c>
      <c r="BS1560" s="177" t="s">
        <v>760</v>
      </c>
      <c r="BT1560" s="178" t="s">
        <v>759</v>
      </c>
      <c r="BU1560" s="178">
        <v>44826</v>
      </c>
      <c r="BV1560" s="177" t="s">
        <v>758</v>
      </c>
      <c r="BW1560" s="177" t="s">
        <v>737</v>
      </c>
    </row>
    <row r="1561" spans="1:75" s="174" customFormat="1" ht="15">
      <c r="A1561" s="170"/>
      <c r="B1561" s="173"/>
      <c r="C1561" s="173"/>
      <c r="D1561" s="171"/>
      <c r="E1561" s="171"/>
      <c r="F1561" s="171"/>
      <c r="G1561" s="171"/>
      <c r="H1561" s="170"/>
      <c r="I1561" s="322"/>
      <c r="J1561" s="170"/>
      <c r="K1561" s="170"/>
      <c r="L1561" s="170"/>
      <c r="M1561" s="170"/>
      <c r="N1561" s="170"/>
      <c r="O1561" s="170"/>
      <c r="P1561" s="170"/>
      <c r="Q1561" s="170"/>
      <c r="R1561" s="170"/>
      <c r="S1561" s="170"/>
      <c r="T1561" s="170"/>
      <c r="U1561" s="170"/>
      <c r="V1561" s="170"/>
      <c r="W1561" s="170"/>
      <c r="X1561" s="170"/>
      <c r="Y1561" s="170"/>
      <c r="Z1561" s="170"/>
      <c r="AA1561" s="170"/>
      <c r="AB1561" s="170"/>
      <c r="AC1561" s="170"/>
      <c r="AD1561" s="170"/>
      <c r="AE1561" s="170"/>
      <c r="AG1561" s="260" t="s">
        <v>1315</v>
      </c>
      <c r="AH1561" s="193" t="str">
        <f t="shared" si="228"/>
        <v>5EDE 0180</v>
      </c>
      <c r="AI1561" s="193" t="str">
        <f t="shared" si="229"/>
        <v>5EDE 01FF</v>
      </c>
      <c r="AJ1561" s="224" t="str">
        <f t="shared" si="230"/>
        <v>80</v>
      </c>
      <c r="AK1561" s="224" t="s">
        <v>23</v>
      </c>
      <c r="AL1561" s="223"/>
      <c r="AO1561" s="259" t="s">
        <v>1314</v>
      </c>
      <c r="AP1561" s="221" t="s">
        <v>1743</v>
      </c>
      <c r="AQ1561" s="221" t="s">
        <v>1742</v>
      </c>
      <c r="AR1561" s="220" t="str">
        <f t="shared" si="219"/>
        <v>80</v>
      </c>
      <c r="AS1561" s="220" t="s">
        <v>23</v>
      </c>
      <c r="AT1561" s="275"/>
      <c r="AU1561" s="220" t="s">
        <v>755</v>
      </c>
      <c r="AV1561" s="220"/>
      <c r="AW1561" s="220"/>
      <c r="AX1561" s="181" t="s">
        <v>753</v>
      </c>
      <c r="AY1561" s="181" t="s">
        <v>753</v>
      </c>
      <c r="AZ1561" s="181" t="s">
        <v>753</v>
      </c>
      <c r="BA1561" s="181" t="s">
        <v>753</v>
      </c>
      <c r="BB1561" s="181" t="s">
        <v>753</v>
      </c>
      <c r="BC1561" s="195" t="s">
        <v>754</v>
      </c>
      <c r="BD1561" s="181" t="s">
        <v>753</v>
      </c>
      <c r="BE1561" s="181" t="s">
        <v>753</v>
      </c>
      <c r="BF1561" s="181" t="s">
        <v>753</v>
      </c>
      <c r="BG1561" s="181" t="s">
        <v>753</v>
      </c>
      <c r="BH1561" s="181" t="s">
        <v>753</v>
      </c>
      <c r="BI1561" s="181" t="s">
        <v>753</v>
      </c>
      <c r="BJ1561" s="181" t="s">
        <v>753</v>
      </c>
      <c r="BK1561" s="181" t="s">
        <v>753</v>
      </c>
      <c r="BL1561" s="181" t="s">
        <v>753</v>
      </c>
      <c r="BM1561" s="181" t="s">
        <v>753</v>
      </c>
      <c r="BN1561" s="180"/>
      <c r="BO1561" s="220"/>
      <c r="BP1561" s="174" t="s">
        <v>741</v>
      </c>
      <c r="BQ1561" s="177"/>
      <c r="BR1561" s="177"/>
      <c r="BS1561" s="177"/>
      <c r="BT1561" s="177"/>
      <c r="BU1561" s="177"/>
      <c r="BV1561" s="177"/>
      <c r="BW1561" s="177"/>
    </row>
    <row r="1562" spans="1:75" s="174" customFormat="1" ht="15">
      <c r="A1562" s="170"/>
      <c r="B1562" s="173"/>
      <c r="C1562" s="173"/>
      <c r="D1562" s="171"/>
      <c r="E1562" s="171"/>
      <c r="F1562" s="171"/>
      <c r="G1562" s="171"/>
      <c r="H1562" s="170"/>
      <c r="I1562" s="322"/>
      <c r="J1562" s="170"/>
      <c r="K1562" s="170"/>
      <c r="L1562" s="170"/>
      <c r="M1562" s="170"/>
      <c r="N1562" s="170"/>
      <c r="O1562" s="170"/>
      <c r="P1562" s="170"/>
      <c r="Q1562" s="170"/>
      <c r="R1562" s="170"/>
      <c r="S1562" s="170"/>
      <c r="T1562" s="170"/>
      <c r="U1562" s="170"/>
      <c r="V1562" s="170"/>
      <c r="W1562" s="170"/>
      <c r="X1562" s="170"/>
      <c r="Y1562" s="170"/>
      <c r="Z1562" s="170"/>
      <c r="AA1562" s="170"/>
      <c r="AB1562" s="170"/>
      <c r="AC1562" s="170"/>
      <c r="AD1562" s="170"/>
      <c r="AE1562" s="170"/>
      <c r="AG1562" s="260" t="s">
        <v>1315</v>
      </c>
      <c r="AH1562" s="193" t="str">
        <f t="shared" si="228"/>
        <v>5EDE 0200</v>
      </c>
      <c r="AI1562" s="193" t="str">
        <f t="shared" si="229"/>
        <v>5EDE 02FF</v>
      </c>
      <c r="AJ1562" s="224" t="str">
        <f t="shared" si="230"/>
        <v>100</v>
      </c>
      <c r="AK1562" s="192" t="s">
        <v>23</v>
      </c>
      <c r="AL1562" s="223" t="s">
        <v>1191</v>
      </c>
      <c r="AO1562" s="259" t="s">
        <v>1741</v>
      </c>
      <c r="AP1562" s="221" t="s">
        <v>1740</v>
      </c>
      <c r="AQ1562" s="221" t="s">
        <v>1739</v>
      </c>
      <c r="AR1562" s="220" t="str">
        <f t="shared" si="219"/>
        <v>100</v>
      </c>
      <c r="AS1562" s="220" t="s">
        <v>1738</v>
      </c>
      <c r="AT1562" s="275"/>
      <c r="AU1562" s="220" t="s">
        <v>1737</v>
      </c>
      <c r="AV1562" s="179" t="s">
        <v>751</v>
      </c>
      <c r="AW1562" s="179"/>
      <c r="AX1562" s="181" t="s">
        <v>741</v>
      </c>
      <c r="AY1562" s="181" t="s">
        <v>741</v>
      </c>
      <c r="AZ1562" s="181" t="s">
        <v>741</v>
      </c>
      <c r="BA1562" s="181" t="s">
        <v>741</v>
      </c>
      <c r="BB1562" s="181" t="s">
        <v>741</v>
      </c>
      <c r="BC1562" s="181" t="s">
        <v>741</v>
      </c>
      <c r="BD1562" s="181" t="s">
        <v>741</v>
      </c>
      <c r="BE1562" s="181" t="s">
        <v>741</v>
      </c>
      <c r="BF1562" s="181" t="s">
        <v>741</v>
      </c>
      <c r="BG1562" s="181" t="s">
        <v>741</v>
      </c>
      <c r="BH1562" s="181" t="s">
        <v>741</v>
      </c>
      <c r="BI1562" s="181" t="s">
        <v>741</v>
      </c>
      <c r="BJ1562" s="181" t="s">
        <v>741</v>
      </c>
      <c r="BK1562" s="181" t="s">
        <v>741</v>
      </c>
      <c r="BL1562" s="181" t="s">
        <v>741</v>
      </c>
      <c r="BM1562" s="181" t="s">
        <v>741</v>
      </c>
      <c r="BN1562" s="180"/>
      <c r="BO1562" s="220"/>
      <c r="BP1562" s="174" t="s">
        <v>741</v>
      </c>
      <c r="BQ1562" s="177" t="s">
        <v>761</v>
      </c>
      <c r="BR1562" s="178">
        <v>44812</v>
      </c>
      <c r="BS1562" s="177" t="s">
        <v>760</v>
      </c>
      <c r="BT1562" s="178" t="s">
        <v>759</v>
      </c>
      <c r="BU1562" s="178">
        <v>44826</v>
      </c>
      <c r="BV1562" s="177" t="s">
        <v>758</v>
      </c>
      <c r="BW1562" s="177" t="s">
        <v>737</v>
      </c>
    </row>
    <row r="1563" spans="1:75" s="174" customFormat="1" ht="15">
      <c r="A1563" s="170"/>
      <c r="B1563" s="173"/>
      <c r="C1563" s="173"/>
      <c r="D1563" s="171"/>
      <c r="E1563" s="171"/>
      <c r="F1563" s="171"/>
      <c r="G1563" s="171"/>
      <c r="H1563" s="170"/>
      <c r="I1563" s="322"/>
      <c r="J1563" s="170"/>
      <c r="K1563" s="170"/>
      <c r="L1563" s="170"/>
      <c r="M1563" s="170"/>
      <c r="N1563" s="170"/>
      <c r="O1563" s="170"/>
      <c r="P1563" s="170"/>
      <c r="Q1563" s="170"/>
      <c r="R1563" s="170"/>
      <c r="S1563" s="170"/>
      <c r="T1563" s="170"/>
      <c r="U1563" s="170"/>
      <c r="V1563" s="170"/>
      <c r="W1563" s="170"/>
      <c r="X1563" s="170"/>
      <c r="Y1563" s="170"/>
      <c r="Z1563" s="170"/>
      <c r="AA1563" s="170"/>
      <c r="AB1563" s="170"/>
      <c r="AC1563" s="170"/>
      <c r="AD1563" s="170"/>
      <c r="AE1563" s="170"/>
      <c r="AG1563" s="260" t="s">
        <v>1315</v>
      </c>
      <c r="AH1563" s="193" t="str">
        <f t="shared" si="228"/>
        <v>5EDE 0300</v>
      </c>
      <c r="AI1563" s="193" t="str">
        <f t="shared" si="229"/>
        <v>5EDE 08FF</v>
      </c>
      <c r="AJ1563" s="224" t="str">
        <f t="shared" si="230"/>
        <v>600</v>
      </c>
      <c r="AK1563" s="224" t="s">
        <v>1661</v>
      </c>
      <c r="AL1563" s="223"/>
      <c r="AO1563" s="259" t="s">
        <v>1314</v>
      </c>
      <c r="AP1563" s="221" t="s">
        <v>1736</v>
      </c>
      <c r="AQ1563" s="221" t="s">
        <v>1735</v>
      </c>
      <c r="AR1563" s="220" t="str">
        <f t="shared" si="219"/>
        <v>600</v>
      </c>
      <c r="AS1563" s="220" t="s">
        <v>23</v>
      </c>
      <c r="AT1563" s="275"/>
      <c r="AU1563" s="220" t="s">
        <v>755</v>
      </c>
      <c r="AV1563" s="220"/>
      <c r="AW1563" s="220"/>
      <c r="AX1563" s="181" t="s">
        <v>753</v>
      </c>
      <c r="AY1563" s="181" t="s">
        <v>753</v>
      </c>
      <c r="AZ1563" s="181" t="s">
        <v>753</v>
      </c>
      <c r="BA1563" s="181" t="s">
        <v>753</v>
      </c>
      <c r="BB1563" s="181" t="s">
        <v>753</v>
      </c>
      <c r="BC1563" s="195" t="s">
        <v>754</v>
      </c>
      <c r="BD1563" s="181" t="s">
        <v>753</v>
      </c>
      <c r="BE1563" s="181" t="s">
        <v>753</v>
      </c>
      <c r="BF1563" s="181" t="s">
        <v>753</v>
      </c>
      <c r="BG1563" s="181" t="s">
        <v>753</v>
      </c>
      <c r="BH1563" s="181" t="s">
        <v>753</v>
      </c>
      <c r="BI1563" s="181" t="s">
        <v>753</v>
      </c>
      <c r="BJ1563" s="181" t="s">
        <v>753</v>
      </c>
      <c r="BK1563" s="181" t="s">
        <v>753</v>
      </c>
      <c r="BL1563" s="181" t="s">
        <v>753</v>
      </c>
      <c r="BM1563" s="181" t="s">
        <v>753</v>
      </c>
      <c r="BN1563" s="180"/>
      <c r="BO1563" s="220"/>
      <c r="BP1563" s="174" t="s">
        <v>741</v>
      </c>
      <c r="BQ1563" s="177"/>
      <c r="BR1563" s="177"/>
      <c r="BS1563" s="177"/>
      <c r="BT1563" s="177"/>
      <c r="BU1563" s="177"/>
      <c r="BV1563" s="177"/>
      <c r="BW1563" s="177"/>
    </row>
    <row r="1564" spans="1:75" s="174" customFormat="1" ht="15">
      <c r="A1564" s="170"/>
      <c r="B1564" s="173"/>
      <c r="C1564" s="173"/>
      <c r="D1564" s="171"/>
      <c r="E1564" s="171"/>
      <c r="F1564" s="171"/>
      <c r="G1564" s="171"/>
      <c r="H1564" s="170"/>
      <c r="I1564" s="322"/>
      <c r="J1564" s="170"/>
      <c r="K1564" s="170"/>
      <c r="L1564" s="170"/>
      <c r="M1564" s="170"/>
      <c r="N1564" s="170"/>
      <c r="O1564" s="170"/>
      <c r="P1564" s="170"/>
      <c r="Q1564" s="170"/>
      <c r="R1564" s="170"/>
      <c r="S1564" s="170"/>
      <c r="T1564" s="170"/>
      <c r="U1564" s="170"/>
      <c r="V1564" s="170"/>
      <c r="W1564" s="170"/>
      <c r="X1564" s="170"/>
      <c r="Y1564" s="170"/>
      <c r="Z1564" s="170"/>
      <c r="AA1564" s="170"/>
      <c r="AB1564" s="170"/>
      <c r="AC1564" s="170"/>
      <c r="AD1564" s="170"/>
      <c r="AE1564" s="170"/>
      <c r="AG1564" s="260" t="s">
        <v>1315</v>
      </c>
      <c r="AH1564" s="193" t="str">
        <f t="shared" si="228"/>
        <v>5EDE 0900</v>
      </c>
      <c r="AI1564" s="193" t="str">
        <f t="shared" si="229"/>
        <v>5EDE 0903</v>
      </c>
      <c r="AJ1564" s="224" t="str">
        <f t="shared" si="230"/>
        <v>4</v>
      </c>
      <c r="AK1564" s="224" t="s">
        <v>1661</v>
      </c>
      <c r="AL1564" s="223"/>
      <c r="AO1564" s="259" t="s">
        <v>1314</v>
      </c>
      <c r="AP1564" s="221" t="s">
        <v>1734</v>
      </c>
      <c r="AQ1564" s="221" t="s">
        <v>1733</v>
      </c>
      <c r="AR1564" s="220" t="str">
        <f t="shared" si="219"/>
        <v>4</v>
      </c>
      <c r="AS1564" s="220" t="s">
        <v>1732</v>
      </c>
      <c r="AT1564" s="275"/>
      <c r="AU1564" s="220" t="s">
        <v>1731</v>
      </c>
      <c r="AV1564" s="179" t="s">
        <v>751</v>
      </c>
      <c r="AW1564" s="179"/>
      <c r="AX1564" s="181" t="s">
        <v>741</v>
      </c>
      <c r="AY1564" s="181" t="s">
        <v>741</v>
      </c>
      <c r="AZ1564" s="181" t="s">
        <v>741</v>
      </c>
      <c r="BA1564" s="181" t="s">
        <v>741</v>
      </c>
      <c r="BB1564" s="181" t="s">
        <v>741</v>
      </c>
      <c r="BC1564" s="181" t="s">
        <v>741</v>
      </c>
      <c r="BD1564" s="181" t="s">
        <v>741</v>
      </c>
      <c r="BE1564" s="181" t="s">
        <v>741</v>
      </c>
      <c r="BF1564" s="181" t="s">
        <v>741</v>
      </c>
      <c r="BG1564" s="181" t="s">
        <v>741</v>
      </c>
      <c r="BH1564" s="181" t="s">
        <v>741</v>
      </c>
      <c r="BI1564" s="181" t="s">
        <v>741</v>
      </c>
      <c r="BJ1564" s="181" t="s">
        <v>741</v>
      </c>
      <c r="BK1564" s="181" t="s">
        <v>741</v>
      </c>
      <c r="BL1564" s="181" t="s">
        <v>741</v>
      </c>
      <c r="BM1564" s="181" t="s">
        <v>741</v>
      </c>
      <c r="BN1564" s="180"/>
      <c r="BO1564" s="220"/>
      <c r="BP1564" s="174" t="s">
        <v>741</v>
      </c>
      <c r="BQ1564" s="177" t="s">
        <v>761</v>
      </c>
      <c r="BR1564" s="178">
        <v>44812</v>
      </c>
      <c r="BS1564" s="177" t="s">
        <v>760</v>
      </c>
      <c r="BT1564" s="178" t="s">
        <v>759</v>
      </c>
      <c r="BU1564" s="178">
        <v>44826</v>
      </c>
      <c r="BV1564" s="177" t="s">
        <v>758</v>
      </c>
      <c r="BW1564" s="177" t="s">
        <v>737</v>
      </c>
    </row>
    <row r="1565" spans="1:75" s="174" customFormat="1" ht="15">
      <c r="A1565" s="170"/>
      <c r="B1565" s="173"/>
      <c r="C1565" s="173"/>
      <c r="D1565" s="171"/>
      <c r="E1565" s="171"/>
      <c r="F1565" s="171"/>
      <c r="G1565" s="171"/>
      <c r="H1565" s="170"/>
      <c r="I1565" s="322"/>
      <c r="J1565" s="170"/>
      <c r="K1565" s="170"/>
      <c r="L1565" s="170"/>
      <c r="M1565" s="170"/>
      <c r="N1565" s="170"/>
      <c r="O1565" s="170"/>
      <c r="P1565" s="170"/>
      <c r="Q1565" s="170"/>
      <c r="R1565" s="170"/>
      <c r="S1565" s="170"/>
      <c r="T1565" s="170"/>
      <c r="U1565" s="170"/>
      <c r="V1565" s="170"/>
      <c r="W1565" s="170"/>
      <c r="X1565" s="170"/>
      <c r="Y1565" s="170"/>
      <c r="Z1565" s="170"/>
      <c r="AA1565" s="170"/>
      <c r="AB1565" s="170"/>
      <c r="AC1565" s="170"/>
      <c r="AD1565" s="170"/>
      <c r="AE1565" s="170"/>
      <c r="AG1565" s="260" t="s">
        <v>1315</v>
      </c>
      <c r="AH1565" s="193" t="str">
        <f t="shared" si="228"/>
        <v>5EDE 0904</v>
      </c>
      <c r="AI1565" s="193" t="str">
        <f t="shared" si="229"/>
        <v>5EDE 0AFF</v>
      </c>
      <c r="AJ1565" s="224" t="str">
        <f t="shared" si="230"/>
        <v>1FC</v>
      </c>
      <c r="AK1565" s="224" t="s">
        <v>23</v>
      </c>
      <c r="AL1565" s="223"/>
      <c r="AO1565" s="259" t="s">
        <v>1314</v>
      </c>
      <c r="AP1565" s="221" t="s">
        <v>1730</v>
      </c>
      <c r="AQ1565" s="221" t="s">
        <v>1729</v>
      </c>
      <c r="AR1565" s="220" t="str">
        <f t="shared" si="219"/>
        <v>1FC</v>
      </c>
      <c r="AS1565" s="220" t="s">
        <v>23</v>
      </c>
      <c r="AT1565" s="275"/>
      <c r="AU1565" s="220" t="s">
        <v>755</v>
      </c>
      <c r="AV1565" s="220"/>
      <c r="AW1565" s="220"/>
      <c r="AX1565" s="181" t="s">
        <v>753</v>
      </c>
      <c r="AY1565" s="181" t="s">
        <v>753</v>
      </c>
      <c r="AZ1565" s="181" t="s">
        <v>753</v>
      </c>
      <c r="BA1565" s="181" t="s">
        <v>753</v>
      </c>
      <c r="BB1565" s="181" t="s">
        <v>753</v>
      </c>
      <c r="BC1565" s="195" t="s">
        <v>754</v>
      </c>
      <c r="BD1565" s="181" t="s">
        <v>753</v>
      </c>
      <c r="BE1565" s="181" t="s">
        <v>753</v>
      </c>
      <c r="BF1565" s="181" t="s">
        <v>753</v>
      </c>
      <c r="BG1565" s="181" t="s">
        <v>753</v>
      </c>
      <c r="BH1565" s="181" t="s">
        <v>753</v>
      </c>
      <c r="BI1565" s="181" t="s">
        <v>753</v>
      </c>
      <c r="BJ1565" s="181" t="s">
        <v>753</v>
      </c>
      <c r="BK1565" s="181" t="s">
        <v>753</v>
      </c>
      <c r="BL1565" s="181" t="s">
        <v>753</v>
      </c>
      <c r="BM1565" s="181" t="s">
        <v>753</v>
      </c>
      <c r="BN1565" s="180"/>
      <c r="BO1565" s="220"/>
      <c r="BP1565" s="174" t="s">
        <v>741</v>
      </c>
      <c r="BQ1565" s="177"/>
      <c r="BR1565" s="177"/>
      <c r="BS1565" s="177"/>
      <c r="BT1565" s="177"/>
      <c r="BU1565" s="177"/>
      <c r="BV1565" s="177"/>
      <c r="BW1565" s="177"/>
    </row>
    <row r="1566" spans="1:75" s="174" customFormat="1" ht="15">
      <c r="A1566" s="170"/>
      <c r="B1566" s="173"/>
      <c r="C1566" s="173"/>
      <c r="D1566" s="171"/>
      <c r="E1566" s="171"/>
      <c r="F1566" s="171"/>
      <c r="G1566" s="171"/>
      <c r="H1566" s="170"/>
      <c r="I1566" s="322"/>
      <c r="J1566" s="170"/>
      <c r="K1566" s="170"/>
      <c r="L1566" s="170"/>
      <c r="M1566" s="170"/>
      <c r="N1566" s="170"/>
      <c r="O1566" s="170"/>
      <c r="P1566" s="170"/>
      <c r="Q1566" s="170"/>
      <c r="R1566" s="170"/>
      <c r="S1566" s="170"/>
      <c r="T1566" s="170"/>
      <c r="U1566" s="170"/>
      <c r="V1566" s="170"/>
      <c r="W1566" s="170"/>
      <c r="X1566" s="170"/>
      <c r="Y1566" s="170"/>
      <c r="Z1566" s="170"/>
      <c r="AA1566" s="170"/>
      <c r="AB1566" s="170"/>
      <c r="AC1566" s="170"/>
      <c r="AD1566" s="170"/>
      <c r="AE1566" s="170"/>
      <c r="AG1566" s="260" t="s">
        <v>1315</v>
      </c>
      <c r="AH1566" s="193" t="str">
        <f t="shared" si="228"/>
        <v>5EDE 0B00</v>
      </c>
      <c r="AI1566" s="193" t="str">
        <f t="shared" si="229"/>
        <v>5EDE 0B7F</v>
      </c>
      <c r="AJ1566" s="224" t="str">
        <f t="shared" si="230"/>
        <v>80</v>
      </c>
      <c r="AK1566" s="224" t="s">
        <v>1726</v>
      </c>
      <c r="AL1566" s="223" t="s">
        <v>766</v>
      </c>
      <c r="AO1566" s="259" t="s">
        <v>1314</v>
      </c>
      <c r="AP1566" s="221" t="s">
        <v>1728</v>
      </c>
      <c r="AQ1566" s="221" t="s">
        <v>1727</v>
      </c>
      <c r="AR1566" s="220" t="str">
        <f t="shared" si="219"/>
        <v>80</v>
      </c>
      <c r="AS1566" s="220" t="s">
        <v>1726</v>
      </c>
      <c r="AT1566" s="275"/>
      <c r="AU1566" s="220" t="s">
        <v>1725</v>
      </c>
      <c r="AV1566" s="179" t="s">
        <v>751</v>
      </c>
      <c r="AW1566" s="179"/>
      <c r="AX1566" s="181" t="s">
        <v>741</v>
      </c>
      <c r="AY1566" s="181" t="s">
        <v>741</v>
      </c>
      <c r="AZ1566" s="181" t="s">
        <v>741</v>
      </c>
      <c r="BA1566" s="181" t="s">
        <v>741</v>
      </c>
      <c r="BB1566" s="181" t="s">
        <v>741</v>
      </c>
      <c r="BC1566" s="181" t="s">
        <v>741</v>
      </c>
      <c r="BD1566" s="181" t="s">
        <v>741</v>
      </c>
      <c r="BE1566" s="181" t="s">
        <v>741</v>
      </c>
      <c r="BF1566" s="181" t="s">
        <v>741</v>
      </c>
      <c r="BG1566" s="181" t="s">
        <v>741</v>
      </c>
      <c r="BH1566" s="181" t="s">
        <v>741</v>
      </c>
      <c r="BI1566" s="181" t="s">
        <v>741</v>
      </c>
      <c r="BJ1566" s="181" t="s">
        <v>741</v>
      </c>
      <c r="BK1566" s="181" t="s">
        <v>741</v>
      </c>
      <c r="BL1566" s="181" t="s">
        <v>741</v>
      </c>
      <c r="BM1566" s="181" t="s">
        <v>741</v>
      </c>
      <c r="BN1566" s="180"/>
      <c r="BO1566" s="220"/>
      <c r="BP1566" s="174" t="s">
        <v>741</v>
      </c>
      <c r="BQ1566" s="177" t="s">
        <v>761</v>
      </c>
      <c r="BR1566" s="178">
        <v>44812</v>
      </c>
      <c r="BS1566" s="177" t="s">
        <v>760</v>
      </c>
      <c r="BT1566" s="178" t="s">
        <v>759</v>
      </c>
      <c r="BU1566" s="178">
        <v>44826</v>
      </c>
      <c r="BV1566" s="177" t="s">
        <v>758</v>
      </c>
      <c r="BW1566" s="177" t="s">
        <v>737</v>
      </c>
    </row>
    <row r="1567" spans="1:75" s="174" customFormat="1" ht="15">
      <c r="A1567" s="170"/>
      <c r="B1567" s="173"/>
      <c r="C1567" s="173"/>
      <c r="D1567" s="171"/>
      <c r="E1567" s="171"/>
      <c r="F1567" s="171"/>
      <c r="G1567" s="171"/>
      <c r="H1567" s="170"/>
      <c r="I1567" s="322"/>
      <c r="J1567" s="170"/>
      <c r="K1567" s="170"/>
      <c r="L1567" s="170"/>
      <c r="M1567" s="170"/>
      <c r="N1567" s="170"/>
      <c r="O1567" s="170"/>
      <c r="P1567" s="170"/>
      <c r="Q1567" s="170"/>
      <c r="R1567" s="170"/>
      <c r="S1567" s="170"/>
      <c r="T1567" s="170"/>
      <c r="U1567" s="170"/>
      <c r="V1567" s="170"/>
      <c r="W1567" s="170"/>
      <c r="X1567" s="170"/>
      <c r="Y1567" s="170"/>
      <c r="Z1567" s="170"/>
      <c r="AA1567" s="170"/>
      <c r="AB1567" s="170"/>
      <c r="AC1567" s="170"/>
      <c r="AD1567" s="170"/>
      <c r="AE1567" s="170"/>
      <c r="AG1567" s="260" t="s">
        <v>1315</v>
      </c>
      <c r="AH1567" s="193" t="str">
        <f t="shared" si="228"/>
        <v>5EDE 0B80</v>
      </c>
      <c r="AI1567" s="193" t="str">
        <f t="shared" si="229"/>
        <v>5EDE 0BFF</v>
      </c>
      <c r="AJ1567" s="224" t="str">
        <f t="shared" si="230"/>
        <v>80</v>
      </c>
      <c r="AK1567" s="224" t="s">
        <v>23</v>
      </c>
      <c r="AL1567" s="223"/>
      <c r="AO1567" s="259" t="s">
        <v>1314</v>
      </c>
      <c r="AP1567" s="221" t="s">
        <v>1724</v>
      </c>
      <c r="AQ1567" s="221" t="s">
        <v>1723</v>
      </c>
      <c r="AR1567" s="220" t="str">
        <f t="shared" ref="AR1567:AR1609" si="231">DEC2HEX((HEX2DEC(LEFT(AQ1567,4))*256*256+HEX2DEC(RIGHT(AQ1567,4)))-(HEX2DEC(LEFT(AP1567,4))*256*256+HEX2DEC(RIGHT(AP1567,4)))+1)</f>
        <v>80</v>
      </c>
      <c r="AS1567" s="220" t="s">
        <v>23</v>
      </c>
      <c r="AT1567" s="275"/>
      <c r="AU1567" s="220" t="s">
        <v>755</v>
      </c>
      <c r="AV1567" s="220"/>
      <c r="AW1567" s="220"/>
      <c r="AX1567" s="181" t="s">
        <v>753</v>
      </c>
      <c r="AY1567" s="181" t="s">
        <v>753</v>
      </c>
      <c r="AZ1567" s="181" t="s">
        <v>753</v>
      </c>
      <c r="BA1567" s="181" t="s">
        <v>753</v>
      </c>
      <c r="BB1567" s="181" t="s">
        <v>753</v>
      </c>
      <c r="BC1567" s="195" t="s">
        <v>754</v>
      </c>
      <c r="BD1567" s="181" t="s">
        <v>753</v>
      </c>
      <c r="BE1567" s="181" t="s">
        <v>753</v>
      </c>
      <c r="BF1567" s="181" t="s">
        <v>753</v>
      </c>
      <c r="BG1567" s="181" t="s">
        <v>753</v>
      </c>
      <c r="BH1567" s="181" t="s">
        <v>753</v>
      </c>
      <c r="BI1567" s="181" t="s">
        <v>753</v>
      </c>
      <c r="BJ1567" s="181" t="s">
        <v>753</v>
      </c>
      <c r="BK1567" s="181" t="s">
        <v>753</v>
      </c>
      <c r="BL1567" s="181" t="s">
        <v>753</v>
      </c>
      <c r="BM1567" s="181" t="s">
        <v>753</v>
      </c>
      <c r="BN1567" s="180"/>
      <c r="BO1567" s="220"/>
      <c r="BP1567" s="174" t="s">
        <v>741</v>
      </c>
      <c r="BQ1567" s="177"/>
      <c r="BR1567" s="177"/>
      <c r="BS1567" s="177"/>
      <c r="BT1567" s="177"/>
      <c r="BU1567" s="177"/>
      <c r="BV1567" s="177"/>
      <c r="BW1567" s="177"/>
    </row>
    <row r="1568" spans="1:75" s="174" customFormat="1" ht="15">
      <c r="A1568" s="170"/>
      <c r="B1568" s="173"/>
      <c r="C1568" s="173"/>
      <c r="D1568" s="171"/>
      <c r="E1568" s="171"/>
      <c r="F1568" s="171"/>
      <c r="G1568" s="171"/>
      <c r="H1568" s="170"/>
      <c r="I1568" s="322"/>
      <c r="J1568" s="170"/>
      <c r="K1568" s="170"/>
      <c r="L1568" s="170"/>
      <c r="M1568" s="170"/>
      <c r="N1568" s="170"/>
      <c r="O1568" s="170"/>
      <c r="P1568" s="170"/>
      <c r="Q1568" s="170"/>
      <c r="R1568" s="170"/>
      <c r="S1568" s="170"/>
      <c r="T1568" s="170"/>
      <c r="U1568" s="170"/>
      <c r="V1568" s="170"/>
      <c r="W1568" s="170"/>
      <c r="X1568" s="170"/>
      <c r="Y1568" s="170"/>
      <c r="Z1568" s="170"/>
      <c r="AA1568" s="170"/>
      <c r="AB1568" s="170"/>
      <c r="AC1568" s="170"/>
      <c r="AD1568" s="170"/>
      <c r="AE1568" s="170"/>
      <c r="AG1568" s="260" t="s">
        <v>1315</v>
      </c>
      <c r="AH1568" s="193" t="str">
        <f t="shared" si="228"/>
        <v>5EDE 0C00</v>
      </c>
      <c r="AI1568" s="193" t="str">
        <f t="shared" si="229"/>
        <v>5EDE 0C7F</v>
      </c>
      <c r="AJ1568" s="224" t="str">
        <f t="shared" si="230"/>
        <v>80</v>
      </c>
      <c r="AK1568" s="224" t="s">
        <v>1720</v>
      </c>
      <c r="AL1568" s="223" t="s">
        <v>766</v>
      </c>
      <c r="AO1568" s="259" t="s">
        <v>1314</v>
      </c>
      <c r="AP1568" s="221" t="s">
        <v>1722</v>
      </c>
      <c r="AQ1568" s="221" t="s">
        <v>1721</v>
      </c>
      <c r="AR1568" s="220" t="str">
        <f t="shared" si="231"/>
        <v>80</v>
      </c>
      <c r="AS1568" s="220" t="s">
        <v>1720</v>
      </c>
      <c r="AT1568" s="275"/>
      <c r="AU1568" s="220" t="s">
        <v>1719</v>
      </c>
      <c r="AV1568" s="179" t="s">
        <v>751</v>
      </c>
      <c r="AW1568" s="179"/>
      <c r="AX1568" s="181" t="s">
        <v>741</v>
      </c>
      <c r="AY1568" s="181" t="s">
        <v>741</v>
      </c>
      <c r="AZ1568" s="181" t="s">
        <v>741</v>
      </c>
      <c r="BA1568" s="181" t="s">
        <v>741</v>
      </c>
      <c r="BB1568" s="181" t="s">
        <v>741</v>
      </c>
      <c r="BC1568" s="181" t="s">
        <v>741</v>
      </c>
      <c r="BD1568" s="181" t="s">
        <v>741</v>
      </c>
      <c r="BE1568" s="181" t="s">
        <v>741</v>
      </c>
      <c r="BF1568" s="181" t="s">
        <v>741</v>
      </c>
      <c r="BG1568" s="181" t="s">
        <v>741</v>
      </c>
      <c r="BH1568" s="181" t="s">
        <v>741</v>
      </c>
      <c r="BI1568" s="181" t="s">
        <v>741</v>
      </c>
      <c r="BJ1568" s="181" t="s">
        <v>741</v>
      </c>
      <c r="BK1568" s="181" t="s">
        <v>741</v>
      </c>
      <c r="BL1568" s="181" t="s">
        <v>741</v>
      </c>
      <c r="BM1568" s="181" t="s">
        <v>741</v>
      </c>
      <c r="BN1568" s="180"/>
      <c r="BO1568" s="220"/>
      <c r="BP1568" s="174" t="s">
        <v>741</v>
      </c>
      <c r="BQ1568" s="177" t="s">
        <v>761</v>
      </c>
      <c r="BR1568" s="178">
        <v>44812</v>
      </c>
      <c r="BS1568" s="177" t="s">
        <v>760</v>
      </c>
      <c r="BT1568" s="178" t="s">
        <v>759</v>
      </c>
      <c r="BU1568" s="178">
        <v>44826</v>
      </c>
      <c r="BV1568" s="177" t="s">
        <v>758</v>
      </c>
      <c r="BW1568" s="177" t="s">
        <v>737</v>
      </c>
    </row>
    <row r="1569" spans="1:75" s="174" customFormat="1" ht="15">
      <c r="A1569" s="170"/>
      <c r="B1569" s="173"/>
      <c r="C1569" s="173"/>
      <c r="D1569" s="171"/>
      <c r="E1569" s="171"/>
      <c r="F1569" s="171"/>
      <c r="G1569" s="171"/>
      <c r="H1569" s="170"/>
      <c r="I1569" s="322"/>
      <c r="J1569" s="170"/>
      <c r="K1569" s="170"/>
      <c r="L1569" s="170"/>
      <c r="M1569" s="170"/>
      <c r="N1569" s="170"/>
      <c r="O1569" s="170"/>
      <c r="P1569" s="170"/>
      <c r="Q1569" s="170"/>
      <c r="R1569" s="170"/>
      <c r="S1569" s="170"/>
      <c r="T1569" s="170"/>
      <c r="U1569" s="170"/>
      <c r="V1569" s="170"/>
      <c r="W1569" s="170"/>
      <c r="X1569" s="170"/>
      <c r="Y1569" s="170"/>
      <c r="Z1569" s="170"/>
      <c r="AA1569" s="170"/>
      <c r="AB1569" s="170"/>
      <c r="AC1569" s="170"/>
      <c r="AD1569" s="170"/>
      <c r="AE1569" s="170"/>
      <c r="AG1569" s="260" t="s">
        <v>1315</v>
      </c>
      <c r="AH1569" s="193" t="str">
        <f t="shared" si="228"/>
        <v>5EDE 0C80</v>
      </c>
      <c r="AI1569" s="193" t="str">
        <f t="shared" si="229"/>
        <v>5EDE 0CFF</v>
      </c>
      <c r="AJ1569" s="224" t="str">
        <f t="shared" si="230"/>
        <v>80</v>
      </c>
      <c r="AK1569" s="224" t="s">
        <v>23</v>
      </c>
      <c r="AL1569" s="223"/>
      <c r="AO1569" s="259" t="s">
        <v>1314</v>
      </c>
      <c r="AP1569" s="221" t="s">
        <v>1718</v>
      </c>
      <c r="AQ1569" s="221" t="s">
        <v>1717</v>
      </c>
      <c r="AR1569" s="220" t="str">
        <f t="shared" si="231"/>
        <v>80</v>
      </c>
      <c r="AS1569" s="220" t="s">
        <v>23</v>
      </c>
      <c r="AT1569" s="275"/>
      <c r="AU1569" s="220" t="s">
        <v>755</v>
      </c>
      <c r="AV1569" s="220"/>
      <c r="AW1569" s="220"/>
      <c r="AX1569" s="181" t="s">
        <v>753</v>
      </c>
      <c r="AY1569" s="181" t="s">
        <v>753</v>
      </c>
      <c r="AZ1569" s="181" t="s">
        <v>753</v>
      </c>
      <c r="BA1569" s="181" t="s">
        <v>753</v>
      </c>
      <c r="BB1569" s="181" t="s">
        <v>753</v>
      </c>
      <c r="BC1569" s="195" t="s">
        <v>754</v>
      </c>
      <c r="BD1569" s="181" t="s">
        <v>753</v>
      </c>
      <c r="BE1569" s="181" t="s">
        <v>753</v>
      </c>
      <c r="BF1569" s="181" t="s">
        <v>753</v>
      </c>
      <c r="BG1569" s="181" t="s">
        <v>753</v>
      </c>
      <c r="BH1569" s="181" t="s">
        <v>753</v>
      </c>
      <c r="BI1569" s="181" t="s">
        <v>753</v>
      </c>
      <c r="BJ1569" s="181" t="s">
        <v>753</v>
      </c>
      <c r="BK1569" s="181" t="s">
        <v>753</v>
      </c>
      <c r="BL1569" s="181" t="s">
        <v>753</v>
      </c>
      <c r="BM1569" s="181" t="s">
        <v>753</v>
      </c>
      <c r="BN1569" s="180"/>
      <c r="BO1569" s="220"/>
      <c r="BP1569" s="174" t="s">
        <v>741</v>
      </c>
      <c r="BQ1569" s="177"/>
      <c r="BR1569" s="177"/>
      <c r="BS1569" s="177"/>
      <c r="BT1569" s="177"/>
      <c r="BU1569" s="177"/>
      <c r="BV1569" s="177"/>
      <c r="BW1569" s="177"/>
    </row>
    <row r="1570" spans="1:75" s="174" customFormat="1" ht="15">
      <c r="A1570" s="170"/>
      <c r="B1570" s="173"/>
      <c r="C1570" s="173"/>
      <c r="D1570" s="171"/>
      <c r="E1570" s="171"/>
      <c r="F1570" s="171"/>
      <c r="G1570" s="171"/>
      <c r="H1570" s="170"/>
      <c r="I1570" s="322"/>
      <c r="J1570" s="170"/>
      <c r="K1570" s="170"/>
      <c r="L1570" s="170"/>
      <c r="M1570" s="170"/>
      <c r="N1570" s="170"/>
      <c r="O1570" s="170"/>
      <c r="P1570" s="170"/>
      <c r="Q1570" s="170"/>
      <c r="R1570" s="170"/>
      <c r="S1570" s="170"/>
      <c r="T1570" s="170"/>
      <c r="U1570" s="170"/>
      <c r="V1570" s="170"/>
      <c r="W1570" s="170"/>
      <c r="X1570" s="170"/>
      <c r="Y1570" s="170"/>
      <c r="Z1570" s="170"/>
      <c r="AA1570" s="170"/>
      <c r="AB1570" s="170"/>
      <c r="AC1570" s="170"/>
      <c r="AD1570" s="170"/>
      <c r="AE1570" s="170"/>
      <c r="AG1570" s="260" t="s">
        <v>1315</v>
      </c>
      <c r="AH1570" s="193" t="str">
        <f t="shared" si="228"/>
        <v>5EDE 0D00</v>
      </c>
      <c r="AI1570" s="193" t="str">
        <f t="shared" si="229"/>
        <v>5EDE 0D7F</v>
      </c>
      <c r="AJ1570" s="224" t="str">
        <f t="shared" si="230"/>
        <v>80</v>
      </c>
      <c r="AK1570" s="224" t="s">
        <v>1714</v>
      </c>
      <c r="AL1570" s="223" t="s">
        <v>766</v>
      </c>
      <c r="AO1570" s="259" t="s">
        <v>1314</v>
      </c>
      <c r="AP1570" s="221" t="s">
        <v>1716</v>
      </c>
      <c r="AQ1570" s="221" t="s">
        <v>1715</v>
      </c>
      <c r="AR1570" s="220" t="str">
        <f t="shared" si="231"/>
        <v>80</v>
      </c>
      <c r="AS1570" s="220" t="s">
        <v>1714</v>
      </c>
      <c r="AT1570" s="275"/>
      <c r="AU1570" s="220" t="s">
        <v>1713</v>
      </c>
      <c r="AV1570" s="179" t="s">
        <v>751</v>
      </c>
      <c r="AW1570" s="179"/>
      <c r="AX1570" s="181" t="s">
        <v>741</v>
      </c>
      <c r="AY1570" s="181" t="s">
        <v>741</v>
      </c>
      <c r="AZ1570" s="181" t="s">
        <v>741</v>
      </c>
      <c r="BA1570" s="181" t="s">
        <v>741</v>
      </c>
      <c r="BB1570" s="181" t="s">
        <v>741</v>
      </c>
      <c r="BC1570" s="181" t="s">
        <v>741</v>
      </c>
      <c r="BD1570" s="181" t="s">
        <v>741</v>
      </c>
      <c r="BE1570" s="181" t="s">
        <v>741</v>
      </c>
      <c r="BF1570" s="181" t="s">
        <v>741</v>
      </c>
      <c r="BG1570" s="181" t="s">
        <v>741</v>
      </c>
      <c r="BH1570" s="181" t="s">
        <v>741</v>
      </c>
      <c r="BI1570" s="181" t="s">
        <v>741</v>
      </c>
      <c r="BJ1570" s="181" t="s">
        <v>741</v>
      </c>
      <c r="BK1570" s="181" t="s">
        <v>741</v>
      </c>
      <c r="BL1570" s="181" t="s">
        <v>741</v>
      </c>
      <c r="BM1570" s="181" t="s">
        <v>741</v>
      </c>
      <c r="BN1570" s="180"/>
      <c r="BO1570" s="220"/>
      <c r="BP1570" s="174" t="s">
        <v>741</v>
      </c>
      <c r="BQ1570" s="177" t="s">
        <v>761</v>
      </c>
      <c r="BR1570" s="178">
        <v>44812</v>
      </c>
      <c r="BS1570" s="177" t="s">
        <v>760</v>
      </c>
      <c r="BT1570" s="178" t="s">
        <v>759</v>
      </c>
      <c r="BU1570" s="178">
        <v>44826</v>
      </c>
      <c r="BV1570" s="177" t="s">
        <v>758</v>
      </c>
      <c r="BW1570" s="177" t="s">
        <v>737</v>
      </c>
    </row>
    <row r="1571" spans="1:75" s="174" customFormat="1" ht="15">
      <c r="A1571" s="170"/>
      <c r="B1571" s="173"/>
      <c r="C1571" s="173"/>
      <c r="D1571" s="171"/>
      <c r="E1571" s="171"/>
      <c r="F1571" s="171"/>
      <c r="G1571" s="171"/>
      <c r="H1571" s="170"/>
      <c r="I1571" s="322"/>
      <c r="J1571" s="170"/>
      <c r="K1571" s="170"/>
      <c r="L1571" s="170"/>
      <c r="M1571" s="170"/>
      <c r="N1571" s="170"/>
      <c r="O1571" s="170"/>
      <c r="P1571" s="170"/>
      <c r="Q1571" s="170"/>
      <c r="R1571" s="170"/>
      <c r="S1571" s="170"/>
      <c r="T1571" s="170"/>
      <c r="U1571" s="170"/>
      <c r="V1571" s="170"/>
      <c r="W1571" s="170"/>
      <c r="X1571" s="170"/>
      <c r="Y1571" s="170"/>
      <c r="Z1571" s="170"/>
      <c r="AA1571" s="170"/>
      <c r="AB1571" s="170"/>
      <c r="AC1571" s="170"/>
      <c r="AD1571" s="170"/>
      <c r="AE1571" s="170"/>
      <c r="AG1571" s="260" t="s">
        <v>1315</v>
      </c>
      <c r="AH1571" s="193" t="str">
        <f t="shared" si="228"/>
        <v>5EDE 0D80</v>
      </c>
      <c r="AI1571" s="193" t="str">
        <f t="shared" si="229"/>
        <v>5EDE 0DFF</v>
      </c>
      <c r="AJ1571" s="224" t="str">
        <f t="shared" si="230"/>
        <v>80</v>
      </c>
      <c r="AK1571" s="224" t="s">
        <v>23</v>
      </c>
      <c r="AL1571" s="223"/>
      <c r="AO1571" s="259" t="s">
        <v>1314</v>
      </c>
      <c r="AP1571" s="221" t="s">
        <v>1712</v>
      </c>
      <c r="AQ1571" s="221" t="s">
        <v>1711</v>
      </c>
      <c r="AR1571" s="220" t="str">
        <f t="shared" si="231"/>
        <v>80</v>
      </c>
      <c r="AS1571" s="220" t="s">
        <v>23</v>
      </c>
      <c r="AT1571" s="275"/>
      <c r="AU1571" s="220" t="s">
        <v>755</v>
      </c>
      <c r="AV1571" s="220"/>
      <c r="AW1571" s="220"/>
      <c r="AX1571" s="181" t="s">
        <v>753</v>
      </c>
      <c r="AY1571" s="181" t="s">
        <v>753</v>
      </c>
      <c r="AZ1571" s="181" t="s">
        <v>753</v>
      </c>
      <c r="BA1571" s="181" t="s">
        <v>753</v>
      </c>
      <c r="BB1571" s="181" t="s">
        <v>753</v>
      </c>
      <c r="BC1571" s="195" t="s">
        <v>754</v>
      </c>
      <c r="BD1571" s="181" t="s">
        <v>753</v>
      </c>
      <c r="BE1571" s="181" t="s">
        <v>753</v>
      </c>
      <c r="BF1571" s="181" t="s">
        <v>753</v>
      </c>
      <c r="BG1571" s="181" t="s">
        <v>753</v>
      </c>
      <c r="BH1571" s="181" t="s">
        <v>753</v>
      </c>
      <c r="BI1571" s="181" t="s">
        <v>753</v>
      </c>
      <c r="BJ1571" s="181" t="s">
        <v>753</v>
      </c>
      <c r="BK1571" s="181" t="s">
        <v>753</v>
      </c>
      <c r="BL1571" s="181" t="s">
        <v>753</v>
      </c>
      <c r="BM1571" s="181" t="s">
        <v>753</v>
      </c>
      <c r="BN1571" s="180"/>
      <c r="BO1571" s="220"/>
      <c r="BP1571" s="174" t="s">
        <v>741</v>
      </c>
      <c r="BQ1571" s="177"/>
      <c r="BR1571" s="177"/>
      <c r="BS1571" s="177"/>
      <c r="BT1571" s="177"/>
      <c r="BU1571" s="177"/>
      <c r="BV1571" s="177"/>
      <c r="BW1571" s="177"/>
    </row>
    <row r="1572" spans="1:75" s="174" customFormat="1" ht="15">
      <c r="A1572" s="170"/>
      <c r="B1572" s="173"/>
      <c r="C1572" s="173"/>
      <c r="D1572" s="171"/>
      <c r="E1572" s="171"/>
      <c r="F1572" s="171"/>
      <c r="G1572" s="171"/>
      <c r="H1572" s="170"/>
      <c r="I1572" s="322"/>
      <c r="J1572" s="170"/>
      <c r="K1572" s="170"/>
      <c r="L1572" s="170"/>
      <c r="M1572" s="170"/>
      <c r="N1572" s="170"/>
      <c r="O1572" s="170"/>
      <c r="P1572" s="170"/>
      <c r="Q1572" s="170"/>
      <c r="R1572" s="170"/>
      <c r="S1572" s="170"/>
      <c r="T1572" s="170"/>
      <c r="U1572" s="170"/>
      <c r="V1572" s="170"/>
      <c r="W1572" s="170"/>
      <c r="X1572" s="170"/>
      <c r="Y1572" s="170"/>
      <c r="Z1572" s="170"/>
      <c r="AA1572" s="170"/>
      <c r="AB1572" s="170"/>
      <c r="AC1572" s="170"/>
      <c r="AD1572" s="170"/>
      <c r="AE1572" s="170"/>
      <c r="AG1572" s="260" t="s">
        <v>1315</v>
      </c>
      <c r="AH1572" s="193" t="str">
        <f t="shared" si="228"/>
        <v>5EDE 0E00</v>
      </c>
      <c r="AI1572" s="193" t="str">
        <f t="shared" si="229"/>
        <v>5EDE 0E7F</v>
      </c>
      <c r="AJ1572" s="224" t="str">
        <f t="shared" si="230"/>
        <v>80</v>
      </c>
      <c r="AK1572" s="224" t="s">
        <v>1710</v>
      </c>
      <c r="AL1572" s="223" t="s">
        <v>766</v>
      </c>
      <c r="AN1572" s="227"/>
      <c r="AO1572" s="259" t="s">
        <v>1314</v>
      </c>
      <c r="AP1572" s="221" t="s">
        <v>1709</v>
      </c>
      <c r="AQ1572" s="221" t="s">
        <v>1708</v>
      </c>
      <c r="AR1572" s="220" t="str">
        <f t="shared" si="231"/>
        <v>80</v>
      </c>
      <c r="AS1572" s="220" t="s">
        <v>1707</v>
      </c>
      <c r="AT1572" s="275"/>
      <c r="AU1572" s="220" t="s">
        <v>755</v>
      </c>
      <c r="AV1572" s="179"/>
      <c r="AW1572" s="290"/>
      <c r="AX1572" s="285" t="s">
        <v>754</v>
      </c>
      <c r="AY1572" s="285" t="s">
        <v>754</v>
      </c>
      <c r="AZ1572" s="285" t="s">
        <v>754</v>
      </c>
      <c r="BA1572" s="285" t="s">
        <v>754</v>
      </c>
      <c r="BB1572" s="285" t="s">
        <v>754</v>
      </c>
      <c r="BC1572" s="195" t="s">
        <v>754</v>
      </c>
      <c r="BD1572" s="285" t="s">
        <v>754</v>
      </c>
      <c r="BE1572" s="285" t="s">
        <v>754</v>
      </c>
      <c r="BF1572" s="285" t="s">
        <v>754</v>
      </c>
      <c r="BG1572" s="285" t="s">
        <v>754</v>
      </c>
      <c r="BH1572" s="285" t="s">
        <v>754</v>
      </c>
      <c r="BI1572" s="285" t="s">
        <v>754</v>
      </c>
      <c r="BJ1572" s="285" t="s">
        <v>754</v>
      </c>
      <c r="BK1572" s="285" t="s">
        <v>754</v>
      </c>
      <c r="BL1572" s="285" t="s">
        <v>754</v>
      </c>
      <c r="BM1572" s="285" t="s">
        <v>754</v>
      </c>
      <c r="BN1572" s="180"/>
      <c r="BO1572" s="220"/>
      <c r="BP1572" s="174" t="s">
        <v>741</v>
      </c>
      <c r="BQ1572" s="177" t="s">
        <v>761</v>
      </c>
      <c r="BR1572" s="178">
        <v>44812</v>
      </c>
      <c r="BS1572" s="177" t="s">
        <v>760</v>
      </c>
      <c r="BT1572" s="178" t="s">
        <v>759</v>
      </c>
      <c r="BU1572" s="178">
        <v>44826</v>
      </c>
      <c r="BV1572" s="177" t="s">
        <v>758</v>
      </c>
      <c r="BW1572" s="177" t="s">
        <v>737</v>
      </c>
    </row>
    <row r="1573" spans="1:75" s="174" customFormat="1" ht="15">
      <c r="A1573" s="170"/>
      <c r="B1573" s="173"/>
      <c r="C1573" s="173"/>
      <c r="D1573" s="171"/>
      <c r="E1573" s="171"/>
      <c r="F1573" s="171"/>
      <c r="G1573" s="171"/>
      <c r="H1573" s="170"/>
      <c r="I1573" s="322"/>
      <c r="J1573" s="170"/>
      <c r="K1573" s="170"/>
      <c r="L1573" s="170"/>
      <c r="M1573" s="170"/>
      <c r="N1573" s="170"/>
      <c r="O1573" s="170"/>
      <c r="P1573" s="170"/>
      <c r="Q1573" s="170"/>
      <c r="R1573" s="170"/>
      <c r="S1573" s="170"/>
      <c r="T1573" s="170"/>
      <c r="U1573" s="170"/>
      <c r="V1573" s="170"/>
      <c r="W1573" s="170"/>
      <c r="X1573" s="170"/>
      <c r="Y1573" s="170"/>
      <c r="Z1573" s="170"/>
      <c r="AA1573" s="170"/>
      <c r="AB1573" s="170"/>
      <c r="AC1573" s="170"/>
      <c r="AD1573" s="170"/>
      <c r="AE1573" s="170"/>
      <c r="AG1573" s="260" t="s">
        <v>1315</v>
      </c>
      <c r="AH1573" s="193" t="str">
        <f t="shared" si="228"/>
        <v>5EDE 0E00</v>
      </c>
      <c r="AI1573" s="193" t="str">
        <f t="shared" si="229"/>
        <v>5EDE 0E7F</v>
      </c>
      <c r="AJ1573" s="224" t="str">
        <f t="shared" si="230"/>
        <v>80</v>
      </c>
      <c r="AK1573" s="224" t="s">
        <v>1710</v>
      </c>
      <c r="AL1573" s="223" t="s">
        <v>766</v>
      </c>
      <c r="AO1573" s="259" t="s">
        <v>1314</v>
      </c>
      <c r="AP1573" s="221" t="s">
        <v>1709</v>
      </c>
      <c r="AQ1573" s="221" t="s">
        <v>1708</v>
      </c>
      <c r="AR1573" s="220" t="str">
        <f t="shared" si="231"/>
        <v>80</v>
      </c>
      <c r="AS1573" s="220" t="s">
        <v>1707</v>
      </c>
      <c r="AT1573" s="275"/>
      <c r="AU1573" s="290" t="s">
        <v>1706</v>
      </c>
      <c r="AV1573" s="179" t="s">
        <v>1685</v>
      </c>
      <c r="AW1573" s="290" t="s">
        <v>1684</v>
      </c>
      <c r="AX1573" s="181" t="s">
        <v>741</v>
      </c>
      <c r="AY1573" s="181" t="s">
        <v>741</v>
      </c>
      <c r="AZ1573" s="181" t="s">
        <v>741</v>
      </c>
      <c r="BA1573" s="181" t="s">
        <v>741</v>
      </c>
      <c r="BB1573" s="181" t="s">
        <v>741</v>
      </c>
      <c r="BC1573" s="181" t="s">
        <v>741</v>
      </c>
      <c r="BD1573" s="181" t="s">
        <v>741</v>
      </c>
      <c r="BE1573" s="181" t="s">
        <v>741</v>
      </c>
      <c r="BF1573" s="181" t="s">
        <v>741</v>
      </c>
      <c r="BG1573" s="181" t="s">
        <v>741</v>
      </c>
      <c r="BH1573" s="181" t="s">
        <v>741</v>
      </c>
      <c r="BI1573" s="181" t="s">
        <v>741</v>
      </c>
      <c r="BJ1573" s="181" t="s">
        <v>741</v>
      </c>
      <c r="BK1573" s="181" t="s">
        <v>741</v>
      </c>
      <c r="BL1573" s="181" t="s">
        <v>741</v>
      </c>
      <c r="BM1573" s="181" t="s">
        <v>741</v>
      </c>
      <c r="BN1573" s="180"/>
      <c r="BO1573" s="220"/>
      <c r="BP1573" s="174" t="s">
        <v>741</v>
      </c>
      <c r="BQ1573" s="177" t="s">
        <v>761</v>
      </c>
      <c r="BR1573" s="178">
        <v>44812</v>
      </c>
      <c r="BS1573" s="177" t="s">
        <v>760</v>
      </c>
      <c r="BT1573" s="178" t="s">
        <v>759</v>
      </c>
      <c r="BU1573" s="178">
        <v>44826</v>
      </c>
      <c r="BV1573" s="177" t="s">
        <v>758</v>
      </c>
      <c r="BW1573" s="177" t="s">
        <v>737</v>
      </c>
    </row>
    <row r="1574" spans="1:75" s="174" customFormat="1" ht="15">
      <c r="A1574" s="170"/>
      <c r="B1574" s="173"/>
      <c r="C1574" s="173"/>
      <c r="D1574" s="171"/>
      <c r="E1574" s="171"/>
      <c r="F1574" s="171"/>
      <c r="G1574" s="171"/>
      <c r="H1574" s="170"/>
      <c r="I1574" s="322"/>
      <c r="J1574" s="170"/>
      <c r="K1574" s="170"/>
      <c r="L1574" s="170"/>
      <c r="M1574" s="170"/>
      <c r="N1574" s="170"/>
      <c r="O1574" s="170"/>
      <c r="P1574" s="170"/>
      <c r="Q1574" s="170"/>
      <c r="R1574" s="170"/>
      <c r="S1574" s="170"/>
      <c r="T1574" s="170"/>
      <c r="U1574" s="170"/>
      <c r="V1574" s="170"/>
      <c r="W1574" s="170"/>
      <c r="X1574" s="170"/>
      <c r="Y1574" s="170"/>
      <c r="Z1574" s="170"/>
      <c r="AA1574" s="170"/>
      <c r="AB1574" s="170"/>
      <c r="AC1574" s="170"/>
      <c r="AD1574" s="170"/>
      <c r="AE1574" s="170"/>
      <c r="AG1574" s="260" t="s">
        <v>1315</v>
      </c>
      <c r="AH1574" s="193" t="str">
        <f t="shared" si="228"/>
        <v>5EDE 0E80</v>
      </c>
      <c r="AI1574" s="193" t="str">
        <f t="shared" si="229"/>
        <v>5EDE 0FFF</v>
      </c>
      <c r="AJ1574" s="224" t="str">
        <f t="shared" si="230"/>
        <v>180</v>
      </c>
      <c r="AK1574" s="224" t="s">
        <v>23</v>
      </c>
      <c r="AL1574" s="223"/>
      <c r="AN1574" s="212" t="s">
        <v>1482</v>
      </c>
      <c r="AO1574" s="259" t="s">
        <v>1314</v>
      </c>
      <c r="AP1574" s="221" t="s">
        <v>1705</v>
      </c>
      <c r="AQ1574" s="274" t="s">
        <v>1696</v>
      </c>
      <c r="AR1574" s="220" t="str">
        <f t="shared" si="231"/>
        <v>180</v>
      </c>
      <c r="AS1574" s="220" t="s">
        <v>23</v>
      </c>
      <c r="AT1574" s="275"/>
      <c r="AU1574" s="220" t="s">
        <v>755</v>
      </c>
      <c r="AV1574" s="220"/>
      <c r="AW1574" s="220"/>
      <c r="AX1574" s="181" t="s">
        <v>753</v>
      </c>
      <c r="AY1574" s="181" t="s">
        <v>753</v>
      </c>
      <c r="AZ1574" s="181" t="s">
        <v>753</v>
      </c>
      <c r="BA1574" s="181" t="s">
        <v>753</v>
      </c>
      <c r="BB1574" s="181" t="s">
        <v>753</v>
      </c>
      <c r="BC1574" s="195" t="s">
        <v>754</v>
      </c>
      <c r="BD1574" s="181" t="s">
        <v>753</v>
      </c>
      <c r="BE1574" s="181" t="s">
        <v>753</v>
      </c>
      <c r="BF1574" s="181" t="s">
        <v>753</v>
      </c>
      <c r="BG1574" s="181" t="s">
        <v>753</v>
      </c>
      <c r="BH1574" s="181" t="s">
        <v>753</v>
      </c>
      <c r="BI1574" s="181" t="s">
        <v>753</v>
      </c>
      <c r="BJ1574" s="181" t="s">
        <v>753</v>
      </c>
      <c r="BK1574" s="181" t="s">
        <v>753</v>
      </c>
      <c r="BL1574" s="181" t="s">
        <v>753</v>
      </c>
      <c r="BM1574" s="181" t="s">
        <v>753</v>
      </c>
      <c r="BN1574" s="180"/>
      <c r="BO1574" s="220"/>
      <c r="BP1574" s="174" t="s">
        <v>741</v>
      </c>
      <c r="BQ1574" s="177"/>
      <c r="BR1574" s="177"/>
      <c r="BS1574" s="177"/>
      <c r="BT1574" s="177"/>
      <c r="BU1574" s="177"/>
      <c r="BV1574" s="177"/>
      <c r="BW1574" s="177"/>
    </row>
    <row r="1575" spans="1:75" s="174" customFormat="1" ht="15">
      <c r="A1575" s="170"/>
      <c r="B1575" s="173"/>
      <c r="C1575" s="173"/>
      <c r="D1575" s="171"/>
      <c r="E1575" s="171"/>
      <c r="F1575" s="171"/>
      <c r="G1575" s="171"/>
      <c r="H1575" s="170"/>
      <c r="I1575" s="322"/>
      <c r="J1575" s="170"/>
      <c r="K1575" s="170"/>
      <c r="L1575" s="170"/>
      <c r="M1575" s="170"/>
      <c r="N1575" s="170"/>
      <c r="O1575" s="170"/>
      <c r="P1575" s="170"/>
      <c r="Q1575" s="170"/>
      <c r="R1575" s="170"/>
      <c r="S1575" s="170"/>
      <c r="T1575" s="170"/>
      <c r="U1575" s="170"/>
      <c r="V1575" s="170"/>
      <c r="W1575" s="170"/>
      <c r="X1575" s="170"/>
      <c r="Y1575" s="170"/>
      <c r="Z1575" s="170"/>
      <c r="AA1575" s="170"/>
      <c r="AB1575" s="170"/>
      <c r="AC1575" s="170"/>
      <c r="AD1575" s="170"/>
      <c r="AE1575" s="170"/>
      <c r="AG1575" s="270" t="s">
        <v>1315</v>
      </c>
      <c r="AH1575" s="189" t="s">
        <v>748</v>
      </c>
      <c r="AI1575" s="189" t="s">
        <v>748</v>
      </c>
      <c r="AJ1575" s="238" t="s">
        <v>748</v>
      </c>
      <c r="AK1575" s="237" t="s">
        <v>748</v>
      </c>
      <c r="AL1575" s="223"/>
      <c r="AN1575" s="212" t="s">
        <v>1470</v>
      </c>
      <c r="AO1575" s="266" t="s">
        <v>1314</v>
      </c>
      <c r="AP1575" s="265" t="s">
        <v>1703</v>
      </c>
      <c r="AQ1575" s="265" t="s">
        <v>1702</v>
      </c>
      <c r="AR1575" s="263" t="str">
        <f t="shared" si="231"/>
        <v>80</v>
      </c>
      <c r="AS1575" s="263" t="s">
        <v>1704</v>
      </c>
      <c r="AT1575" s="263"/>
      <c r="AU1575" s="263" t="s">
        <v>755</v>
      </c>
      <c r="AV1575" s="202" t="s">
        <v>751</v>
      </c>
      <c r="AW1575" s="288"/>
      <c r="AX1575" s="286" t="s">
        <v>1699</v>
      </c>
      <c r="AY1575" s="286" t="s">
        <v>1699</v>
      </c>
      <c r="AZ1575" s="286" t="s">
        <v>1699</v>
      </c>
      <c r="BA1575" s="286" t="s">
        <v>1699</v>
      </c>
      <c r="BB1575" s="286" t="s">
        <v>1699</v>
      </c>
      <c r="BC1575" s="205" t="s">
        <v>754</v>
      </c>
      <c r="BD1575" s="286" t="s">
        <v>1699</v>
      </c>
      <c r="BE1575" s="286" t="s">
        <v>1699</v>
      </c>
      <c r="BF1575" s="286" t="s">
        <v>1699</v>
      </c>
      <c r="BG1575" s="286" t="s">
        <v>1699</v>
      </c>
      <c r="BH1575" s="286" t="s">
        <v>1699</v>
      </c>
      <c r="BI1575" s="286" t="s">
        <v>1699</v>
      </c>
      <c r="BJ1575" s="286" t="s">
        <v>1699</v>
      </c>
      <c r="BK1575" s="286" t="s">
        <v>1699</v>
      </c>
      <c r="BL1575" s="286" t="s">
        <v>1699</v>
      </c>
      <c r="BM1575" s="286" t="s">
        <v>1699</v>
      </c>
      <c r="BN1575" s="203"/>
      <c r="BO1575" s="263"/>
      <c r="BP1575" s="170" t="s">
        <v>753</v>
      </c>
      <c r="BQ1575" s="177" t="s">
        <v>761</v>
      </c>
      <c r="BR1575" s="178">
        <v>44812</v>
      </c>
      <c r="BS1575" s="177" t="s">
        <v>760</v>
      </c>
      <c r="BT1575" s="178" t="s">
        <v>759</v>
      </c>
      <c r="BU1575" s="178">
        <v>44826</v>
      </c>
      <c r="BV1575" s="177" t="s">
        <v>758</v>
      </c>
      <c r="BW1575" s="177" t="s">
        <v>737</v>
      </c>
    </row>
    <row r="1576" spans="1:75" s="174" customFormat="1" ht="15">
      <c r="A1576" s="170"/>
      <c r="B1576" s="173"/>
      <c r="C1576" s="173"/>
      <c r="D1576" s="171"/>
      <c r="E1576" s="171"/>
      <c r="F1576" s="171"/>
      <c r="G1576" s="171"/>
      <c r="H1576" s="170"/>
      <c r="I1576" s="322"/>
      <c r="J1576" s="170"/>
      <c r="K1576" s="170"/>
      <c r="L1576" s="170"/>
      <c r="M1576" s="170"/>
      <c r="N1576" s="170"/>
      <c r="O1576" s="170"/>
      <c r="P1576" s="170"/>
      <c r="Q1576" s="170"/>
      <c r="R1576" s="170"/>
      <c r="S1576" s="170"/>
      <c r="T1576" s="170"/>
      <c r="U1576" s="170"/>
      <c r="V1576" s="170"/>
      <c r="W1576" s="170"/>
      <c r="X1576" s="170"/>
      <c r="Y1576" s="170"/>
      <c r="Z1576" s="170"/>
      <c r="AA1576" s="170"/>
      <c r="AB1576" s="170"/>
      <c r="AC1576" s="170"/>
      <c r="AD1576" s="170"/>
      <c r="AE1576" s="170"/>
      <c r="AG1576" s="270" t="s">
        <v>1315</v>
      </c>
      <c r="AH1576" s="189" t="s">
        <v>748</v>
      </c>
      <c r="AI1576" s="189" t="s">
        <v>748</v>
      </c>
      <c r="AJ1576" s="238" t="s">
        <v>748</v>
      </c>
      <c r="AK1576" s="237" t="s">
        <v>748</v>
      </c>
      <c r="AL1576" s="223"/>
      <c r="AO1576" s="266" t="s">
        <v>1314</v>
      </c>
      <c r="AP1576" s="265" t="s">
        <v>1703</v>
      </c>
      <c r="AQ1576" s="265" t="s">
        <v>1702</v>
      </c>
      <c r="AR1576" s="263" t="str">
        <f t="shared" si="231"/>
        <v>80</v>
      </c>
      <c r="AS1576" s="263" t="s">
        <v>1701</v>
      </c>
      <c r="AT1576" s="263"/>
      <c r="AU1576" s="289" t="s">
        <v>1700</v>
      </c>
      <c r="AV1576" s="288" t="s">
        <v>1685</v>
      </c>
      <c r="AW1576" s="287" t="s">
        <v>1684</v>
      </c>
      <c r="AX1576" s="286" t="s">
        <v>1699</v>
      </c>
      <c r="AY1576" s="286" t="s">
        <v>1699</v>
      </c>
      <c r="AZ1576" s="286" t="s">
        <v>1699</v>
      </c>
      <c r="BA1576" s="286" t="s">
        <v>1699</v>
      </c>
      <c r="BB1576" s="286" t="s">
        <v>1699</v>
      </c>
      <c r="BC1576" s="205" t="s">
        <v>754</v>
      </c>
      <c r="BD1576" s="286" t="s">
        <v>1699</v>
      </c>
      <c r="BE1576" s="286" t="s">
        <v>1699</v>
      </c>
      <c r="BF1576" s="286" t="s">
        <v>1699</v>
      </c>
      <c r="BG1576" s="286" t="s">
        <v>1699</v>
      </c>
      <c r="BH1576" s="286" t="s">
        <v>1699</v>
      </c>
      <c r="BI1576" s="286" t="s">
        <v>1699</v>
      </c>
      <c r="BJ1576" s="286" t="s">
        <v>1699</v>
      </c>
      <c r="BK1576" s="286" t="s">
        <v>1699</v>
      </c>
      <c r="BL1576" s="286" t="s">
        <v>1699</v>
      </c>
      <c r="BM1576" s="286" t="s">
        <v>1699</v>
      </c>
      <c r="BN1576" s="203"/>
      <c r="BO1576" s="263"/>
      <c r="BP1576" s="281" t="s">
        <v>1007</v>
      </c>
      <c r="BQ1576" s="261" t="s">
        <v>761</v>
      </c>
      <c r="BR1576" s="261" t="s">
        <v>1698</v>
      </c>
      <c r="BS1576" s="261" t="s">
        <v>737</v>
      </c>
      <c r="BT1576" s="262">
        <v>44439</v>
      </c>
      <c r="BU1576" s="261" t="s">
        <v>1675</v>
      </c>
      <c r="BV1576" s="261" t="s">
        <v>1675</v>
      </c>
      <c r="BW1576" s="261" t="s">
        <v>1675</v>
      </c>
    </row>
    <row r="1577" spans="1:75" s="174" customFormat="1" ht="15">
      <c r="A1577" s="170"/>
      <c r="B1577" s="173"/>
      <c r="C1577" s="173"/>
      <c r="D1577" s="171"/>
      <c r="E1577" s="171"/>
      <c r="F1577" s="171"/>
      <c r="G1577" s="171"/>
      <c r="H1577" s="170"/>
      <c r="I1577" s="322"/>
      <c r="J1577" s="170"/>
      <c r="K1577" s="170"/>
      <c r="L1577" s="170"/>
      <c r="M1577" s="170"/>
      <c r="N1577" s="170"/>
      <c r="O1577" s="170"/>
      <c r="P1577" s="170"/>
      <c r="Q1577" s="170"/>
      <c r="R1577" s="170"/>
      <c r="S1577" s="170"/>
      <c r="T1577" s="170"/>
      <c r="U1577" s="170"/>
      <c r="V1577" s="170"/>
      <c r="W1577" s="170"/>
      <c r="X1577" s="170"/>
      <c r="Y1577" s="170"/>
      <c r="Z1577" s="170"/>
      <c r="AA1577" s="170"/>
      <c r="AB1577" s="170"/>
      <c r="AC1577" s="170"/>
      <c r="AD1577" s="170"/>
      <c r="AE1577" s="170"/>
      <c r="AG1577" s="270" t="s">
        <v>1315</v>
      </c>
      <c r="AH1577" s="189" t="s">
        <v>748</v>
      </c>
      <c r="AI1577" s="189" t="s">
        <v>748</v>
      </c>
      <c r="AJ1577" s="238" t="s">
        <v>748</v>
      </c>
      <c r="AK1577" s="237" t="s">
        <v>748</v>
      </c>
      <c r="AL1577" s="223"/>
      <c r="AN1577" s="212" t="s">
        <v>1470</v>
      </c>
      <c r="AO1577" s="266" t="s">
        <v>1314</v>
      </c>
      <c r="AP1577" s="265" t="s">
        <v>1697</v>
      </c>
      <c r="AQ1577" s="265" t="s">
        <v>1696</v>
      </c>
      <c r="AR1577" s="263" t="str">
        <f t="shared" si="231"/>
        <v>80</v>
      </c>
      <c r="AS1577" s="263" t="s">
        <v>822</v>
      </c>
      <c r="AT1577" s="263"/>
      <c r="AU1577" s="263" t="s">
        <v>755</v>
      </c>
      <c r="AV1577" s="263"/>
      <c r="AW1577" s="263"/>
      <c r="AX1577" s="204" t="s">
        <v>753</v>
      </c>
      <c r="AY1577" s="204" t="s">
        <v>753</v>
      </c>
      <c r="AZ1577" s="204" t="s">
        <v>753</v>
      </c>
      <c r="BA1577" s="204" t="s">
        <v>753</v>
      </c>
      <c r="BB1577" s="204" t="s">
        <v>753</v>
      </c>
      <c r="BC1577" s="205" t="s">
        <v>754</v>
      </c>
      <c r="BD1577" s="204" t="s">
        <v>753</v>
      </c>
      <c r="BE1577" s="204" t="s">
        <v>753</v>
      </c>
      <c r="BF1577" s="204" t="s">
        <v>753</v>
      </c>
      <c r="BG1577" s="204" t="s">
        <v>753</v>
      </c>
      <c r="BH1577" s="204" t="s">
        <v>753</v>
      </c>
      <c r="BI1577" s="204" t="s">
        <v>753</v>
      </c>
      <c r="BJ1577" s="204" t="s">
        <v>753</v>
      </c>
      <c r="BK1577" s="204" t="s">
        <v>753</v>
      </c>
      <c r="BL1577" s="204" t="s">
        <v>753</v>
      </c>
      <c r="BM1577" s="204" t="s">
        <v>753</v>
      </c>
      <c r="BN1577" s="203"/>
      <c r="BO1577" s="263"/>
      <c r="BP1577" s="170" t="s">
        <v>753</v>
      </c>
      <c r="BQ1577" s="177"/>
      <c r="BR1577" s="177"/>
      <c r="BS1577" s="177"/>
      <c r="BT1577" s="177"/>
      <c r="BU1577" s="177"/>
      <c r="BV1577" s="177"/>
      <c r="BW1577" s="177"/>
    </row>
    <row r="1578" spans="1:75" s="174" customFormat="1" ht="15">
      <c r="A1578" s="170"/>
      <c r="B1578" s="173"/>
      <c r="C1578" s="173"/>
      <c r="D1578" s="171"/>
      <c r="E1578" s="171"/>
      <c r="F1578" s="171"/>
      <c r="G1578" s="171"/>
      <c r="H1578" s="170"/>
      <c r="I1578" s="322"/>
      <c r="J1578" s="170"/>
      <c r="K1578" s="170"/>
      <c r="L1578" s="170"/>
      <c r="M1578" s="170"/>
      <c r="N1578" s="170"/>
      <c r="O1578" s="170"/>
      <c r="P1578" s="170"/>
      <c r="Q1578" s="170"/>
      <c r="R1578" s="170"/>
      <c r="S1578" s="170"/>
      <c r="T1578" s="170"/>
      <c r="U1578" s="170"/>
      <c r="V1578" s="170"/>
      <c r="W1578" s="170"/>
      <c r="X1578" s="170"/>
      <c r="Y1578" s="170"/>
      <c r="Z1578" s="170"/>
      <c r="AA1578" s="170"/>
      <c r="AB1578" s="170"/>
      <c r="AC1578" s="170"/>
      <c r="AD1578" s="170"/>
      <c r="AE1578" s="170"/>
      <c r="AG1578" s="260" t="s">
        <v>1315</v>
      </c>
      <c r="AH1578" s="193" t="str">
        <f t="shared" ref="AH1578:AI1581" si="232">"5E"&amp;RIGHT(AP1578,7)</f>
        <v>5EDE 1000</v>
      </c>
      <c r="AI1578" s="193" t="str">
        <f t="shared" si="232"/>
        <v>5EDE 101F</v>
      </c>
      <c r="AJ1578" s="224" t="str">
        <f>DEC2HEX((HEX2DEC(LEFT(AI1578,4))*256*256+HEX2DEC(RIGHT(AI1578,4)))-(HEX2DEC(LEFT(AH1578,4))*256*256+HEX2DEC(RIGHT(AH1578,4)))+1)</f>
        <v>20</v>
      </c>
      <c r="AK1578" s="192" t="s">
        <v>1693</v>
      </c>
      <c r="AL1578" s="223" t="s">
        <v>766</v>
      </c>
      <c r="AO1578" s="259" t="s">
        <v>1314</v>
      </c>
      <c r="AP1578" s="221" t="s">
        <v>1695</v>
      </c>
      <c r="AQ1578" s="221" t="s">
        <v>1694</v>
      </c>
      <c r="AR1578" s="220" t="str">
        <f t="shared" si="231"/>
        <v>20</v>
      </c>
      <c r="AS1578" s="179" t="s">
        <v>1693</v>
      </c>
      <c r="AT1578" s="242"/>
      <c r="AU1578" s="179" t="s">
        <v>1692</v>
      </c>
      <c r="AV1578" s="179" t="s">
        <v>751</v>
      </c>
      <c r="AW1578" s="179"/>
      <c r="AX1578" s="181" t="s">
        <v>741</v>
      </c>
      <c r="AY1578" s="181" t="s">
        <v>741</v>
      </c>
      <c r="AZ1578" s="181" t="s">
        <v>741</v>
      </c>
      <c r="BA1578" s="181" t="s">
        <v>741</v>
      </c>
      <c r="BB1578" s="181" t="s">
        <v>741</v>
      </c>
      <c r="BC1578" s="181" t="s">
        <v>741</v>
      </c>
      <c r="BD1578" s="181" t="s">
        <v>741</v>
      </c>
      <c r="BE1578" s="181" t="s">
        <v>741</v>
      </c>
      <c r="BF1578" s="181" t="s">
        <v>741</v>
      </c>
      <c r="BG1578" s="181" t="s">
        <v>741</v>
      </c>
      <c r="BH1578" s="181" t="s">
        <v>741</v>
      </c>
      <c r="BI1578" s="181" t="s">
        <v>741</v>
      </c>
      <c r="BJ1578" s="181" t="s">
        <v>741</v>
      </c>
      <c r="BK1578" s="181" t="s">
        <v>741</v>
      </c>
      <c r="BL1578" s="181" t="s">
        <v>741</v>
      </c>
      <c r="BM1578" s="181" t="s">
        <v>741</v>
      </c>
      <c r="BN1578" s="180"/>
      <c r="BO1578" s="179"/>
      <c r="BP1578" s="174" t="s">
        <v>741</v>
      </c>
      <c r="BQ1578" s="177" t="s">
        <v>761</v>
      </c>
      <c r="BR1578" s="178">
        <v>44812</v>
      </c>
      <c r="BS1578" s="177" t="s">
        <v>760</v>
      </c>
      <c r="BT1578" s="178" t="s">
        <v>759</v>
      </c>
      <c r="BU1578" s="178">
        <v>44826</v>
      </c>
      <c r="BV1578" s="177" t="s">
        <v>758</v>
      </c>
      <c r="BW1578" s="177" t="s">
        <v>737</v>
      </c>
    </row>
    <row r="1579" spans="1:75" s="174" customFormat="1" ht="15">
      <c r="A1579" s="170"/>
      <c r="B1579" s="173"/>
      <c r="C1579" s="173"/>
      <c r="D1579" s="171"/>
      <c r="E1579" s="171"/>
      <c r="F1579" s="171"/>
      <c r="G1579" s="171"/>
      <c r="H1579" s="170"/>
      <c r="I1579" s="322"/>
      <c r="J1579" s="170"/>
      <c r="K1579" s="170"/>
      <c r="L1579" s="170"/>
      <c r="M1579" s="170"/>
      <c r="N1579" s="170"/>
      <c r="O1579" s="170"/>
      <c r="P1579" s="170"/>
      <c r="Q1579" s="170"/>
      <c r="R1579" s="170"/>
      <c r="S1579" s="170"/>
      <c r="T1579" s="170"/>
      <c r="U1579" s="170"/>
      <c r="V1579" s="170"/>
      <c r="W1579" s="170"/>
      <c r="X1579" s="170"/>
      <c r="Y1579" s="170"/>
      <c r="Z1579" s="170"/>
      <c r="AA1579" s="170"/>
      <c r="AB1579" s="170"/>
      <c r="AC1579" s="170"/>
      <c r="AD1579" s="170"/>
      <c r="AE1579" s="170"/>
      <c r="AG1579" s="260" t="s">
        <v>1315</v>
      </c>
      <c r="AH1579" s="193" t="str">
        <f t="shared" si="232"/>
        <v>5EDE 1020</v>
      </c>
      <c r="AI1579" s="193" t="str">
        <f t="shared" si="232"/>
        <v>5EDE 10FF</v>
      </c>
      <c r="AJ1579" s="224" t="str">
        <f>DEC2HEX((HEX2DEC(LEFT(AI1579,4))*256*256+HEX2DEC(RIGHT(AI1579,4)))-(HEX2DEC(LEFT(AH1579,4))*256*256+HEX2DEC(RIGHT(AH1579,4)))+1)</f>
        <v>E0</v>
      </c>
      <c r="AK1579" s="224" t="s">
        <v>23</v>
      </c>
      <c r="AL1579" s="223"/>
      <c r="AO1579" s="259" t="s">
        <v>1314</v>
      </c>
      <c r="AP1579" s="221" t="s">
        <v>1691</v>
      </c>
      <c r="AQ1579" s="221" t="s">
        <v>1690</v>
      </c>
      <c r="AR1579" s="220" t="str">
        <f t="shared" si="231"/>
        <v>E0</v>
      </c>
      <c r="AS1579" s="220" t="s">
        <v>822</v>
      </c>
      <c r="AT1579" s="275"/>
      <c r="AU1579" s="220" t="s">
        <v>755</v>
      </c>
      <c r="AV1579" s="220"/>
      <c r="AW1579" s="220"/>
      <c r="AX1579" s="181" t="s">
        <v>753</v>
      </c>
      <c r="AY1579" s="181" t="s">
        <v>753</v>
      </c>
      <c r="AZ1579" s="181" t="s">
        <v>753</v>
      </c>
      <c r="BA1579" s="181" t="s">
        <v>753</v>
      </c>
      <c r="BB1579" s="181" t="s">
        <v>753</v>
      </c>
      <c r="BC1579" s="195" t="s">
        <v>754</v>
      </c>
      <c r="BD1579" s="181" t="s">
        <v>753</v>
      </c>
      <c r="BE1579" s="181" t="s">
        <v>753</v>
      </c>
      <c r="BF1579" s="181" t="s">
        <v>753</v>
      </c>
      <c r="BG1579" s="181" t="s">
        <v>753</v>
      </c>
      <c r="BH1579" s="181" t="s">
        <v>753</v>
      </c>
      <c r="BI1579" s="181" t="s">
        <v>753</v>
      </c>
      <c r="BJ1579" s="181" t="s">
        <v>753</v>
      </c>
      <c r="BK1579" s="181" t="s">
        <v>753</v>
      </c>
      <c r="BL1579" s="181" t="s">
        <v>753</v>
      </c>
      <c r="BM1579" s="181" t="s">
        <v>753</v>
      </c>
      <c r="BN1579" s="180"/>
      <c r="BO1579" s="220"/>
      <c r="BP1579" s="174" t="s">
        <v>741</v>
      </c>
      <c r="BQ1579" s="177"/>
      <c r="BR1579" s="177"/>
      <c r="BS1579" s="177"/>
      <c r="BT1579" s="177"/>
      <c r="BU1579" s="177"/>
      <c r="BV1579" s="177"/>
      <c r="BW1579" s="177"/>
    </row>
    <row r="1580" spans="1:75" s="174" customFormat="1" ht="15">
      <c r="A1580" s="170"/>
      <c r="B1580" s="173"/>
      <c r="C1580" s="173"/>
      <c r="D1580" s="171"/>
      <c r="E1580" s="171"/>
      <c r="F1580" s="171"/>
      <c r="G1580" s="171"/>
      <c r="H1580" s="170"/>
      <c r="I1580" s="322"/>
      <c r="J1580" s="170"/>
      <c r="K1580" s="170"/>
      <c r="L1580" s="170"/>
      <c r="M1580" s="170"/>
      <c r="N1580" s="170"/>
      <c r="O1580" s="170"/>
      <c r="P1580" s="170"/>
      <c r="Q1580" s="170"/>
      <c r="R1580" s="170"/>
      <c r="S1580" s="170"/>
      <c r="T1580" s="170"/>
      <c r="U1580" s="170"/>
      <c r="V1580" s="170"/>
      <c r="W1580" s="170"/>
      <c r="X1580" s="170"/>
      <c r="Y1580" s="170"/>
      <c r="Z1580" s="170"/>
      <c r="AA1580" s="170"/>
      <c r="AB1580" s="170"/>
      <c r="AC1580" s="170"/>
      <c r="AD1580" s="170"/>
      <c r="AE1580" s="170"/>
      <c r="AG1580" s="260" t="s">
        <v>1315</v>
      </c>
      <c r="AH1580" s="193" t="str">
        <f t="shared" si="232"/>
        <v>5EDE 1100</v>
      </c>
      <c r="AI1580" s="193" t="str">
        <f t="shared" si="232"/>
        <v>5EDE 111F</v>
      </c>
      <c r="AJ1580" s="224" t="str">
        <f>DEC2HEX((HEX2DEC(LEFT(AI1580,4))*256*256+HEX2DEC(RIGHT(AI1580,4)))-(HEX2DEC(LEFT(AH1580,4))*256*256+HEX2DEC(RIGHT(AH1580,4)))+1)</f>
        <v>20</v>
      </c>
      <c r="AK1580" s="192" t="s">
        <v>1687</v>
      </c>
      <c r="AL1580" s="223" t="s">
        <v>766</v>
      </c>
      <c r="AN1580" s="212"/>
      <c r="AO1580" s="259" t="s">
        <v>1314</v>
      </c>
      <c r="AP1580" s="221" t="s">
        <v>1689</v>
      </c>
      <c r="AQ1580" s="221" t="s">
        <v>1688</v>
      </c>
      <c r="AR1580" s="220" t="str">
        <f t="shared" si="231"/>
        <v>20</v>
      </c>
      <c r="AS1580" s="179" t="s">
        <v>1687</v>
      </c>
      <c r="AT1580" s="242"/>
      <c r="AU1580" s="220" t="s">
        <v>755</v>
      </c>
      <c r="AV1580" s="179"/>
      <c r="AW1580" s="213"/>
      <c r="AX1580" s="285" t="s">
        <v>754</v>
      </c>
      <c r="AY1580" s="285" t="s">
        <v>754</v>
      </c>
      <c r="AZ1580" s="285" t="s">
        <v>754</v>
      </c>
      <c r="BA1580" s="285" t="s">
        <v>754</v>
      </c>
      <c r="BB1580" s="285" t="s">
        <v>754</v>
      </c>
      <c r="BC1580" s="195" t="s">
        <v>754</v>
      </c>
      <c r="BD1580" s="285" t="s">
        <v>754</v>
      </c>
      <c r="BE1580" s="285" t="s">
        <v>754</v>
      </c>
      <c r="BF1580" s="285" t="s">
        <v>754</v>
      </c>
      <c r="BG1580" s="285" t="s">
        <v>754</v>
      </c>
      <c r="BH1580" s="285" t="s">
        <v>754</v>
      </c>
      <c r="BI1580" s="285" t="s">
        <v>754</v>
      </c>
      <c r="BJ1580" s="285" t="s">
        <v>754</v>
      </c>
      <c r="BK1580" s="285" t="s">
        <v>754</v>
      </c>
      <c r="BL1580" s="285" t="s">
        <v>754</v>
      </c>
      <c r="BM1580" s="285" t="s">
        <v>754</v>
      </c>
      <c r="BN1580" s="180"/>
      <c r="BO1580" s="179"/>
      <c r="BP1580" s="174" t="s">
        <v>741</v>
      </c>
      <c r="BQ1580" s="177" t="s">
        <v>761</v>
      </c>
      <c r="BR1580" s="178">
        <v>44812</v>
      </c>
      <c r="BS1580" s="177" t="s">
        <v>760</v>
      </c>
      <c r="BT1580" s="178" t="s">
        <v>759</v>
      </c>
      <c r="BU1580" s="178">
        <v>44826</v>
      </c>
      <c r="BV1580" s="177" t="s">
        <v>758</v>
      </c>
      <c r="BW1580" s="177" t="s">
        <v>737</v>
      </c>
    </row>
    <row r="1581" spans="1:75" s="174" customFormat="1" ht="15">
      <c r="A1581" s="170"/>
      <c r="B1581" s="173"/>
      <c r="C1581" s="173"/>
      <c r="D1581" s="171"/>
      <c r="E1581" s="171"/>
      <c r="F1581" s="171"/>
      <c r="G1581" s="171"/>
      <c r="H1581" s="170"/>
      <c r="I1581" s="322"/>
      <c r="J1581" s="170"/>
      <c r="K1581" s="170"/>
      <c r="L1581" s="170"/>
      <c r="M1581" s="170"/>
      <c r="N1581" s="170"/>
      <c r="O1581" s="170"/>
      <c r="P1581" s="170"/>
      <c r="Q1581" s="170"/>
      <c r="R1581" s="170"/>
      <c r="S1581" s="170"/>
      <c r="T1581" s="170"/>
      <c r="U1581" s="170"/>
      <c r="V1581" s="170"/>
      <c r="W1581" s="170"/>
      <c r="X1581" s="170"/>
      <c r="Y1581" s="170"/>
      <c r="Z1581" s="170"/>
      <c r="AA1581" s="170"/>
      <c r="AB1581" s="170"/>
      <c r="AC1581" s="170"/>
      <c r="AD1581" s="170"/>
      <c r="AE1581" s="170"/>
      <c r="AG1581" s="260" t="s">
        <v>1315</v>
      </c>
      <c r="AH1581" s="193" t="str">
        <f t="shared" si="232"/>
        <v>5EDE 1100</v>
      </c>
      <c r="AI1581" s="193" t="str">
        <f t="shared" si="232"/>
        <v>5EDE 111F</v>
      </c>
      <c r="AJ1581" s="224" t="str">
        <f>DEC2HEX((HEX2DEC(LEFT(AI1581,4))*256*256+HEX2DEC(RIGHT(AI1581,4)))-(HEX2DEC(LEFT(AH1581,4))*256*256+HEX2DEC(RIGHT(AH1581,4)))+1)</f>
        <v>20</v>
      </c>
      <c r="AK1581" s="192" t="s">
        <v>1687</v>
      </c>
      <c r="AL1581" s="223" t="s">
        <v>766</v>
      </c>
      <c r="AO1581" s="259" t="s">
        <v>1314</v>
      </c>
      <c r="AP1581" s="221" t="s">
        <v>1689</v>
      </c>
      <c r="AQ1581" s="221" t="s">
        <v>1688</v>
      </c>
      <c r="AR1581" s="220" t="str">
        <f t="shared" si="231"/>
        <v>20</v>
      </c>
      <c r="AS1581" s="179" t="s">
        <v>1687</v>
      </c>
      <c r="AT1581" s="242"/>
      <c r="AU1581" s="284" t="s">
        <v>1686</v>
      </c>
      <c r="AV1581" s="213" t="s">
        <v>1685</v>
      </c>
      <c r="AW1581" s="283" t="s">
        <v>1684</v>
      </c>
      <c r="AX1581" s="181" t="s">
        <v>741</v>
      </c>
      <c r="AY1581" s="181" t="s">
        <v>741</v>
      </c>
      <c r="AZ1581" s="181" t="s">
        <v>741</v>
      </c>
      <c r="BA1581" s="181" t="s">
        <v>741</v>
      </c>
      <c r="BB1581" s="181" t="s">
        <v>741</v>
      </c>
      <c r="BC1581" s="181" t="s">
        <v>741</v>
      </c>
      <c r="BD1581" s="181" t="s">
        <v>741</v>
      </c>
      <c r="BE1581" s="181" t="s">
        <v>741</v>
      </c>
      <c r="BF1581" s="181" t="s">
        <v>741</v>
      </c>
      <c r="BG1581" s="181" t="s">
        <v>741</v>
      </c>
      <c r="BH1581" s="181" t="s">
        <v>741</v>
      </c>
      <c r="BI1581" s="181" t="s">
        <v>741</v>
      </c>
      <c r="BJ1581" s="181" t="s">
        <v>741</v>
      </c>
      <c r="BK1581" s="181" t="s">
        <v>741</v>
      </c>
      <c r="BL1581" s="181" t="s">
        <v>741</v>
      </c>
      <c r="BM1581" s="181" t="s">
        <v>741</v>
      </c>
      <c r="BN1581" s="180"/>
      <c r="BO1581" s="179"/>
      <c r="BP1581" s="174" t="s">
        <v>741</v>
      </c>
      <c r="BQ1581" s="177" t="s">
        <v>761</v>
      </c>
      <c r="BR1581" s="178">
        <v>44812</v>
      </c>
      <c r="BS1581" s="177" t="s">
        <v>760</v>
      </c>
      <c r="BT1581" s="178" t="s">
        <v>759</v>
      </c>
      <c r="BU1581" s="178">
        <v>44826</v>
      </c>
      <c r="BV1581" s="177" t="s">
        <v>758</v>
      </c>
      <c r="BW1581" s="177" t="s">
        <v>737</v>
      </c>
    </row>
    <row r="1582" spans="1:75" s="174" customFormat="1" ht="15">
      <c r="A1582" s="170"/>
      <c r="B1582" s="173"/>
      <c r="C1582" s="173"/>
      <c r="D1582" s="171"/>
      <c r="E1582" s="171"/>
      <c r="F1582" s="171"/>
      <c r="G1582" s="171"/>
      <c r="H1582" s="170"/>
      <c r="I1582" s="322"/>
      <c r="J1582" s="170"/>
      <c r="K1582" s="170"/>
      <c r="L1582" s="170"/>
      <c r="M1582" s="170"/>
      <c r="N1582" s="170"/>
      <c r="O1582" s="170"/>
      <c r="P1582" s="170"/>
      <c r="Q1582" s="170"/>
      <c r="R1582" s="170"/>
      <c r="S1582" s="170"/>
      <c r="T1582" s="170"/>
      <c r="U1582" s="170"/>
      <c r="V1582" s="170"/>
      <c r="W1582" s="170"/>
      <c r="X1582" s="170"/>
      <c r="Y1582" s="170"/>
      <c r="Z1582" s="170"/>
      <c r="AA1582" s="170"/>
      <c r="AB1582" s="170"/>
      <c r="AC1582" s="170"/>
      <c r="AD1582" s="170"/>
      <c r="AE1582" s="170"/>
      <c r="AG1582" s="270" t="s">
        <v>1315</v>
      </c>
      <c r="AH1582" s="189" t="s">
        <v>748</v>
      </c>
      <c r="AI1582" s="189" t="s">
        <v>748</v>
      </c>
      <c r="AJ1582" s="238" t="s">
        <v>748</v>
      </c>
      <c r="AK1582" s="237" t="s">
        <v>748</v>
      </c>
      <c r="AL1582" s="223"/>
      <c r="AN1582" s="212" t="s">
        <v>1681</v>
      </c>
      <c r="AO1582" s="266" t="s">
        <v>1314</v>
      </c>
      <c r="AP1582" s="265" t="s">
        <v>1683</v>
      </c>
      <c r="AQ1582" s="265" t="s">
        <v>1682</v>
      </c>
      <c r="AR1582" s="263" t="str">
        <f t="shared" si="231"/>
        <v>E0</v>
      </c>
      <c r="AS1582" s="263" t="s">
        <v>18</v>
      </c>
      <c r="AT1582" s="282"/>
      <c r="AU1582" s="263" t="s">
        <v>755</v>
      </c>
      <c r="AV1582" s="202"/>
      <c r="AW1582" s="263"/>
      <c r="AX1582" s="204" t="s">
        <v>753</v>
      </c>
      <c r="AY1582" s="204" t="s">
        <v>753</v>
      </c>
      <c r="AZ1582" s="204" t="s">
        <v>753</v>
      </c>
      <c r="BA1582" s="204" t="s">
        <v>753</v>
      </c>
      <c r="BB1582" s="204" t="s">
        <v>753</v>
      </c>
      <c r="BC1582" s="205" t="s">
        <v>754</v>
      </c>
      <c r="BD1582" s="204" t="s">
        <v>753</v>
      </c>
      <c r="BE1582" s="204" t="s">
        <v>753</v>
      </c>
      <c r="BF1582" s="204" t="s">
        <v>753</v>
      </c>
      <c r="BG1582" s="204" t="s">
        <v>753</v>
      </c>
      <c r="BH1582" s="204" t="s">
        <v>753</v>
      </c>
      <c r="BI1582" s="204" t="s">
        <v>753</v>
      </c>
      <c r="BJ1582" s="204" t="s">
        <v>753</v>
      </c>
      <c r="BK1582" s="204" t="s">
        <v>753</v>
      </c>
      <c r="BL1582" s="204" t="s">
        <v>753</v>
      </c>
      <c r="BM1582" s="204" t="s">
        <v>753</v>
      </c>
      <c r="BN1582" s="203"/>
      <c r="BO1582" s="263"/>
      <c r="BP1582" s="281" t="s">
        <v>1007</v>
      </c>
      <c r="BQ1582" s="177"/>
      <c r="BR1582" s="177"/>
      <c r="BS1582" s="177"/>
      <c r="BT1582" s="177"/>
      <c r="BU1582" s="177"/>
      <c r="BV1582" s="177"/>
      <c r="BW1582" s="177"/>
    </row>
    <row r="1583" spans="1:75" s="174" customFormat="1" ht="15">
      <c r="A1583" s="170"/>
      <c r="B1583" s="173"/>
      <c r="C1583" s="173"/>
      <c r="D1583" s="171"/>
      <c r="E1583" s="171"/>
      <c r="F1583" s="171"/>
      <c r="G1583" s="171"/>
      <c r="H1583" s="170"/>
      <c r="I1583" s="322"/>
      <c r="J1583" s="170"/>
      <c r="K1583" s="170"/>
      <c r="L1583" s="170"/>
      <c r="M1583" s="170"/>
      <c r="N1583" s="170"/>
      <c r="O1583" s="170"/>
      <c r="P1583" s="170"/>
      <c r="Q1583" s="170"/>
      <c r="R1583" s="170"/>
      <c r="S1583" s="170"/>
      <c r="T1583" s="170"/>
      <c r="U1583" s="170"/>
      <c r="V1583" s="170"/>
      <c r="W1583" s="170"/>
      <c r="X1583" s="170"/>
      <c r="Y1583" s="170"/>
      <c r="Z1583" s="170"/>
      <c r="AA1583" s="170"/>
      <c r="AB1583" s="170"/>
      <c r="AC1583" s="170"/>
      <c r="AD1583" s="170"/>
      <c r="AE1583" s="170"/>
      <c r="AG1583" s="270" t="s">
        <v>1315</v>
      </c>
      <c r="AH1583" s="189" t="s">
        <v>748</v>
      </c>
      <c r="AI1583" s="189" t="s">
        <v>748</v>
      </c>
      <c r="AJ1583" s="238" t="s">
        <v>748</v>
      </c>
      <c r="AK1583" s="237" t="s">
        <v>748</v>
      </c>
      <c r="AL1583" s="223"/>
      <c r="AN1583" s="212" t="s">
        <v>1681</v>
      </c>
      <c r="AO1583" s="266" t="s">
        <v>1314</v>
      </c>
      <c r="AP1583" s="265" t="s">
        <v>1680</v>
      </c>
      <c r="AQ1583" s="265" t="s">
        <v>1679</v>
      </c>
      <c r="AR1583" s="263" t="str">
        <f t="shared" si="231"/>
        <v>80</v>
      </c>
      <c r="AS1583" s="263" t="s">
        <v>1678</v>
      </c>
      <c r="AT1583" s="282"/>
      <c r="AU1583" s="263" t="s">
        <v>1677</v>
      </c>
      <c r="AV1583" s="202" t="s">
        <v>751</v>
      </c>
      <c r="AW1583" s="263"/>
      <c r="AX1583" s="204" t="s">
        <v>753</v>
      </c>
      <c r="AY1583" s="204" t="s">
        <v>753</v>
      </c>
      <c r="AZ1583" s="204" t="s">
        <v>753</v>
      </c>
      <c r="BA1583" s="204" t="s">
        <v>753</v>
      </c>
      <c r="BB1583" s="204" t="s">
        <v>753</v>
      </c>
      <c r="BC1583" s="205" t="s">
        <v>754</v>
      </c>
      <c r="BD1583" s="204" t="s">
        <v>753</v>
      </c>
      <c r="BE1583" s="204" t="s">
        <v>753</v>
      </c>
      <c r="BF1583" s="204" t="s">
        <v>753</v>
      </c>
      <c r="BG1583" s="204" t="s">
        <v>753</v>
      </c>
      <c r="BH1583" s="204" t="s">
        <v>753</v>
      </c>
      <c r="BI1583" s="204" t="s">
        <v>753</v>
      </c>
      <c r="BJ1583" s="204" t="s">
        <v>753</v>
      </c>
      <c r="BK1583" s="204" t="s">
        <v>753</v>
      </c>
      <c r="BL1583" s="204" t="s">
        <v>753</v>
      </c>
      <c r="BM1583" s="204" t="s">
        <v>753</v>
      </c>
      <c r="BN1583" s="203"/>
      <c r="BO1583" s="263"/>
      <c r="BP1583" s="281" t="s">
        <v>1007</v>
      </c>
      <c r="BQ1583" s="261" t="s">
        <v>761</v>
      </c>
      <c r="BR1583" s="261" t="s">
        <v>1676</v>
      </c>
      <c r="BS1583" s="261" t="s">
        <v>737</v>
      </c>
      <c r="BT1583" s="262">
        <v>44439</v>
      </c>
      <c r="BU1583" s="261" t="s">
        <v>1675</v>
      </c>
      <c r="BV1583" s="261" t="s">
        <v>1675</v>
      </c>
      <c r="BW1583" s="261" t="s">
        <v>1675</v>
      </c>
    </row>
    <row r="1584" spans="1:75" s="174" customFormat="1" ht="15">
      <c r="A1584" s="170"/>
      <c r="B1584" s="173"/>
      <c r="C1584" s="173"/>
      <c r="D1584" s="171"/>
      <c r="E1584" s="171"/>
      <c r="F1584" s="171"/>
      <c r="G1584" s="171"/>
      <c r="H1584" s="170"/>
      <c r="I1584" s="322"/>
      <c r="J1584" s="170"/>
      <c r="K1584" s="170"/>
      <c r="L1584" s="170"/>
      <c r="M1584" s="170"/>
      <c r="N1584" s="170"/>
      <c r="O1584" s="170"/>
      <c r="P1584" s="170"/>
      <c r="Q1584" s="170"/>
      <c r="R1584" s="170"/>
      <c r="S1584" s="170"/>
      <c r="T1584" s="170"/>
      <c r="U1584" s="170"/>
      <c r="V1584" s="170"/>
      <c r="W1584" s="170"/>
      <c r="X1584" s="170"/>
      <c r="Y1584" s="170"/>
      <c r="Z1584" s="170"/>
      <c r="AA1584" s="170"/>
      <c r="AB1584" s="170"/>
      <c r="AC1584" s="170"/>
      <c r="AD1584" s="170"/>
      <c r="AE1584" s="170"/>
      <c r="AG1584" s="260" t="s">
        <v>1315</v>
      </c>
      <c r="AH1584" s="193" t="str">
        <f t="shared" ref="AH1584:AH1600" si="233">"5E"&amp;RIGHT(AP1584,7)</f>
        <v>5EDE 1120</v>
      </c>
      <c r="AI1584" s="193" t="str">
        <f t="shared" ref="AI1584:AI1600" si="234">"5E"&amp;RIGHT(AQ1584,7)</f>
        <v>5EE7 FFFF</v>
      </c>
      <c r="AJ1584" s="224" t="str">
        <f t="shared" ref="AJ1584:AJ1600" si="235">DEC2HEX((HEX2DEC(LEFT(AI1584,4))*256*256+HEX2DEC(RIGHT(AI1584,4)))-(HEX2DEC(LEFT(AH1584,4))*256*256+HEX2DEC(RIGHT(AH1584,4)))+1)</f>
        <v>9EEE0</v>
      </c>
      <c r="AK1584" s="224" t="s">
        <v>23</v>
      </c>
      <c r="AL1584" s="223"/>
      <c r="AN1584" s="212"/>
      <c r="AO1584" s="259" t="s">
        <v>1314</v>
      </c>
      <c r="AP1584" s="221" t="s">
        <v>1674</v>
      </c>
      <c r="AQ1584" s="221" t="s">
        <v>1673</v>
      </c>
      <c r="AR1584" s="220" t="str">
        <f t="shared" si="231"/>
        <v>9EEE0</v>
      </c>
      <c r="AS1584" s="220" t="s">
        <v>822</v>
      </c>
      <c r="AT1584" s="275"/>
      <c r="AU1584" s="220" t="s">
        <v>755</v>
      </c>
      <c r="AV1584" s="220"/>
      <c r="AW1584" s="220"/>
      <c r="AX1584" s="181" t="s">
        <v>753</v>
      </c>
      <c r="AY1584" s="181" t="s">
        <v>753</v>
      </c>
      <c r="AZ1584" s="181" t="s">
        <v>753</v>
      </c>
      <c r="BA1584" s="181" t="s">
        <v>753</v>
      </c>
      <c r="BB1584" s="181" t="s">
        <v>753</v>
      </c>
      <c r="BC1584" s="195" t="s">
        <v>754</v>
      </c>
      <c r="BD1584" s="181" t="s">
        <v>753</v>
      </c>
      <c r="BE1584" s="181" t="s">
        <v>753</v>
      </c>
      <c r="BF1584" s="181" t="s">
        <v>753</v>
      </c>
      <c r="BG1584" s="181" t="s">
        <v>753</v>
      </c>
      <c r="BH1584" s="181" t="s">
        <v>753</v>
      </c>
      <c r="BI1584" s="181" t="s">
        <v>753</v>
      </c>
      <c r="BJ1584" s="181" t="s">
        <v>753</v>
      </c>
      <c r="BK1584" s="181" t="s">
        <v>753</v>
      </c>
      <c r="BL1584" s="181" t="s">
        <v>753</v>
      </c>
      <c r="BM1584" s="181" t="s">
        <v>753</v>
      </c>
      <c r="BN1584" s="180"/>
      <c r="BO1584" s="220"/>
      <c r="BP1584" s="174" t="s">
        <v>741</v>
      </c>
      <c r="BQ1584" s="177"/>
      <c r="BR1584" s="177"/>
      <c r="BS1584" s="177"/>
      <c r="BT1584" s="177"/>
      <c r="BU1584" s="177"/>
      <c r="BV1584" s="177"/>
      <c r="BW1584" s="177"/>
    </row>
    <row r="1585" spans="1:75" s="174" customFormat="1" ht="15">
      <c r="A1585" s="170"/>
      <c r="B1585" s="173"/>
      <c r="C1585" s="173"/>
      <c r="D1585" s="171"/>
      <c r="E1585" s="171"/>
      <c r="F1585" s="171"/>
      <c r="G1585" s="171"/>
      <c r="H1585" s="170"/>
      <c r="I1585" s="322"/>
      <c r="J1585" s="170"/>
      <c r="K1585" s="170"/>
      <c r="L1585" s="170"/>
      <c r="M1585" s="170"/>
      <c r="N1585" s="170"/>
      <c r="O1585" s="170"/>
      <c r="P1585" s="170"/>
      <c r="Q1585" s="170"/>
      <c r="R1585" s="170"/>
      <c r="S1585" s="170"/>
      <c r="T1585" s="170"/>
      <c r="U1585" s="170"/>
      <c r="V1585" s="170"/>
      <c r="W1585" s="170"/>
      <c r="X1585" s="170"/>
      <c r="Y1585" s="170"/>
      <c r="Z1585" s="170"/>
      <c r="AA1585" s="170"/>
      <c r="AB1585" s="170"/>
      <c r="AC1585" s="170"/>
      <c r="AD1585" s="170"/>
      <c r="AE1585" s="170"/>
      <c r="AG1585" s="277" t="s">
        <v>1649</v>
      </c>
      <c r="AH1585" s="193" t="str">
        <f t="shared" si="233"/>
        <v>5EE8 0000</v>
      </c>
      <c r="AI1585" s="193" t="str">
        <f t="shared" si="234"/>
        <v>5EE8 00FF</v>
      </c>
      <c r="AJ1585" s="224" t="str">
        <f t="shared" si="235"/>
        <v>100</v>
      </c>
      <c r="AK1585" s="224" t="s">
        <v>1661</v>
      </c>
      <c r="AL1585" s="223" t="s">
        <v>1654</v>
      </c>
      <c r="AO1585" s="276" t="s">
        <v>1648</v>
      </c>
      <c r="AP1585" s="221" t="s">
        <v>1672</v>
      </c>
      <c r="AQ1585" s="221" t="s">
        <v>1671</v>
      </c>
      <c r="AR1585" s="220" t="str">
        <f t="shared" si="231"/>
        <v>100</v>
      </c>
      <c r="AS1585" s="220" t="s">
        <v>1670</v>
      </c>
      <c r="AT1585" s="275"/>
      <c r="AU1585" s="220" t="s">
        <v>1669</v>
      </c>
      <c r="AV1585" s="220" t="s">
        <v>751</v>
      </c>
      <c r="AW1585" s="220"/>
      <c r="AX1585" s="181" t="s">
        <v>741</v>
      </c>
      <c r="AY1585" s="181" t="s">
        <v>741</v>
      </c>
      <c r="AZ1585" s="181" t="s">
        <v>741</v>
      </c>
      <c r="BA1585" s="181" t="s">
        <v>741</v>
      </c>
      <c r="BB1585" s="181" t="s">
        <v>741</v>
      </c>
      <c r="BC1585" s="195" t="s">
        <v>741</v>
      </c>
      <c r="BD1585" s="181" t="s">
        <v>741</v>
      </c>
      <c r="BE1585" s="181" t="s">
        <v>741</v>
      </c>
      <c r="BF1585" s="181" t="s">
        <v>741</v>
      </c>
      <c r="BG1585" s="181" t="s">
        <v>741</v>
      </c>
      <c r="BH1585" s="181" t="s">
        <v>741</v>
      </c>
      <c r="BI1585" s="181" t="s">
        <v>741</v>
      </c>
      <c r="BJ1585" s="181" t="s">
        <v>741</v>
      </c>
      <c r="BK1585" s="181" t="s">
        <v>741</v>
      </c>
      <c r="BL1585" s="181" t="s">
        <v>741</v>
      </c>
      <c r="BM1585" s="181" t="s">
        <v>741</v>
      </c>
      <c r="BN1585" s="180"/>
      <c r="BO1585" s="220"/>
      <c r="BP1585" s="174" t="s">
        <v>741</v>
      </c>
      <c r="BQ1585" s="177" t="s">
        <v>998</v>
      </c>
      <c r="BR1585" s="278">
        <v>44811</v>
      </c>
      <c r="BS1585" s="177" t="s">
        <v>1650</v>
      </c>
      <c r="BT1585" s="278" t="s">
        <v>759</v>
      </c>
      <c r="BU1585" s="178">
        <v>44816</v>
      </c>
      <c r="BV1585" s="177" t="s">
        <v>996</v>
      </c>
      <c r="BW1585" s="177" t="s">
        <v>737</v>
      </c>
    </row>
    <row r="1586" spans="1:75" s="174" customFormat="1" ht="15">
      <c r="A1586" s="170"/>
      <c r="B1586" s="173"/>
      <c r="C1586" s="173"/>
      <c r="D1586" s="171"/>
      <c r="E1586" s="171"/>
      <c r="F1586" s="171"/>
      <c r="G1586" s="171"/>
      <c r="H1586" s="170"/>
      <c r="I1586" s="322"/>
      <c r="J1586" s="170"/>
      <c r="K1586" s="170"/>
      <c r="L1586" s="170"/>
      <c r="M1586" s="170"/>
      <c r="N1586" s="170"/>
      <c r="O1586" s="170"/>
      <c r="P1586" s="170"/>
      <c r="Q1586" s="170"/>
      <c r="R1586" s="170"/>
      <c r="S1586" s="170"/>
      <c r="T1586" s="170"/>
      <c r="U1586" s="170"/>
      <c r="V1586" s="170"/>
      <c r="W1586" s="170"/>
      <c r="X1586" s="170"/>
      <c r="Y1586" s="170"/>
      <c r="Z1586" s="170"/>
      <c r="AA1586" s="170"/>
      <c r="AB1586" s="170"/>
      <c r="AC1586" s="170"/>
      <c r="AD1586" s="170"/>
      <c r="AE1586" s="170"/>
      <c r="AG1586" s="277" t="s">
        <v>1649</v>
      </c>
      <c r="AH1586" s="193" t="str">
        <f t="shared" si="233"/>
        <v>5EE8 0100</v>
      </c>
      <c r="AI1586" s="193" t="str">
        <f t="shared" si="234"/>
        <v>5EE8 07FF</v>
      </c>
      <c r="AJ1586" s="224" t="str">
        <f t="shared" si="235"/>
        <v>700</v>
      </c>
      <c r="AK1586" s="224" t="s">
        <v>23</v>
      </c>
      <c r="AL1586" s="223"/>
      <c r="AO1586" s="276" t="s">
        <v>1648</v>
      </c>
      <c r="AP1586" s="221" t="s">
        <v>1668</v>
      </c>
      <c r="AQ1586" s="221" t="s">
        <v>1667</v>
      </c>
      <c r="AR1586" s="220" t="str">
        <f t="shared" si="231"/>
        <v>700</v>
      </c>
      <c r="AS1586" s="220" t="s">
        <v>822</v>
      </c>
      <c r="AT1586" s="275"/>
      <c r="AU1586" s="220" t="s">
        <v>755</v>
      </c>
      <c r="AV1586" s="220"/>
      <c r="AW1586" s="220"/>
      <c r="AX1586" s="181" t="s">
        <v>753</v>
      </c>
      <c r="AY1586" s="181" t="s">
        <v>753</v>
      </c>
      <c r="AZ1586" s="181" t="s">
        <v>753</v>
      </c>
      <c r="BA1586" s="181" t="s">
        <v>753</v>
      </c>
      <c r="BB1586" s="181" t="s">
        <v>753</v>
      </c>
      <c r="BC1586" s="195" t="s">
        <v>754</v>
      </c>
      <c r="BD1586" s="181" t="s">
        <v>753</v>
      </c>
      <c r="BE1586" s="181" t="s">
        <v>753</v>
      </c>
      <c r="BF1586" s="181" t="s">
        <v>753</v>
      </c>
      <c r="BG1586" s="181" t="s">
        <v>753</v>
      </c>
      <c r="BH1586" s="181" t="s">
        <v>753</v>
      </c>
      <c r="BI1586" s="181" t="s">
        <v>753</v>
      </c>
      <c r="BJ1586" s="181" t="s">
        <v>753</v>
      </c>
      <c r="BK1586" s="181" t="s">
        <v>753</v>
      </c>
      <c r="BL1586" s="181" t="s">
        <v>753</v>
      </c>
      <c r="BM1586" s="181" t="s">
        <v>753</v>
      </c>
      <c r="BN1586" s="180"/>
      <c r="BO1586" s="220"/>
      <c r="BP1586" s="174" t="s">
        <v>741</v>
      </c>
      <c r="BQ1586" s="177"/>
      <c r="BR1586" s="177"/>
      <c r="BS1586" s="177"/>
      <c r="BT1586" s="177"/>
      <c r="BU1586" s="177"/>
      <c r="BV1586" s="177"/>
      <c r="BW1586" s="177"/>
    </row>
    <row r="1587" spans="1:75" s="174" customFormat="1" ht="15">
      <c r="A1587" s="170"/>
      <c r="B1587" s="173"/>
      <c r="C1587" s="173"/>
      <c r="D1587" s="171"/>
      <c r="E1587" s="171"/>
      <c r="F1587" s="171"/>
      <c r="G1587" s="171"/>
      <c r="H1587" s="170"/>
      <c r="I1587" s="322"/>
      <c r="J1587" s="170"/>
      <c r="K1587" s="170"/>
      <c r="L1587" s="170"/>
      <c r="M1587" s="170"/>
      <c r="N1587" s="170"/>
      <c r="O1587" s="170"/>
      <c r="P1587" s="170"/>
      <c r="Q1587" s="170"/>
      <c r="R1587" s="170"/>
      <c r="S1587" s="170"/>
      <c r="T1587" s="170"/>
      <c r="U1587" s="170"/>
      <c r="V1587" s="170"/>
      <c r="W1587" s="170"/>
      <c r="X1587" s="170"/>
      <c r="Y1587" s="170"/>
      <c r="Z1587" s="170"/>
      <c r="AA1587" s="170"/>
      <c r="AB1587" s="170"/>
      <c r="AC1587" s="170"/>
      <c r="AD1587" s="170"/>
      <c r="AE1587" s="170"/>
      <c r="AG1587" s="277" t="s">
        <v>1649</v>
      </c>
      <c r="AH1587" s="193" t="str">
        <f t="shared" si="233"/>
        <v>5EE8 0800</v>
      </c>
      <c r="AI1587" s="193" t="str">
        <f t="shared" si="234"/>
        <v>5EE8 0807</v>
      </c>
      <c r="AJ1587" s="224" t="str">
        <f t="shared" si="235"/>
        <v>8</v>
      </c>
      <c r="AK1587" s="280" t="s">
        <v>1664</v>
      </c>
      <c r="AL1587" s="223" t="s">
        <v>781</v>
      </c>
      <c r="AM1587" s="223" t="s">
        <v>1654</v>
      </c>
      <c r="AO1587" s="276" t="s">
        <v>1648</v>
      </c>
      <c r="AP1587" s="221" t="s">
        <v>1666</v>
      </c>
      <c r="AQ1587" s="221" t="s">
        <v>1665</v>
      </c>
      <c r="AR1587" s="220" t="str">
        <f t="shared" si="231"/>
        <v>8</v>
      </c>
      <c r="AS1587" s="213" t="s">
        <v>1664</v>
      </c>
      <c r="AT1587" s="279"/>
      <c r="AU1587" s="213" t="s">
        <v>1664</v>
      </c>
      <c r="AV1587" s="220" t="s">
        <v>751</v>
      </c>
      <c r="AW1587" s="220"/>
      <c r="AX1587" s="181" t="s">
        <v>741</v>
      </c>
      <c r="AY1587" s="181" t="s">
        <v>741</v>
      </c>
      <c r="AZ1587" s="181" t="s">
        <v>741</v>
      </c>
      <c r="BA1587" s="181" t="s">
        <v>741</v>
      </c>
      <c r="BB1587" s="181" t="s">
        <v>741</v>
      </c>
      <c r="BC1587" s="195" t="s">
        <v>741</v>
      </c>
      <c r="BD1587" s="181" t="s">
        <v>741</v>
      </c>
      <c r="BE1587" s="181" t="s">
        <v>741</v>
      </c>
      <c r="BF1587" s="181" t="s">
        <v>741</v>
      </c>
      <c r="BG1587" s="181" t="s">
        <v>741</v>
      </c>
      <c r="BH1587" s="181" t="s">
        <v>741</v>
      </c>
      <c r="BI1587" s="181" t="s">
        <v>741</v>
      </c>
      <c r="BJ1587" s="181" t="s">
        <v>741</v>
      </c>
      <c r="BK1587" s="181" t="s">
        <v>741</v>
      </c>
      <c r="BL1587" s="181" t="s">
        <v>741</v>
      </c>
      <c r="BM1587" s="181" t="s">
        <v>741</v>
      </c>
      <c r="BN1587" s="180"/>
      <c r="BO1587" s="220"/>
      <c r="BP1587" s="174" t="s">
        <v>741</v>
      </c>
      <c r="BQ1587" s="177" t="s">
        <v>998</v>
      </c>
      <c r="BR1587" s="278">
        <v>44811</v>
      </c>
      <c r="BS1587" s="177" t="s">
        <v>1650</v>
      </c>
      <c r="BT1587" s="278" t="s">
        <v>759</v>
      </c>
      <c r="BU1587" s="178">
        <v>44816</v>
      </c>
      <c r="BV1587" s="177" t="s">
        <v>996</v>
      </c>
      <c r="BW1587" s="177" t="s">
        <v>737</v>
      </c>
    </row>
    <row r="1588" spans="1:75" s="174" customFormat="1" ht="15">
      <c r="A1588" s="170"/>
      <c r="B1588" s="173"/>
      <c r="C1588" s="173"/>
      <c r="D1588" s="171"/>
      <c r="E1588" s="171"/>
      <c r="F1588" s="171"/>
      <c r="G1588" s="171"/>
      <c r="H1588" s="170"/>
      <c r="I1588" s="322"/>
      <c r="J1588" s="170"/>
      <c r="K1588" s="170"/>
      <c r="L1588" s="170"/>
      <c r="M1588" s="170"/>
      <c r="N1588" s="170"/>
      <c r="O1588" s="170"/>
      <c r="P1588" s="170"/>
      <c r="Q1588" s="170"/>
      <c r="R1588" s="170"/>
      <c r="S1588" s="170"/>
      <c r="T1588" s="170"/>
      <c r="U1588" s="170"/>
      <c r="V1588" s="170"/>
      <c r="W1588" s="170"/>
      <c r="X1588" s="170"/>
      <c r="Y1588" s="170"/>
      <c r="Z1588" s="170"/>
      <c r="AA1588" s="170"/>
      <c r="AB1588" s="170"/>
      <c r="AC1588" s="170"/>
      <c r="AD1588" s="170"/>
      <c r="AE1588" s="170"/>
      <c r="AG1588" s="277" t="s">
        <v>1649</v>
      </c>
      <c r="AH1588" s="193" t="str">
        <f t="shared" si="233"/>
        <v>5EE8 0808</v>
      </c>
      <c r="AI1588" s="193" t="str">
        <f t="shared" si="234"/>
        <v>5EE8 0FFF</v>
      </c>
      <c r="AJ1588" s="224" t="str">
        <f t="shared" si="235"/>
        <v>7F8</v>
      </c>
      <c r="AK1588" s="224" t="s">
        <v>23</v>
      </c>
      <c r="AL1588" s="223"/>
      <c r="AO1588" s="276" t="s">
        <v>1648</v>
      </c>
      <c r="AP1588" s="221" t="s">
        <v>1663</v>
      </c>
      <c r="AQ1588" s="221" t="s">
        <v>1662</v>
      </c>
      <c r="AR1588" s="220" t="str">
        <f t="shared" si="231"/>
        <v>7F8</v>
      </c>
      <c r="AS1588" s="220" t="s">
        <v>822</v>
      </c>
      <c r="AT1588" s="275"/>
      <c r="AU1588" s="220" t="s">
        <v>755</v>
      </c>
      <c r="AV1588" s="220"/>
      <c r="AW1588" s="220"/>
      <c r="AX1588" s="181" t="s">
        <v>753</v>
      </c>
      <c r="AY1588" s="181" t="s">
        <v>753</v>
      </c>
      <c r="AZ1588" s="181" t="s">
        <v>753</v>
      </c>
      <c r="BA1588" s="181" t="s">
        <v>753</v>
      </c>
      <c r="BB1588" s="181" t="s">
        <v>753</v>
      </c>
      <c r="BC1588" s="195" t="s">
        <v>754</v>
      </c>
      <c r="BD1588" s="181" t="s">
        <v>753</v>
      </c>
      <c r="BE1588" s="181" t="s">
        <v>753</v>
      </c>
      <c r="BF1588" s="181" t="s">
        <v>753</v>
      </c>
      <c r="BG1588" s="181" t="s">
        <v>753</v>
      </c>
      <c r="BH1588" s="181" t="s">
        <v>753</v>
      </c>
      <c r="BI1588" s="181" t="s">
        <v>753</v>
      </c>
      <c r="BJ1588" s="181" t="s">
        <v>753</v>
      </c>
      <c r="BK1588" s="181" t="s">
        <v>753</v>
      </c>
      <c r="BL1588" s="181" t="s">
        <v>753</v>
      </c>
      <c r="BM1588" s="181" t="s">
        <v>753</v>
      </c>
      <c r="BN1588" s="180"/>
      <c r="BO1588" s="220"/>
      <c r="BP1588" s="174" t="s">
        <v>741</v>
      </c>
      <c r="BQ1588" s="177"/>
      <c r="BR1588" s="177"/>
      <c r="BS1588" s="177"/>
      <c r="BT1588" s="177"/>
      <c r="BU1588" s="177"/>
      <c r="BV1588" s="177"/>
      <c r="BW1588" s="177"/>
    </row>
    <row r="1589" spans="1:75" s="174" customFormat="1" ht="15">
      <c r="A1589" s="170"/>
      <c r="B1589" s="173"/>
      <c r="C1589" s="173"/>
      <c r="D1589" s="171"/>
      <c r="E1589" s="171"/>
      <c r="F1589" s="171"/>
      <c r="G1589" s="171"/>
      <c r="H1589" s="170"/>
      <c r="I1589" s="322"/>
      <c r="J1589" s="170"/>
      <c r="K1589" s="170"/>
      <c r="L1589" s="170"/>
      <c r="M1589" s="170"/>
      <c r="N1589" s="170"/>
      <c r="O1589" s="170"/>
      <c r="P1589" s="170"/>
      <c r="Q1589" s="170"/>
      <c r="R1589" s="170"/>
      <c r="S1589" s="170"/>
      <c r="T1589" s="170"/>
      <c r="U1589" s="170"/>
      <c r="V1589" s="170"/>
      <c r="W1589" s="170"/>
      <c r="X1589" s="170"/>
      <c r="Y1589" s="170"/>
      <c r="Z1589" s="170"/>
      <c r="AA1589" s="170"/>
      <c r="AB1589" s="170"/>
      <c r="AC1589" s="170"/>
      <c r="AD1589" s="170"/>
      <c r="AE1589" s="170"/>
      <c r="AG1589" s="277" t="s">
        <v>1649</v>
      </c>
      <c r="AH1589" s="193" t="str">
        <f t="shared" si="233"/>
        <v>5EE8 1000</v>
      </c>
      <c r="AI1589" s="193" t="str">
        <f t="shared" si="234"/>
        <v>5EE8 10FF</v>
      </c>
      <c r="AJ1589" s="224" t="str">
        <f t="shared" si="235"/>
        <v>100</v>
      </c>
      <c r="AK1589" s="224" t="s">
        <v>1661</v>
      </c>
      <c r="AL1589" s="223" t="s">
        <v>1654</v>
      </c>
      <c r="AO1589" s="276" t="s">
        <v>1648</v>
      </c>
      <c r="AP1589" s="221" t="s">
        <v>1660</v>
      </c>
      <c r="AQ1589" s="221" t="s">
        <v>1659</v>
      </c>
      <c r="AR1589" s="220" t="str">
        <f t="shared" si="231"/>
        <v>100</v>
      </c>
      <c r="AS1589" s="220" t="s">
        <v>1658</v>
      </c>
      <c r="AT1589" s="275"/>
      <c r="AU1589" s="220" t="s">
        <v>1657</v>
      </c>
      <c r="AV1589" s="220" t="s">
        <v>751</v>
      </c>
      <c r="AW1589" s="220"/>
      <c r="AX1589" s="181" t="s">
        <v>741</v>
      </c>
      <c r="AY1589" s="181" t="s">
        <v>741</v>
      </c>
      <c r="AZ1589" s="181" t="s">
        <v>741</v>
      </c>
      <c r="BA1589" s="181" t="s">
        <v>741</v>
      </c>
      <c r="BB1589" s="181" t="s">
        <v>741</v>
      </c>
      <c r="BC1589" s="195" t="s">
        <v>741</v>
      </c>
      <c r="BD1589" s="181" t="s">
        <v>741</v>
      </c>
      <c r="BE1589" s="181" t="s">
        <v>741</v>
      </c>
      <c r="BF1589" s="181" t="s">
        <v>741</v>
      </c>
      <c r="BG1589" s="181" t="s">
        <v>741</v>
      </c>
      <c r="BH1589" s="181" t="s">
        <v>741</v>
      </c>
      <c r="BI1589" s="181" t="s">
        <v>741</v>
      </c>
      <c r="BJ1589" s="181" t="s">
        <v>741</v>
      </c>
      <c r="BK1589" s="181" t="s">
        <v>741</v>
      </c>
      <c r="BL1589" s="181" t="s">
        <v>741</v>
      </c>
      <c r="BM1589" s="181" t="s">
        <v>741</v>
      </c>
      <c r="BN1589" s="180"/>
      <c r="BO1589" s="220"/>
      <c r="BP1589" s="174" t="s">
        <v>741</v>
      </c>
      <c r="BQ1589" s="177" t="s">
        <v>998</v>
      </c>
      <c r="BR1589" s="278">
        <v>44811</v>
      </c>
      <c r="BS1589" s="177" t="s">
        <v>1650</v>
      </c>
      <c r="BT1589" s="278" t="s">
        <v>759</v>
      </c>
      <c r="BU1589" s="178">
        <v>44816</v>
      </c>
      <c r="BV1589" s="177" t="s">
        <v>996</v>
      </c>
      <c r="BW1589" s="177" t="s">
        <v>737</v>
      </c>
    </row>
    <row r="1590" spans="1:75" s="174" customFormat="1" ht="15">
      <c r="A1590" s="170"/>
      <c r="B1590" s="173"/>
      <c r="C1590" s="173"/>
      <c r="D1590" s="171"/>
      <c r="E1590" s="171"/>
      <c r="F1590" s="171"/>
      <c r="G1590" s="171"/>
      <c r="H1590" s="170"/>
      <c r="I1590" s="322"/>
      <c r="J1590" s="170"/>
      <c r="K1590" s="170"/>
      <c r="L1590" s="170"/>
      <c r="M1590" s="170"/>
      <c r="N1590" s="170"/>
      <c r="O1590" s="170"/>
      <c r="P1590" s="170"/>
      <c r="Q1590" s="170"/>
      <c r="R1590" s="170"/>
      <c r="S1590" s="170"/>
      <c r="T1590" s="170"/>
      <c r="U1590" s="170"/>
      <c r="V1590" s="170"/>
      <c r="W1590" s="170"/>
      <c r="X1590" s="170"/>
      <c r="Y1590" s="170"/>
      <c r="Z1590" s="170"/>
      <c r="AA1590" s="170"/>
      <c r="AB1590" s="170"/>
      <c r="AC1590" s="170"/>
      <c r="AD1590" s="170"/>
      <c r="AE1590" s="170"/>
      <c r="AG1590" s="277" t="s">
        <v>1649</v>
      </c>
      <c r="AH1590" s="193" t="str">
        <f t="shared" si="233"/>
        <v>5EE8 1100</v>
      </c>
      <c r="AI1590" s="193" t="str">
        <f t="shared" si="234"/>
        <v>5EE8 17FF</v>
      </c>
      <c r="AJ1590" s="224" t="str">
        <f t="shared" si="235"/>
        <v>700</v>
      </c>
      <c r="AK1590" s="224" t="s">
        <v>23</v>
      </c>
      <c r="AL1590" s="223"/>
      <c r="AO1590" s="276" t="s">
        <v>1648</v>
      </c>
      <c r="AP1590" s="221" t="s">
        <v>1656</v>
      </c>
      <c r="AQ1590" s="221" t="s">
        <v>1655</v>
      </c>
      <c r="AR1590" s="220" t="str">
        <f t="shared" si="231"/>
        <v>700</v>
      </c>
      <c r="AS1590" s="220" t="s">
        <v>822</v>
      </c>
      <c r="AT1590" s="275"/>
      <c r="AU1590" s="220" t="s">
        <v>755</v>
      </c>
      <c r="AV1590" s="220"/>
      <c r="AW1590" s="220"/>
      <c r="AX1590" s="181" t="s">
        <v>753</v>
      </c>
      <c r="AY1590" s="181" t="s">
        <v>753</v>
      </c>
      <c r="AZ1590" s="181" t="s">
        <v>753</v>
      </c>
      <c r="BA1590" s="181" t="s">
        <v>753</v>
      </c>
      <c r="BB1590" s="181" t="s">
        <v>753</v>
      </c>
      <c r="BC1590" s="195" t="s">
        <v>754</v>
      </c>
      <c r="BD1590" s="181" t="s">
        <v>753</v>
      </c>
      <c r="BE1590" s="181" t="s">
        <v>753</v>
      </c>
      <c r="BF1590" s="181" t="s">
        <v>753</v>
      </c>
      <c r="BG1590" s="181" t="s">
        <v>753</v>
      </c>
      <c r="BH1590" s="181" t="s">
        <v>753</v>
      </c>
      <c r="BI1590" s="181" t="s">
        <v>753</v>
      </c>
      <c r="BJ1590" s="181" t="s">
        <v>753</v>
      </c>
      <c r="BK1590" s="181" t="s">
        <v>753</v>
      </c>
      <c r="BL1590" s="181" t="s">
        <v>753</v>
      </c>
      <c r="BM1590" s="181" t="s">
        <v>753</v>
      </c>
      <c r="BN1590" s="180"/>
      <c r="BO1590" s="220"/>
      <c r="BP1590" s="174" t="s">
        <v>741</v>
      </c>
      <c r="BQ1590" s="177"/>
      <c r="BR1590" s="177"/>
      <c r="BS1590" s="177"/>
      <c r="BT1590" s="177"/>
      <c r="BU1590" s="177"/>
      <c r="BV1590" s="177"/>
      <c r="BW1590" s="177"/>
    </row>
    <row r="1591" spans="1:75" s="174" customFormat="1" ht="15">
      <c r="A1591" s="170"/>
      <c r="B1591" s="173"/>
      <c r="C1591" s="173"/>
      <c r="D1591" s="171"/>
      <c r="E1591" s="171"/>
      <c r="F1591" s="171"/>
      <c r="G1591" s="171"/>
      <c r="H1591" s="170"/>
      <c r="I1591" s="322"/>
      <c r="J1591" s="170"/>
      <c r="K1591" s="170"/>
      <c r="L1591" s="170"/>
      <c r="M1591" s="170"/>
      <c r="N1591" s="170"/>
      <c r="O1591" s="170"/>
      <c r="P1591" s="170"/>
      <c r="Q1591" s="170"/>
      <c r="R1591" s="170"/>
      <c r="S1591" s="170"/>
      <c r="T1591" s="170"/>
      <c r="U1591" s="170"/>
      <c r="V1591" s="170"/>
      <c r="W1591" s="170"/>
      <c r="X1591" s="170"/>
      <c r="Y1591" s="170"/>
      <c r="Z1591" s="170"/>
      <c r="AA1591" s="170"/>
      <c r="AB1591" s="170"/>
      <c r="AC1591" s="170"/>
      <c r="AD1591" s="170"/>
      <c r="AE1591" s="170"/>
      <c r="AG1591" s="277" t="s">
        <v>1649</v>
      </c>
      <c r="AH1591" s="193" t="str">
        <f t="shared" si="233"/>
        <v>5EE8 1800</v>
      </c>
      <c r="AI1591" s="193" t="str">
        <f t="shared" si="234"/>
        <v>5EE8 1807</v>
      </c>
      <c r="AJ1591" s="224" t="str">
        <f t="shared" si="235"/>
        <v>8</v>
      </c>
      <c r="AK1591" s="280" t="s">
        <v>1651</v>
      </c>
      <c r="AL1591" s="223" t="s">
        <v>781</v>
      </c>
      <c r="AM1591" s="223" t="s">
        <v>1654</v>
      </c>
      <c r="AO1591" s="276" t="s">
        <v>1648</v>
      </c>
      <c r="AP1591" s="221" t="s">
        <v>1653</v>
      </c>
      <c r="AQ1591" s="221" t="s">
        <v>1652</v>
      </c>
      <c r="AR1591" s="220" t="str">
        <f t="shared" si="231"/>
        <v>8</v>
      </c>
      <c r="AS1591" s="213" t="s">
        <v>1651</v>
      </c>
      <c r="AT1591" s="279"/>
      <c r="AU1591" s="213" t="s">
        <v>1651</v>
      </c>
      <c r="AV1591" s="220" t="s">
        <v>751</v>
      </c>
      <c r="AW1591" s="220"/>
      <c r="AX1591" s="181" t="s">
        <v>741</v>
      </c>
      <c r="AY1591" s="181" t="s">
        <v>741</v>
      </c>
      <c r="AZ1591" s="181" t="s">
        <v>741</v>
      </c>
      <c r="BA1591" s="181" t="s">
        <v>741</v>
      </c>
      <c r="BB1591" s="181" t="s">
        <v>741</v>
      </c>
      <c r="BC1591" s="195" t="s">
        <v>741</v>
      </c>
      <c r="BD1591" s="181" t="s">
        <v>741</v>
      </c>
      <c r="BE1591" s="181" t="s">
        <v>741</v>
      </c>
      <c r="BF1591" s="181" t="s">
        <v>741</v>
      </c>
      <c r="BG1591" s="181" t="s">
        <v>741</v>
      </c>
      <c r="BH1591" s="181" t="s">
        <v>741</v>
      </c>
      <c r="BI1591" s="181" t="s">
        <v>741</v>
      </c>
      <c r="BJ1591" s="181" t="s">
        <v>741</v>
      </c>
      <c r="BK1591" s="181" t="s">
        <v>741</v>
      </c>
      <c r="BL1591" s="181" t="s">
        <v>741</v>
      </c>
      <c r="BM1591" s="181" t="s">
        <v>741</v>
      </c>
      <c r="BN1591" s="180"/>
      <c r="BO1591" s="220"/>
      <c r="BP1591" s="174" t="s">
        <v>741</v>
      </c>
      <c r="BQ1591" s="177" t="s">
        <v>998</v>
      </c>
      <c r="BR1591" s="278">
        <v>44811</v>
      </c>
      <c r="BS1591" s="177" t="s">
        <v>1650</v>
      </c>
      <c r="BT1591" s="278" t="s">
        <v>759</v>
      </c>
      <c r="BU1591" s="178">
        <v>44816</v>
      </c>
      <c r="BV1591" s="177" t="s">
        <v>996</v>
      </c>
      <c r="BW1591" s="177" t="s">
        <v>737</v>
      </c>
    </row>
    <row r="1592" spans="1:75" s="174" customFormat="1" ht="15">
      <c r="A1592" s="170"/>
      <c r="B1592" s="173"/>
      <c r="C1592" s="173"/>
      <c r="D1592" s="171"/>
      <c r="E1592" s="171"/>
      <c r="F1592" s="171"/>
      <c r="G1592" s="171"/>
      <c r="H1592" s="170"/>
      <c r="I1592" s="322"/>
      <c r="J1592" s="170"/>
      <c r="K1592" s="170"/>
      <c r="L1592" s="170"/>
      <c r="M1592" s="170"/>
      <c r="N1592" s="170"/>
      <c r="O1592" s="170"/>
      <c r="P1592" s="170"/>
      <c r="Q1592" s="170"/>
      <c r="R1592" s="170"/>
      <c r="S1592" s="170"/>
      <c r="T1592" s="170"/>
      <c r="U1592" s="170"/>
      <c r="V1592" s="170"/>
      <c r="W1592" s="170"/>
      <c r="X1592" s="170"/>
      <c r="Y1592" s="170"/>
      <c r="Z1592" s="170"/>
      <c r="AA1592" s="170"/>
      <c r="AB1592" s="170"/>
      <c r="AC1592" s="170"/>
      <c r="AD1592" s="170"/>
      <c r="AE1592" s="170"/>
      <c r="AG1592" s="277" t="s">
        <v>1649</v>
      </c>
      <c r="AH1592" s="193" t="str">
        <f t="shared" si="233"/>
        <v>5EE8 1808</v>
      </c>
      <c r="AI1592" s="193" t="str">
        <f t="shared" si="234"/>
        <v>5EEC FFFF</v>
      </c>
      <c r="AJ1592" s="224" t="str">
        <f t="shared" si="235"/>
        <v>4E7F8</v>
      </c>
      <c r="AK1592" s="224" t="s">
        <v>23</v>
      </c>
      <c r="AL1592" s="223"/>
      <c r="AO1592" s="276" t="s">
        <v>1648</v>
      </c>
      <c r="AP1592" s="221" t="s">
        <v>1647</v>
      </c>
      <c r="AQ1592" s="221" t="s">
        <v>1646</v>
      </c>
      <c r="AR1592" s="220" t="str">
        <f t="shared" si="231"/>
        <v>4E7F8</v>
      </c>
      <c r="AS1592" s="220" t="s">
        <v>822</v>
      </c>
      <c r="AT1592" s="275"/>
      <c r="AU1592" s="220" t="s">
        <v>755</v>
      </c>
      <c r="AV1592" s="220"/>
      <c r="AW1592" s="220"/>
      <c r="AX1592" s="181" t="s">
        <v>753</v>
      </c>
      <c r="AY1592" s="181" t="s">
        <v>753</v>
      </c>
      <c r="AZ1592" s="181" t="s">
        <v>753</v>
      </c>
      <c r="BA1592" s="181" t="s">
        <v>753</v>
      </c>
      <c r="BB1592" s="181" t="s">
        <v>753</v>
      </c>
      <c r="BC1592" s="195" t="s">
        <v>754</v>
      </c>
      <c r="BD1592" s="181" t="s">
        <v>753</v>
      </c>
      <c r="BE1592" s="181" t="s">
        <v>753</v>
      </c>
      <c r="BF1592" s="181" t="s">
        <v>753</v>
      </c>
      <c r="BG1592" s="181" t="s">
        <v>753</v>
      </c>
      <c r="BH1592" s="181" t="s">
        <v>753</v>
      </c>
      <c r="BI1592" s="181" t="s">
        <v>753</v>
      </c>
      <c r="BJ1592" s="181" t="s">
        <v>753</v>
      </c>
      <c r="BK1592" s="181" t="s">
        <v>753</v>
      </c>
      <c r="BL1592" s="181" t="s">
        <v>753</v>
      </c>
      <c r="BM1592" s="181" t="s">
        <v>753</v>
      </c>
      <c r="BN1592" s="180"/>
      <c r="BO1592" s="220"/>
      <c r="BP1592" s="174" t="s">
        <v>741</v>
      </c>
      <c r="BQ1592" s="177"/>
      <c r="BR1592" s="177"/>
      <c r="BS1592" s="177"/>
      <c r="BT1592" s="177"/>
      <c r="BU1592" s="177"/>
      <c r="BV1592" s="177"/>
      <c r="BW1592" s="177"/>
    </row>
    <row r="1593" spans="1:75" s="174" customFormat="1" ht="15">
      <c r="A1593" s="170"/>
      <c r="B1593" s="173"/>
      <c r="C1593" s="173"/>
      <c r="D1593" s="171"/>
      <c r="E1593" s="171"/>
      <c r="F1593" s="171"/>
      <c r="G1593" s="171"/>
      <c r="H1593" s="170"/>
      <c r="I1593" s="322"/>
      <c r="J1593" s="170"/>
      <c r="K1593" s="170"/>
      <c r="L1593" s="170"/>
      <c r="M1593" s="170"/>
      <c r="N1593" s="170"/>
      <c r="O1593" s="170"/>
      <c r="P1593" s="170"/>
      <c r="Q1593" s="170"/>
      <c r="R1593" s="170"/>
      <c r="S1593" s="170"/>
      <c r="T1593" s="170"/>
      <c r="U1593" s="170"/>
      <c r="V1593" s="170"/>
      <c r="W1593" s="170"/>
      <c r="X1593" s="170"/>
      <c r="Y1593" s="170"/>
      <c r="Z1593" s="170"/>
      <c r="AA1593" s="170"/>
      <c r="AB1593" s="170"/>
      <c r="AC1593" s="170"/>
      <c r="AD1593" s="170"/>
      <c r="AE1593" s="170"/>
      <c r="AG1593" s="260" t="s">
        <v>1315</v>
      </c>
      <c r="AH1593" s="193" t="str">
        <f t="shared" si="233"/>
        <v>5EED 0000</v>
      </c>
      <c r="AI1593" s="193" t="str">
        <f t="shared" si="234"/>
        <v>5EED 000F</v>
      </c>
      <c r="AJ1593" s="224" t="str">
        <f t="shared" si="235"/>
        <v>10</v>
      </c>
      <c r="AK1593" s="224" t="s">
        <v>1416</v>
      </c>
      <c r="AL1593" s="223"/>
      <c r="AO1593" s="259" t="s">
        <v>1314</v>
      </c>
      <c r="AP1593" s="221" t="s">
        <v>1645</v>
      </c>
      <c r="AQ1593" s="221" t="s">
        <v>1644</v>
      </c>
      <c r="AR1593" s="220" t="str">
        <f t="shared" si="231"/>
        <v>10</v>
      </c>
      <c r="AS1593" s="220" t="s">
        <v>1643</v>
      </c>
      <c r="AT1593" s="275"/>
      <c r="AU1593" s="220" t="s">
        <v>1643</v>
      </c>
      <c r="AV1593" s="220" t="s">
        <v>751</v>
      </c>
      <c r="AW1593" s="220"/>
      <c r="AX1593" s="181" t="s">
        <v>741</v>
      </c>
      <c r="AY1593" s="181" t="s">
        <v>741</v>
      </c>
      <c r="AZ1593" s="181" t="s">
        <v>741</v>
      </c>
      <c r="BA1593" s="181" t="s">
        <v>741</v>
      </c>
      <c r="BB1593" s="181" t="s">
        <v>741</v>
      </c>
      <c r="BC1593" s="181" t="s">
        <v>741</v>
      </c>
      <c r="BD1593" s="181" t="s">
        <v>741</v>
      </c>
      <c r="BE1593" s="181" t="s">
        <v>741</v>
      </c>
      <c r="BF1593" s="181" t="s">
        <v>741</v>
      </c>
      <c r="BG1593" s="181" t="s">
        <v>741</v>
      </c>
      <c r="BH1593" s="181" t="s">
        <v>741</v>
      </c>
      <c r="BI1593" s="181" t="s">
        <v>741</v>
      </c>
      <c r="BJ1593" s="181" t="s">
        <v>741</v>
      </c>
      <c r="BK1593" s="181" t="s">
        <v>741</v>
      </c>
      <c r="BL1593" s="181" t="s">
        <v>741</v>
      </c>
      <c r="BM1593" s="181" t="s">
        <v>741</v>
      </c>
      <c r="BN1593" s="180"/>
      <c r="BO1593" s="220"/>
      <c r="BP1593" s="174" t="s">
        <v>741</v>
      </c>
      <c r="BQ1593" s="177" t="s">
        <v>1318</v>
      </c>
      <c r="BR1593" s="178">
        <v>44805</v>
      </c>
      <c r="BS1593" s="177" t="s">
        <v>1401</v>
      </c>
      <c r="BT1593" s="178" t="s">
        <v>759</v>
      </c>
      <c r="BU1593" s="178">
        <v>44813</v>
      </c>
      <c r="BV1593" s="177" t="s">
        <v>1317</v>
      </c>
      <c r="BW1593" s="177" t="s">
        <v>737</v>
      </c>
    </row>
    <row r="1594" spans="1:75" s="174" customFormat="1" ht="15">
      <c r="A1594" s="170"/>
      <c r="B1594" s="173"/>
      <c r="C1594" s="173"/>
      <c r="D1594" s="171"/>
      <c r="E1594" s="171"/>
      <c r="F1594" s="171"/>
      <c r="G1594" s="171"/>
      <c r="H1594" s="170"/>
      <c r="I1594" s="322"/>
      <c r="J1594" s="170"/>
      <c r="K1594" s="170"/>
      <c r="L1594" s="170"/>
      <c r="M1594" s="170"/>
      <c r="N1594" s="170"/>
      <c r="O1594" s="170"/>
      <c r="P1594" s="170"/>
      <c r="Q1594" s="170"/>
      <c r="R1594" s="170"/>
      <c r="S1594" s="170"/>
      <c r="T1594" s="170"/>
      <c r="U1594" s="170"/>
      <c r="V1594" s="170"/>
      <c r="W1594" s="170"/>
      <c r="X1594" s="170"/>
      <c r="Y1594" s="170"/>
      <c r="Z1594" s="170"/>
      <c r="AA1594" s="170"/>
      <c r="AB1594" s="170"/>
      <c r="AC1594" s="170"/>
      <c r="AD1594" s="170"/>
      <c r="AE1594" s="170"/>
      <c r="AG1594" s="260" t="s">
        <v>1315</v>
      </c>
      <c r="AH1594" s="193" t="str">
        <f t="shared" si="233"/>
        <v>5EED 0010</v>
      </c>
      <c r="AI1594" s="193" t="str">
        <f t="shared" si="234"/>
        <v>5EED 00FF</v>
      </c>
      <c r="AJ1594" s="224" t="str">
        <f t="shared" si="235"/>
        <v>F0</v>
      </c>
      <c r="AK1594" s="224" t="s">
        <v>23</v>
      </c>
      <c r="AL1594" s="223"/>
      <c r="AO1594" s="259" t="s">
        <v>1314</v>
      </c>
      <c r="AP1594" s="221" t="s">
        <v>1642</v>
      </c>
      <c r="AQ1594" s="221" t="s">
        <v>1641</v>
      </c>
      <c r="AR1594" s="220" t="str">
        <f t="shared" si="231"/>
        <v>F0</v>
      </c>
      <c r="AS1594" s="220" t="s">
        <v>23</v>
      </c>
      <c r="AT1594" s="275"/>
      <c r="AU1594" s="220" t="s">
        <v>1311</v>
      </c>
      <c r="AV1594" s="220"/>
      <c r="AW1594" s="220"/>
      <c r="AX1594" s="181" t="s">
        <v>753</v>
      </c>
      <c r="AY1594" s="181" t="s">
        <v>753</v>
      </c>
      <c r="AZ1594" s="181" t="s">
        <v>753</v>
      </c>
      <c r="BA1594" s="181" t="s">
        <v>753</v>
      </c>
      <c r="BB1594" s="181" t="s">
        <v>753</v>
      </c>
      <c r="BC1594" s="195" t="s">
        <v>754</v>
      </c>
      <c r="BD1594" s="181" t="s">
        <v>753</v>
      </c>
      <c r="BE1594" s="181" t="s">
        <v>753</v>
      </c>
      <c r="BF1594" s="181" t="s">
        <v>753</v>
      </c>
      <c r="BG1594" s="181" t="s">
        <v>753</v>
      </c>
      <c r="BH1594" s="181" t="s">
        <v>753</v>
      </c>
      <c r="BI1594" s="181" t="s">
        <v>753</v>
      </c>
      <c r="BJ1594" s="181" t="s">
        <v>753</v>
      </c>
      <c r="BK1594" s="181" t="s">
        <v>753</v>
      </c>
      <c r="BL1594" s="181" t="s">
        <v>753</v>
      </c>
      <c r="BM1594" s="181" t="s">
        <v>753</v>
      </c>
      <c r="BN1594" s="180"/>
      <c r="BO1594" s="220"/>
      <c r="BP1594" s="174" t="s">
        <v>741</v>
      </c>
      <c r="BQ1594" s="177"/>
      <c r="BR1594" s="177"/>
      <c r="BS1594" s="177"/>
      <c r="BT1594" s="177"/>
      <c r="BU1594" s="177"/>
      <c r="BV1594" s="177"/>
      <c r="BW1594" s="177"/>
    </row>
    <row r="1595" spans="1:75" s="174" customFormat="1" ht="15">
      <c r="A1595" s="170"/>
      <c r="B1595" s="173"/>
      <c r="C1595" s="173"/>
      <c r="D1595" s="171"/>
      <c r="E1595" s="171"/>
      <c r="F1595" s="171"/>
      <c r="G1595" s="171"/>
      <c r="H1595" s="170"/>
      <c r="I1595" s="322"/>
      <c r="J1595" s="170"/>
      <c r="K1595" s="170"/>
      <c r="L1595" s="170"/>
      <c r="M1595" s="170"/>
      <c r="N1595" s="170"/>
      <c r="O1595" s="170"/>
      <c r="P1595" s="170"/>
      <c r="Q1595" s="170"/>
      <c r="R1595" s="170"/>
      <c r="S1595" s="170"/>
      <c r="T1595" s="170"/>
      <c r="U1595" s="170"/>
      <c r="V1595" s="170"/>
      <c r="W1595" s="170"/>
      <c r="X1595" s="170"/>
      <c r="Y1595" s="170"/>
      <c r="Z1595" s="170"/>
      <c r="AA1595" s="170"/>
      <c r="AB1595" s="170"/>
      <c r="AC1595" s="170"/>
      <c r="AD1595" s="170"/>
      <c r="AE1595" s="170"/>
      <c r="AG1595" s="260" t="s">
        <v>1315</v>
      </c>
      <c r="AH1595" s="193" t="str">
        <f t="shared" si="233"/>
        <v>5EED 0100</v>
      </c>
      <c r="AI1595" s="193" t="str">
        <f t="shared" si="234"/>
        <v>5EED 010F</v>
      </c>
      <c r="AJ1595" s="224" t="str">
        <f t="shared" si="235"/>
        <v>10</v>
      </c>
      <c r="AK1595" s="224" t="s">
        <v>1416</v>
      </c>
      <c r="AL1595" s="223"/>
      <c r="AO1595" s="259" t="s">
        <v>1314</v>
      </c>
      <c r="AP1595" s="221" t="s">
        <v>1640</v>
      </c>
      <c r="AQ1595" s="221" t="s">
        <v>1639</v>
      </c>
      <c r="AR1595" s="220" t="str">
        <f t="shared" si="231"/>
        <v>10</v>
      </c>
      <c r="AS1595" s="220" t="s">
        <v>1638</v>
      </c>
      <c r="AT1595" s="275"/>
      <c r="AU1595" s="220" t="s">
        <v>1638</v>
      </c>
      <c r="AV1595" s="220" t="s">
        <v>751</v>
      </c>
      <c r="AW1595" s="220"/>
      <c r="AX1595" s="181" t="s">
        <v>741</v>
      </c>
      <c r="AY1595" s="181" t="s">
        <v>741</v>
      </c>
      <c r="AZ1595" s="181" t="s">
        <v>741</v>
      </c>
      <c r="BA1595" s="181" t="s">
        <v>741</v>
      </c>
      <c r="BB1595" s="181" t="s">
        <v>741</v>
      </c>
      <c r="BC1595" s="181" t="s">
        <v>741</v>
      </c>
      <c r="BD1595" s="181" t="s">
        <v>741</v>
      </c>
      <c r="BE1595" s="181" t="s">
        <v>741</v>
      </c>
      <c r="BF1595" s="181" t="s">
        <v>741</v>
      </c>
      <c r="BG1595" s="181" t="s">
        <v>741</v>
      </c>
      <c r="BH1595" s="181" t="s">
        <v>741</v>
      </c>
      <c r="BI1595" s="181" t="s">
        <v>741</v>
      </c>
      <c r="BJ1595" s="181" t="s">
        <v>741</v>
      </c>
      <c r="BK1595" s="181" t="s">
        <v>741</v>
      </c>
      <c r="BL1595" s="181" t="s">
        <v>741</v>
      </c>
      <c r="BM1595" s="181" t="s">
        <v>741</v>
      </c>
      <c r="BN1595" s="180"/>
      <c r="BO1595" s="220"/>
      <c r="BP1595" s="174" t="s">
        <v>741</v>
      </c>
      <c r="BQ1595" s="177" t="s">
        <v>1318</v>
      </c>
      <c r="BR1595" s="178">
        <v>44805</v>
      </c>
      <c r="BS1595" s="177" t="s">
        <v>1401</v>
      </c>
      <c r="BT1595" s="178" t="s">
        <v>759</v>
      </c>
      <c r="BU1595" s="178">
        <v>44813</v>
      </c>
      <c r="BV1595" s="177" t="s">
        <v>1317</v>
      </c>
      <c r="BW1595" s="177" t="s">
        <v>737</v>
      </c>
    </row>
    <row r="1596" spans="1:75" s="174" customFormat="1" ht="15">
      <c r="A1596" s="170"/>
      <c r="B1596" s="173"/>
      <c r="C1596" s="173"/>
      <c r="D1596" s="171"/>
      <c r="E1596" s="171"/>
      <c r="F1596" s="171"/>
      <c r="G1596" s="171"/>
      <c r="H1596" s="170"/>
      <c r="I1596" s="322"/>
      <c r="J1596" s="170"/>
      <c r="K1596" s="170"/>
      <c r="L1596" s="170"/>
      <c r="M1596" s="170"/>
      <c r="N1596" s="170"/>
      <c r="O1596" s="170"/>
      <c r="P1596" s="170"/>
      <c r="Q1596" s="170"/>
      <c r="R1596" s="170"/>
      <c r="S1596" s="170"/>
      <c r="T1596" s="170"/>
      <c r="U1596" s="170"/>
      <c r="V1596" s="170"/>
      <c r="W1596" s="170"/>
      <c r="X1596" s="170"/>
      <c r="Y1596" s="170"/>
      <c r="Z1596" s="170"/>
      <c r="AA1596" s="170"/>
      <c r="AB1596" s="170"/>
      <c r="AC1596" s="170"/>
      <c r="AD1596" s="170"/>
      <c r="AE1596" s="170"/>
      <c r="AG1596" s="260" t="s">
        <v>1315</v>
      </c>
      <c r="AH1596" s="193" t="str">
        <f t="shared" si="233"/>
        <v>5EED 0110</v>
      </c>
      <c r="AI1596" s="193" t="str">
        <f t="shared" si="234"/>
        <v>5EED 01FF</v>
      </c>
      <c r="AJ1596" s="224" t="str">
        <f t="shared" si="235"/>
        <v>F0</v>
      </c>
      <c r="AK1596" s="224" t="s">
        <v>23</v>
      </c>
      <c r="AL1596" s="223"/>
      <c r="AO1596" s="259" t="s">
        <v>1314</v>
      </c>
      <c r="AP1596" s="221" t="s">
        <v>1637</v>
      </c>
      <c r="AQ1596" s="221" t="s">
        <v>1636</v>
      </c>
      <c r="AR1596" s="220" t="str">
        <f t="shared" si="231"/>
        <v>F0</v>
      </c>
      <c r="AS1596" s="220" t="s">
        <v>23</v>
      </c>
      <c r="AT1596" s="275"/>
      <c r="AU1596" s="220" t="s">
        <v>1311</v>
      </c>
      <c r="AV1596" s="220"/>
      <c r="AW1596" s="220"/>
      <c r="AX1596" s="181" t="s">
        <v>753</v>
      </c>
      <c r="AY1596" s="181" t="s">
        <v>753</v>
      </c>
      <c r="AZ1596" s="181" t="s">
        <v>753</v>
      </c>
      <c r="BA1596" s="181" t="s">
        <v>753</v>
      </c>
      <c r="BB1596" s="181" t="s">
        <v>753</v>
      </c>
      <c r="BC1596" s="195" t="s">
        <v>754</v>
      </c>
      <c r="BD1596" s="181" t="s">
        <v>753</v>
      </c>
      <c r="BE1596" s="181" t="s">
        <v>753</v>
      </c>
      <c r="BF1596" s="181" t="s">
        <v>753</v>
      </c>
      <c r="BG1596" s="181" t="s">
        <v>753</v>
      </c>
      <c r="BH1596" s="181" t="s">
        <v>753</v>
      </c>
      <c r="BI1596" s="181" t="s">
        <v>753</v>
      </c>
      <c r="BJ1596" s="181" t="s">
        <v>753</v>
      </c>
      <c r="BK1596" s="181" t="s">
        <v>753</v>
      </c>
      <c r="BL1596" s="181" t="s">
        <v>753</v>
      </c>
      <c r="BM1596" s="181" t="s">
        <v>753</v>
      </c>
      <c r="BN1596" s="180"/>
      <c r="BO1596" s="220"/>
      <c r="BP1596" s="174" t="s">
        <v>741</v>
      </c>
      <c r="BQ1596" s="177"/>
      <c r="BR1596" s="177"/>
      <c r="BS1596" s="177"/>
      <c r="BT1596" s="177"/>
      <c r="BU1596" s="177"/>
      <c r="BV1596" s="177"/>
      <c r="BW1596" s="177"/>
    </row>
    <row r="1597" spans="1:75" s="174" customFormat="1" ht="15">
      <c r="A1597" s="170"/>
      <c r="B1597" s="173"/>
      <c r="C1597" s="173"/>
      <c r="D1597" s="171"/>
      <c r="E1597" s="171"/>
      <c r="F1597" s="171"/>
      <c r="G1597" s="171"/>
      <c r="H1597" s="170"/>
      <c r="I1597" s="322"/>
      <c r="J1597" s="170"/>
      <c r="K1597" s="170"/>
      <c r="L1597" s="170"/>
      <c r="M1597" s="170"/>
      <c r="N1597" s="170"/>
      <c r="O1597" s="170"/>
      <c r="P1597" s="170"/>
      <c r="Q1597" s="170"/>
      <c r="R1597" s="170"/>
      <c r="S1597" s="170"/>
      <c r="T1597" s="170"/>
      <c r="U1597" s="170"/>
      <c r="V1597" s="170"/>
      <c r="W1597" s="170"/>
      <c r="X1597" s="170"/>
      <c r="Y1597" s="170"/>
      <c r="Z1597" s="170"/>
      <c r="AA1597" s="170"/>
      <c r="AB1597" s="170"/>
      <c r="AC1597" s="170"/>
      <c r="AD1597" s="170"/>
      <c r="AE1597" s="170"/>
      <c r="AG1597" s="260" t="s">
        <v>1315</v>
      </c>
      <c r="AH1597" s="193" t="str">
        <f t="shared" si="233"/>
        <v>5EED 0200</v>
      </c>
      <c r="AI1597" s="193" t="str">
        <f t="shared" si="234"/>
        <v>5EED 020F</v>
      </c>
      <c r="AJ1597" s="224" t="str">
        <f t="shared" si="235"/>
        <v>10</v>
      </c>
      <c r="AK1597" s="224" t="s">
        <v>1416</v>
      </c>
      <c r="AL1597" s="223"/>
      <c r="AO1597" s="259" t="s">
        <v>1314</v>
      </c>
      <c r="AP1597" s="221" t="s">
        <v>1635</v>
      </c>
      <c r="AQ1597" s="221" t="s">
        <v>1634</v>
      </c>
      <c r="AR1597" s="220" t="str">
        <f t="shared" si="231"/>
        <v>10</v>
      </c>
      <c r="AS1597" s="220" t="s">
        <v>1633</v>
      </c>
      <c r="AT1597" s="275"/>
      <c r="AU1597" s="220" t="s">
        <v>1633</v>
      </c>
      <c r="AV1597" s="220" t="s">
        <v>751</v>
      </c>
      <c r="AW1597" s="220"/>
      <c r="AX1597" s="181" t="s">
        <v>741</v>
      </c>
      <c r="AY1597" s="181" t="s">
        <v>741</v>
      </c>
      <c r="AZ1597" s="181" t="s">
        <v>741</v>
      </c>
      <c r="BA1597" s="181" t="s">
        <v>741</v>
      </c>
      <c r="BB1597" s="181" t="s">
        <v>741</v>
      </c>
      <c r="BC1597" s="181" t="s">
        <v>741</v>
      </c>
      <c r="BD1597" s="181" t="s">
        <v>741</v>
      </c>
      <c r="BE1597" s="181" t="s">
        <v>741</v>
      </c>
      <c r="BF1597" s="181" t="s">
        <v>741</v>
      </c>
      <c r="BG1597" s="181" t="s">
        <v>741</v>
      </c>
      <c r="BH1597" s="181" t="s">
        <v>741</v>
      </c>
      <c r="BI1597" s="181" t="s">
        <v>753</v>
      </c>
      <c r="BJ1597" s="181" t="s">
        <v>753</v>
      </c>
      <c r="BK1597" s="181" t="s">
        <v>753</v>
      </c>
      <c r="BL1597" s="181" t="s">
        <v>753</v>
      </c>
      <c r="BM1597" s="181" t="s">
        <v>753</v>
      </c>
      <c r="BN1597" s="180"/>
      <c r="BO1597" s="220"/>
      <c r="BP1597" s="174" t="s">
        <v>741</v>
      </c>
      <c r="BQ1597" s="177" t="s">
        <v>1318</v>
      </c>
      <c r="BR1597" s="178">
        <v>44805</v>
      </c>
      <c r="BS1597" s="177" t="s">
        <v>1401</v>
      </c>
      <c r="BT1597" s="178" t="s">
        <v>759</v>
      </c>
      <c r="BU1597" s="178">
        <v>44813</v>
      </c>
      <c r="BV1597" s="177" t="s">
        <v>1317</v>
      </c>
      <c r="BW1597" s="177" t="s">
        <v>737</v>
      </c>
    </row>
    <row r="1598" spans="1:75" s="174" customFormat="1" ht="15">
      <c r="A1598" s="170"/>
      <c r="B1598" s="173"/>
      <c r="C1598" s="173"/>
      <c r="D1598" s="171"/>
      <c r="E1598" s="171"/>
      <c r="F1598" s="171"/>
      <c r="G1598" s="171"/>
      <c r="H1598" s="170"/>
      <c r="I1598" s="322"/>
      <c r="J1598" s="170"/>
      <c r="K1598" s="170"/>
      <c r="L1598" s="170"/>
      <c r="M1598" s="170"/>
      <c r="N1598" s="170"/>
      <c r="O1598" s="170"/>
      <c r="P1598" s="170"/>
      <c r="Q1598" s="170"/>
      <c r="R1598" s="170"/>
      <c r="S1598" s="170"/>
      <c r="T1598" s="170"/>
      <c r="U1598" s="170"/>
      <c r="V1598" s="170"/>
      <c r="W1598" s="170"/>
      <c r="X1598" s="170"/>
      <c r="Y1598" s="170"/>
      <c r="Z1598" s="170"/>
      <c r="AA1598" s="170"/>
      <c r="AB1598" s="170"/>
      <c r="AC1598" s="170"/>
      <c r="AD1598" s="170"/>
      <c r="AE1598" s="170"/>
      <c r="AG1598" s="260" t="s">
        <v>1315</v>
      </c>
      <c r="AH1598" s="193" t="str">
        <f t="shared" si="233"/>
        <v>5EED 0210</v>
      </c>
      <c r="AI1598" s="193" t="str">
        <f t="shared" si="234"/>
        <v>5EED 02FF</v>
      </c>
      <c r="AJ1598" s="224" t="str">
        <f t="shared" si="235"/>
        <v>F0</v>
      </c>
      <c r="AK1598" s="224" t="s">
        <v>23</v>
      </c>
      <c r="AL1598" s="223"/>
      <c r="AO1598" s="259" t="s">
        <v>1314</v>
      </c>
      <c r="AP1598" s="221" t="s">
        <v>1632</v>
      </c>
      <c r="AQ1598" s="221" t="s">
        <v>1631</v>
      </c>
      <c r="AR1598" s="220" t="str">
        <f t="shared" si="231"/>
        <v>F0</v>
      </c>
      <c r="AS1598" s="220" t="s">
        <v>23</v>
      </c>
      <c r="AT1598" s="275"/>
      <c r="AU1598" s="220" t="s">
        <v>1311</v>
      </c>
      <c r="AV1598" s="220"/>
      <c r="AW1598" s="220"/>
      <c r="AX1598" s="181" t="s">
        <v>753</v>
      </c>
      <c r="AY1598" s="181" t="s">
        <v>753</v>
      </c>
      <c r="AZ1598" s="181" t="s">
        <v>753</v>
      </c>
      <c r="BA1598" s="181" t="s">
        <v>753</v>
      </c>
      <c r="BB1598" s="181" t="s">
        <v>753</v>
      </c>
      <c r="BC1598" s="195" t="s">
        <v>754</v>
      </c>
      <c r="BD1598" s="181" t="s">
        <v>753</v>
      </c>
      <c r="BE1598" s="181" t="s">
        <v>753</v>
      </c>
      <c r="BF1598" s="181" t="s">
        <v>753</v>
      </c>
      <c r="BG1598" s="181" t="s">
        <v>753</v>
      </c>
      <c r="BH1598" s="181" t="s">
        <v>753</v>
      </c>
      <c r="BI1598" s="181" t="s">
        <v>753</v>
      </c>
      <c r="BJ1598" s="181" t="s">
        <v>753</v>
      </c>
      <c r="BK1598" s="181" t="s">
        <v>753</v>
      </c>
      <c r="BL1598" s="181" t="s">
        <v>753</v>
      </c>
      <c r="BM1598" s="181" t="s">
        <v>753</v>
      </c>
      <c r="BN1598" s="180"/>
      <c r="BO1598" s="220"/>
      <c r="BP1598" s="174" t="s">
        <v>741</v>
      </c>
      <c r="BQ1598" s="177"/>
      <c r="BR1598" s="177"/>
      <c r="BS1598" s="177"/>
      <c r="BT1598" s="177"/>
      <c r="BU1598" s="177"/>
      <c r="BV1598" s="177"/>
      <c r="BW1598" s="177"/>
    </row>
    <row r="1599" spans="1:75" s="174" customFormat="1" ht="15">
      <c r="A1599" s="170"/>
      <c r="B1599" s="173"/>
      <c r="C1599" s="173"/>
      <c r="D1599" s="171"/>
      <c r="E1599" s="171"/>
      <c r="F1599" s="171"/>
      <c r="G1599" s="171"/>
      <c r="H1599" s="170"/>
      <c r="I1599" s="322"/>
      <c r="J1599" s="170"/>
      <c r="K1599" s="170"/>
      <c r="L1599" s="170"/>
      <c r="M1599" s="170"/>
      <c r="N1599" s="170"/>
      <c r="O1599" s="170"/>
      <c r="P1599" s="170"/>
      <c r="Q1599" s="170"/>
      <c r="R1599" s="170"/>
      <c r="S1599" s="170"/>
      <c r="T1599" s="170"/>
      <c r="U1599" s="170"/>
      <c r="V1599" s="170"/>
      <c r="W1599" s="170"/>
      <c r="X1599" s="170"/>
      <c r="Y1599" s="170"/>
      <c r="Z1599" s="170"/>
      <c r="AA1599" s="170"/>
      <c r="AB1599" s="170"/>
      <c r="AC1599" s="170"/>
      <c r="AD1599" s="170"/>
      <c r="AE1599" s="170"/>
      <c r="AG1599" s="260" t="s">
        <v>1315</v>
      </c>
      <c r="AH1599" s="193" t="str">
        <f t="shared" si="233"/>
        <v>5EED 0300</v>
      </c>
      <c r="AI1599" s="193" t="str">
        <f t="shared" si="234"/>
        <v>5EED 030F</v>
      </c>
      <c r="AJ1599" s="224" t="str">
        <f t="shared" si="235"/>
        <v>10</v>
      </c>
      <c r="AK1599" s="224" t="s">
        <v>1416</v>
      </c>
      <c r="AL1599" s="223"/>
      <c r="AO1599" s="259" t="s">
        <v>1314</v>
      </c>
      <c r="AP1599" s="221" t="s">
        <v>1630</v>
      </c>
      <c r="AQ1599" s="221" t="s">
        <v>1629</v>
      </c>
      <c r="AR1599" s="220" t="str">
        <f t="shared" si="231"/>
        <v>10</v>
      </c>
      <c r="AS1599" s="220" t="s">
        <v>1628</v>
      </c>
      <c r="AT1599" s="275"/>
      <c r="AU1599" s="220" t="s">
        <v>1628</v>
      </c>
      <c r="AV1599" s="220" t="s">
        <v>751</v>
      </c>
      <c r="AW1599" s="220"/>
      <c r="AX1599" s="181" t="s">
        <v>741</v>
      </c>
      <c r="AY1599" s="181" t="s">
        <v>741</v>
      </c>
      <c r="AZ1599" s="181" t="s">
        <v>741</v>
      </c>
      <c r="BA1599" s="181" t="s">
        <v>741</v>
      </c>
      <c r="BB1599" s="181" t="s">
        <v>741</v>
      </c>
      <c r="BC1599" s="181" t="s">
        <v>741</v>
      </c>
      <c r="BD1599" s="181" t="s">
        <v>741</v>
      </c>
      <c r="BE1599" s="181" t="s">
        <v>741</v>
      </c>
      <c r="BF1599" s="181" t="s">
        <v>741</v>
      </c>
      <c r="BG1599" s="181" t="s">
        <v>741</v>
      </c>
      <c r="BH1599" s="181" t="s">
        <v>741</v>
      </c>
      <c r="BI1599" s="181" t="s">
        <v>741</v>
      </c>
      <c r="BJ1599" s="181" t="s">
        <v>741</v>
      </c>
      <c r="BK1599" s="181" t="s">
        <v>741</v>
      </c>
      <c r="BL1599" s="181" t="s">
        <v>741</v>
      </c>
      <c r="BM1599" s="181" t="s">
        <v>741</v>
      </c>
      <c r="BN1599" s="180"/>
      <c r="BO1599" s="220"/>
      <c r="BP1599" s="174" t="s">
        <v>741</v>
      </c>
      <c r="BQ1599" s="177" t="s">
        <v>1318</v>
      </c>
      <c r="BR1599" s="178">
        <v>44805</v>
      </c>
      <c r="BS1599" s="177" t="s">
        <v>1401</v>
      </c>
      <c r="BT1599" s="178" t="s">
        <v>759</v>
      </c>
      <c r="BU1599" s="178">
        <v>44813</v>
      </c>
      <c r="BV1599" s="177" t="s">
        <v>1317</v>
      </c>
      <c r="BW1599" s="177" t="s">
        <v>737</v>
      </c>
    </row>
    <row r="1600" spans="1:75" s="174" customFormat="1" ht="15">
      <c r="A1600" s="170"/>
      <c r="B1600" s="173"/>
      <c r="C1600" s="173"/>
      <c r="D1600" s="171"/>
      <c r="E1600" s="171"/>
      <c r="F1600" s="171"/>
      <c r="G1600" s="171"/>
      <c r="H1600" s="170"/>
      <c r="I1600" s="322"/>
      <c r="J1600" s="170"/>
      <c r="K1600" s="170"/>
      <c r="L1600" s="170"/>
      <c r="M1600" s="170"/>
      <c r="N1600" s="170"/>
      <c r="O1600" s="170"/>
      <c r="P1600" s="170"/>
      <c r="Q1600" s="170"/>
      <c r="R1600" s="170"/>
      <c r="S1600" s="170"/>
      <c r="T1600" s="170"/>
      <c r="U1600" s="170"/>
      <c r="V1600" s="170"/>
      <c r="W1600" s="170"/>
      <c r="X1600" s="170"/>
      <c r="Y1600" s="170"/>
      <c r="Z1600" s="170"/>
      <c r="AA1600" s="170"/>
      <c r="AB1600" s="170"/>
      <c r="AC1600" s="170"/>
      <c r="AD1600" s="170"/>
      <c r="AE1600" s="170"/>
      <c r="AG1600" s="260" t="s">
        <v>1315</v>
      </c>
      <c r="AH1600" s="193" t="str">
        <f t="shared" si="233"/>
        <v>5EED 0310</v>
      </c>
      <c r="AI1600" s="193" t="str">
        <f t="shared" si="234"/>
        <v>5EED 04FF</v>
      </c>
      <c r="AJ1600" s="224" t="str">
        <f t="shared" si="235"/>
        <v>1F0</v>
      </c>
      <c r="AK1600" s="224" t="s">
        <v>23</v>
      </c>
      <c r="AL1600" s="223"/>
      <c r="AN1600" s="212" t="s">
        <v>1482</v>
      </c>
      <c r="AO1600" s="259" t="s">
        <v>1314</v>
      </c>
      <c r="AP1600" s="221" t="s">
        <v>1627</v>
      </c>
      <c r="AQ1600" s="274" t="s">
        <v>1623</v>
      </c>
      <c r="AR1600" s="220" t="str">
        <f t="shared" si="231"/>
        <v>1F0</v>
      </c>
      <c r="AS1600" s="220" t="s">
        <v>23</v>
      </c>
      <c r="AT1600" s="275"/>
      <c r="AU1600" s="220" t="s">
        <v>1311</v>
      </c>
      <c r="AV1600" s="220"/>
      <c r="AW1600" s="220"/>
      <c r="AX1600" s="181" t="s">
        <v>753</v>
      </c>
      <c r="AY1600" s="181" t="s">
        <v>753</v>
      </c>
      <c r="AZ1600" s="181" t="s">
        <v>753</v>
      </c>
      <c r="BA1600" s="181" t="s">
        <v>753</v>
      </c>
      <c r="BB1600" s="181" t="s">
        <v>753</v>
      </c>
      <c r="BC1600" s="195" t="s">
        <v>754</v>
      </c>
      <c r="BD1600" s="181" t="s">
        <v>753</v>
      </c>
      <c r="BE1600" s="181" t="s">
        <v>753</v>
      </c>
      <c r="BF1600" s="181" t="s">
        <v>753</v>
      </c>
      <c r="BG1600" s="181" t="s">
        <v>753</v>
      </c>
      <c r="BH1600" s="181" t="s">
        <v>753</v>
      </c>
      <c r="BI1600" s="181" t="s">
        <v>753</v>
      </c>
      <c r="BJ1600" s="181" t="s">
        <v>753</v>
      </c>
      <c r="BK1600" s="181" t="s">
        <v>753</v>
      </c>
      <c r="BL1600" s="181" t="s">
        <v>753</v>
      </c>
      <c r="BM1600" s="181" t="s">
        <v>753</v>
      </c>
      <c r="BN1600" s="180"/>
      <c r="BO1600" s="220"/>
      <c r="BP1600" s="174" t="s">
        <v>741</v>
      </c>
      <c r="BQ1600" s="177"/>
      <c r="BR1600" s="177"/>
      <c r="BS1600" s="177"/>
      <c r="BT1600" s="177"/>
      <c r="BU1600" s="177"/>
      <c r="BV1600" s="177"/>
      <c r="BW1600" s="177"/>
    </row>
    <row r="1601" spans="1:75" s="174" customFormat="1" ht="15">
      <c r="A1601" s="170"/>
      <c r="B1601" s="173"/>
      <c r="C1601" s="173"/>
      <c r="D1601" s="171"/>
      <c r="E1601" s="171"/>
      <c r="F1601" s="171"/>
      <c r="G1601" s="171"/>
      <c r="H1601" s="170"/>
      <c r="I1601" s="322"/>
      <c r="J1601" s="170"/>
      <c r="K1601" s="170"/>
      <c r="L1601" s="170"/>
      <c r="M1601" s="170"/>
      <c r="N1601" s="170"/>
      <c r="O1601" s="170"/>
      <c r="P1601" s="170"/>
      <c r="Q1601" s="170"/>
      <c r="R1601" s="170"/>
      <c r="S1601" s="170"/>
      <c r="T1601" s="170"/>
      <c r="U1601" s="170"/>
      <c r="V1601" s="170"/>
      <c r="W1601" s="170"/>
      <c r="X1601" s="170"/>
      <c r="Y1601" s="170"/>
      <c r="Z1601" s="170"/>
      <c r="AA1601" s="170"/>
      <c r="AB1601" s="170"/>
      <c r="AC1601" s="170"/>
      <c r="AD1601" s="170"/>
      <c r="AE1601" s="170"/>
      <c r="AG1601" s="270" t="s">
        <v>1315</v>
      </c>
      <c r="AH1601" s="189" t="s">
        <v>748</v>
      </c>
      <c r="AI1601" s="189" t="s">
        <v>748</v>
      </c>
      <c r="AJ1601" s="238" t="s">
        <v>748</v>
      </c>
      <c r="AK1601" s="237" t="s">
        <v>748</v>
      </c>
      <c r="AL1601" s="223"/>
      <c r="AN1601" s="212" t="s">
        <v>1470</v>
      </c>
      <c r="AO1601" s="266" t="s">
        <v>1314</v>
      </c>
      <c r="AP1601" s="265" t="s">
        <v>1626</v>
      </c>
      <c r="AQ1601" s="265" t="s">
        <v>1625</v>
      </c>
      <c r="AR1601" s="263" t="str">
        <f t="shared" si="231"/>
        <v>10</v>
      </c>
      <c r="AS1601" s="263" t="s">
        <v>822</v>
      </c>
      <c r="AT1601" s="263"/>
      <c r="AU1601" s="263" t="s">
        <v>755</v>
      </c>
      <c r="AV1601" s="263"/>
      <c r="AW1601" s="263"/>
      <c r="AX1601" s="204" t="s">
        <v>753</v>
      </c>
      <c r="AY1601" s="204" t="s">
        <v>753</v>
      </c>
      <c r="AZ1601" s="204" t="s">
        <v>753</v>
      </c>
      <c r="BA1601" s="204" t="s">
        <v>753</v>
      </c>
      <c r="BB1601" s="204" t="s">
        <v>753</v>
      </c>
      <c r="BC1601" s="205" t="s">
        <v>754</v>
      </c>
      <c r="BD1601" s="204" t="s">
        <v>753</v>
      </c>
      <c r="BE1601" s="204" t="s">
        <v>753</v>
      </c>
      <c r="BF1601" s="204" t="s">
        <v>753</v>
      </c>
      <c r="BG1601" s="204" t="s">
        <v>753</v>
      </c>
      <c r="BH1601" s="204" t="s">
        <v>753</v>
      </c>
      <c r="BI1601" s="204" t="s">
        <v>753</v>
      </c>
      <c r="BJ1601" s="204" t="s">
        <v>753</v>
      </c>
      <c r="BK1601" s="204" t="s">
        <v>753</v>
      </c>
      <c r="BL1601" s="204" t="s">
        <v>753</v>
      </c>
      <c r="BM1601" s="204" t="s">
        <v>753</v>
      </c>
      <c r="BN1601" s="203"/>
      <c r="BO1601" s="263"/>
      <c r="BP1601" s="170" t="s">
        <v>753</v>
      </c>
      <c r="BQ1601" s="177"/>
      <c r="BR1601" s="177"/>
      <c r="BS1601" s="177"/>
      <c r="BT1601" s="177"/>
      <c r="BU1601" s="177"/>
      <c r="BV1601" s="177"/>
      <c r="BW1601" s="177"/>
    </row>
    <row r="1602" spans="1:75" s="174" customFormat="1" ht="15">
      <c r="A1602" s="170"/>
      <c r="B1602" s="173"/>
      <c r="C1602" s="173"/>
      <c r="D1602" s="171"/>
      <c r="E1602" s="171"/>
      <c r="F1602" s="171"/>
      <c r="G1602" s="171"/>
      <c r="H1602" s="170"/>
      <c r="I1602" s="322"/>
      <c r="J1602" s="170"/>
      <c r="K1602" s="170"/>
      <c r="L1602" s="170"/>
      <c r="M1602" s="170"/>
      <c r="N1602" s="170"/>
      <c r="O1602" s="170"/>
      <c r="P1602" s="170"/>
      <c r="Q1602" s="170"/>
      <c r="R1602" s="170"/>
      <c r="S1602" s="170"/>
      <c r="T1602" s="170"/>
      <c r="U1602" s="170"/>
      <c r="V1602" s="170"/>
      <c r="W1602" s="170"/>
      <c r="X1602" s="170"/>
      <c r="Y1602" s="170"/>
      <c r="Z1602" s="170"/>
      <c r="AA1602" s="170"/>
      <c r="AB1602" s="170"/>
      <c r="AC1602" s="170"/>
      <c r="AD1602" s="170"/>
      <c r="AE1602" s="170"/>
      <c r="AG1602" s="270" t="s">
        <v>1315</v>
      </c>
      <c r="AH1602" s="189" t="s">
        <v>748</v>
      </c>
      <c r="AI1602" s="189" t="s">
        <v>748</v>
      </c>
      <c r="AJ1602" s="238" t="s">
        <v>748</v>
      </c>
      <c r="AK1602" s="237" t="s">
        <v>748</v>
      </c>
      <c r="AL1602" s="223"/>
      <c r="AN1602" s="212" t="s">
        <v>1470</v>
      </c>
      <c r="AO1602" s="266" t="s">
        <v>1314</v>
      </c>
      <c r="AP1602" s="265" t="s">
        <v>1624</v>
      </c>
      <c r="AQ1602" s="265" t="s">
        <v>1623</v>
      </c>
      <c r="AR1602" s="263" t="str">
        <f t="shared" si="231"/>
        <v>F0</v>
      </c>
      <c r="AS1602" s="263" t="s">
        <v>23</v>
      </c>
      <c r="AT1602" s="263"/>
      <c r="AU1602" s="263" t="s">
        <v>1311</v>
      </c>
      <c r="AV1602" s="263"/>
      <c r="AW1602" s="263"/>
      <c r="AX1602" s="204" t="s">
        <v>753</v>
      </c>
      <c r="AY1602" s="204" t="s">
        <v>753</v>
      </c>
      <c r="AZ1602" s="204" t="s">
        <v>753</v>
      </c>
      <c r="BA1602" s="204" t="s">
        <v>753</v>
      </c>
      <c r="BB1602" s="204" t="s">
        <v>753</v>
      </c>
      <c r="BC1602" s="205" t="s">
        <v>754</v>
      </c>
      <c r="BD1602" s="204" t="s">
        <v>753</v>
      </c>
      <c r="BE1602" s="204" t="s">
        <v>753</v>
      </c>
      <c r="BF1602" s="204" t="s">
        <v>753</v>
      </c>
      <c r="BG1602" s="204" t="s">
        <v>753</v>
      </c>
      <c r="BH1602" s="204" t="s">
        <v>753</v>
      </c>
      <c r="BI1602" s="204" t="s">
        <v>753</v>
      </c>
      <c r="BJ1602" s="204" t="s">
        <v>753</v>
      </c>
      <c r="BK1602" s="204" t="s">
        <v>753</v>
      </c>
      <c r="BL1602" s="204" t="s">
        <v>753</v>
      </c>
      <c r="BM1602" s="204" t="s">
        <v>753</v>
      </c>
      <c r="BN1602" s="203"/>
      <c r="BO1602" s="263"/>
      <c r="BP1602" s="170" t="s">
        <v>753</v>
      </c>
      <c r="BQ1602" s="177"/>
      <c r="BR1602" s="177"/>
      <c r="BS1602" s="177"/>
      <c r="BT1602" s="177"/>
      <c r="BU1602" s="177"/>
      <c r="BV1602" s="177"/>
      <c r="BW1602" s="177"/>
    </row>
    <row r="1603" spans="1:75" s="174" customFormat="1" ht="15">
      <c r="A1603" s="170"/>
      <c r="B1603" s="173"/>
      <c r="C1603" s="173"/>
      <c r="D1603" s="171"/>
      <c r="E1603" s="171"/>
      <c r="F1603" s="171"/>
      <c r="G1603" s="171"/>
      <c r="H1603" s="170"/>
      <c r="I1603" s="322"/>
      <c r="J1603" s="170"/>
      <c r="K1603" s="170"/>
      <c r="L1603" s="170"/>
      <c r="M1603" s="170"/>
      <c r="N1603" s="170"/>
      <c r="O1603" s="170"/>
      <c r="P1603" s="170"/>
      <c r="Q1603" s="170"/>
      <c r="R1603" s="170"/>
      <c r="S1603" s="170"/>
      <c r="T1603" s="170"/>
      <c r="U1603" s="170"/>
      <c r="V1603" s="170"/>
      <c r="W1603" s="170"/>
      <c r="X1603" s="170"/>
      <c r="Y1603" s="170"/>
      <c r="Z1603" s="170"/>
      <c r="AA1603" s="170"/>
      <c r="AB1603" s="170"/>
      <c r="AC1603" s="170"/>
      <c r="AD1603" s="170"/>
      <c r="AE1603" s="170"/>
      <c r="AG1603" s="260" t="s">
        <v>1315</v>
      </c>
      <c r="AH1603" s="193" t="str">
        <f t="shared" ref="AH1603:AI1609" si="236">"5E"&amp;RIGHT(AP1603,7)</f>
        <v>5EED 0500</v>
      </c>
      <c r="AI1603" s="193" t="str">
        <f t="shared" si="236"/>
        <v>5EED 050F</v>
      </c>
      <c r="AJ1603" s="224" t="str">
        <f t="shared" ref="AJ1603:AJ1609" si="237">DEC2HEX((HEX2DEC(LEFT(AI1603,4))*256*256+HEX2DEC(RIGHT(AI1603,4)))-(HEX2DEC(LEFT(AH1603,4))*256*256+HEX2DEC(RIGHT(AH1603,4)))+1)</f>
        <v>10</v>
      </c>
      <c r="AK1603" s="224" t="s">
        <v>1416</v>
      </c>
      <c r="AL1603" s="223"/>
      <c r="AO1603" s="259" t="s">
        <v>1314</v>
      </c>
      <c r="AP1603" s="221" t="s">
        <v>1622</v>
      </c>
      <c r="AQ1603" s="221" t="s">
        <v>1621</v>
      </c>
      <c r="AR1603" s="220" t="str">
        <f t="shared" si="231"/>
        <v>10</v>
      </c>
      <c r="AS1603" s="220" t="s">
        <v>1620</v>
      </c>
      <c r="AT1603" s="275"/>
      <c r="AU1603" s="220" t="s">
        <v>1620</v>
      </c>
      <c r="AV1603" s="220" t="s">
        <v>751</v>
      </c>
      <c r="AW1603" s="220"/>
      <c r="AX1603" s="181" t="s">
        <v>741</v>
      </c>
      <c r="AY1603" s="181" t="s">
        <v>741</v>
      </c>
      <c r="AZ1603" s="181" t="s">
        <v>741</v>
      </c>
      <c r="BA1603" s="181" t="s">
        <v>741</v>
      </c>
      <c r="BB1603" s="181" t="s">
        <v>741</v>
      </c>
      <c r="BC1603" s="181" t="s">
        <v>741</v>
      </c>
      <c r="BD1603" s="181" t="s">
        <v>741</v>
      </c>
      <c r="BE1603" s="181" t="s">
        <v>741</v>
      </c>
      <c r="BF1603" s="181" t="s">
        <v>741</v>
      </c>
      <c r="BG1603" s="181" t="s">
        <v>741</v>
      </c>
      <c r="BH1603" s="181" t="s">
        <v>741</v>
      </c>
      <c r="BI1603" s="181" t="s">
        <v>741</v>
      </c>
      <c r="BJ1603" s="181" t="s">
        <v>741</v>
      </c>
      <c r="BK1603" s="181" t="s">
        <v>741</v>
      </c>
      <c r="BL1603" s="181" t="s">
        <v>741</v>
      </c>
      <c r="BM1603" s="181" t="s">
        <v>741</v>
      </c>
      <c r="BN1603" s="180"/>
      <c r="BO1603" s="220"/>
      <c r="BP1603" s="174" t="s">
        <v>741</v>
      </c>
      <c r="BQ1603" s="177" t="s">
        <v>1318</v>
      </c>
      <c r="BR1603" s="178">
        <v>44805</v>
      </c>
      <c r="BS1603" s="177" t="s">
        <v>1401</v>
      </c>
      <c r="BT1603" s="178" t="s">
        <v>759</v>
      </c>
      <c r="BU1603" s="178">
        <v>44813</v>
      </c>
      <c r="BV1603" s="177" t="s">
        <v>1317</v>
      </c>
      <c r="BW1603" s="177" t="s">
        <v>737</v>
      </c>
    </row>
    <row r="1604" spans="1:75" s="174" customFormat="1" ht="15">
      <c r="A1604" s="170"/>
      <c r="B1604" s="173"/>
      <c r="C1604" s="173"/>
      <c r="D1604" s="171"/>
      <c r="E1604" s="171"/>
      <c r="F1604" s="171"/>
      <c r="G1604" s="171"/>
      <c r="H1604" s="170"/>
      <c r="I1604" s="322"/>
      <c r="J1604" s="170"/>
      <c r="K1604" s="170"/>
      <c r="L1604" s="170"/>
      <c r="M1604" s="170"/>
      <c r="N1604" s="170"/>
      <c r="O1604" s="170"/>
      <c r="P1604" s="170"/>
      <c r="Q1604" s="170"/>
      <c r="R1604" s="170"/>
      <c r="S1604" s="170"/>
      <c r="T1604" s="170"/>
      <c r="U1604" s="170"/>
      <c r="V1604" s="170"/>
      <c r="W1604" s="170"/>
      <c r="X1604" s="170"/>
      <c r="Y1604" s="170"/>
      <c r="Z1604" s="170"/>
      <c r="AA1604" s="170"/>
      <c r="AB1604" s="170"/>
      <c r="AC1604" s="170"/>
      <c r="AD1604" s="170"/>
      <c r="AE1604" s="170"/>
      <c r="AG1604" s="260" t="s">
        <v>1315</v>
      </c>
      <c r="AH1604" s="193" t="str">
        <f t="shared" si="236"/>
        <v>5EED 0510</v>
      </c>
      <c r="AI1604" s="193" t="str">
        <f t="shared" si="236"/>
        <v>5EED 05FF</v>
      </c>
      <c r="AJ1604" s="224" t="str">
        <f t="shared" si="237"/>
        <v>F0</v>
      </c>
      <c r="AK1604" s="224" t="s">
        <v>23</v>
      </c>
      <c r="AL1604" s="223"/>
      <c r="AO1604" s="259" t="s">
        <v>1314</v>
      </c>
      <c r="AP1604" s="221" t="s">
        <v>1619</v>
      </c>
      <c r="AQ1604" s="221" t="s">
        <v>1618</v>
      </c>
      <c r="AR1604" s="220" t="str">
        <f t="shared" si="231"/>
        <v>F0</v>
      </c>
      <c r="AS1604" s="220" t="s">
        <v>23</v>
      </c>
      <c r="AT1604" s="275"/>
      <c r="AU1604" s="220" t="s">
        <v>1311</v>
      </c>
      <c r="AV1604" s="220"/>
      <c r="AW1604" s="220"/>
      <c r="AX1604" s="181" t="s">
        <v>753</v>
      </c>
      <c r="AY1604" s="181" t="s">
        <v>753</v>
      </c>
      <c r="AZ1604" s="181" t="s">
        <v>753</v>
      </c>
      <c r="BA1604" s="181" t="s">
        <v>753</v>
      </c>
      <c r="BB1604" s="181" t="s">
        <v>753</v>
      </c>
      <c r="BC1604" s="195" t="s">
        <v>754</v>
      </c>
      <c r="BD1604" s="181" t="s">
        <v>753</v>
      </c>
      <c r="BE1604" s="181" t="s">
        <v>753</v>
      </c>
      <c r="BF1604" s="181" t="s">
        <v>753</v>
      </c>
      <c r="BG1604" s="181" t="s">
        <v>753</v>
      </c>
      <c r="BH1604" s="181" t="s">
        <v>753</v>
      </c>
      <c r="BI1604" s="181" t="s">
        <v>753</v>
      </c>
      <c r="BJ1604" s="181" t="s">
        <v>753</v>
      </c>
      <c r="BK1604" s="181" t="s">
        <v>753</v>
      </c>
      <c r="BL1604" s="181" t="s">
        <v>753</v>
      </c>
      <c r="BM1604" s="181" t="s">
        <v>753</v>
      </c>
      <c r="BN1604" s="180"/>
      <c r="BO1604" s="220"/>
      <c r="BP1604" s="174" t="s">
        <v>741</v>
      </c>
      <c r="BQ1604" s="177"/>
      <c r="BR1604" s="177"/>
      <c r="BS1604" s="177"/>
      <c r="BT1604" s="177"/>
      <c r="BU1604" s="177"/>
      <c r="BV1604" s="177"/>
      <c r="BW1604" s="177"/>
    </row>
    <row r="1605" spans="1:75" s="174" customFormat="1" ht="15">
      <c r="A1605" s="170"/>
      <c r="B1605" s="173"/>
      <c r="C1605" s="173"/>
      <c r="D1605" s="171"/>
      <c r="E1605" s="171"/>
      <c r="F1605" s="171"/>
      <c r="G1605" s="171"/>
      <c r="H1605" s="170"/>
      <c r="I1605" s="322"/>
      <c r="J1605" s="170"/>
      <c r="K1605" s="170"/>
      <c r="L1605" s="170"/>
      <c r="M1605" s="170"/>
      <c r="N1605" s="170"/>
      <c r="O1605" s="170"/>
      <c r="P1605" s="170"/>
      <c r="Q1605" s="170"/>
      <c r="R1605" s="170"/>
      <c r="S1605" s="170"/>
      <c r="T1605" s="170"/>
      <c r="U1605" s="170"/>
      <c r="V1605" s="170"/>
      <c r="W1605" s="170"/>
      <c r="X1605" s="170"/>
      <c r="Y1605" s="170"/>
      <c r="Z1605" s="170"/>
      <c r="AA1605" s="170"/>
      <c r="AB1605" s="170"/>
      <c r="AC1605" s="170"/>
      <c r="AD1605" s="170"/>
      <c r="AE1605" s="170"/>
      <c r="AG1605" s="260" t="s">
        <v>1315</v>
      </c>
      <c r="AH1605" s="193" t="str">
        <f t="shared" si="236"/>
        <v>5EED 0600</v>
      </c>
      <c r="AI1605" s="193" t="str">
        <f t="shared" si="236"/>
        <v>5EED 060F</v>
      </c>
      <c r="AJ1605" s="224" t="str">
        <f t="shared" si="237"/>
        <v>10</v>
      </c>
      <c r="AK1605" s="224" t="s">
        <v>1416</v>
      </c>
      <c r="AL1605" s="223"/>
      <c r="AO1605" s="259" t="s">
        <v>1314</v>
      </c>
      <c r="AP1605" s="221" t="s">
        <v>1617</v>
      </c>
      <c r="AQ1605" s="221" t="s">
        <v>1616</v>
      </c>
      <c r="AR1605" s="220" t="str">
        <f t="shared" si="231"/>
        <v>10</v>
      </c>
      <c r="AS1605" s="220" t="s">
        <v>1615</v>
      </c>
      <c r="AT1605" s="226"/>
      <c r="AU1605" s="220" t="s">
        <v>1615</v>
      </c>
      <c r="AV1605" s="220" t="s">
        <v>751</v>
      </c>
      <c r="AW1605" s="220"/>
      <c r="AX1605" s="181" t="s">
        <v>741</v>
      </c>
      <c r="AY1605" s="181" t="s">
        <v>741</v>
      </c>
      <c r="AZ1605" s="181" t="s">
        <v>741</v>
      </c>
      <c r="BA1605" s="181" t="s">
        <v>741</v>
      </c>
      <c r="BB1605" s="181" t="s">
        <v>741</v>
      </c>
      <c r="BC1605" s="181" t="s">
        <v>741</v>
      </c>
      <c r="BD1605" s="181" t="s">
        <v>741</v>
      </c>
      <c r="BE1605" s="181" t="s">
        <v>741</v>
      </c>
      <c r="BF1605" s="181" t="s">
        <v>741</v>
      </c>
      <c r="BG1605" s="181" t="s">
        <v>741</v>
      </c>
      <c r="BH1605" s="181" t="s">
        <v>741</v>
      </c>
      <c r="BI1605" s="181" t="s">
        <v>741</v>
      </c>
      <c r="BJ1605" s="181" t="s">
        <v>741</v>
      </c>
      <c r="BK1605" s="181" t="s">
        <v>741</v>
      </c>
      <c r="BL1605" s="181" t="s">
        <v>741</v>
      </c>
      <c r="BM1605" s="181" t="s">
        <v>741</v>
      </c>
      <c r="BN1605" s="180"/>
      <c r="BO1605" s="220"/>
      <c r="BP1605" s="174" t="s">
        <v>741</v>
      </c>
      <c r="BQ1605" s="177" t="s">
        <v>1318</v>
      </c>
      <c r="BR1605" s="178">
        <v>44805</v>
      </c>
      <c r="BS1605" s="177" t="s">
        <v>1401</v>
      </c>
      <c r="BT1605" s="178" t="s">
        <v>759</v>
      </c>
      <c r="BU1605" s="178">
        <v>44813</v>
      </c>
      <c r="BV1605" s="177" t="s">
        <v>1317</v>
      </c>
      <c r="BW1605" s="177" t="s">
        <v>737</v>
      </c>
    </row>
    <row r="1606" spans="1:75" s="174" customFormat="1" ht="15">
      <c r="A1606" s="170"/>
      <c r="B1606" s="173"/>
      <c r="C1606" s="173"/>
      <c r="D1606" s="171"/>
      <c r="E1606" s="171"/>
      <c r="F1606" s="171"/>
      <c r="G1606" s="171"/>
      <c r="H1606" s="170"/>
      <c r="I1606" s="322"/>
      <c r="J1606" s="170"/>
      <c r="K1606" s="170"/>
      <c r="L1606" s="170"/>
      <c r="M1606" s="170"/>
      <c r="N1606" s="170"/>
      <c r="O1606" s="170"/>
      <c r="P1606" s="170"/>
      <c r="Q1606" s="170"/>
      <c r="R1606" s="170"/>
      <c r="S1606" s="170"/>
      <c r="T1606" s="170"/>
      <c r="U1606" s="170"/>
      <c r="V1606" s="170"/>
      <c r="W1606" s="170"/>
      <c r="X1606" s="170"/>
      <c r="Y1606" s="170"/>
      <c r="Z1606" s="170"/>
      <c r="AA1606" s="170"/>
      <c r="AB1606" s="170"/>
      <c r="AC1606" s="170"/>
      <c r="AD1606" s="170"/>
      <c r="AE1606" s="170"/>
      <c r="AG1606" s="260" t="s">
        <v>1315</v>
      </c>
      <c r="AH1606" s="193" t="str">
        <f t="shared" si="236"/>
        <v>5EED 0610</v>
      </c>
      <c r="AI1606" s="193" t="str">
        <f t="shared" si="236"/>
        <v>5EED 06FF</v>
      </c>
      <c r="AJ1606" s="224" t="str">
        <f t="shared" si="237"/>
        <v>F0</v>
      </c>
      <c r="AK1606" s="224" t="s">
        <v>23</v>
      </c>
      <c r="AL1606" s="223"/>
      <c r="AO1606" s="259" t="s">
        <v>1314</v>
      </c>
      <c r="AP1606" s="221" t="s">
        <v>1614</v>
      </c>
      <c r="AQ1606" s="221" t="s">
        <v>1613</v>
      </c>
      <c r="AR1606" s="220" t="str">
        <f t="shared" si="231"/>
        <v>F0</v>
      </c>
      <c r="AS1606" s="220" t="s">
        <v>23</v>
      </c>
      <c r="AT1606" s="275"/>
      <c r="AU1606" s="220" t="s">
        <v>1311</v>
      </c>
      <c r="AV1606" s="220"/>
      <c r="AW1606" s="220"/>
      <c r="AX1606" s="181" t="s">
        <v>753</v>
      </c>
      <c r="AY1606" s="181" t="s">
        <v>753</v>
      </c>
      <c r="AZ1606" s="181" t="s">
        <v>753</v>
      </c>
      <c r="BA1606" s="181" t="s">
        <v>753</v>
      </c>
      <c r="BB1606" s="181" t="s">
        <v>753</v>
      </c>
      <c r="BC1606" s="195" t="s">
        <v>754</v>
      </c>
      <c r="BD1606" s="181" t="s">
        <v>753</v>
      </c>
      <c r="BE1606" s="181" t="s">
        <v>753</v>
      </c>
      <c r="BF1606" s="181" t="s">
        <v>753</v>
      </c>
      <c r="BG1606" s="181" t="s">
        <v>753</v>
      </c>
      <c r="BH1606" s="181" t="s">
        <v>753</v>
      </c>
      <c r="BI1606" s="181" t="s">
        <v>753</v>
      </c>
      <c r="BJ1606" s="181" t="s">
        <v>753</v>
      </c>
      <c r="BK1606" s="181" t="s">
        <v>753</v>
      </c>
      <c r="BL1606" s="181" t="s">
        <v>753</v>
      </c>
      <c r="BM1606" s="181" t="s">
        <v>753</v>
      </c>
      <c r="BN1606" s="180"/>
      <c r="BO1606" s="220"/>
      <c r="BP1606" s="174" t="s">
        <v>741</v>
      </c>
      <c r="BQ1606" s="177"/>
      <c r="BR1606" s="177"/>
      <c r="BS1606" s="177"/>
      <c r="BT1606" s="177"/>
      <c r="BU1606" s="177"/>
      <c r="BV1606" s="177"/>
      <c r="BW1606" s="177"/>
    </row>
    <row r="1607" spans="1:75" s="174" customFormat="1" ht="15">
      <c r="A1607" s="170"/>
      <c r="B1607" s="173"/>
      <c r="C1607" s="173"/>
      <c r="D1607" s="171"/>
      <c r="E1607" s="171"/>
      <c r="F1607" s="171"/>
      <c r="G1607" s="171"/>
      <c r="H1607" s="170"/>
      <c r="I1607" s="322"/>
      <c r="J1607" s="170"/>
      <c r="K1607" s="170"/>
      <c r="L1607" s="170"/>
      <c r="M1607" s="170"/>
      <c r="N1607" s="170"/>
      <c r="O1607" s="170"/>
      <c r="P1607" s="170"/>
      <c r="Q1607" s="170"/>
      <c r="R1607" s="170"/>
      <c r="S1607" s="170"/>
      <c r="T1607" s="170"/>
      <c r="U1607" s="170"/>
      <c r="V1607" s="170"/>
      <c r="W1607" s="170"/>
      <c r="X1607" s="170"/>
      <c r="Y1607" s="170"/>
      <c r="Z1607" s="170"/>
      <c r="AA1607" s="170"/>
      <c r="AB1607" s="170"/>
      <c r="AC1607" s="170"/>
      <c r="AD1607" s="170"/>
      <c r="AE1607" s="170"/>
      <c r="AG1607" s="260" t="s">
        <v>1315</v>
      </c>
      <c r="AH1607" s="193" t="str">
        <f t="shared" si="236"/>
        <v>5EED 0700</v>
      </c>
      <c r="AI1607" s="193" t="str">
        <f t="shared" si="236"/>
        <v>5EED 070F</v>
      </c>
      <c r="AJ1607" s="224" t="str">
        <f t="shared" si="237"/>
        <v>10</v>
      </c>
      <c r="AK1607" s="224" t="s">
        <v>1416</v>
      </c>
      <c r="AL1607" s="223"/>
      <c r="AN1607" s="212"/>
      <c r="AO1607" s="259" t="s">
        <v>1314</v>
      </c>
      <c r="AP1607" s="221" t="s">
        <v>1612</v>
      </c>
      <c r="AQ1607" s="221" t="s">
        <v>1611</v>
      </c>
      <c r="AR1607" s="220" t="str">
        <f t="shared" si="231"/>
        <v>10</v>
      </c>
      <c r="AS1607" s="220" t="s">
        <v>1610</v>
      </c>
      <c r="AT1607" s="226"/>
      <c r="AU1607" s="220" t="s">
        <v>1610</v>
      </c>
      <c r="AV1607" s="220" t="s">
        <v>751</v>
      </c>
      <c r="AW1607" s="220"/>
      <c r="AX1607" s="181" t="s">
        <v>741</v>
      </c>
      <c r="AY1607" s="181" t="s">
        <v>741</v>
      </c>
      <c r="AZ1607" s="181" t="s">
        <v>741</v>
      </c>
      <c r="BA1607" s="181" t="s">
        <v>741</v>
      </c>
      <c r="BB1607" s="181" t="s">
        <v>741</v>
      </c>
      <c r="BC1607" s="181" t="s">
        <v>741</v>
      </c>
      <c r="BD1607" s="181" t="s">
        <v>741</v>
      </c>
      <c r="BE1607" s="181" t="s">
        <v>741</v>
      </c>
      <c r="BF1607" s="181" t="s">
        <v>741</v>
      </c>
      <c r="BG1607" s="181" t="s">
        <v>741</v>
      </c>
      <c r="BH1607" s="181" t="s">
        <v>741</v>
      </c>
      <c r="BI1607" s="181" t="s">
        <v>741</v>
      </c>
      <c r="BJ1607" s="181" t="s">
        <v>741</v>
      </c>
      <c r="BK1607" s="181" t="s">
        <v>741</v>
      </c>
      <c r="BL1607" s="181" t="s">
        <v>741</v>
      </c>
      <c r="BM1607" s="181" t="s">
        <v>741</v>
      </c>
      <c r="BN1607" s="180"/>
      <c r="BO1607" s="220"/>
      <c r="BP1607" s="174" t="s">
        <v>741</v>
      </c>
      <c r="BQ1607" s="177" t="s">
        <v>1318</v>
      </c>
      <c r="BR1607" s="178">
        <v>44805</v>
      </c>
      <c r="BS1607" s="177" t="s">
        <v>1401</v>
      </c>
      <c r="BT1607" s="178" t="s">
        <v>759</v>
      </c>
      <c r="BU1607" s="178">
        <v>44813</v>
      </c>
      <c r="BV1607" s="177" t="s">
        <v>1317</v>
      </c>
      <c r="BW1607" s="177" t="s">
        <v>737</v>
      </c>
    </row>
    <row r="1608" spans="1:75" s="174" customFormat="1" ht="15">
      <c r="A1608" s="170"/>
      <c r="B1608" s="173"/>
      <c r="C1608" s="173"/>
      <c r="D1608" s="171"/>
      <c r="E1608" s="171"/>
      <c r="F1608" s="171"/>
      <c r="G1608" s="171"/>
      <c r="H1608" s="170"/>
      <c r="I1608" s="322"/>
      <c r="J1608" s="170"/>
      <c r="K1608" s="170"/>
      <c r="L1608" s="170"/>
      <c r="M1608" s="170"/>
      <c r="N1608" s="170"/>
      <c r="O1608" s="170"/>
      <c r="P1608" s="170"/>
      <c r="Q1608" s="170"/>
      <c r="R1608" s="170"/>
      <c r="S1608" s="170"/>
      <c r="T1608" s="170"/>
      <c r="U1608" s="170"/>
      <c r="V1608" s="170"/>
      <c r="W1608" s="170"/>
      <c r="X1608" s="170"/>
      <c r="Y1608" s="170"/>
      <c r="Z1608" s="170"/>
      <c r="AA1608" s="170"/>
      <c r="AB1608" s="170"/>
      <c r="AC1608" s="170"/>
      <c r="AD1608" s="170"/>
      <c r="AE1608" s="170"/>
      <c r="AG1608" s="260" t="s">
        <v>1315</v>
      </c>
      <c r="AH1608" s="193" t="str">
        <f t="shared" si="236"/>
        <v>5EED 0710</v>
      </c>
      <c r="AI1608" s="193" t="str">
        <f t="shared" si="236"/>
        <v>5EED 07FF</v>
      </c>
      <c r="AJ1608" s="224" t="str">
        <f t="shared" si="237"/>
        <v>F0</v>
      </c>
      <c r="AK1608" s="224" t="s">
        <v>23</v>
      </c>
      <c r="AL1608" s="223"/>
      <c r="AO1608" s="259" t="s">
        <v>1314</v>
      </c>
      <c r="AP1608" s="221" t="s">
        <v>1609</v>
      </c>
      <c r="AQ1608" s="221" t="s">
        <v>1608</v>
      </c>
      <c r="AR1608" s="220" t="str">
        <f t="shared" si="231"/>
        <v>F0</v>
      </c>
      <c r="AS1608" s="220" t="s">
        <v>23</v>
      </c>
      <c r="AT1608" s="275"/>
      <c r="AU1608" s="220" t="s">
        <v>1311</v>
      </c>
      <c r="AV1608" s="220"/>
      <c r="AW1608" s="220"/>
      <c r="AX1608" s="181" t="s">
        <v>753</v>
      </c>
      <c r="AY1608" s="181" t="s">
        <v>753</v>
      </c>
      <c r="AZ1608" s="181" t="s">
        <v>753</v>
      </c>
      <c r="BA1608" s="181" t="s">
        <v>753</v>
      </c>
      <c r="BB1608" s="181" t="s">
        <v>753</v>
      </c>
      <c r="BC1608" s="195" t="s">
        <v>754</v>
      </c>
      <c r="BD1608" s="181" t="s">
        <v>753</v>
      </c>
      <c r="BE1608" s="181" t="s">
        <v>753</v>
      </c>
      <c r="BF1608" s="181" t="s">
        <v>753</v>
      </c>
      <c r="BG1608" s="181" t="s">
        <v>753</v>
      </c>
      <c r="BH1608" s="181" t="s">
        <v>753</v>
      </c>
      <c r="BI1608" s="181" t="s">
        <v>753</v>
      </c>
      <c r="BJ1608" s="181" t="s">
        <v>753</v>
      </c>
      <c r="BK1608" s="181" t="s">
        <v>753</v>
      </c>
      <c r="BL1608" s="181" t="s">
        <v>753</v>
      </c>
      <c r="BM1608" s="181" t="s">
        <v>753</v>
      </c>
      <c r="BN1608" s="180"/>
      <c r="BO1608" s="220"/>
      <c r="BP1608" s="174" t="s">
        <v>741</v>
      </c>
      <c r="BQ1608" s="177"/>
      <c r="BR1608" s="177"/>
      <c r="BS1608" s="177"/>
      <c r="BT1608" s="177"/>
      <c r="BU1608" s="177"/>
      <c r="BV1608" s="177"/>
      <c r="BW1608" s="177"/>
    </row>
    <row r="1609" spans="1:75" s="174" customFormat="1" ht="15">
      <c r="A1609" s="170"/>
      <c r="B1609" s="173"/>
      <c r="C1609" s="173"/>
      <c r="D1609" s="171"/>
      <c r="E1609" s="171"/>
      <c r="F1609" s="171"/>
      <c r="G1609" s="171"/>
      <c r="H1609" s="170"/>
      <c r="I1609" s="322"/>
      <c r="J1609" s="170"/>
      <c r="K1609" s="170"/>
      <c r="L1609" s="170"/>
      <c r="M1609" s="170"/>
      <c r="N1609" s="170"/>
      <c r="O1609" s="170"/>
      <c r="P1609" s="170"/>
      <c r="Q1609" s="170"/>
      <c r="R1609" s="170"/>
      <c r="S1609" s="170"/>
      <c r="T1609" s="170"/>
      <c r="U1609" s="170"/>
      <c r="V1609" s="170"/>
      <c r="W1609" s="170"/>
      <c r="X1609" s="170"/>
      <c r="Y1609" s="170"/>
      <c r="Z1609" s="170"/>
      <c r="AA1609" s="170"/>
      <c r="AB1609" s="170"/>
      <c r="AC1609" s="170"/>
      <c r="AD1609" s="170"/>
      <c r="AE1609" s="170"/>
      <c r="AG1609" s="260" t="s">
        <v>1315</v>
      </c>
      <c r="AH1609" s="193" t="str">
        <f t="shared" si="236"/>
        <v>5EED 0800</v>
      </c>
      <c r="AI1609" s="193" t="str">
        <f t="shared" si="236"/>
        <v>5EED 080F</v>
      </c>
      <c r="AJ1609" s="224" t="str">
        <f t="shared" si="237"/>
        <v>10</v>
      </c>
      <c r="AK1609" s="224" t="s">
        <v>1416</v>
      </c>
      <c r="AL1609" s="223"/>
      <c r="AN1609" s="212"/>
      <c r="AO1609" s="259" t="s">
        <v>1314</v>
      </c>
      <c r="AP1609" s="221" t="s">
        <v>1607</v>
      </c>
      <c r="AQ1609" s="221" t="s">
        <v>1606</v>
      </c>
      <c r="AR1609" s="220" t="str">
        <f t="shared" si="231"/>
        <v>10</v>
      </c>
      <c r="AS1609" s="220" t="s">
        <v>1605</v>
      </c>
      <c r="AT1609" s="275"/>
      <c r="AU1609" s="220" t="s">
        <v>1605</v>
      </c>
      <c r="AV1609" s="220" t="s">
        <v>751</v>
      </c>
      <c r="AW1609" s="220"/>
      <c r="AX1609" s="181" t="s">
        <v>741</v>
      </c>
      <c r="AY1609" s="181" t="s">
        <v>741</v>
      </c>
      <c r="AZ1609" s="181" t="s">
        <v>840</v>
      </c>
      <c r="BA1609" s="181" t="s">
        <v>741</v>
      </c>
      <c r="BB1609" s="181" t="s">
        <v>840</v>
      </c>
      <c r="BC1609" s="195" t="s">
        <v>754</v>
      </c>
      <c r="BD1609" s="181" t="s">
        <v>753</v>
      </c>
      <c r="BE1609" s="181" t="s">
        <v>753</v>
      </c>
      <c r="BF1609" s="181" t="s">
        <v>753</v>
      </c>
      <c r="BG1609" s="181" t="s">
        <v>753</v>
      </c>
      <c r="BH1609" s="181" t="s">
        <v>753</v>
      </c>
      <c r="BI1609" s="181" t="s">
        <v>753</v>
      </c>
      <c r="BJ1609" s="181" t="s">
        <v>753</v>
      </c>
      <c r="BK1609" s="181" t="s">
        <v>753</v>
      </c>
      <c r="BL1609" s="181" t="s">
        <v>753</v>
      </c>
      <c r="BM1609" s="181" t="s">
        <v>753</v>
      </c>
      <c r="BN1609" s="180"/>
      <c r="BO1609" s="220"/>
      <c r="BP1609" s="174" t="s">
        <v>741</v>
      </c>
      <c r="BQ1609" s="177" t="s">
        <v>1318</v>
      </c>
      <c r="BR1609" s="178">
        <v>44805</v>
      </c>
      <c r="BS1609" s="177" t="s">
        <v>1401</v>
      </c>
      <c r="BT1609" s="178" t="s">
        <v>759</v>
      </c>
      <c r="BU1609" s="178">
        <v>44813</v>
      </c>
      <c r="BV1609" s="177" t="s">
        <v>1317</v>
      </c>
      <c r="BW1609" s="177" t="s">
        <v>737</v>
      </c>
    </row>
    <row r="1610" spans="1:75" s="174" customFormat="1" ht="15">
      <c r="A1610" s="170"/>
      <c r="B1610" s="173"/>
      <c r="C1610" s="173"/>
      <c r="D1610" s="171"/>
      <c r="E1610" s="171"/>
      <c r="F1610" s="171"/>
      <c r="G1610" s="171"/>
      <c r="H1610" s="170"/>
      <c r="I1610" s="322"/>
      <c r="J1610" s="170"/>
      <c r="K1610" s="170"/>
      <c r="L1610" s="170"/>
      <c r="M1610" s="170"/>
      <c r="N1610" s="170"/>
      <c r="O1610" s="170"/>
      <c r="P1610" s="170"/>
      <c r="Q1610" s="170"/>
      <c r="R1610" s="170"/>
      <c r="S1610" s="170"/>
      <c r="T1610" s="170"/>
      <c r="U1610" s="170"/>
      <c r="V1610" s="170"/>
      <c r="W1610" s="170"/>
      <c r="X1610" s="170"/>
      <c r="Y1610" s="170"/>
      <c r="Z1610" s="170"/>
      <c r="AA1610" s="170"/>
      <c r="AB1610" s="170"/>
      <c r="AC1610" s="170"/>
      <c r="AD1610" s="170"/>
      <c r="AE1610" s="170"/>
      <c r="AG1610" s="270" t="s">
        <v>1315</v>
      </c>
      <c r="AH1610" s="189" t="s">
        <v>748</v>
      </c>
      <c r="AI1610" s="189" t="s">
        <v>748</v>
      </c>
      <c r="AJ1610" s="238" t="s">
        <v>748</v>
      </c>
      <c r="AK1610" s="237" t="s">
        <v>748</v>
      </c>
      <c r="AL1610" s="223"/>
      <c r="AO1610" s="266" t="s">
        <v>1314</v>
      </c>
      <c r="AP1610" s="265" t="s">
        <v>1604</v>
      </c>
      <c r="AQ1610" s="265" t="s">
        <v>1603</v>
      </c>
      <c r="AR1610" s="263" t="s">
        <v>1559</v>
      </c>
      <c r="AS1610" s="263" t="s">
        <v>23</v>
      </c>
      <c r="AT1610" s="263"/>
      <c r="AU1610" s="263" t="s">
        <v>1311</v>
      </c>
      <c r="AV1610" s="263"/>
      <c r="AW1610" s="263"/>
      <c r="AX1610" s="204" t="s">
        <v>753</v>
      </c>
      <c r="AY1610" s="204" t="s">
        <v>753</v>
      </c>
      <c r="AZ1610" s="204" t="s">
        <v>753</v>
      </c>
      <c r="BA1610" s="204" t="s">
        <v>753</v>
      </c>
      <c r="BB1610" s="204" t="s">
        <v>753</v>
      </c>
      <c r="BC1610" s="205" t="s">
        <v>754</v>
      </c>
      <c r="BD1610" s="204" t="s">
        <v>753</v>
      </c>
      <c r="BE1610" s="204" t="s">
        <v>753</v>
      </c>
      <c r="BF1610" s="204" t="s">
        <v>753</v>
      </c>
      <c r="BG1610" s="204" t="s">
        <v>753</v>
      </c>
      <c r="BH1610" s="204" t="s">
        <v>753</v>
      </c>
      <c r="BI1610" s="204" t="s">
        <v>753</v>
      </c>
      <c r="BJ1610" s="204" t="s">
        <v>753</v>
      </c>
      <c r="BK1610" s="204" t="s">
        <v>753</v>
      </c>
      <c r="BL1610" s="204" t="s">
        <v>753</v>
      </c>
      <c r="BM1610" s="204" t="s">
        <v>753</v>
      </c>
      <c r="BN1610" s="203"/>
      <c r="BO1610" s="263"/>
      <c r="BP1610" s="174" t="s">
        <v>753</v>
      </c>
      <c r="BQ1610" s="261"/>
      <c r="BR1610" s="261"/>
      <c r="BS1610" s="261"/>
      <c r="BT1610" s="261"/>
      <c r="BU1610" s="261"/>
      <c r="BV1610" s="261"/>
      <c r="BW1610" s="261"/>
    </row>
    <row r="1611" spans="1:75" s="174" customFormat="1" ht="15">
      <c r="A1611" s="170"/>
      <c r="B1611" s="173"/>
      <c r="C1611" s="173"/>
      <c r="D1611" s="171"/>
      <c r="E1611" s="171"/>
      <c r="F1611" s="171"/>
      <c r="G1611" s="171"/>
      <c r="H1611" s="170"/>
      <c r="I1611" s="322"/>
      <c r="J1611" s="170"/>
      <c r="K1611" s="170"/>
      <c r="L1611" s="170"/>
      <c r="M1611" s="170"/>
      <c r="N1611" s="170"/>
      <c r="O1611" s="170"/>
      <c r="P1611" s="170"/>
      <c r="Q1611" s="170"/>
      <c r="R1611" s="170"/>
      <c r="S1611" s="170"/>
      <c r="T1611" s="170"/>
      <c r="U1611" s="170"/>
      <c r="V1611" s="170"/>
      <c r="W1611" s="170"/>
      <c r="X1611" s="170"/>
      <c r="Y1611" s="170"/>
      <c r="Z1611" s="170"/>
      <c r="AA1611" s="170"/>
      <c r="AB1611" s="170"/>
      <c r="AC1611" s="170"/>
      <c r="AD1611" s="170"/>
      <c r="AE1611" s="170"/>
      <c r="AG1611" s="270" t="s">
        <v>1315</v>
      </c>
      <c r="AH1611" s="189" t="s">
        <v>748</v>
      </c>
      <c r="AI1611" s="189" t="s">
        <v>748</v>
      </c>
      <c r="AJ1611" s="238" t="s">
        <v>748</v>
      </c>
      <c r="AK1611" s="237" t="s">
        <v>748</v>
      </c>
      <c r="AL1611" s="223"/>
      <c r="AN1611" s="174" t="s">
        <v>1558</v>
      </c>
      <c r="AO1611" s="266" t="s">
        <v>1314</v>
      </c>
      <c r="AP1611" s="265" t="s">
        <v>1602</v>
      </c>
      <c r="AQ1611" s="265" t="s">
        <v>1601</v>
      </c>
      <c r="AR1611" s="263">
        <v>10</v>
      </c>
      <c r="AS1611" s="263" t="s">
        <v>1600</v>
      </c>
      <c r="AT1611" s="263"/>
      <c r="AU1611" s="263" t="s">
        <v>1600</v>
      </c>
      <c r="AV1611" s="263" t="s">
        <v>751</v>
      </c>
      <c r="AW1611" s="263"/>
      <c r="AX1611" s="204" t="s">
        <v>1319</v>
      </c>
      <c r="AY1611" s="204" t="s">
        <v>1319</v>
      </c>
      <c r="AZ1611" s="204"/>
      <c r="BA1611" s="204" t="s">
        <v>1319</v>
      </c>
      <c r="BB1611" s="204"/>
      <c r="BC1611" s="205" t="s">
        <v>1320</v>
      </c>
      <c r="BD1611" s="204"/>
      <c r="BE1611" s="204"/>
      <c r="BF1611" s="204"/>
      <c r="BG1611" s="204"/>
      <c r="BH1611" s="204"/>
      <c r="BI1611" s="204" t="s">
        <v>1319</v>
      </c>
      <c r="BJ1611" s="204"/>
      <c r="BK1611" s="204"/>
      <c r="BL1611" s="204"/>
      <c r="BM1611" s="204"/>
      <c r="BN1611" s="203"/>
      <c r="BO1611" s="263"/>
      <c r="BP1611" s="174" t="s">
        <v>753</v>
      </c>
      <c r="BQ1611" s="261" t="s">
        <v>1318</v>
      </c>
      <c r="BR1611" s="261" t="s">
        <v>1317</v>
      </c>
      <c r="BS1611" s="261" t="s">
        <v>1217</v>
      </c>
      <c r="BT1611" s="262">
        <v>44400</v>
      </c>
      <c r="BU1611" s="261" t="s">
        <v>1594</v>
      </c>
      <c r="BV1611" s="261" t="s">
        <v>1594</v>
      </c>
      <c r="BW1611" s="261" t="s">
        <v>1594</v>
      </c>
    </row>
    <row r="1612" spans="1:75" s="174" customFormat="1" ht="15">
      <c r="A1612" s="170"/>
      <c r="B1612" s="173"/>
      <c r="C1612" s="173"/>
      <c r="D1612" s="171"/>
      <c r="E1612" s="171"/>
      <c r="F1612" s="171"/>
      <c r="G1612" s="171"/>
      <c r="H1612" s="170"/>
      <c r="I1612" s="322"/>
      <c r="J1612" s="170"/>
      <c r="K1612" s="170"/>
      <c r="L1612" s="170"/>
      <c r="M1612" s="170"/>
      <c r="N1612" s="170"/>
      <c r="O1612" s="170"/>
      <c r="P1612" s="170"/>
      <c r="Q1612" s="170"/>
      <c r="R1612" s="170"/>
      <c r="S1612" s="170"/>
      <c r="T1612" s="170"/>
      <c r="U1612" s="170"/>
      <c r="V1612" s="170"/>
      <c r="W1612" s="170"/>
      <c r="X1612" s="170"/>
      <c r="Y1612" s="170"/>
      <c r="Z1612" s="170"/>
      <c r="AA1612" s="170"/>
      <c r="AB1612" s="170"/>
      <c r="AC1612" s="170"/>
      <c r="AD1612" s="170"/>
      <c r="AE1612" s="170"/>
      <c r="AG1612" s="270" t="s">
        <v>1315</v>
      </c>
      <c r="AH1612" s="189" t="s">
        <v>748</v>
      </c>
      <c r="AI1612" s="189" t="s">
        <v>748</v>
      </c>
      <c r="AJ1612" s="238" t="s">
        <v>748</v>
      </c>
      <c r="AK1612" s="237" t="s">
        <v>748</v>
      </c>
      <c r="AL1612" s="223"/>
      <c r="AO1612" s="266" t="s">
        <v>1314</v>
      </c>
      <c r="AP1612" s="265" t="s">
        <v>1599</v>
      </c>
      <c r="AQ1612" s="265" t="s">
        <v>1598</v>
      </c>
      <c r="AR1612" s="263" t="s">
        <v>1559</v>
      </c>
      <c r="AS1612" s="263" t="s">
        <v>23</v>
      </c>
      <c r="AT1612" s="263"/>
      <c r="AU1612" s="263" t="s">
        <v>1311</v>
      </c>
      <c r="AV1612" s="263"/>
      <c r="AW1612" s="263"/>
      <c r="AX1612" s="204" t="s">
        <v>753</v>
      </c>
      <c r="AY1612" s="204" t="s">
        <v>753</v>
      </c>
      <c r="AZ1612" s="204" t="s">
        <v>753</v>
      </c>
      <c r="BA1612" s="204" t="s">
        <v>753</v>
      </c>
      <c r="BB1612" s="204" t="s">
        <v>753</v>
      </c>
      <c r="BC1612" s="205" t="s">
        <v>754</v>
      </c>
      <c r="BD1612" s="204" t="s">
        <v>753</v>
      </c>
      <c r="BE1612" s="204" t="s">
        <v>753</v>
      </c>
      <c r="BF1612" s="204" t="s">
        <v>753</v>
      </c>
      <c r="BG1612" s="204" t="s">
        <v>753</v>
      </c>
      <c r="BH1612" s="204" t="s">
        <v>753</v>
      </c>
      <c r="BI1612" s="204" t="s">
        <v>753</v>
      </c>
      <c r="BJ1612" s="204" t="s">
        <v>753</v>
      </c>
      <c r="BK1612" s="204" t="s">
        <v>753</v>
      </c>
      <c r="BL1612" s="204" t="s">
        <v>753</v>
      </c>
      <c r="BM1612" s="204" t="s">
        <v>753</v>
      </c>
      <c r="BN1612" s="203"/>
      <c r="BO1612" s="263"/>
      <c r="BP1612" s="174" t="s">
        <v>753</v>
      </c>
      <c r="BQ1612" s="261"/>
      <c r="BR1612" s="261"/>
      <c r="BS1612" s="261"/>
      <c r="BT1612" s="261"/>
      <c r="BU1612" s="261"/>
      <c r="BV1612" s="261"/>
      <c r="BW1612" s="261"/>
    </row>
    <row r="1613" spans="1:75" s="174" customFormat="1" ht="15">
      <c r="A1613" s="170"/>
      <c r="B1613" s="173"/>
      <c r="C1613" s="173"/>
      <c r="D1613" s="171"/>
      <c r="E1613" s="171"/>
      <c r="F1613" s="171"/>
      <c r="G1613" s="171"/>
      <c r="H1613" s="170"/>
      <c r="I1613" s="322"/>
      <c r="J1613" s="170"/>
      <c r="K1613" s="170"/>
      <c r="L1613" s="170"/>
      <c r="M1613" s="170"/>
      <c r="N1613" s="170"/>
      <c r="O1613" s="170"/>
      <c r="P1613" s="170"/>
      <c r="Q1613" s="170"/>
      <c r="R1613" s="170"/>
      <c r="S1613" s="170"/>
      <c r="T1613" s="170"/>
      <c r="U1613" s="170"/>
      <c r="V1613" s="170"/>
      <c r="W1613" s="170"/>
      <c r="X1613" s="170"/>
      <c r="Y1613" s="170"/>
      <c r="Z1613" s="170"/>
      <c r="AA1613" s="170"/>
      <c r="AB1613" s="170"/>
      <c r="AC1613" s="170"/>
      <c r="AD1613" s="170"/>
      <c r="AE1613" s="170"/>
      <c r="AG1613" s="270" t="s">
        <v>1315</v>
      </c>
      <c r="AH1613" s="189" t="s">
        <v>748</v>
      </c>
      <c r="AI1613" s="189" t="s">
        <v>748</v>
      </c>
      <c r="AJ1613" s="238" t="s">
        <v>748</v>
      </c>
      <c r="AK1613" s="237" t="s">
        <v>748</v>
      </c>
      <c r="AL1613" s="223"/>
      <c r="AN1613" s="174" t="s">
        <v>1558</v>
      </c>
      <c r="AO1613" s="266" t="s">
        <v>1314</v>
      </c>
      <c r="AP1613" s="265" t="s">
        <v>1597</v>
      </c>
      <c r="AQ1613" s="265" t="s">
        <v>1596</v>
      </c>
      <c r="AR1613" s="263">
        <v>10</v>
      </c>
      <c r="AS1613" s="263" t="s">
        <v>1595</v>
      </c>
      <c r="AT1613" s="263"/>
      <c r="AU1613" s="263" t="s">
        <v>1595</v>
      </c>
      <c r="AV1613" s="263" t="s">
        <v>751</v>
      </c>
      <c r="AW1613" s="263"/>
      <c r="AX1613" s="204" t="s">
        <v>1319</v>
      </c>
      <c r="AY1613" s="204" t="s">
        <v>1319</v>
      </c>
      <c r="AZ1613" s="204"/>
      <c r="BA1613" s="204" t="s">
        <v>1319</v>
      </c>
      <c r="BB1613" s="204"/>
      <c r="BC1613" s="205" t="s">
        <v>1320</v>
      </c>
      <c r="BD1613" s="204"/>
      <c r="BE1613" s="204"/>
      <c r="BF1613" s="204"/>
      <c r="BG1613" s="204"/>
      <c r="BH1613" s="204"/>
      <c r="BI1613" s="204" t="s">
        <v>1319</v>
      </c>
      <c r="BJ1613" s="204"/>
      <c r="BK1613" s="204"/>
      <c r="BL1613" s="204"/>
      <c r="BM1613" s="204"/>
      <c r="BN1613" s="203"/>
      <c r="BO1613" s="263"/>
      <c r="BP1613" s="174" t="s">
        <v>753</v>
      </c>
      <c r="BQ1613" s="261" t="s">
        <v>1318</v>
      </c>
      <c r="BR1613" s="261" t="s">
        <v>1317</v>
      </c>
      <c r="BS1613" s="261" t="s">
        <v>1217</v>
      </c>
      <c r="BT1613" s="262">
        <v>44400</v>
      </c>
      <c r="BU1613" s="261" t="s">
        <v>1594</v>
      </c>
      <c r="BV1613" s="261" t="s">
        <v>1594</v>
      </c>
      <c r="BW1613" s="261" t="s">
        <v>1594</v>
      </c>
    </row>
    <row r="1614" spans="1:75" s="174" customFormat="1" ht="15">
      <c r="A1614" s="170"/>
      <c r="B1614" s="173"/>
      <c r="C1614" s="173"/>
      <c r="D1614" s="171"/>
      <c r="E1614" s="171"/>
      <c r="F1614" s="171"/>
      <c r="G1614" s="171"/>
      <c r="H1614" s="170"/>
      <c r="I1614" s="322"/>
      <c r="J1614" s="170"/>
      <c r="K1614" s="170"/>
      <c r="L1614" s="170"/>
      <c r="M1614" s="170"/>
      <c r="N1614" s="170"/>
      <c r="O1614" s="170"/>
      <c r="P1614" s="170"/>
      <c r="Q1614" s="170"/>
      <c r="R1614" s="170"/>
      <c r="S1614" s="170"/>
      <c r="T1614" s="170"/>
      <c r="U1614" s="170"/>
      <c r="V1614" s="170"/>
      <c r="W1614" s="170"/>
      <c r="X1614" s="170"/>
      <c r="Y1614" s="170"/>
      <c r="Z1614" s="170"/>
      <c r="AA1614" s="170"/>
      <c r="AB1614" s="170"/>
      <c r="AC1614" s="170"/>
      <c r="AD1614" s="170"/>
      <c r="AE1614" s="170"/>
      <c r="AG1614" s="270" t="s">
        <v>1315</v>
      </c>
      <c r="AH1614" s="189" t="s">
        <v>748</v>
      </c>
      <c r="AI1614" s="189" t="s">
        <v>748</v>
      </c>
      <c r="AJ1614" s="238" t="s">
        <v>748</v>
      </c>
      <c r="AK1614" s="237" t="s">
        <v>748</v>
      </c>
      <c r="AL1614" s="223"/>
      <c r="AO1614" s="266" t="s">
        <v>1314</v>
      </c>
      <c r="AP1614" s="265" t="s">
        <v>1593</v>
      </c>
      <c r="AQ1614" s="265" t="s">
        <v>1591</v>
      </c>
      <c r="AR1614" s="263" t="s">
        <v>1559</v>
      </c>
      <c r="AS1614" s="263" t="s">
        <v>23</v>
      </c>
      <c r="AT1614" s="263"/>
      <c r="AU1614" s="263" t="s">
        <v>1311</v>
      </c>
      <c r="AV1614" s="263"/>
      <c r="AW1614" s="263"/>
      <c r="AX1614" s="204" t="s">
        <v>753</v>
      </c>
      <c r="AY1614" s="204" t="s">
        <v>753</v>
      </c>
      <c r="AZ1614" s="204" t="s">
        <v>753</v>
      </c>
      <c r="BA1614" s="204" t="s">
        <v>753</v>
      </c>
      <c r="BB1614" s="204" t="s">
        <v>753</v>
      </c>
      <c r="BC1614" s="205" t="s">
        <v>754</v>
      </c>
      <c r="BD1614" s="204" t="s">
        <v>753</v>
      </c>
      <c r="BE1614" s="204" t="s">
        <v>753</v>
      </c>
      <c r="BF1614" s="204" t="s">
        <v>753</v>
      </c>
      <c r="BG1614" s="204" t="s">
        <v>753</v>
      </c>
      <c r="BH1614" s="204" t="s">
        <v>753</v>
      </c>
      <c r="BI1614" s="204" t="s">
        <v>753</v>
      </c>
      <c r="BJ1614" s="204" t="s">
        <v>753</v>
      </c>
      <c r="BK1614" s="204" t="s">
        <v>753</v>
      </c>
      <c r="BL1614" s="204" t="s">
        <v>753</v>
      </c>
      <c r="BM1614" s="204" t="s">
        <v>753</v>
      </c>
      <c r="BN1614" s="203"/>
      <c r="BO1614" s="263"/>
      <c r="BP1614" s="174" t="s">
        <v>753</v>
      </c>
      <c r="BQ1614" s="261"/>
      <c r="BR1614" s="261"/>
      <c r="BS1614" s="261"/>
      <c r="BT1614" s="262"/>
      <c r="BU1614" s="261"/>
      <c r="BV1614" s="261"/>
      <c r="BW1614" s="261"/>
    </row>
    <row r="1615" spans="1:75" s="174" customFormat="1" ht="15">
      <c r="A1615" s="170"/>
      <c r="B1615" s="173"/>
      <c r="C1615" s="173"/>
      <c r="D1615" s="171"/>
      <c r="E1615" s="171"/>
      <c r="F1615" s="171"/>
      <c r="G1615" s="171"/>
      <c r="H1615" s="170"/>
      <c r="I1615" s="322"/>
      <c r="J1615" s="170"/>
      <c r="K1615" s="170"/>
      <c r="L1615" s="170"/>
      <c r="M1615" s="170"/>
      <c r="N1615" s="170"/>
      <c r="O1615" s="170"/>
      <c r="P1615" s="170"/>
      <c r="Q1615" s="170"/>
      <c r="R1615" s="170"/>
      <c r="S1615" s="170"/>
      <c r="T1615" s="170"/>
      <c r="U1615" s="170"/>
      <c r="V1615" s="170"/>
      <c r="W1615" s="170"/>
      <c r="X1615" s="170"/>
      <c r="Y1615" s="170"/>
      <c r="Z1615" s="170"/>
      <c r="AA1615" s="170"/>
      <c r="AB1615" s="170"/>
      <c r="AC1615" s="170"/>
      <c r="AD1615" s="170"/>
      <c r="AE1615" s="170"/>
      <c r="AG1615" s="260" t="s">
        <v>1315</v>
      </c>
      <c r="AH1615" s="193" t="str">
        <f t="shared" ref="AH1615:AI1617" si="238">"5E"&amp;RIGHT(AP1615,7)</f>
        <v>5EED 0810</v>
      </c>
      <c r="AI1615" s="193" t="str">
        <f t="shared" si="238"/>
        <v>5EED 0AFF</v>
      </c>
      <c r="AJ1615" s="224" t="str">
        <f>DEC2HEX((HEX2DEC(LEFT(AI1615,4))*256*256+HEX2DEC(RIGHT(AI1615,4)))-(HEX2DEC(LEFT(AH1615,4))*256*256+HEX2DEC(RIGHT(AH1615,4)))+1)</f>
        <v>2F0</v>
      </c>
      <c r="AK1615" s="224" t="s">
        <v>23</v>
      </c>
      <c r="AL1615" s="223"/>
      <c r="AO1615" s="259" t="s">
        <v>1314</v>
      </c>
      <c r="AP1615" s="221" t="s">
        <v>1592</v>
      </c>
      <c r="AQ1615" s="221" t="s">
        <v>1591</v>
      </c>
      <c r="AR1615" s="220" t="str">
        <f>DEC2HEX((HEX2DEC(LEFT(AQ1615,4))*256*256+HEX2DEC(RIGHT(AQ1615,4)))-(HEX2DEC(LEFT(AP1615,4))*256*256+HEX2DEC(RIGHT(AP1615,4)))+1)</f>
        <v>2F0</v>
      </c>
      <c r="AS1615" s="220" t="s">
        <v>23</v>
      </c>
      <c r="AT1615" s="275"/>
      <c r="AU1615" s="220" t="s">
        <v>1311</v>
      </c>
      <c r="AV1615" s="220"/>
      <c r="AW1615" s="220"/>
      <c r="AX1615" s="181" t="s">
        <v>753</v>
      </c>
      <c r="AY1615" s="181" t="s">
        <v>753</v>
      </c>
      <c r="AZ1615" s="181" t="s">
        <v>753</v>
      </c>
      <c r="BA1615" s="181" t="s">
        <v>753</v>
      </c>
      <c r="BB1615" s="181" t="s">
        <v>753</v>
      </c>
      <c r="BC1615" s="195" t="s">
        <v>754</v>
      </c>
      <c r="BD1615" s="181" t="s">
        <v>753</v>
      </c>
      <c r="BE1615" s="181" t="s">
        <v>753</v>
      </c>
      <c r="BF1615" s="181" t="s">
        <v>753</v>
      </c>
      <c r="BG1615" s="181" t="s">
        <v>753</v>
      </c>
      <c r="BH1615" s="181" t="s">
        <v>753</v>
      </c>
      <c r="BI1615" s="181" t="s">
        <v>753</v>
      </c>
      <c r="BJ1615" s="181" t="s">
        <v>753</v>
      </c>
      <c r="BK1615" s="181" t="s">
        <v>753</v>
      </c>
      <c r="BL1615" s="181" t="s">
        <v>753</v>
      </c>
      <c r="BM1615" s="181" t="s">
        <v>753</v>
      </c>
      <c r="BN1615" s="180"/>
      <c r="BO1615" s="220"/>
      <c r="BP1615" s="174" t="s">
        <v>741</v>
      </c>
      <c r="BQ1615" s="177"/>
      <c r="BR1615" s="177"/>
      <c r="BS1615" s="177"/>
      <c r="BT1615" s="177"/>
      <c r="BU1615" s="177"/>
      <c r="BV1615" s="177"/>
      <c r="BW1615" s="177"/>
    </row>
    <row r="1616" spans="1:75" s="174" customFormat="1" ht="15">
      <c r="A1616" s="170"/>
      <c r="B1616" s="173"/>
      <c r="C1616" s="173"/>
      <c r="D1616" s="171"/>
      <c r="E1616" s="171"/>
      <c r="F1616" s="171"/>
      <c r="G1616" s="171"/>
      <c r="H1616" s="170"/>
      <c r="I1616" s="322"/>
      <c r="J1616" s="170"/>
      <c r="K1616" s="170"/>
      <c r="L1616" s="170"/>
      <c r="M1616" s="170"/>
      <c r="N1616" s="170"/>
      <c r="O1616" s="170"/>
      <c r="P1616" s="170"/>
      <c r="Q1616" s="170"/>
      <c r="R1616" s="170"/>
      <c r="S1616" s="170"/>
      <c r="T1616" s="170"/>
      <c r="U1616" s="170"/>
      <c r="V1616" s="170"/>
      <c r="W1616" s="170"/>
      <c r="X1616" s="170"/>
      <c r="Y1616" s="170"/>
      <c r="Z1616" s="170"/>
      <c r="AA1616" s="170"/>
      <c r="AB1616" s="170"/>
      <c r="AC1616" s="170"/>
      <c r="AD1616" s="170"/>
      <c r="AE1616" s="170"/>
      <c r="AG1616" s="271" t="s">
        <v>1345</v>
      </c>
      <c r="AH1616" s="193" t="str">
        <f t="shared" si="238"/>
        <v>5EED 0B00</v>
      </c>
      <c r="AI1616" s="193" t="str">
        <f t="shared" si="238"/>
        <v>5EED 0B0F</v>
      </c>
      <c r="AJ1616" s="224" t="str">
        <f>DEC2HEX((HEX2DEC(LEFT(AI1616,4))*256*256+HEX2DEC(RIGHT(AI1616,4)))-(HEX2DEC(LEFT(AH1616,4))*256*256+HEX2DEC(RIGHT(AH1616,4)))+1)</f>
        <v>10</v>
      </c>
      <c r="AK1616" s="224" t="s">
        <v>1405</v>
      </c>
      <c r="AL1616" s="223"/>
      <c r="AO1616" s="268" t="s">
        <v>1333</v>
      </c>
      <c r="AP1616" s="221" t="s">
        <v>1590</v>
      </c>
      <c r="AQ1616" s="221" t="s">
        <v>1589</v>
      </c>
      <c r="AR1616" s="220" t="str">
        <f>DEC2HEX((HEX2DEC(LEFT(AQ1616,4))*256*256+HEX2DEC(RIGHT(AQ1616,4)))-(HEX2DEC(LEFT(AP1616,4))*256*256+HEX2DEC(RIGHT(AP1616,4)))+1)</f>
        <v>10</v>
      </c>
      <c r="AS1616" s="220" t="s">
        <v>1588</v>
      </c>
      <c r="AT1616" s="275"/>
      <c r="AU1616" s="220" t="s">
        <v>1588</v>
      </c>
      <c r="AV1616" s="220" t="s">
        <v>751</v>
      </c>
      <c r="AW1616" s="220"/>
      <c r="AX1616" s="181" t="s">
        <v>741</v>
      </c>
      <c r="AY1616" s="181" t="s">
        <v>741</v>
      </c>
      <c r="AZ1616" s="181" t="s">
        <v>741</v>
      </c>
      <c r="BA1616" s="181" t="s">
        <v>741</v>
      </c>
      <c r="BB1616" s="181" t="s">
        <v>741</v>
      </c>
      <c r="BC1616" s="181" t="s">
        <v>741</v>
      </c>
      <c r="BD1616" s="181" t="s">
        <v>741</v>
      </c>
      <c r="BE1616" s="181" t="s">
        <v>741</v>
      </c>
      <c r="BF1616" s="181" t="s">
        <v>741</v>
      </c>
      <c r="BG1616" s="181" t="s">
        <v>741</v>
      </c>
      <c r="BH1616" s="181" t="s">
        <v>741</v>
      </c>
      <c r="BI1616" s="181" t="s">
        <v>741</v>
      </c>
      <c r="BJ1616" s="181" t="s">
        <v>741</v>
      </c>
      <c r="BK1616" s="181" t="s">
        <v>741</v>
      </c>
      <c r="BL1616" s="181" t="s">
        <v>741</v>
      </c>
      <c r="BM1616" s="181" t="s">
        <v>741</v>
      </c>
      <c r="BN1616" s="180"/>
      <c r="BO1616" s="220"/>
      <c r="BP1616" s="174" t="s">
        <v>741</v>
      </c>
      <c r="BQ1616" s="177" t="s">
        <v>1318</v>
      </c>
      <c r="BR1616" s="178">
        <v>44805</v>
      </c>
      <c r="BS1616" s="177" t="s">
        <v>1401</v>
      </c>
      <c r="BT1616" s="178" t="s">
        <v>759</v>
      </c>
      <c r="BU1616" s="178">
        <v>44813</v>
      </c>
      <c r="BV1616" s="177" t="s">
        <v>1317</v>
      </c>
      <c r="BW1616" s="177" t="s">
        <v>737</v>
      </c>
    </row>
    <row r="1617" spans="1:75" s="174" customFormat="1" ht="15">
      <c r="A1617" s="170"/>
      <c r="B1617" s="173"/>
      <c r="C1617" s="173"/>
      <c r="D1617" s="171"/>
      <c r="E1617" s="171"/>
      <c r="F1617" s="171"/>
      <c r="G1617" s="171"/>
      <c r="H1617" s="170"/>
      <c r="I1617" s="322"/>
      <c r="J1617" s="170"/>
      <c r="K1617" s="170"/>
      <c r="L1617" s="170"/>
      <c r="M1617" s="170"/>
      <c r="N1617" s="170"/>
      <c r="O1617" s="170"/>
      <c r="P1617" s="170"/>
      <c r="Q1617" s="170"/>
      <c r="R1617" s="170"/>
      <c r="S1617" s="170"/>
      <c r="T1617" s="170"/>
      <c r="U1617" s="170"/>
      <c r="V1617" s="170"/>
      <c r="W1617" s="170"/>
      <c r="X1617" s="170"/>
      <c r="Y1617" s="170"/>
      <c r="Z1617" s="170"/>
      <c r="AA1617" s="170"/>
      <c r="AB1617" s="170"/>
      <c r="AC1617" s="170"/>
      <c r="AD1617" s="170"/>
      <c r="AE1617" s="170"/>
      <c r="AG1617" s="271" t="s">
        <v>1345</v>
      </c>
      <c r="AH1617" s="193" t="str">
        <f t="shared" si="238"/>
        <v>5EED 0B10</v>
      </c>
      <c r="AI1617" s="193" t="str">
        <f t="shared" si="238"/>
        <v>5EED 0BFF</v>
      </c>
      <c r="AJ1617" s="224" t="str">
        <f>DEC2HEX((HEX2DEC(LEFT(AI1617,4))*256*256+HEX2DEC(RIGHT(AI1617,4)))-(HEX2DEC(LEFT(AH1617,4))*256*256+HEX2DEC(RIGHT(AH1617,4)))+1)</f>
        <v>F0</v>
      </c>
      <c r="AK1617" s="224" t="s">
        <v>23</v>
      </c>
      <c r="AL1617" s="223"/>
      <c r="AO1617" s="268" t="s">
        <v>1333</v>
      </c>
      <c r="AP1617" s="221" t="s">
        <v>1587</v>
      </c>
      <c r="AQ1617" s="221" t="s">
        <v>1586</v>
      </c>
      <c r="AR1617" s="220" t="str">
        <f>DEC2HEX((HEX2DEC(LEFT(AQ1617,4))*256*256+HEX2DEC(RIGHT(AQ1617,4)))-(HEX2DEC(LEFT(AP1617,4))*256*256+HEX2DEC(RIGHT(AP1617,4)))+1)</f>
        <v>F0</v>
      </c>
      <c r="AS1617" s="220" t="s">
        <v>23</v>
      </c>
      <c r="AT1617" s="275"/>
      <c r="AU1617" s="220" t="s">
        <v>1311</v>
      </c>
      <c r="AV1617" s="220"/>
      <c r="AW1617" s="220"/>
      <c r="AX1617" s="181" t="s">
        <v>753</v>
      </c>
      <c r="AY1617" s="181" t="s">
        <v>753</v>
      </c>
      <c r="AZ1617" s="181" t="s">
        <v>753</v>
      </c>
      <c r="BA1617" s="181" t="s">
        <v>753</v>
      </c>
      <c r="BB1617" s="181" t="s">
        <v>753</v>
      </c>
      <c r="BC1617" s="195" t="s">
        <v>754</v>
      </c>
      <c r="BD1617" s="181" t="s">
        <v>753</v>
      </c>
      <c r="BE1617" s="181" t="s">
        <v>753</v>
      </c>
      <c r="BF1617" s="181" t="s">
        <v>753</v>
      </c>
      <c r="BG1617" s="181" t="s">
        <v>753</v>
      </c>
      <c r="BH1617" s="181" t="s">
        <v>753</v>
      </c>
      <c r="BI1617" s="181" t="s">
        <v>753</v>
      </c>
      <c r="BJ1617" s="181" t="s">
        <v>753</v>
      </c>
      <c r="BK1617" s="181" t="s">
        <v>753</v>
      </c>
      <c r="BL1617" s="181" t="s">
        <v>753</v>
      </c>
      <c r="BM1617" s="181" t="s">
        <v>753</v>
      </c>
      <c r="BN1617" s="180"/>
      <c r="BO1617" s="220"/>
      <c r="BP1617" s="174" t="s">
        <v>741</v>
      </c>
      <c r="BQ1617" s="177"/>
      <c r="BR1617" s="177"/>
      <c r="BS1617" s="177"/>
      <c r="BT1617" s="177"/>
      <c r="BU1617" s="177"/>
      <c r="BV1617" s="177"/>
      <c r="BW1617" s="177"/>
    </row>
    <row r="1618" spans="1:75" s="174" customFormat="1" ht="15">
      <c r="A1618" s="170"/>
      <c r="B1618" s="173"/>
      <c r="C1618" s="173"/>
      <c r="D1618" s="171"/>
      <c r="E1618" s="171"/>
      <c r="F1618" s="171"/>
      <c r="G1618" s="171"/>
      <c r="H1618" s="170"/>
      <c r="I1618" s="322"/>
      <c r="J1618" s="170"/>
      <c r="K1618" s="170"/>
      <c r="L1618" s="170"/>
      <c r="M1618" s="170"/>
      <c r="N1618" s="170"/>
      <c r="O1618" s="170"/>
      <c r="P1618" s="170"/>
      <c r="Q1618" s="170"/>
      <c r="R1618" s="170"/>
      <c r="S1618" s="170"/>
      <c r="T1618" s="170"/>
      <c r="U1618" s="170"/>
      <c r="V1618" s="170"/>
      <c r="W1618" s="170"/>
      <c r="X1618" s="170"/>
      <c r="Y1618" s="170"/>
      <c r="Z1618" s="170"/>
      <c r="AA1618" s="170"/>
      <c r="AB1618" s="170"/>
      <c r="AC1618" s="170"/>
      <c r="AD1618" s="170"/>
      <c r="AE1618" s="170"/>
      <c r="AG1618" s="270" t="s">
        <v>1315</v>
      </c>
      <c r="AH1618" s="189" t="s">
        <v>748</v>
      </c>
      <c r="AI1618" s="189" t="s">
        <v>748</v>
      </c>
      <c r="AJ1618" s="238" t="s">
        <v>748</v>
      </c>
      <c r="AK1618" s="237" t="s">
        <v>748</v>
      </c>
      <c r="AL1618" s="223"/>
      <c r="AN1618" s="174" t="s">
        <v>1558</v>
      </c>
      <c r="AO1618" s="266" t="s">
        <v>1314</v>
      </c>
      <c r="AP1618" s="265" t="s">
        <v>1585</v>
      </c>
      <c r="AQ1618" s="265" t="s">
        <v>1584</v>
      </c>
      <c r="AR1618" s="263">
        <v>10</v>
      </c>
      <c r="AS1618" s="263" t="s">
        <v>1583</v>
      </c>
      <c r="AT1618" s="263"/>
      <c r="AU1618" s="263" t="s">
        <v>1583</v>
      </c>
      <c r="AV1618" s="263" t="s">
        <v>751</v>
      </c>
      <c r="AW1618" s="263"/>
      <c r="AX1618" s="204" t="s">
        <v>1319</v>
      </c>
      <c r="AY1618" s="204" t="s">
        <v>1319</v>
      </c>
      <c r="AZ1618" s="204"/>
      <c r="BA1618" s="204" t="s">
        <v>1319</v>
      </c>
      <c r="BB1618" s="204"/>
      <c r="BC1618" s="205" t="s">
        <v>1320</v>
      </c>
      <c r="BD1618" s="204"/>
      <c r="BE1618" s="204"/>
      <c r="BF1618" s="204"/>
      <c r="BG1618" s="204"/>
      <c r="BH1618" s="204"/>
      <c r="BI1618" s="204" t="s">
        <v>1319</v>
      </c>
      <c r="BJ1618" s="204"/>
      <c r="BK1618" s="204"/>
      <c r="BL1618" s="204"/>
      <c r="BM1618" s="204"/>
      <c r="BN1618" s="203"/>
      <c r="BO1618" s="263"/>
      <c r="BP1618" s="174" t="s">
        <v>753</v>
      </c>
      <c r="BQ1618" s="261" t="s">
        <v>1318</v>
      </c>
      <c r="BR1618" s="261" t="s">
        <v>1317</v>
      </c>
      <c r="BS1618" s="261" t="s">
        <v>1217</v>
      </c>
      <c r="BT1618" s="262">
        <v>44400</v>
      </c>
      <c r="BU1618" s="261" t="s">
        <v>1511</v>
      </c>
      <c r="BV1618" s="261" t="s">
        <v>1511</v>
      </c>
      <c r="BW1618" s="261" t="s">
        <v>1511</v>
      </c>
    </row>
    <row r="1619" spans="1:75" s="174" customFormat="1" ht="15">
      <c r="A1619" s="170"/>
      <c r="B1619" s="173"/>
      <c r="C1619" s="173"/>
      <c r="D1619" s="171"/>
      <c r="E1619" s="171"/>
      <c r="F1619" s="171"/>
      <c r="G1619" s="171"/>
      <c r="H1619" s="170"/>
      <c r="I1619" s="322"/>
      <c r="J1619" s="170"/>
      <c r="K1619" s="170"/>
      <c r="L1619" s="170"/>
      <c r="M1619" s="170"/>
      <c r="N1619" s="170"/>
      <c r="O1619" s="170"/>
      <c r="P1619" s="170"/>
      <c r="Q1619" s="170"/>
      <c r="R1619" s="170"/>
      <c r="S1619" s="170"/>
      <c r="T1619" s="170"/>
      <c r="U1619" s="170"/>
      <c r="V1619" s="170"/>
      <c r="W1619" s="170"/>
      <c r="X1619" s="170"/>
      <c r="Y1619" s="170"/>
      <c r="Z1619" s="170"/>
      <c r="AA1619" s="170"/>
      <c r="AB1619" s="170"/>
      <c r="AC1619" s="170"/>
      <c r="AD1619" s="170"/>
      <c r="AE1619" s="170"/>
      <c r="AG1619" s="270" t="s">
        <v>1315</v>
      </c>
      <c r="AH1619" s="189" t="s">
        <v>748</v>
      </c>
      <c r="AI1619" s="189" t="s">
        <v>748</v>
      </c>
      <c r="AJ1619" s="238" t="s">
        <v>748</v>
      </c>
      <c r="AK1619" s="237" t="s">
        <v>748</v>
      </c>
      <c r="AL1619" s="223"/>
      <c r="AO1619" s="266" t="s">
        <v>1314</v>
      </c>
      <c r="AP1619" s="265" t="s">
        <v>1582</v>
      </c>
      <c r="AQ1619" s="265" t="s">
        <v>1580</v>
      </c>
      <c r="AR1619" s="263" t="s">
        <v>1559</v>
      </c>
      <c r="AS1619" s="263" t="s">
        <v>23</v>
      </c>
      <c r="AT1619" s="263"/>
      <c r="AU1619" s="263" t="s">
        <v>1311</v>
      </c>
      <c r="AV1619" s="263"/>
      <c r="AW1619" s="263"/>
      <c r="AX1619" s="204" t="s">
        <v>753</v>
      </c>
      <c r="AY1619" s="204" t="s">
        <v>753</v>
      </c>
      <c r="AZ1619" s="204" t="s">
        <v>753</v>
      </c>
      <c r="BA1619" s="204" t="s">
        <v>753</v>
      </c>
      <c r="BB1619" s="204" t="s">
        <v>753</v>
      </c>
      <c r="BC1619" s="205" t="s">
        <v>754</v>
      </c>
      <c r="BD1619" s="204" t="s">
        <v>753</v>
      </c>
      <c r="BE1619" s="204" t="s">
        <v>753</v>
      </c>
      <c r="BF1619" s="204" t="s">
        <v>753</v>
      </c>
      <c r="BG1619" s="204" t="s">
        <v>753</v>
      </c>
      <c r="BH1619" s="204" t="s">
        <v>753</v>
      </c>
      <c r="BI1619" s="204" t="s">
        <v>753</v>
      </c>
      <c r="BJ1619" s="204" t="s">
        <v>753</v>
      </c>
      <c r="BK1619" s="204" t="s">
        <v>753</v>
      </c>
      <c r="BL1619" s="204" t="s">
        <v>753</v>
      </c>
      <c r="BM1619" s="204" t="s">
        <v>753</v>
      </c>
      <c r="BN1619" s="203"/>
      <c r="BO1619" s="263"/>
      <c r="BP1619" s="174" t="s">
        <v>753</v>
      </c>
      <c r="BQ1619" s="261"/>
      <c r="BR1619" s="261"/>
      <c r="BS1619" s="261"/>
      <c r="BT1619" s="262"/>
      <c r="BU1619" s="261"/>
      <c r="BV1619" s="261"/>
      <c r="BW1619" s="261"/>
    </row>
    <row r="1620" spans="1:75" s="174" customFormat="1" ht="15">
      <c r="A1620" s="170"/>
      <c r="B1620" s="173"/>
      <c r="C1620" s="173"/>
      <c r="D1620" s="171"/>
      <c r="E1620" s="171"/>
      <c r="F1620" s="171"/>
      <c r="G1620" s="171"/>
      <c r="H1620" s="170"/>
      <c r="I1620" s="322"/>
      <c r="J1620" s="170"/>
      <c r="K1620" s="170"/>
      <c r="L1620" s="170"/>
      <c r="M1620" s="170"/>
      <c r="N1620" s="170"/>
      <c r="O1620" s="170"/>
      <c r="P1620" s="170"/>
      <c r="Q1620" s="170"/>
      <c r="R1620" s="170"/>
      <c r="S1620" s="170"/>
      <c r="T1620" s="170"/>
      <c r="U1620" s="170"/>
      <c r="V1620" s="170"/>
      <c r="W1620" s="170"/>
      <c r="X1620" s="170"/>
      <c r="Y1620" s="170"/>
      <c r="Z1620" s="170"/>
      <c r="AA1620" s="170"/>
      <c r="AB1620" s="170"/>
      <c r="AC1620" s="170"/>
      <c r="AD1620" s="170"/>
      <c r="AE1620" s="170"/>
      <c r="AG1620" s="260" t="s">
        <v>1315</v>
      </c>
      <c r="AH1620" s="193" t="str">
        <f t="shared" ref="AH1620:AI1627" si="239">"5E"&amp;RIGHT(AP1620,7)</f>
        <v>5EED 0C00</v>
      </c>
      <c r="AI1620" s="193" t="str">
        <f t="shared" si="239"/>
        <v>5EED 0CFF</v>
      </c>
      <c r="AJ1620" s="224" t="str">
        <f t="shared" ref="AJ1620:AJ1627" si="240">DEC2HEX((HEX2DEC(LEFT(AI1620,4))*256*256+HEX2DEC(RIGHT(AI1620,4)))-(HEX2DEC(LEFT(AH1620,4))*256*256+HEX2DEC(RIGHT(AH1620,4)))+1)</f>
        <v>100</v>
      </c>
      <c r="AK1620" s="224" t="s">
        <v>23</v>
      </c>
      <c r="AL1620" s="223"/>
      <c r="AO1620" s="259" t="s">
        <v>1314</v>
      </c>
      <c r="AP1620" s="221" t="s">
        <v>1581</v>
      </c>
      <c r="AQ1620" s="221" t="s">
        <v>1580</v>
      </c>
      <c r="AR1620" s="220" t="str">
        <f t="shared" ref="AR1620:AR1627" si="241">DEC2HEX((HEX2DEC(LEFT(AQ1620,4))*256*256+HEX2DEC(RIGHT(AQ1620,4)))-(HEX2DEC(LEFT(AP1620,4))*256*256+HEX2DEC(RIGHT(AP1620,4)))+1)</f>
        <v>100</v>
      </c>
      <c r="AS1620" s="220" t="s">
        <v>23</v>
      </c>
      <c r="AT1620" s="275"/>
      <c r="AU1620" s="220" t="s">
        <v>1311</v>
      </c>
      <c r="AV1620" s="220"/>
      <c r="AW1620" s="220"/>
      <c r="AX1620" s="181" t="s">
        <v>753</v>
      </c>
      <c r="AY1620" s="181" t="s">
        <v>753</v>
      </c>
      <c r="AZ1620" s="181" t="s">
        <v>753</v>
      </c>
      <c r="BA1620" s="181" t="s">
        <v>753</v>
      </c>
      <c r="BB1620" s="181" t="s">
        <v>753</v>
      </c>
      <c r="BC1620" s="195" t="s">
        <v>754</v>
      </c>
      <c r="BD1620" s="181" t="s">
        <v>753</v>
      </c>
      <c r="BE1620" s="181" t="s">
        <v>753</v>
      </c>
      <c r="BF1620" s="181" t="s">
        <v>753</v>
      </c>
      <c r="BG1620" s="181" t="s">
        <v>753</v>
      </c>
      <c r="BH1620" s="181" t="s">
        <v>753</v>
      </c>
      <c r="BI1620" s="181" t="s">
        <v>753</v>
      </c>
      <c r="BJ1620" s="181" t="s">
        <v>753</v>
      </c>
      <c r="BK1620" s="181" t="s">
        <v>753</v>
      </c>
      <c r="BL1620" s="181" t="s">
        <v>753</v>
      </c>
      <c r="BM1620" s="181" t="s">
        <v>753</v>
      </c>
      <c r="BN1620" s="180"/>
      <c r="BO1620" s="220"/>
      <c r="BP1620" s="174" t="s">
        <v>741</v>
      </c>
      <c r="BQ1620" s="177"/>
      <c r="BR1620" s="177"/>
      <c r="BS1620" s="177"/>
      <c r="BT1620" s="177"/>
      <c r="BU1620" s="177"/>
      <c r="BV1620" s="177"/>
      <c r="BW1620" s="177"/>
    </row>
    <row r="1621" spans="1:75" s="174" customFormat="1" ht="15">
      <c r="A1621" s="170"/>
      <c r="B1621" s="173"/>
      <c r="C1621" s="173"/>
      <c r="D1621" s="171"/>
      <c r="E1621" s="171"/>
      <c r="F1621" s="171"/>
      <c r="G1621" s="171"/>
      <c r="H1621" s="170"/>
      <c r="I1621" s="322"/>
      <c r="J1621" s="170"/>
      <c r="K1621" s="170"/>
      <c r="L1621" s="170"/>
      <c r="M1621" s="170"/>
      <c r="N1621" s="170"/>
      <c r="O1621" s="170"/>
      <c r="P1621" s="170"/>
      <c r="Q1621" s="170"/>
      <c r="R1621" s="170"/>
      <c r="S1621" s="170"/>
      <c r="T1621" s="170"/>
      <c r="U1621" s="170"/>
      <c r="V1621" s="170"/>
      <c r="W1621" s="170"/>
      <c r="X1621" s="170"/>
      <c r="Y1621" s="170"/>
      <c r="Z1621" s="170"/>
      <c r="AA1621" s="170"/>
      <c r="AB1621" s="170"/>
      <c r="AC1621" s="170"/>
      <c r="AD1621" s="170"/>
      <c r="AE1621" s="170"/>
      <c r="AG1621" s="260" t="s">
        <v>1315</v>
      </c>
      <c r="AH1621" s="193" t="str">
        <f t="shared" si="239"/>
        <v>5EED 0D00</v>
      </c>
      <c r="AI1621" s="193" t="str">
        <f t="shared" si="239"/>
        <v>5EED 0D0F</v>
      </c>
      <c r="AJ1621" s="224" t="str">
        <f t="shared" si="240"/>
        <v>10</v>
      </c>
      <c r="AK1621" s="224" t="s">
        <v>1416</v>
      </c>
      <c r="AL1621" s="223"/>
      <c r="AO1621" s="259" t="s">
        <v>1314</v>
      </c>
      <c r="AP1621" s="221" t="s">
        <v>1579</v>
      </c>
      <c r="AQ1621" s="221" t="s">
        <v>1578</v>
      </c>
      <c r="AR1621" s="220" t="str">
        <f t="shared" si="241"/>
        <v>10</v>
      </c>
      <c r="AS1621" s="220" t="s">
        <v>1577</v>
      </c>
      <c r="AT1621" s="275"/>
      <c r="AU1621" s="220" t="s">
        <v>1577</v>
      </c>
      <c r="AV1621" s="220" t="s">
        <v>751</v>
      </c>
      <c r="AW1621" s="220"/>
      <c r="AX1621" s="181" t="s">
        <v>741</v>
      </c>
      <c r="AY1621" s="181" t="s">
        <v>741</v>
      </c>
      <c r="AZ1621" s="181" t="s">
        <v>741</v>
      </c>
      <c r="BA1621" s="181" t="s">
        <v>741</v>
      </c>
      <c r="BB1621" s="181" t="s">
        <v>741</v>
      </c>
      <c r="BC1621" s="181" t="s">
        <v>741</v>
      </c>
      <c r="BD1621" s="181" t="s">
        <v>741</v>
      </c>
      <c r="BE1621" s="181" t="s">
        <v>741</v>
      </c>
      <c r="BF1621" s="181" t="s">
        <v>741</v>
      </c>
      <c r="BG1621" s="181" t="s">
        <v>741</v>
      </c>
      <c r="BH1621" s="181" t="s">
        <v>741</v>
      </c>
      <c r="BI1621" s="181" t="s">
        <v>741</v>
      </c>
      <c r="BJ1621" s="181" t="s">
        <v>741</v>
      </c>
      <c r="BK1621" s="181" t="s">
        <v>741</v>
      </c>
      <c r="BL1621" s="181" t="s">
        <v>741</v>
      </c>
      <c r="BM1621" s="181" t="s">
        <v>741</v>
      </c>
      <c r="BN1621" s="180"/>
      <c r="BO1621" s="220"/>
      <c r="BP1621" s="174" t="s">
        <v>741</v>
      </c>
      <c r="BQ1621" s="177" t="s">
        <v>1318</v>
      </c>
      <c r="BR1621" s="178">
        <v>44805</v>
      </c>
      <c r="BS1621" s="177" t="s">
        <v>1401</v>
      </c>
      <c r="BT1621" s="178" t="s">
        <v>759</v>
      </c>
      <c r="BU1621" s="178">
        <v>44813</v>
      </c>
      <c r="BV1621" s="177" t="s">
        <v>1317</v>
      </c>
      <c r="BW1621" s="177" t="s">
        <v>737</v>
      </c>
    </row>
    <row r="1622" spans="1:75" s="174" customFormat="1" ht="15">
      <c r="A1622" s="170"/>
      <c r="B1622" s="173"/>
      <c r="C1622" s="173"/>
      <c r="D1622" s="171"/>
      <c r="E1622" s="171"/>
      <c r="F1622" s="171"/>
      <c r="G1622" s="171"/>
      <c r="H1622" s="170"/>
      <c r="I1622" s="322"/>
      <c r="J1622" s="170"/>
      <c r="K1622" s="170"/>
      <c r="L1622" s="170"/>
      <c r="M1622" s="170"/>
      <c r="N1622" s="170"/>
      <c r="O1622" s="170"/>
      <c r="P1622" s="170"/>
      <c r="Q1622" s="170"/>
      <c r="R1622" s="170"/>
      <c r="S1622" s="170"/>
      <c r="T1622" s="170"/>
      <c r="U1622" s="170"/>
      <c r="V1622" s="170"/>
      <c r="W1622" s="170"/>
      <c r="X1622" s="170"/>
      <c r="Y1622" s="170"/>
      <c r="Z1622" s="170"/>
      <c r="AA1622" s="170"/>
      <c r="AB1622" s="170"/>
      <c r="AC1622" s="170"/>
      <c r="AD1622" s="170"/>
      <c r="AE1622" s="170"/>
      <c r="AG1622" s="260" t="s">
        <v>1315</v>
      </c>
      <c r="AH1622" s="193" t="str">
        <f t="shared" si="239"/>
        <v>5EED 0D10</v>
      </c>
      <c r="AI1622" s="193" t="str">
        <f t="shared" si="239"/>
        <v>5EED 0DFF</v>
      </c>
      <c r="AJ1622" s="224" t="str">
        <f t="shared" si="240"/>
        <v>F0</v>
      </c>
      <c r="AK1622" s="224" t="s">
        <v>23</v>
      </c>
      <c r="AL1622" s="223"/>
      <c r="AO1622" s="259" t="s">
        <v>1314</v>
      </c>
      <c r="AP1622" s="221" t="s">
        <v>1576</v>
      </c>
      <c r="AQ1622" s="221" t="s">
        <v>1575</v>
      </c>
      <c r="AR1622" s="220" t="str">
        <f t="shared" si="241"/>
        <v>F0</v>
      </c>
      <c r="AS1622" s="220" t="s">
        <v>23</v>
      </c>
      <c r="AT1622" s="275"/>
      <c r="AU1622" s="220" t="s">
        <v>1311</v>
      </c>
      <c r="AV1622" s="220"/>
      <c r="AW1622" s="220"/>
      <c r="AX1622" s="181" t="s">
        <v>753</v>
      </c>
      <c r="AY1622" s="181" t="s">
        <v>753</v>
      </c>
      <c r="AZ1622" s="181" t="s">
        <v>753</v>
      </c>
      <c r="BA1622" s="181" t="s">
        <v>753</v>
      </c>
      <c r="BB1622" s="181" t="s">
        <v>753</v>
      </c>
      <c r="BC1622" s="195" t="s">
        <v>754</v>
      </c>
      <c r="BD1622" s="181" t="s">
        <v>753</v>
      </c>
      <c r="BE1622" s="181" t="s">
        <v>753</v>
      </c>
      <c r="BF1622" s="181" t="s">
        <v>753</v>
      </c>
      <c r="BG1622" s="181" t="s">
        <v>753</v>
      </c>
      <c r="BH1622" s="181" t="s">
        <v>753</v>
      </c>
      <c r="BI1622" s="181" t="s">
        <v>753</v>
      </c>
      <c r="BJ1622" s="181" t="s">
        <v>753</v>
      </c>
      <c r="BK1622" s="181" t="s">
        <v>753</v>
      </c>
      <c r="BL1622" s="181" t="s">
        <v>753</v>
      </c>
      <c r="BM1622" s="181" t="s">
        <v>753</v>
      </c>
      <c r="BN1622" s="180"/>
      <c r="BO1622" s="220"/>
      <c r="BP1622" s="174" t="s">
        <v>741</v>
      </c>
      <c r="BQ1622" s="177"/>
      <c r="BR1622" s="177"/>
      <c r="BS1622" s="177"/>
      <c r="BT1622" s="177"/>
      <c r="BU1622" s="177"/>
      <c r="BV1622" s="177"/>
      <c r="BW1622" s="177"/>
    </row>
    <row r="1623" spans="1:75" s="174" customFormat="1" ht="15">
      <c r="A1623" s="170"/>
      <c r="B1623" s="173"/>
      <c r="C1623" s="173"/>
      <c r="D1623" s="171"/>
      <c r="E1623" s="171"/>
      <c r="F1623" s="171"/>
      <c r="G1623" s="171"/>
      <c r="H1623" s="170"/>
      <c r="I1623" s="322"/>
      <c r="J1623" s="170"/>
      <c r="K1623" s="170"/>
      <c r="L1623" s="170"/>
      <c r="M1623" s="170"/>
      <c r="N1623" s="170"/>
      <c r="O1623" s="170"/>
      <c r="P1623" s="170"/>
      <c r="Q1623" s="170"/>
      <c r="R1623" s="170"/>
      <c r="S1623" s="170"/>
      <c r="T1623" s="170"/>
      <c r="U1623" s="170"/>
      <c r="V1623" s="170"/>
      <c r="W1623" s="170"/>
      <c r="X1623" s="170"/>
      <c r="Y1623" s="170"/>
      <c r="Z1623" s="170"/>
      <c r="AA1623" s="170"/>
      <c r="AB1623" s="170"/>
      <c r="AC1623" s="170"/>
      <c r="AD1623" s="170"/>
      <c r="AE1623" s="170"/>
      <c r="AG1623" s="260" t="s">
        <v>1315</v>
      </c>
      <c r="AH1623" s="193" t="str">
        <f t="shared" si="239"/>
        <v>5EED 0E00</v>
      </c>
      <c r="AI1623" s="193" t="str">
        <f t="shared" si="239"/>
        <v>5EED 0E0F</v>
      </c>
      <c r="AJ1623" s="224" t="str">
        <f t="shared" si="240"/>
        <v>10</v>
      </c>
      <c r="AK1623" s="224" t="s">
        <v>1416</v>
      </c>
      <c r="AL1623" s="223"/>
      <c r="AO1623" s="259" t="s">
        <v>1314</v>
      </c>
      <c r="AP1623" s="221" t="s">
        <v>1574</v>
      </c>
      <c r="AQ1623" s="221" t="s">
        <v>1573</v>
      </c>
      <c r="AR1623" s="220" t="str">
        <f t="shared" si="241"/>
        <v>10</v>
      </c>
      <c r="AS1623" s="220" t="s">
        <v>1572</v>
      </c>
      <c r="AT1623" s="275"/>
      <c r="AU1623" s="220" t="s">
        <v>1572</v>
      </c>
      <c r="AV1623" s="220" t="s">
        <v>751</v>
      </c>
      <c r="AW1623" s="220"/>
      <c r="AX1623" s="181" t="s">
        <v>741</v>
      </c>
      <c r="AY1623" s="181" t="s">
        <v>741</v>
      </c>
      <c r="AZ1623" s="181" t="s">
        <v>741</v>
      </c>
      <c r="BA1623" s="181" t="s">
        <v>741</v>
      </c>
      <c r="BB1623" s="181" t="s">
        <v>741</v>
      </c>
      <c r="BC1623" s="181" t="s">
        <v>741</v>
      </c>
      <c r="BD1623" s="181" t="s">
        <v>741</v>
      </c>
      <c r="BE1623" s="181" t="s">
        <v>741</v>
      </c>
      <c r="BF1623" s="181" t="s">
        <v>741</v>
      </c>
      <c r="BG1623" s="181" t="s">
        <v>741</v>
      </c>
      <c r="BH1623" s="181" t="s">
        <v>741</v>
      </c>
      <c r="BI1623" s="181" t="s">
        <v>741</v>
      </c>
      <c r="BJ1623" s="181" t="s">
        <v>741</v>
      </c>
      <c r="BK1623" s="181" t="s">
        <v>741</v>
      </c>
      <c r="BL1623" s="181" t="s">
        <v>741</v>
      </c>
      <c r="BM1623" s="181" t="s">
        <v>741</v>
      </c>
      <c r="BN1623" s="180"/>
      <c r="BO1623" s="220"/>
      <c r="BP1623" s="174" t="s">
        <v>741</v>
      </c>
      <c r="BQ1623" s="177" t="s">
        <v>1318</v>
      </c>
      <c r="BR1623" s="178">
        <v>44805</v>
      </c>
      <c r="BS1623" s="177" t="s">
        <v>1401</v>
      </c>
      <c r="BT1623" s="178" t="s">
        <v>759</v>
      </c>
      <c r="BU1623" s="178">
        <v>44813</v>
      </c>
      <c r="BV1623" s="177" t="s">
        <v>1317</v>
      </c>
      <c r="BW1623" s="177" t="s">
        <v>737</v>
      </c>
    </row>
    <row r="1624" spans="1:75" s="174" customFormat="1" ht="15">
      <c r="A1624" s="170"/>
      <c r="B1624" s="173"/>
      <c r="C1624" s="173"/>
      <c r="D1624" s="171"/>
      <c r="E1624" s="171"/>
      <c r="F1624" s="171"/>
      <c r="G1624" s="171"/>
      <c r="H1624" s="170"/>
      <c r="I1624" s="322"/>
      <c r="J1624" s="170"/>
      <c r="K1624" s="170"/>
      <c r="L1624" s="170"/>
      <c r="M1624" s="170"/>
      <c r="N1624" s="170"/>
      <c r="O1624" s="170"/>
      <c r="P1624" s="170"/>
      <c r="Q1624" s="170"/>
      <c r="R1624" s="170"/>
      <c r="S1624" s="170"/>
      <c r="T1624" s="170"/>
      <c r="U1624" s="170"/>
      <c r="V1624" s="170"/>
      <c r="W1624" s="170"/>
      <c r="X1624" s="170"/>
      <c r="Y1624" s="170"/>
      <c r="Z1624" s="170"/>
      <c r="AA1624" s="170"/>
      <c r="AB1624" s="170"/>
      <c r="AC1624" s="170"/>
      <c r="AD1624" s="170"/>
      <c r="AE1624" s="170"/>
      <c r="AG1624" s="260" t="s">
        <v>1315</v>
      </c>
      <c r="AH1624" s="193" t="str">
        <f t="shared" si="239"/>
        <v>5EED 0E10</v>
      </c>
      <c r="AI1624" s="193" t="str">
        <f t="shared" si="239"/>
        <v>5EED 0EFF</v>
      </c>
      <c r="AJ1624" s="224" t="str">
        <f t="shared" si="240"/>
        <v>F0</v>
      </c>
      <c r="AK1624" s="224" t="s">
        <v>23</v>
      </c>
      <c r="AL1624" s="223"/>
      <c r="AO1624" s="259" t="s">
        <v>1314</v>
      </c>
      <c r="AP1624" s="221" t="s">
        <v>1571</v>
      </c>
      <c r="AQ1624" s="221" t="s">
        <v>1570</v>
      </c>
      <c r="AR1624" s="220" t="str">
        <f t="shared" si="241"/>
        <v>F0</v>
      </c>
      <c r="AS1624" s="220" t="s">
        <v>23</v>
      </c>
      <c r="AT1624" s="275"/>
      <c r="AU1624" s="220" t="s">
        <v>1311</v>
      </c>
      <c r="AV1624" s="220"/>
      <c r="AW1624" s="220"/>
      <c r="AX1624" s="181" t="s">
        <v>753</v>
      </c>
      <c r="AY1624" s="181" t="s">
        <v>753</v>
      </c>
      <c r="AZ1624" s="181" t="s">
        <v>753</v>
      </c>
      <c r="BA1624" s="181" t="s">
        <v>753</v>
      </c>
      <c r="BB1624" s="181" t="s">
        <v>753</v>
      </c>
      <c r="BC1624" s="195" t="s">
        <v>754</v>
      </c>
      <c r="BD1624" s="181" t="s">
        <v>753</v>
      </c>
      <c r="BE1624" s="181" t="s">
        <v>753</v>
      </c>
      <c r="BF1624" s="181" t="s">
        <v>753</v>
      </c>
      <c r="BG1624" s="181" t="s">
        <v>753</v>
      </c>
      <c r="BH1624" s="181" t="s">
        <v>753</v>
      </c>
      <c r="BI1624" s="181" t="s">
        <v>753</v>
      </c>
      <c r="BJ1624" s="181" t="s">
        <v>753</v>
      </c>
      <c r="BK1624" s="181" t="s">
        <v>753</v>
      </c>
      <c r="BL1624" s="181" t="s">
        <v>753</v>
      </c>
      <c r="BM1624" s="181" t="s">
        <v>753</v>
      </c>
      <c r="BN1624" s="180"/>
      <c r="BO1624" s="220"/>
      <c r="BP1624" s="174" t="s">
        <v>741</v>
      </c>
      <c r="BQ1624" s="177"/>
      <c r="BR1624" s="177"/>
      <c r="BS1624" s="177"/>
      <c r="BT1624" s="177"/>
      <c r="BU1624" s="177"/>
      <c r="BV1624" s="177"/>
      <c r="BW1624" s="177"/>
    </row>
    <row r="1625" spans="1:75" s="174" customFormat="1" ht="15">
      <c r="A1625" s="170"/>
      <c r="B1625" s="173"/>
      <c r="C1625" s="173"/>
      <c r="D1625" s="171"/>
      <c r="E1625" s="171"/>
      <c r="F1625" s="171"/>
      <c r="G1625" s="171"/>
      <c r="H1625" s="170"/>
      <c r="I1625" s="322"/>
      <c r="J1625" s="170"/>
      <c r="K1625" s="170"/>
      <c r="L1625" s="170"/>
      <c r="M1625" s="170"/>
      <c r="N1625" s="170"/>
      <c r="O1625" s="170"/>
      <c r="P1625" s="170"/>
      <c r="Q1625" s="170"/>
      <c r="R1625" s="170"/>
      <c r="S1625" s="170"/>
      <c r="T1625" s="170"/>
      <c r="U1625" s="170"/>
      <c r="V1625" s="170"/>
      <c r="W1625" s="170"/>
      <c r="X1625" s="170"/>
      <c r="Y1625" s="170"/>
      <c r="Z1625" s="170"/>
      <c r="AA1625" s="170"/>
      <c r="AB1625" s="170"/>
      <c r="AC1625" s="170"/>
      <c r="AD1625" s="170"/>
      <c r="AE1625" s="170"/>
      <c r="AG1625" s="260" t="s">
        <v>1315</v>
      </c>
      <c r="AH1625" s="193" t="str">
        <f t="shared" si="239"/>
        <v>5EED 0F00</v>
      </c>
      <c r="AI1625" s="193" t="str">
        <f t="shared" si="239"/>
        <v>5EED 0F0F</v>
      </c>
      <c r="AJ1625" s="224" t="str">
        <f t="shared" si="240"/>
        <v>10</v>
      </c>
      <c r="AK1625" s="224" t="s">
        <v>1416</v>
      </c>
      <c r="AL1625" s="223"/>
      <c r="AO1625" s="259" t="s">
        <v>1314</v>
      </c>
      <c r="AP1625" s="221" t="s">
        <v>1569</v>
      </c>
      <c r="AQ1625" s="221" t="s">
        <v>1568</v>
      </c>
      <c r="AR1625" s="220" t="str">
        <f t="shared" si="241"/>
        <v>10</v>
      </c>
      <c r="AS1625" s="220" t="s">
        <v>1567</v>
      </c>
      <c r="AT1625" s="275"/>
      <c r="AU1625" s="220" t="s">
        <v>1567</v>
      </c>
      <c r="AV1625" s="220" t="s">
        <v>751</v>
      </c>
      <c r="AW1625" s="220"/>
      <c r="AX1625" s="181" t="s">
        <v>741</v>
      </c>
      <c r="AY1625" s="181" t="s">
        <v>741</v>
      </c>
      <c r="AZ1625" s="181" t="s">
        <v>741</v>
      </c>
      <c r="BA1625" s="181" t="s">
        <v>741</v>
      </c>
      <c r="BB1625" s="181" t="s">
        <v>741</v>
      </c>
      <c r="BC1625" s="181" t="s">
        <v>741</v>
      </c>
      <c r="BD1625" s="181" t="s">
        <v>741</v>
      </c>
      <c r="BE1625" s="181" t="s">
        <v>741</v>
      </c>
      <c r="BF1625" s="181" t="s">
        <v>741</v>
      </c>
      <c r="BG1625" s="181" t="s">
        <v>741</v>
      </c>
      <c r="BH1625" s="181" t="s">
        <v>741</v>
      </c>
      <c r="BI1625" s="181" t="s">
        <v>741</v>
      </c>
      <c r="BJ1625" s="181" t="s">
        <v>741</v>
      </c>
      <c r="BK1625" s="181" t="s">
        <v>741</v>
      </c>
      <c r="BL1625" s="181" t="s">
        <v>741</v>
      </c>
      <c r="BM1625" s="181" t="s">
        <v>741</v>
      </c>
      <c r="BN1625" s="180"/>
      <c r="BO1625" s="220"/>
      <c r="BP1625" s="174" t="s">
        <v>741</v>
      </c>
      <c r="BQ1625" s="177" t="s">
        <v>1318</v>
      </c>
      <c r="BR1625" s="178">
        <v>44805</v>
      </c>
      <c r="BS1625" s="177" t="s">
        <v>1401</v>
      </c>
      <c r="BT1625" s="178" t="s">
        <v>759</v>
      </c>
      <c r="BU1625" s="178">
        <v>44813</v>
      </c>
      <c r="BV1625" s="177" t="s">
        <v>1317</v>
      </c>
      <c r="BW1625" s="177" t="s">
        <v>737</v>
      </c>
    </row>
    <row r="1626" spans="1:75" s="174" customFormat="1" ht="15">
      <c r="A1626" s="170"/>
      <c r="B1626" s="173"/>
      <c r="C1626" s="173"/>
      <c r="D1626" s="171"/>
      <c r="E1626" s="171"/>
      <c r="F1626" s="171"/>
      <c r="G1626" s="171"/>
      <c r="H1626" s="170"/>
      <c r="I1626" s="322"/>
      <c r="J1626" s="170"/>
      <c r="K1626" s="170"/>
      <c r="L1626" s="170"/>
      <c r="M1626" s="170"/>
      <c r="N1626" s="170"/>
      <c r="O1626" s="170"/>
      <c r="P1626" s="170"/>
      <c r="Q1626" s="170"/>
      <c r="R1626" s="170"/>
      <c r="S1626" s="170"/>
      <c r="T1626" s="170"/>
      <c r="U1626" s="170"/>
      <c r="V1626" s="170"/>
      <c r="W1626" s="170"/>
      <c r="X1626" s="170"/>
      <c r="Y1626" s="170"/>
      <c r="Z1626" s="170"/>
      <c r="AA1626" s="170"/>
      <c r="AB1626" s="170"/>
      <c r="AC1626" s="170"/>
      <c r="AD1626" s="170"/>
      <c r="AE1626" s="170"/>
      <c r="AG1626" s="260" t="s">
        <v>1315</v>
      </c>
      <c r="AH1626" s="193" t="str">
        <f t="shared" si="239"/>
        <v>5EED 0F10</v>
      </c>
      <c r="AI1626" s="193" t="str">
        <f t="shared" si="239"/>
        <v>5EED 0FFF</v>
      </c>
      <c r="AJ1626" s="224" t="str">
        <f t="shared" si="240"/>
        <v>F0</v>
      </c>
      <c r="AK1626" s="224" t="s">
        <v>23</v>
      </c>
      <c r="AL1626" s="223"/>
      <c r="AO1626" s="259" t="s">
        <v>1314</v>
      </c>
      <c r="AP1626" s="221" t="s">
        <v>1566</v>
      </c>
      <c r="AQ1626" s="221" t="s">
        <v>1565</v>
      </c>
      <c r="AR1626" s="220" t="str">
        <f t="shared" si="241"/>
        <v>F0</v>
      </c>
      <c r="AS1626" s="220" t="s">
        <v>23</v>
      </c>
      <c r="AT1626" s="275"/>
      <c r="AU1626" s="220" t="s">
        <v>1311</v>
      </c>
      <c r="AV1626" s="220"/>
      <c r="AW1626" s="220"/>
      <c r="AX1626" s="181" t="s">
        <v>753</v>
      </c>
      <c r="AY1626" s="181" t="s">
        <v>753</v>
      </c>
      <c r="AZ1626" s="181" t="s">
        <v>753</v>
      </c>
      <c r="BA1626" s="181" t="s">
        <v>753</v>
      </c>
      <c r="BB1626" s="181" t="s">
        <v>753</v>
      </c>
      <c r="BC1626" s="195" t="s">
        <v>754</v>
      </c>
      <c r="BD1626" s="181" t="s">
        <v>753</v>
      </c>
      <c r="BE1626" s="181" t="s">
        <v>753</v>
      </c>
      <c r="BF1626" s="181" t="s">
        <v>753</v>
      </c>
      <c r="BG1626" s="181" t="s">
        <v>753</v>
      </c>
      <c r="BH1626" s="181" t="s">
        <v>753</v>
      </c>
      <c r="BI1626" s="181" t="s">
        <v>753</v>
      </c>
      <c r="BJ1626" s="181" t="s">
        <v>753</v>
      </c>
      <c r="BK1626" s="181" t="s">
        <v>753</v>
      </c>
      <c r="BL1626" s="181" t="s">
        <v>753</v>
      </c>
      <c r="BM1626" s="181" t="s">
        <v>753</v>
      </c>
      <c r="BN1626" s="180"/>
      <c r="BO1626" s="220"/>
      <c r="BP1626" s="174" t="s">
        <v>741</v>
      </c>
      <c r="BQ1626" s="177"/>
      <c r="BR1626" s="177"/>
      <c r="BS1626" s="177"/>
      <c r="BT1626" s="177"/>
      <c r="BU1626" s="177"/>
      <c r="BV1626" s="177"/>
      <c r="BW1626" s="177"/>
    </row>
    <row r="1627" spans="1:75" s="174" customFormat="1" ht="15">
      <c r="A1627" s="170"/>
      <c r="B1627" s="173"/>
      <c r="C1627" s="173"/>
      <c r="D1627" s="171"/>
      <c r="E1627" s="171"/>
      <c r="F1627" s="171"/>
      <c r="G1627" s="171"/>
      <c r="H1627" s="170"/>
      <c r="I1627" s="322"/>
      <c r="J1627" s="170"/>
      <c r="K1627" s="170"/>
      <c r="L1627" s="170"/>
      <c r="M1627" s="170"/>
      <c r="N1627" s="170"/>
      <c r="O1627" s="170"/>
      <c r="P1627" s="170"/>
      <c r="Q1627" s="170"/>
      <c r="R1627" s="170"/>
      <c r="S1627" s="170"/>
      <c r="T1627" s="170"/>
      <c r="U1627" s="170"/>
      <c r="V1627" s="170"/>
      <c r="W1627" s="170"/>
      <c r="X1627" s="170"/>
      <c r="Y1627" s="170"/>
      <c r="Z1627" s="170"/>
      <c r="AA1627" s="170"/>
      <c r="AB1627" s="170"/>
      <c r="AC1627" s="170"/>
      <c r="AD1627" s="170"/>
      <c r="AE1627" s="170"/>
      <c r="AG1627" s="260" t="s">
        <v>1315</v>
      </c>
      <c r="AH1627" s="193" t="str">
        <f t="shared" si="239"/>
        <v>5EED 1000</v>
      </c>
      <c r="AI1627" s="193" t="str">
        <f t="shared" si="239"/>
        <v>5EED 100F</v>
      </c>
      <c r="AJ1627" s="224" t="str">
        <f t="shared" si="240"/>
        <v>10</v>
      </c>
      <c r="AK1627" s="224" t="s">
        <v>1416</v>
      </c>
      <c r="AL1627" s="223"/>
      <c r="AO1627" s="259" t="s">
        <v>1314</v>
      </c>
      <c r="AP1627" s="221" t="s">
        <v>1564</v>
      </c>
      <c r="AQ1627" s="221" t="s">
        <v>1563</v>
      </c>
      <c r="AR1627" s="220" t="str">
        <f t="shared" si="241"/>
        <v>10</v>
      </c>
      <c r="AS1627" s="220" t="s">
        <v>1562</v>
      </c>
      <c r="AT1627" s="275"/>
      <c r="AU1627" s="220" t="s">
        <v>1562</v>
      </c>
      <c r="AV1627" s="220" t="s">
        <v>751</v>
      </c>
      <c r="AW1627" s="220"/>
      <c r="AX1627" s="181" t="s">
        <v>741</v>
      </c>
      <c r="AY1627" s="181" t="s">
        <v>741</v>
      </c>
      <c r="AZ1627" s="181" t="s">
        <v>741</v>
      </c>
      <c r="BA1627" s="181" t="s">
        <v>741</v>
      </c>
      <c r="BB1627" s="181" t="s">
        <v>741</v>
      </c>
      <c r="BC1627" s="181" t="s">
        <v>741</v>
      </c>
      <c r="BD1627" s="181" t="s">
        <v>741</v>
      </c>
      <c r="BE1627" s="181" t="s">
        <v>741</v>
      </c>
      <c r="BF1627" s="181" t="s">
        <v>741</v>
      </c>
      <c r="BG1627" s="181" t="s">
        <v>741</v>
      </c>
      <c r="BH1627" s="181" t="s">
        <v>741</v>
      </c>
      <c r="BI1627" s="181" t="s">
        <v>741</v>
      </c>
      <c r="BJ1627" s="181" t="s">
        <v>741</v>
      </c>
      <c r="BK1627" s="181" t="s">
        <v>741</v>
      </c>
      <c r="BL1627" s="181" t="s">
        <v>741</v>
      </c>
      <c r="BM1627" s="181" t="s">
        <v>741</v>
      </c>
      <c r="BN1627" s="180"/>
      <c r="BO1627" s="220"/>
      <c r="BP1627" s="174" t="s">
        <v>741</v>
      </c>
      <c r="BQ1627" s="177" t="s">
        <v>1318</v>
      </c>
      <c r="BR1627" s="178">
        <v>44805</v>
      </c>
      <c r="BS1627" s="177" t="s">
        <v>1401</v>
      </c>
      <c r="BT1627" s="178" t="s">
        <v>759</v>
      </c>
      <c r="BU1627" s="178">
        <v>44813</v>
      </c>
      <c r="BV1627" s="177" t="s">
        <v>1317</v>
      </c>
      <c r="BW1627" s="177" t="s">
        <v>737</v>
      </c>
    </row>
    <row r="1628" spans="1:75" s="174" customFormat="1" ht="15">
      <c r="A1628" s="170"/>
      <c r="B1628" s="173"/>
      <c r="C1628" s="173"/>
      <c r="D1628" s="171"/>
      <c r="E1628" s="171"/>
      <c r="F1628" s="171"/>
      <c r="G1628" s="171"/>
      <c r="H1628" s="170"/>
      <c r="I1628" s="322"/>
      <c r="J1628" s="170"/>
      <c r="K1628" s="170"/>
      <c r="L1628" s="170"/>
      <c r="M1628" s="170"/>
      <c r="N1628" s="170"/>
      <c r="O1628" s="170"/>
      <c r="P1628" s="170"/>
      <c r="Q1628" s="170"/>
      <c r="R1628" s="170"/>
      <c r="S1628" s="170"/>
      <c r="T1628" s="170"/>
      <c r="U1628" s="170"/>
      <c r="V1628" s="170"/>
      <c r="W1628" s="170"/>
      <c r="X1628" s="170"/>
      <c r="Y1628" s="170"/>
      <c r="Z1628" s="170"/>
      <c r="AA1628" s="170"/>
      <c r="AB1628" s="170"/>
      <c r="AC1628" s="170"/>
      <c r="AD1628" s="170"/>
      <c r="AE1628" s="170"/>
      <c r="AG1628" s="270" t="s">
        <v>1315</v>
      </c>
      <c r="AH1628" s="189" t="s">
        <v>748</v>
      </c>
      <c r="AI1628" s="189" t="s">
        <v>748</v>
      </c>
      <c r="AJ1628" s="238" t="s">
        <v>748</v>
      </c>
      <c r="AK1628" s="237" t="s">
        <v>748</v>
      </c>
      <c r="AL1628" s="223"/>
      <c r="AO1628" s="269" t="s">
        <v>1314</v>
      </c>
      <c r="AP1628" s="234" t="s">
        <v>1561</v>
      </c>
      <c r="AQ1628" s="234" t="s">
        <v>1560</v>
      </c>
      <c r="AR1628" s="233" t="s">
        <v>1559</v>
      </c>
      <c r="AS1628" s="233" t="s">
        <v>23</v>
      </c>
      <c r="AT1628" s="233"/>
      <c r="AU1628" s="233" t="s">
        <v>1311</v>
      </c>
      <c r="AV1628" s="233"/>
      <c r="AW1628" s="233"/>
      <c r="AX1628" s="229" t="s">
        <v>753</v>
      </c>
      <c r="AY1628" s="229" t="s">
        <v>753</v>
      </c>
      <c r="AZ1628" s="229" t="s">
        <v>753</v>
      </c>
      <c r="BA1628" s="229" t="s">
        <v>753</v>
      </c>
      <c r="BB1628" s="229" t="s">
        <v>753</v>
      </c>
      <c r="BC1628" s="230" t="s">
        <v>754</v>
      </c>
      <c r="BD1628" s="229" t="s">
        <v>753</v>
      </c>
      <c r="BE1628" s="229" t="s">
        <v>753</v>
      </c>
      <c r="BF1628" s="229" t="s">
        <v>753</v>
      </c>
      <c r="BG1628" s="229" t="s">
        <v>753</v>
      </c>
      <c r="BH1628" s="229" t="s">
        <v>753</v>
      </c>
      <c r="BI1628" s="229" t="s">
        <v>753</v>
      </c>
      <c r="BJ1628" s="229" t="s">
        <v>753</v>
      </c>
      <c r="BK1628" s="229" t="s">
        <v>753</v>
      </c>
      <c r="BL1628" s="229" t="s">
        <v>753</v>
      </c>
      <c r="BM1628" s="229" t="s">
        <v>753</v>
      </c>
      <c r="BN1628" s="228"/>
      <c r="BO1628" s="233"/>
      <c r="BP1628" s="174" t="s">
        <v>753</v>
      </c>
      <c r="BQ1628" s="177"/>
      <c r="BR1628" s="177"/>
      <c r="BS1628" s="177"/>
      <c r="BT1628" s="177"/>
      <c r="BU1628" s="177"/>
      <c r="BV1628" s="177"/>
      <c r="BW1628" s="177"/>
    </row>
    <row r="1629" spans="1:75" s="174" customFormat="1" ht="15">
      <c r="A1629" s="170"/>
      <c r="B1629" s="173"/>
      <c r="C1629" s="173"/>
      <c r="D1629" s="171"/>
      <c r="E1629" s="171"/>
      <c r="F1629" s="171"/>
      <c r="G1629" s="171"/>
      <c r="H1629" s="170"/>
      <c r="I1629" s="322"/>
      <c r="J1629" s="170"/>
      <c r="K1629" s="170"/>
      <c r="L1629" s="170"/>
      <c r="M1629" s="170"/>
      <c r="N1629" s="170"/>
      <c r="O1629" s="170"/>
      <c r="P1629" s="170"/>
      <c r="Q1629" s="170"/>
      <c r="R1629" s="170"/>
      <c r="S1629" s="170"/>
      <c r="T1629" s="170"/>
      <c r="U1629" s="170"/>
      <c r="V1629" s="170"/>
      <c r="W1629" s="170"/>
      <c r="X1629" s="170"/>
      <c r="Y1629" s="170"/>
      <c r="Z1629" s="170"/>
      <c r="AA1629" s="170"/>
      <c r="AB1629" s="170"/>
      <c r="AC1629" s="170"/>
      <c r="AD1629" s="170"/>
      <c r="AE1629" s="170"/>
      <c r="AG1629" s="270" t="s">
        <v>1315</v>
      </c>
      <c r="AH1629" s="189" t="s">
        <v>748</v>
      </c>
      <c r="AI1629" s="189" t="s">
        <v>748</v>
      </c>
      <c r="AJ1629" s="238" t="s">
        <v>748</v>
      </c>
      <c r="AK1629" s="237" t="s">
        <v>748</v>
      </c>
      <c r="AL1629" s="223"/>
      <c r="AN1629" s="174" t="s">
        <v>1558</v>
      </c>
      <c r="AO1629" s="269" t="s">
        <v>1314</v>
      </c>
      <c r="AP1629" s="234" t="s">
        <v>1557</v>
      </c>
      <c r="AQ1629" s="234" t="s">
        <v>1556</v>
      </c>
      <c r="AR1629" s="233">
        <v>10</v>
      </c>
      <c r="AS1629" s="233" t="s">
        <v>1555</v>
      </c>
      <c r="AT1629" s="233"/>
      <c r="AU1629" s="233" t="s">
        <v>1555</v>
      </c>
      <c r="AV1629" s="233" t="s">
        <v>751</v>
      </c>
      <c r="AW1629" s="233"/>
      <c r="AX1629" s="229" t="s">
        <v>1319</v>
      </c>
      <c r="AY1629" s="229" t="s">
        <v>1319</v>
      </c>
      <c r="AZ1629" s="229"/>
      <c r="BA1629" s="229" t="s">
        <v>1319</v>
      </c>
      <c r="BB1629" s="229"/>
      <c r="BC1629" s="230" t="s">
        <v>1320</v>
      </c>
      <c r="BD1629" s="229"/>
      <c r="BE1629" s="229"/>
      <c r="BF1629" s="229"/>
      <c r="BG1629" s="229"/>
      <c r="BH1629" s="229"/>
      <c r="BI1629" s="229" t="s">
        <v>1319</v>
      </c>
      <c r="BJ1629" s="229"/>
      <c r="BK1629" s="229"/>
      <c r="BL1629" s="229"/>
      <c r="BM1629" s="229"/>
      <c r="BN1629" s="228"/>
      <c r="BO1629" s="233"/>
      <c r="BP1629" s="174" t="s">
        <v>753</v>
      </c>
      <c r="BQ1629" s="177" t="s">
        <v>1318</v>
      </c>
      <c r="BR1629" s="177" t="s">
        <v>1317</v>
      </c>
      <c r="BS1629" s="177" t="s">
        <v>1217</v>
      </c>
      <c r="BT1629" s="178">
        <v>44400</v>
      </c>
      <c r="BU1629" s="177" t="s">
        <v>1511</v>
      </c>
      <c r="BV1629" s="177" t="s">
        <v>1511</v>
      </c>
      <c r="BW1629" s="177" t="s">
        <v>1511</v>
      </c>
    </row>
    <row r="1630" spans="1:75" s="174" customFormat="1" ht="15">
      <c r="A1630" s="170"/>
      <c r="B1630" s="173"/>
      <c r="C1630" s="173"/>
      <c r="D1630" s="171"/>
      <c r="E1630" s="171"/>
      <c r="F1630" s="171"/>
      <c r="G1630" s="171"/>
      <c r="H1630" s="170"/>
      <c r="I1630" s="322"/>
      <c r="J1630" s="170"/>
      <c r="K1630" s="170"/>
      <c r="L1630" s="170"/>
      <c r="M1630" s="170"/>
      <c r="N1630" s="170"/>
      <c r="O1630" s="170"/>
      <c r="P1630" s="170"/>
      <c r="Q1630" s="170"/>
      <c r="R1630" s="170"/>
      <c r="S1630" s="170"/>
      <c r="T1630" s="170"/>
      <c r="U1630" s="170"/>
      <c r="V1630" s="170"/>
      <c r="W1630" s="170"/>
      <c r="X1630" s="170"/>
      <c r="Y1630" s="170"/>
      <c r="Z1630" s="170"/>
      <c r="AA1630" s="170"/>
      <c r="AB1630" s="170"/>
      <c r="AC1630" s="170"/>
      <c r="AD1630" s="170"/>
      <c r="AE1630" s="170"/>
      <c r="AG1630" s="270" t="s">
        <v>1315</v>
      </c>
      <c r="AH1630" s="189" t="s">
        <v>748</v>
      </c>
      <c r="AI1630" s="189" t="s">
        <v>748</v>
      </c>
      <c r="AJ1630" s="238" t="s">
        <v>748</v>
      </c>
      <c r="AK1630" s="237" t="s">
        <v>748</v>
      </c>
      <c r="AL1630" s="223"/>
      <c r="AO1630" s="269" t="s">
        <v>1314</v>
      </c>
      <c r="AP1630" s="234" t="s">
        <v>1554</v>
      </c>
      <c r="AQ1630" s="234" t="s">
        <v>1552</v>
      </c>
      <c r="AR1630" s="233">
        <v>10</v>
      </c>
      <c r="AS1630" s="233" t="s">
        <v>23</v>
      </c>
      <c r="AT1630" s="233"/>
      <c r="AU1630" s="233" t="s">
        <v>1311</v>
      </c>
      <c r="AV1630" s="233"/>
      <c r="AW1630" s="233"/>
      <c r="AX1630" s="229" t="s">
        <v>753</v>
      </c>
      <c r="AY1630" s="229" t="s">
        <v>753</v>
      </c>
      <c r="AZ1630" s="229" t="s">
        <v>753</v>
      </c>
      <c r="BA1630" s="229" t="s">
        <v>753</v>
      </c>
      <c r="BB1630" s="229" t="s">
        <v>753</v>
      </c>
      <c r="BC1630" s="230" t="s">
        <v>754</v>
      </c>
      <c r="BD1630" s="229" t="s">
        <v>753</v>
      </c>
      <c r="BE1630" s="229" t="s">
        <v>753</v>
      </c>
      <c r="BF1630" s="229" t="s">
        <v>753</v>
      </c>
      <c r="BG1630" s="229" t="s">
        <v>753</v>
      </c>
      <c r="BH1630" s="229" t="s">
        <v>753</v>
      </c>
      <c r="BI1630" s="229" t="s">
        <v>753</v>
      </c>
      <c r="BJ1630" s="229" t="s">
        <v>753</v>
      </c>
      <c r="BK1630" s="229" t="s">
        <v>753</v>
      </c>
      <c r="BL1630" s="229" t="s">
        <v>753</v>
      </c>
      <c r="BM1630" s="229" t="s">
        <v>753</v>
      </c>
      <c r="BN1630" s="228"/>
      <c r="BO1630" s="233"/>
      <c r="BP1630" s="174" t="s">
        <v>753</v>
      </c>
      <c r="BQ1630" s="177"/>
      <c r="BR1630" s="177"/>
      <c r="BS1630" s="177"/>
      <c r="BT1630" s="178"/>
      <c r="BU1630" s="177"/>
      <c r="BV1630" s="177"/>
      <c r="BW1630" s="177"/>
    </row>
    <row r="1631" spans="1:75" s="174" customFormat="1" ht="15">
      <c r="A1631" s="170"/>
      <c r="B1631" s="173"/>
      <c r="C1631" s="173"/>
      <c r="D1631" s="171"/>
      <c r="E1631" s="171"/>
      <c r="F1631" s="171"/>
      <c r="G1631" s="171"/>
      <c r="H1631" s="170"/>
      <c r="I1631" s="322"/>
      <c r="J1631" s="170"/>
      <c r="K1631" s="170"/>
      <c r="L1631" s="170"/>
      <c r="M1631" s="170"/>
      <c r="N1631" s="170"/>
      <c r="O1631" s="170"/>
      <c r="P1631" s="170"/>
      <c r="Q1631" s="170"/>
      <c r="R1631" s="170"/>
      <c r="S1631" s="170"/>
      <c r="T1631" s="170"/>
      <c r="U1631" s="170"/>
      <c r="V1631" s="170"/>
      <c r="W1631" s="170"/>
      <c r="X1631" s="170"/>
      <c r="Y1631" s="170"/>
      <c r="Z1631" s="170"/>
      <c r="AA1631" s="170"/>
      <c r="AB1631" s="170"/>
      <c r="AC1631" s="170"/>
      <c r="AD1631" s="170"/>
      <c r="AE1631" s="170"/>
      <c r="AG1631" s="260" t="s">
        <v>1315</v>
      </c>
      <c r="AH1631" s="193" t="str">
        <f t="shared" ref="AH1631:AI1638" si="242">"5E"&amp;RIGHT(AP1631,7)</f>
        <v>5EED 1010</v>
      </c>
      <c r="AI1631" s="193" t="str">
        <f t="shared" si="242"/>
        <v>5EED 11FF</v>
      </c>
      <c r="AJ1631" s="224" t="str">
        <f t="shared" ref="AJ1631:AJ1638" si="243">DEC2HEX((HEX2DEC(LEFT(AI1631,4))*256*256+HEX2DEC(RIGHT(AI1631,4)))-(HEX2DEC(LEFT(AH1631,4))*256*256+HEX2DEC(RIGHT(AH1631,4)))+1)</f>
        <v>1F0</v>
      </c>
      <c r="AK1631" s="224" t="s">
        <v>23</v>
      </c>
      <c r="AL1631" s="223"/>
      <c r="AO1631" s="259" t="s">
        <v>1314</v>
      </c>
      <c r="AP1631" s="221" t="s">
        <v>1553</v>
      </c>
      <c r="AQ1631" s="221" t="s">
        <v>1552</v>
      </c>
      <c r="AR1631" s="220" t="str">
        <f t="shared" ref="AR1631:AR1662" si="244">DEC2HEX((HEX2DEC(LEFT(AQ1631,4))*256*256+HEX2DEC(RIGHT(AQ1631,4)))-(HEX2DEC(LEFT(AP1631,4))*256*256+HEX2DEC(RIGHT(AP1631,4)))+1)</f>
        <v>1F0</v>
      </c>
      <c r="AS1631" s="220" t="s">
        <v>23</v>
      </c>
      <c r="AT1631" s="275"/>
      <c r="AU1631" s="220" t="s">
        <v>1311</v>
      </c>
      <c r="AV1631" s="220"/>
      <c r="AW1631" s="220"/>
      <c r="AX1631" s="181" t="s">
        <v>753</v>
      </c>
      <c r="AY1631" s="181" t="s">
        <v>753</v>
      </c>
      <c r="AZ1631" s="181" t="s">
        <v>753</v>
      </c>
      <c r="BA1631" s="181" t="s">
        <v>753</v>
      </c>
      <c r="BB1631" s="181" t="s">
        <v>753</v>
      </c>
      <c r="BC1631" s="195" t="s">
        <v>754</v>
      </c>
      <c r="BD1631" s="181" t="s">
        <v>753</v>
      </c>
      <c r="BE1631" s="181" t="s">
        <v>753</v>
      </c>
      <c r="BF1631" s="181" t="s">
        <v>753</v>
      </c>
      <c r="BG1631" s="181" t="s">
        <v>753</v>
      </c>
      <c r="BH1631" s="181" t="s">
        <v>753</v>
      </c>
      <c r="BI1631" s="181" t="s">
        <v>753</v>
      </c>
      <c r="BJ1631" s="181" t="s">
        <v>753</v>
      </c>
      <c r="BK1631" s="181" t="s">
        <v>753</v>
      </c>
      <c r="BL1631" s="181" t="s">
        <v>753</v>
      </c>
      <c r="BM1631" s="181" t="s">
        <v>753</v>
      </c>
      <c r="BN1631" s="180"/>
      <c r="BO1631" s="220"/>
      <c r="BP1631" s="174" t="s">
        <v>741</v>
      </c>
      <c r="BQ1631" s="177"/>
      <c r="BR1631" s="177"/>
      <c r="BS1631" s="177"/>
      <c r="BT1631" s="177"/>
      <c r="BU1631" s="177"/>
      <c r="BV1631" s="177"/>
      <c r="BW1631" s="177"/>
    </row>
    <row r="1632" spans="1:75" s="174" customFormat="1" ht="15">
      <c r="A1632" s="170"/>
      <c r="B1632" s="173"/>
      <c r="C1632" s="173"/>
      <c r="D1632" s="171"/>
      <c r="E1632" s="171"/>
      <c r="F1632" s="171"/>
      <c r="G1632" s="171"/>
      <c r="H1632" s="170"/>
      <c r="I1632" s="322"/>
      <c r="J1632" s="170"/>
      <c r="K1632" s="170"/>
      <c r="L1632" s="170"/>
      <c r="M1632" s="170"/>
      <c r="N1632" s="170"/>
      <c r="O1632" s="170"/>
      <c r="P1632" s="170"/>
      <c r="Q1632" s="170"/>
      <c r="R1632" s="170"/>
      <c r="S1632" s="170"/>
      <c r="T1632" s="170"/>
      <c r="U1632" s="170"/>
      <c r="V1632" s="170"/>
      <c r="W1632" s="170"/>
      <c r="X1632" s="170"/>
      <c r="Y1632" s="170"/>
      <c r="Z1632" s="170"/>
      <c r="AA1632" s="170"/>
      <c r="AB1632" s="170"/>
      <c r="AC1632" s="170"/>
      <c r="AD1632" s="170"/>
      <c r="AE1632" s="170"/>
      <c r="AG1632" s="260" t="s">
        <v>1315</v>
      </c>
      <c r="AH1632" s="193" t="str">
        <f t="shared" si="242"/>
        <v>5EED 1200</v>
      </c>
      <c r="AI1632" s="193" t="str">
        <f t="shared" si="242"/>
        <v>5EED 120F</v>
      </c>
      <c r="AJ1632" s="224" t="str">
        <f t="shared" si="243"/>
        <v>10</v>
      </c>
      <c r="AK1632" s="224" t="s">
        <v>1416</v>
      </c>
      <c r="AL1632" s="223"/>
      <c r="AO1632" s="259" t="s">
        <v>1314</v>
      </c>
      <c r="AP1632" s="221" t="s">
        <v>1551</v>
      </c>
      <c r="AQ1632" s="221" t="s">
        <v>1550</v>
      </c>
      <c r="AR1632" s="220" t="str">
        <f t="shared" si="244"/>
        <v>10</v>
      </c>
      <c r="AS1632" s="220" t="s">
        <v>1549</v>
      </c>
      <c r="AT1632" s="275"/>
      <c r="AU1632" s="220" t="s">
        <v>1549</v>
      </c>
      <c r="AV1632" s="220" t="s">
        <v>751</v>
      </c>
      <c r="AW1632" s="220"/>
      <c r="AX1632" s="181" t="s">
        <v>741</v>
      </c>
      <c r="AY1632" s="181" t="s">
        <v>741</v>
      </c>
      <c r="AZ1632" s="181" t="s">
        <v>741</v>
      </c>
      <c r="BA1632" s="181" t="s">
        <v>741</v>
      </c>
      <c r="BB1632" s="181" t="s">
        <v>741</v>
      </c>
      <c r="BC1632" s="181" t="s">
        <v>741</v>
      </c>
      <c r="BD1632" s="181" t="s">
        <v>741</v>
      </c>
      <c r="BE1632" s="181" t="s">
        <v>741</v>
      </c>
      <c r="BF1632" s="181" t="s">
        <v>741</v>
      </c>
      <c r="BG1632" s="181" t="s">
        <v>741</v>
      </c>
      <c r="BH1632" s="181" t="s">
        <v>741</v>
      </c>
      <c r="BI1632" s="181" t="s">
        <v>741</v>
      </c>
      <c r="BJ1632" s="181" t="s">
        <v>741</v>
      </c>
      <c r="BK1632" s="181" t="s">
        <v>741</v>
      </c>
      <c r="BL1632" s="181" t="s">
        <v>741</v>
      </c>
      <c r="BM1632" s="181" t="s">
        <v>741</v>
      </c>
      <c r="BN1632" s="180"/>
      <c r="BO1632" s="220"/>
      <c r="BP1632" s="174" t="s">
        <v>741</v>
      </c>
      <c r="BQ1632" s="177" t="s">
        <v>1318</v>
      </c>
      <c r="BR1632" s="178">
        <v>44805</v>
      </c>
      <c r="BS1632" s="177" t="s">
        <v>1401</v>
      </c>
      <c r="BT1632" s="178" t="s">
        <v>759</v>
      </c>
      <c r="BU1632" s="178">
        <v>44813</v>
      </c>
      <c r="BV1632" s="177" t="s">
        <v>1317</v>
      </c>
      <c r="BW1632" s="177" t="s">
        <v>737</v>
      </c>
    </row>
    <row r="1633" spans="1:75" s="174" customFormat="1" ht="15">
      <c r="A1633" s="170"/>
      <c r="B1633" s="173"/>
      <c r="C1633" s="173"/>
      <c r="D1633" s="171"/>
      <c r="E1633" s="171"/>
      <c r="F1633" s="171"/>
      <c r="G1633" s="171"/>
      <c r="H1633" s="170"/>
      <c r="I1633" s="322"/>
      <c r="J1633" s="170"/>
      <c r="K1633" s="170"/>
      <c r="L1633" s="170"/>
      <c r="M1633" s="170"/>
      <c r="N1633" s="170"/>
      <c r="O1633" s="170"/>
      <c r="P1633" s="170"/>
      <c r="Q1633" s="170"/>
      <c r="R1633" s="170"/>
      <c r="S1633" s="170"/>
      <c r="T1633" s="170"/>
      <c r="U1633" s="170"/>
      <c r="V1633" s="170"/>
      <c r="W1633" s="170"/>
      <c r="X1633" s="170"/>
      <c r="Y1633" s="170"/>
      <c r="Z1633" s="170"/>
      <c r="AA1633" s="170"/>
      <c r="AB1633" s="170"/>
      <c r="AC1633" s="170"/>
      <c r="AD1633" s="170"/>
      <c r="AE1633" s="170"/>
      <c r="AG1633" s="260" t="s">
        <v>1315</v>
      </c>
      <c r="AH1633" s="193" t="str">
        <f t="shared" si="242"/>
        <v>5EED 1210</v>
      </c>
      <c r="AI1633" s="193" t="str">
        <f t="shared" si="242"/>
        <v>5EED 12FF</v>
      </c>
      <c r="AJ1633" s="224" t="str">
        <f t="shared" si="243"/>
        <v>F0</v>
      </c>
      <c r="AK1633" s="224" t="s">
        <v>23</v>
      </c>
      <c r="AL1633" s="223"/>
      <c r="AO1633" s="259" t="s">
        <v>1314</v>
      </c>
      <c r="AP1633" s="221" t="s">
        <v>1548</v>
      </c>
      <c r="AQ1633" s="221" t="s">
        <v>1547</v>
      </c>
      <c r="AR1633" s="220" t="str">
        <f t="shared" si="244"/>
        <v>F0</v>
      </c>
      <c r="AS1633" s="220" t="s">
        <v>23</v>
      </c>
      <c r="AT1633" s="275"/>
      <c r="AU1633" s="220" t="s">
        <v>1311</v>
      </c>
      <c r="AV1633" s="220"/>
      <c r="AW1633" s="220"/>
      <c r="AX1633" s="181" t="s">
        <v>753</v>
      </c>
      <c r="AY1633" s="181" t="s">
        <v>753</v>
      </c>
      <c r="AZ1633" s="181" t="s">
        <v>753</v>
      </c>
      <c r="BA1633" s="181" t="s">
        <v>753</v>
      </c>
      <c r="BB1633" s="181" t="s">
        <v>753</v>
      </c>
      <c r="BC1633" s="195" t="s">
        <v>754</v>
      </c>
      <c r="BD1633" s="181" t="s">
        <v>753</v>
      </c>
      <c r="BE1633" s="181" t="s">
        <v>753</v>
      </c>
      <c r="BF1633" s="181" t="s">
        <v>753</v>
      </c>
      <c r="BG1633" s="181" t="s">
        <v>753</v>
      </c>
      <c r="BH1633" s="181" t="s">
        <v>753</v>
      </c>
      <c r="BI1633" s="181" t="s">
        <v>753</v>
      </c>
      <c r="BJ1633" s="181" t="s">
        <v>753</v>
      </c>
      <c r="BK1633" s="181" t="s">
        <v>753</v>
      </c>
      <c r="BL1633" s="181" t="s">
        <v>753</v>
      </c>
      <c r="BM1633" s="181" t="s">
        <v>753</v>
      </c>
      <c r="BN1633" s="180"/>
      <c r="BO1633" s="220"/>
      <c r="BP1633" s="174" t="s">
        <v>741</v>
      </c>
      <c r="BQ1633" s="177"/>
      <c r="BR1633" s="177"/>
      <c r="BS1633" s="177"/>
      <c r="BT1633" s="177"/>
      <c r="BU1633" s="177"/>
      <c r="BV1633" s="177"/>
      <c r="BW1633" s="177"/>
    </row>
    <row r="1634" spans="1:75" s="174" customFormat="1" ht="15">
      <c r="A1634" s="170"/>
      <c r="B1634" s="173"/>
      <c r="C1634" s="173"/>
      <c r="D1634" s="171"/>
      <c r="E1634" s="171"/>
      <c r="F1634" s="171"/>
      <c r="G1634" s="171"/>
      <c r="H1634" s="170"/>
      <c r="I1634" s="322"/>
      <c r="J1634" s="170"/>
      <c r="K1634" s="170"/>
      <c r="L1634" s="170"/>
      <c r="M1634" s="170"/>
      <c r="N1634" s="170"/>
      <c r="O1634" s="170"/>
      <c r="P1634" s="170"/>
      <c r="Q1634" s="170"/>
      <c r="R1634" s="170"/>
      <c r="S1634" s="170"/>
      <c r="T1634" s="170"/>
      <c r="U1634" s="170"/>
      <c r="V1634" s="170"/>
      <c r="W1634" s="170"/>
      <c r="X1634" s="170"/>
      <c r="Y1634" s="170"/>
      <c r="Z1634" s="170"/>
      <c r="AA1634" s="170"/>
      <c r="AB1634" s="170"/>
      <c r="AC1634" s="170"/>
      <c r="AD1634" s="170"/>
      <c r="AE1634" s="170"/>
      <c r="AG1634" s="260" t="s">
        <v>1315</v>
      </c>
      <c r="AH1634" s="193" t="str">
        <f t="shared" si="242"/>
        <v>5EED 1300</v>
      </c>
      <c r="AI1634" s="193" t="str">
        <f t="shared" si="242"/>
        <v>5EED 130F</v>
      </c>
      <c r="AJ1634" s="224" t="str">
        <f t="shared" si="243"/>
        <v>10</v>
      </c>
      <c r="AK1634" s="224" t="s">
        <v>1416</v>
      </c>
      <c r="AL1634" s="223"/>
      <c r="AO1634" s="259" t="s">
        <v>1314</v>
      </c>
      <c r="AP1634" s="221" t="s">
        <v>1546</v>
      </c>
      <c r="AQ1634" s="221" t="s">
        <v>1545</v>
      </c>
      <c r="AR1634" s="220" t="str">
        <f t="shared" si="244"/>
        <v>10</v>
      </c>
      <c r="AS1634" s="220" t="s">
        <v>1544</v>
      </c>
      <c r="AT1634" s="226"/>
      <c r="AU1634" s="220" t="s">
        <v>1544</v>
      </c>
      <c r="AV1634" s="220" t="s">
        <v>751</v>
      </c>
      <c r="AW1634" s="220"/>
      <c r="AX1634" s="181" t="s">
        <v>741</v>
      </c>
      <c r="AY1634" s="181" t="s">
        <v>741</v>
      </c>
      <c r="AZ1634" s="181" t="s">
        <v>741</v>
      </c>
      <c r="BA1634" s="181" t="s">
        <v>741</v>
      </c>
      <c r="BB1634" s="181" t="s">
        <v>741</v>
      </c>
      <c r="BC1634" s="181" t="s">
        <v>741</v>
      </c>
      <c r="BD1634" s="181" t="s">
        <v>741</v>
      </c>
      <c r="BE1634" s="181" t="s">
        <v>741</v>
      </c>
      <c r="BF1634" s="181" t="s">
        <v>741</v>
      </c>
      <c r="BG1634" s="181" t="s">
        <v>741</v>
      </c>
      <c r="BH1634" s="181" t="s">
        <v>741</v>
      </c>
      <c r="BI1634" s="181" t="s">
        <v>741</v>
      </c>
      <c r="BJ1634" s="181" t="s">
        <v>741</v>
      </c>
      <c r="BK1634" s="181" t="s">
        <v>741</v>
      </c>
      <c r="BL1634" s="181" t="s">
        <v>741</v>
      </c>
      <c r="BM1634" s="181" t="s">
        <v>741</v>
      </c>
      <c r="BN1634" s="180"/>
      <c r="BO1634" s="220"/>
      <c r="BP1634" s="174" t="s">
        <v>741</v>
      </c>
      <c r="BQ1634" s="177" t="s">
        <v>1318</v>
      </c>
      <c r="BR1634" s="178">
        <v>44805</v>
      </c>
      <c r="BS1634" s="177" t="s">
        <v>1401</v>
      </c>
      <c r="BT1634" s="178" t="s">
        <v>759</v>
      </c>
      <c r="BU1634" s="178">
        <v>44813</v>
      </c>
      <c r="BV1634" s="177" t="s">
        <v>1317</v>
      </c>
      <c r="BW1634" s="177" t="s">
        <v>737</v>
      </c>
    </row>
    <row r="1635" spans="1:75" s="174" customFormat="1" ht="15">
      <c r="A1635" s="170"/>
      <c r="B1635" s="173"/>
      <c r="C1635" s="173"/>
      <c r="D1635" s="171"/>
      <c r="E1635" s="171"/>
      <c r="F1635" s="171"/>
      <c r="G1635" s="171"/>
      <c r="H1635" s="170"/>
      <c r="I1635" s="322"/>
      <c r="J1635" s="170"/>
      <c r="K1635" s="170"/>
      <c r="L1635" s="170"/>
      <c r="M1635" s="170"/>
      <c r="N1635" s="170"/>
      <c r="O1635" s="170"/>
      <c r="P1635" s="170"/>
      <c r="Q1635" s="170"/>
      <c r="R1635" s="170"/>
      <c r="S1635" s="170"/>
      <c r="T1635" s="170"/>
      <c r="U1635" s="170"/>
      <c r="V1635" s="170"/>
      <c r="W1635" s="170"/>
      <c r="X1635" s="170"/>
      <c r="Y1635" s="170"/>
      <c r="Z1635" s="170"/>
      <c r="AA1635" s="170"/>
      <c r="AB1635" s="170"/>
      <c r="AC1635" s="170"/>
      <c r="AD1635" s="170"/>
      <c r="AE1635" s="170"/>
      <c r="AG1635" s="260" t="s">
        <v>1315</v>
      </c>
      <c r="AH1635" s="193" t="str">
        <f t="shared" si="242"/>
        <v>5EED 1310</v>
      </c>
      <c r="AI1635" s="193" t="str">
        <f t="shared" si="242"/>
        <v>5EED 13FF</v>
      </c>
      <c r="AJ1635" s="224" t="str">
        <f t="shared" si="243"/>
        <v>F0</v>
      </c>
      <c r="AK1635" s="224" t="s">
        <v>23</v>
      </c>
      <c r="AL1635" s="223"/>
      <c r="AO1635" s="259" t="s">
        <v>1314</v>
      </c>
      <c r="AP1635" s="221" t="s">
        <v>1543</v>
      </c>
      <c r="AQ1635" s="221" t="s">
        <v>1542</v>
      </c>
      <c r="AR1635" s="220" t="str">
        <f t="shared" si="244"/>
        <v>F0</v>
      </c>
      <c r="AS1635" s="220" t="s">
        <v>23</v>
      </c>
      <c r="AT1635" s="275"/>
      <c r="AU1635" s="220" t="s">
        <v>1311</v>
      </c>
      <c r="AV1635" s="220"/>
      <c r="AW1635" s="220"/>
      <c r="AX1635" s="181" t="s">
        <v>753</v>
      </c>
      <c r="AY1635" s="181" t="s">
        <v>753</v>
      </c>
      <c r="AZ1635" s="181" t="s">
        <v>753</v>
      </c>
      <c r="BA1635" s="181" t="s">
        <v>753</v>
      </c>
      <c r="BB1635" s="181" t="s">
        <v>753</v>
      </c>
      <c r="BC1635" s="195" t="s">
        <v>754</v>
      </c>
      <c r="BD1635" s="181" t="s">
        <v>753</v>
      </c>
      <c r="BE1635" s="181" t="s">
        <v>753</v>
      </c>
      <c r="BF1635" s="181" t="s">
        <v>753</v>
      </c>
      <c r="BG1635" s="181" t="s">
        <v>753</v>
      </c>
      <c r="BH1635" s="181" t="s">
        <v>753</v>
      </c>
      <c r="BI1635" s="181" t="s">
        <v>753</v>
      </c>
      <c r="BJ1635" s="181" t="s">
        <v>753</v>
      </c>
      <c r="BK1635" s="181" t="s">
        <v>753</v>
      </c>
      <c r="BL1635" s="181" t="s">
        <v>753</v>
      </c>
      <c r="BM1635" s="181" t="s">
        <v>753</v>
      </c>
      <c r="BN1635" s="180"/>
      <c r="BO1635" s="220"/>
      <c r="BP1635" s="174" t="s">
        <v>741</v>
      </c>
      <c r="BQ1635" s="177"/>
      <c r="BR1635" s="177"/>
      <c r="BS1635" s="177"/>
      <c r="BT1635" s="177"/>
      <c r="BU1635" s="177"/>
      <c r="BV1635" s="177"/>
      <c r="BW1635" s="177"/>
    </row>
    <row r="1636" spans="1:75" s="174" customFormat="1" ht="15">
      <c r="A1636" s="170"/>
      <c r="B1636" s="173"/>
      <c r="C1636" s="173"/>
      <c r="D1636" s="171"/>
      <c r="E1636" s="171"/>
      <c r="F1636" s="171"/>
      <c r="G1636" s="171"/>
      <c r="H1636" s="170"/>
      <c r="I1636" s="322"/>
      <c r="J1636" s="170"/>
      <c r="K1636" s="170"/>
      <c r="L1636" s="170"/>
      <c r="M1636" s="170"/>
      <c r="N1636" s="170"/>
      <c r="O1636" s="170"/>
      <c r="P1636" s="170"/>
      <c r="Q1636" s="170"/>
      <c r="R1636" s="170"/>
      <c r="S1636" s="170"/>
      <c r="T1636" s="170"/>
      <c r="U1636" s="170"/>
      <c r="V1636" s="170"/>
      <c r="W1636" s="170"/>
      <c r="X1636" s="170"/>
      <c r="Y1636" s="170"/>
      <c r="Z1636" s="170"/>
      <c r="AA1636" s="170"/>
      <c r="AB1636" s="170"/>
      <c r="AC1636" s="170"/>
      <c r="AD1636" s="170"/>
      <c r="AE1636" s="170"/>
      <c r="AG1636" s="260" t="s">
        <v>1315</v>
      </c>
      <c r="AH1636" s="193" t="str">
        <f t="shared" si="242"/>
        <v>5EED 1400</v>
      </c>
      <c r="AI1636" s="193" t="str">
        <f t="shared" si="242"/>
        <v>5EED 140F</v>
      </c>
      <c r="AJ1636" s="224" t="str">
        <f t="shared" si="243"/>
        <v>10</v>
      </c>
      <c r="AK1636" s="224" t="s">
        <v>1416</v>
      </c>
      <c r="AL1636" s="223"/>
      <c r="AO1636" s="259" t="s">
        <v>1314</v>
      </c>
      <c r="AP1636" s="221" t="s">
        <v>1534</v>
      </c>
      <c r="AQ1636" s="221" t="s">
        <v>1541</v>
      </c>
      <c r="AR1636" s="220" t="str">
        <f t="shared" si="244"/>
        <v>10</v>
      </c>
      <c r="AS1636" s="220" t="s">
        <v>1540</v>
      </c>
      <c r="AT1636" s="226"/>
      <c r="AU1636" s="220" t="s">
        <v>1540</v>
      </c>
      <c r="AV1636" s="220" t="s">
        <v>751</v>
      </c>
      <c r="AW1636" s="220"/>
      <c r="AX1636" s="181" t="s">
        <v>741</v>
      </c>
      <c r="AY1636" s="181" t="s">
        <v>741</v>
      </c>
      <c r="AZ1636" s="181" t="s">
        <v>741</v>
      </c>
      <c r="BA1636" s="181" t="s">
        <v>741</v>
      </c>
      <c r="BB1636" s="181" t="s">
        <v>741</v>
      </c>
      <c r="BC1636" s="181" t="s">
        <v>741</v>
      </c>
      <c r="BD1636" s="181" t="s">
        <v>741</v>
      </c>
      <c r="BE1636" s="181" t="s">
        <v>741</v>
      </c>
      <c r="BF1636" s="181" t="s">
        <v>741</v>
      </c>
      <c r="BG1636" s="181" t="s">
        <v>741</v>
      </c>
      <c r="BH1636" s="181" t="s">
        <v>741</v>
      </c>
      <c r="BI1636" s="181" t="s">
        <v>741</v>
      </c>
      <c r="BJ1636" s="181" t="s">
        <v>741</v>
      </c>
      <c r="BK1636" s="181" t="s">
        <v>741</v>
      </c>
      <c r="BL1636" s="181" t="s">
        <v>741</v>
      </c>
      <c r="BM1636" s="181" t="s">
        <v>741</v>
      </c>
      <c r="BN1636" s="180"/>
      <c r="BO1636" s="220"/>
      <c r="BP1636" s="174" t="s">
        <v>741</v>
      </c>
      <c r="BQ1636" s="177" t="s">
        <v>1318</v>
      </c>
      <c r="BR1636" s="178">
        <v>44805</v>
      </c>
      <c r="BS1636" s="177" t="s">
        <v>1401</v>
      </c>
      <c r="BT1636" s="178" t="s">
        <v>759</v>
      </c>
      <c r="BU1636" s="178">
        <v>44813</v>
      </c>
      <c r="BV1636" s="177" t="s">
        <v>1317</v>
      </c>
      <c r="BW1636" s="177" t="s">
        <v>737</v>
      </c>
    </row>
    <row r="1637" spans="1:75" s="174" customFormat="1" ht="15">
      <c r="A1637" s="170"/>
      <c r="B1637" s="173"/>
      <c r="C1637" s="173"/>
      <c r="D1637" s="171"/>
      <c r="E1637" s="171"/>
      <c r="F1637" s="171"/>
      <c r="G1637" s="171"/>
      <c r="H1637" s="170"/>
      <c r="I1637" s="322"/>
      <c r="J1637" s="170"/>
      <c r="K1637" s="170"/>
      <c r="L1637" s="170"/>
      <c r="M1637" s="170"/>
      <c r="N1637" s="170"/>
      <c r="O1637" s="170"/>
      <c r="P1637" s="170"/>
      <c r="Q1637" s="170"/>
      <c r="R1637" s="170"/>
      <c r="S1637" s="170"/>
      <c r="T1637" s="170"/>
      <c r="U1637" s="170"/>
      <c r="V1637" s="170"/>
      <c r="W1637" s="170"/>
      <c r="X1637" s="170"/>
      <c r="Y1637" s="170"/>
      <c r="Z1637" s="170"/>
      <c r="AA1637" s="170"/>
      <c r="AB1637" s="170"/>
      <c r="AC1637" s="170"/>
      <c r="AD1637" s="170"/>
      <c r="AE1637" s="170"/>
      <c r="AG1637" s="260" t="s">
        <v>1315</v>
      </c>
      <c r="AH1637" s="193" t="str">
        <f t="shared" si="242"/>
        <v>5EED 1410</v>
      </c>
      <c r="AI1637" s="193" t="str">
        <f t="shared" si="242"/>
        <v>5EED 14FF</v>
      </c>
      <c r="AJ1637" s="224" t="str">
        <f t="shared" si="243"/>
        <v>F0</v>
      </c>
      <c r="AK1637" s="224" t="s">
        <v>23</v>
      </c>
      <c r="AL1637" s="223"/>
      <c r="AO1637" s="259" t="s">
        <v>1314</v>
      </c>
      <c r="AP1637" s="221" t="s">
        <v>1539</v>
      </c>
      <c r="AQ1637" s="221" t="s">
        <v>1538</v>
      </c>
      <c r="AR1637" s="220" t="str">
        <f t="shared" si="244"/>
        <v>F0</v>
      </c>
      <c r="AS1637" s="220" t="s">
        <v>23</v>
      </c>
      <c r="AT1637" s="275"/>
      <c r="AU1637" s="220" t="s">
        <v>1311</v>
      </c>
      <c r="AV1637" s="220"/>
      <c r="AW1637" s="220"/>
      <c r="AX1637" s="181" t="s">
        <v>753</v>
      </c>
      <c r="AY1637" s="181" t="s">
        <v>753</v>
      </c>
      <c r="AZ1637" s="181" t="s">
        <v>753</v>
      </c>
      <c r="BA1637" s="181" t="s">
        <v>753</v>
      </c>
      <c r="BB1637" s="181" t="s">
        <v>753</v>
      </c>
      <c r="BC1637" s="195" t="s">
        <v>754</v>
      </c>
      <c r="BD1637" s="181" t="s">
        <v>753</v>
      </c>
      <c r="BE1637" s="181" t="s">
        <v>753</v>
      </c>
      <c r="BF1637" s="181" t="s">
        <v>753</v>
      </c>
      <c r="BG1637" s="181" t="s">
        <v>753</v>
      </c>
      <c r="BH1637" s="181" t="s">
        <v>753</v>
      </c>
      <c r="BI1637" s="181" t="s">
        <v>753</v>
      </c>
      <c r="BJ1637" s="181" t="s">
        <v>753</v>
      </c>
      <c r="BK1637" s="181" t="s">
        <v>753</v>
      </c>
      <c r="BL1637" s="181" t="s">
        <v>753</v>
      </c>
      <c r="BM1637" s="181" t="s">
        <v>753</v>
      </c>
      <c r="BN1637" s="180"/>
      <c r="BO1637" s="220"/>
      <c r="BP1637" s="174" t="s">
        <v>741</v>
      </c>
      <c r="BQ1637" s="177"/>
      <c r="BR1637" s="177"/>
      <c r="BS1637" s="177"/>
      <c r="BT1637" s="177"/>
      <c r="BU1637" s="177"/>
      <c r="BV1637" s="177"/>
      <c r="BW1637" s="177"/>
    </row>
    <row r="1638" spans="1:75" s="174" customFormat="1" ht="15">
      <c r="A1638" s="170"/>
      <c r="B1638" s="173"/>
      <c r="C1638" s="173"/>
      <c r="D1638" s="171"/>
      <c r="E1638" s="171"/>
      <c r="F1638" s="171"/>
      <c r="G1638" s="171"/>
      <c r="H1638" s="170"/>
      <c r="I1638" s="322"/>
      <c r="J1638" s="170"/>
      <c r="K1638" s="170"/>
      <c r="L1638" s="170"/>
      <c r="M1638" s="170"/>
      <c r="N1638" s="170"/>
      <c r="O1638" s="170"/>
      <c r="P1638" s="170"/>
      <c r="Q1638" s="170"/>
      <c r="R1638" s="170"/>
      <c r="S1638" s="170"/>
      <c r="T1638" s="170"/>
      <c r="U1638" s="170"/>
      <c r="V1638" s="170"/>
      <c r="W1638" s="170"/>
      <c r="X1638" s="170"/>
      <c r="Y1638" s="170"/>
      <c r="Z1638" s="170"/>
      <c r="AA1638" s="170"/>
      <c r="AB1638" s="170"/>
      <c r="AC1638" s="170"/>
      <c r="AD1638" s="170"/>
      <c r="AE1638" s="170"/>
      <c r="AG1638" s="260" t="s">
        <v>1315</v>
      </c>
      <c r="AH1638" s="193" t="str">
        <f t="shared" si="242"/>
        <v>5EED 1500</v>
      </c>
      <c r="AI1638" s="193" t="str">
        <f t="shared" si="242"/>
        <v>5EED 150F</v>
      </c>
      <c r="AJ1638" s="224" t="str">
        <f t="shared" si="243"/>
        <v>10</v>
      </c>
      <c r="AK1638" s="224" t="s">
        <v>1416</v>
      </c>
      <c r="AL1638" s="223"/>
      <c r="AO1638" s="259" t="s">
        <v>1314</v>
      </c>
      <c r="AP1638" s="221" t="s">
        <v>1537</v>
      </c>
      <c r="AQ1638" s="221" t="s">
        <v>1533</v>
      </c>
      <c r="AR1638" s="220" t="str">
        <f t="shared" si="244"/>
        <v>10</v>
      </c>
      <c r="AS1638" s="220" t="s">
        <v>1536</v>
      </c>
      <c r="AT1638" s="226"/>
      <c r="AU1638" s="220" t="s">
        <v>1536</v>
      </c>
      <c r="AV1638" s="220" t="s">
        <v>751</v>
      </c>
      <c r="AW1638" s="220"/>
      <c r="AX1638" s="181" t="s">
        <v>741</v>
      </c>
      <c r="AY1638" s="181" t="s">
        <v>741</v>
      </c>
      <c r="AZ1638" s="181" t="s">
        <v>741</v>
      </c>
      <c r="BA1638" s="181" t="s">
        <v>741</v>
      </c>
      <c r="BB1638" s="181" t="s">
        <v>741</v>
      </c>
      <c r="BC1638" s="181" t="s">
        <v>741</v>
      </c>
      <c r="BD1638" s="181" t="s">
        <v>741</v>
      </c>
      <c r="BE1638" s="181" t="s">
        <v>741</v>
      </c>
      <c r="BF1638" s="181" t="s">
        <v>741</v>
      </c>
      <c r="BG1638" s="181" t="s">
        <v>741</v>
      </c>
      <c r="BH1638" s="181" t="s">
        <v>741</v>
      </c>
      <c r="BI1638" s="181" t="s">
        <v>741</v>
      </c>
      <c r="BJ1638" s="181" t="s">
        <v>741</v>
      </c>
      <c r="BK1638" s="181" t="s">
        <v>741</v>
      </c>
      <c r="BL1638" s="181" t="s">
        <v>741</v>
      </c>
      <c r="BM1638" s="181" t="s">
        <v>741</v>
      </c>
      <c r="BN1638" s="180"/>
      <c r="BO1638" s="220"/>
      <c r="BP1638" s="174" t="s">
        <v>741</v>
      </c>
      <c r="BQ1638" s="177" t="s">
        <v>1318</v>
      </c>
      <c r="BR1638" s="178">
        <v>44805</v>
      </c>
      <c r="BS1638" s="177" t="s">
        <v>1401</v>
      </c>
      <c r="BT1638" s="178" t="s">
        <v>759</v>
      </c>
      <c r="BU1638" s="178">
        <v>44813</v>
      </c>
      <c r="BV1638" s="177" t="s">
        <v>1317</v>
      </c>
      <c r="BW1638" s="177" t="s">
        <v>737</v>
      </c>
    </row>
    <row r="1639" spans="1:75" s="174" customFormat="1" ht="15">
      <c r="A1639" s="170"/>
      <c r="B1639" s="173"/>
      <c r="C1639" s="173"/>
      <c r="D1639" s="171"/>
      <c r="E1639" s="171"/>
      <c r="F1639" s="171"/>
      <c r="G1639" s="171"/>
      <c r="H1639" s="170"/>
      <c r="I1639" s="322"/>
      <c r="J1639" s="170"/>
      <c r="K1639" s="170"/>
      <c r="L1639" s="170"/>
      <c r="M1639" s="170"/>
      <c r="N1639" s="170"/>
      <c r="O1639" s="170"/>
      <c r="P1639" s="170"/>
      <c r="Q1639" s="170"/>
      <c r="R1639" s="170"/>
      <c r="S1639" s="170"/>
      <c r="T1639" s="170"/>
      <c r="U1639" s="170"/>
      <c r="V1639" s="170"/>
      <c r="W1639" s="170"/>
      <c r="X1639" s="170"/>
      <c r="Y1639" s="170"/>
      <c r="Z1639" s="170"/>
      <c r="AA1639" s="170"/>
      <c r="AB1639" s="170"/>
      <c r="AC1639" s="170"/>
      <c r="AD1639" s="170"/>
      <c r="AE1639" s="170"/>
      <c r="AG1639" s="270" t="s">
        <v>1315</v>
      </c>
      <c r="AH1639" s="189" t="s">
        <v>748</v>
      </c>
      <c r="AI1639" s="189" t="s">
        <v>748</v>
      </c>
      <c r="AJ1639" s="238" t="s">
        <v>748</v>
      </c>
      <c r="AK1639" s="237" t="s">
        <v>748</v>
      </c>
      <c r="AL1639" s="223"/>
      <c r="AN1639" s="174" t="s">
        <v>1535</v>
      </c>
      <c r="AO1639" s="266" t="s">
        <v>1314</v>
      </c>
      <c r="AP1639" s="265" t="s">
        <v>1534</v>
      </c>
      <c r="AQ1639" s="265" t="s">
        <v>1533</v>
      </c>
      <c r="AR1639" s="263" t="str">
        <f t="shared" si="244"/>
        <v>110</v>
      </c>
      <c r="AS1639" s="263" t="s">
        <v>23</v>
      </c>
      <c r="AT1639" s="263"/>
      <c r="AU1639" s="263" t="s">
        <v>1311</v>
      </c>
      <c r="AV1639" s="263"/>
      <c r="AW1639" s="263"/>
      <c r="AX1639" s="204" t="s">
        <v>753</v>
      </c>
      <c r="AY1639" s="204" t="s">
        <v>753</v>
      </c>
      <c r="AZ1639" s="204" t="s">
        <v>753</v>
      </c>
      <c r="BA1639" s="204" t="s">
        <v>753</v>
      </c>
      <c r="BB1639" s="204" t="s">
        <v>753</v>
      </c>
      <c r="BC1639" s="205" t="s">
        <v>754</v>
      </c>
      <c r="BD1639" s="204" t="s">
        <v>753</v>
      </c>
      <c r="BE1639" s="204" t="s">
        <v>753</v>
      </c>
      <c r="BF1639" s="204" t="s">
        <v>753</v>
      </c>
      <c r="BG1639" s="204" t="s">
        <v>753</v>
      </c>
      <c r="BH1639" s="204" t="s">
        <v>753</v>
      </c>
      <c r="BI1639" s="204" t="s">
        <v>753</v>
      </c>
      <c r="BJ1639" s="204" t="s">
        <v>753</v>
      </c>
      <c r="BK1639" s="204" t="s">
        <v>753</v>
      </c>
      <c r="BL1639" s="204" t="s">
        <v>753</v>
      </c>
      <c r="BM1639" s="204" t="s">
        <v>753</v>
      </c>
      <c r="BN1639" s="203"/>
      <c r="BO1639" s="220"/>
      <c r="BP1639" s="174" t="s">
        <v>753</v>
      </c>
      <c r="BQ1639" s="177"/>
      <c r="BR1639" s="177"/>
      <c r="BS1639" s="177"/>
      <c r="BT1639" s="177"/>
      <c r="BU1639" s="177"/>
      <c r="BV1639" s="177"/>
      <c r="BW1639" s="177"/>
    </row>
    <row r="1640" spans="1:75" s="174" customFormat="1" ht="15">
      <c r="A1640" s="170"/>
      <c r="B1640" s="173"/>
      <c r="C1640" s="173"/>
      <c r="D1640" s="171"/>
      <c r="E1640" s="171"/>
      <c r="F1640" s="171"/>
      <c r="G1640" s="171"/>
      <c r="H1640" s="170"/>
      <c r="I1640" s="322"/>
      <c r="J1640" s="170"/>
      <c r="K1640" s="170"/>
      <c r="L1640" s="170"/>
      <c r="M1640" s="170"/>
      <c r="N1640" s="170"/>
      <c r="O1640" s="170"/>
      <c r="P1640" s="170"/>
      <c r="Q1640" s="170"/>
      <c r="R1640" s="170"/>
      <c r="S1640" s="170"/>
      <c r="T1640" s="170"/>
      <c r="U1640" s="170"/>
      <c r="V1640" s="170"/>
      <c r="W1640" s="170"/>
      <c r="X1640" s="170"/>
      <c r="Y1640" s="170"/>
      <c r="Z1640" s="170"/>
      <c r="AA1640" s="170"/>
      <c r="AB1640" s="170"/>
      <c r="AC1640" s="170"/>
      <c r="AD1640" s="170"/>
      <c r="AE1640" s="170"/>
      <c r="AG1640" s="260" t="s">
        <v>1315</v>
      </c>
      <c r="AH1640" s="193" t="str">
        <f t="shared" ref="AH1640:AI1645" si="245">"5E"&amp;RIGHT(AP1640,7)</f>
        <v>5EED 1510</v>
      </c>
      <c r="AI1640" s="193" t="str">
        <f t="shared" si="245"/>
        <v>5EED 15FF</v>
      </c>
      <c r="AJ1640" s="224" t="str">
        <f t="shared" ref="AJ1640:AJ1645" si="246">DEC2HEX((HEX2DEC(LEFT(AI1640,4))*256*256+HEX2DEC(RIGHT(AI1640,4)))-(HEX2DEC(LEFT(AH1640,4))*256*256+HEX2DEC(RIGHT(AH1640,4)))+1)</f>
        <v>F0</v>
      </c>
      <c r="AK1640" s="224" t="s">
        <v>23</v>
      </c>
      <c r="AL1640" s="223"/>
      <c r="AO1640" s="259" t="s">
        <v>1314</v>
      </c>
      <c r="AP1640" s="221" t="s">
        <v>1532</v>
      </c>
      <c r="AQ1640" s="221" t="s">
        <v>1531</v>
      </c>
      <c r="AR1640" s="220" t="str">
        <f t="shared" si="244"/>
        <v>F0</v>
      </c>
      <c r="AS1640" s="220" t="s">
        <v>23</v>
      </c>
      <c r="AT1640" s="226"/>
      <c r="AU1640" s="220" t="s">
        <v>1311</v>
      </c>
      <c r="AV1640" s="220"/>
      <c r="AW1640" s="220"/>
      <c r="AX1640" s="181" t="s">
        <v>753</v>
      </c>
      <c r="AY1640" s="181" t="s">
        <v>753</v>
      </c>
      <c r="AZ1640" s="181" t="s">
        <v>753</v>
      </c>
      <c r="BA1640" s="181" t="s">
        <v>753</v>
      </c>
      <c r="BB1640" s="181" t="s">
        <v>753</v>
      </c>
      <c r="BC1640" s="195" t="s">
        <v>754</v>
      </c>
      <c r="BD1640" s="181" t="s">
        <v>753</v>
      </c>
      <c r="BE1640" s="181" t="s">
        <v>753</v>
      </c>
      <c r="BF1640" s="181" t="s">
        <v>753</v>
      </c>
      <c r="BG1640" s="181" t="s">
        <v>753</v>
      </c>
      <c r="BH1640" s="181" t="s">
        <v>753</v>
      </c>
      <c r="BI1640" s="181" t="s">
        <v>753</v>
      </c>
      <c r="BJ1640" s="181" t="s">
        <v>753</v>
      </c>
      <c r="BK1640" s="181" t="s">
        <v>753</v>
      </c>
      <c r="BL1640" s="181" t="s">
        <v>753</v>
      </c>
      <c r="BM1640" s="181" t="s">
        <v>753</v>
      </c>
      <c r="BN1640" s="180"/>
      <c r="BO1640" s="220"/>
      <c r="BP1640" s="174" t="s">
        <v>741</v>
      </c>
      <c r="BQ1640" s="177"/>
      <c r="BR1640" s="177"/>
      <c r="BS1640" s="177"/>
      <c r="BT1640" s="177"/>
      <c r="BU1640" s="177"/>
      <c r="BV1640" s="177"/>
      <c r="BW1640" s="177"/>
    </row>
    <row r="1641" spans="1:75" s="174" customFormat="1" ht="15">
      <c r="A1641" s="170"/>
      <c r="B1641" s="173"/>
      <c r="C1641" s="173"/>
      <c r="D1641" s="171"/>
      <c r="E1641" s="171"/>
      <c r="F1641" s="171"/>
      <c r="G1641" s="171"/>
      <c r="H1641" s="170"/>
      <c r="I1641" s="322"/>
      <c r="J1641" s="170"/>
      <c r="K1641" s="170"/>
      <c r="L1641" s="170"/>
      <c r="M1641" s="170"/>
      <c r="N1641" s="170"/>
      <c r="O1641" s="170"/>
      <c r="P1641" s="170"/>
      <c r="Q1641" s="170"/>
      <c r="R1641" s="170"/>
      <c r="S1641" s="170"/>
      <c r="T1641" s="170"/>
      <c r="U1641" s="170"/>
      <c r="V1641" s="170"/>
      <c r="W1641" s="170"/>
      <c r="X1641" s="170"/>
      <c r="Y1641" s="170"/>
      <c r="Z1641" s="170"/>
      <c r="AA1641" s="170"/>
      <c r="AB1641" s="170"/>
      <c r="AC1641" s="170"/>
      <c r="AD1641" s="170"/>
      <c r="AE1641" s="170"/>
      <c r="AG1641" s="271" t="s">
        <v>1345</v>
      </c>
      <c r="AH1641" s="193" t="str">
        <f t="shared" si="245"/>
        <v>5EED 1600</v>
      </c>
      <c r="AI1641" s="193" t="str">
        <f t="shared" si="245"/>
        <v>5EED 160F</v>
      </c>
      <c r="AJ1641" s="224" t="str">
        <f t="shared" si="246"/>
        <v>10</v>
      </c>
      <c r="AK1641" s="224" t="s">
        <v>1405</v>
      </c>
      <c r="AL1641" s="223"/>
      <c r="AO1641" s="268" t="s">
        <v>1333</v>
      </c>
      <c r="AP1641" s="221" t="s">
        <v>1530</v>
      </c>
      <c r="AQ1641" s="221" t="s">
        <v>1529</v>
      </c>
      <c r="AR1641" s="220" t="str">
        <f t="shared" si="244"/>
        <v>10</v>
      </c>
      <c r="AS1641" s="220" t="s">
        <v>1528</v>
      </c>
      <c r="AT1641" s="275"/>
      <c r="AU1641" s="220" t="s">
        <v>1528</v>
      </c>
      <c r="AV1641" s="220" t="s">
        <v>751</v>
      </c>
      <c r="AW1641" s="220"/>
      <c r="AX1641" s="181" t="s">
        <v>741</v>
      </c>
      <c r="AY1641" s="181" t="s">
        <v>741</v>
      </c>
      <c r="AZ1641" s="181" t="s">
        <v>741</v>
      </c>
      <c r="BA1641" s="181" t="s">
        <v>741</v>
      </c>
      <c r="BB1641" s="181" t="s">
        <v>741</v>
      </c>
      <c r="BC1641" s="181" t="s">
        <v>741</v>
      </c>
      <c r="BD1641" s="181" t="s">
        <v>741</v>
      </c>
      <c r="BE1641" s="181" t="s">
        <v>741</v>
      </c>
      <c r="BF1641" s="181" t="s">
        <v>741</v>
      </c>
      <c r="BG1641" s="181" t="s">
        <v>741</v>
      </c>
      <c r="BH1641" s="181" t="s">
        <v>741</v>
      </c>
      <c r="BI1641" s="181" t="s">
        <v>741</v>
      </c>
      <c r="BJ1641" s="181" t="s">
        <v>741</v>
      </c>
      <c r="BK1641" s="181" t="s">
        <v>741</v>
      </c>
      <c r="BL1641" s="181" t="s">
        <v>741</v>
      </c>
      <c r="BM1641" s="181" t="s">
        <v>741</v>
      </c>
      <c r="BN1641" s="180"/>
      <c r="BO1641" s="220"/>
      <c r="BP1641" s="174" t="s">
        <v>741</v>
      </c>
      <c r="BQ1641" s="177" t="s">
        <v>1318</v>
      </c>
      <c r="BR1641" s="178">
        <v>44805</v>
      </c>
      <c r="BS1641" s="177" t="s">
        <v>1401</v>
      </c>
      <c r="BT1641" s="178" t="s">
        <v>759</v>
      </c>
      <c r="BU1641" s="178">
        <v>44813</v>
      </c>
      <c r="BV1641" s="177" t="s">
        <v>1317</v>
      </c>
      <c r="BW1641" s="177" t="s">
        <v>737</v>
      </c>
    </row>
    <row r="1642" spans="1:75" s="174" customFormat="1" ht="15">
      <c r="A1642" s="170"/>
      <c r="B1642" s="173"/>
      <c r="C1642" s="173"/>
      <c r="D1642" s="171"/>
      <c r="E1642" s="171"/>
      <c r="F1642" s="171"/>
      <c r="G1642" s="171"/>
      <c r="H1642" s="170"/>
      <c r="I1642" s="322"/>
      <c r="J1642" s="170"/>
      <c r="K1642" s="170"/>
      <c r="L1642" s="170"/>
      <c r="M1642" s="170"/>
      <c r="N1642" s="170"/>
      <c r="O1642" s="170"/>
      <c r="P1642" s="170"/>
      <c r="Q1642" s="170"/>
      <c r="R1642" s="170"/>
      <c r="S1642" s="170"/>
      <c r="T1642" s="170"/>
      <c r="U1642" s="170"/>
      <c r="V1642" s="170"/>
      <c r="W1642" s="170"/>
      <c r="X1642" s="170"/>
      <c r="Y1642" s="170"/>
      <c r="Z1642" s="170"/>
      <c r="AA1642" s="170"/>
      <c r="AB1642" s="170"/>
      <c r="AC1642" s="170"/>
      <c r="AD1642" s="170"/>
      <c r="AE1642" s="170"/>
      <c r="AG1642" s="271" t="s">
        <v>1345</v>
      </c>
      <c r="AH1642" s="193" t="str">
        <f t="shared" si="245"/>
        <v>5EED 1610</v>
      </c>
      <c r="AI1642" s="193" t="str">
        <f t="shared" si="245"/>
        <v>5EED 16FF</v>
      </c>
      <c r="AJ1642" s="224" t="str">
        <f t="shared" si="246"/>
        <v>F0</v>
      </c>
      <c r="AK1642" s="224" t="s">
        <v>23</v>
      </c>
      <c r="AL1642" s="223"/>
      <c r="AO1642" s="268" t="s">
        <v>1333</v>
      </c>
      <c r="AP1642" s="221" t="s">
        <v>1527</v>
      </c>
      <c r="AQ1642" s="221" t="s">
        <v>1526</v>
      </c>
      <c r="AR1642" s="220" t="str">
        <f t="shared" si="244"/>
        <v>F0</v>
      </c>
      <c r="AS1642" s="220" t="s">
        <v>23</v>
      </c>
      <c r="AT1642" s="226"/>
      <c r="AU1642" s="220" t="s">
        <v>1311</v>
      </c>
      <c r="AV1642" s="220"/>
      <c r="AW1642" s="220"/>
      <c r="AX1642" s="181" t="s">
        <v>753</v>
      </c>
      <c r="AY1642" s="181" t="s">
        <v>753</v>
      </c>
      <c r="AZ1642" s="181" t="s">
        <v>753</v>
      </c>
      <c r="BA1642" s="181" t="s">
        <v>753</v>
      </c>
      <c r="BB1642" s="181" t="s">
        <v>753</v>
      </c>
      <c r="BC1642" s="195" t="s">
        <v>754</v>
      </c>
      <c r="BD1642" s="181" t="s">
        <v>753</v>
      </c>
      <c r="BE1642" s="181" t="s">
        <v>753</v>
      </c>
      <c r="BF1642" s="181" t="s">
        <v>753</v>
      </c>
      <c r="BG1642" s="181" t="s">
        <v>753</v>
      </c>
      <c r="BH1642" s="181" t="s">
        <v>753</v>
      </c>
      <c r="BI1642" s="181" t="s">
        <v>753</v>
      </c>
      <c r="BJ1642" s="181" t="s">
        <v>753</v>
      </c>
      <c r="BK1642" s="181" t="s">
        <v>753</v>
      </c>
      <c r="BL1642" s="181" t="s">
        <v>753</v>
      </c>
      <c r="BM1642" s="181" t="s">
        <v>753</v>
      </c>
      <c r="BN1642" s="180"/>
      <c r="BO1642" s="220"/>
      <c r="BP1642" s="174" t="s">
        <v>741</v>
      </c>
      <c r="BQ1642" s="177"/>
      <c r="BR1642" s="177"/>
      <c r="BS1642" s="177"/>
      <c r="BT1642" s="177"/>
      <c r="BU1642" s="177"/>
      <c r="BV1642" s="177"/>
      <c r="BW1642" s="177"/>
    </row>
    <row r="1643" spans="1:75" s="174" customFormat="1" ht="15">
      <c r="A1643" s="170"/>
      <c r="B1643" s="173"/>
      <c r="C1643" s="173"/>
      <c r="D1643" s="171"/>
      <c r="E1643" s="171"/>
      <c r="F1643" s="171"/>
      <c r="G1643" s="171"/>
      <c r="H1643" s="170"/>
      <c r="I1643" s="322"/>
      <c r="J1643" s="170"/>
      <c r="K1643" s="170"/>
      <c r="L1643" s="170"/>
      <c r="M1643" s="170"/>
      <c r="N1643" s="170"/>
      <c r="O1643" s="170"/>
      <c r="P1643" s="170"/>
      <c r="Q1643" s="170"/>
      <c r="R1643" s="170"/>
      <c r="S1643" s="170"/>
      <c r="T1643" s="170"/>
      <c r="U1643" s="170"/>
      <c r="V1643" s="170"/>
      <c r="W1643" s="170"/>
      <c r="X1643" s="170"/>
      <c r="Y1643" s="170"/>
      <c r="Z1643" s="170"/>
      <c r="AA1643" s="170"/>
      <c r="AB1643" s="170"/>
      <c r="AC1643" s="170"/>
      <c r="AD1643" s="170"/>
      <c r="AE1643" s="170"/>
      <c r="AG1643" s="271" t="s">
        <v>1345</v>
      </c>
      <c r="AH1643" s="193" t="str">
        <f t="shared" si="245"/>
        <v>5EED 1700</v>
      </c>
      <c r="AI1643" s="193" t="str">
        <f t="shared" si="245"/>
        <v>5EED 170F</v>
      </c>
      <c r="AJ1643" s="224" t="str">
        <f t="shared" si="246"/>
        <v>10</v>
      </c>
      <c r="AK1643" s="224" t="s">
        <v>1405</v>
      </c>
      <c r="AL1643" s="223"/>
      <c r="AO1643" s="268" t="s">
        <v>1333</v>
      </c>
      <c r="AP1643" s="221" t="s">
        <v>1525</v>
      </c>
      <c r="AQ1643" s="221" t="s">
        <v>1524</v>
      </c>
      <c r="AR1643" s="220" t="str">
        <f t="shared" si="244"/>
        <v>10</v>
      </c>
      <c r="AS1643" s="220" t="s">
        <v>1523</v>
      </c>
      <c r="AT1643" s="275"/>
      <c r="AU1643" s="220" t="s">
        <v>1523</v>
      </c>
      <c r="AV1643" s="220" t="s">
        <v>751</v>
      </c>
      <c r="AW1643" s="220"/>
      <c r="AX1643" s="181" t="s">
        <v>741</v>
      </c>
      <c r="AY1643" s="181" t="s">
        <v>741</v>
      </c>
      <c r="AZ1643" s="181" t="s">
        <v>741</v>
      </c>
      <c r="BA1643" s="181" t="s">
        <v>741</v>
      </c>
      <c r="BB1643" s="181" t="s">
        <v>741</v>
      </c>
      <c r="BC1643" s="181" t="s">
        <v>741</v>
      </c>
      <c r="BD1643" s="181" t="s">
        <v>741</v>
      </c>
      <c r="BE1643" s="181" t="s">
        <v>741</v>
      </c>
      <c r="BF1643" s="181" t="s">
        <v>741</v>
      </c>
      <c r="BG1643" s="181" t="s">
        <v>741</v>
      </c>
      <c r="BH1643" s="181" t="s">
        <v>741</v>
      </c>
      <c r="BI1643" s="181" t="s">
        <v>741</v>
      </c>
      <c r="BJ1643" s="181" t="s">
        <v>741</v>
      </c>
      <c r="BK1643" s="181" t="s">
        <v>741</v>
      </c>
      <c r="BL1643" s="181" t="s">
        <v>741</v>
      </c>
      <c r="BM1643" s="181" t="s">
        <v>741</v>
      </c>
      <c r="BN1643" s="180"/>
      <c r="BO1643" s="220"/>
      <c r="BP1643" s="174" t="s">
        <v>741</v>
      </c>
      <c r="BQ1643" s="177" t="s">
        <v>1318</v>
      </c>
      <c r="BR1643" s="178">
        <v>44805</v>
      </c>
      <c r="BS1643" s="177" t="s">
        <v>1401</v>
      </c>
      <c r="BT1643" s="178" t="s">
        <v>759</v>
      </c>
      <c r="BU1643" s="178">
        <v>44813</v>
      </c>
      <c r="BV1643" s="177" t="s">
        <v>1317</v>
      </c>
      <c r="BW1643" s="177" t="s">
        <v>737</v>
      </c>
    </row>
    <row r="1644" spans="1:75" s="174" customFormat="1" ht="15">
      <c r="A1644" s="170"/>
      <c r="B1644" s="173"/>
      <c r="C1644" s="173"/>
      <c r="D1644" s="171"/>
      <c r="E1644" s="171"/>
      <c r="F1644" s="171"/>
      <c r="G1644" s="171"/>
      <c r="H1644" s="170"/>
      <c r="I1644" s="322"/>
      <c r="J1644" s="170"/>
      <c r="K1644" s="170"/>
      <c r="L1644" s="170"/>
      <c r="M1644" s="170"/>
      <c r="N1644" s="170"/>
      <c r="O1644" s="170"/>
      <c r="P1644" s="170"/>
      <c r="Q1644" s="170"/>
      <c r="R1644" s="170"/>
      <c r="S1644" s="170"/>
      <c r="T1644" s="170"/>
      <c r="U1644" s="170"/>
      <c r="V1644" s="170"/>
      <c r="W1644" s="170"/>
      <c r="X1644" s="170"/>
      <c r="Y1644" s="170"/>
      <c r="Z1644" s="170"/>
      <c r="AA1644" s="170"/>
      <c r="AB1644" s="170"/>
      <c r="AC1644" s="170"/>
      <c r="AD1644" s="170"/>
      <c r="AE1644" s="170"/>
      <c r="AG1644" s="271" t="s">
        <v>1345</v>
      </c>
      <c r="AH1644" s="193" t="str">
        <f t="shared" si="245"/>
        <v>5EED 1710</v>
      </c>
      <c r="AI1644" s="193" t="str">
        <f t="shared" si="245"/>
        <v>5EED 17FF</v>
      </c>
      <c r="AJ1644" s="224" t="str">
        <f t="shared" si="246"/>
        <v>F0</v>
      </c>
      <c r="AK1644" s="224" t="s">
        <v>23</v>
      </c>
      <c r="AL1644" s="223"/>
      <c r="AO1644" s="268" t="s">
        <v>1333</v>
      </c>
      <c r="AP1644" s="221" t="s">
        <v>1522</v>
      </c>
      <c r="AQ1644" s="221" t="s">
        <v>1521</v>
      </c>
      <c r="AR1644" s="220" t="str">
        <f t="shared" si="244"/>
        <v>F0</v>
      </c>
      <c r="AS1644" s="220" t="s">
        <v>23</v>
      </c>
      <c r="AT1644" s="226"/>
      <c r="AU1644" s="220" t="s">
        <v>1311</v>
      </c>
      <c r="AV1644" s="220"/>
      <c r="AW1644" s="220"/>
      <c r="AX1644" s="181" t="s">
        <v>753</v>
      </c>
      <c r="AY1644" s="181" t="s">
        <v>753</v>
      </c>
      <c r="AZ1644" s="181" t="s">
        <v>753</v>
      </c>
      <c r="BA1644" s="181" t="s">
        <v>753</v>
      </c>
      <c r="BB1644" s="181" t="s">
        <v>753</v>
      </c>
      <c r="BC1644" s="195" t="s">
        <v>754</v>
      </c>
      <c r="BD1644" s="181" t="s">
        <v>753</v>
      </c>
      <c r="BE1644" s="181" t="s">
        <v>753</v>
      </c>
      <c r="BF1644" s="181" t="s">
        <v>753</v>
      </c>
      <c r="BG1644" s="181" t="s">
        <v>753</v>
      </c>
      <c r="BH1644" s="181" t="s">
        <v>753</v>
      </c>
      <c r="BI1644" s="181" t="s">
        <v>753</v>
      </c>
      <c r="BJ1644" s="181" t="s">
        <v>753</v>
      </c>
      <c r="BK1644" s="181" t="s">
        <v>753</v>
      </c>
      <c r="BL1644" s="181" t="s">
        <v>753</v>
      </c>
      <c r="BM1644" s="181" t="s">
        <v>753</v>
      </c>
      <c r="BN1644" s="180"/>
      <c r="BO1644" s="220"/>
      <c r="BP1644" s="174" t="s">
        <v>741</v>
      </c>
      <c r="BQ1644" s="177"/>
      <c r="BR1644" s="177"/>
      <c r="BS1644" s="177"/>
      <c r="BT1644" s="177"/>
      <c r="BU1644" s="177"/>
      <c r="BV1644" s="177"/>
      <c r="BW1644" s="177"/>
    </row>
    <row r="1645" spans="1:75" s="174" customFormat="1" ht="15">
      <c r="A1645" s="170"/>
      <c r="B1645" s="173"/>
      <c r="C1645" s="173"/>
      <c r="D1645" s="171"/>
      <c r="E1645" s="171"/>
      <c r="F1645" s="171"/>
      <c r="G1645" s="171"/>
      <c r="H1645" s="170"/>
      <c r="I1645" s="322"/>
      <c r="J1645" s="170"/>
      <c r="K1645" s="170"/>
      <c r="L1645" s="170"/>
      <c r="M1645" s="170"/>
      <c r="N1645" s="170"/>
      <c r="O1645" s="170"/>
      <c r="P1645" s="170"/>
      <c r="Q1645" s="170"/>
      <c r="R1645" s="170"/>
      <c r="S1645" s="170"/>
      <c r="T1645" s="170"/>
      <c r="U1645" s="170"/>
      <c r="V1645" s="170"/>
      <c r="W1645" s="170"/>
      <c r="X1645" s="170"/>
      <c r="Y1645" s="170"/>
      <c r="Z1645" s="170"/>
      <c r="AA1645" s="170"/>
      <c r="AB1645" s="170"/>
      <c r="AC1645" s="170"/>
      <c r="AD1645" s="170"/>
      <c r="AE1645" s="170"/>
      <c r="AG1645" s="260" t="s">
        <v>1315</v>
      </c>
      <c r="AH1645" s="193" t="str">
        <f t="shared" si="245"/>
        <v>5EED 1800</v>
      </c>
      <c r="AI1645" s="193" t="str">
        <f t="shared" si="245"/>
        <v>5EED 180F</v>
      </c>
      <c r="AJ1645" s="224" t="str">
        <f t="shared" si="246"/>
        <v>10</v>
      </c>
      <c r="AK1645" s="224" t="s">
        <v>1416</v>
      </c>
      <c r="AL1645" s="223"/>
      <c r="AO1645" s="259" t="s">
        <v>1314</v>
      </c>
      <c r="AP1645" s="221" t="s">
        <v>1520</v>
      </c>
      <c r="AQ1645" s="221" t="s">
        <v>1519</v>
      </c>
      <c r="AR1645" s="220" t="str">
        <f t="shared" si="244"/>
        <v>10</v>
      </c>
      <c r="AS1645" s="220" t="s">
        <v>1518</v>
      </c>
      <c r="AT1645" s="275"/>
      <c r="AU1645" s="220" t="s">
        <v>1518</v>
      </c>
      <c r="AV1645" s="220" t="s">
        <v>751</v>
      </c>
      <c r="AW1645" s="220"/>
      <c r="AX1645" s="181" t="s">
        <v>741</v>
      </c>
      <c r="AY1645" s="181" t="s">
        <v>741</v>
      </c>
      <c r="AZ1645" s="181" t="s">
        <v>741</v>
      </c>
      <c r="BA1645" s="181" t="s">
        <v>741</v>
      </c>
      <c r="BB1645" s="181" t="s">
        <v>741</v>
      </c>
      <c r="BC1645" s="181" t="s">
        <v>741</v>
      </c>
      <c r="BD1645" s="181" t="s">
        <v>741</v>
      </c>
      <c r="BE1645" s="181" t="s">
        <v>741</v>
      </c>
      <c r="BF1645" s="181" t="s">
        <v>741</v>
      </c>
      <c r="BG1645" s="181" t="s">
        <v>741</v>
      </c>
      <c r="BH1645" s="181" t="s">
        <v>741</v>
      </c>
      <c r="BI1645" s="181" t="s">
        <v>741</v>
      </c>
      <c r="BJ1645" s="181" t="s">
        <v>741</v>
      </c>
      <c r="BK1645" s="181" t="s">
        <v>741</v>
      </c>
      <c r="BL1645" s="181" t="s">
        <v>741</v>
      </c>
      <c r="BM1645" s="181" t="s">
        <v>741</v>
      </c>
      <c r="BN1645" s="180"/>
      <c r="BO1645" s="220"/>
      <c r="BP1645" s="174" t="s">
        <v>741</v>
      </c>
      <c r="BQ1645" s="177" t="s">
        <v>1318</v>
      </c>
      <c r="BR1645" s="178">
        <v>44805</v>
      </c>
      <c r="BS1645" s="177" t="s">
        <v>1401</v>
      </c>
      <c r="BT1645" s="178" t="s">
        <v>759</v>
      </c>
      <c r="BU1645" s="178">
        <v>44813</v>
      </c>
      <c r="BV1645" s="177" t="s">
        <v>1317</v>
      </c>
      <c r="BW1645" s="177" t="s">
        <v>737</v>
      </c>
    </row>
    <row r="1646" spans="1:75" s="174" customFormat="1" ht="15">
      <c r="A1646" s="170"/>
      <c r="B1646" s="173"/>
      <c r="C1646" s="173"/>
      <c r="D1646" s="171"/>
      <c r="E1646" s="171"/>
      <c r="F1646" s="171"/>
      <c r="G1646" s="171"/>
      <c r="H1646" s="170"/>
      <c r="I1646" s="322"/>
      <c r="J1646" s="170"/>
      <c r="K1646" s="170"/>
      <c r="L1646" s="170"/>
      <c r="M1646" s="170"/>
      <c r="N1646" s="170"/>
      <c r="O1646" s="170"/>
      <c r="P1646" s="170"/>
      <c r="Q1646" s="170"/>
      <c r="R1646" s="170"/>
      <c r="S1646" s="170"/>
      <c r="T1646" s="170"/>
      <c r="U1646" s="170"/>
      <c r="V1646" s="170"/>
      <c r="W1646" s="170"/>
      <c r="X1646" s="170"/>
      <c r="Y1646" s="170"/>
      <c r="Z1646" s="170"/>
      <c r="AA1646" s="170"/>
      <c r="AB1646" s="170"/>
      <c r="AC1646" s="170"/>
      <c r="AD1646" s="170"/>
      <c r="AE1646" s="170"/>
      <c r="AG1646" s="270" t="s">
        <v>1315</v>
      </c>
      <c r="AH1646" s="189" t="s">
        <v>748</v>
      </c>
      <c r="AI1646" s="189" t="s">
        <v>748</v>
      </c>
      <c r="AJ1646" s="238" t="s">
        <v>748</v>
      </c>
      <c r="AK1646" s="237" t="s">
        <v>748</v>
      </c>
      <c r="AL1646" s="223"/>
      <c r="AO1646" s="269" t="s">
        <v>1314</v>
      </c>
      <c r="AP1646" s="234" t="s">
        <v>1517</v>
      </c>
      <c r="AQ1646" s="234" t="s">
        <v>1516</v>
      </c>
      <c r="AR1646" s="233" t="str">
        <f t="shared" si="244"/>
        <v>F0</v>
      </c>
      <c r="AS1646" s="233" t="s">
        <v>23</v>
      </c>
      <c r="AT1646" s="231"/>
      <c r="AU1646" s="233" t="s">
        <v>1311</v>
      </c>
      <c r="AV1646" s="233" t="s">
        <v>751</v>
      </c>
      <c r="AW1646" s="233"/>
      <c r="AX1646" s="229" t="s">
        <v>753</v>
      </c>
      <c r="AY1646" s="229" t="s">
        <v>753</v>
      </c>
      <c r="AZ1646" s="229" t="s">
        <v>753</v>
      </c>
      <c r="BA1646" s="229" t="s">
        <v>753</v>
      </c>
      <c r="BB1646" s="229" t="s">
        <v>753</v>
      </c>
      <c r="BC1646" s="230" t="s">
        <v>754</v>
      </c>
      <c r="BD1646" s="229" t="s">
        <v>753</v>
      </c>
      <c r="BE1646" s="229" t="s">
        <v>753</v>
      </c>
      <c r="BF1646" s="229" t="s">
        <v>753</v>
      </c>
      <c r="BG1646" s="229" t="s">
        <v>753</v>
      </c>
      <c r="BH1646" s="229" t="s">
        <v>753</v>
      </c>
      <c r="BI1646" s="229" t="s">
        <v>753</v>
      </c>
      <c r="BJ1646" s="229" t="s">
        <v>753</v>
      </c>
      <c r="BK1646" s="229" t="s">
        <v>753</v>
      </c>
      <c r="BL1646" s="229" t="s">
        <v>753</v>
      </c>
      <c r="BM1646" s="229" t="s">
        <v>753</v>
      </c>
      <c r="BN1646" s="228"/>
      <c r="BO1646" s="233"/>
      <c r="BP1646" s="174" t="s">
        <v>753</v>
      </c>
      <c r="BQ1646" s="261"/>
      <c r="BR1646" s="261"/>
      <c r="BS1646" s="261"/>
      <c r="BT1646" s="261"/>
      <c r="BU1646" s="261"/>
      <c r="BV1646" s="261"/>
      <c r="BW1646" s="261"/>
    </row>
    <row r="1647" spans="1:75" s="174" customFormat="1" ht="15">
      <c r="A1647" s="170"/>
      <c r="B1647" s="173"/>
      <c r="C1647" s="173"/>
      <c r="D1647" s="171"/>
      <c r="E1647" s="171"/>
      <c r="F1647" s="171"/>
      <c r="G1647" s="171"/>
      <c r="H1647" s="170"/>
      <c r="I1647" s="322"/>
      <c r="J1647" s="170"/>
      <c r="K1647" s="170"/>
      <c r="L1647" s="170"/>
      <c r="M1647" s="170"/>
      <c r="N1647" s="170"/>
      <c r="O1647" s="170"/>
      <c r="P1647" s="170"/>
      <c r="Q1647" s="170"/>
      <c r="R1647" s="170"/>
      <c r="S1647" s="170"/>
      <c r="T1647" s="170"/>
      <c r="U1647" s="170"/>
      <c r="V1647" s="170"/>
      <c r="W1647" s="170"/>
      <c r="X1647" s="170"/>
      <c r="Y1647" s="170"/>
      <c r="Z1647" s="170"/>
      <c r="AA1647" s="170"/>
      <c r="AB1647" s="170"/>
      <c r="AC1647" s="170"/>
      <c r="AD1647" s="170"/>
      <c r="AE1647" s="170"/>
      <c r="AG1647" s="270" t="s">
        <v>1315</v>
      </c>
      <c r="AH1647" s="189" t="s">
        <v>748</v>
      </c>
      <c r="AI1647" s="189" t="s">
        <v>748</v>
      </c>
      <c r="AJ1647" s="238" t="s">
        <v>748</v>
      </c>
      <c r="AK1647" s="237" t="s">
        <v>748</v>
      </c>
      <c r="AL1647" s="223"/>
      <c r="AN1647" s="174" t="s">
        <v>1515</v>
      </c>
      <c r="AO1647" s="269" t="s">
        <v>1314</v>
      </c>
      <c r="AP1647" s="234" t="s">
        <v>1514</v>
      </c>
      <c r="AQ1647" s="234" t="s">
        <v>1513</v>
      </c>
      <c r="AR1647" s="233" t="str">
        <f t="shared" si="244"/>
        <v>10</v>
      </c>
      <c r="AS1647" s="233" t="s">
        <v>1512</v>
      </c>
      <c r="AT1647" s="233"/>
      <c r="AU1647" s="233" t="s">
        <v>1512</v>
      </c>
      <c r="AV1647" s="233"/>
      <c r="AW1647" s="233"/>
      <c r="AX1647" s="229" t="s">
        <v>1319</v>
      </c>
      <c r="AY1647" s="229" t="s">
        <v>1319</v>
      </c>
      <c r="AZ1647" s="229"/>
      <c r="BA1647" s="229" t="s">
        <v>1319</v>
      </c>
      <c r="BB1647" s="229"/>
      <c r="BC1647" s="230" t="s">
        <v>1320</v>
      </c>
      <c r="BD1647" s="229"/>
      <c r="BE1647" s="229"/>
      <c r="BF1647" s="229"/>
      <c r="BG1647" s="229"/>
      <c r="BH1647" s="229"/>
      <c r="BI1647" s="229" t="s">
        <v>1319</v>
      </c>
      <c r="BJ1647" s="229"/>
      <c r="BK1647" s="229"/>
      <c r="BL1647" s="229"/>
      <c r="BM1647" s="229"/>
      <c r="BN1647" s="228"/>
      <c r="BO1647" s="233"/>
      <c r="BP1647" s="174" t="s">
        <v>753</v>
      </c>
      <c r="BQ1647" s="261" t="s">
        <v>1318</v>
      </c>
      <c r="BR1647" s="261" t="s">
        <v>1317</v>
      </c>
      <c r="BS1647" s="261" t="s">
        <v>1217</v>
      </c>
      <c r="BT1647" s="262">
        <v>44400</v>
      </c>
      <c r="BU1647" s="261" t="s">
        <v>1511</v>
      </c>
      <c r="BV1647" s="261" t="s">
        <v>1511</v>
      </c>
      <c r="BW1647" s="261" t="s">
        <v>1511</v>
      </c>
    </row>
    <row r="1648" spans="1:75" s="174" customFormat="1" ht="15">
      <c r="A1648" s="170"/>
      <c r="B1648" s="173"/>
      <c r="C1648" s="173"/>
      <c r="D1648" s="171"/>
      <c r="E1648" s="171"/>
      <c r="F1648" s="171"/>
      <c r="G1648" s="171"/>
      <c r="H1648" s="170"/>
      <c r="I1648" s="322"/>
      <c r="J1648" s="170"/>
      <c r="K1648" s="170"/>
      <c r="L1648" s="170"/>
      <c r="M1648" s="170"/>
      <c r="N1648" s="170"/>
      <c r="O1648" s="170"/>
      <c r="P1648" s="170"/>
      <c r="Q1648" s="170"/>
      <c r="R1648" s="170"/>
      <c r="S1648" s="170"/>
      <c r="T1648" s="170"/>
      <c r="U1648" s="170"/>
      <c r="V1648" s="170"/>
      <c r="W1648" s="170"/>
      <c r="X1648" s="170"/>
      <c r="Y1648" s="170"/>
      <c r="Z1648" s="170"/>
      <c r="AA1648" s="170"/>
      <c r="AB1648" s="170"/>
      <c r="AC1648" s="170"/>
      <c r="AD1648" s="170"/>
      <c r="AE1648" s="170"/>
      <c r="AG1648" s="270" t="s">
        <v>1315</v>
      </c>
      <c r="AH1648" s="189" t="s">
        <v>748</v>
      </c>
      <c r="AI1648" s="189" t="s">
        <v>748</v>
      </c>
      <c r="AJ1648" s="238" t="s">
        <v>748</v>
      </c>
      <c r="AK1648" s="237" t="s">
        <v>748</v>
      </c>
      <c r="AL1648" s="223"/>
      <c r="AO1648" s="269" t="s">
        <v>1314</v>
      </c>
      <c r="AP1648" s="234" t="s">
        <v>1510</v>
      </c>
      <c r="AQ1648" s="234" t="s">
        <v>1508</v>
      </c>
      <c r="AR1648" s="233" t="str">
        <f t="shared" si="244"/>
        <v>F0</v>
      </c>
      <c r="AS1648" s="233" t="s">
        <v>23</v>
      </c>
      <c r="AT1648" s="231"/>
      <c r="AU1648" s="233" t="s">
        <v>1311</v>
      </c>
      <c r="AV1648" s="233" t="s">
        <v>751</v>
      </c>
      <c r="AW1648" s="233"/>
      <c r="AX1648" s="229" t="s">
        <v>753</v>
      </c>
      <c r="AY1648" s="229" t="s">
        <v>753</v>
      </c>
      <c r="AZ1648" s="229" t="s">
        <v>753</v>
      </c>
      <c r="BA1648" s="229" t="s">
        <v>753</v>
      </c>
      <c r="BB1648" s="229" t="s">
        <v>753</v>
      </c>
      <c r="BC1648" s="230" t="s">
        <v>754</v>
      </c>
      <c r="BD1648" s="229" t="s">
        <v>753</v>
      </c>
      <c r="BE1648" s="229" t="s">
        <v>753</v>
      </c>
      <c r="BF1648" s="229" t="s">
        <v>753</v>
      </c>
      <c r="BG1648" s="229" t="s">
        <v>753</v>
      </c>
      <c r="BH1648" s="229" t="s">
        <v>753</v>
      </c>
      <c r="BI1648" s="229" t="s">
        <v>753</v>
      </c>
      <c r="BJ1648" s="229" t="s">
        <v>753</v>
      </c>
      <c r="BK1648" s="229" t="s">
        <v>753</v>
      </c>
      <c r="BL1648" s="229" t="s">
        <v>753</v>
      </c>
      <c r="BM1648" s="229" t="s">
        <v>753</v>
      </c>
      <c r="BN1648" s="228"/>
      <c r="BO1648" s="233"/>
      <c r="BP1648" s="174" t="s">
        <v>753</v>
      </c>
      <c r="BQ1648" s="261"/>
      <c r="BR1648" s="261"/>
      <c r="BS1648" s="261"/>
      <c r="BT1648" s="262"/>
      <c r="BU1648" s="261"/>
      <c r="BV1648" s="261"/>
      <c r="BW1648" s="261"/>
    </row>
    <row r="1649" spans="1:75" s="174" customFormat="1" ht="15">
      <c r="A1649" s="170"/>
      <c r="B1649" s="173"/>
      <c r="C1649" s="173"/>
      <c r="D1649" s="171"/>
      <c r="E1649" s="171"/>
      <c r="F1649" s="171"/>
      <c r="G1649" s="171"/>
      <c r="H1649" s="170"/>
      <c r="I1649" s="322"/>
      <c r="J1649" s="170"/>
      <c r="K1649" s="170"/>
      <c r="L1649" s="170"/>
      <c r="M1649" s="170"/>
      <c r="N1649" s="170"/>
      <c r="O1649" s="170"/>
      <c r="P1649" s="170"/>
      <c r="Q1649" s="170"/>
      <c r="R1649" s="170"/>
      <c r="S1649" s="170"/>
      <c r="T1649" s="170"/>
      <c r="U1649" s="170"/>
      <c r="V1649" s="170"/>
      <c r="W1649" s="170"/>
      <c r="X1649" s="170"/>
      <c r="Y1649" s="170"/>
      <c r="Z1649" s="170"/>
      <c r="AA1649" s="170"/>
      <c r="AB1649" s="170"/>
      <c r="AC1649" s="170"/>
      <c r="AD1649" s="170"/>
      <c r="AE1649" s="170"/>
      <c r="AG1649" s="260" t="s">
        <v>1315</v>
      </c>
      <c r="AH1649" s="193" t="str">
        <f t="shared" ref="AH1649:AI1651" si="247">"5E"&amp;RIGHT(AP1649,7)</f>
        <v>5EED 1810</v>
      </c>
      <c r="AI1649" s="193" t="str">
        <f t="shared" si="247"/>
        <v>5EED 19FF</v>
      </c>
      <c r="AJ1649" s="224" t="str">
        <f>DEC2HEX((HEX2DEC(LEFT(AI1649,4))*256*256+HEX2DEC(RIGHT(AI1649,4)))-(HEX2DEC(LEFT(AH1649,4))*256*256+HEX2DEC(RIGHT(AH1649,4)))+1)</f>
        <v>1F0</v>
      </c>
      <c r="AK1649" s="224" t="s">
        <v>23</v>
      </c>
      <c r="AL1649" s="223"/>
      <c r="AO1649" s="259" t="s">
        <v>1314</v>
      </c>
      <c r="AP1649" s="221" t="s">
        <v>1509</v>
      </c>
      <c r="AQ1649" s="221" t="s">
        <v>1508</v>
      </c>
      <c r="AR1649" s="220" t="str">
        <f t="shared" si="244"/>
        <v>1F0</v>
      </c>
      <c r="AS1649" s="220" t="s">
        <v>23</v>
      </c>
      <c r="AT1649" s="226"/>
      <c r="AU1649" s="220" t="s">
        <v>1311</v>
      </c>
      <c r="AV1649" s="220"/>
      <c r="AW1649" s="220"/>
      <c r="AX1649" s="181" t="s">
        <v>753</v>
      </c>
      <c r="AY1649" s="181" t="s">
        <v>753</v>
      </c>
      <c r="AZ1649" s="181" t="s">
        <v>753</v>
      </c>
      <c r="BA1649" s="181" t="s">
        <v>753</v>
      </c>
      <c r="BB1649" s="181" t="s">
        <v>753</v>
      </c>
      <c r="BC1649" s="195" t="s">
        <v>754</v>
      </c>
      <c r="BD1649" s="181" t="s">
        <v>753</v>
      </c>
      <c r="BE1649" s="181" t="s">
        <v>753</v>
      </c>
      <c r="BF1649" s="181" t="s">
        <v>753</v>
      </c>
      <c r="BG1649" s="181" t="s">
        <v>753</v>
      </c>
      <c r="BH1649" s="181" t="s">
        <v>753</v>
      </c>
      <c r="BI1649" s="181" t="s">
        <v>753</v>
      </c>
      <c r="BJ1649" s="181" t="s">
        <v>753</v>
      </c>
      <c r="BK1649" s="181" t="s">
        <v>753</v>
      </c>
      <c r="BL1649" s="181" t="s">
        <v>753</v>
      </c>
      <c r="BM1649" s="181" t="s">
        <v>753</v>
      </c>
      <c r="BN1649" s="180"/>
      <c r="BO1649" s="220"/>
      <c r="BP1649" s="174" t="s">
        <v>741</v>
      </c>
      <c r="BQ1649" s="177"/>
      <c r="BR1649" s="177"/>
      <c r="BS1649" s="177"/>
      <c r="BT1649" s="177"/>
      <c r="BU1649" s="177"/>
      <c r="BV1649" s="177"/>
      <c r="BW1649" s="177"/>
    </row>
    <row r="1650" spans="1:75" s="174" customFormat="1" ht="15">
      <c r="A1650" s="170"/>
      <c r="B1650" s="173"/>
      <c r="C1650" s="173"/>
      <c r="D1650" s="171"/>
      <c r="E1650" s="171"/>
      <c r="F1650" s="171"/>
      <c r="G1650" s="171"/>
      <c r="H1650" s="170"/>
      <c r="I1650" s="322"/>
      <c r="J1650" s="170"/>
      <c r="K1650" s="170"/>
      <c r="L1650" s="170"/>
      <c r="M1650" s="170"/>
      <c r="N1650" s="170"/>
      <c r="O1650" s="170"/>
      <c r="P1650" s="170"/>
      <c r="Q1650" s="170"/>
      <c r="R1650" s="170"/>
      <c r="S1650" s="170"/>
      <c r="T1650" s="170"/>
      <c r="U1650" s="170"/>
      <c r="V1650" s="170"/>
      <c r="W1650" s="170"/>
      <c r="X1650" s="170"/>
      <c r="Y1650" s="170"/>
      <c r="Z1650" s="170"/>
      <c r="AA1650" s="170"/>
      <c r="AB1650" s="170"/>
      <c r="AC1650" s="170"/>
      <c r="AD1650" s="170"/>
      <c r="AE1650" s="170"/>
      <c r="AG1650" s="260" t="s">
        <v>1315</v>
      </c>
      <c r="AH1650" s="193" t="str">
        <f t="shared" si="247"/>
        <v>5EED 1A00</v>
      </c>
      <c r="AI1650" s="193" t="str">
        <f t="shared" si="247"/>
        <v>5EED 1A0F</v>
      </c>
      <c r="AJ1650" s="224" t="str">
        <f>DEC2HEX((HEX2DEC(LEFT(AI1650,4))*256*256+HEX2DEC(RIGHT(AI1650,4)))-(HEX2DEC(LEFT(AH1650,4))*256*256+HEX2DEC(RIGHT(AH1650,4)))+1)</f>
        <v>10</v>
      </c>
      <c r="AK1650" s="224" t="s">
        <v>1416</v>
      </c>
      <c r="AL1650" s="223"/>
      <c r="AO1650" s="259" t="s">
        <v>1314</v>
      </c>
      <c r="AP1650" s="221" t="s">
        <v>1507</v>
      </c>
      <c r="AQ1650" s="221" t="s">
        <v>1506</v>
      </c>
      <c r="AR1650" s="220" t="str">
        <f t="shared" si="244"/>
        <v>10</v>
      </c>
      <c r="AS1650" s="220" t="s">
        <v>1505</v>
      </c>
      <c r="AT1650" s="226"/>
      <c r="AU1650" s="220" t="s">
        <v>1505</v>
      </c>
      <c r="AV1650" s="220" t="s">
        <v>751</v>
      </c>
      <c r="AW1650" s="220"/>
      <c r="AX1650" s="181" t="s">
        <v>741</v>
      </c>
      <c r="AY1650" s="181" t="s">
        <v>741</v>
      </c>
      <c r="AZ1650" s="181" t="s">
        <v>741</v>
      </c>
      <c r="BA1650" s="181" t="s">
        <v>741</v>
      </c>
      <c r="BB1650" s="181" t="s">
        <v>741</v>
      </c>
      <c r="BC1650" s="181" t="s">
        <v>741</v>
      </c>
      <c r="BD1650" s="181" t="s">
        <v>741</v>
      </c>
      <c r="BE1650" s="181" t="s">
        <v>741</v>
      </c>
      <c r="BF1650" s="181" t="s">
        <v>741</v>
      </c>
      <c r="BG1650" s="181" t="s">
        <v>741</v>
      </c>
      <c r="BH1650" s="181" t="s">
        <v>741</v>
      </c>
      <c r="BI1650" s="181" t="s">
        <v>741</v>
      </c>
      <c r="BJ1650" s="181" t="s">
        <v>741</v>
      </c>
      <c r="BK1650" s="181" t="s">
        <v>741</v>
      </c>
      <c r="BL1650" s="181" t="s">
        <v>741</v>
      </c>
      <c r="BM1650" s="181" t="s">
        <v>741</v>
      </c>
      <c r="BN1650" s="180"/>
      <c r="BO1650" s="220"/>
      <c r="BP1650" s="174" t="s">
        <v>741</v>
      </c>
      <c r="BQ1650" s="177" t="s">
        <v>1318</v>
      </c>
      <c r="BR1650" s="178">
        <v>44805</v>
      </c>
      <c r="BS1650" s="177" t="s">
        <v>1401</v>
      </c>
      <c r="BT1650" s="178" t="s">
        <v>759</v>
      </c>
      <c r="BU1650" s="178">
        <v>44813</v>
      </c>
      <c r="BV1650" s="177" t="s">
        <v>1317</v>
      </c>
      <c r="BW1650" s="177" t="s">
        <v>737</v>
      </c>
    </row>
    <row r="1651" spans="1:75" s="174" customFormat="1" ht="15">
      <c r="A1651" s="170"/>
      <c r="B1651" s="173"/>
      <c r="C1651" s="173"/>
      <c r="D1651" s="171"/>
      <c r="E1651" s="171"/>
      <c r="F1651" s="171"/>
      <c r="G1651" s="171"/>
      <c r="H1651" s="170"/>
      <c r="I1651" s="322"/>
      <c r="J1651" s="170"/>
      <c r="K1651" s="170"/>
      <c r="L1651" s="170"/>
      <c r="M1651" s="170"/>
      <c r="N1651" s="170"/>
      <c r="O1651" s="170"/>
      <c r="P1651" s="170"/>
      <c r="Q1651" s="170"/>
      <c r="R1651" s="170"/>
      <c r="S1651" s="170"/>
      <c r="T1651" s="170"/>
      <c r="U1651" s="170"/>
      <c r="V1651" s="170"/>
      <c r="W1651" s="170"/>
      <c r="X1651" s="170"/>
      <c r="Y1651" s="170"/>
      <c r="Z1651" s="170"/>
      <c r="AA1651" s="170"/>
      <c r="AB1651" s="170"/>
      <c r="AC1651" s="170"/>
      <c r="AD1651" s="170"/>
      <c r="AE1651" s="170"/>
      <c r="AG1651" s="260" t="s">
        <v>1315</v>
      </c>
      <c r="AH1651" s="193" t="str">
        <f t="shared" si="247"/>
        <v>5EED 1A10</v>
      </c>
      <c r="AI1651" s="193" t="str">
        <f t="shared" si="247"/>
        <v>5EED 3FFF</v>
      </c>
      <c r="AJ1651" s="224" t="str">
        <f>DEC2HEX((HEX2DEC(LEFT(AI1651,4))*256*256+HEX2DEC(RIGHT(AI1651,4)))-(HEX2DEC(LEFT(AH1651,4))*256*256+HEX2DEC(RIGHT(AH1651,4)))+1)</f>
        <v>25F0</v>
      </c>
      <c r="AK1651" s="224" t="s">
        <v>23</v>
      </c>
      <c r="AL1651" s="223"/>
      <c r="AO1651" s="259" t="s">
        <v>1314</v>
      </c>
      <c r="AP1651" s="221" t="s">
        <v>1504</v>
      </c>
      <c r="AQ1651" s="221" t="s">
        <v>1501</v>
      </c>
      <c r="AR1651" s="220" t="str">
        <f t="shared" si="244"/>
        <v>25F0</v>
      </c>
      <c r="AS1651" s="220" t="s">
        <v>18</v>
      </c>
      <c r="AT1651" s="226"/>
      <c r="AU1651" s="220" t="s">
        <v>755</v>
      </c>
      <c r="AV1651" s="220"/>
      <c r="AW1651" s="220"/>
      <c r="AX1651" s="181" t="s">
        <v>753</v>
      </c>
      <c r="AY1651" s="181" t="s">
        <v>753</v>
      </c>
      <c r="AZ1651" s="181" t="s">
        <v>753</v>
      </c>
      <c r="BA1651" s="181" t="s">
        <v>753</v>
      </c>
      <c r="BB1651" s="181" t="s">
        <v>753</v>
      </c>
      <c r="BC1651" s="195" t="s">
        <v>754</v>
      </c>
      <c r="BD1651" s="181" t="s">
        <v>753</v>
      </c>
      <c r="BE1651" s="181" t="s">
        <v>753</v>
      </c>
      <c r="BF1651" s="181" t="s">
        <v>753</v>
      </c>
      <c r="BG1651" s="181" t="s">
        <v>753</v>
      </c>
      <c r="BH1651" s="181" t="s">
        <v>753</v>
      </c>
      <c r="BI1651" s="181" t="s">
        <v>753</v>
      </c>
      <c r="BJ1651" s="181" t="s">
        <v>753</v>
      </c>
      <c r="BK1651" s="181" t="s">
        <v>753</v>
      </c>
      <c r="BL1651" s="181" t="s">
        <v>753</v>
      </c>
      <c r="BM1651" s="181" t="s">
        <v>753</v>
      </c>
      <c r="BN1651" s="180"/>
      <c r="BO1651" s="220"/>
      <c r="BP1651" s="174" t="s">
        <v>741</v>
      </c>
      <c r="BQ1651" s="177"/>
      <c r="BR1651" s="177"/>
      <c r="BS1651" s="177"/>
      <c r="BT1651" s="177"/>
      <c r="BU1651" s="177"/>
      <c r="BV1651" s="177"/>
      <c r="BW1651" s="177"/>
    </row>
    <row r="1652" spans="1:75" s="174" customFormat="1" ht="15">
      <c r="A1652" s="170"/>
      <c r="B1652" s="173"/>
      <c r="C1652" s="173"/>
      <c r="D1652" s="171"/>
      <c r="E1652" s="171"/>
      <c r="F1652" s="171"/>
      <c r="G1652" s="171"/>
      <c r="H1652" s="170"/>
      <c r="I1652" s="322"/>
      <c r="J1652" s="170"/>
      <c r="K1652" s="170"/>
      <c r="L1652" s="170"/>
      <c r="M1652" s="170"/>
      <c r="N1652" s="170"/>
      <c r="O1652" s="170"/>
      <c r="P1652" s="170"/>
      <c r="Q1652" s="170"/>
      <c r="R1652" s="170"/>
      <c r="S1652" s="170"/>
      <c r="T1652" s="170"/>
      <c r="U1652" s="170"/>
      <c r="V1652" s="170"/>
      <c r="W1652" s="170"/>
      <c r="X1652" s="170"/>
      <c r="Y1652" s="170"/>
      <c r="Z1652" s="170"/>
      <c r="AA1652" s="170"/>
      <c r="AB1652" s="170"/>
      <c r="AC1652" s="170"/>
      <c r="AD1652" s="170"/>
      <c r="AE1652" s="170"/>
      <c r="AG1652" s="270" t="s">
        <v>1315</v>
      </c>
      <c r="AH1652" s="189" t="s">
        <v>748</v>
      </c>
      <c r="AI1652" s="189" t="s">
        <v>748</v>
      </c>
      <c r="AJ1652" s="238" t="s">
        <v>748</v>
      </c>
      <c r="AK1652" s="237" t="s">
        <v>748</v>
      </c>
      <c r="AL1652" s="223"/>
      <c r="AN1652" s="174" t="s">
        <v>1503</v>
      </c>
      <c r="AO1652" s="266" t="s">
        <v>1314</v>
      </c>
      <c r="AP1652" s="265" t="s">
        <v>1502</v>
      </c>
      <c r="AQ1652" s="265" t="s">
        <v>1501</v>
      </c>
      <c r="AR1652" s="263" t="str">
        <f t="shared" si="244"/>
        <v>2000</v>
      </c>
      <c r="AS1652" s="263" t="s">
        <v>23</v>
      </c>
      <c r="AT1652" s="263"/>
      <c r="AU1652" s="263" t="s">
        <v>1311</v>
      </c>
      <c r="AV1652" s="263"/>
      <c r="AW1652" s="263"/>
      <c r="AX1652" s="204" t="s">
        <v>753</v>
      </c>
      <c r="AY1652" s="204" t="s">
        <v>753</v>
      </c>
      <c r="AZ1652" s="204" t="s">
        <v>753</v>
      </c>
      <c r="BA1652" s="204" t="s">
        <v>753</v>
      </c>
      <c r="BB1652" s="204" t="s">
        <v>753</v>
      </c>
      <c r="BC1652" s="205" t="s">
        <v>754</v>
      </c>
      <c r="BD1652" s="204" t="s">
        <v>753</v>
      </c>
      <c r="BE1652" s="204" t="s">
        <v>753</v>
      </c>
      <c r="BF1652" s="204" t="s">
        <v>753</v>
      </c>
      <c r="BG1652" s="204" t="s">
        <v>753</v>
      </c>
      <c r="BH1652" s="204" t="s">
        <v>753</v>
      </c>
      <c r="BI1652" s="204" t="s">
        <v>753</v>
      </c>
      <c r="BJ1652" s="204" t="s">
        <v>753</v>
      </c>
      <c r="BK1652" s="204" t="s">
        <v>753</v>
      </c>
      <c r="BL1652" s="204" t="s">
        <v>753</v>
      </c>
      <c r="BM1652" s="204" t="s">
        <v>753</v>
      </c>
      <c r="BN1652" s="203"/>
      <c r="BO1652" s="220"/>
      <c r="BP1652" s="174" t="s">
        <v>753</v>
      </c>
      <c r="BQ1652" s="177"/>
      <c r="BR1652" s="177"/>
      <c r="BS1652" s="177"/>
      <c r="BT1652" s="177"/>
      <c r="BU1652" s="177"/>
      <c r="BV1652" s="177"/>
      <c r="BW1652" s="177"/>
    </row>
    <row r="1653" spans="1:75" s="174" customFormat="1" ht="15">
      <c r="A1653" s="170"/>
      <c r="B1653" s="173"/>
      <c r="C1653" s="173"/>
      <c r="D1653" s="171"/>
      <c r="E1653" s="171"/>
      <c r="F1653" s="171"/>
      <c r="G1653" s="171"/>
      <c r="H1653" s="170"/>
      <c r="I1653" s="322"/>
      <c r="J1653" s="170"/>
      <c r="K1653" s="170"/>
      <c r="L1653" s="170"/>
      <c r="M1653" s="170"/>
      <c r="N1653" s="170"/>
      <c r="O1653" s="170"/>
      <c r="P1653" s="170"/>
      <c r="Q1653" s="170"/>
      <c r="R1653" s="170"/>
      <c r="S1653" s="170"/>
      <c r="T1653" s="170"/>
      <c r="U1653" s="170"/>
      <c r="V1653" s="170"/>
      <c r="W1653" s="170"/>
      <c r="X1653" s="170"/>
      <c r="Y1653" s="170"/>
      <c r="Z1653" s="170"/>
      <c r="AA1653" s="170"/>
      <c r="AB1653" s="170"/>
      <c r="AC1653" s="170"/>
      <c r="AD1653" s="170"/>
      <c r="AE1653" s="170"/>
      <c r="AG1653" s="260" t="s">
        <v>1315</v>
      </c>
      <c r="AH1653" s="193" t="str">
        <f t="shared" ref="AH1653:AI1660" si="248">"5E"&amp;RIGHT(AP1653,7)</f>
        <v>5EED 4000</v>
      </c>
      <c r="AI1653" s="193" t="str">
        <f t="shared" si="248"/>
        <v>5EED 401F</v>
      </c>
      <c r="AJ1653" s="224" t="str">
        <f t="shared" ref="AJ1653:AJ1660" si="249">DEC2HEX((HEX2DEC(LEFT(AI1653,4))*256*256+HEX2DEC(RIGHT(AI1653,4)))-(HEX2DEC(LEFT(AH1653,4))*256*256+HEX2DEC(RIGHT(AH1653,4)))+1)</f>
        <v>20</v>
      </c>
      <c r="AK1653" s="224" t="s">
        <v>1416</v>
      </c>
      <c r="AL1653" s="223"/>
      <c r="AN1653" s="212"/>
      <c r="AO1653" s="259" t="s">
        <v>1314</v>
      </c>
      <c r="AP1653" s="221" t="s">
        <v>1500</v>
      </c>
      <c r="AQ1653" s="221" t="s">
        <v>1499</v>
      </c>
      <c r="AR1653" s="220" t="str">
        <f t="shared" si="244"/>
        <v>20</v>
      </c>
      <c r="AS1653" s="220" t="s">
        <v>1498</v>
      </c>
      <c r="AT1653" s="226"/>
      <c r="AU1653" s="220" t="s">
        <v>1498</v>
      </c>
      <c r="AV1653" s="220" t="s">
        <v>751</v>
      </c>
      <c r="AW1653" s="220"/>
      <c r="AX1653" s="181" t="s">
        <v>741</v>
      </c>
      <c r="AY1653" s="181" t="s">
        <v>741</v>
      </c>
      <c r="AZ1653" s="181" t="s">
        <v>741</v>
      </c>
      <c r="BA1653" s="181" t="s">
        <v>741</v>
      </c>
      <c r="BB1653" s="181" t="s">
        <v>741</v>
      </c>
      <c r="BC1653" s="181" t="s">
        <v>741</v>
      </c>
      <c r="BD1653" s="181" t="s">
        <v>741</v>
      </c>
      <c r="BE1653" s="181" t="s">
        <v>741</v>
      </c>
      <c r="BF1653" s="181" t="s">
        <v>741</v>
      </c>
      <c r="BG1653" s="181" t="s">
        <v>741</v>
      </c>
      <c r="BH1653" s="181" t="s">
        <v>741</v>
      </c>
      <c r="BI1653" s="181" t="s">
        <v>741</v>
      </c>
      <c r="BJ1653" s="181" t="s">
        <v>741</v>
      </c>
      <c r="BK1653" s="181" t="s">
        <v>741</v>
      </c>
      <c r="BL1653" s="181" t="s">
        <v>741</v>
      </c>
      <c r="BM1653" s="181" t="s">
        <v>741</v>
      </c>
      <c r="BN1653" s="180"/>
      <c r="BO1653" s="220"/>
      <c r="BP1653" s="174" t="s">
        <v>741</v>
      </c>
      <c r="BQ1653" s="177" t="s">
        <v>1318</v>
      </c>
      <c r="BR1653" s="178">
        <v>44805</v>
      </c>
      <c r="BS1653" s="177" t="s">
        <v>1401</v>
      </c>
      <c r="BT1653" s="178" t="s">
        <v>759</v>
      </c>
      <c r="BU1653" s="178">
        <v>44813</v>
      </c>
      <c r="BV1653" s="177" t="s">
        <v>1317</v>
      </c>
      <c r="BW1653" s="177" t="s">
        <v>737</v>
      </c>
    </row>
    <row r="1654" spans="1:75" s="174" customFormat="1" ht="15">
      <c r="A1654" s="170"/>
      <c r="B1654" s="173"/>
      <c r="C1654" s="173"/>
      <c r="D1654" s="171"/>
      <c r="E1654" s="171"/>
      <c r="F1654" s="171"/>
      <c r="G1654" s="171"/>
      <c r="H1654" s="170"/>
      <c r="I1654" s="322"/>
      <c r="J1654" s="170"/>
      <c r="K1654" s="170"/>
      <c r="L1654" s="170"/>
      <c r="M1654" s="170"/>
      <c r="N1654" s="170"/>
      <c r="O1654" s="170"/>
      <c r="P1654" s="170"/>
      <c r="Q1654" s="170"/>
      <c r="R1654" s="170"/>
      <c r="S1654" s="170"/>
      <c r="T1654" s="170"/>
      <c r="U1654" s="170"/>
      <c r="V1654" s="170"/>
      <c r="W1654" s="170"/>
      <c r="X1654" s="170"/>
      <c r="Y1654" s="170"/>
      <c r="Z1654" s="170"/>
      <c r="AA1654" s="170"/>
      <c r="AB1654" s="170"/>
      <c r="AC1654" s="170"/>
      <c r="AD1654" s="170"/>
      <c r="AE1654" s="170"/>
      <c r="AG1654" s="260" t="s">
        <v>1315</v>
      </c>
      <c r="AH1654" s="193" t="str">
        <f t="shared" si="248"/>
        <v>5EED 4020</v>
      </c>
      <c r="AI1654" s="193" t="str">
        <f t="shared" si="248"/>
        <v>5EED 40FF</v>
      </c>
      <c r="AJ1654" s="224" t="str">
        <f t="shared" si="249"/>
        <v>E0</v>
      </c>
      <c r="AK1654" s="224" t="s">
        <v>23</v>
      </c>
      <c r="AL1654" s="223"/>
      <c r="AO1654" s="259" t="s">
        <v>1314</v>
      </c>
      <c r="AP1654" s="221" t="s">
        <v>1497</v>
      </c>
      <c r="AQ1654" s="221" t="s">
        <v>1496</v>
      </c>
      <c r="AR1654" s="220" t="str">
        <f t="shared" si="244"/>
        <v>E0</v>
      </c>
      <c r="AS1654" s="220" t="s">
        <v>23</v>
      </c>
      <c r="AT1654" s="275"/>
      <c r="AU1654" s="220" t="s">
        <v>1311</v>
      </c>
      <c r="AV1654" s="220"/>
      <c r="AW1654" s="220"/>
      <c r="AX1654" s="181" t="s">
        <v>753</v>
      </c>
      <c r="AY1654" s="181" t="s">
        <v>753</v>
      </c>
      <c r="AZ1654" s="181" t="s">
        <v>753</v>
      </c>
      <c r="BA1654" s="181" t="s">
        <v>753</v>
      </c>
      <c r="BB1654" s="181" t="s">
        <v>753</v>
      </c>
      <c r="BC1654" s="195" t="s">
        <v>754</v>
      </c>
      <c r="BD1654" s="181" t="s">
        <v>753</v>
      </c>
      <c r="BE1654" s="181" t="s">
        <v>753</v>
      </c>
      <c r="BF1654" s="181" t="s">
        <v>753</v>
      </c>
      <c r="BG1654" s="181" t="s">
        <v>753</v>
      </c>
      <c r="BH1654" s="181" t="s">
        <v>753</v>
      </c>
      <c r="BI1654" s="181" t="s">
        <v>753</v>
      </c>
      <c r="BJ1654" s="181" t="s">
        <v>753</v>
      </c>
      <c r="BK1654" s="181" t="s">
        <v>753</v>
      </c>
      <c r="BL1654" s="181" t="s">
        <v>753</v>
      </c>
      <c r="BM1654" s="181" t="s">
        <v>753</v>
      </c>
      <c r="BN1654" s="180"/>
      <c r="BO1654" s="220"/>
      <c r="BP1654" s="174" t="s">
        <v>741</v>
      </c>
      <c r="BQ1654" s="177"/>
      <c r="BR1654" s="177"/>
      <c r="BS1654" s="177"/>
      <c r="BT1654" s="177"/>
      <c r="BU1654" s="177"/>
      <c r="BV1654" s="177"/>
      <c r="BW1654" s="177"/>
    </row>
    <row r="1655" spans="1:75" s="174" customFormat="1" ht="15">
      <c r="A1655" s="170"/>
      <c r="B1655" s="173"/>
      <c r="C1655" s="173"/>
      <c r="D1655" s="171"/>
      <c r="E1655" s="171"/>
      <c r="F1655" s="171"/>
      <c r="G1655" s="171"/>
      <c r="H1655" s="170"/>
      <c r="I1655" s="322"/>
      <c r="J1655" s="170"/>
      <c r="K1655" s="170"/>
      <c r="L1655" s="170"/>
      <c r="M1655" s="170"/>
      <c r="N1655" s="170"/>
      <c r="O1655" s="170"/>
      <c r="P1655" s="170"/>
      <c r="Q1655" s="170"/>
      <c r="R1655" s="170"/>
      <c r="S1655" s="170"/>
      <c r="T1655" s="170"/>
      <c r="U1655" s="170"/>
      <c r="V1655" s="170"/>
      <c r="W1655" s="170"/>
      <c r="X1655" s="170"/>
      <c r="Y1655" s="170"/>
      <c r="Z1655" s="170"/>
      <c r="AA1655" s="170"/>
      <c r="AB1655" s="170"/>
      <c r="AC1655" s="170"/>
      <c r="AD1655" s="170"/>
      <c r="AE1655" s="170"/>
      <c r="AG1655" s="260" t="s">
        <v>1315</v>
      </c>
      <c r="AH1655" s="193" t="str">
        <f t="shared" si="248"/>
        <v>5EED 4100</v>
      </c>
      <c r="AI1655" s="193" t="str">
        <f t="shared" si="248"/>
        <v>5EED 411F</v>
      </c>
      <c r="AJ1655" s="224" t="str">
        <f t="shared" si="249"/>
        <v>20</v>
      </c>
      <c r="AK1655" s="224" t="s">
        <v>1416</v>
      </c>
      <c r="AL1655" s="223"/>
      <c r="AN1655" s="212"/>
      <c r="AO1655" s="259" t="s">
        <v>1314</v>
      </c>
      <c r="AP1655" s="221" t="s">
        <v>1495</v>
      </c>
      <c r="AQ1655" s="221" t="s">
        <v>1494</v>
      </c>
      <c r="AR1655" s="220" t="str">
        <f t="shared" si="244"/>
        <v>20</v>
      </c>
      <c r="AS1655" s="220" t="s">
        <v>1493</v>
      </c>
      <c r="AT1655" s="226"/>
      <c r="AU1655" s="220" t="s">
        <v>1493</v>
      </c>
      <c r="AV1655" s="220" t="s">
        <v>751</v>
      </c>
      <c r="AW1655" s="220"/>
      <c r="AX1655" s="181" t="s">
        <v>741</v>
      </c>
      <c r="AY1655" s="181" t="s">
        <v>741</v>
      </c>
      <c r="AZ1655" s="181" t="s">
        <v>741</v>
      </c>
      <c r="BA1655" s="181" t="s">
        <v>741</v>
      </c>
      <c r="BB1655" s="181" t="s">
        <v>741</v>
      </c>
      <c r="BC1655" s="181" t="s">
        <v>741</v>
      </c>
      <c r="BD1655" s="181" t="s">
        <v>741</v>
      </c>
      <c r="BE1655" s="181" t="s">
        <v>741</v>
      </c>
      <c r="BF1655" s="181" t="s">
        <v>741</v>
      </c>
      <c r="BG1655" s="181" t="s">
        <v>741</v>
      </c>
      <c r="BH1655" s="181" t="s">
        <v>741</v>
      </c>
      <c r="BI1655" s="181" t="s">
        <v>741</v>
      </c>
      <c r="BJ1655" s="181" t="s">
        <v>741</v>
      </c>
      <c r="BK1655" s="181" t="s">
        <v>741</v>
      </c>
      <c r="BL1655" s="181" t="s">
        <v>741</v>
      </c>
      <c r="BM1655" s="181" t="s">
        <v>741</v>
      </c>
      <c r="BN1655" s="180"/>
      <c r="BO1655" s="220"/>
      <c r="BP1655" s="174" t="s">
        <v>741</v>
      </c>
      <c r="BQ1655" s="177" t="s">
        <v>1318</v>
      </c>
      <c r="BR1655" s="178">
        <v>44805</v>
      </c>
      <c r="BS1655" s="177" t="s">
        <v>1401</v>
      </c>
      <c r="BT1655" s="178" t="s">
        <v>759</v>
      </c>
      <c r="BU1655" s="178">
        <v>44813</v>
      </c>
      <c r="BV1655" s="177" t="s">
        <v>1317</v>
      </c>
      <c r="BW1655" s="177" t="s">
        <v>737</v>
      </c>
    </row>
    <row r="1656" spans="1:75" s="174" customFormat="1" ht="15">
      <c r="A1656" s="170"/>
      <c r="B1656" s="173"/>
      <c r="C1656" s="173"/>
      <c r="D1656" s="171"/>
      <c r="E1656" s="171"/>
      <c r="F1656" s="171"/>
      <c r="G1656" s="171"/>
      <c r="H1656" s="170"/>
      <c r="I1656" s="322"/>
      <c r="J1656" s="170"/>
      <c r="K1656" s="170"/>
      <c r="L1656" s="170"/>
      <c r="M1656" s="170"/>
      <c r="N1656" s="170"/>
      <c r="O1656" s="170"/>
      <c r="P1656" s="170"/>
      <c r="Q1656" s="170"/>
      <c r="R1656" s="170"/>
      <c r="S1656" s="170"/>
      <c r="T1656" s="170"/>
      <c r="U1656" s="170"/>
      <c r="V1656" s="170"/>
      <c r="W1656" s="170"/>
      <c r="X1656" s="170"/>
      <c r="Y1656" s="170"/>
      <c r="Z1656" s="170"/>
      <c r="AA1656" s="170"/>
      <c r="AB1656" s="170"/>
      <c r="AC1656" s="170"/>
      <c r="AD1656" s="170"/>
      <c r="AE1656" s="170"/>
      <c r="AG1656" s="260" t="s">
        <v>1315</v>
      </c>
      <c r="AH1656" s="193" t="str">
        <f t="shared" si="248"/>
        <v>5EED 4120</v>
      </c>
      <c r="AI1656" s="193" t="str">
        <f t="shared" si="248"/>
        <v>5EED 41FF</v>
      </c>
      <c r="AJ1656" s="224" t="str">
        <f t="shared" si="249"/>
        <v>E0</v>
      </c>
      <c r="AK1656" s="224" t="s">
        <v>23</v>
      </c>
      <c r="AL1656" s="223"/>
      <c r="AO1656" s="259" t="s">
        <v>1314</v>
      </c>
      <c r="AP1656" s="221" t="s">
        <v>1492</v>
      </c>
      <c r="AQ1656" s="221" t="s">
        <v>1491</v>
      </c>
      <c r="AR1656" s="220" t="str">
        <f t="shared" si="244"/>
        <v>E0</v>
      </c>
      <c r="AS1656" s="220" t="s">
        <v>23</v>
      </c>
      <c r="AT1656" s="275"/>
      <c r="AU1656" s="220" t="s">
        <v>1311</v>
      </c>
      <c r="AV1656" s="220"/>
      <c r="AW1656" s="220"/>
      <c r="AX1656" s="181" t="s">
        <v>753</v>
      </c>
      <c r="AY1656" s="181" t="s">
        <v>753</v>
      </c>
      <c r="AZ1656" s="181" t="s">
        <v>753</v>
      </c>
      <c r="BA1656" s="181" t="s">
        <v>753</v>
      </c>
      <c r="BB1656" s="181" t="s">
        <v>753</v>
      </c>
      <c r="BC1656" s="195" t="s">
        <v>754</v>
      </c>
      <c r="BD1656" s="181" t="s">
        <v>753</v>
      </c>
      <c r="BE1656" s="181" t="s">
        <v>753</v>
      </c>
      <c r="BF1656" s="181" t="s">
        <v>753</v>
      </c>
      <c r="BG1656" s="181" t="s">
        <v>753</v>
      </c>
      <c r="BH1656" s="181" t="s">
        <v>753</v>
      </c>
      <c r="BI1656" s="181" t="s">
        <v>753</v>
      </c>
      <c r="BJ1656" s="181" t="s">
        <v>753</v>
      </c>
      <c r="BK1656" s="181" t="s">
        <v>753</v>
      </c>
      <c r="BL1656" s="181" t="s">
        <v>753</v>
      </c>
      <c r="BM1656" s="181" t="s">
        <v>753</v>
      </c>
      <c r="BN1656" s="180"/>
      <c r="BO1656" s="220"/>
      <c r="BP1656" s="174" t="s">
        <v>741</v>
      </c>
      <c r="BQ1656" s="177"/>
      <c r="BR1656" s="177"/>
      <c r="BS1656" s="177"/>
      <c r="BT1656" s="177"/>
      <c r="BU1656" s="177"/>
      <c r="BV1656" s="177"/>
      <c r="BW1656" s="177"/>
    </row>
    <row r="1657" spans="1:75" s="174" customFormat="1" ht="15">
      <c r="A1657" s="170"/>
      <c r="B1657" s="173"/>
      <c r="C1657" s="173"/>
      <c r="D1657" s="171"/>
      <c r="E1657" s="171"/>
      <c r="F1657" s="171"/>
      <c r="G1657" s="171"/>
      <c r="H1657" s="170"/>
      <c r="I1657" s="322"/>
      <c r="J1657" s="170"/>
      <c r="K1657" s="170"/>
      <c r="L1657" s="170"/>
      <c r="M1657" s="170"/>
      <c r="N1657" s="170"/>
      <c r="O1657" s="170"/>
      <c r="P1657" s="170"/>
      <c r="Q1657" s="170"/>
      <c r="R1657" s="170"/>
      <c r="S1657" s="170"/>
      <c r="T1657" s="170"/>
      <c r="U1657" s="170"/>
      <c r="V1657" s="170"/>
      <c r="W1657" s="170"/>
      <c r="X1657" s="170"/>
      <c r="Y1657" s="170"/>
      <c r="Z1657" s="170"/>
      <c r="AA1657" s="170"/>
      <c r="AB1657" s="170"/>
      <c r="AC1657" s="170"/>
      <c r="AD1657" s="170"/>
      <c r="AE1657" s="170"/>
      <c r="AG1657" s="260" t="s">
        <v>1315</v>
      </c>
      <c r="AH1657" s="193" t="str">
        <f t="shared" si="248"/>
        <v>5EED 4200</v>
      </c>
      <c r="AI1657" s="193" t="str">
        <f t="shared" si="248"/>
        <v>5EED 421F</v>
      </c>
      <c r="AJ1657" s="224" t="str">
        <f t="shared" si="249"/>
        <v>20</v>
      </c>
      <c r="AK1657" s="224" t="s">
        <v>1416</v>
      </c>
      <c r="AL1657" s="223"/>
      <c r="AN1657" s="212"/>
      <c r="AO1657" s="259" t="s">
        <v>1314</v>
      </c>
      <c r="AP1657" s="221" t="s">
        <v>1490</v>
      </c>
      <c r="AQ1657" s="221" t="s">
        <v>1489</v>
      </c>
      <c r="AR1657" s="220" t="str">
        <f t="shared" si="244"/>
        <v>20</v>
      </c>
      <c r="AS1657" s="220" t="s">
        <v>1488</v>
      </c>
      <c r="AT1657" s="226"/>
      <c r="AU1657" s="220" t="s">
        <v>1488</v>
      </c>
      <c r="AV1657" s="220" t="s">
        <v>751</v>
      </c>
      <c r="AW1657" s="220"/>
      <c r="AX1657" s="181" t="s">
        <v>741</v>
      </c>
      <c r="AY1657" s="181" t="s">
        <v>741</v>
      </c>
      <c r="AZ1657" s="181" t="s">
        <v>741</v>
      </c>
      <c r="BA1657" s="181" t="s">
        <v>741</v>
      </c>
      <c r="BB1657" s="181" t="s">
        <v>741</v>
      </c>
      <c r="BC1657" s="181" t="s">
        <v>741</v>
      </c>
      <c r="BD1657" s="181" t="s">
        <v>741</v>
      </c>
      <c r="BE1657" s="181" t="s">
        <v>741</v>
      </c>
      <c r="BF1657" s="181" t="s">
        <v>741</v>
      </c>
      <c r="BG1657" s="181" t="s">
        <v>741</v>
      </c>
      <c r="BH1657" s="181" t="s">
        <v>741</v>
      </c>
      <c r="BI1657" s="181" t="s">
        <v>753</v>
      </c>
      <c r="BJ1657" s="181" t="s">
        <v>753</v>
      </c>
      <c r="BK1657" s="181" t="s">
        <v>753</v>
      </c>
      <c r="BL1657" s="181" t="s">
        <v>753</v>
      </c>
      <c r="BM1657" s="181" t="s">
        <v>753</v>
      </c>
      <c r="BN1657" s="180"/>
      <c r="BO1657" s="220"/>
      <c r="BP1657" s="174" t="s">
        <v>741</v>
      </c>
      <c r="BQ1657" s="177" t="s">
        <v>1318</v>
      </c>
      <c r="BR1657" s="178">
        <v>44805</v>
      </c>
      <c r="BS1657" s="177" t="s">
        <v>1401</v>
      </c>
      <c r="BT1657" s="178" t="s">
        <v>759</v>
      </c>
      <c r="BU1657" s="178">
        <v>44813</v>
      </c>
      <c r="BV1657" s="177" t="s">
        <v>1317</v>
      </c>
      <c r="BW1657" s="177" t="s">
        <v>737</v>
      </c>
    </row>
    <row r="1658" spans="1:75" s="174" customFormat="1" ht="15">
      <c r="A1658" s="170"/>
      <c r="B1658" s="173"/>
      <c r="C1658" s="173"/>
      <c r="D1658" s="171"/>
      <c r="E1658" s="171"/>
      <c r="F1658" s="171"/>
      <c r="G1658" s="171"/>
      <c r="H1658" s="170"/>
      <c r="I1658" s="322"/>
      <c r="J1658" s="170"/>
      <c r="K1658" s="170"/>
      <c r="L1658" s="170"/>
      <c r="M1658" s="170"/>
      <c r="N1658" s="170"/>
      <c r="O1658" s="170"/>
      <c r="P1658" s="170"/>
      <c r="Q1658" s="170"/>
      <c r="R1658" s="170"/>
      <c r="S1658" s="170"/>
      <c r="T1658" s="170"/>
      <c r="U1658" s="170"/>
      <c r="V1658" s="170"/>
      <c r="W1658" s="170"/>
      <c r="X1658" s="170"/>
      <c r="Y1658" s="170"/>
      <c r="Z1658" s="170"/>
      <c r="AA1658" s="170"/>
      <c r="AB1658" s="170"/>
      <c r="AC1658" s="170"/>
      <c r="AD1658" s="170"/>
      <c r="AE1658" s="170"/>
      <c r="AG1658" s="260" t="s">
        <v>1315</v>
      </c>
      <c r="AH1658" s="193" t="str">
        <f t="shared" si="248"/>
        <v>5EED 4220</v>
      </c>
      <c r="AI1658" s="193" t="str">
        <f t="shared" si="248"/>
        <v>5EED 42FF</v>
      </c>
      <c r="AJ1658" s="224" t="str">
        <f t="shared" si="249"/>
        <v>E0</v>
      </c>
      <c r="AK1658" s="224" t="s">
        <v>23</v>
      </c>
      <c r="AL1658" s="223"/>
      <c r="AO1658" s="259" t="s">
        <v>1314</v>
      </c>
      <c r="AP1658" s="221" t="s">
        <v>1487</v>
      </c>
      <c r="AQ1658" s="221" t="s">
        <v>1486</v>
      </c>
      <c r="AR1658" s="220" t="str">
        <f t="shared" si="244"/>
        <v>E0</v>
      </c>
      <c r="AS1658" s="220" t="s">
        <v>23</v>
      </c>
      <c r="AT1658" s="275"/>
      <c r="AU1658" s="220" t="s">
        <v>1311</v>
      </c>
      <c r="AV1658" s="220"/>
      <c r="AW1658" s="220"/>
      <c r="AX1658" s="181" t="s">
        <v>753</v>
      </c>
      <c r="AY1658" s="181" t="s">
        <v>753</v>
      </c>
      <c r="AZ1658" s="181" t="s">
        <v>753</v>
      </c>
      <c r="BA1658" s="181" t="s">
        <v>753</v>
      </c>
      <c r="BB1658" s="181" t="s">
        <v>753</v>
      </c>
      <c r="BC1658" s="195" t="s">
        <v>754</v>
      </c>
      <c r="BD1658" s="181" t="s">
        <v>753</v>
      </c>
      <c r="BE1658" s="181" t="s">
        <v>753</v>
      </c>
      <c r="BF1658" s="181" t="s">
        <v>753</v>
      </c>
      <c r="BG1658" s="181" t="s">
        <v>753</v>
      </c>
      <c r="BH1658" s="181" t="s">
        <v>753</v>
      </c>
      <c r="BI1658" s="181" t="s">
        <v>753</v>
      </c>
      <c r="BJ1658" s="181" t="s">
        <v>753</v>
      </c>
      <c r="BK1658" s="181" t="s">
        <v>753</v>
      </c>
      <c r="BL1658" s="181" t="s">
        <v>753</v>
      </c>
      <c r="BM1658" s="181" t="s">
        <v>753</v>
      </c>
      <c r="BN1658" s="180"/>
      <c r="BO1658" s="220"/>
      <c r="BP1658" s="174" t="s">
        <v>741</v>
      </c>
      <c r="BQ1658" s="177"/>
      <c r="BR1658" s="177"/>
      <c r="BS1658" s="177"/>
      <c r="BT1658" s="177"/>
      <c r="BU1658" s="177"/>
      <c r="BV1658" s="177"/>
      <c r="BW1658" s="177"/>
    </row>
    <row r="1659" spans="1:75" s="174" customFormat="1" ht="15">
      <c r="A1659" s="170"/>
      <c r="B1659" s="173"/>
      <c r="C1659" s="173"/>
      <c r="D1659" s="171"/>
      <c r="E1659" s="171"/>
      <c r="F1659" s="171"/>
      <c r="G1659" s="171"/>
      <c r="H1659" s="170"/>
      <c r="I1659" s="322"/>
      <c r="J1659" s="170"/>
      <c r="K1659" s="170"/>
      <c r="L1659" s="170"/>
      <c r="M1659" s="170"/>
      <c r="N1659" s="170"/>
      <c r="O1659" s="170"/>
      <c r="P1659" s="170"/>
      <c r="Q1659" s="170"/>
      <c r="R1659" s="170"/>
      <c r="S1659" s="170"/>
      <c r="T1659" s="170"/>
      <c r="U1659" s="170"/>
      <c r="V1659" s="170"/>
      <c r="W1659" s="170"/>
      <c r="X1659" s="170"/>
      <c r="Y1659" s="170"/>
      <c r="Z1659" s="170"/>
      <c r="AA1659" s="170"/>
      <c r="AB1659" s="170"/>
      <c r="AC1659" s="170"/>
      <c r="AD1659" s="170"/>
      <c r="AE1659" s="170"/>
      <c r="AG1659" s="260" t="s">
        <v>1315</v>
      </c>
      <c r="AH1659" s="193" t="str">
        <f t="shared" si="248"/>
        <v>5EED 4300</v>
      </c>
      <c r="AI1659" s="193" t="str">
        <f t="shared" si="248"/>
        <v>5EED 431F</v>
      </c>
      <c r="AJ1659" s="224" t="str">
        <f t="shared" si="249"/>
        <v>20</v>
      </c>
      <c r="AK1659" s="224" t="s">
        <v>1416</v>
      </c>
      <c r="AL1659" s="223"/>
      <c r="AN1659" s="212"/>
      <c r="AO1659" s="259" t="s">
        <v>1314</v>
      </c>
      <c r="AP1659" s="221" t="s">
        <v>1485</v>
      </c>
      <c r="AQ1659" s="221" t="s">
        <v>1484</v>
      </c>
      <c r="AR1659" s="220" t="str">
        <f t="shared" si="244"/>
        <v>20</v>
      </c>
      <c r="AS1659" s="220" t="s">
        <v>1483</v>
      </c>
      <c r="AT1659" s="226"/>
      <c r="AU1659" s="220" t="s">
        <v>1483</v>
      </c>
      <c r="AV1659" s="220" t="s">
        <v>751</v>
      </c>
      <c r="AW1659" s="220"/>
      <c r="AX1659" s="181" t="s">
        <v>741</v>
      </c>
      <c r="AY1659" s="181" t="s">
        <v>741</v>
      </c>
      <c r="AZ1659" s="181" t="s">
        <v>741</v>
      </c>
      <c r="BA1659" s="181" t="s">
        <v>741</v>
      </c>
      <c r="BB1659" s="181" t="s">
        <v>741</v>
      </c>
      <c r="BC1659" s="181" t="s">
        <v>741</v>
      </c>
      <c r="BD1659" s="181" t="s">
        <v>741</v>
      </c>
      <c r="BE1659" s="181" t="s">
        <v>741</v>
      </c>
      <c r="BF1659" s="181" t="s">
        <v>741</v>
      </c>
      <c r="BG1659" s="181" t="s">
        <v>741</v>
      </c>
      <c r="BH1659" s="181" t="s">
        <v>741</v>
      </c>
      <c r="BI1659" s="181" t="s">
        <v>741</v>
      </c>
      <c r="BJ1659" s="181" t="s">
        <v>741</v>
      </c>
      <c r="BK1659" s="181" t="s">
        <v>741</v>
      </c>
      <c r="BL1659" s="181" t="s">
        <v>741</v>
      </c>
      <c r="BM1659" s="181" t="s">
        <v>741</v>
      </c>
      <c r="BN1659" s="180"/>
      <c r="BO1659" s="220"/>
      <c r="BP1659" s="174" t="s">
        <v>741</v>
      </c>
      <c r="BQ1659" s="177" t="s">
        <v>1318</v>
      </c>
      <c r="BR1659" s="178">
        <v>44805</v>
      </c>
      <c r="BS1659" s="177" t="s">
        <v>1401</v>
      </c>
      <c r="BT1659" s="178" t="s">
        <v>759</v>
      </c>
      <c r="BU1659" s="178">
        <v>44813</v>
      </c>
      <c r="BV1659" s="177" t="s">
        <v>1317</v>
      </c>
      <c r="BW1659" s="177" t="s">
        <v>737</v>
      </c>
    </row>
    <row r="1660" spans="1:75" s="174" customFormat="1" ht="15">
      <c r="A1660" s="170"/>
      <c r="B1660" s="173"/>
      <c r="C1660" s="173"/>
      <c r="D1660" s="171"/>
      <c r="E1660" s="171"/>
      <c r="F1660" s="171"/>
      <c r="G1660" s="171"/>
      <c r="H1660" s="170"/>
      <c r="I1660" s="322"/>
      <c r="J1660" s="170"/>
      <c r="K1660" s="170"/>
      <c r="L1660" s="170"/>
      <c r="M1660" s="170"/>
      <c r="N1660" s="170"/>
      <c r="O1660" s="170"/>
      <c r="P1660" s="170"/>
      <c r="Q1660" s="170"/>
      <c r="R1660" s="170"/>
      <c r="S1660" s="170"/>
      <c r="T1660" s="170"/>
      <c r="U1660" s="170"/>
      <c r="V1660" s="170"/>
      <c r="W1660" s="170"/>
      <c r="X1660" s="170"/>
      <c r="Y1660" s="170"/>
      <c r="Z1660" s="170"/>
      <c r="AA1660" s="170"/>
      <c r="AB1660" s="170"/>
      <c r="AC1660" s="170"/>
      <c r="AD1660" s="170"/>
      <c r="AE1660" s="170"/>
      <c r="AG1660" s="260" t="s">
        <v>1315</v>
      </c>
      <c r="AH1660" s="193" t="str">
        <f t="shared" si="248"/>
        <v>5EED 4320</v>
      </c>
      <c r="AI1660" s="193" t="str">
        <f t="shared" si="248"/>
        <v>5EED 46FF</v>
      </c>
      <c r="AJ1660" s="224" t="str">
        <f t="shared" si="249"/>
        <v>3E0</v>
      </c>
      <c r="AK1660" s="224" t="s">
        <v>23</v>
      </c>
      <c r="AL1660" s="223"/>
      <c r="AN1660" s="212" t="s">
        <v>1482</v>
      </c>
      <c r="AO1660" s="259" t="s">
        <v>1314</v>
      </c>
      <c r="AP1660" s="221" t="s">
        <v>1481</v>
      </c>
      <c r="AQ1660" s="274" t="s">
        <v>1468</v>
      </c>
      <c r="AR1660" s="220" t="str">
        <f t="shared" si="244"/>
        <v>3E0</v>
      </c>
      <c r="AS1660" s="220" t="s">
        <v>23</v>
      </c>
      <c r="AT1660" s="226"/>
      <c r="AU1660" s="220" t="s">
        <v>1311</v>
      </c>
      <c r="AV1660" s="220"/>
      <c r="AW1660" s="220"/>
      <c r="AX1660" s="181" t="s">
        <v>753</v>
      </c>
      <c r="AY1660" s="181" t="s">
        <v>753</v>
      </c>
      <c r="AZ1660" s="181" t="s">
        <v>753</v>
      </c>
      <c r="BA1660" s="181" t="s">
        <v>753</v>
      </c>
      <c r="BB1660" s="181" t="s">
        <v>753</v>
      </c>
      <c r="BC1660" s="195" t="s">
        <v>754</v>
      </c>
      <c r="BD1660" s="181" t="s">
        <v>753</v>
      </c>
      <c r="BE1660" s="181" t="s">
        <v>753</v>
      </c>
      <c r="BF1660" s="181" t="s">
        <v>753</v>
      </c>
      <c r="BG1660" s="181" t="s">
        <v>753</v>
      </c>
      <c r="BH1660" s="181" t="s">
        <v>753</v>
      </c>
      <c r="BI1660" s="181" t="s">
        <v>753</v>
      </c>
      <c r="BJ1660" s="181" t="s">
        <v>753</v>
      </c>
      <c r="BK1660" s="181" t="s">
        <v>753</v>
      </c>
      <c r="BL1660" s="181" t="s">
        <v>753</v>
      </c>
      <c r="BM1660" s="181" t="s">
        <v>753</v>
      </c>
      <c r="BN1660" s="180"/>
      <c r="BO1660" s="220"/>
      <c r="BP1660" s="174" t="s">
        <v>741</v>
      </c>
      <c r="BQ1660" s="177"/>
      <c r="BR1660" s="177"/>
      <c r="BS1660" s="177"/>
      <c r="BT1660" s="177"/>
      <c r="BU1660" s="177"/>
      <c r="BV1660" s="177"/>
      <c r="BW1660" s="177"/>
    </row>
    <row r="1661" spans="1:75" s="174" customFormat="1" ht="15">
      <c r="A1661" s="170"/>
      <c r="B1661" s="173"/>
      <c r="C1661" s="173"/>
      <c r="D1661" s="171"/>
      <c r="E1661" s="171"/>
      <c r="F1661" s="171"/>
      <c r="G1661" s="171"/>
      <c r="H1661" s="170"/>
      <c r="I1661" s="322"/>
      <c r="J1661" s="170"/>
      <c r="K1661" s="170"/>
      <c r="L1661" s="170"/>
      <c r="M1661" s="170"/>
      <c r="N1661" s="170"/>
      <c r="O1661" s="170"/>
      <c r="P1661" s="170"/>
      <c r="Q1661" s="170"/>
      <c r="R1661" s="170"/>
      <c r="S1661" s="170"/>
      <c r="T1661" s="170"/>
      <c r="U1661" s="170"/>
      <c r="V1661" s="170"/>
      <c r="W1661" s="170"/>
      <c r="X1661" s="170"/>
      <c r="Y1661" s="170"/>
      <c r="Z1661" s="170"/>
      <c r="AA1661" s="170"/>
      <c r="AB1661" s="170"/>
      <c r="AC1661" s="170"/>
      <c r="AD1661" s="170"/>
      <c r="AE1661" s="170"/>
      <c r="AG1661" s="270" t="s">
        <v>1315</v>
      </c>
      <c r="AH1661" s="189" t="s">
        <v>748</v>
      </c>
      <c r="AI1661" s="189" t="s">
        <v>748</v>
      </c>
      <c r="AJ1661" s="238" t="s">
        <v>748</v>
      </c>
      <c r="AK1661" s="237" t="s">
        <v>748</v>
      </c>
      <c r="AL1661" s="223"/>
      <c r="AN1661" s="212" t="s">
        <v>1470</v>
      </c>
      <c r="AO1661" s="266" t="s">
        <v>1314</v>
      </c>
      <c r="AP1661" s="265" t="s">
        <v>1480</v>
      </c>
      <c r="AQ1661" s="265" t="s">
        <v>1479</v>
      </c>
      <c r="AR1661" s="263" t="str">
        <f t="shared" si="244"/>
        <v>20</v>
      </c>
      <c r="AS1661" s="263" t="s">
        <v>18</v>
      </c>
      <c r="AT1661" s="264"/>
      <c r="AU1661" s="263" t="s">
        <v>755</v>
      </c>
      <c r="AV1661" s="263"/>
      <c r="AW1661" s="263"/>
      <c r="AX1661" s="204" t="s">
        <v>753</v>
      </c>
      <c r="AY1661" s="204" t="s">
        <v>753</v>
      </c>
      <c r="AZ1661" s="204" t="s">
        <v>753</v>
      </c>
      <c r="BA1661" s="204" t="s">
        <v>753</v>
      </c>
      <c r="BB1661" s="204" t="s">
        <v>753</v>
      </c>
      <c r="BC1661" s="205" t="s">
        <v>754</v>
      </c>
      <c r="BD1661" s="204" t="s">
        <v>753</v>
      </c>
      <c r="BE1661" s="204" t="s">
        <v>753</v>
      </c>
      <c r="BF1661" s="204" t="s">
        <v>753</v>
      </c>
      <c r="BG1661" s="204" t="s">
        <v>753</v>
      </c>
      <c r="BH1661" s="204" t="s">
        <v>753</v>
      </c>
      <c r="BI1661" s="204" t="s">
        <v>753</v>
      </c>
      <c r="BJ1661" s="204" t="s">
        <v>753</v>
      </c>
      <c r="BK1661" s="204" t="s">
        <v>753</v>
      </c>
      <c r="BL1661" s="204" t="s">
        <v>753</v>
      </c>
      <c r="BM1661" s="204" t="s">
        <v>753</v>
      </c>
      <c r="BN1661" s="203"/>
      <c r="BO1661" s="263"/>
      <c r="BP1661" s="170" t="s">
        <v>753</v>
      </c>
      <c r="BQ1661" s="177"/>
      <c r="BR1661" s="177"/>
      <c r="BS1661" s="177"/>
      <c r="BT1661" s="177"/>
      <c r="BU1661" s="177"/>
      <c r="BV1661" s="177"/>
      <c r="BW1661" s="177"/>
    </row>
    <row r="1662" spans="1:75" s="174" customFormat="1" ht="15">
      <c r="A1662" s="170"/>
      <c r="B1662" s="173"/>
      <c r="C1662" s="173"/>
      <c r="D1662" s="171"/>
      <c r="E1662" s="171"/>
      <c r="F1662" s="171"/>
      <c r="G1662" s="171"/>
      <c r="H1662" s="170"/>
      <c r="I1662" s="322"/>
      <c r="J1662" s="170"/>
      <c r="K1662" s="170"/>
      <c r="L1662" s="170"/>
      <c r="M1662" s="170"/>
      <c r="N1662" s="170"/>
      <c r="O1662" s="170"/>
      <c r="P1662" s="170"/>
      <c r="Q1662" s="170"/>
      <c r="R1662" s="170"/>
      <c r="S1662" s="170"/>
      <c r="T1662" s="170"/>
      <c r="U1662" s="170"/>
      <c r="V1662" s="170"/>
      <c r="W1662" s="170"/>
      <c r="X1662" s="170"/>
      <c r="Y1662" s="170"/>
      <c r="Z1662" s="170"/>
      <c r="AA1662" s="170"/>
      <c r="AB1662" s="170"/>
      <c r="AC1662" s="170"/>
      <c r="AD1662" s="170"/>
      <c r="AE1662" s="170"/>
      <c r="AG1662" s="270" t="s">
        <v>1315</v>
      </c>
      <c r="AH1662" s="189" t="s">
        <v>748</v>
      </c>
      <c r="AI1662" s="189" t="s">
        <v>748</v>
      </c>
      <c r="AJ1662" s="238" t="s">
        <v>748</v>
      </c>
      <c r="AK1662" s="237" t="s">
        <v>748</v>
      </c>
      <c r="AL1662" s="223"/>
      <c r="AN1662" s="212" t="s">
        <v>1470</v>
      </c>
      <c r="AO1662" s="266" t="s">
        <v>1314</v>
      </c>
      <c r="AP1662" s="265" t="s">
        <v>1478</v>
      </c>
      <c r="AQ1662" s="265" t="s">
        <v>1477</v>
      </c>
      <c r="AR1662" s="263" t="str">
        <f t="shared" si="244"/>
        <v>E0</v>
      </c>
      <c r="AS1662" s="263" t="s">
        <v>23</v>
      </c>
      <c r="AT1662" s="264"/>
      <c r="AU1662" s="263" t="s">
        <v>1311</v>
      </c>
      <c r="AV1662" s="263"/>
      <c r="AW1662" s="263"/>
      <c r="AX1662" s="204" t="s">
        <v>753</v>
      </c>
      <c r="AY1662" s="204" t="s">
        <v>753</v>
      </c>
      <c r="AZ1662" s="204" t="s">
        <v>753</v>
      </c>
      <c r="BA1662" s="204" t="s">
        <v>753</v>
      </c>
      <c r="BB1662" s="204" t="s">
        <v>753</v>
      </c>
      <c r="BC1662" s="205" t="s">
        <v>754</v>
      </c>
      <c r="BD1662" s="204" t="s">
        <v>753</v>
      </c>
      <c r="BE1662" s="204" t="s">
        <v>753</v>
      </c>
      <c r="BF1662" s="204" t="s">
        <v>753</v>
      </c>
      <c r="BG1662" s="204" t="s">
        <v>753</v>
      </c>
      <c r="BH1662" s="204" t="s">
        <v>753</v>
      </c>
      <c r="BI1662" s="204" t="s">
        <v>753</v>
      </c>
      <c r="BJ1662" s="204" t="s">
        <v>753</v>
      </c>
      <c r="BK1662" s="204" t="s">
        <v>753</v>
      </c>
      <c r="BL1662" s="204" t="s">
        <v>753</v>
      </c>
      <c r="BM1662" s="204" t="s">
        <v>753</v>
      </c>
      <c r="BN1662" s="203"/>
      <c r="BO1662" s="263"/>
      <c r="BP1662" s="170" t="s">
        <v>753</v>
      </c>
      <c r="BQ1662" s="177"/>
      <c r="BR1662" s="177"/>
      <c r="BS1662" s="177"/>
      <c r="BT1662" s="177"/>
      <c r="BU1662" s="177"/>
      <c r="BV1662" s="177"/>
      <c r="BW1662" s="177"/>
    </row>
    <row r="1663" spans="1:75" s="174" customFormat="1" ht="15">
      <c r="A1663" s="170"/>
      <c r="B1663" s="173"/>
      <c r="C1663" s="173"/>
      <c r="D1663" s="171"/>
      <c r="E1663" s="171"/>
      <c r="F1663" s="171"/>
      <c r="G1663" s="171"/>
      <c r="H1663" s="170"/>
      <c r="I1663" s="322"/>
      <c r="J1663" s="170"/>
      <c r="K1663" s="170"/>
      <c r="L1663" s="170"/>
      <c r="M1663" s="170"/>
      <c r="N1663" s="170"/>
      <c r="O1663" s="170"/>
      <c r="P1663" s="170"/>
      <c r="Q1663" s="170"/>
      <c r="R1663" s="170"/>
      <c r="S1663" s="170"/>
      <c r="T1663" s="170"/>
      <c r="U1663" s="170"/>
      <c r="V1663" s="170"/>
      <c r="W1663" s="170"/>
      <c r="X1663" s="170"/>
      <c r="Y1663" s="170"/>
      <c r="Z1663" s="170"/>
      <c r="AA1663" s="170"/>
      <c r="AB1663" s="170"/>
      <c r="AC1663" s="170"/>
      <c r="AD1663" s="170"/>
      <c r="AE1663" s="170"/>
      <c r="AG1663" s="270" t="s">
        <v>1315</v>
      </c>
      <c r="AH1663" s="189" t="s">
        <v>748</v>
      </c>
      <c r="AI1663" s="189" t="s">
        <v>748</v>
      </c>
      <c r="AJ1663" s="238" t="s">
        <v>748</v>
      </c>
      <c r="AK1663" s="237" t="s">
        <v>748</v>
      </c>
      <c r="AL1663" s="223"/>
      <c r="AN1663" s="212" t="s">
        <v>1470</v>
      </c>
      <c r="AO1663" s="266" t="s">
        <v>1314</v>
      </c>
      <c r="AP1663" s="265" t="s">
        <v>1476</v>
      </c>
      <c r="AQ1663" s="265" t="s">
        <v>1475</v>
      </c>
      <c r="AR1663" s="263" t="str">
        <f t="shared" ref="AR1663:AR1694" si="250">DEC2HEX((HEX2DEC(LEFT(AQ1663,4))*256*256+HEX2DEC(RIGHT(AQ1663,4)))-(HEX2DEC(LEFT(AP1663,4))*256*256+HEX2DEC(RIGHT(AP1663,4)))+1)</f>
        <v>20</v>
      </c>
      <c r="AS1663" s="263" t="s">
        <v>18</v>
      </c>
      <c r="AT1663" s="264"/>
      <c r="AU1663" s="263" t="s">
        <v>755</v>
      </c>
      <c r="AV1663" s="263"/>
      <c r="AW1663" s="263"/>
      <c r="AX1663" s="204" t="s">
        <v>753</v>
      </c>
      <c r="AY1663" s="204" t="s">
        <v>753</v>
      </c>
      <c r="AZ1663" s="204" t="s">
        <v>753</v>
      </c>
      <c r="BA1663" s="204" t="s">
        <v>753</v>
      </c>
      <c r="BB1663" s="204" t="s">
        <v>753</v>
      </c>
      <c r="BC1663" s="205" t="s">
        <v>754</v>
      </c>
      <c r="BD1663" s="204" t="s">
        <v>753</v>
      </c>
      <c r="BE1663" s="204" t="s">
        <v>753</v>
      </c>
      <c r="BF1663" s="204" t="s">
        <v>753</v>
      </c>
      <c r="BG1663" s="204" t="s">
        <v>753</v>
      </c>
      <c r="BH1663" s="204" t="s">
        <v>753</v>
      </c>
      <c r="BI1663" s="204" t="s">
        <v>753</v>
      </c>
      <c r="BJ1663" s="204" t="s">
        <v>753</v>
      </c>
      <c r="BK1663" s="204" t="s">
        <v>753</v>
      </c>
      <c r="BL1663" s="204" t="s">
        <v>753</v>
      </c>
      <c r="BM1663" s="204" t="s">
        <v>753</v>
      </c>
      <c r="BN1663" s="203"/>
      <c r="BO1663" s="263"/>
      <c r="BP1663" s="170" t="s">
        <v>753</v>
      </c>
      <c r="BQ1663" s="177"/>
      <c r="BR1663" s="177"/>
      <c r="BS1663" s="177"/>
      <c r="BT1663" s="177"/>
      <c r="BU1663" s="177"/>
      <c r="BV1663" s="177"/>
      <c r="BW1663" s="177"/>
    </row>
    <row r="1664" spans="1:75" s="174" customFormat="1" ht="15">
      <c r="A1664" s="170"/>
      <c r="B1664" s="173"/>
      <c r="C1664" s="173"/>
      <c r="D1664" s="171"/>
      <c r="E1664" s="171"/>
      <c r="F1664" s="171"/>
      <c r="G1664" s="171"/>
      <c r="H1664" s="170"/>
      <c r="I1664" s="322"/>
      <c r="J1664" s="170"/>
      <c r="K1664" s="170"/>
      <c r="L1664" s="170"/>
      <c r="M1664" s="170"/>
      <c r="N1664" s="170"/>
      <c r="O1664" s="170"/>
      <c r="P1664" s="170"/>
      <c r="Q1664" s="170"/>
      <c r="R1664" s="170"/>
      <c r="S1664" s="170"/>
      <c r="T1664" s="170"/>
      <c r="U1664" s="170"/>
      <c r="V1664" s="170"/>
      <c r="W1664" s="170"/>
      <c r="X1664" s="170"/>
      <c r="Y1664" s="170"/>
      <c r="Z1664" s="170"/>
      <c r="AA1664" s="170"/>
      <c r="AB1664" s="170"/>
      <c r="AC1664" s="170"/>
      <c r="AD1664" s="170"/>
      <c r="AE1664" s="170"/>
      <c r="AG1664" s="270" t="s">
        <v>1315</v>
      </c>
      <c r="AH1664" s="189" t="s">
        <v>748</v>
      </c>
      <c r="AI1664" s="189" t="s">
        <v>748</v>
      </c>
      <c r="AJ1664" s="238" t="s">
        <v>748</v>
      </c>
      <c r="AK1664" s="237" t="s">
        <v>748</v>
      </c>
      <c r="AL1664" s="223"/>
      <c r="AN1664" s="212" t="s">
        <v>1470</v>
      </c>
      <c r="AO1664" s="266" t="s">
        <v>1314</v>
      </c>
      <c r="AP1664" s="265" t="s">
        <v>1474</v>
      </c>
      <c r="AQ1664" s="265" t="s">
        <v>1473</v>
      </c>
      <c r="AR1664" s="263" t="str">
        <f t="shared" si="250"/>
        <v>E0</v>
      </c>
      <c r="AS1664" s="263" t="s">
        <v>23</v>
      </c>
      <c r="AT1664" s="264"/>
      <c r="AU1664" s="263" t="s">
        <v>1311</v>
      </c>
      <c r="AV1664" s="263"/>
      <c r="AW1664" s="263"/>
      <c r="AX1664" s="204" t="s">
        <v>753</v>
      </c>
      <c r="AY1664" s="204" t="s">
        <v>753</v>
      </c>
      <c r="AZ1664" s="204" t="s">
        <v>753</v>
      </c>
      <c r="BA1664" s="204" t="s">
        <v>753</v>
      </c>
      <c r="BB1664" s="204" t="s">
        <v>753</v>
      </c>
      <c r="BC1664" s="205" t="s">
        <v>754</v>
      </c>
      <c r="BD1664" s="204" t="s">
        <v>753</v>
      </c>
      <c r="BE1664" s="204" t="s">
        <v>753</v>
      </c>
      <c r="BF1664" s="204" t="s">
        <v>753</v>
      </c>
      <c r="BG1664" s="204" t="s">
        <v>753</v>
      </c>
      <c r="BH1664" s="204" t="s">
        <v>753</v>
      </c>
      <c r="BI1664" s="204" t="s">
        <v>753</v>
      </c>
      <c r="BJ1664" s="204" t="s">
        <v>753</v>
      </c>
      <c r="BK1664" s="204" t="s">
        <v>753</v>
      </c>
      <c r="BL1664" s="204" t="s">
        <v>753</v>
      </c>
      <c r="BM1664" s="204" t="s">
        <v>753</v>
      </c>
      <c r="BN1664" s="203"/>
      <c r="BO1664" s="263"/>
      <c r="BP1664" s="170" t="s">
        <v>753</v>
      </c>
      <c r="BQ1664" s="177"/>
      <c r="BR1664" s="177"/>
      <c r="BS1664" s="177"/>
      <c r="BT1664" s="177"/>
      <c r="BU1664" s="177"/>
      <c r="BV1664" s="177"/>
      <c r="BW1664" s="177"/>
    </row>
    <row r="1665" spans="1:75" s="174" customFormat="1" ht="15">
      <c r="A1665" s="170"/>
      <c r="B1665" s="173"/>
      <c r="C1665" s="173"/>
      <c r="D1665" s="171"/>
      <c r="E1665" s="171"/>
      <c r="F1665" s="171"/>
      <c r="G1665" s="171"/>
      <c r="H1665" s="170"/>
      <c r="I1665" s="322"/>
      <c r="J1665" s="170"/>
      <c r="K1665" s="170"/>
      <c r="L1665" s="170"/>
      <c r="M1665" s="170"/>
      <c r="N1665" s="170"/>
      <c r="O1665" s="170"/>
      <c r="P1665" s="170"/>
      <c r="Q1665" s="170"/>
      <c r="R1665" s="170"/>
      <c r="S1665" s="170"/>
      <c r="T1665" s="170"/>
      <c r="U1665" s="170"/>
      <c r="V1665" s="170"/>
      <c r="W1665" s="170"/>
      <c r="X1665" s="170"/>
      <c r="Y1665" s="170"/>
      <c r="Z1665" s="170"/>
      <c r="AA1665" s="170"/>
      <c r="AB1665" s="170"/>
      <c r="AC1665" s="170"/>
      <c r="AD1665" s="170"/>
      <c r="AE1665" s="170"/>
      <c r="AG1665" s="270" t="s">
        <v>1315</v>
      </c>
      <c r="AH1665" s="189" t="s">
        <v>748</v>
      </c>
      <c r="AI1665" s="189" t="s">
        <v>748</v>
      </c>
      <c r="AJ1665" s="238" t="s">
        <v>748</v>
      </c>
      <c r="AK1665" s="237" t="s">
        <v>748</v>
      </c>
      <c r="AL1665" s="223"/>
      <c r="AN1665" s="212" t="s">
        <v>1470</v>
      </c>
      <c r="AO1665" s="266" t="s">
        <v>1314</v>
      </c>
      <c r="AP1665" s="265" t="s">
        <v>1472</v>
      </c>
      <c r="AQ1665" s="265" t="s">
        <v>1471</v>
      </c>
      <c r="AR1665" s="263" t="str">
        <f t="shared" si="250"/>
        <v>20</v>
      </c>
      <c r="AS1665" s="263" t="s">
        <v>18</v>
      </c>
      <c r="AT1665" s="264"/>
      <c r="AU1665" s="263" t="s">
        <v>755</v>
      </c>
      <c r="AV1665" s="263"/>
      <c r="AW1665" s="263"/>
      <c r="AX1665" s="204" t="s">
        <v>753</v>
      </c>
      <c r="AY1665" s="204" t="s">
        <v>753</v>
      </c>
      <c r="AZ1665" s="204" t="s">
        <v>753</v>
      </c>
      <c r="BA1665" s="204" t="s">
        <v>753</v>
      </c>
      <c r="BB1665" s="204" t="s">
        <v>753</v>
      </c>
      <c r="BC1665" s="205" t="s">
        <v>754</v>
      </c>
      <c r="BD1665" s="204" t="s">
        <v>753</v>
      </c>
      <c r="BE1665" s="204" t="s">
        <v>753</v>
      </c>
      <c r="BF1665" s="204" t="s">
        <v>753</v>
      </c>
      <c r="BG1665" s="204" t="s">
        <v>753</v>
      </c>
      <c r="BH1665" s="204" t="s">
        <v>753</v>
      </c>
      <c r="BI1665" s="204" t="s">
        <v>753</v>
      </c>
      <c r="BJ1665" s="204" t="s">
        <v>753</v>
      </c>
      <c r="BK1665" s="204" t="s">
        <v>753</v>
      </c>
      <c r="BL1665" s="204" t="s">
        <v>753</v>
      </c>
      <c r="BM1665" s="204" t="s">
        <v>753</v>
      </c>
      <c r="BN1665" s="203"/>
      <c r="BO1665" s="263"/>
      <c r="BP1665" s="170" t="s">
        <v>753</v>
      </c>
      <c r="BQ1665" s="177"/>
      <c r="BR1665" s="177"/>
      <c r="BS1665" s="177"/>
      <c r="BT1665" s="177"/>
      <c r="BU1665" s="177"/>
      <c r="BV1665" s="177"/>
      <c r="BW1665" s="177"/>
    </row>
    <row r="1666" spans="1:75" s="174" customFormat="1" ht="15">
      <c r="A1666" s="170"/>
      <c r="B1666" s="173"/>
      <c r="C1666" s="173"/>
      <c r="D1666" s="171"/>
      <c r="E1666" s="171"/>
      <c r="F1666" s="171"/>
      <c r="G1666" s="171"/>
      <c r="H1666" s="170"/>
      <c r="I1666" s="322"/>
      <c r="J1666" s="170"/>
      <c r="K1666" s="170"/>
      <c r="L1666" s="170"/>
      <c r="M1666" s="170"/>
      <c r="N1666" s="170"/>
      <c r="O1666" s="170"/>
      <c r="P1666" s="170"/>
      <c r="Q1666" s="170"/>
      <c r="R1666" s="170"/>
      <c r="S1666" s="170"/>
      <c r="T1666" s="170"/>
      <c r="U1666" s="170"/>
      <c r="V1666" s="170"/>
      <c r="W1666" s="170"/>
      <c r="X1666" s="170"/>
      <c r="Y1666" s="170"/>
      <c r="Z1666" s="170"/>
      <c r="AA1666" s="170"/>
      <c r="AB1666" s="170"/>
      <c r="AC1666" s="170"/>
      <c r="AD1666" s="170"/>
      <c r="AE1666" s="170"/>
      <c r="AG1666" s="270" t="s">
        <v>1315</v>
      </c>
      <c r="AH1666" s="189" t="s">
        <v>748</v>
      </c>
      <c r="AI1666" s="189" t="s">
        <v>748</v>
      </c>
      <c r="AJ1666" s="238" t="s">
        <v>748</v>
      </c>
      <c r="AK1666" s="237" t="s">
        <v>748</v>
      </c>
      <c r="AL1666" s="223"/>
      <c r="AN1666" s="212" t="s">
        <v>1470</v>
      </c>
      <c r="AO1666" s="266" t="s">
        <v>1314</v>
      </c>
      <c r="AP1666" s="265" t="s">
        <v>1469</v>
      </c>
      <c r="AQ1666" s="265" t="s">
        <v>1468</v>
      </c>
      <c r="AR1666" s="263" t="str">
        <f t="shared" si="250"/>
        <v>E0</v>
      </c>
      <c r="AS1666" s="263" t="s">
        <v>23</v>
      </c>
      <c r="AT1666" s="264"/>
      <c r="AU1666" s="263" t="s">
        <v>1311</v>
      </c>
      <c r="AV1666" s="263"/>
      <c r="AW1666" s="263"/>
      <c r="AX1666" s="204" t="s">
        <v>753</v>
      </c>
      <c r="AY1666" s="204" t="s">
        <v>753</v>
      </c>
      <c r="AZ1666" s="204" t="s">
        <v>753</v>
      </c>
      <c r="BA1666" s="204" t="s">
        <v>753</v>
      </c>
      <c r="BB1666" s="204" t="s">
        <v>753</v>
      </c>
      <c r="BC1666" s="205" t="s">
        <v>754</v>
      </c>
      <c r="BD1666" s="204" t="s">
        <v>753</v>
      </c>
      <c r="BE1666" s="204" t="s">
        <v>753</v>
      </c>
      <c r="BF1666" s="204" t="s">
        <v>753</v>
      </c>
      <c r="BG1666" s="204" t="s">
        <v>753</v>
      </c>
      <c r="BH1666" s="204" t="s">
        <v>753</v>
      </c>
      <c r="BI1666" s="204" t="s">
        <v>753</v>
      </c>
      <c r="BJ1666" s="204" t="s">
        <v>753</v>
      </c>
      <c r="BK1666" s="204" t="s">
        <v>753</v>
      </c>
      <c r="BL1666" s="204" t="s">
        <v>753</v>
      </c>
      <c r="BM1666" s="204" t="s">
        <v>753</v>
      </c>
      <c r="BN1666" s="203"/>
      <c r="BO1666" s="263"/>
      <c r="BP1666" s="170" t="s">
        <v>753</v>
      </c>
      <c r="BQ1666" s="177"/>
      <c r="BR1666" s="177"/>
      <c r="BS1666" s="177"/>
      <c r="BT1666" s="177"/>
      <c r="BU1666" s="177"/>
      <c r="BV1666" s="177"/>
      <c r="BW1666" s="177"/>
    </row>
    <row r="1667" spans="1:75" s="174" customFormat="1" ht="15">
      <c r="A1667" s="170"/>
      <c r="B1667" s="173"/>
      <c r="C1667" s="173"/>
      <c r="D1667" s="171"/>
      <c r="E1667" s="171"/>
      <c r="F1667" s="171"/>
      <c r="G1667" s="171"/>
      <c r="H1667" s="170"/>
      <c r="I1667" s="322"/>
      <c r="J1667" s="170"/>
      <c r="K1667" s="170"/>
      <c r="L1667" s="170"/>
      <c r="M1667" s="170"/>
      <c r="N1667" s="170"/>
      <c r="O1667" s="170"/>
      <c r="P1667" s="170"/>
      <c r="Q1667" s="170"/>
      <c r="R1667" s="170"/>
      <c r="S1667" s="170"/>
      <c r="T1667" s="170"/>
      <c r="U1667" s="170"/>
      <c r="V1667" s="170"/>
      <c r="W1667" s="170"/>
      <c r="X1667" s="170"/>
      <c r="Y1667" s="170"/>
      <c r="Z1667" s="170"/>
      <c r="AA1667" s="170"/>
      <c r="AB1667" s="170"/>
      <c r="AC1667" s="170"/>
      <c r="AD1667" s="170"/>
      <c r="AE1667" s="170"/>
      <c r="AG1667" s="260" t="s">
        <v>1315</v>
      </c>
      <c r="AH1667" s="193" t="str">
        <f t="shared" ref="AH1667:AH1692" si="251">"5E"&amp;RIGHT(AP1667,7)</f>
        <v>5EED 4700</v>
      </c>
      <c r="AI1667" s="193" t="str">
        <f t="shared" ref="AI1667:AI1692" si="252">"5E"&amp;RIGHT(AQ1667,7)</f>
        <v>5EED 4707</v>
      </c>
      <c r="AJ1667" s="224" t="str">
        <f t="shared" ref="AJ1667:AJ1692" si="253">DEC2HEX((HEX2DEC(LEFT(AI1667,4))*256*256+HEX2DEC(RIGHT(AI1667,4)))-(HEX2DEC(LEFT(AH1667,4))*256*256+HEX2DEC(RIGHT(AH1667,4)))+1)</f>
        <v>8</v>
      </c>
      <c r="AK1667" s="224" t="s">
        <v>1416</v>
      </c>
      <c r="AL1667" s="223"/>
      <c r="AN1667" s="212"/>
      <c r="AO1667" s="259" t="s">
        <v>1314</v>
      </c>
      <c r="AP1667" s="221" t="s">
        <v>1467</v>
      </c>
      <c r="AQ1667" s="221" t="s">
        <v>1466</v>
      </c>
      <c r="AR1667" s="220" t="str">
        <f t="shared" si="250"/>
        <v>8</v>
      </c>
      <c r="AS1667" s="220" t="s">
        <v>1465</v>
      </c>
      <c r="AT1667" s="226"/>
      <c r="AU1667" s="220" t="s">
        <v>1465</v>
      </c>
      <c r="AV1667" s="220" t="s">
        <v>751</v>
      </c>
      <c r="AW1667" s="220"/>
      <c r="AX1667" s="181" t="s">
        <v>741</v>
      </c>
      <c r="AY1667" s="181" t="s">
        <v>741</v>
      </c>
      <c r="AZ1667" s="181" t="s">
        <v>741</v>
      </c>
      <c r="BA1667" s="181" t="s">
        <v>741</v>
      </c>
      <c r="BB1667" s="181" t="s">
        <v>741</v>
      </c>
      <c r="BC1667" s="181" t="s">
        <v>741</v>
      </c>
      <c r="BD1667" s="181" t="s">
        <v>741</v>
      </c>
      <c r="BE1667" s="181" t="s">
        <v>741</v>
      </c>
      <c r="BF1667" s="181" t="s">
        <v>741</v>
      </c>
      <c r="BG1667" s="181" t="s">
        <v>741</v>
      </c>
      <c r="BH1667" s="181" t="s">
        <v>741</v>
      </c>
      <c r="BI1667" s="181" t="s">
        <v>741</v>
      </c>
      <c r="BJ1667" s="181" t="s">
        <v>741</v>
      </c>
      <c r="BK1667" s="181" t="s">
        <v>741</v>
      </c>
      <c r="BL1667" s="181" t="s">
        <v>741</v>
      </c>
      <c r="BM1667" s="181" t="s">
        <v>741</v>
      </c>
      <c r="BN1667" s="180"/>
      <c r="BO1667" s="220"/>
      <c r="BP1667" s="174" t="s">
        <v>741</v>
      </c>
      <c r="BQ1667" s="177" t="s">
        <v>1318</v>
      </c>
      <c r="BR1667" s="178">
        <v>44805</v>
      </c>
      <c r="BS1667" s="177" t="s">
        <v>1401</v>
      </c>
      <c r="BT1667" s="178" t="s">
        <v>759</v>
      </c>
      <c r="BU1667" s="178">
        <v>44813</v>
      </c>
      <c r="BV1667" s="177" t="s">
        <v>1317</v>
      </c>
      <c r="BW1667" s="177" t="s">
        <v>737</v>
      </c>
    </row>
    <row r="1668" spans="1:75" s="174" customFormat="1" ht="15">
      <c r="A1668" s="170"/>
      <c r="B1668" s="173"/>
      <c r="C1668" s="173"/>
      <c r="D1668" s="171"/>
      <c r="E1668" s="171"/>
      <c r="F1668" s="171"/>
      <c r="G1668" s="171"/>
      <c r="H1668" s="170"/>
      <c r="I1668" s="322"/>
      <c r="J1668" s="170"/>
      <c r="K1668" s="170"/>
      <c r="L1668" s="170"/>
      <c r="M1668" s="170"/>
      <c r="N1668" s="170"/>
      <c r="O1668" s="170"/>
      <c r="P1668" s="170"/>
      <c r="Q1668" s="170"/>
      <c r="R1668" s="170"/>
      <c r="S1668" s="170"/>
      <c r="T1668" s="170"/>
      <c r="U1668" s="170"/>
      <c r="V1668" s="170"/>
      <c r="W1668" s="170"/>
      <c r="X1668" s="170"/>
      <c r="Y1668" s="170"/>
      <c r="Z1668" s="170"/>
      <c r="AA1668" s="170"/>
      <c r="AB1668" s="170"/>
      <c r="AC1668" s="170"/>
      <c r="AD1668" s="170"/>
      <c r="AE1668" s="170"/>
      <c r="AG1668" s="260" t="s">
        <v>1315</v>
      </c>
      <c r="AH1668" s="193" t="str">
        <f t="shared" si="251"/>
        <v>5EED 4708</v>
      </c>
      <c r="AI1668" s="193" t="str">
        <f t="shared" si="252"/>
        <v>5EED 47FF</v>
      </c>
      <c r="AJ1668" s="224" t="str">
        <f t="shared" si="253"/>
        <v>F8</v>
      </c>
      <c r="AK1668" s="224" t="s">
        <v>23</v>
      </c>
      <c r="AL1668" s="223"/>
      <c r="AO1668" s="259" t="s">
        <v>1314</v>
      </c>
      <c r="AP1668" s="221" t="s">
        <v>1464</v>
      </c>
      <c r="AQ1668" s="221" t="s">
        <v>1463</v>
      </c>
      <c r="AR1668" s="220" t="str">
        <f t="shared" si="250"/>
        <v>F8</v>
      </c>
      <c r="AS1668" s="220" t="s">
        <v>23</v>
      </c>
      <c r="AT1668" s="226"/>
      <c r="AU1668" s="220" t="s">
        <v>1311</v>
      </c>
      <c r="AV1668" s="220"/>
      <c r="AW1668" s="220"/>
      <c r="AX1668" s="181" t="s">
        <v>753</v>
      </c>
      <c r="AY1668" s="181" t="s">
        <v>753</v>
      </c>
      <c r="AZ1668" s="181" t="s">
        <v>753</v>
      </c>
      <c r="BA1668" s="181" t="s">
        <v>753</v>
      </c>
      <c r="BB1668" s="181" t="s">
        <v>753</v>
      </c>
      <c r="BC1668" s="195" t="s">
        <v>754</v>
      </c>
      <c r="BD1668" s="181" t="s">
        <v>753</v>
      </c>
      <c r="BE1668" s="181" t="s">
        <v>753</v>
      </c>
      <c r="BF1668" s="181" t="s">
        <v>753</v>
      </c>
      <c r="BG1668" s="181" t="s">
        <v>753</v>
      </c>
      <c r="BH1668" s="181" t="s">
        <v>753</v>
      </c>
      <c r="BI1668" s="181" t="s">
        <v>753</v>
      </c>
      <c r="BJ1668" s="181" t="s">
        <v>753</v>
      </c>
      <c r="BK1668" s="181" t="s">
        <v>753</v>
      </c>
      <c r="BL1668" s="181" t="s">
        <v>753</v>
      </c>
      <c r="BM1668" s="181" t="s">
        <v>753</v>
      </c>
      <c r="BN1668" s="180"/>
      <c r="BO1668" s="220"/>
      <c r="BP1668" s="174" t="s">
        <v>741</v>
      </c>
      <c r="BQ1668" s="177"/>
      <c r="BR1668" s="177"/>
      <c r="BS1668" s="177"/>
      <c r="BT1668" s="177"/>
      <c r="BU1668" s="177"/>
      <c r="BV1668" s="177"/>
      <c r="BW1668" s="177"/>
    </row>
    <row r="1669" spans="1:75" s="174" customFormat="1" ht="15">
      <c r="A1669" s="170"/>
      <c r="B1669" s="173"/>
      <c r="C1669" s="173"/>
      <c r="D1669" s="171"/>
      <c r="E1669" s="171"/>
      <c r="F1669" s="171"/>
      <c r="G1669" s="171"/>
      <c r="H1669" s="170"/>
      <c r="I1669" s="322"/>
      <c r="J1669" s="170"/>
      <c r="K1669" s="170"/>
      <c r="L1669" s="170"/>
      <c r="M1669" s="170"/>
      <c r="N1669" s="170"/>
      <c r="O1669" s="170"/>
      <c r="P1669" s="170"/>
      <c r="Q1669" s="170"/>
      <c r="R1669" s="170"/>
      <c r="S1669" s="170"/>
      <c r="T1669" s="170"/>
      <c r="U1669" s="170"/>
      <c r="V1669" s="170"/>
      <c r="W1669" s="170"/>
      <c r="X1669" s="170"/>
      <c r="Y1669" s="170"/>
      <c r="Z1669" s="170"/>
      <c r="AA1669" s="170"/>
      <c r="AB1669" s="170"/>
      <c r="AC1669" s="170"/>
      <c r="AD1669" s="170"/>
      <c r="AE1669" s="170"/>
      <c r="AG1669" s="260" t="s">
        <v>1315</v>
      </c>
      <c r="AH1669" s="193" t="str">
        <f t="shared" si="251"/>
        <v>5EED 4800</v>
      </c>
      <c r="AI1669" s="193" t="str">
        <f t="shared" si="252"/>
        <v>5EED 480F</v>
      </c>
      <c r="AJ1669" s="224" t="str">
        <f t="shared" si="253"/>
        <v>10</v>
      </c>
      <c r="AK1669" s="224" t="s">
        <v>1416</v>
      </c>
      <c r="AL1669" s="223"/>
      <c r="AN1669" s="212"/>
      <c r="AO1669" s="259" t="s">
        <v>1314</v>
      </c>
      <c r="AP1669" s="221" t="s">
        <v>1462</v>
      </c>
      <c r="AQ1669" s="221" t="s">
        <v>1461</v>
      </c>
      <c r="AR1669" s="220" t="str">
        <f t="shared" si="250"/>
        <v>10</v>
      </c>
      <c r="AS1669" s="220" t="s">
        <v>1460</v>
      </c>
      <c r="AT1669" s="226"/>
      <c r="AU1669" s="220" t="s">
        <v>1460</v>
      </c>
      <c r="AV1669" s="220" t="s">
        <v>751</v>
      </c>
      <c r="AW1669" s="220"/>
      <c r="AX1669" s="181" t="s">
        <v>741</v>
      </c>
      <c r="AY1669" s="181" t="s">
        <v>741</v>
      </c>
      <c r="AZ1669" s="181" t="s">
        <v>741</v>
      </c>
      <c r="BA1669" s="181" t="s">
        <v>741</v>
      </c>
      <c r="BB1669" s="181" t="s">
        <v>741</v>
      </c>
      <c r="BC1669" s="181" t="s">
        <v>741</v>
      </c>
      <c r="BD1669" s="181" t="s">
        <v>741</v>
      </c>
      <c r="BE1669" s="181" t="s">
        <v>741</v>
      </c>
      <c r="BF1669" s="181" t="s">
        <v>741</v>
      </c>
      <c r="BG1669" s="181" t="s">
        <v>741</v>
      </c>
      <c r="BH1669" s="181" t="s">
        <v>741</v>
      </c>
      <c r="BI1669" s="181" t="s">
        <v>741</v>
      </c>
      <c r="BJ1669" s="181" t="s">
        <v>741</v>
      </c>
      <c r="BK1669" s="181" t="s">
        <v>741</v>
      </c>
      <c r="BL1669" s="181" t="s">
        <v>741</v>
      </c>
      <c r="BM1669" s="181" t="s">
        <v>741</v>
      </c>
      <c r="BN1669" s="180"/>
      <c r="BO1669" s="220"/>
      <c r="BP1669" s="174" t="s">
        <v>741</v>
      </c>
      <c r="BQ1669" s="177" t="s">
        <v>1318</v>
      </c>
      <c r="BR1669" s="178">
        <v>44805</v>
      </c>
      <c r="BS1669" s="177" t="s">
        <v>1401</v>
      </c>
      <c r="BT1669" s="178" t="s">
        <v>759</v>
      </c>
      <c r="BU1669" s="178">
        <v>44813</v>
      </c>
      <c r="BV1669" s="177" t="s">
        <v>1317</v>
      </c>
      <c r="BW1669" s="177" t="s">
        <v>737</v>
      </c>
    </row>
    <row r="1670" spans="1:75" s="174" customFormat="1" ht="15">
      <c r="A1670" s="170"/>
      <c r="B1670" s="173"/>
      <c r="C1670" s="173"/>
      <c r="D1670" s="171"/>
      <c r="E1670" s="171"/>
      <c r="F1670" s="171"/>
      <c r="G1670" s="171"/>
      <c r="H1670" s="170"/>
      <c r="I1670" s="322"/>
      <c r="J1670" s="170"/>
      <c r="K1670" s="170"/>
      <c r="L1670" s="170"/>
      <c r="M1670" s="170"/>
      <c r="N1670" s="170"/>
      <c r="O1670" s="170"/>
      <c r="P1670" s="170"/>
      <c r="Q1670" s="170"/>
      <c r="R1670" s="170"/>
      <c r="S1670" s="170"/>
      <c r="T1670" s="170"/>
      <c r="U1670" s="170"/>
      <c r="V1670" s="170"/>
      <c r="W1670" s="170"/>
      <c r="X1670" s="170"/>
      <c r="Y1670" s="170"/>
      <c r="Z1670" s="170"/>
      <c r="AA1670" s="170"/>
      <c r="AB1670" s="170"/>
      <c r="AC1670" s="170"/>
      <c r="AD1670" s="170"/>
      <c r="AE1670" s="170"/>
      <c r="AG1670" s="260" t="s">
        <v>1315</v>
      </c>
      <c r="AH1670" s="193" t="str">
        <f t="shared" si="251"/>
        <v>5EED 4810</v>
      </c>
      <c r="AI1670" s="193" t="str">
        <f t="shared" si="252"/>
        <v>5EED 48FF</v>
      </c>
      <c r="AJ1670" s="224" t="str">
        <f t="shared" si="253"/>
        <v>F0</v>
      </c>
      <c r="AK1670" s="224" t="s">
        <v>23</v>
      </c>
      <c r="AL1670" s="223"/>
      <c r="AO1670" s="259" t="s">
        <v>1314</v>
      </c>
      <c r="AP1670" s="221" t="s">
        <v>1459</v>
      </c>
      <c r="AQ1670" s="221" t="s">
        <v>1458</v>
      </c>
      <c r="AR1670" s="220" t="str">
        <f t="shared" si="250"/>
        <v>F0</v>
      </c>
      <c r="AS1670" s="220" t="s">
        <v>23</v>
      </c>
      <c r="AT1670" s="226"/>
      <c r="AU1670" s="220" t="s">
        <v>1311</v>
      </c>
      <c r="AV1670" s="220"/>
      <c r="AW1670" s="220"/>
      <c r="AX1670" s="181" t="s">
        <v>753</v>
      </c>
      <c r="AY1670" s="181" t="s">
        <v>753</v>
      </c>
      <c r="AZ1670" s="181" t="s">
        <v>753</v>
      </c>
      <c r="BA1670" s="181" t="s">
        <v>753</v>
      </c>
      <c r="BB1670" s="181" t="s">
        <v>753</v>
      </c>
      <c r="BC1670" s="195" t="s">
        <v>754</v>
      </c>
      <c r="BD1670" s="181" t="s">
        <v>753</v>
      </c>
      <c r="BE1670" s="181" t="s">
        <v>753</v>
      </c>
      <c r="BF1670" s="181" t="s">
        <v>753</v>
      </c>
      <c r="BG1670" s="181" t="s">
        <v>753</v>
      </c>
      <c r="BH1670" s="181" t="s">
        <v>753</v>
      </c>
      <c r="BI1670" s="181" t="s">
        <v>753</v>
      </c>
      <c r="BJ1670" s="181" t="s">
        <v>753</v>
      </c>
      <c r="BK1670" s="181" t="s">
        <v>753</v>
      </c>
      <c r="BL1670" s="181" t="s">
        <v>753</v>
      </c>
      <c r="BM1670" s="181" t="s">
        <v>753</v>
      </c>
      <c r="BN1670" s="180"/>
      <c r="BO1670" s="220"/>
      <c r="BP1670" s="174" t="s">
        <v>741</v>
      </c>
      <c r="BQ1670" s="177"/>
      <c r="BR1670" s="177"/>
      <c r="BS1670" s="177"/>
      <c r="BT1670" s="177"/>
      <c r="BU1670" s="177"/>
      <c r="BV1670" s="177"/>
      <c r="BW1670" s="177"/>
    </row>
    <row r="1671" spans="1:75" s="174" customFormat="1" ht="15">
      <c r="A1671" s="170"/>
      <c r="B1671" s="173"/>
      <c r="C1671" s="173"/>
      <c r="D1671" s="171"/>
      <c r="E1671" s="171"/>
      <c r="F1671" s="171"/>
      <c r="G1671" s="171"/>
      <c r="H1671" s="170"/>
      <c r="I1671" s="322"/>
      <c r="J1671" s="170"/>
      <c r="K1671" s="170"/>
      <c r="L1671" s="170"/>
      <c r="M1671" s="170"/>
      <c r="N1671" s="170"/>
      <c r="O1671" s="170"/>
      <c r="P1671" s="170"/>
      <c r="Q1671" s="170"/>
      <c r="R1671" s="170"/>
      <c r="S1671" s="170"/>
      <c r="T1671" s="170"/>
      <c r="U1671" s="170"/>
      <c r="V1671" s="170"/>
      <c r="W1671" s="170"/>
      <c r="X1671" s="170"/>
      <c r="Y1671" s="170"/>
      <c r="Z1671" s="170"/>
      <c r="AA1671" s="170"/>
      <c r="AB1671" s="170"/>
      <c r="AC1671" s="170"/>
      <c r="AD1671" s="170"/>
      <c r="AE1671" s="170"/>
      <c r="AG1671" s="271" t="s">
        <v>1345</v>
      </c>
      <c r="AH1671" s="193" t="str">
        <f t="shared" si="251"/>
        <v>5EED 4900</v>
      </c>
      <c r="AI1671" s="193" t="str">
        <f t="shared" si="252"/>
        <v>5EED 491F</v>
      </c>
      <c r="AJ1671" s="224" t="str">
        <f t="shared" si="253"/>
        <v>20</v>
      </c>
      <c r="AK1671" s="224" t="s">
        <v>1405</v>
      </c>
      <c r="AL1671" s="223"/>
      <c r="AN1671" s="212"/>
      <c r="AO1671" s="268" t="s">
        <v>1333</v>
      </c>
      <c r="AP1671" s="221" t="s">
        <v>1457</v>
      </c>
      <c r="AQ1671" s="221" t="s">
        <v>1456</v>
      </c>
      <c r="AR1671" s="220" t="str">
        <f t="shared" si="250"/>
        <v>20</v>
      </c>
      <c r="AS1671" s="220" t="s">
        <v>1455</v>
      </c>
      <c r="AT1671" s="226"/>
      <c r="AU1671" s="220" t="s">
        <v>1455</v>
      </c>
      <c r="AV1671" s="220" t="s">
        <v>751</v>
      </c>
      <c r="AW1671" s="220"/>
      <c r="AX1671" s="181" t="s">
        <v>741</v>
      </c>
      <c r="AY1671" s="181" t="s">
        <v>741</v>
      </c>
      <c r="AZ1671" s="181" t="s">
        <v>741</v>
      </c>
      <c r="BA1671" s="181" t="s">
        <v>741</v>
      </c>
      <c r="BB1671" s="181" t="s">
        <v>741</v>
      </c>
      <c r="BC1671" s="181" t="s">
        <v>741</v>
      </c>
      <c r="BD1671" s="181" t="s">
        <v>741</v>
      </c>
      <c r="BE1671" s="181" t="s">
        <v>741</v>
      </c>
      <c r="BF1671" s="181" t="s">
        <v>741</v>
      </c>
      <c r="BG1671" s="181" t="s">
        <v>741</v>
      </c>
      <c r="BH1671" s="181" t="s">
        <v>741</v>
      </c>
      <c r="BI1671" s="181" t="s">
        <v>741</v>
      </c>
      <c r="BJ1671" s="181" t="s">
        <v>741</v>
      </c>
      <c r="BK1671" s="181" t="s">
        <v>741</v>
      </c>
      <c r="BL1671" s="181" t="s">
        <v>741</v>
      </c>
      <c r="BM1671" s="181" t="s">
        <v>741</v>
      </c>
      <c r="BN1671" s="180"/>
      <c r="BO1671" s="220"/>
      <c r="BP1671" s="174" t="s">
        <v>741</v>
      </c>
      <c r="BQ1671" s="177" t="s">
        <v>1318</v>
      </c>
      <c r="BR1671" s="178">
        <v>44805</v>
      </c>
      <c r="BS1671" s="177" t="s">
        <v>1401</v>
      </c>
      <c r="BT1671" s="178" t="s">
        <v>759</v>
      </c>
      <c r="BU1671" s="178">
        <v>44813</v>
      </c>
      <c r="BV1671" s="177" t="s">
        <v>1317</v>
      </c>
      <c r="BW1671" s="177" t="s">
        <v>737</v>
      </c>
    </row>
    <row r="1672" spans="1:75" s="174" customFormat="1" ht="15">
      <c r="A1672" s="170"/>
      <c r="B1672" s="173"/>
      <c r="C1672" s="173"/>
      <c r="D1672" s="171"/>
      <c r="E1672" s="171"/>
      <c r="F1672" s="171"/>
      <c r="G1672" s="171"/>
      <c r="H1672" s="170"/>
      <c r="I1672" s="322"/>
      <c r="J1672" s="170"/>
      <c r="K1672" s="170"/>
      <c r="L1672" s="170"/>
      <c r="M1672" s="170"/>
      <c r="N1672" s="170"/>
      <c r="O1672" s="170"/>
      <c r="P1672" s="170"/>
      <c r="Q1672" s="170"/>
      <c r="R1672" s="170"/>
      <c r="S1672" s="170"/>
      <c r="T1672" s="170"/>
      <c r="U1672" s="170"/>
      <c r="V1672" s="170"/>
      <c r="W1672" s="170"/>
      <c r="X1672" s="170"/>
      <c r="Y1672" s="170"/>
      <c r="Z1672" s="170"/>
      <c r="AA1672" s="170"/>
      <c r="AB1672" s="170"/>
      <c r="AC1672" s="170"/>
      <c r="AD1672" s="170"/>
      <c r="AE1672" s="170"/>
      <c r="AG1672" s="271" t="s">
        <v>1345</v>
      </c>
      <c r="AH1672" s="193" t="str">
        <f t="shared" si="251"/>
        <v>5EED 4920</v>
      </c>
      <c r="AI1672" s="193" t="str">
        <f t="shared" si="252"/>
        <v>5EED 49FF</v>
      </c>
      <c r="AJ1672" s="224" t="str">
        <f t="shared" si="253"/>
        <v>E0</v>
      </c>
      <c r="AK1672" s="224" t="s">
        <v>23</v>
      </c>
      <c r="AL1672" s="223"/>
      <c r="AO1672" s="268" t="s">
        <v>1333</v>
      </c>
      <c r="AP1672" s="221" t="s">
        <v>1454</v>
      </c>
      <c r="AQ1672" s="221" t="s">
        <v>1453</v>
      </c>
      <c r="AR1672" s="220" t="str">
        <f t="shared" si="250"/>
        <v>E0</v>
      </c>
      <c r="AS1672" s="220" t="s">
        <v>23</v>
      </c>
      <c r="AT1672" s="226"/>
      <c r="AU1672" s="220" t="s">
        <v>1311</v>
      </c>
      <c r="AV1672" s="220"/>
      <c r="AW1672" s="220"/>
      <c r="AX1672" s="181" t="s">
        <v>753</v>
      </c>
      <c r="AY1672" s="181" t="s">
        <v>753</v>
      </c>
      <c r="AZ1672" s="181" t="s">
        <v>753</v>
      </c>
      <c r="BA1672" s="181" t="s">
        <v>753</v>
      </c>
      <c r="BB1672" s="181" t="s">
        <v>753</v>
      </c>
      <c r="BC1672" s="195" t="s">
        <v>754</v>
      </c>
      <c r="BD1672" s="181" t="s">
        <v>753</v>
      </c>
      <c r="BE1672" s="181" t="s">
        <v>753</v>
      </c>
      <c r="BF1672" s="181" t="s">
        <v>753</v>
      </c>
      <c r="BG1672" s="181" t="s">
        <v>753</v>
      </c>
      <c r="BH1672" s="181" t="s">
        <v>753</v>
      </c>
      <c r="BI1672" s="181" t="s">
        <v>753</v>
      </c>
      <c r="BJ1672" s="181" t="s">
        <v>753</v>
      </c>
      <c r="BK1672" s="181" t="s">
        <v>753</v>
      </c>
      <c r="BL1672" s="181" t="s">
        <v>753</v>
      </c>
      <c r="BM1672" s="181" t="s">
        <v>753</v>
      </c>
      <c r="BN1672" s="180"/>
      <c r="BO1672" s="220"/>
      <c r="BP1672" s="174" t="s">
        <v>741</v>
      </c>
      <c r="BQ1672" s="177"/>
      <c r="BR1672" s="177"/>
      <c r="BS1672" s="177"/>
      <c r="BT1672" s="177"/>
      <c r="BU1672" s="177"/>
      <c r="BV1672" s="177"/>
      <c r="BW1672" s="177"/>
    </row>
    <row r="1673" spans="1:75" s="174" customFormat="1" ht="15">
      <c r="A1673" s="170"/>
      <c r="B1673" s="173"/>
      <c r="C1673" s="173"/>
      <c r="D1673" s="171"/>
      <c r="E1673" s="171"/>
      <c r="F1673" s="171"/>
      <c r="G1673" s="171"/>
      <c r="H1673" s="170"/>
      <c r="I1673" s="322"/>
      <c r="J1673" s="170"/>
      <c r="K1673" s="170"/>
      <c r="L1673" s="170"/>
      <c r="M1673" s="170"/>
      <c r="N1673" s="170"/>
      <c r="O1673" s="170"/>
      <c r="P1673" s="170"/>
      <c r="Q1673" s="170"/>
      <c r="R1673" s="170"/>
      <c r="S1673" s="170"/>
      <c r="T1673" s="170"/>
      <c r="U1673" s="170"/>
      <c r="V1673" s="170"/>
      <c r="W1673" s="170"/>
      <c r="X1673" s="170"/>
      <c r="Y1673" s="170"/>
      <c r="Z1673" s="170"/>
      <c r="AA1673" s="170"/>
      <c r="AB1673" s="170"/>
      <c r="AC1673" s="170"/>
      <c r="AD1673" s="170"/>
      <c r="AE1673" s="170"/>
      <c r="AG1673" s="271" t="s">
        <v>1345</v>
      </c>
      <c r="AH1673" s="193" t="str">
        <f t="shared" si="251"/>
        <v>5EED 4A00</v>
      </c>
      <c r="AI1673" s="193" t="str">
        <f t="shared" si="252"/>
        <v>5EED 4A1F</v>
      </c>
      <c r="AJ1673" s="224" t="str">
        <f t="shared" si="253"/>
        <v>20</v>
      </c>
      <c r="AK1673" s="224" t="s">
        <v>1405</v>
      </c>
      <c r="AL1673" s="223"/>
      <c r="AN1673" s="212"/>
      <c r="AO1673" s="268" t="s">
        <v>1333</v>
      </c>
      <c r="AP1673" s="221" t="s">
        <v>1452</v>
      </c>
      <c r="AQ1673" s="221" t="s">
        <v>1451</v>
      </c>
      <c r="AR1673" s="220" t="str">
        <f t="shared" si="250"/>
        <v>20</v>
      </c>
      <c r="AS1673" s="220" t="s">
        <v>1450</v>
      </c>
      <c r="AT1673" s="226"/>
      <c r="AU1673" s="220" t="s">
        <v>1450</v>
      </c>
      <c r="AV1673" s="220" t="s">
        <v>751</v>
      </c>
      <c r="AW1673" s="220"/>
      <c r="AX1673" s="181" t="s">
        <v>741</v>
      </c>
      <c r="AY1673" s="181" t="s">
        <v>741</v>
      </c>
      <c r="AZ1673" s="181" t="s">
        <v>741</v>
      </c>
      <c r="BA1673" s="181" t="s">
        <v>741</v>
      </c>
      <c r="BB1673" s="181" t="s">
        <v>741</v>
      </c>
      <c r="BC1673" s="181" t="s">
        <v>741</v>
      </c>
      <c r="BD1673" s="181" t="s">
        <v>741</v>
      </c>
      <c r="BE1673" s="181" t="s">
        <v>741</v>
      </c>
      <c r="BF1673" s="181" t="s">
        <v>741</v>
      </c>
      <c r="BG1673" s="181" t="s">
        <v>741</v>
      </c>
      <c r="BH1673" s="181" t="s">
        <v>741</v>
      </c>
      <c r="BI1673" s="181" t="s">
        <v>741</v>
      </c>
      <c r="BJ1673" s="181" t="s">
        <v>741</v>
      </c>
      <c r="BK1673" s="181" t="s">
        <v>741</v>
      </c>
      <c r="BL1673" s="181" t="s">
        <v>741</v>
      </c>
      <c r="BM1673" s="181" t="s">
        <v>741</v>
      </c>
      <c r="BN1673" s="180"/>
      <c r="BO1673" s="220"/>
      <c r="BP1673" s="174" t="s">
        <v>741</v>
      </c>
      <c r="BQ1673" s="177" t="s">
        <v>1318</v>
      </c>
      <c r="BR1673" s="178">
        <v>44805</v>
      </c>
      <c r="BS1673" s="177" t="s">
        <v>1401</v>
      </c>
      <c r="BT1673" s="178" t="s">
        <v>759</v>
      </c>
      <c r="BU1673" s="178">
        <v>44813</v>
      </c>
      <c r="BV1673" s="177" t="s">
        <v>1317</v>
      </c>
      <c r="BW1673" s="177" t="s">
        <v>737</v>
      </c>
    </row>
    <row r="1674" spans="1:75" s="174" customFormat="1" ht="15">
      <c r="A1674" s="170"/>
      <c r="B1674" s="173"/>
      <c r="C1674" s="173"/>
      <c r="D1674" s="171"/>
      <c r="E1674" s="171"/>
      <c r="F1674" s="171"/>
      <c r="G1674" s="171"/>
      <c r="H1674" s="170"/>
      <c r="I1674" s="322"/>
      <c r="J1674" s="170"/>
      <c r="K1674" s="170"/>
      <c r="L1674" s="170"/>
      <c r="M1674" s="170"/>
      <c r="N1674" s="170"/>
      <c r="O1674" s="170"/>
      <c r="P1674" s="170"/>
      <c r="Q1674" s="170"/>
      <c r="R1674" s="170"/>
      <c r="S1674" s="170"/>
      <c r="T1674" s="170"/>
      <c r="U1674" s="170"/>
      <c r="V1674" s="170"/>
      <c r="W1674" s="170"/>
      <c r="X1674" s="170"/>
      <c r="Y1674" s="170"/>
      <c r="Z1674" s="170"/>
      <c r="AA1674" s="170"/>
      <c r="AB1674" s="170"/>
      <c r="AC1674" s="170"/>
      <c r="AD1674" s="170"/>
      <c r="AE1674" s="170"/>
      <c r="AG1674" s="271" t="s">
        <v>1345</v>
      </c>
      <c r="AH1674" s="193" t="str">
        <f t="shared" si="251"/>
        <v>5EED 4A20</v>
      </c>
      <c r="AI1674" s="193" t="str">
        <f t="shared" si="252"/>
        <v>5EED 4AFF</v>
      </c>
      <c r="AJ1674" s="224" t="str">
        <f t="shared" si="253"/>
        <v>E0</v>
      </c>
      <c r="AK1674" s="224" t="s">
        <v>23</v>
      </c>
      <c r="AL1674" s="223"/>
      <c r="AO1674" s="268" t="s">
        <v>1333</v>
      </c>
      <c r="AP1674" s="221" t="s">
        <v>1449</v>
      </c>
      <c r="AQ1674" s="221" t="s">
        <v>1448</v>
      </c>
      <c r="AR1674" s="220" t="str">
        <f t="shared" si="250"/>
        <v>E0</v>
      </c>
      <c r="AS1674" s="220" t="s">
        <v>23</v>
      </c>
      <c r="AT1674" s="226"/>
      <c r="AU1674" s="220" t="s">
        <v>1311</v>
      </c>
      <c r="AV1674" s="220"/>
      <c r="AW1674" s="220"/>
      <c r="AX1674" s="181" t="s">
        <v>753</v>
      </c>
      <c r="AY1674" s="181" t="s">
        <v>753</v>
      </c>
      <c r="AZ1674" s="181" t="s">
        <v>753</v>
      </c>
      <c r="BA1674" s="181" t="s">
        <v>753</v>
      </c>
      <c r="BB1674" s="181" t="s">
        <v>753</v>
      </c>
      <c r="BC1674" s="195" t="s">
        <v>754</v>
      </c>
      <c r="BD1674" s="181" t="s">
        <v>753</v>
      </c>
      <c r="BE1674" s="181" t="s">
        <v>753</v>
      </c>
      <c r="BF1674" s="181" t="s">
        <v>753</v>
      </c>
      <c r="BG1674" s="181" t="s">
        <v>753</v>
      </c>
      <c r="BH1674" s="181" t="s">
        <v>753</v>
      </c>
      <c r="BI1674" s="181" t="s">
        <v>753</v>
      </c>
      <c r="BJ1674" s="181" t="s">
        <v>753</v>
      </c>
      <c r="BK1674" s="181" t="s">
        <v>753</v>
      </c>
      <c r="BL1674" s="181" t="s">
        <v>753</v>
      </c>
      <c r="BM1674" s="181" t="s">
        <v>753</v>
      </c>
      <c r="BN1674" s="180"/>
      <c r="BO1674" s="220"/>
      <c r="BP1674" s="174" t="s">
        <v>741</v>
      </c>
      <c r="BQ1674" s="177"/>
      <c r="BR1674" s="177"/>
      <c r="BS1674" s="177"/>
      <c r="BT1674" s="177"/>
      <c r="BU1674" s="177"/>
      <c r="BV1674" s="177"/>
      <c r="BW1674" s="177"/>
    </row>
    <row r="1675" spans="1:75" s="174" customFormat="1" ht="15">
      <c r="A1675" s="170"/>
      <c r="B1675" s="173"/>
      <c r="C1675" s="173"/>
      <c r="D1675" s="171"/>
      <c r="E1675" s="171"/>
      <c r="F1675" s="171"/>
      <c r="G1675" s="171"/>
      <c r="H1675" s="170"/>
      <c r="I1675" s="322"/>
      <c r="J1675" s="170"/>
      <c r="K1675" s="170"/>
      <c r="L1675" s="170"/>
      <c r="M1675" s="170"/>
      <c r="N1675" s="170"/>
      <c r="O1675" s="170"/>
      <c r="P1675" s="170"/>
      <c r="Q1675" s="170"/>
      <c r="R1675" s="170"/>
      <c r="S1675" s="170"/>
      <c r="T1675" s="170"/>
      <c r="U1675" s="170"/>
      <c r="V1675" s="170"/>
      <c r="W1675" s="170"/>
      <c r="X1675" s="170"/>
      <c r="Y1675" s="170"/>
      <c r="Z1675" s="170"/>
      <c r="AA1675" s="170"/>
      <c r="AB1675" s="170"/>
      <c r="AC1675" s="170"/>
      <c r="AD1675" s="170"/>
      <c r="AE1675" s="170"/>
      <c r="AG1675" s="271" t="s">
        <v>1345</v>
      </c>
      <c r="AH1675" s="193" t="str">
        <f t="shared" si="251"/>
        <v>5EED 4B00</v>
      </c>
      <c r="AI1675" s="193" t="str">
        <f t="shared" si="252"/>
        <v>5EED 4B1F</v>
      </c>
      <c r="AJ1675" s="224" t="str">
        <f t="shared" si="253"/>
        <v>20</v>
      </c>
      <c r="AK1675" s="224" t="s">
        <v>1405</v>
      </c>
      <c r="AL1675" s="223"/>
      <c r="AN1675" s="212"/>
      <c r="AO1675" s="268" t="s">
        <v>1333</v>
      </c>
      <c r="AP1675" s="221" t="s">
        <v>1447</v>
      </c>
      <c r="AQ1675" s="221" t="s">
        <v>1446</v>
      </c>
      <c r="AR1675" s="220" t="str">
        <f t="shared" si="250"/>
        <v>20</v>
      </c>
      <c r="AS1675" s="220" t="s">
        <v>1445</v>
      </c>
      <c r="AT1675" s="226"/>
      <c r="AU1675" s="220" t="s">
        <v>1444</v>
      </c>
      <c r="AV1675" s="220" t="s">
        <v>751</v>
      </c>
      <c r="AW1675" s="220"/>
      <c r="AX1675" s="181" t="s">
        <v>741</v>
      </c>
      <c r="AY1675" s="181" t="s">
        <v>741</v>
      </c>
      <c r="AZ1675" s="181" t="s">
        <v>741</v>
      </c>
      <c r="BA1675" s="181" t="s">
        <v>741</v>
      </c>
      <c r="BB1675" s="181" t="s">
        <v>741</v>
      </c>
      <c r="BC1675" s="273" t="s">
        <v>753</v>
      </c>
      <c r="BD1675" s="181" t="s">
        <v>753</v>
      </c>
      <c r="BE1675" s="181" t="s">
        <v>753</v>
      </c>
      <c r="BF1675" s="181" t="s">
        <v>753</v>
      </c>
      <c r="BG1675" s="181" t="s">
        <v>753</v>
      </c>
      <c r="BH1675" s="181" t="s">
        <v>753</v>
      </c>
      <c r="BI1675" s="272" t="s">
        <v>753</v>
      </c>
      <c r="BJ1675" s="181" t="s">
        <v>753</v>
      </c>
      <c r="BK1675" s="181" t="s">
        <v>753</v>
      </c>
      <c r="BL1675" s="181" t="s">
        <v>753</v>
      </c>
      <c r="BM1675" s="181" t="s">
        <v>753</v>
      </c>
      <c r="BN1675" s="180"/>
      <c r="BO1675" s="220"/>
      <c r="BP1675" s="174" t="s">
        <v>741</v>
      </c>
      <c r="BQ1675" s="177" t="s">
        <v>1318</v>
      </c>
      <c r="BR1675" s="178">
        <v>44805</v>
      </c>
      <c r="BS1675" s="177" t="s">
        <v>1401</v>
      </c>
      <c r="BT1675" s="178" t="s">
        <v>759</v>
      </c>
      <c r="BU1675" s="178">
        <v>44813</v>
      </c>
      <c r="BV1675" s="177" t="s">
        <v>1317</v>
      </c>
      <c r="BW1675" s="177" t="s">
        <v>737</v>
      </c>
    </row>
    <row r="1676" spans="1:75" s="174" customFormat="1" ht="15">
      <c r="A1676" s="170"/>
      <c r="B1676" s="173"/>
      <c r="C1676" s="173"/>
      <c r="D1676" s="171"/>
      <c r="E1676" s="171"/>
      <c r="F1676" s="171"/>
      <c r="G1676" s="171"/>
      <c r="H1676" s="170"/>
      <c r="I1676" s="322"/>
      <c r="J1676" s="170"/>
      <c r="K1676" s="170"/>
      <c r="L1676" s="170"/>
      <c r="M1676" s="170"/>
      <c r="N1676" s="170"/>
      <c r="O1676" s="170"/>
      <c r="P1676" s="170"/>
      <c r="Q1676" s="170"/>
      <c r="R1676" s="170"/>
      <c r="S1676" s="170"/>
      <c r="T1676" s="170"/>
      <c r="U1676" s="170"/>
      <c r="V1676" s="170"/>
      <c r="W1676" s="170"/>
      <c r="X1676" s="170"/>
      <c r="Y1676" s="170"/>
      <c r="Z1676" s="170"/>
      <c r="AA1676" s="170"/>
      <c r="AB1676" s="170"/>
      <c r="AC1676" s="170"/>
      <c r="AD1676" s="170"/>
      <c r="AE1676" s="170"/>
      <c r="AG1676" s="271" t="s">
        <v>1345</v>
      </c>
      <c r="AH1676" s="193" t="str">
        <f t="shared" si="251"/>
        <v>5EED 4B20</v>
      </c>
      <c r="AI1676" s="193" t="str">
        <f t="shared" si="252"/>
        <v>5EED 4BFF</v>
      </c>
      <c r="AJ1676" s="224" t="str">
        <f t="shared" si="253"/>
        <v>E0</v>
      </c>
      <c r="AK1676" s="224" t="s">
        <v>23</v>
      </c>
      <c r="AL1676" s="223"/>
      <c r="AO1676" s="268" t="s">
        <v>1333</v>
      </c>
      <c r="AP1676" s="221" t="s">
        <v>1443</v>
      </c>
      <c r="AQ1676" s="221" t="s">
        <v>1442</v>
      </c>
      <c r="AR1676" s="220" t="str">
        <f t="shared" si="250"/>
        <v>E0</v>
      </c>
      <c r="AS1676" s="220" t="s">
        <v>23</v>
      </c>
      <c r="AT1676" s="226"/>
      <c r="AU1676" s="220" t="s">
        <v>1311</v>
      </c>
      <c r="AV1676" s="220"/>
      <c r="AW1676" s="220"/>
      <c r="AX1676" s="181" t="s">
        <v>753</v>
      </c>
      <c r="AY1676" s="181" t="s">
        <v>753</v>
      </c>
      <c r="AZ1676" s="181" t="s">
        <v>753</v>
      </c>
      <c r="BA1676" s="181" t="s">
        <v>753</v>
      </c>
      <c r="BB1676" s="181" t="s">
        <v>753</v>
      </c>
      <c r="BC1676" s="195" t="s">
        <v>754</v>
      </c>
      <c r="BD1676" s="181" t="s">
        <v>753</v>
      </c>
      <c r="BE1676" s="181" t="s">
        <v>753</v>
      </c>
      <c r="BF1676" s="181" t="s">
        <v>753</v>
      </c>
      <c r="BG1676" s="181" t="s">
        <v>753</v>
      </c>
      <c r="BH1676" s="181" t="s">
        <v>753</v>
      </c>
      <c r="BI1676" s="181" t="s">
        <v>753</v>
      </c>
      <c r="BJ1676" s="181" t="s">
        <v>753</v>
      </c>
      <c r="BK1676" s="181" t="s">
        <v>753</v>
      </c>
      <c r="BL1676" s="181" t="s">
        <v>753</v>
      </c>
      <c r="BM1676" s="181" t="s">
        <v>753</v>
      </c>
      <c r="BN1676" s="180"/>
      <c r="BO1676" s="220"/>
      <c r="BP1676" s="174" t="s">
        <v>741</v>
      </c>
      <c r="BQ1676" s="177"/>
      <c r="BR1676" s="177"/>
      <c r="BS1676" s="177"/>
      <c r="BT1676" s="177"/>
      <c r="BU1676" s="177"/>
      <c r="BV1676" s="177"/>
      <c r="BW1676" s="177"/>
    </row>
    <row r="1677" spans="1:75" s="174" customFormat="1" ht="15">
      <c r="A1677" s="170"/>
      <c r="B1677" s="173"/>
      <c r="C1677" s="173"/>
      <c r="D1677" s="171"/>
      <c r="E1677" s="171"/>
      <c r="F1677" s="171"/>
      <c r="G1677" s="171"/>
      <c r="H1677" s="170"/>
      <c r="I1677" s="322"/>
      <c r="J1677" s="170"/>
      <c r="K1677" s="170"/>
      <c r="L1677" s="170"/>
      <c r="M1677" s="170"/>
      <c r="N1677" s="170"/>
      <c r="O1677" s="170"/>
      <c r="P1677" s="170"/>
      <c r="Q1677" s="170"/>
      <c r="R1677" s="170"/>
      <c r="S1677" s="170"/>
      <c r="T1677" s="170"/>
      <c r="U1677" s="170"/>
      <c r="V1677" s="170"/>
      <c r="W1677" s="170"/>
      <c r="X1677" s="170"/>
      <c r="Y1677" s="170"/>
      <c r="Z1677" s="170"/>
      <c r="AA1677" s="170"/>
      <c r="AB1677" s="170"/>
      <c r="AC1677" s="170"/>
      <c r="AD1677" s="170"/>
      <c r="AE1677" s="170"/>
      <c r="AG1677" s="271" t="s">
        <v>1345</v>
      </c>
      <c r="AH1677" s="193" t="str">
        <f t="shared" si="251"/>
        <v>5EED 4C00</v>
      </c>
      <c r="AI1677" s="193" t="str">
        <f t="shared" si="252"/>
        <v>5EED 4C1F</v>
      </c>
      <c r="AJ1677" s="224" t="str">
        <f t="shared" si="253"/>
        <v>20</v>
      </c>
      <c r="AK1677" s="224" t="s">
        <v>1405</v>
      </c>
      <c r="AL1677" s="223"/>
      <c r="AN1677" s="212"/>
      <c r="AO1677" s="268" t="s">
        <v>1333</v>
      </c>
      <c r="AP1677" s="221" t="s">
        <v>1441</v>
      </c>
      <c r="AQ1677" s="221" t="s">
        <v>1440</v>
      </c>
      <c r="AR1677" s="220" t="str">
        <f t="shared" si="250"/>
        <v>20</v>
      </c>
      <c r="AS1677" s="220" t="s">
        <v>1439</v>
      </c>
      <c r="AT1677" s="226"/>
      <c r="AU1677" s="220" t="s">
        <v>1439</v>
      </c>
      <c r="AV1677" s="220" t="s">
        <v>751</v>
      </c>
      <c r="AW1677" s="220"/>
      <c r="AX1677" s="181" t="s">
        <v>741</v>
      </c>
      <c r="AY1677" s="181" t="s">
        <v>741</v>
      </c>
      <c r="AZ1677" s="181" t="s">
        <v>741</v>
      </c>
      <c r="BA1677" s="181" t="s">
        <v>741</v>
      </c>
      <c r="BB1677" s="181" t="s">
        <v>741</v>
      </c>
      <c r="BC1677" s="181" t="s">
        <v>741</v>
      </c>
      <c r="BD1677" s="181" t="s">
        <v>741</v>
      </c>
      <c r="BE1677" s="181" t="s">
        <v>741</v>
      </c>
      <c r="BF1677" s="181" t="s">
        <v>741</v>
      </c>
      <c r="BG1677" s="181" t="s">
        <v>741</v>
      </c>
      <c r="BH1677" s="181" t="s">
        <v>741</v>
      </c>
      <c r="BI1677" s="181" t="s">
        <v>741</v>
      </c>
      <c r="BJ1677" s="181" t="s">
        <v>741</v>
      </c>
      <c r="BK1677" s="181" t="s">
        <v>741</v>
      </c>
      <c r="BL1677" s="181" t="s">
        <v>741</v>
      </c>
      <c r="BM1677" s="181" t="s">
        <v>741</v>
      </c>
      <c r="BN1677" s="180"/>
      <c r="BO1677" s="220"/>
      <c r="BP1677" s="174" t="s">
        <v>741</v>
      </c>
      <c r="BQ1677" s="177" t="s">
        <v>1318</v>
      </c>
      <c r="BR1677" s="178">
        <v>44805</v>
      </c>
      <c r="BS1677" s="177" t="s">
        <v>1401</v>
      </c>
      <c r="BT1677" s="178" t="s">
        <v>759</v>
      </c>
      <c r="BU1677" s="178">
        <v>44813</v>
      </c>
      <c r="BV1677" s="177" t="s">
        <v>1317</v>
      </c>
      <c r="BW1677" s="177" t="s">
        <v>737</v>
      </c>
    </row>
    <row r="1678" spans="1:75" s="174" customFormat="1" ht="15">
      <c r="A1678" s="170"/>
      <c r="B1678" s="173"/>
      <c r="C1678" s="173"/>
      <c r="D1678" s="171"/>
      <c r="E1678" s="171"/>
      <c r="F1678" s="171"/>
      <c r="G1678" s="171"/>
      <c r="H1678" s="170"/>
      <c r="I1678" s="322"/>
      <c r="J1678" s="170"/>
      <c r="K1678" s="170"/>
      <c r="L1678" s="170"/>
      <c r="M1678" s="170"/>
      <c r="N1678" s="170"/>
      <c r="O1678" s="170"/>
      <c r="P1678" s="170"/>
      <c r="Q1678" s="170"/>
      <c r="R1678" s="170"/>
      <c r="S1678" s="170"/>
      <c r="T1678" s="170"/>
      <c r="U1678" s="170"/>
      <c r="V1678" s="170"/>
      <c r="W1678" s="170"/>
      <c r="X1678" s="170"/>
      <c r="Y1678" s="170"/>
      <c r="Z1678" s="170"/>
      <c r="AA1678" s="170"/>
      <c r="AB1678" s="170"/>
      <c r="AC1678" s="170"/>
      <c r="AD1678" s="170"/>
      <c r="AE1678" s="170"/>
      <c r="AG1678" s="271" t="s">
        <v>1345</v>
      </c>
      <c r="AH1678" s="193" t="str">
        <f t="shared" si="251"/>
        <v>5EED 4C20</v>
      </c>
      <c r="AI1678" s="193" t="str">
        <f t="shared" si="252"/>
        <v>5EED 4CFF</v>
      </c>
      <c r="AJ1678" s="224" t="str">
        <f t="shared" si="253"/>
        <v>E0</v>
      </c>
      <c r="AK1678" s="224" t="s">
        <v>23</v>
      </c>
      <c r="AL1678" s="223"/>
      <c r="AO1678" s="268" t="s">
        <v>1333</v>
      </c>
      <c r="AP1678" s="221" t="s">
        <v>1438</v>
      </c>
      <c r="AQ1678" s="221" t="s">
        <v>1437</v>
      </c>
      <c r="AR1678" s="220" t="str">
        <f t="shared" si="250"/>
        <v>E0</v>
      </c>
      <c r="AS1678" s="220" t="s">
        <v>23</v>
      </c>
      <c r="AT1678" s="226"/>
      <c r="AU1678" s="220" t="s">
        <v>1311</v>
      </c>
      <c r="AV1678" s="220"/>
      <c r="AW1678" s="220"/>
      <c r="AX1678" s="181" t="s">
        <v>753</v>
      </c>
      <c r="AY1678" s="181" t="s">
        <v>753</v>
      </c>
      <c r="AZ1678" s="181" t="s">
        <v>753</v>
      </c>
      <c r="BA1678" s="181" t="s">
        <v>753</v>
      </c>
      <c r="BB1678" s="181" t="s">
        <v>753</v>
      </c>
      <c r="BC1678" s="195" t="s">
        <v>754</v>
      </c>
      <c r="BD1678" s="181" t="s">
        <v>753</v>
      </c>
      <c r="BE1678" s="181" t="s">
        <v>753</v>
      </c>
      <c r="BF1678" s="181" t="s">
        <v>753</v>
      </c>
      <c r="BG1678" s="181" t="s">
        <v>753</v>
      </c>
      <c r="BH1678" s="181" t="s">
        <v>753</v>
      </c>
      <c r="BI1678" s="181" t="s">
        <v>753</v>
      </c>
      <c r="BJ1678" s="181" t="s">
        <v>753</v>
      </c>
      <c r="BK1678" s="181" t="s">
        <v>753</v>
      </c>
      <c r="BL1678" s="181" t="s">
        <v>753</v>
      </c>
      <c r="BM1678" s="181" t="s">
        <v>753</v>
      </c>
      <c r="BN1678" s="180"/>
      <c r="BO1678" s="220"/>
      <c r="BP1678" s="174" t="s">
        <v>741</v>
      </c>
      <c r="BQ1678" s="177"/>
      <c r="BR1678" s="177"/>
      <c r="BS1678" s="177"/>
      <c r="BT1678" s="177"/>
      <c r="BU1678" s="177"/>
      <c r="BV1678" s="177"/>
      <c r="BW1678" s="177"/>
    </row>
    <row r="1679" spans="1:75" s="174" customFormat="1" ht="15">
      <c r="A1679" s="170"/>
      <c r="B1679" s="173"/>
      <c r="C1679" s="173"/>
      <c r="D1679" s="171"/>
      <c r="E1679" s="171"/>
      <c r="F1679" s="171"/>
      <c r="G1679" s="171"/>
      <c r="H1679" s="170"/>
      <c r="I1679" s="322"/>
      <c r="J1679" s="170"/>
      <c r="K1679" s="170"/>
      <c r="L1679" s="170"/>
      <c r="M1679" s="170"/>
      <c r="N1679" s="170"/>
      <c r="O1679" s="170"/>
      <c r="P1679" s="170"/>
      <c r="Q1679" s="170"/>
      <c r="R1679" s="170"/>
      <c r="S1679" s="170"/>
      <c r="T1679" s="170"/>
      <c r="U1679" s="170"/>
      <c r="V1679" s="170"/>
      <c r="W1679" s="170"/>
      <c r="X1679" s="170"/>
      <c r="Y1679" s="170"/>
      <c r="Z1679" s="170"/>
      <c r="AA1679" s="170"/>
      <c r="AB1679" s="170"/>
      <c r="AC1679" s="170"/>
      <c r="AD1679" s="170"/>
      <c r="AE1679" s="170"/>
      <c r="AG1679" s="271" t="s">
        <v>1345</v>
      </c>
      <c r="AH1679" s="193" t="str">
        <f t="shared" si="251"/>
        <v>5EED 4D00</v>
      </c>
      <c r="AI1679" s="193" t="str">
        <f t="shared" si="252"/>
        <v>5EED 4D1F</v>
      </c>
      <c r="AJ1679" s="224" t="str">
        <f t="shared" si="253"/>
        <v>20</v>
      </c>
      <c r="AK1679" s="224" t="s">
        <v>1405</v>
      </c>
      <c r="AL1679" s="223"/>
      <c r="AN1679" s="212"/>
      <c r="AO1679" s="268" t="s">
        <v>1333</v>
      </c>
      <c r="AP1679" s="221" t="s">
        <v>1436</v>
      </c>
      <c r="AQ1679" s="221" t="s">
        <v>1435</v>
      </c>
      <c r="AR1679" s="220" t="str">
        <f t="shared" si="250"/>
        <v>20</v>
      </c>
      <c r="AS1679" s="220" t="s">
        <v>1434</v>
      </c>
      <c r="AT1679" s="226"/>
      <c r="AU1679" s="220" t="s">
        <v>1434</v>
      </c>
      <c r="AV1679" s="220" t="s">
        <v>751</v>
      </c>
      <c r="AW1679" s="220"/>
      <c r="AX1679" s="181" t="s">
        <v>741</v>
      </c>
      <c r="AY1679" s="181" t="s">
        <v>741</v>
      </c>
      <c r="AZ1679" s="181" t="s">
        <v>741</v>
      </c>
      <c r="BA1679" s="181" t="s">
        <v>741</v>
      </c>
      <c r="BB1679" s="181" t="s">
        <v>741</v>
      </c>
      <c r="BC1679" s="181" t="s">
        <v>741</v>
      </c>
      <c r="BD1679" s="181" t="s">
        <v>741</v>
      </c>
      <c r="BE1679" s="181" t="s">
        <v>741</v>
      </c>
      <c r="BF1679" s="181" t="s">
        <v>741</v>
      </c>
      <c r="BG1679" s="181" t="s">
        <v>741</v>
      </c>
      <c r="BH1679" s="181" t="s">
        <v>741</v>
      </c>
      <c r="BI1679" s="181" t="s">
        <v>741</v>
      </c>
      <c r="BJ1679" s="181" t="s">
        <v>741</v>
      </c>
      <c r="BK1679" s="181" t="s">
        <v>741</v>
      </c>
      <c r="BL1679" s="181" t="s">
        <v>741</v>
      </c>
      <c r="BM1679" s="181" t="s">
        <v>741</v>
      </c>
      <c r="BN1679" s="180"/>
      <c r="BO1679" s="220"/>
      <c r="BP1679" s="174" t="s">
        <v>741</v>
      </c>
      <c r="BQ1679" s="177" t="s">
        <v>1318</v>
      </c>
      <c r="BR1679" s="178">
        <v>44805</v>
      </c>
      <c r="BS1679" s="177" t="s">
        <v>1401</v>
      </c>
      <c r="BT1679" s="178" t="s">
        <v>759</v>
      </c>
      <c r="BU1679" s="178">
        <v>44813</v>
      </c>
      <c r="BV1679" s="177" t="s">
        <v>1317</v>
      </c>
      <c r="BW1679" s="177" t="s">
        <v>737</v>
      </c>
    </row>
    <row r="1680" spans="1:75" s="174" customFormat="1" ht="15">
      <c r="A1680" s="170"/>
      <c r="B1680" s="173"/>
      <c r="C1680" s="173"/>
      <c r="D1680" s="171"/>
      <c r="E1680" s="171"/>
      <c r="F1680" s="171"/>
      <c r="G1680" s="171"/>
      <c r="H1680" s="170"/>
      <c r="I1680" s="322"/>
      <c r="J1680" s="170"/>
      <c r="K1680" s="170"/>
      <c r="L1680" s="170"/>
      <c r="M1680" s="170"/>
      <c r="N1680" s="170"/>
      <c r="O1680" s="170"/>
      <c r="P1680" s="170"/>
      <c r="Q1680" s="170"/>
      <c r="R1680" s="170"/>
      <c r="S1680" s="170"/>
      <c r="T1680" s="170"/>
      <c r="U1680" s="170"/>
      <c r="V1680" s="170"/>
      <c r="W1680" s="170"/>
      <c r="X1680" s="170"/>
      <c r="Y1680" s="170"/>
      <c r="Z1680" s="170"/>
      <c r="AA1680" s="170"/>
      <c r="AB1680" s="170"/>
      <c r="AC1680" s="170"/>
      <c r="AD1680" s="170"/>
      <c r="AE1680" s="170"/>
      <c r="AG1680" s="271" t="s">
        <v>1345</v>
      </c>
      <c r="AH1680" s="193" t="str">
        <f t="shared" si="251"/>
        <v>5EED 4D20</v>
      </c>
      <c r="AI1680" s="193" t="str">
        <f t="shared" si="252"/>
        <v>5EED 4DFF</v>
      </c>
      <c r="AJ1680" s="224" t="str">
        <f t="shared" si="253"/>
        <v>E0</v>
      </c>
      <c r="AK1680" s="224" t="s">
        <v>23</v>
      </c>
      <c r="AL1680" s="223"/>
      <c r="AO1680" s="268" t="s">
        <v>1333</v>
      </c>
      <c r="AP1680" s="221" t="s">
        <v>1433</v>
      </c>
      <c r="AQ1680" s="221" t="s">
        <v>1432</v>
      </c>
      <c r="AR1680" s="220" t="str">
        <f t="shared" si="250"/>
        <v>E0</v>
      </c>
      <c r="AS1680" s="220" t="s">
        <v>23</v>
      </c>
      <c r="AT1680" s="226"/>
      <c r="AU1680" s="220" t="s">
        <v>1311</v>
      </c>
      <c r="AV1680" s="220"/>
      <c r="AW1680" s="220"/>
      <c r="AX1680" s="181" t="s">
        <v>753</v>
      </c>
      <c r="AY1680" s="181" t="s">
        <v>753</v>
      </c>
      <c r="AZ1680" s="181" t="s">
        <v>753</v>
      </c>
      <c r="BA1680" s="181" t="s">
        <v>753</v>
      </c>
      <c r="BB1680" s="181" t="s">
        <v>753</v>
      </c>
      <c r="BC1680" s="195" t="s">
        <v>754</v>
      </c>
      <c r="BD1680" s="181" t="s">
        <v>753</v>
      </c>
      <c r="BE1680" s="181" t="s">
        <v>753</v>
      </c>
      <c r="BF1680" s="181" t="s">
        <v>753</v>
      </c>
      <c r="BG1680" s="181" t="s">
        <v>753</v>
      </c>
      <c r="BH1680" s="181" t="s">
        <v>753</v>
      </c>
      <c r="BI1680" s="181" t="s">
        <v>753</v>
      </c>
      <c r="BJ1680" s="181" t="s">
        <v>753</v>
      </c>
      <c r="BK1680" s="181" t="s">
        <v>753</v>
      </c>
      <c r="BL1680" s="181" t="s">
        <v>753</v>
      </c>
      <c r="BM1680" s="181" t="s">
        <v>753</v>
      </c>
      <c r="BN1680" s="180"/>
      <c r="BO1680" s="220"/>
      <c r="BP1680" s="174" t="s">
        <v>741</v>
      </c>
      <c r="BQ1680" s="177"/>
      <c r="BR1680" s="177"/>
      <c r="BS1680" s="177"/>
      <c r="BT1680" s="177"/>
      <c r="BU1680" s="177"/>
      <c r="BV1680" s="177"/>
      <c r="BW1680" s="177"/>
    </row>
    <row r="1681" spans="1:75" s="174" customFormat="1" ht="15">
      <c r="A1681" s="170"/>
      <c r="B1681" s="173"/>
      <c r="C1681" s="173"/>
      <c r="D1681" s="171"/>
      <c r="E1681" s="171"/>
      <c r="F1681" s="171"/>
      <c r="G1681" s="171"/>
      <c r="H1681" s="170"/>
      <c r="I1681" s="322"/>
      <c r="J1681" s="170"/>
      <c r="K1681" s="170"/>
      <c r="L1681" s="170"/>
      <c r="M1681" s="170"/>
      <c r="N1681" s="170"/>
      <c r="O1681" s="170"/>
      <c r="P1681" s="170"/>
      <c r="Q1681" s="170"/>
      <c r="R1681" s="170"/>
      <c r="S1681" s="170"/>
      <c r="T1681" s="170"/>
      <c r="U1681" s="170"/>
      <c r="V1681" s="170"/>
      <c r="W1681" s="170"/>
      <c r="X1681" s="170"/>
      <c r="Y1681" s="170"/>
      <c r="Z1681" s="170"/>
      <c r="AA1681" s="170"/>
      <c r="AB1681" s="170"/>
      <c r="AC1681" s="170"/>
      <c r="AD1681" s="170"/>
      <c r="AE1681" s="170"/>
      <c r="AG1681" s="271" t="s">
        <v>1345</v>
      </c>
      <c r="AH1681" s="193" t="str">
        <f t="shared" si="251"/>
        <v>5EED 4E00</v>
      </c>
      <c r="AI1681" s="193" t="str">
        <f t="shared" si="252"/>
        <v>5EED 4E1F</v>
      </c>
      <c r="AJ1681" s="224" t="str">
        <f t="shared" si="253"/>
        <v>20</v>
      </c>
      <c r="AK1681" s="224" t="s">
        <v>1405</v>
      </c>
      <c r="AL1681" s="223"/>
      <c r="AN1681" s="212"/>
      <c r="AO1681" s="268" t="s">
        <v>1333</v>
      </c>
      <c r="AP1681" s="221" t="s">
        <v>1431</v>
      </c>
      <c r="AQ1681" s="221" t="s">
        <v>1430</v>
      </c>
      <c r="AR1681" s="220" t="str">
        <f t="shared" si="250"/>
        <v>20</v>
      </c>
      <c r="AS1681" s="220" t="s">
        <v>1429</v>
      </c>
      <c r="AT1681" s="226"/>
      <c r="AU1681" s="220" t="s">
        <v>1429</v>
      </c>
      <c r="AV1681" s="220" t="s">
        <v>751</v>
      </c>
      <c r="AW1681" s="220"/>
      <c r="AX1681" s="181" t="s">
        <v>741</v>
      </c>
      <c r="AY1681" s="181" t="s">
        <v>741</v>
      </c>
      <c r="AZ1681" s="181" t="s">
        <v>741</v>
      </c>
      <c r="BA1681" s="181" t="s">
        <v>741</v>
      </c>
      <c r="BB1681" s="181" t="s">
        <v>741</v>
      </c>
      <c r="BC1681" s="195" t="s">
        <v>741</v>
      </c>
      <c r="BD1681" s="181" t="s">
        <v>741</v>
      </c>
      <c r="BE1681" s="181" t="s">
        <v>741</v>
      </c>
      <c r="BF1681" s="181" t="s">
        <v>741</v>
      </c>
      <c r="BG1681" s="181" t="s">
        <v>741</v>
      </c>
      <c r="BH1681" s="181" t="s">
        <v>840</v>
      </c>
      <c r="BI1681" s="181" t="s">
        <v>741</v>
      </c>
      <c r="BJ1681" s="181" t="s">
        <v>741</v>
      </c>
      <c r="BK1681" s="181" t="s">
        <v>741</v>
      </c>
      <c r="BL1681" s="181" t="s">
        <v>741</v>
      </c>
      <c r="BM1681" s="181" t="s">
        <v>840</v>
      </c>
      <c r="BN1681" s="180"/>
      <c r="BO1681" s="220"/>
      <c r="BP1681" s="174" t="s">
        <v>741</v>
      </c>
      <c r="BQ1681" s="177" t="s">
        <v>1318</v>
      </c>
      <c r="BR1681" s="178">
        <v>44805</v>
      </c>
      <c r="BS1681" s="177" t="s">
        <v>1401</v>
      </c>
      <c r="BT1681" s="178" t="s">
        <v>759</v>
      </c>
      <c r="BU1681" s="178">
        <v>44813</v>
      </c>
      <c r="BV1681" s="177" t="s">
        <v>1317</v>
      </c>
      <c r="BW1681" s="177" t="s">
        <v>737</v>
      </c>
    </row>
    <row r="1682" spans="1:75" s="174" customFormat="1" ht="15">
      <c r="A1682" s="170"/>
      <c r="B1682" s="173"/>
      <c r="C1682" s="173"/>
      <c r="D1682" s="171"/>
      <c r="E1682" s="171"/>
      <c r="F1682" s="171"/>
      <c r="G1682" s="171"/>
      <c r="H1682" s="170"/>
      <c r="I1682" s="322"/>
      <c r="J1682" s="170"/>
      <c r="K1682" s="170"/>
      <c r="L1682" s="170"/>
      <c r="M1682" s="170"/>
      <c r="N1682" s="170"/>
      <c r="O1682" s="170"/>
      <c r="P1682" s="170"/>
      <c r="Q1682" s="170"/>
      <c r="R1682" s="170"/>
      <c r="S1682" s="170"/>
      <c r="T1682" s="170"/>
      <c r="U1682" s="170"/>
      <c r="V1682" s="170"/>
      <c r="W1682" s="170"/>
      <c r="X1682" s="170"/>
      <c r="Y1682" s="170"/>
      <c r="Z1682" s="170"/>
      <c r="AA1682" s="170"/>
      <c r="AB1682" s="170"/>
      <c r="AC1682" s="170"/>
      <c r="AD1682" s="170"/>
      <c r="AE1682" s="170"/>
      <c r="AG1682" s="271" t="s">
        <v>1345</v>
      </c>
      <c r="AH1682" s="193" t="str">
        <f t="shared" si="251"/>
        <v>5EED 4E20</v>
      </c>
      <c r="AI1682" s="193" t="str">
        <f t="shared" si="252"/>
        <v>5EED 4EFF</v>
      </c>
      <c r="AJ1682" s="224" t="str">
        <f t="shared" si="253"/>
        <v>E0</v>
      </c>
      <c r="AK1682" s="224" t="s">
        <v>23</v>
      </c>
      <c r="AL1682" s="223"/>
      <c r="AO1682" s="268" t="s">
        <v>1333</v>
      </c>
      <c r="AP1682" s="221" t="s">
        <v>1428</v>
      </c>
      <c r="AQ1682" s="221" t="s">
        <v>1427</v>
      </c>
      <c r="AR1682" s="220" t="str">
        <f t="shared" si="250"/>
        <v>E0</v>
      </c>
      <c r="AS1682" s="220" t="s">
        <v>23</v>
      </c>
      <c r="AT1682" s="226"/>
      <c r="AU1682" s="220" t="s">
        <v>1311</v>
      </c>
      <c r="AV1682" s="220"/>
      <c r="AW1682" s="220"/>
      <c r="AX1682" s="181" t="s">
        <v>753</v>
      </c>
      <c r="AY1682" s="181" t="s">
        <v>753</v>
      </c>
      <c r="AZ1682" s="181" t="s">
        <v>753</v>
      </c>
      <c r="BA1682" s="181" t="s">
        <v>753</v>
      </c>
      <c r="BB1682" s="181" t="s">
        <v>753</v>
      </c>
      <c r="BC1682" s="195" t="s">
        <v>754</v>
      </c>
      <c r="BD1682" s="181" t="s">
        <v>753</v>
      </c>
      <c r="BE1682" s="181" t="s">
        <v>753</v>
      </c>
      <c r="BF1682" s="181" t="s">
        <v>753</v>
      </c>
      <c r="BG1682" s="181" t="s">
        <v>753</v>
      </c>
      <c r="BH1682" s="181" t="s">
        <v>753</v>
      </c>
      <c r="BI1682" s="181" t="s">
        <v>753</v>
      </c>
      <c r="BJ1682" s="181" t="s">
        <v>753</v>
      </c>
      <c r="BK1682" s="181" t="s">
        <v>753</v>
      </c>
      <c r="BL1682" s="181" t="s">
        <v>753</v>
      </c>
      <c r="BM1682" s="181" t="s">
        <v>753</v>
      </c>
      <c r="BN1682" s="180"/>
      <c r="BO1682" s="220"/>
      <c r="BP1682" s="174" t="s">
        <v>741</v>
      </c>
      <c r="BQ1682" s="177"/>
      <c r="BR1682" s="177"/>
      <c r="BS1682" s="177"/>
      <c r="BT1682" s="177"/>
      <c r="BU1682" s="177"/>
      <c r="BV1682" s="177"/>
      <c r="BW1682" s="177"/>
    </row>
    <row r="1683" spans="1:75" s="174" customFormat="1" ht="15">
      <c r="A1683" s="170"/>
      <c r="B1683" s="173"/>
      <c r="C1683" s="173"/>
      <c r="D1683" s="171"/>
      <c r="E1683" s="171"/>
      <c r="F1683" s="171"/>
      <c r="G1683" s="171"/>
      <c r="H1683" s="170"/>
      <c r="I1683" s="322"/>
      <c r="J1683" s="170"/>
      <c r="K1683" s="170"/>
      <c r="L1683" s="170"/>
      <c r="M1683" s="170"/>
      <c r="N1683" s="170"/>
      <c r="O1683" s="170"/>
      <c r="P1683" s="170"/>
      <c r="Q1683" s="170"/>
      <c r="R1683" s="170"/>
      <c r="S1683" s="170"/>
      <c r="T1683" s="170"/>
      <c r="U1683" s="170"/>
      <c r="V1683" s="170"/>
      <c r="W1683" s="170"/>
      <c r="X1683" s="170"/>
      <c r="Y1683" s="170"/>
      <c r="Z1683" s="170"/>
      <c r="AA1683" s="170"/>
      <c r="AB1683" s="170"/>
      <c r="AC1683" s="170"/>
      <c r="AD1683" s="170"/>
      <c r="AE1683" s="170"/>
      <c r="AG1683" s="271" t="s">
        <v>1345</v>
      </c>
      <c r="AH1683" s="193" t="str">
        <f t="shared" si="251"/>
        <v>5EED 4F00</v>
      </c>
      <c r="AI1683" s="193" t="str">
        <f t="shared" si="252"/>
        <v>5EED 4F1F</v>
      </c>
      <c r="AJ1683" s="224" t="str">
        <f t="shared" si="253"/>
        <v>20</v>
      </c>
      <c r="AK1683" s="224" t="s">
        <v>1405</v>
      </c>
      <c r="AL1683" s="223"/>
      <c r="AN1683" s="212"/>
      <c r="AO1683" s="268" t="s">
        <v>1333</v>
      </c>
      <c r="AP1683" s="221" t="s">
        <v>1426</v>
      </c>
      <c r="AQ1683" s="221" t="s">
        <v>1425</v>
      </c>
      <c r="AR1683" s="220" t="str">
        <f t="shared" si="250"/>
        <v>20</v>
      </c>
      <c r="AS1683" s="220" t="s">
        <v>1424</v>
      </c>
      <c r="AT1683" s="226"/>
      <c r="AU1683" s="220" t="s">
        <v>1424</v>
      </c>
      <c r="AV1683" s="220" t="s">
        <v>751</v>
      </c>
      <c r="AW1683" s="220"/>
      <c r="AX1683" s="181" t="s">
        <v>741</v>
      </c>
      <c r="AY1683" s="181" t="s">
        <v>741</v>
      </c>
      <c r="AZ1683" s="181" t="s">
        <v>741</v>
      </c>
      <c r="BA1683" s="181" t="s">
        <v>741</v>
      </c>
      <c r="BB1683" s="181" t="s">
        <v>741</v>
      </c>
      <c r="BC1683" s="181" t="s">
        <v>741</v>
      </c>
      <c r="BD1683" s="181" t="s">
        <v>741</v>
      </c>
      <c r="BE1683" s="181" t="s">
        <v>741</v>
      </c>
      <c r="BF1683" s="181" t="s">
        <v>741</v>
      </c>
      <c r="BG1683" s="181" t="s">
        <v>741</v>
      </c>
      <c r="BH1683" s="181" t="s">
        <v>741</v>
      </c>
      <c r="BI1683" s="181" t="s">
        <v>741</v>
      </c>
      <c r="BJ1683" s="181" t="s">
        <v>741</v>
      </c>
      <c r="BK1683" s="181" t="s">
        <v>741</v>
      </c>
      <c r="BL1683" s="181" t="s">
        <v>741</v>
      </c>
      <c r="BM1683" s="181" t="s">
        <v>741</v>
      </c>
      <c r="BN1683" s="180"/>
      <c r="BO1683" s="220"/>
      <c r="BP1683" s="174" t="s">
        <v>741</v>
      </c>
      <c r="BQ1683" s="177" t="s">
        <v>1318</v>
      </c>
      <c r="BR1683" s="178">
        <v>44805</v>
      </c>
      <c r="BS1683" s="177" t="s">
        <v>1401</v>
      </c>
      <c r="BT1683" s="178" t="s">
        <v>759</v>
      </c>
      <c r="BU1683" s="178">
        <v>44813</v>
      </c>
      <c r="BV1683" s="177" t="s">
        <v>1317</v>
      </c>
      <c r="BW1683" s="177" t="s">
        <v>737</v>
      </c>
    </row>
    <row r="1684" spans="1:75" s="174" customFormat="1" ht="15">
      <c r="A1684" s="170"/>
      <c r="B1684" s="173"/>
      <c r="C1684" s="173"/>
      <c r="D1684" s="171"/>
      <c r="E1684" s="171"/>
      <c r="F1684" s="171"/>
      <c r="G1684" s="171"/>
      <c r="H1684" s="170"/>
      <c r="I1684" s="322"/>
      <c r="J1684" s="170"/>
      <c r="K1684" s="170"/>
      <c r="L1684" s="170"/>
      <c r="M1684" s="170"/>
      <c r="N1684" s="170"/>
      <c r="O1684" s="170"/>
      <c r="P1684" s="170"/>
      <c r="Q1684" s="170"/>
      <c r="R1684" s="170"/>
      <c r="S1684" s="170"/>
      <c r="T1684" s="170"/>
      <c r="U1684" s="170"/>
      <c r="V1684" s="170"/>
      <c r="W1684" s="170"/>
      <c r="X1684" s="170"/>
      <c r="Y1684" s="170"/>
      <c r="Z1684" s="170"/>
      <c r="AA1684" s="170"/>
      <c r="AB1684" s="170"/>
      <c r="AC1684" s="170"/>
      <c r="AD1684" s="170"/>
      <c r="AE1684" s="170"/>
      <c r="AG1684" s="271" t="s">
        <v>1345</v>
      </c>
      <c r="AH1684" s="193" t="str">
        <f t="shared" si="251"/>
        <v>5EED 4F20</v>
      </c>
      <c r="AI1684" s="193" t="str">
        <f t="shared" si="252"/>
        <v>5EED 4FFF</v>
      </c>
      <c r="AJ1684" s="224" t="str">
        <f t="shared" si="253"/>
        <v>E0</v>
      </c>
      <c r="AK1684" s="224" t="s">
        <v>23</v>
      </c>
      <c r="AL1684" s="223"/>
      <c r="AO1684" s="268" t="s">
        <v>1333</v>
      </c>
      <c r="AP1684" s="221" t="s">
        <v>1423</v>
      </c>
      <c r="AQ1684" s="221" t="s">
        <v>1422</v>
      </c>
      <c r="AR1684" s="220" t="str">
        <f t="shared" si="250"/>
        <v>E0</v>
      </c>
      <c r="AS1684" s="220" t="s">
        <v>23</v>
      </c>
      <c r="AT1684" s="226"/>
      <c r="AU1684" s="220" t="s">
        <v>1311</v>
      </c>
      <c r="AV1684" s="220"/>
      <c r="AW1684" s="220"/>
      <c r="AX1684" s="181" t="s">
        <v>753</v>
      </c>
      <c r="AY1684" s="181" t="s">
        <v>753</v>
      </c>
      <c r="AZ1684" s="181" t="s">
        <v>753</v>
      </c>
      <c r="BA1684" s="181" t="s">
        <v>753</v>
      </c>
      <c r="BB1684" s="181" t="s">
        <v>753</v>
      </c>
      <c r="BC1684" s="195" t="s">
        <v>754</v>
      </c>
      <c r="BD1684" s="181" t="s">
        <v>753</v>
      </c>
      <c r="BE1684" s="181" t="s">
        <v>753</v>
      </c>
      <c r="BF1684" s="181" t="s">
        <v>753</v>
      </c>
      <c r="BG1684" s="181" t="s">
        <v>753</v>
      </c>
      <c r="BH1684" s="181" t="s">
        <v>753</v>
      </c>
      <c r="BI1684" s="181" t="s">
        <v>753</v>
      </c>
      <c r="BJ1684" s="181" t="s">
        <v>753</v>
      </c>
      <c r="BK1684" s="181" t="s">
        <v>753</v>
      </c>
      <c r="BL1684" s="181" t="s">
        <v>753</v>
      </c>
      <c r="BM1684" s="181" t="s">
        <v>753</v>
      </c>
      <c r="BN1684" s="180"/>
      <c r="BO1684" s="220"/>
      <c r="BP1684" s="174" t="s">
        <v>741</v>
      </c>
      <c r="BQ1684" s="177"/>
      <c r="BR1684" s="177"/>
      <c r="BS1684" s="177"/>
      <c r="BT1684" s="177"/>
      <c r="BU1684" s="177"/>
      <c r="BV1684" s="177"/>
      <c r="BW1684" s="177"/>
    </row>
    <row r="1685" spans="1:75" s="174" customFormat="1" ht="15">
      <c r="A1685" s="170"/>
      <c r="B1685" s="173"/>
      <c r="C1685" s="173"/>
      <c r="D1685" s="171"/>
      <c r="E1685" s="171"/>
      <c r="F1685" s="171"/>
      <c r="G1685" s="171"/>
      <c r="H1685" s="170"/>
      <c r="I1685" s="322"/>
      <c r="J1685" s="170"/>
      <c r="K1685" s="170"/>
      <c r="L1685" s="170"/>
      <c r="M1685" s="170"/>
      <c r="N1685" s="170"/>
      <c r="O1685" s="170"/>
      <c r="P1685" s="170"/>
      <c r="Q1685" s="170"/>
      <c r="R1685" s="170"/>
      <c r="S1685" s="170"/>
      <c r="T1685" s="170"/>
      <c r="U1685" s="170"/>
      <c r="V1685" s="170"/>
      <c r="W1685" s="170"/>
      <c r="X1685" s="170"/>
      <c r="Y1685" s="170"/>
      <c r="Z1685" s="170"/>
      <c r="AA1685" s="170"/>
      <c r="AB1685" s="170"/>
      <c r="AC1685" s="170"/>
      <c r="AD1685" s="170"/>
      <c r="AE1685" s="170"/>
      <c r="AG1685" s="260" t="s">
        <v>1315</v>
      </c>
      <c r="AH1685" s="193" t="str">
        <f t="shared" si="251"/>
        <v>5EED 5000</v>
      </c>
      <c r="AI1685" s="193" t="str">
        <f t="shared" si="252"/>
        <v>5EED 501F</v>
      </c>
      <c r="AJ1685" s="224" t="str">
        <f t="shared" si="253"/>
        <v>20</v>
      </c>
      <c r="AK1685" s="224" t="s">
        <v>1416</v>
      </c>
      <c r="AL1685" s="223"/>
      <c r="AN1685" s="212"/>
      <c r="AO1685" s="259" t="s">
        <v>1314</v>
      </c>
      <c r="AP1685" s="221" t="s">
        <v>1421</v>
      </c>
      <c r="AQ1685" s="221" t="s">
        <v>1420</v>
      </c>
      <c r="AR1685" s="220" t="str">
        <f t="shared" si="250"/>
        <v>20</v>
      </c>
      <c r="AS1685" s="220" t="s">
        <v>1419</v>
      </c>
      <c r="AT1685" s="226"/>
      <c r="AU1685" s="220" t="s">
        <v>1419</v>
      </c>
      <c r="AV1685" s="220" t="s">
        <v>751</v>
      </c>
      <c r="AW1685" s="220"/>
      <c r="AX1685" s="181" t="s">
        <v>741</v>
      </c>
      <c r="AY1685" s="181" t="s">
        <v>741</v>
      </c>
      <c r="AZ1685" s="181" t="s">
        <v>741</v>
      </c>
      <c r="BA1685" s="181" t="s">
        <v>741</v>
      </c>
      <c r="BB1685" s="181" t="s">
        <v>741</v>
      </c>
      <c r="BC1685" s="181" t="s">
        <v>741</v>
      </c>
      <c r="BD1685" s="181" t="s">
        <v>741</v>
      </c>
      <c r="BE1685" s="181" t="s">
        <v>741</v>
      </c>
      <c r="BF1685" s="181" t="s">
        <v>741</v>
      </c>
      <c r="BG1685" s="181" t="s">
        <v>741</v>
      </c>
      <c r="BH1685" s="181" t="s">
        <v>741</v>
      </c>
      <c r="BI1685" s="181" t="s">
        <v>741</v>
      </c>
      <c r="BJ1685" s="181" t="s">
        <v>741</v>
      </c>
      <c r="BK1685" s="181" t="s">
        <v>741</v>
      </c>
      <c r="BL1685" s="181" t="s">
        <v>741</v>
      </c>
      <c r="BM1685" s="181" t="s">
        <v>741</v>
      </c>
      <c r="BN1685" s="180"/>
      <c r="BO1685" s="220"/>
      <c r="BP1685" s="174" t="s">
        <v>741</v>
      </c>
      <c r="BQ1685" s="177" t="s">
        <v>1318</v>
      </c>
      <c r="BR1685" s="178">
        <v>44805</v>
      </c>
      <c r="BS1685" s="177" t="s">
        <v>1401</v>
      </c>
      <c r="BT1685" s="178" t="s">
        <v>759</v>
      </c>
      <c r="BU1685" s="178">
        <v>44813</v>
      </c>
      <c r="BV1685" s="177" t="s">
        <v>1317</v>
      </c>
      <c r="BW1685" s="177" t="s">
        <v>737</v>
      </c>
    </row>
    <row r="1686" spans="1:75" s="174" customFormat="1" ht="15">
      <c r="A1686" s="170"/>
      <c r="B1686" s="173"/>
      <c r="C1686" s="173"/>
      <c r="D1686" s="171"/>
      <c r="E1686" s="171"/>
      <c r="F1686" s="171"/>
      <c r="G1686" s="171"/>
      <c r="H1686" s="170"/>
      <c r="I1686" s="322"/>
      <c r="J1686" s="170"/>
      <c r="K1686" s="170"/>
      <c r="L1686" s="170"/>
      <c r="M1686" s="170"/>
      <c r="N1686" s="170"/>
      <c r="O1686" s="170"/>
      <c r="P1686" s="170"/>
      <c r="Q1686" s="170"/>
      <c r="R1686" s="170"/>
      <c r="S1686" s="170"/>
      <c r="T1686" s="170"/>
      <c r="U1686" s="170"/>
      <c r="V1686" s="170"/>
      <c r="W1686" s="170"/>
      <c r="X1686" s="170"/>
      <c r="Y1686" s="170"/>
      <c r="Z1686" s="170"/>
      <c r="AA1686" s="170"/>
      <c r="AB1686" s="170"/>
      <c r="AC1686" s="170"/>
      <c r="AD1686" s="170"/>
      <c r="AE1686" s="170"/>
      <c r="AG1686" s="260" t="s">
        <v>1315</v>
      </c>
      <c r="AH1686" s="193" t="str">
        <f t="shared" si="251"/>
        <v>5EED 5020</v>
      </c>
      <c r="AI1686" s="193" t="str">
        <f t="shared" si="252"/>
        <v>5EED 50FF</v>
      </c>
      <c r="AJ1686" s="224" t="str">
        <f t="shared" si="253"/>
        <v>E0</v>
      </c>
      <c r="AK1686" s="224" t="s">
        <v>23</v>
      </c>
      <c r="AL1686" s="223"/>
      <c r="AO1686" s="259" t="s">
        <v>1314</v>
      </c>
      <c r="AP1686" s="221" t="s">
        <v>1418</v>
      </c>
      <c r="AQ1686" s="221" t="s">
        <v>1417</v>
      </c>
      <c r="AR1686" s="220" t="str">
        <f t="shared" si="250"/>
        <v>E0</v>
      </c>
      <c r="AS1686" s="220" t="s">
        <v>23</v>
      </c>
      <c r="AT1686" s="226"/>
      <c r="AU1686" s="220" t="s">
        <v>1311</v>
      </c>
      <c r="AV1686" s="220"/>
      <c r="AW1686" s="220"/>
      <c r="AX1686" s="181" t="s">
        <v>753</v>
      </c>
      <c r="AY1686" s="181" t="s">
        <v>753</v>
      </c>
      <c r="AZ1686" s="181" t="s">
        <v>753</v>
      </c>
      <c r="BA1686" s="181" t="s">
        <v>753</v>
      </c>
      <c r="BB1686" s="181" t="s">
        <v>753</v>
      </c>
      <c r="BC1686" s="195" t="s">
        <v>754</v>
      </c>
      <c r="BD1686" s="181" t="s">
        <v>753</v>
      </c>
      <c r="BE1686" s="181" t="s">
        <v>753</v>
      </c>
      <c r="BF1686" s="181" t="s">
        <v>753</v>
      </c>
      <c r="BG1686" s="181" t="s">
        <v>753</v>
      </c>
      <c r="BH1686" s="181" t="s">
        <v>753</v>
      </c>
      <c r="BI1686" s="181" t="s">
        <v>753</v>
      </c>
      <c r="BJ1686" s="181" t="s">
        <v>753</v>
      </c>
      <c r="BK1686" s="181" t="s">
        <v>753</v>
      </c>
      <c r="BL1686" s="181" t="s">
        <v>753</v>
      </c>
      <c r="BM1686" s="181" t="s">
        <v>753</v>
      </c>
      <c r="BN1686" s="180"/>
      <c r="BO1686" s="220"/>
      <c r="BP1686" s="174" t="s">
        <v>741</v>
      </c>
      <c r="BQ1686" s="177"/>
      <c r="BR1686" s="177"/>
      <c r="BS1686" s="177"/>
      <c r="BT1686" s="177"/>
      <c r="BU1686" s="177"/>
      <c r="BV1686" s="177"/>
      <c r="BW1686" s="177"/>
    </row>
    <row r="1687" spans="1:75" s="174" customFormat="1" ht="15">
      <c r="A1687" s="170"/>
      <c r="B1687" s="173"/>
      <c r="C1687" s="173"/>
      <c r="D1687" s="171"/>
      <c r="E1687" s="171"/>
      <c r="F1687" s="171"/>
      <c r="G1687" s="171"/>
      <c r="H1687" s="170"/>
      <c r="I1687" s="322"/>
      <c r="J1687" s="170"/>
      <c r="K1687" s="170"/>
      <c r="L1687" s="170"/>
      <c r="M1687" s="170"/>
      <c r="N1687" s="170"/>
      <c r="O1687" s="170"/>
      <c r="P1687" s="170"/>
      <c r="Q1687" s="170"/>
      <c r="R1687" s="170"/>
      <c r="S1687" s="170"/>
      <c r="T1687" s="170"/>
      <c r="U1687" s="170"/>
      <c r="V1687" s="170"/>
      <c r="W1687" s="170"/>
      <c r="X1687" s="170"/>
      <c r="Y1687" s="170"/>
      <c r="Z1687" s="170"/>
      <c r="AA1687" s="170"/>
      <c r="AB1687" s="170"/>
      <c r="AC1687" s="170"/>
      <c r="AD1687" s="170"/>
      <c r="AE1687" s="170"/>
      <c r="AG1687" s="260" t="s">
        <v>1315</v>
      </c>
      <c r="AH1687" s="193" t="str">
        <f t="shared" si="251"/>
        <v>5EED 5100</v>
      </c>
      <c r="AI1687" s="193" t="str">
        <f t="shared" si="252"/>
        <v>5EED 511F</v>
      </c>
      <c r="AJ1687" s="224" t="str">
        <f t="shared" si="253"/>
        <v>20</v>
      </c>
      <c r="AK1687" s="224" t="s">
        <v>1416</v>
      </c>
      <c r="AL1687" s="223"/>
      <c r="AN1687" s="212"/>
      <c r="AO1687" s="259" t="s">
        <v>1314</v>
      </c>
      <c r="AP1687" s="221" t="s">
        <v>1415</v>
      </c>
      <c r="AQ1687" s="221" t="s">
        <v>1414</v>
      </c>
      <c r="AR1687" s="220" t="str">
        <f t="shared" si="250"/>
        <v>20</v>
      </c>
      <c r="AS1687" s="220" t="s">
        <v>1413</v>
      </c>
      <c r="AT1687" s="226"/>
      <c r="AU1687" s="220" t="s">
        <v>1413</v>
      </c>
      <c r="AV1687" s="220" t="s">
        <v>751</v>
      </c>
      <c r="AW1687" s="220"/>
      <c r="AX1687" s="181" t="s">
        <v>741</v>
      </c>
      <c r="AY1687" s="181" t="s">
        <v>741</v>
      </c>
      <c r="AZ1687" s="181" t="s">
        <v>741</v>
      </c>
      <c r="BA1687" s="181" t="s">
        <v>741</v>
      </c>
      <c r="BB1687" s="181" t="s">
        <v>741</v>
      </c>
      <c r="BC1687" s="181" t="s">
        <v>741</v>
      </c>
      <c r="BD1687" s="181" t="s">
        <v>741</v>
      </c>
      <c r="BE1687" s="181" t="s">
        <v>741</v>
      </c>
      <c r="BF1687" s="181" t="s">
        <v>741</v>
      </c>
      <c r="BG1687" s="181" t="s">
        <v>741</v>
      </c>
      <c r="BH1687" s="181" t="s">
        <v>741</v>
      </c>
      <c r="BI1687" s="181" t="s">
        <v>741</v>
      </c>
      <c r="BJ1687" s="181" t="s">
        <v>741</v>
      </c>
      <c r="BK1687" s="181" t="s">
        <v>741</v>
      </c>
      <c r="BL1687" s="181" t="s">
        <v>741</v>
      </c>
      <c r="BM1687" s="181" t="s">
        <v>741</v>
      </c>
      <c r="BN1687" s="180"/>
      <c r="BO1687" s="220"/>
      <c r="BP1687" s="174" t="s">
        <v>741</v>
      </c>
      <c r="BQ1687" s="177" t="s">
        <v>1318</v>
      </c>
      <c r="BR1687" s="178">
        <v>44805</v>
      </c>
      <c r="BS1687" s="177" t="s">
        <v>1401</v>
      </c>
      <c r="BT1687" s="178" t="s">
        <v>759</v>
      </c>
      <c r="BU1687" s="178">
        <v>44813</v>
      </c>
      <c r="BV1687" s="177" t="s">
        <v>1317</v>
      </c>
      <c r="BW1687" s="177" t="s">
        <v>737</v>
      </c>
    </row>
    <row r="1688" spans="1:75" s="174" customFormat="1" ht="15">
      <c r="A1688" s="170"/>
      <c r="B1688" s="173"/>
      <c r="C1688" s="173"/>
      <c r="D1688" s="171"/>
      <c r="E1688" s="171"/>
      <c r="F1688" s="171"/>
      <c r="G1688" s="171"/>
      <c r="H1688" s="170"/>
      <c r="I1688" s="322"/>
      <c r="J1688" s="170"/>
      <c r="K1688" s="170"/>
      <c r="L1688" s="170"/>
      <c r="M1688" s="170"/>
      <c r="N1688" s="170"/>
      <c r="O1688" s="170"/>
      <c r="P1688" s="170"/>
      <c r="Q1688" s="170"/>
      <c r="R1688" s="170"/>
      <c r="S1688" s="170"/>
      <c r="T1688" s="170"/>
      <c r="U1688" s="170"/>
      <c r="V1688" s="170"/>
      <c r="W1688" s="170"/>
      <c r="X1688" s="170"/>
      <c r="Y1688" s="170"/>
      <c r="Z1688" s="170"/>
      <c r="AA1688" s="170"/>
      <c r="AB1688" s="170"/>
      <c r="AC1688" s="170"/>
      <c r="AD1688" s="170"/>
      <c r="AE1688" s="170"/>
      <c r="AG1688" s="260" t="s">
        <v>1315</v>
      </c>
      <c r="AH1688" s="193" t="str">
        <f t="shared" si="251"/>
        <v>5EED 5120</v>
      </c>
      <c r="AI1688" s="193" t="str">
        <f t="shared" si="252"/>
        <v>5EED 51FF</v>
      </c>
      <c r="AJ1688" s="224" t="str">
        <f t="shared" si="253"/>
        <v>E0</v>
      </c>
      <c r="AK1688" s="224" t="s">
        <v>23</v>
      </c>
      <c r="AL1688" s="223"/>
      <c r="AO1688" s="259" t="s">
        <v>1314</v>
      </c>
      <c r="AP1688" s="221" t="s">
        <v>1412</v>
      </c>
      <c r="AQ1688" s="221" t="s">
        <v>1411</v>
      </c>
      <c r="AR1688" s="220" t="str">
        <f t="shared" si="250"/>
        <v>E0</v>
      </c>
      <c r="AS1688" s="220" t="s">
        <v>23</v>
      </c>
      <c r="AT1688" s="226"/>
      <c r="AU1688" s="220" t="s">
        <v>1311</v>
      </c>
      <c r="AV1688" s="220"/>
      <c r="AW1688" s="220"/>
      <c r="AX1688" s="181" t="s">
        <v>753</v>
      </c>
      <c r="AY1688" s="181" t="s">
        <v>753</v>
      </c>
      <c r="AZ1688" s="181" t="s">
        <v>753</v>
      </c>
      <c r="BA1688" s="181" t="s">
        <v>753</v>
      </c>
      <c r="BB1688" s="181" t="s">
        <v>753</v>
      </c>
      <c r="BC1688" s="195" t="s">
        <v>754</v>
      </c>
      <c r="BD1688" s="181" t="s">
        <v>753</v>
      </c>
      <c r="BE1688" s="181" t="s">
        <v>753</v>
      </c>
      <c r="BF1688" s="181" t="s">
        <v>753</v>
      </c>
      <c r="BG1688" s="181" t="s">
        <v>753</v>
      </c>
      <c r="BH1688" s="181" t="s">
        <v>753</v>
      </c>
      <c r="BI1688" s="181" t="s">
        <v>753</v>
      </c>
      <c r="BJ1688" s="181" t="s">
        <v>753</v>
      </c>
      <c r="BK1688" s="181" t="s">
        <v>753</v>
      </c>
      <c r="BL1688" s="181" t="s">
        <v>753</v>
      </c>
      <c r="BM1688" s="181" t="s">
        <v>753</v>
      </c>
      <c r="BN1688" s="180"/>
      <c r="BO1688" s="220"/>
      <c r="BP1688" s="174" t="s">
        <v>741</v>
      </c>
      <c r="BQ1688" s="177"/>
      <c r="BR1688" s="177"/>
      <c r="BS1688" s="177"/>
      <c r="BT1688" s="177"/>
      <c r="BU1688" s="177"/>
      <c r="BV1688" s="177"/>
      <c r="BW1688" s="177"/>
    </row>
    <row r="1689" spans="1:75" s="174" customFormat="1" ht="15">
      <c r="A1689" s="170"/>
      <c r="B1689" s="173"/>
      <c r="C1689" s="173"/>
      <c r="D1689" s="171"/>
      <c r="E1689" s="171"/>
      <c r="F1689" s="171"/>
      <c r="G1689" s="171"/>
      <c r="H1689" s="170"/>
      <c r="I1689" s="322"/>
      <c r="J1689" s="170"/>
      <c r="K1689" s="170"/>
      <c r="L1689" s="170"/>
      <c r="M1689" s="170"/>
      <c r="N1689" s="170"/>
      <c r="O1689" s="170"/>
      <c r="P1689" s="170"/>
      <c r="Q1689" s="170"/>
      <c r="R1689" s="170"/>
      <c r="S1689" s="170"/>
      <c r="T1689" s="170"/>
      <c r="U1689" s="170"/>
      <c r="V1689" s="170"/>
      <c r="W1689" s="170"/>
      <c r="X1689" s="170"/>
      <c r="Y1689" s="170"/>
      <c r="Z1689" s="170"/>
      <c r="AA1689" s="170"/>
      <c r="AB1689" s="170"/>
      <c r="AC1689" s="170"/>
      <c r="AD1689" s="170"/>
      <c r="AE1689" s="170"/>
      <c r="AG1689" s="271" t="s">
        <v>1345</v>
      </c>
      <c r="AH1689" s="193" t="str">
        <f t="shared" si="251"/>
        <v>5EED 5200</v>
      </c>
      <c r="AI1689" s="193" t="str">
        <f t="shared" si="252"/>
        <v>5EED 521F</v>
      </c>
      <c r="AJ1689" s="224" t="str">
        <f t="shared" si="253"/>
        <v>20</v>
      </c>
      <c r="AK1689" s="224" t="s">
        <v>1405</v>
      </c>
      <c r="AL1689" s="223"/>
      <c r="AN1689" s="212"/>
      <c r="AO1689" s="268" t="s">
        <v>1333</v>
      </c>
      <c r="AP1689" s="221" t="s">
        <v>1410</v>
      </c>
      <c r="AQ1689" s="221" t="s">
        <v>1409</v>
      </c>
      <c r="AR1689" s="220" t="str">
        <f t="shared" si="250"/>
        <v>20</v>
      </c>
      <c r="AS1689" s="220" t="s">
        <v>1408</v>
      </c>
      <c r="AT1689" s="226"/>
      <c r="AU1689" s="220" t="s">
        <v>1408</v>
      </c>
      <c r="AV1689" s="220" t="s">
        <v>751</v>
      </c>
      <c r="AW1689" s="220"/>
      <c r="AX1689" s="181" t="s">
        <v>741</v>
      </c>
      <c r="AY1689" s="181" t="s">
        <v>741</v>
      </c>
      <c r="AZ1689" s="181" t="s">
        <v>741</v>
      </c>
      <c r="BA1689" s="181" t="s">
        <v>741</v>
      </c>
      <c r="BB1689" s="181" t="s">
        <v>741</v>
      </c>
      <c r="BC1689" s="181" t="s">
        <v>741</v>
      </c>
      <c r="BD1689" s="181" t="s">
        <v>741</v>
      </c>
      <c r="BE1689" s="181" t="s">
        <v>741</v>
      </c>
      <c r="BF1689" s="181" t="s">
        <v>741</v>
      </c>
      <c r="BG1689" s="181" t="s">
        <v>741</v>
      </c>
      <c r="BH1689" s="181" t="s">
        <v>741</v>
      </c>
      <c r="BI1689" s="181" t="s">
        <v>741</v>
      </c>
      <c r="BJ1689" s="181" t="s">
        <v>741</v>
      </c>
      <c r="BK1689" s="181" t="s">
        <v>741</v>
      </c>
      <c r="BL1689" s="181" t="s">
        <v>741</v>
      </c>
      <c r="BM1689" s="181" t="s">
        <v>741</v>
      </c>
      <c r="BN1689" s="180"/>
      <c r="BO1689" s="220"/>
      <c r="BP1689" s="174" t="s">
        <v>741</v>
      </c>
      <c r="BQ1689" s="177" t="s">
        <v>1318</v>
      </c>
      <c r="BR1689" s="178">
        <v>44805</v>
      </c>
      <c r="BS1689" s="177" t="s">
        <v>1401</v>
      </c>
      <c r="BT1689" s="178" t="s">
        <v>759</v>
      </c>
      <c r="BU1689" s="178">
        <v>44813</v>
      </c>
      <c r="BV1689" s="177" t="s">
        <v>1317</v>
      </c>
      <c r="BW1689" s="177" t="s">
        <v>737</v>
      </c>
    </row>
    <row r="1690" spans="1:75" s="174" customFormat="1" ht="15">
      <c r="A1690" s="170"/>
      <c r="B1690" s="173"/>
      <c r="C1690" s="173"/>
      <c r="D1690" s="171"/>
      <c r="E1690" s="171"/>
      <c r="F1690" s="171"/>
      <c r="G1690" s="171"/>
      <c r="H1690" s="170"/>
      <c r="I1690" s="322"/>
      <c r="J1690" s="170"/>
      <c r="K1690" s="170"/>
      <c r="L1690" s="170"/>
      <c r="M1690" s="170"/>
      <c r="N1690" s="170"/>
      <c r="O1690" s="170"/>
      <c r="P1690" s="170"/>
      <c r="Q1690" s="170"/>
      <c r="R1690" s="170"/>
      <c r="S1690" s="170"/>
      <c r="T1690" s="170"/>
      <c r="U1690" s="170"/>
      <c r="V1690" s="170"/>
      <c r="W1690" s="170"/>
      <c r="X1690" s="170"/>
      <c r="Y1690" s="170"/>
      <c r="Z1690" s="170"/>
      <c r="AA1690" s="170"/>
      <c r="AB1690" s="170"/>
      <c r="AC1690" s="170"/>
      <c r="AD1690" s="170"/>
      <c r="AE1690" s="170"/>
      <c r="AG1690" s="271" t="s">
        <v>1345</v>
      </c>
      <c r="AH1690" s="193" t="str">
        <f t="shared" si="251"/>
        <v>5EED 5220</v>
      </c>
      <c r="AI1690" s="193" t="str">
        <f t="shared" si="252"/>
        <v>5EED 52FF</v>
      </c>
      <c r="AJ1690" s="224" t="str">
        <f t="shared" si="253"/>
        <v>E0</v>
      </c>
      <c r="AK1690" s="224" t="s">
        <v>23</v>
      </c>
      <c r="AL1690" s="223"/>
      <c r="AO1690" s="268" t="s">
        <v>1333</v>
      </c>
      <c r="AP1690" s="221" t="s">
        <v>1407</v>
      </c>
      <c r="AQ1690" s="221" t="s">
        <v>1406</v>
      </c>
      <c r="AR1690" s="220" t="str">
        <f t="shared" si="250"/>
        <v>E0</v>
      </c>
      <c r="AS1690" s="220" t="s">
        <v>23</v>
      </c>
      <c r="AT1690" s="226"/>
      <c r="AU1690" s="220" t="s">
        <v>1311</v>
      </c>
      <c r="AV1690" s="220"/>
      <c r="AW1690" s="220"/>
      <c r="AX1690" s="181" t="s">
        <v>753</v>
      </c>
      <c r="AY1690" s="181" t="s">
        <v>753</v>
      </c>
      <c r="AZ1690" s="181" t="s">
        <v>753</v>
      </c>
      <c r="BA1690" s="181" t="s">
        <v>753</v>
      </c>
      <c r="BB1690" s="181" t="s">
        <v>753</v>
      </c>
      <c r="BC1690" s="195" t="s">
        <v>754</v>
      </c>
      <c r="BD1690" s="181" t="s">
        <v>753</v>
      </c>
      <c r="BE1690" s="181" t="s">
        <v>753</v>
      </c>
      <c r="BF1690" s="181" t="s">
        <v>753</v>
      </c>
      <c r="BG1690" s="181" t="s">
        <v>753</v>
      </c>
      <c r="BH1690" s="181" t="s">
        <v>753</v>
      </c>
      <c r="BI1690" s="181" t="s">
        <v>753</v>
      </c>
      <c r="BJ1690" s="181" t="s">
        <v>753</v>
      </c>
      <c r="BK1690" s="181" t="s">
        <v>753</v>
      </c>
      <c r="BL1690" s="181" t="s">
        <v>753</v>
      </c>
      <c r="BM1690" s="181" t="s">
        <v>753</v>
      </c>
      <c r="BN1690" s="180"/>
      <c r="BO1690" s="220"/>
      <c r="BP1690" s="174" t="s">
        <v>741</v>
      </c>
      <c r="BQ1690" s="177"/>
      <c r="BR1690" s="177"/>
      <c r="BS1690" s="177"/>
      <c r="BT1690" s="177"/>
      <c r="BU1690" s="177"/>
      <c r="BV1690" s="177"/>
      <c r="BW1690" s="177"/>
    </row>
    <row r="1691" spans="1:75" s="174" customFormat="1" ht="15">
      <c r="A1691" s="170"/>
      <c r="B1691" s="173"/>
      <c r="C1691" s="173"/>
      <c r="D1691" s="171"/>
      <c r="E1691" s="171"/>
      <c r="F1691" s="171"/>
      <c r="G1691" s="171"/>
      <c r="H1691" s="170"/>
      <c r="I1691" s="322"/>
      <c r="J1691" s="170"/>
      <c r="K1691" s="170"/>
      <c r="L1691" s="170"/>
      <c r="M1691" s="170"/>
      <c r="N1691" s="170"/>
      <c r="O1691" s="170"/>
      <c r="P1691" s="170"/>
      <c r="Q1691" s="170"/>
      <c r="R1691" s="170"/>
      <c r="S1691" s="170"/>
      <c r="T1691" s="170"/>
      <c r="U1691" s="170"/>
      <c r="V1691" s="170"/>
      <c r="W1691" s="170"/>
      <c r="X1691" s="170"/>
      <c r="Y1691" s="170"/>
      <c r="Z1691" s="170"/>
      <c r="AA1691" s="170"/>
      <c r="AB1691" s="170"/>
      <c r="AC1691" s="170"/>
      <c r="AD1691" s="170"/>
      <c r="AE1691" s="170"/>
      <c r="AG1691" s="271" t="s">
        <v>1345</v>
      </c>
      <c r="AH1691" s="193" t="str">
        <f t="shared" si="251"/>
        <v>5EED 5300</v>
      </c>
      <c r="AI1691" s="193" t="str">
        <f t="shared" si="252"/>
        <v>5EED 531F</v>
      </c>
      <c r="AJ1691" s="224" t="str">
        <f t="shared" si="253"/>
        <v>20</v>
      </c>
      <c r="AK1691" s="224" t="s">
        <v>1405</v>
      </c>
      <c r="AL1691" s="223"/>
      <c r="AN1691" s="212"/>
      <c r="AO1691" s="268" t="s">
        <v>1333</v>
      </c>
      <c r="AP1691" s="221" t="s">
        <v>1404</v>
      </c>
      <c r="AQ1691" s="221" t="s">
        <v>1403</v>
      </c>
      <c r="AR1691" s="220" t="str">
        <f t="shared" si="250"/>
        <v>20</v>
      </c>
      <c r="AS1691" s="220" t="s">
        <v>1402</v>
      </c>
      <c r="AT1691" s="226"/>
      <c r="AU1691" s="220" t="s">
        <v>1402</v>
      </c>
      <c r="AV1691" s="220" t="s">
        <v>751</v>
      </c>
      <c r="AW1691" s="220"/>
      <c r="AX1691" s="181" t="s">
        <v>741</v>
      </c>
      <c r="AY1691" s="181" t="s">
        <v>741</v>
      </c>
      <c r="AZ1691" s="181" t="s">
        <v>741</v>
      </c>
      <c r="BA1691" s="181" t="s">
        <v>741</v>
      </c>
      <c r="BB1691" s="181" t="s">
        <v>741</v>
      </c>
      <c r="BC1691" s="181" t="s">
        <v>741</v>
      </c>
      <c r="BD1691" s="181" t="s">
        <v>741</v>
      </c>
      <c r="BE1691" s="181" t="s">
        <v>741</v>
      </c>
      <c r="BF1691" s="181" t="s">
        <v>741</v>
      </c>
      <c r="BG1691" s="181" t="s">
        <v>741</v>
      </c>
      <c r="BH1691" s="181" t="s">
        <v>741</v>
      </c>
      <c r="BI1691" s="181" t="s">
        <v>741</v>
      </c>
      <c r="BJ1691" s="181" t="s">
        <v>741</v>
      </c>
      <c r="BK1691" s="181" t="s">
        <v>741</v>
      </c>
      <c r="BL1691" s="181" t="s">
        <v>741</v>
      </c>
      <c r="BM1691" s="181" t="s">
        <v>741</v>
      </c>
      <c r="BN1691" s="180"/>
      <c r="BO1691" s="220"/>
      <c r="BP1691" s="174" t="s">
        <v>741</v>
      </c>
      <c r="BQ1691" s="177" t="s">
        <v>1318</v>
      </c>
      <c r="BR1691" s="178">
        <v>44805</v>
      </c>
      <c r="BS1691" s="177" t="s">
        <v>1401</v>
      </c>
      <c r="BT1691" s="178" t="s">
        <v>759</v>
      </c>
      <c r="BU1691" s="178">
        <v>44813</v>
      </c>
      <c r="BV1691" s="177" t="s">
        <v>1317</v>
      </c>
      <c r="BW1691" s="177" t="s">
        <v>737</v>
      </c>
    </row>
    <row r="1692" spans="1:75" s="174" customFormat="1" ht="15">
      <c r="A1692" s="170"/>
      <c r="B1692" s="173"/>
      <c r="C1692" s="173"/>
      <c r="D1692" s="171"/>
      <c r="E1692" s="171"/>
      <c r="F1692" s="171"/>
      <c r="G1692" s="171"/>
      <c r="H1692" s="170"/>
      <c r="I1692" s="322"/>
      <c r="J1692" s="170"/>
      <c r="K1692" s="170"/>
      <c r="L1692" s="170"/>
      <c r="M1692" s="170"/>
      <c r="N1692" s="170"/>
      <c r="O1692" s="170"/>
      <c r="P1692" s="170"/>
      <c r="Q1692" s="170"/>
      <c r="R1692" s="170"/>
      <c r="S1692" s="170"/>
      <c r="T1692" s="170"/>
      <c r="U1692" s="170"/>
      <c r="V1692" s="170"/>
      <c r="W1692" s="170"/>
      <c r="X1692" s="170"/>
      <c r="Y1692" s="170"/>
      <c r="Z1692" s="170"/>
      <c r="AA1692" s="170"/>
      <c r="AB1692" s="170"/>
      <c r="AC1692" s="170"/>
      <c r="AD1692" s="170"/>
      <c r="AE1692" s="170"/>
      <c r="AG1692" s="271" t="s">
        <v>1345</v>
      </c>
      <c r="AH1692" s="193" t="str">
        <f t="shared" si="251"/>
        <v>5EED 5320</v>
      </c>
      <c r="AI1692" s="193" t="str">
        <f t="shared" si="252"/>
        <v>5EED 5FFF</v>
      </c>
      <c r="AJ1692" s="224" t="str">
        <f t="shared" si="253"/>
        <v>CE0</v>
      </c>
      <c r="AK1692" s="224" t="s">
        <v>23</v>
      </c>
      <c r="AL1692" s="223"/>
      <c r="AO1692" s="268" t="s">
        <v>1333</v>
      </c>
      <c r="AP1692" s="221" t="s">
        <v>1400</v>
      </c>
      <c r="AQ1692" s="221" t="s">
        <v>1399</v>
      </c>
      <c r="AR1692" s="220" t="str">
        <f t="shared" si="250"/>
        <v>CE0</v>
      </c>
      <c r="AS1692" s="220" t="s">
        <v>23</v>
      </c>
      <c r="AT1692" s="226"/>
      <c r="AU1692" s="220" t="s">
        <v>1311</v>
      </c>
      <c r="AV1692" s="220"/>
      <c r="AW1692" s="220"/>
      <c r="AX1692" s="181" t="s">
        <v>753</v>
      </c>
      <c r="AY1692" s="181" t="s">
        <v>753</v>
      </c>
      <c r="AZ1692" s="181" t="s">
        <v>753</v>
      </c>
      <c r="BA1692" s="181" t="s">
        <v>753</v>
      </c>
      <c r="BB1692" s="181" t="s">
        <v>753</v>
      </c>
      <c r="BC1692" s="195" t="s">
        <v>754</v>
      </c>
      <c r="BD1692" s="181" t="s">
        <v>753</v>
      </c>
      <c r="BE1692" s="181" t="s">
        <v>753</v>
      </c>
      <c r="BF1692" s="181" t="s">
        <v>753</v>
      </c>
      <c r="BG1692" s="181" t="s">
        <v>753</v>
      </c>
      <c r="BH1692" s="181" t="s">
        <v>753</v>
      </c>
      <c r="BI1692" s="181" t="s">
        <v>753</v>
      </c>
      <c r="BJ1692" s="181" t="s">
        <v>753</v>
      </c>
      <c r="BK1692" s="181" t="s">
        <v>753</v>
      </c>
      <c r="BL1692" s="181" t="s">
        <v>753</v>
      </c>
      <c r="BM1692" s="181" t="s">
        <v>753</v>
      </c>
      <c r="BN1692" s="180"/>
      <c r="BO1692" s="220"/>
      <c r="BP1692" s="174" t="s">
        <v>741</v>
      </c>
      <c r="BQ1692" s="177"/>
      <c r="BR1692" s="177"/>
      <c r="BS1692" s="177"/>
      <c r="BT1692" s="177"/>
      <c r="BU1692" s="177"/>
      <c r="BV1692" s="177"/>
      <c r="BW1692" s="177"/>
    </row>
    <row r="1693" spans="1:75" s="174" customFormat="1" ht="15">
      <c r="A1693" s="170"/>
      <c r="B1693" s="173"/>
      <c r="C1693" s="173"/>
      <c r="D1693" s="171"/>
      <c r="E1693" s="171"/>
      <c r="F1693" s="171"/>
      <c r="G1693" s="171"/>
      <c r="H1693" s="170"/>
      <c r="I1693" s="322"/>
      <c r="J1693" s="170"/>
      <c r="K1693" s="170"/>
      <c r="L1693" s="170"/>
      <c r="M1693" s="170"/>
      <c r="N1693" s="170"/>
      <c r="O1693" s="170"/>
      <c r="P1693" s="170"/>
      <c r="Q1693" s="170"/>
      <c r="R1693" s="170"/>
      <c r="S1693" s="170"/>
      <c r="T1693" s="170"/>
      <c r="U1693" s="170"/>
      <c r="V1693" s="170"/>
      <c r="W1693" s="170"/>
      <c r="X1693" s="170"/>
      <c r="Y1693" s="170"/>
      <c r="Z1693" s="170"/>
      <c r="AA1693" s="170"/>
      <c r="AB1693" s="170"/>
      <c r="AC1693" s="170"/>
      <c r="AD1693" s="170"/>
      <c r="AE1693" s="170"/>
      <c r="AG1693" s="270" t="s">
        <v>1315</v>
      </c>
      <c r="AH1693" s="189" t="s">
        <v>748</v>
      </c>
      <c r="AI1693" s="189" t="s">
        <v>748</v>
      </c>
      <c r="AJ1693" s="238" t="s">
        <v>748</v>
      </c>
      <c r="AK1693" s="237" t="s">
        <v>748</v>
      </c>
      <c r="AL1693" s="223"/>
      <c r="AN1693" s="174" t="s">
        <v>1324</v>
      </c>
      <c r="AO1693" s="269" t="s">
        <v>1314</v>
      </c>
      <c r="AP1693" s="234" t="s">
        <v>1398</v>
      </c>
      <c r="AQ1693" s="234" t="s">
        <v>1397</v>
      </c>
      <c r="AR1693" s="233" t="str">
        <f t="shared" si="250"/>
        <v>100</v>
      </c>
      <c r="AS1693" s="233" t="s">
        <v>1396</v>
      </c>
      <c r="AT1693" s="231"/>
      <c r="AU1693" s="233" t="s">
        <v>1396</v>
      </c>
      <c r="AV1693" s="233" t="s">
        <v>751</v>
      </c>
      <c r="AW1693" s="233"/>
      <c r="AX1693" s="229" t="s">
        <v>1319</v>
      </c>
      <c r="AY1693" s="229" t="s">
        <v>1319</v>
      </c>
      <c r="AZ1693" s="229"/>
      <c r="BA1693" s="229" t="s">
        <v>1319</v>
      </c>
      <c r="BB1693" s="229"/>
      <c r="BC1693" s="230" t="s">
        <v>1320</v>
      </c>
      <c r="BD1693" s="229"/>
      <c r="BE1693" s="229"/>
      <c r="BF1693" s="229"/>
      <c r="BG1693" s="229"/>
      <c r="BH1693" s="229"/>
      <c r="BI1693" s="229" t="s">
        <v>1319</v>
      </c>
      <c r="BJ1693" s="229"/>
      <c r="BK1693" s="229"/>
      <c r="BL1693" s="229"/>
      <c r="BM1693" s="229"/>
      <c r="BN1693" s="228"/>
      <c r="BO1693" s="233"/>
      <c r="BP1693" s="174" t="s">
        <v>753</v>
      </c>
      <c r="BQ1693" s="261" t="s">
        <v>1318</v>
      </c>
      <c r="BR1693" s="261" t="s">
        <v>1317</v>
      </c>
      <c r="BS1693" s="261" t="s">
        <v>737</v>
      </c>
      <c r="BT1693" s="262">
        <v>44400</v>
      </c>
      <c r="BU1693" s="261" t="s">
        <v>1316</v>
      </c>
      <c r="BV1693" s="261" t="s">
        <v>1316</v>
      </c>
      <c r="BW1693" s="261" t="s">
        <v>1316</v>
      </c>
    </row>
    <row r="1694" spans="1:75" s="174" customFormat="1" ht="15">
      <c r="A1694" s="170"/>
      <c r="B1694" s="173"/>
      <c r="C1694" s="173"/>
      <c r="D1694" s="171"/>
      <c r="E1694" s="171"/>
      <c r="F1694" s="171"/>
      <c r="G1694" s="171"/>
      <c r="H1694" s="170"/>
      <c r="I1694" s="322"/>
      <c r="J1694" s="170"/>
      <c r="K1694" s="170"/>
      <c r="L1694" s="170"/>
      <c r="M1694" s="170"/>
      <c r="N1694" s="170"/>
      <c r="O1694" s="170"/>
      <c r="P1694" s="170"/>
      <c r="Q1694" s="170"/>
      <c r="R1694" s="170"/>
      <c r="S1694" s="170"/>
      <c r="T1694" s="170"/>
      <c r="U1694" s="170"/>
      <c r="V1694" s="170"/>
      <c r="W1694" s="170"/>
      <c r="X1694" s="170"/>
      <c r="Y1694" s="170"/>
      <c r="Z1694" s="170"/>
      <c r="AA1694" s="170"/>
      <c r="AB1694" s="170"/>
      <c r="AC1694" s="170"/>
      <c r="AD1694" s="170"/>
      <c r="AE1694" s="170"/>
      <c r="AG1694" s="270" t="s">
        <v>1315</v>
      </c>
      <c r="AH1694" s="189" t="s">
        <v>748</v>
      </c>
      <c r="AI1694" s="189" t="s">
        <v>748</v>
      </c>
      <c r="AJ1694" s="238" t="s">
        <v>748</v>
      </c>
      <c r="AK1694" s="237" t="s">
        <v>748</v>
      </c>
      <c r="AL1694" s="223"/>
      <c r="AN1694" s="174" t="s">
        <v>1324</v>
      </c>
      <c r="AO1694" s="269" t="s">
        <v>1314</v>
      </c>
      <c r="AP1694" s="234" t="s">
        <v>1395</v>
      </c>
      <c r="AQ1694" s="234" t="s">
        <v>1394</v>
      </c>
      <c r="AR1694" s="233" t="str">
        <f t="shared" si="250"/>
        <v>100</v>
      </c>
      <c r="AS1694" s="233" t="s">
        <v>1393</v>
      </c>
      <c r="AT1694" s="231"/>
      <c r="AU1694" s="233" t="s">
        <v>1393</v>
      </c>
      <c r="AV1694" s="233" t="s">
        <v>751</v>
      </c>
      <c r="AW1694" s="233"/>
      <c r="AX1694" s="229" t="s">
        <v>1319</v>
      </c>
      <c r="AY1694" s="229" t="s">
        <v>1319</v>
      </c>
      <c r="AZ1694" s="229"/>
      <c r="BA1694" s="229" t="s">
        <v>1319</v>
      </c>
      <c r="BB1694" s="229"/>
      <c r="BC1694" s="230" t="s">
        <v>1320</v>
      </c>
      <c r="BD1694" s="229"/>
      <c r="BE1694" s="229"/>
      <c r="BF1694" s="229"/>
      <c r="BG1694" s="229"/>
      <c r="BH1694" s="229"/>
      <c r="BI1694" s="229" t="s">
        <v>1319</v>
      </c>
      <c r="BJ1694" s="229"/>
      <c r="BK1694" s="229"/>
      <c r="BL1694" s="229"/>
      <c r="BM1694" s="229"/>
      <c r="BN1694" s="228"/>
      <c r="BO1694" s="233"/>
      <c r="BP1694" s="174" t="s">
        <v>753</v>
      </c>
      <c r="BQ1694" s="261" t="s">
        <v>1318</v>
      </c>
      <c r="BR1694" s="261" t="s">
        <v>1317</v>
      </c>
      <c r="BS1694" s="261" t="s">
        <v>737</v>
      </c>
      <c r="BT1694" s="262">
        <v>44400</v>
      </c>
      <c r="BU1694" s="261" t="s">
        <v>1316</v>
      </c>
      <c r="BV1694" s="261" t="s">
        <v>1316</v>
      </c>
      <c r="BW1694" s="261" t="s">
        <v>1316</v>
      </c>
    </row>
    <row r="1695" spans="1:75" s="174" customFormat="1" ht="15">
      <c r="A1695" s="170"/>
      <c r="B1695" s="173"/>
      <c r="C1695" s="173"/>
      <c r="D1695" s="171"/>
      <c r="E1695" s="171"/>
      <c r="F1695" s="171"/>
      <c r="G1695" s="171"/>
      <c r="H1695" s="170"/>
      <c r="I1695" s="322"/>
      <c r="J1695" s="170"/>
      <c r="K1695" s="170"/>
      <c r="L1695" s="170"/>
      <c r="M1695" s="170"/>
      <c r="N1695" s="170"/>
      <c r="O1695" s="170"/>
      <c r="P1695" s="170"/>
      <c r="Q1695" s="170"/>
      <c r="R1695" s="170"/>
      <c r="S1695" s="170"/>
      <c r="T1695" s="170"/>
      <c r="U1695" s="170"/>
      <c r="V1695" s="170"/>
      <c r="W1695" s="170"/>
      <c r="X1695" s="170"/>
      <c r="Y1695" s="170"/>
      <c r="Z1695" s="170"/>
      <c r="AA1695" s="170"/>
      <c r="AB1695" s="170"/>
      <c r="AC1695" s="170"/>
      <c r="AD1695" s="170"/>
      <c r="AE1695" s="170"/>
      <c r="AG1695" s="270" t="s">
        <v>1315</v>
      </c>
      <c r="AH1695" s="189" t="s">
        <v>748</v>
      </c>
      <c r="AI1695" s="189" t="s">
        <v>748</v>
      </c>
      <c r="AJ1695" s="238" t="s">
        <v>748</v>
      </c>
      <c r="AK1695" s="237" t="s">
        <v>748</v>
      </c>
      <c r="AL1695" s="223"/>
      <c r="AN1695" s="174" t="s">
        <v>1324</v>
      </c>
      <c r="AO1695" s="269" t="s">
        <v>1314</v>
      </c>
      <c r="AP1695" s="234" t="s">
        <v>1392</v>
      </c>
      <c r="AQ1695" s="234" t="s">
        <v>1391</v>
      </c>
      <c r="AR1695" s="233" t="str">
        <f t="shared" ref="AR1695:AR1725" si="254">DEC2HEX((HEX2DEC(LEFT(AQ1695,4))*256*256+HEX2DEC(RIGHT(AQ1695,4)))-(HEX2DEC(LEFT(AP1695,4))*256*256+HEX2DEC(RIGHT(AP1695,4)))+1)</f>
        <v>100</v>
      </c>
      <c r="AS1695" s="233" t="s">
        <v>1390</v>
      </c>
      <c r="AT1695" s="231"/>
      <c r="AU1695" s="233" t="s">
        <v>1390</v>
      </c>
      <c r="AV1695" s="233" t="s">
        <v>751</v>
      </c>
      <c r="AW1695" s="233"/>
      <c r="AX1695" s="229" t="s">
        <v>1319</v>
      </c>
      <c r="AY1695" s="229" t="s">
        <v>1319</v>
      </c>
      <c r="AZ1695" s="229"/>
      <c r="BA1695" s="229" t="s">
        <v>1319</v>
      </c>
      <c r="BB1695" s="229"/>
      <c r="BC1695" s="230" t="s">
        <v>1320</v>
      </c>
      <c r="BD1695" s="229"/>
      <c r="BE1695" s="229"/>
      <c r="BF1695" s="229"/>
      <c r="BG1695" s="229"/>
      <c r="BH1695" s="229"/>
      <c r="BI1695" s="229" t="s">
        <v>1319</v>
      </c>
      <c r="BJ1695" s="229"/>
      <c r="BK1695" s="229"/>
      <c r="BL1695" s="229"/>
      <c r="BM1695" s="229"/>
      <c r="BN1695" s="228"/>
      <c r="BO1695" s="233"/>
      <c r="BP1695" s="174" t="s">
        <v>753</v>
      </c>
      <c r="BQ1695" s="261" t="s">
        <v>1318</v>
      </c>
      <c r="BR1695" s="261" t="s">
        <v>1317</v>
      </c>
      <c r="BS1695" s="261" t="s">
        <v>737</v>
      </c>
      <c r="BT1695" s="262">
        <v>44400</v>
      </c>
      <c r="BU1695" s="261" t="s">
        <v>1316</v>
      </c>
      <c r="BV1695" s="261" t="s">
        <v>1316</v>
      </c>
      <c r="BW1695" s="261" t="s">
        <v>1316</v>
      </c>
    </row>
    <row r="1696" spans="1:75" s="174" customFormat="1" ht="15">
      <c r="A1696" s="170"/>
      <c r="B1696" s="173"/>
      <c r="C1696" s="173"/>
      <c r="D1696" s="171"/>
      <c r="E1696" s="171"/>
      <c r="F1696" s="171"/>
      <c r="G1696" s="171"/>
      <c r="H1696" s="170"/>
      <c r="I1696" s="322"/>
      <c r="J1696" s="170"/>
      <c r="K1696" s="170"/>
      <c r="L1696" s="170"/>
      <c r="M1696" s="170"/>
      <c r="N1696" s="170"/>
      <c r="O1696" s="170"/>
      <c r="P1696" s="170"/>
      <c r="Q1696" s="170"/>
      <c r="R1696" s="170"/>
      <c r="S1696" s="170"/>
      <c r="T1696" s="170"/>
      <c r="U1696" s="170"/>
      <c r="V1696" s="170"/>
      <c r="W1696" s="170"/>
      <c r="X1696" s="170"/>
      <c r="Y1696" s="170"/>
      <c r="Z1696" s="170"/>
      <c r="AA1696" s="170"/>
      <c r="AB1696" s="170"/>
      <c r="AC1696" s="170"/>
      <c r="AD1696" s="170"/>
      <c r="AE1696" s="170"/>
      <c r="AG1696" s="270" t="s">
        <v>1315</v>
      </c>
      <c r="AH1696" s="189" t="s">
        <v>748</v>
      </c>
      <c r="AI1696" s="189" t="s">
        <v>748</v>
      </c>
      <c r="AJ1696" s="238" t="s">
        <v>748</v>
      </c>
      <c r="AK1696" s="237" t="s">
        <v>748</v>
      </c>
      <c r="AL1696" s="223"/>
      <c r="AN1696" s="174" t="s">
        <v>1326</v>
      </c>
      <c r="AO1696" s="269" t="s">
        <v>1314</v>
      </c>
      <c r="AP1696" s="234" t="s">
        <v>1350</v>
      </c>
      <c r="AQ1696" s="234" t="s">
        <v>1389</v>
      </c>
      <c r="AR1696" s="233" t="str">
        <f t="shared" si="254"/>
        <v>A00</v>
      </c>
      <c r="AS1696" s="233" t="s">
        <v>23</v>
      </c>
      <c r="AT1696" s="231"/>
      <c r="AU1696" s="233" t="s">
        <v>1311</v>
      </c>
      <c r="AV1696" s="233"/>
      <c r="AW1696" s="233"/>
      <c r="AX1696" s="229" t="s">
        <v>753</v>
      </c>
      <c r="AY1696" s="229" t="s">
        <v>753</v>
      </c>
      <c r="AZ1696" s="229" t="s">
        <v>753</v>
      </c>
      <c r="BA1696" s="229" t="s">
        <v>753</v>
      </c>
      <c r="BB1696" s="229" t="s">
        <v>753</v>
      </c>
      <c r="BC1696" s="230" t="s">
        <v>754</v>
      </c>
      <c r="BD1696" s="229" t="s">
        <v>753</v>
      </c>
      <c r="BE1696" s="229" t="s">
        <v>753</v>
      </c>
      <c r="BF1696" s="229" t="s">
        <v>753</v>
      </c>
      <c r="BG1696" s="229" t="s">
        <v>753</v>
      </c>
      <c r="BH1696" s="229" t="s">
        <v>753</v>
      </c>
      <c r="BI1696" s="229" t="s">
        <v>753</v>
      </c>
      <c r="BJ1696" s="229" t="s">
        <v>753</v>
      </c>
      <c r="BK1696" s="229" t="s">
        <v>753</v>
      </c>
      <c r="BL1696" s="229" t="s">
        <v>753</v>
      </c>
      <c r="BM1696" s="229" t="s">
        <v>753</v>
      </c>
      <c r="BN1696" s="228"/>
      <c r="BO1696" s="233"/>
      <c r="BP1696" s="174" t="s">
        <v>753</v>
      </c>
      <c r="BQ1696" s="261"/>
      <c r="BR1696" s="261"/>
      <c r="BS1696" s="261"/>
      <c r="BT1696" s="261"/>
      <c r="BU1696" s="261"/>
      <c r="BV1696" s="261"/>
      <c r="BW1696" s="261"/>
    </row>
    <row r="1697" spans="1:75" s="174" customFormat="1" ht="15">
      <c r="A1697" s="170"/>
      <c r="B1697" s="173"/>
      <c r="C1697" s="173"/>
      <c r="D1697" s="171"/>
      <c r="E1697" s="171"/>
      <c r="F1697" s="171"/>
      <c r="G1697" s="171"/>
      <c r="H1697" s="170"/>
      <c r="I1697" s="322"/>
      <c r="J1697" s="170"/>
      <c r="K1697" s="170"/>
      <c r="L1697" s="170"/>
      <c r="M1697" s="170"/>
      <c r="N1697" s="170"/>
      <c r="O1697" s="170"/>
      <c r="P1697" s="170"/>
      <c r="Q1697" s="170"/>
      <c r="R1697" s="170"/>
      <c r="S1697" s="170"/>
      <c r="T1697" s="170"/>
      <c r="U1697" s="170"/>
      <c r="V1697" s="170"/>
      <c r="W1697" s="170"/>
      <c r="X1697" s="170"/>
      <c r="Y1697" s="170"/>
      <c r="Z1697" s="170"/>
      <c r="AA1697" s="170"/>
      <c r="AB1697" s="170"/>
      <c r="AC1697" s="170"/>
      <c r="AD1697" s="170"/>
      <c r="AE1697" s="170"/>
      <c r="AG1697" s="270" t="s">
        <v>1315</v>
      </c>
      <c r="AH1697" s="189" t="s">
        <v>748</v>
      </c>
      <c r="AI1697" s="189" t="s">
        <v>748</v>
      </c>
      <c r="AJ1697" s="238" t="s">
        <v>748</v>
      </c>
      <c r="AK1697" s="237" t="s">
        <v>748</v>
      </c>
      <c r="AL1697" s="223"/>
      <c r="AN1697" s="174" t="s">
        <v>1324</v>
      </c>
      <c r="AO1697" s="269" t="s">
        <v>1314</v>
      </c>
      <c r="AP1697" s="234" t="s">
        <v>1388</v>
      </c>
      <c r="AQ1697" s="234" t="s">
        <v>1387</v>
      </c>
      <c r="AR1697" s="233" t="str">
        <f t="shared" si="254"/>
        <v>100</v>
      </c>
      <c r="AS1697" s="233" t="s">
        <v>1386</v>
      </c>
      <c r="AT1697" s="231"/>
      <c r="AU1697" s="233" t="s">
        <v>1386</v>
      </c>
      <c r="AV1697" s="233" t="s">
        <v>751</v>
      </c>
      <c r="AW1697" s="233"/>
      <c r="AX1697" s="229" t="s">
        <v>1319</v>
      </c>
      <c r="AY1697" s="229" t="s">
        <v>1319</v>
      </c>
      <c r="AZ1697" s="229"/>
      <c r="BA1697" s="229" t="s">
        <v>1319</v>
      </c>
      <c r="BB1697" s="229"/>
      <c r="BC1697" s="230" t="s">
        <v>1320</v>
      </c>
      <c r="BD1697" s="229"/>
      <c r="BE1697" s="229"/>
      <c r="BF1697" s="229"/>
      <c r="BG1697" s="229"/>
      <c r="BH1697" s="229"/>
      <c r="BI1697" s="229" t="s">
        <v>1319</v>
      </c>
      <c r="BJ1697" s="229"/>
      <c r="BK1697" s="229"/>
      <c r="BL1697" s="229"/>
      <c r="BM1697" s="229"/>
      <c r="BN1697" s="228"/>
      <c r="BO1697" s="233"/>
      <c r="BP1697" s="174" t="s">
        <v>753</v>
      </c>
      <c r="BQ1697" s="261" t="s">
        <v>1318</v>
      </c>
      <c r="BR1697" s="261" t="s">
        <v>1317</v>
      </c>
      <c r="BS1697" s="261" t="s">
        <v>737</v>
      </c>
      <c r="BT1697" s="262">
        <v>44400</v>
      </c>
      <c r="BU1697" s="261" t="s">
        <v>1316</v>
      </c>
      <c r="BV1697" s="261" t="s">
        <v>1316</v>
      </c>
      <c r="BW1697" s="261" t="s">
        <v>1316</v>
      </c>
    </row>
    <row r="1698" spans="1:75" s="174" customFormat="1" ht="15">
      <c r="A1698" s="170"/>
      <c r="B1698" s="173"/>
      <c r="C1698" s="173"/>
      <c r="D1698" s="171"/>
      <c r="E1698" s="171"/>
      <c r="F1698" s="171"/>
      <c r="G1698" s="171"/>
      <c r="H1698" s="170"/>
      <c r="I1698" s="322"/>
      <c r="J1698" s="170"/>
      <c r="K1698" s="170"/>
      <c r="L1698" s="170"/>
      <c r="M1698" s="170"/>
      <c r="N1698" s="170"/>
      <c r="O1698" s="170"/>
      <c r="P1698" s="170"/>
      <c r="Q1698" s="170"/>
      <c r="R1698" s="170"/>
      <c r="S1698" s="170"/>
      <c r="T1698" s="170"/>
      <c r="U1698" s="170"/>
      <c r="V1698" s="170"/>
      <c r="W1698" s="170"/>
      <c r="X1698" s="170"/>
      <c r="Y1698" s="170"/>
      <c r="Z1698" s="170"/>
      <c r="AA1698" s="170"/>
      <c r="AB1698" s="170"/>
      <c r="AC1698" s="170"/>
      <c r="AD1698" s="170"/>
      <c r="AE1698" s="170"/>
      <c r="AG1698" s="270" t="s">
        <v>1315</v>
      </c>
      <c r="AH1698" s="189" t="s">
        <v>748</v>
      </c>
      <c r="AI1698" s="189" t="s">
        <v>748</v>
      </c>
      <c r="AJ1698" s="238" t="s">
        <v>748</v>
      </c>
      <c r="AK1698" s="237" t="s">
        <v>748</v>
      </c>
      <c r="AL1698" s="223"/>
      <c r="AN1698" s="174" t="s">
        <v>1324</v>
      </c>
      <c r="AO1698" s="269" t="s">
        <v>1314</v>
      </c>
      <c r="AP1698" s="234" t="s">
        <v>1385</v>
      </c>
      <c r="AQ1698" s="234" t="s">
        <v>1384</v>
      </c>
      <c r="AR1698" s="233" t="str">
        <f t="shared" si="254"/>
        <v>100</v>
      </c>
      <c r="AS1698" s="233" t="s">
        <v>1383</v>
      </c>
      <c r="AT1698" s="231"/>
      <c r="AU1698" s="233" t="s">
        <v>1383</v>
      </c>
      <c r="AV1698" s="233" t="s">
        <v>751</v>
      </c>
      <c r="AW1698" s="233"/>
      <c r="AX1698" s="229" t="s">
        <v>1319</v>
      </c>
      <c r="AY1698" s="229" t="s">
        <v>1319</v>
      </c>
      <c r="AZ1698" s="229"/>
      <c r="BA1698" s="229" t="s">
        <v>1319</v>
      </c>
      <c r="BB1698" s="229"/>
      <c r="BC1698" s="230" t="s">
        <v>1320</v>
      </c>
      <c r="BD1698" s="229"/>
      <c r="BE1698" s="229"/>
      <c r="BF1698" s="229"/>
      <c r="BG1698" s="229"/>
      <c r="BH1698" s="229"/>
      <c r="BI1698" s="229" t="s">
        <v>1319</v>
      </c>
      <c r="BJ1698" s="229"/>
      <c r="BK1698" s="229"/>
      <c r="BL1698" s="229"/>
      <c r="BM1698" s="229"/>
      <c r="BN1698" s="228"/>
      <c r="BO1698" s="233"/>
      <c r="BP1698" s="174" t="s">
        <v>753</v>
      </c>
      <c r="BQ1698" s="261" t="s">
        <v>1318</v>
      </c>
      <c r="BR1698" s="261" t="s">
        <v>1317</v>
      </c>
      <c r="BS1698" s="261" t="s">
        <v>737</v>
      </c>
      <c r="BT1698" s="262">
        <v>44400</v>
      </c>
      <c r="BU1698" s="261" t="s">
        <v>1316</v>
      </c>
      <c r="BV1698" s="261" t="s">
        <v>1316</v>
      </c>
      <c r="BW1698" s="261" t="s">
        <v>1316</v>
      </c>
    </row>
    <row r="1699" spans="1:75" s="174" customFormat="1" ht="15">
      <c r="A1699" s="170"/>
      <c r="B1699" s="173"/>
      <c r="C1699" s="173"/>
      <c r="D1699" s="171"/>
      <c r="E1699" s="171"/>
      <c r="F1699" s="171"/>
      <c r="G1699" s="171"/>
      <c r="H1699" s="170"/>
      <c r="I1699" s="322"/>
      <c r="J1699" s="170"/>
      <c r="K1699" s="170"/>
      <c r="L1699" s="170"/>
      <c r="M1699" s="170"/>
      <c r="N1699" s="170"/>
      <c r="O1699" s="170"/>
      <c r="P1699" s="170"/>
      <c r="Q1699" s="170"/>
      <c r="R1699" s="170"/>
      <c r="S1699" s="170"/>
      <c r="T1699" s="170"/>
      <c r="U1699" s="170"/>
      <c r="V1699" s="170"/>
      <c r="W1699" s="170"/>
      <c r="X1699" s="170"/>
      <c r="Y1699" s="170"/>
      <c r="Z1699" s="170"/>
      <c r="AA1699" s="170"/>
      <c r="AB1699" s="170"/>
      <c r="AC1699" s="170"/>
      <c r="AD1699" s="170"/>
      <c r="AE1699" s="170"/>
      <c r="AG1699" s="270" t="s">
        <v>1315</v>
      </c>
      <c r="AH1699" s="189" t="s">
        <v>748</v>
      </c>
      <c r="AI1699" s="189" t="s">
        <v>748</v>
      </c>
      <c r="AJ1699" s="238" t="s">
        <v>748</v>
      </c>
      <c r="AK1699" s="237" t="s">
        <v>748</v>
      </c>
      <c r="AL1699" s="223"/>
      <c r="AN1699" s="174" t="s">
        <v>1324</v>
      </c>
      <c r="AO1699" s="269" t="s">
        <v>1314</v>
      </c>
      <c r="AP1699" s="234" t="s">
        <v>1382</v>
      </c>
      <c r="AQ1699" s="234" t="s">
        <v>1381</v>
      </c>
      <c r="AR1699" s="233" t="str">
        <f t="shared" si="254"/>
        <v>100</v>
      </c>
      <c r="AS1699" s="233" t="s">
        <v>1380</v>
      </c>
      <c r="AT1699" s="231"/>
      <c r="AU1699" s="233" t="s">
        <v>1380</v>
      </c>
      <c r="AV1699" s="233" t="s">
        <v>751</v>
      </c>
      <c r="AW1699" s="233"/>
      <c r="AX1699" s="229" t="s">
        <v>1319</v>
      </c>
      <c r="AY1699" s="229" t="s">
        <v>1319</v>
      </c>
      <c r="AZ1699" s="229"/>
      <c r="BA1699" s="229" t="s">
        <v>1319</v>
      </c>
      <c r="BB1699" s="229"/>
      <c r="BC1699" s="230" t="s">
        <v>1320</v>
      </c>
      <c r="BD1699" s="229"/>
      <c r="BE1699" s="229"/>
      <c r="BF1699" s="229"/>
      <c r="BG1699" s="229"/>
      <c r="BH1699" s="229"/>
      <c r="BI1699" s="229" t="s">
        <v>1319</v>
      </c>
      <c r="BJ1699" s="229"/>
      <c r="BK1699" s="229"/>
      <c r="BL1699" s="229"/>
      <c r="BM1699" s="229"/>
      <c r="BN1699" s="228"/>
      <c r="BO1699" s="233"/>
      <c r="BP1699" s="174" t="s">
        <v>753</v>
      </c>
      <c r="BQ1699" s="261" t="s">
        <v>1318</v>
      </c>
      <c r="BR1699" s="261" t="s">
        <v>1317</v>
      </c>
      <c r="BS1699" s="261" t="s">
        <v>737</v>
      </c>
      <c r="BT1699" s="262">
        <v>44400</v>
      </c>
      <c r="BU1699" s="261" t="s">
        <v>1316</v>
      </c>
      <c r="BV1699" s="261" t="s">
        <v>1316</v>
      </c>
      <c r="BW1699" s="261" t="s">
        <v>1316</v>
      </c>
    </row>
    <row r="1700" spans="1:75" s="174" customFormat="1" ht="15">
      <c r="A1700" s="170"/>
      <c r="B1700" s="173"/>
      <c r="C1700" s="173"/>
      <c r="D1700" s="171"/>
      <c r="E1700" s="171"/>
      <c r="F1700" s="171"/>
      <c r="G1700" s="171"/>
      <c r="H1700" s="170"/>
      <c r="I1700" s="322"/>
      <c r="J1700" s="170"/>
      <c r="K1700" s="170"/>
      <c r="L1700" s="170"/>
      <c r="M1700" s="170"/>
      <c r="N1700" s="170"/>
      <c r="O1700" s="170"/>
      <c r="P1700" s="170"/>
      <c r="Q1700" s="170"/>
      <c r="R1700" s="170"/>
      <c r="S1700" s="170"/>
      <c r="T1700" s="170"/>
      <c r="U1700" s="170"/>
      <c r="V1700" s="170"/>
      <c r="W1700" s="170"/>
      <c r="X1700" s="170"/>
      <c r="Y1700" s="170"/>
      <c r="Z1700" s="170"/>
      <c r="AA1700" s="170"/>
      <c r="AB1700" s="170"/>
      <c r="AC1700" s="170"/>
      <c r="AD1700" s="170"/>
      <c r="AE1700" s="170"/>
      <c r="AG1700" s="270" t="s">
        <v>1315</v>
      </c>
      <c r="AH1700" s="189" t="s">
        <v>748</v>
      </c>
      <c r="AI1700" s="189" t="s">
        <v>748</v>
      </c>
      <c r="AJ1700" s="238" t="s">
        <v>748</v>
      </c>
      <c r="AK1700" s="237" t="s">
        <v>748</v>
      </c>
      <c r="AL1700" s="223"/>
      <c r="AN1700" s="174" t="s">
        <v>1324</v>
      </c>
      <c r="AO1700" s="269" t="s">
        <v>1314</v>
      </c>
      <c r="AP1700" s="234" t="s">
        <v>1379</v>
      </c>
      <c r="AQ1700" s="234" t="s">
        <v>1378</v>
      </c>
      <c r="AR1700" s="233" t="str">
        <f t="shared" si="254"/>
        <v>100</v>
      </c>
      <c r="AS1700" s="233" t="s">
        <v>1377</v>
      </c>
      <c r="AT1700" s="231"/>
      <c r="AU1700" s="233" t="s">
        <v>1377</v>
      </c>
      <c r="AV1700" s="233" t="s">
        <v>751</v>
      </c>
      <c r="AW1700" s="233"/>
      <c r="AX1700" s="229" t="s">
        <v>1319</v>
      </c>
      <c r="AY1700" s="229" t="s">
        <v>1319</v>
      </c>
      <c r="AZ1700" s="229"/>
      <c r="BA1700" s="229" t="s">
        <v>1319</v>
      </c>
      <c r="BB1700" s="229"/>
      <c r="BC1700" s="230" t="s">
        <v>1320</v>
      </c>
      <c r="BD1700" s="229"/>
      <c r="BE1700" s="229"/>
      <c r="BF1700" s="229"/>
      <c r="BG1700" s="229"/>
      <c r="BH1700" s="229"/>
      <c r="BI1700" s="229" t="s">
        <v>1319</v>
      </c>
      <c r="BJ1700" s="229"/>
      <c r="BK1700" s="229"/>
      <c r="BL1700" s="229"/>
      <c r="BM1700" s="229"/>
      <c r="BN1700" s="228"/>
      <c r="BO1700" s="233"/>
      <c r="BP1700" s="174" t="s">
        <v>753</v>
      </c>
      <c r="BQ1700" s="261" t="s">
        <v>1318</v>
      </c>
      <c r="BR1700" s="261" t="s">
        <v>1317</v>
      </c>
      <c r="BS1700" s="261" t="s">
        <v>737</v>
      </c>
      <c r="BT1700" s="262">
        <v>44400</v>
      </c>
      <c r="BU1700" s="261" t="s">
        <v>1316</v>
      </c>
      <c r="BV1700" s="261" t="s">
        <v>1316</v>
      </c>
      <c r="BW1700" s="261" t="s">
        <v>1316</v>
      </c>
    </row>
    <row r="1701" spans="1:75" s="174" customFormat="1" ht="15">
      <c r="A1701" s="170"/>
      <c r="B1701" s="173"/>
      <c r="C1701" s="173"/>
      <c r="D1701" s="171"/>
      <c r="E1701" s="171"/>
      <c r="F1701" s="171"/>
      <c r="G1701" s="171"/>
      <c r="H1701" s="170"/>
      <c r="I1701" s="322"/>
      <c r="J1701" s="170"/>
      <c r="K1701" s="170"/>
      <c r="L1701" s="170"/>
      <c r="M1701" s="170"/>
      <c r="N1701" s="170"/>
      <c r="O1701" s="170"/>
      <c r="P1701" s="170"/>
      <c r="Q1701" s="170"/>
      <c r="R1701" s="170"/>
      <c r="S1701" s="170"/>
      <c r="T1701" s="170"/>
      <c r="U1701" s="170"/>
      <c r="V1701" s="170"/>
      <c r="W1701" s="170"/>
      <c r="X1701" s="170"/>
      <c r="Y1701" s="170"/>
      <c r="Z1701" s="170"/>
      <c r="AA1701" s="170"/>
      <c r="AB1701" s="170"/>
      <c r="AC1701" s="170"/>
      <c r="AD1701" s="170"/>
      <c r="AE1701" s="170"/>
      <c r="AG1701" s="270" t="s">
        <v>1315</v>
      </c>
      <c r="AH1701" s="189" t="s">
        <v>748</v>
      </c>
      <c r="AI1701" s="189" t="s">
        <v>748</v>
      </c>
      <c r="AJ1701" s="238" t="s">
        <v>748</v>
      </c>
      <c r="AK1701" s="237" t="s">
        <v>748</v>
      </c>
      <c r="AL1701" s="223"/>
      <c r="AN1701" s="174" t="s">
        <v>1324</v>
      </c>
      <c r="AO1701" s="269" t="s">
        <v>1314</v>
      </c>
      <c r="AP1701" s="234" t="s">
        <v>1376</v>
      </c>
      <c r="AQ1701" s="234" t="s">
        <v>1375</v>
      </c>
      <c r="AR1701" s="233" t="str">
        <f t="shared" si="254"/>
        <v>100</v>
      </c>
      <c r="AS1701" s="233" t="s">
        <v>1374</v>
      </c>
      <c r="AT1701" s="231"/>
      <c r="AU1701" s="233" t="s">
        <v>1374</v>
      </c>
      <c r="AV1701" s="233" t="s">
        <v>751</v>
      </c>
      <c r="AW1701" s="233"/>
      <c r="AX1701" s="229" t="s">
        <v>1319</v>
      </c>
      <c r="AY1701" s="229" t="s">
        <v>1319</v>
      </c>
      <c r="AZ1701" s="229"/>
      <c r="BA1701" s="229" t="s">
        <v>1319</v>
      </c>
      <c r="BB1701" s="229"/>
      <c r="BC1701" s="230" t="s">
        <v>1320</v>
      </c>
      <c r="BD1701" s="229"/>
      <c r="BE1701" s="229"/>
      <c r="BF1701" s="229"/>
      <c r="BG1701" s="229"/>
      <c r="BH1701" s="229"/>
      <c r="BI1701" s="229" t="s">
        <v>1319</v>
      </c>
      <c r="BJ1701" s="229"/>
      <c r="BK1701" s="229"/>
      <c r="BL1701" s="229"/>
      <c r="BM1701" s="229"/>
      <c r="BN1701" s="228"/>
      <c r="BO1701" s="233"/>
      <c r="BP1701" s="174" t="s">
        <v>753</v>
      </c>
      <c r="BQ1701" s="261" t="s">
        <v>1318</v>
      </c>
      <c r="BR1701" s="261" t="s">
        <v>1317</v>
      </c>
      <c r="BS1701" s="261" t="s">
        <v>737</v>
      </c>
      <c r="BT1701" s="262">
        <v>44400</v>
      </c>
      <c r="BU1701" s="261" t="s">
        <v>1316</v>
      </c>
      <c r="BV1701" s="261" t="s">
        <v>1316</v>
      </c>
      <c r="BW1701" s="261" t="s">
        <v>1316</v>
      </c>
    </row>
    <row r="1702" spans="1:75" s="174" customFormat="1" ht="15">
      <c r="A1702" s="170"/>
      <c r="B1702" s="173"/>
      <c r="C1702" s="173"/>
      <c r="D1702" s="171"/>
      <c r="E1702" s="171"/>
      <c r="F1702" s="171"/>
      <c r="G1702" s="171"/>
      <c r="H1702" s="170"/>
      <c r="I1702" s="322"/>
      <c r="J1702" s="170"/>
      <c r="K1702" s="170"/>
      <c r="L1702" s="170"/>
      <c r="M1702" s="170"/>
      <c r="N1702" s="170"/>
      <c r="O1702" s="170"/>
      <c r="P1702" s="170"/>
      <c r="Q1702" s="170"/>
      <c r="R1702" s="170"/>
      <c r="S1702" s="170"/>
      <c r="T1702" s="170"/>
      <c r="U1702" s="170"/>
      <c r="V1702" s="170"/>
      <c r="W1702" s="170"/>
      <c r="X1702" s="170"/>
      <c r="Y1702" s="170"/>
      <c r="Z1702" s="170"/>
      <c r="AA1702" s="170"/>
      <c r="AB1702" s="170"/>
      <c r="AC1702" s="170"/>
      <c r="AD1702" s="170"/>
      <c r="AE1702" s="170"/>
      <c r="AG1702" s="270" t="s">
        <v>1315</v>
      </c>
      <c r="AH1702" s="189" t="s">
        <v>748</v>
      </c>
      <c r="AI1702" s="189" t="s">
        <v>748</v>
      </c>
      <c r="AJ1702" s="238" t="s">
        <v>748</v>
      </c>
      <c r="AK1702" s="237" t="s">
        <v>748</v>
      </c>
      <c r="AL1702" s="223"/>
      <c r="AN1702" s="174" t="s">
        <v>1324</v>
      </c>
      <c r="AO1702" s="269" t="s">
        <v>1314</v>
      </c>
      <c r="AP1702" s="234" t="s">
        <v>1373</v>
      </c>
      <c r="AQ1702" s="234" t="s">
        <v>1372</v>
      </c>
      <c r="AR1702" s="233" t="str">
        <f t="shared" si="254"/>
        <v>100</v>
      </c>
      <c r="AS1702" s="233" t="s">
        <v>1371</v>
      </c>
      <c r="AT1702" s="231"/>
      <c r="AU1702" s="233" t="s">
        <v>1371</v>
      </c>
      <c r="AV1702" s="233" t="s">
        <v>751</v>
      </c>
      <c r="AW1702" s="233"/>
      <c r="AX1702" s="229" t="s">
        <v>1319</v>
      </c>
      <c r="AY1702" s="229" t="s">
        <v>1319</v>
      </c>
      <c r="AZ1702" s="229"/>
      <c r="BA1702" s="229" t="s">
        <v>1319</v>
      </c>
      <c r="BB1702" s="229"/>
      <c r="BC1702" s="230" t="s">
        <v>1320</v>
      </c>
      <c r="BD1702" s="229"/>
      <c r="BE1702" s="229"/>
      <c r="BF1702" s="229"/>
      <c r="BG1702" s="229"/>
      <c r="BH1702" s="229"/>
      <c r="BI1702" s="229" t="s">
        <v>1319</v>
      </c>
      <c r="BJ1702" s="229"/>
      <c r="BK1702" s="229"/>
      <c r="BL1702" s="229"/>
      <c r="BM1702" s="229"/>
      <c r="BN1702" s="228"/>
      <c r="BO1702" s="233"/>
      <c r="BP1702" s="174" t="s">
        <v>753</v>
      </c>
      <c r="BQ1702" s="261" t="s">
        <v>1318</v>
      </c>
      <c r="BR1702" s="261" t="s">
        <v>1317</v>
      </c>
      <c r="BS1702" s="261" t="s">
        <v>737</v>
      </c>
      <c r="BT1702" s="262">
        <v>44400</v>
      </c>
      <c r="BU1702" s="261" t="s">
        <v>1316</v>
      </c>
      <c r="BV1702" s="261" t="s">
        <v>1316</v>
      </c>
      <c r="BW1702" s="261" t="s">
        <v>1316</v>
      </c>
    </row>
    <row r="1703" spans="1:75" s="174" customFormat="1" ht="15">
      <c r="A1703" s="170"/>
      <c r="B1703" s="173"/>
      <c r="C1703" s="173"/>
      <c r="D1703" s="171"/>
      <c r="E1703" s="171"/>
      <c r="F1703" s="171"/>
      <c r="G1703" s="171"/>
      <c r="H1703" s="170"/>
      <c r="I1703" s="322"/>
      <c r="J1703" s="170"/>
      <c r="K1703" s="170"/>
      <c r="L1703" s="170"/>
      <c r="M1703" s="170"/>
      <c r="N1703" s="170"/>
      <c r="O1703" s="170"/>
      <c r="P1703" s="170"/>
      <c r="Q1703" s="170"/>
      <c r="R1703" s="170"/>
      <c r="S1703" s="170"/>
      <c r="T1703" s="170"/>
      <c r="U1703" s="170"/>
      <c r="V1703" s="170"/>
      <c r="W1703" s="170"/>
      <c r="X1703" s="170"/>
      <c r="Y1703" s="170"/>
      <c r="Z1703" s="170"/>
      <c r="AA1703" s="170"/>
      <c r="AB1703" s="170"/>
      <c r="AC1703" s="170"/>
      <c r="AD1703" s="170"/>
      <c r="AE1703" s="170"/>
      <c r="AG1703" s="270" t="s">
        <v>1315</v>
      </c>
      <c r="AH1703" s="189" t="s">
        <v>748</v>
      </c>
      <c r="AI1703" s="189" t="s">
        <v>748</v>
      </c>
      <c r="AJ1703" s="238" t="s">
        <v>748</v>
      </c>
      <c r="AK1703" s="237" t="s">
        <v>748</v>
      </c>
      <c r="AL1703" s="223"/>
      <c r="AN1703" s="174" t="s">
        <v>1326</v>
      </c>
      <c r="AO1703" s="269" t="s">
        <v>1314</v>
      </c>
      <c r="AP1703" s="234" t="s">
        <v>1370</v>
      </c>
      <c r="AQ1703" s="234" t="s">
        <v>1369</v>
      </c>
      <c r="AR1703" s="233" t="str">
        <f t="shared" si="254"/>
        <v>A00</v>
      </c>
      <c r="AS1703" s="233" t="s">
        <v>23</v>
      </c>
      <c r="AT1703" s="231"/>
      <c r="AU1703" s="233" t="s">
        <v>1311</v>
      </c>
      <c r="AV1703" s="233"/>
      <c r="AW1703" s="233"/>
      <c r="AX1703" s="229" t="s">
        <v>753</v>
      </c>
      <c r="AY1703" s="229" t="s">
        <v>753</v>
      </c>
      <c r="AZ1703" s="229" t="s">
        <v>753</v>
      </c>
      <c r="BA1703" s="229" t="s">
        <v>753</v>
      </c>
      <c r="BB1703" s="229" t="s">
        <v>753</v>
      </c>
      <c r="BC1703" s="230" t="s">
        <v>754</v>
      </c>
      <c r="BD1703" s="229" t="s">
        <v>753</v>
      </c>
      <c r="BE1703" s="229" t="s">
        <v>753</v>
      </c>
      <c r="BF1703" s="229" t="s">
        <v>753</v>
      </c>
      <c r="BG1703" s="229" t="s">
        <v>753</v>
      </c>
      <c r="BH1703" s="229" t="s">
        <v>753</v>
      </c>
      <c r="BI1703" s="229" t="s">
        <v>753</v>
      </c>
      <c r="BJ1703" s="229" t="s">
        <v>753</v>
      </c>
      <c r="BK1703" s="229" t="s">
        <v>753</v>
      </c>
      <c r="BL1703" s="229" t="s">
        <v>753</v>
      </c>
      <c r="BM1703" s="229" t="s">
        <v>753</v>
      </c>
      <c r="BN1703" s="228"/>
      <c r="BO1703" s="233"/>
      <c r="BP1703" s="174" t="s">
        <v>753</v>
      </c>
      <c r="BQ1703" s="261"/>
      <c r="BR1703" s="261"/>
      <c r="BS1703" s="261"/>
      <c r="BT1703" s="261"/>
      <c r="BU1703" s="261"/>
      <c r="BV1703" s="261"/>
      <c r="BW1703" s="261"/>
    </row>
    <row r="1704" spans="1:75" s="174" customFormat="1" ht="15">
      <c r="A1704" s="170"/>
      <c r="B1704" s="173"/>
      <c r="C1704" s="173"/>
      <c r="D1704" s="171"/>
      <c r="E1704" s="171"/>
      <c r="F1704" s="171"/>
      <c r="G1704" s="171"/>
      <c r="H1704" s="170"/>
      <c r="I1704" s="322"/>
      <c r="J1704" s="170"/>
      <c r="K1704" s="170"/>
      <c r="L1704" s="170"/>
      <c r="M1704" s="170"/>
      <c r="N1704" s="170"/>
      <c r="O1704" s="170"/>
      <c r="P1704" s="170"/>
      <c r="Q1704" s="170"/>
      <c r="R1704" s="170"/>
      <c r="S1704" s="170"/>
      <c r="T1704" s="170"/>
      <c r="U1704" s="170"/>
      <c r="V1704" s="170"/>
      <c r="W1704" s="170"/>
      <c r="X1704" s="170"/>
      <c r="Y1704" s="170"/>
      <c r="Z1704" s="170"/>
      <c r="AA1704" s="170"/>
      <c r="AB1704" s="170"/>
      <c r="AC1704" s="170"/>
      <c r="AD1704" s="170"/>
      <c r="AE1704" s="170"/>
      <c r="AG1704" s="270" t="s">
        <v>1315</v>
      </c>
      <c r="AH1704" s="189" t="s">
        <v>748</v>
      </c>
      <c r="AI1704" s="189" t="s">
        <v>748</v>
      </c>
      <c r="AJ1704" s="238" t="s">
        <v>748</v>
      </c>
      <c r="AK1704" s="237" t="s">
        <v>748</v>
      </c>
      <c r="AL1704" s="223"/>
      <c r="AN1704" s="174" t="s">
        <v>1324</v>
      </c>
      <c r="AO1704" s="269" t="s">
        <v>1314</v>
      </c>
      <c r="AP1704" s="234" t="s">
        <v>1368</v>
      </c>
      <c r="AQ1704" s="234" t="s">
        <v>1367</v>
      </c>
      <c r="AR1704" s="233" t="str">
        <f t="shared" si="254"/>
        <v>100</v>
      </c>
      <c r="AS1704" s="233" t="s">
        <v>1366</v>
      </c>
      <c r="AT1704" s="231"/>
      <c r="AU1704" s="233" t="s">
        <v>1366</v>
      </c>
      <c r="AV1704" s="233" t="s">
        <v>751</v>
      </c>
      <c r="AW1704" s="233"/>
      <c r="AX1704" s="229" t="s">
        <v>1319</v>
      </c>
      <c r="AY1704" s="229" t="s">
        <v>1319</v>
      </c>
      <c r="AZ1704" s="229"/>
      <c r="BA1704" s="229" t="s">
        <v>1319</v>
      </c>
      <c r="BB1704" s="229"/>
      <c r="BC1704" s="230" t="s">
        <v>1320</v>
      </c>
      <c r="BD1704" s="229"/>
      <c r="BE1704" s="229"/>
      <c r="BF1704" s="229"/>
      <c r="BG1704" s="229"/>
      <c r="BH1704" s="229"/>
      <c r="BI1704" s="229" t="s">
        <v>1319</v>
      </c>
      <c r="BJ1704" s="229"/>
      <c r="BK1704" s="229"/>
      <c r="BL1704" s="229"/>
      <c r="BM1704" s="229"/>
      <c r="BN1704" s="228"/>
      <c r="BO1704" s="233"/>
      <c r="BP1704" s="174" t="s">
        <v>753</v>
      </c>
      <c r="BQ1704" s="261" t="s">
        <v>1318</v>
      </c>
      <c r="BR1704" s="261" t="s">
        <v>1317</v>
      </c>
      <c r="BS1704" s="261" t="s">
        <v>737</v>
      </c>
      <c r="BT1704" s="262">
        <v>44400</v>
      </c>
      <c r="BU1704" s="261" t="s">
        <v>1316</v>
      </c>
      <c r="BV1704" s="261" t="s">
        <v>1316</v>
      </c>
      <c r="BW1704" s="261" t="s">
        <v>1316</v>
      </c>
    </row>
    <row r="1705" spans="1:75" s="174" customFormat="1" ht="15">
      <c r="A1705" s="170"/>
      <c r="B1705" s="173"/>
      <c r="C1705" s="173"/>
      <c r="D1705" s="171"/>
      <c r="E1705" s="171"/>
      <c r="F1705" s="171"/>
      <c r="G1705" s="171"/>
      <c r="H1705" s="170"/>
      <c r="I1705" s="322"/>
      <c r="J1705" s="170"/>
      <c r="K1705" s="170"/>
      <c r="L1705" s="170"/>
      <c r="M1705" s="170"/>
      <c r="N1705" s="170"/>
      <c r="O1705" s="170"/>
      <c r="P1705" s="170"/>
      <c r="Q1705" s="170"/>
      <c r="R1705" s="170"/>
      <c r="S1705" s="170"/>
      <c r="T1705" s="170"/>
      <c r="U1705" s="170"/>
      <c r="V1705" s="170"/>
      <c r="W1705" s="170"/>
      <c r="X1705" s="170"/>
      <c r="Y1705" s="170"/>
      <c r="Z1705" s="170"/>
      <c r="AA1705" s="170"/>
      <c r="AB1705" s="170"/>
      <c r="AC1705" s="170"/>
      <c r="AD1705" s="170"/>
      <c r="AE1705" s="170"/>
      <c r="AG1705" s="270" t="s">
        <v>1315</v>
      </c>
      <c r="AH1705" s="189" t="s">
        <v>748</v>
      </c>
      <c r="AI1705" s="189" t="s">
        <v>748</v>
      </c>
      <c r="AJ1705" s="238" t="s">
        <v>748</v>
      </c>
      <c r="AK1705" s="237" t="s">
        <v>748</v>
      </c>
      <c r="AL1705" s="223"/>
      <c r="AN1705" s="174" t="s">
        <v>1324</v>
      </c>
      <c r="AO1705" s="269" t="s">
        <v>1314</v>
      </c>
      <c r="AP1705" s="234" t="s">
        <v>1365</v>
      </c>
      <c r="AQ1705" s="234" t="s">
        <v>1364</v>
      </c>
      <c r="AR1705" s="233" t="str">
        <f t="shared" si="254"/>
        <v>100</v>
      </c>
      <c r="AS1705" s="233" t="s">
        <v>1363</v>
      </c>
      <c r="AT1705" s="231"/>
      <c r="AU1705" s="233" t="s">
        <v>1363</v>
      </c>
      <c r="AV1705" s="233" t="s">
        <v>751</v>
      </c>
      <c r="AW1705" s="233"/>
      <c r="AX1705" s="229" t="s">
        <v>1319</v>
      </c>
      <c r="AY1705" s="229" t="s">
        <v>1319</v>
      </c>
      <c r="AZ1705" s="229"/>
      <c r="BA1705" s="229" t="s">
        <v>1319</v>
      </c>
      <c r="BB1705" s="229"/>
      <c r="BC1705" s="230" t="s">
        <v>1320</v>
      </c>
      <c r="BD1705" s="229"/>
      <c r="BE1705" s="229"/>
      <c r="BF1705" s="229"/>
      <c r="BG1705" s="229"/>
      <c r="BH1705" s="229"/>
      <c r="BI1705" s="229" t="s">
        <v>1319</v>
      </c>
      <c r="BJ1705" s="229"/>
      <c r="BK1705" s="229"/>
      <c r="BL1705" s="229"/>
      <c r="BM1705" s="229"/>
      <c r="BN1705" s="228"/>
      <c r="BO1705" s="233"/>
      <c r="BP1705" s="174" t="s">
        <v>753</v>
      </c>
      <c r="BQ1705" s="261" t="s">
        <v>1318</v>
      </c>
      <c r="BR1705" s="261" t="s">
        <v>1317</v>
      </c>
      <c r="BS1705" s="261" t="s">
        <v>737</v>
      </c>
      <c r="BT1705" s="262">
        <v>44400</v>
      </c>
      <c r="BU1705" s="261" t="s">
        <v>1316</v>
      </c>
      <c r="BV1705" s="261" t="s">
        <v>1316</v>
      </c>
      <c r="BW1705" s="261" t="s">
        <v>1316</v>
      </c>
    </row>
    <row r="1706" spans="1:75" s="174" customFormat="1" ht="15">
      <c r="A1706" s="170"/>
      <c r="B1706" s="173"/>
      <c r="C1706" s="173"/>
      <c r="D1706" s="171"/>
      <c r="E1706" s="171"/>
      <c r="F1706" s="171"/>
      <c r="G1706" s="171"/>
      <c r="H1706" s="170"/>
      <c r="I1706" s="322"/>
      <c r="J1706" s="170"/>
      <c r="K1706" s="170"/>
      <c r="L1706" s="170"/>
      <c r="M1706" s="170"/>
      <c r="N1706" s="170"/>
      <c r="O1706" s="170"/>
      <c r="P1706" s="170"/>
      <c r="Q1706" s="170"/>
      <c r="R1706" s="170"/>
      <c r="S1706" s="170"/>
      <c r="T1706" s="170"/>
      <c r="U1706" s="170"/>
      <c r="V1706" s="170"/>
      <c r="W1706" s="170"/>
      <c r="X1706" s="170"/>
      <c r="Y1706" s="170"/>
      <c r="Z1706" s="170"/>
      <c r="AA1706" s="170"/>
      <c r="AB1706" s="170"/>
      <c r="AC1706" s="170"/>
      <c r="AD1706" s="170"/>
      <c r="AE1706" s="170"/>
      <c r="AG1706" s="270" t="s">
        <v>1315</v>
      </c>
      <c r="AH1706" s="189" t="s">
        <v>748</v>
      </c>
      <c r="AI1706" s="189" t="s">
        <v>748</v>
      </c>
      <c r="AJ1706" s="238" t="s">
        <v>748</v>
      </c>
      <c r="AK1706" s="237" t="s">
        <v>748</v>
      </c>
      <c r="AL1706" s="223"/>
      <c r="AN1706" s="174" t="s">
        <v>1324</v>
      </c>
      <c r="AO1706" s="269" t="s">
        <v>1314</v>
      </c>
      <c r="AP1706" s="234" t="s">
        <v>1362</v>
      </c>
      <c r="AQ1706" s="234" t="s">
        <v>1361</v>
      </c>
      <c r="AR1706" s="233" t="str">
        <f t="shared" si="254"/>
        <v>100</v>
      </c>
      <c r="AS1706" s="233" t="s">
        <v>1360</v>
      </c>
      <c r="AT1706" s="231"/>
      <c r="AU1706" s="233" t="s">
        <v>1360</v>
      </c>
      <c r="AV1706" s="233" t="s">
        <v>751</v>
      </c>
      <c r="AW1706" s="233"/>
      <c r="AX1706" s="229" t="s">
        <v>1319</v>
      </c>
      <c r="AY1706" s="229" t="s">
        <v>1319</v>
      </c>
      <c r="AZ1706" s="229"/>
      <c r="BA1706" s="229" t="s">
        <v>1319</v>
      </c>
      <c r="BB1706" s="229"/>
      <c r="BC1706" s="230" t="s">
        <v>1320</v>
      </c>
      <c r="BD1706" s="229"/>
      <c r="BE1706" s="229"/>
      <c r="BF1706" s="229"/>
      <c r="BG1706" s="229"/>
      <c r="BH1706" s="229"/>
      <c r="BI1706" s="229" t="s">
        <v>1319</v>
      </c>
      <c r="BJ1706" s="229"/>
      <c r="BK1706" s="229"/>
      <c r="BL1706" s="229"/>
      <c r="BM1706" s="229"/>
      <c r="BN1706" s="228"/>
      <c r="BO1706" s="233"/>
      <c r="BP1706" s="174" t="s">
        <v>753</v>
      </c>
      <c r="BQ1706" s="261" t="s">
        <v>1318</v>
      </c>
      <c r="BR1706" s="261" t="s">
        <v>1317</v>
      </c>
      <c r="BS1706" s="261" t="s">
        <v>737</v>
      </c>
      <c r="BT1706" s="262">
        <v>44400</v>
      </c>
      <c r="BU1706" s="261" t="s">
        <v>1316</v>
      </c>
      <c r="BV1706" s="261" t="s">
        <v>1316</v>
      </c>
      <c r="BW1706" s="261" t="s">
        <v>1316</v>
      </c>
    </row>
    <row r="1707" spans="1:75" s="174" customFormat="1" ht="15">
      <c r="A1707" s="170"/>
      <c r="B1707" s="173"/>
      <c r="C1707" s="173"/>
      <c r="D1707" s="171"/>
      <c r="E1707" s="171"/>
      <c r="F1707" s="171"/>
      <c r="G1707" s="171"/>
      <c r="H1707" s="170"/>
      <c r="I1707" s="322"/>
      <c r="J1707" s="170"/>
      <c r="K1707" s="170"/>
      <c r="L1707" s="170"/>
      <c r="M1707" s="170"/>
      <c r="N1707" s="170"/>
      <c r="O1707" s="170"/>
      <c r="P1707" s="170"/>
      <c r="Q1707" s="170"/>
      <c r="R1707" s="170"/>
      <c r="S1707" s="170"/>
      <c r="T1707" s="170"/>
      <c r="U1707" s="170"/>
      <c r="V1707" s="170"/>
      <c r="W1707" s="170"/>
      <c r="X1707" s="170"/>
      <c r="Y1707" s="170"/>
      <c r="Z1707" s="170"/>
      <c r="AA1707" s="170"/>
      <c r="AB1707" s="170"/>
      <c r="AC1707" s="170"/>
      <c r="AD1707" s="170"/>
      <c r="AE1707" s="170"/>
      <c r="AG1707" s="270" t="s">
        <v>1315</v>
      </c>
      <c r="AH1707" s="189" t="s">
        <v>748</v>
      </c>
      <c r="AI1707" s="189" t="s">
        <v>748</v>
      </c>
      <c r="AJ1707" s="238" t="s">
        <v>748</v>
      </c>
      <c r="AK1707" s="237" t="s">
        <v>748</v>
      </c>
      <c r="AL1707" s="223"/>
      <c r="AN1707" s="174" t="s">
        <v>1324</v>
      </c>
      <c r="AO1707" s="269" t="s">
        <v>1314</v>
      </c>
      <c r="AP1707" s="234" t="s">
        <v>1359</v>
      </c>
      <c r="AQ1707" s="234" t="s">
        <v>1358</v>
      </c>
      <c r="AR1707" s="233" t="str">
        <f t="shared" si="254"/>
        <v>100</v>
      </c>
      <c r="AS1707" s="233" t="s">
        <v>1357</v>
      </c>
      <c r="AT1707" s="231"/>
      <c r="AU1707" s="233" t="s">
        <v>1357</v>
      </c>
      <c r="AV1707" s="233" t="s">
        <v>751</v>
      </c>
      <c r="AW1707" s="233"/>
      <c r="AX1707" s="229" t="s">
        <v>1319</v>
      </c>
      <c r="AY1707" s="229" t="s">
        <v>1319</v>
      </c>
      <c r="AZ1707" s="229"/>
      <c r="BA1707" s="229" t="s">
        <v>1319</v>
      </c>
      <c r="BB1707" s="229"/>
      <c r="BC1707" s="230" t="s">
        <v>1320</v>
      </c>
      <c r="BD1707" s="229"/>
      <c r="BE1707" s="229"/>
      <c r="BF1707" s="229"/>
      <c r="BG1707" s="229"/>
      <c r="BH1707" s="229"/>
      <c r="BI1707" s="229" t="s">
        <v>1319</v>
      </c>
      <c r="BJ1707" s="229"/>
      <c r="BK1707" s="229"/>
      <c r="BL1707" s="229"/>
      <c r="BM1707" s="229"/>
      <c r="BN1707" s="228"/>
      <c r="BO1707" s="233"/>
      <c r="BP1707" s="174" t="s">
        <v>753</v>
      </c>
      <c r="BQ1707" s="261" t="s">
        <v>1318</v>
      </c>
      <c r="BR1707" s="261" t="s">
        <v>1317</v>
      </c>
      <c r="BS1707" s="261" t="s">
        <v>737</v>
      </c>
      <c r="BT1707" s="262">
        <v>44400</v>
      </c>
      <c r="BU1707" s="261" t="s">
        <v>1316</v>
      </c>
      <c r="BV1707" s="261" t="s">
        <v>1316</v>
      </c>
      <c r="BW1707" s="261" t="s">
        <v>1316</v>
      </c>
    </row>
    <row r="1708" spans="1:75" s="174" customFormat="1" ht="15">
      <c r="A1708" s="170"/>
      <c r="B1708" s="173"/>
      <c r="C1708" s="173"/>
      <c r="D1708" s="171"/>
      <c r="E1708" s="171"/>
      <c r="F1708" s="171"/>
      <c r="G1708" s="171"/>
      <c r="H1708" s="170"/>
      <c r="I1708" s="322"/>
      <c r="J1708" s="170"/>
      <c r="K1708" s="170"/>
      <c r="L1708" s="170"/>
      <c r="M1708" s="170"/>
      <c r="N1708" s="170"/>
      <c r="O1708" s="170"/>
      <c r="P1708" s="170"/>
      <c r="Q1708" s="170"/>
      <c r="R1708" s="170"/>
      <c r="S1708" s="170"/>
      <c r="T1708" s="170"/>
      <c r="U1708" s="170"/>
      <c r="V1708" s="170"/>
      <c r="W1708" s="170"/>
      <c r="X1708" s="170"/>
      <c r="Y1708" s="170"/>
      <c r="Z1708" s="170"/>
      <c r="AA1708" s="170"/>
      <c r="AB1708" s="170"/>
      <c r="AC1708" s="170"/>
      <c r="AD1708" s="170"/>
      <c r="AE1708" s="170"/>
      <c r="AG1708" s="270" t="s">
        <v>1315</v>
      </c>
      <c r="AH1708" s="189" t="s">
        <v>748</v>
      </c>
      <c r="AI1708" s="189" t="s">
        <v>748</v>
      </c>
      <c r="AJ1708" s="238" t="s">
        <v>748</v>
      </c>
      <c r="AK1708" s="237" t="s">
        <v>748</v>
      </c>
      <c r="AL1708" s="223"/>
      <c r="AN1708" s="174" t="s">
        <v>1324</v>
      </c>
      <c r="AO1708" s="269" t="s">
        <v>1314</v>
      </c>
      <c r="AP1708" s="234" t="s">
        <v>1356</v>
      </c>
      <c r="AQ1708" s="234" t="s">
        <v>1355</v>
      </c>
      <c r="AR1708" s="233" t="str">
        <f t="shared" si="254"/>
        <v>100</v>
      </c>
      <c r="AS1708" s="233" t="s">
        <v>1354</v>
      </c>
      <c r="AT1708" s="231"/>
      <c r="AU1708" s="233" t="s">
        <v>1354</v>
      </c>
      <c r="AV1708" s="233" t="s">
        <v>751</v>
      </c>
      <c r="AW1708" s="233"/>
      <c r="AX1708" s="229" t="s">
        <v>1319</v>
      </c>
      <c r="AY1708" s="229" t="s">
        <v>1319</v>
      </c>
      <c r="AZ1708" s="229"/>
      <c r="BA1708" s="229" t="s">
        <v>1319</v>
      </c>
      <c r="BB1708" s="229"/>
      <c r="BC1708" s="230" t="s">
        <v>1320</v>
      </c>
      <c r="BD1708" s="229"/>
      <c r="BE1708" s="229"/>
      <c r="BF1708" s="229"/>
      <c r="BG1708" s="229"/>
      <c r="BH1708" s="229"/>
      <c r="BI1708" s="229" t="s">
        <v>1319</v>
      </c>
      <c r="BJ1708" s="229"/>
      <c r="BK1708" s="229"/>
      <c r="BL1708" s="229"/>
      <c r="BM1708" s="229"/>
      <c r="BN1708" s="228"/>
      <c r="BO1708" s="233"/>
      <c r="BP1708" s="174" t="s">
        <v>753</v>
      </c>
      <c r="BQ1708" s="261" t="s">
        <v>1318</v>
      </c>
      <c r="BR1708" s="261" t="s">
        <v>1317</v>
      </c>
      <c r="BS1708" s="261" t="s">
        <v>737</v>
      </c>
      <c r="BT1708" s="262">
        <v>44400</v>
      </c>
      <c r="BU1708" s="261" t="s">
        <v>1316</v>
      </c>
      <c r="BV1708" s="261" t="s">
        <v>1316</v>
      </c>
      <c r="BW1708" s="261" t="s">
        <v>1316</v>
      </c>
    </row>
    <row r="1709" spans="1:75" s="174" customFormat="1" ht="15">
      <c r="A1709" s="170"/>
      <c r="B1709" s="173"/>
      <c r="C1709" s="173"/>
      <c r="D1709" s="171"/>
      <c r="E1709" s="171"/>
      <c r="F1709" s="171"/>
      <c r="G1709" s="171"/>
      <c r="H1709" s="170"/>
      <c r="I1709" s="322"/>
      <c r="J1709" s="170"/>
      <c r="K1709" s="170"/>
      <c r="L1709" s="170"/>
      <c r="M1709" s="170"/>
      <c r="N1709" s="170"/>
      <c r="O1709" s="170"/>
      <c r="P1709" s="170"/>
      <c r="Q1709" s="170"/>
      <c r="R1709" s="170"/>
      <c r="S1709" s="170"/>
      <c r="T1709" s="170"/>
      <c r="U1709" s="170"/>
      <c r="V1709" s="170"/>
      <c r="W1709" s="170"/>
      <c r="X1709" s="170"/>
      <c r="Y1709" s="170"/>
      <c r="Z1709" s="170"/>
      <c r="AA1709" s="170"/>
      <c r="AB1709" s="170"/>
      <c r="AC1709" s="170"/>
      <c r="AD1709" s="170"/>
      <c r="AE1709" s="170"/>
      <c r="AG1709" s="270" t="s">
        <v>1315</v>
      </c>
      <c r="AH1709" s="189" t="s">
        <v>748</v>
      </c>
      <c r="AI1709" s="189" t="s">
        <v>748</v>
      </c>
      <c r="AJ1709" s="238" t="s">
        <v>748</v>
      </c>
      <c r="AK1709" s="237" t="s">
        <v>748</v>
      </c>
      <c r="AL1709" s="223"/>
      <c r="AN1709" s="174" t="s">
        <v>1324</v>
      </c>
      <c r="AO1709" s="269" t="s">
        <v>1314</v>
      </c>
      <c r="AP1709" s="234" t="s">
        <v>1353</v>
      </c>
      <c r="AQ1709" s="234" t="s">
        <v>1352</v>
      </c>
      <c r="AR1709" s="233" t="str">
        <f t="shared" si="254"/>
        <v>100</v>
      </c>
      <c r="AS1709" s="233" t="s">
        <v>1351</v>
      </c>
      <c r="AT1709" s="231"/>
      <c r="AU1709" s="233" t="s">
        <v>1351</v>
      </c>
      <c r="AV1709" s="233" t="s">
        <v>751</v>
      </c>
      <c r="AW1709" s="233"/>
      <c r="AX1709" s="229" t="s">
        <v>1319</v>
      </c>
      <c r="AY1709" s="229" t="s">
        <v>1319</v>
      </c>
      <c r="AZ1709" s="229"/>
      <c r="BA1709" s="229" t="s">
        <v>1319</v>
      </c>
      <c r="BB1709" s="229"/>
      <c r="BC1709" s="230" t="s">
        <v>1320</v>
      </c>
      <c r="BD1709" s="229"/>
      <c r="BE1709" s="229"/>
      <c r="BF1709" s="229"/>
      <c r="BG1709" s="229"/>
      <c r="BH1709" s="229"/>
      <c r="BI1709" s="229" t="s">
        <v>1319</v>
      </c>
      <c r="BJ1709" s="229"/>
      <c r="BK1709" s="229"/>
      <c r="BL1709" s="229"/>
      <c r="BM1709" s="229"/>
      <c r="BN1709" s="228"/>
      <c r="BO1709" s="233"/>
      <c r="BP1709" s="174" t="s">
        <v>753</v>
      </c>
      <c r="BQ1709" s="261" t="s">
        <v>1318</v>
      </c>
      <c r="BR1709" s="261" t="s">
        <v>1317</v>
      </c>
      <c r="BS1709" s="261" t="s">
        <v>737</v>
      </c>
      <c r="BT1709" s="262">
        <v>44400</v>
      </c>
      <c r="BU1709" s="261" t="s">
        <v>1316</v>
      </c>
      <c r="BV1709" s="261" t="s">
        <v>1316</v>
      </c>
      <c r="BW1709" s="261" t="s">
        <v>1316</v>
      </c>
    </row>
    <row r="1710" spans="1:75" s="174" customFormat="1" ht="15">
      <c r="A1710" s="170"/>
      <c r="B1710" s="173"/>
      <c r="C1710" s="173"/>
      <c r="D1710" s="171"/>
      <c r="E1710" s="171"/>
      <c r="F1710" s="171"/>
      <c r="G1710" s="171"/>
      <c r="H1710" s="170"/>
      <c r="I1710" s="322"/>
      <c r="J1710" s="170"/>
      <c r="K1710" s="170"/>
      <c r="L1710" s="170"/>
      <c r="M1710" s="170"/>
      <c r="N1710" s="170"/>
      <c r="O1710" s="170"/>
      <c r="P1710" s="170"/>
      <c r="Q1710" s="170"/>
      <c r="R1710" s="170"/>
      <c r="S1710" s="170"/>
      <c r="T1710" s="170"/>
      <c r="U1710" s="170"/>
      <c r="V1710" s="170"/>
      <c r="W1710" s="170"/>
      <c r="X1710" s="170"/>
      <c r="Y1710" s="170"/>
      <c r="Z1710" s="170"/>
      <c r="AA1710" s="170"/>
      <c r="AB1710" s="170"/>
      <c r="AC1710" s="170"/>
      <c r="AD1710" s="170"/>
      <c r="AE1710" s="170"/>
      <c r="AG1710" s="260" t="s">
        <v>1315</v>
      </c>
      <c r="AH1710" s="193" t="str">
        <f>"5E"&amp;RIGHT(AP1710,7)</f>
        <v>5EED 6000</v>
      </c>
      <c r="AI1710" s="193" t="str">
        <f>"5E"&amp;RIGHT(AQ1710,7)</f>
        <v>5EED 7AFF</v>
      </c>
      <c r="AJ1710" s="224" t="str">
        <f>DEC2HEX((HEX2DEC(LEFT(AI1710,4))*256*256+HEX2DEC(RIGHT(AI1710,4)))-(HEX2DEC(LEFT(AH1710,4))*256*256+HEX2DEC(RIGHT(AH1710,4)))+1)</f>
        <v>1B00</v>
      </c>
      <c r="AK1710" s="224" t="s">
        <v>23</v>
      </c>
      <c r="AL1710" s="223"/>
      <c r="AO1710" s="259" t="s">
        <v>1314</v>
      </c>
      <c r="AP1710" s="221" t="s">
        <v>1350</v>
      </c>
      <c r="AQ1710" s="221" t="s">
        <v>1349</v>
      </c>
      <c r="AR1710" s="220" t="str">
        <f t="shared" si="254"/>
        <v>1B00</v>
      </c>
      <c r="AS1710" s="220" t="s">
        <v>23</v>
      </c>
      <c r="AT1710" s="226"/>
      <c r="AU1710" s="220" t="s">
        <v>1311</v>
      </c>
      <c r="AV1710" s="220"/>
      <c r="AW1710" s="220"/>
      <c r="AX1710" s="181" t="s">
        <v>753</v>
      </c>
      <c r="AY1710" s="181" t="s">
        <v>753</v>
      </c>
      <c r="AZ1710" s="181" t="s">
        <v>753</v>
      </c>
      <c r="BA1710" s="181" t="s">
        <v>753</v>
      </c>
      <c r="BB1710" s="181" t="s">
        <v>753</v>
      </c>
      <c r="BC1710" s="195" t="s">
        <v>754</v>
      </c>
      <c r="BD1710" s="181" t="s">
        <v>753</v>
      </c>
      <c r="BE1710" s="181" t="s">
        <v>753</v>
      </c>
      <c r="BF1710" s="181" t="s">
        <v>753</v>
      </c>
      <c r="BG1710" s="181" t="s">
        <v>753</v>
      </c>
      <c r="BH1710" s="181" t="s">
        <v>753</v>
      </c>
      <c r="BI1710" s="181" t="s">
        <v>753</v>
      </c>
      <c r="BJ1710" s="181" t="s">
        <v>753</v>
      </c>
      <c r="BK1710" s="181" t="s">
        <v>753</v>
      </c>
      <c r="BL1710" s="181" t="s">
        <v>753</v>
      </c>
      <c r="BM1710" s="181" t="s">
        <v>753</v>
      </c>
      <c r="BN1710" s="180"/>
      <c r="BO1710" s="220"/>
      <c r="BP1710" s="174" t="s">
        <v>741</v>
      </c>
      <c r="BQ1710" s="177"/>
      <c r="BR1710" s="177"/>
      <c r="BS1710" s="177"/>
      <c r="BT1710" s="177"/>
      <c r="BU1710" s="177"/>
      <c r="BV1710" s="177"/>
      <c r="BW1710" s="177"/>
    </row>
    <row r="1711" spans="1:75" s="174" customFormat="1" ht="15">
      <c r="A1711" s="170"/>
      <c r="B1711" s="173"/>
      <c r="C1711" s="173"/>
      <c r="D1711" s="171"/>
      <c r="E1711" s="171"/>
      <c r="F1711" s="171"/>
      <c r="G1711" s="171"/>
      <c r="H1711" s="170"/>
      <c r="I1711" s="322"/>
      <c r="J1711" s="170"/>
      <c r="K1711" s="170"/>
      <c r="L1711" s="170"/>
      <c r="M1711" s="170"/>
      <c r="N1711" s="170"/>
      <c r="O1711" s="170"/>
      <c r="P1711" s="170"/>
      <c r="Q1711" s="170"/>
      <c r="R1711" s="170"/>
      <c r="S1711" s="170"/>
      <c r="T1711" s="170"/>
      <c r="U1711" s="170"/>
      <c r="V1711" s="170"/>
      <c r="W1711" s="170"/>
      <c r="X1711" s="170"/>
      <c r="Y1711" s="170"/>
      <c r="Z1711" s="170"/>
      <c r="AA1711" s="170"/>
      <c r="AB1711" s="170"/>
      <c r="AC1711" s="170"/>
      <c r="AD1711" s="170"/>
      <c r="AE1711" s="170"/>
      <c r="AG1711" s="270" t="s">
        <v>1315</v>
      </c>
      <c r="AH1711" s="189" t="s">
        <v>748</v>
      </c>
      <c r="AI1711" s="189" t="s">
        <v>748</v>
      </c>
      <c r="AJ1711" s="238" t="s">
        <v>748</v>
      </c>
      <c r="AK1711" s="237" t="s">
        <v>748</v>
      </c>
      <c r="AL1711" s="223"/>
      <c r="AN1711" s="174" t="s">
        <v>1324</v>
      </c>
      <c r="AO1711" s="269" t="s">
        <v>1333</v>
      </c>
      <c r="AP1711" s="234" t="s">
        <v>1348</v>
      </c>
      <c r="AQ1711" s="234" t="s">
        <v>1347</v>
      </c>
      <c r="AR1711" s="233" t="str">
        <f t="shared" si="254"/>
        <v>100</v>
      </c>
      <c r="AS1711" s="233" t="s">
        <v>1346</v>
      </c>
      <c r="AT1711" s="231"/>
      <c r="AU1711" s="233" t="s">
        <v>1346</v>
      </c>
      <c r="AV1711" s="233" t="s">
        <v>751</v>
      </c>
      <c r="AW1711" s="233"/>
      <c r="AX1711" s="229" t="s">
        <v>1319</v>
      </c>
      <c r="AY1711" s="229" t="s">
        <v>1319</v>
      </c>
      <c r="AZ1711" s="229"/>
      <c r="BA1711" s="229" t="s">
        <v>1319</v>
      </c>
      <c r="BB1711" s="229"/>
      <c r="BC1711" s="230" t="s">
        <v>1320</v>
      </c>
      <c r="BD1711" s="229"/>
      <c r="BE1711" s="229"/>
      <c r="BF1711" s="229"/>
      <c r="BG1711" s="229"/>
      <c r="BH1711" s="229"/>
      <c r="BI1711" s="229" t="s">
        <v>1319</v>
      </c>
      <c r="BJ1711" s="229"/>
      <c r="BK1711" s="229"/>
      <c r="BL1711" s="229"/>
      <c r="BM1711" s="229"/>
      <c r="BN1711" s="228"/>
      <c r="BO1711" s="233"/>
      <c r="BP1711" s="174" t="s">
        <v>753</v>
      </c>
      <c r="BQ1711" s="261" t="s">
        <v>1318</v>
      </c>
      <c r="BR1711" s="261" t="s">
        <v>1317</v>
      </c>
      <c r="BS1711" s="261" t="s">
        <v>737</v>
      </c>
      <c r="BT1711" s="262">
        <v>44400</v>
      </c>
      <c r="BU1711" s="261" t="s">
        <v>1316</v>
      </c>
      <c r="BV1711" s="261" t="s">
        <v>1316</v>
      </c>
      <c r="BW1711" s="261" t="s">
        <v>1316</v>
      </c>
    </row>
    <row r="1712" spans="1:75" s="174" customFormat="1" ht="15">
      <c r="A1712" s="170"/>
      <c r="B1712" s="173"/>
      <c r="C1712" s="173"/>
      <c r="D1712" s="171"/>
      <c r="E1712" s="171"/>
      <c r="F1712" s="171"/>
      <c r="G1712" s="171"/>
      <c r="H1712" s="170"/>
      <c r="I1712" s="322"/>
      <c r="J1712" s="170"/>
      <c r="K1712" s="170"/>
      <c r="L1712" s="170"/>
      <c r="M1712" s="170"/>
      <c r="N1712" s="170"/>
      <c r="O1712" s="170"/>
      <c r="P1712" s="170"/>
      <c r="Q1712" s="170"/>
      <c r="R1712" s="170"/>
      <c r="S1712" s="170"/>
      <c r="T1712" s="170"/>
      <c r="U1712" s="170"/>
      <c r="V1712" s="170"/>
      <c r="W1712" s="170"/>
      <c r="X1712" s="170"/>
      <c r="Y1712" s="170"/>
      <c r="Z1712" s="170"/>
      <c r="AA1712" s="170"/>
      <c r="AB1712" s="170"/>
      <c r="AC1712" s="170"/>
      <c r="AD1712" s="170"/>
      <c r="AE1712" s="170"/>
      <c r="AG1712" s="267" t="s">
        <v>1345</v>
      </c>
      <c r="AH1712" s="193" t="str">
        <f>"5E"&amp;RIGHT(AP1712,7)</f>
        <v>5EED 7B00</v>
      </c>
      <c r="AI1712" s="193" t="str">
        <f>"5E"&amp;RIGHT(AQ1712,7)</f>
        <v>5EED 7DFF</v>
      </c>
      <c r="AJ1712" s="224" t="str">
        <f>DEC2HEX((HEX2DEC(LEFT(AI1712,4))*256*256+HEX2DEC(RIGHT(AI1712,4)))-(HEX2DEC(LEFT(AH1712,4))*256*256+HEX2DEC(RIGHT(AH1712,4)))+1)</f>
        <v>300</v>
      </c>
      <c r="AK1712" s="224" t="s">
        <v>23</v>
      </c>
      <c r="AL1712" s="223"/>
      <c r="AO1712" s="268" t="s">
        <v>1333</v>
      </c>
      <c r="AP1712" s="221" t="s">
        <v>1344</v>
      </c>
      <c r="AQ1712" s="221" t="s">
        <v>1343</v>
      </c>
      <c r="AR1712" s="220" t="str">
        <f t="shared" si="254"/>
        <v>300</v>
      </c>
      <c r="AS1712" s="220" t="s">
        <v>23</v>
      </c>
      <c r="AT1712" s="219"/>
      <c r="AU1712" s="220" t="s">
        <v>1311</v>
      </c>
      <c r="AV1712" s="220"/>
      <c r="AW1712" s="220"/>
      <c r="AX1712" s="181" t="s">
        <v>753</v>
      </c>
      <c r="AY1712" s="181" t="s">
        <v>753</v>
      </c>
      <c r="AZ1712" s="181" t="s">
        <v>753</v>
      </c>
      <c r="BA1712" s="181" t="s">
        <v>753</v>
      </c>
      <c r="BB1712" s="181" t="s">
        <v>753</v>
      </c>
      <c r="BC1712" s="195" t="s">
        <v>754</v>
      </c>
      <c r="BD1712" s="181" t="s">
        <v>753</v>
      </c>
      <c r="BE1712" s="181" t="s">
        <v>753</v>
      </c>
      <c r="BF1712" s="181" t="s">
        <v>753</v>
      </c>
      <c r="BG1712" s="181" t="s">
        <v>753</v>
      </c>
      <c r="BH1712" s="181" t="s">
        <v>753</v>
      </c>
      <c r="BI1712" s="181" t="s">
        <v>753</v>
      </c>
      <c r="BJ1712" s="181" t="s">
        <v>753</v>
      </c>
      <c r="BK1712" s="181" t="s">
        <v>753</v>
      </c>
      <c r="BL1712" s="181" t="s">
        <v>753</v>
      </c>
      <c r="BM1712" s="181" t="s">
        <v>753</v>
      </c>
      <c r="BN1712" s="180"/>
      <c r="BO1712" s="220"/>
      <c r="BP1712" s="174" t="s">
        <v>741</v>
      </c>
      <c r="BQ1712" s="177"/>
      <c r="BR1712" s="177"/>
      <c r="BS1712" s="177"/>
      <c r="BT1712" s="177"/>
      <c r="BU1712" s="177"/>
      <c r="BV1712" s="177"/>
      <c r="BW1712" s="177"/>
    </row>
    <row r="1713" spans="1:76" s="174" customFormat="1" ht="15">
      <c r="A1713" s="170"/>
      <c r="B1713" s="173"/>
      <c r="C1713" s="173"/>
      <c r="D1713" s="171"/>
      <c r="E1713" s="171"/>
      <c r="F1713" s="171"/>
      <c r="G1713" s="171"/>
      <c r="H1713" s="170"/>
      <c r="I1713" s="322"/>
      <c r="J1713" s="170"/>
      <c r="K1713" s="170"/>
      <c r="L1713" s="170"/>
      <c r="M1713" s="170"/>
      <c r="N1713" s="170"/>
      <c r="O1713" s="170"/>
      <c r="P1713" s="170"/>
      <c r="Q1713" s="170"/>
      <c r="R1713" s="170"/>
      <c r="S1713" s="170"/>
      <c r="T1713" s="170"/>
      <c r="U1713" s="170"/>
      <c r="V1713" s="170"/>
      <c r="W1713" s="170"/>
      <c r="X1713" s="170"/>
      <c r="Y1713" s="170"/>
      <c r="Z1713" s="170"/>
      <c r="AA1713" s="170"/>
      <c r="AB1713" s="170"/>
      <c r="AC1713" s="170"/>
      <c r="AD1713" s="170"/>
      <c r="AE1713" s="170"/>
      <c r="AG1713" s="267" t="s">
        <v>1315</v>
      </c>
      <c r="AH1713" s="193" t="s">
        <v>748</v>
      </c>
      <c r="AI1713" s="193" t="s">
        <v>748</v>
      </c>
      <c r="AJ1713" s="224" t="s">
        <v>748</v>
      </c>
      <c r="AK1713" s="239" t="s">
        <v>748</v>
      </c>
      <c r="AL1713" s="223"/>
      <c r="AN1713" s="174" t="s">
        <v>1324</v>
      </c>
      <c r="AO1713" s="266" t="s">
        <v>1314</v>
      </c>
      <c r="AP1713" s="265" t="s">
        <v>1342</v>
      </c>
      <c r="AQ1713" s="265" t="s">
        <v>1341</v>
      </c>
      <c r="AR1713" s="263" t="str">
        <f t="shared" si="254"/>
        <v>100</v>
      </c>
      <c r="AS1713" s="263" t="s">
        <v>1340</v>
      </c>
      <c r="AT1713" s="264"/>
      <c r="AU1713" s="263" t="s">
        <v>1340</v>
      </c>
      <c r="AV1713" s="263" t="s">
        <v>751</v>
      </c>
      <c r="AW1713" s="263"/>
      <c r="AX1713" s="204" t="s">
        <v>1319</v>
      </c>
      <c r="AY1713" s="204" t="s">
        <v>1319</v>
      </c>
      <c r="AZ1713" s="204"/>
      <c r="BA1713" s="204" t="s">
        <v>1319</v>
      </c>
      <c r="BB1713" s="204"/>
      <c r="BC1713" s="205" t="s">
        <v>1320</v>
      </c>
      <c r="BD1713" s="204"/>
      <c r="BE1713" s="204"/>
      <c r="BF1713" s="204"/>
      <c r="BG1713" s="204"/>
      <c r="BH1713" s="204"/>
      <c r="BI1713" s="204" t="s">
        <v>1319</v>
      </c>
      <c r="BJ1713" s="204"/>
      <c r="BK1713" s="204"/>
      <c r="BL1713" s="204"/>
      <c r="BM1713" s="204"/>
      <c r="BN1713" s="203"/>
      <c r="BO1713" s="263"/>
      <c r="BP1713" s="174" t="s">
        <v>753</v>
      </c>
      <c r="BQ1713" s="261" t="s">
        <v>1318</v>
      </c>
      <c r="BR1713" s="261" t="s">
        <v>1317</v>
      </c>
      <c r="BS1713" s="261" t="s">
        <v>737</v>
      </c>
      <c r="BT1713" s="262">
        <v>44400</v>
      </c>
      <c r="BU1713" s="261" t="s">
        <v>1316</v>
      </c>
      <c r="BV1713" s="261" t="s">
        <v>1316</v>
      </c>
      <c r="BW1713" s="261" t="s">
        <v>1316</v>
      </c>
    </row>
    <row r="1714" spans="1:76" s="174" customFormat="1" ht="15">
      <c r="A1714" s="170"/>
      <c r="B1714" s="173"/>
      <c r="C1714" s="173"/>
      <c r="D1714" s="171"/>
      <c r="E1714" s="171"/>
      <c r="F1714" s="171"/>
      <c r="G1714" s="171"/>
      <c r="H1714" s="170"/>
      <c r="I1714" s="322"/>
      <c r="J1714" s="170"/>
      <c r="K1714" s="170"/>
      <c r="L1714" s="170"/>
      <c r="M1714" s="170"/>
      <c r="N1714" s="170"/>
      <c r="O1714" s="170"/>
      <c r="P1714" s="170"/>
      <c r="Q1714" s="170"/>
      <c r="R1714" s="170"/>
      <c r="S1714" s="170"/>
      <c r="T1714" s="170"/>
      <c r="U1714" s="170"/>
      <c r="V1714" s="170"/>
      <c r="W1714" s="170"/>
      <c r="X1714" s="170"/>
      <c r="Y1714" s="170"/>
      <c r="Z1714" s="170"/>
      <c r="AA1714" s="170"/>
      <c r="AB1714" s="170"/>
      <c r="AC1714" s="170"/>
      <c r="AD1714" s="170"/>
      <c r="AE1714" s="170"/>
      <c r="AG1714" s="267" t="s">
        <v>1315</v>
      </c>
      <c r="AH1714" s="193" t="s">
        <v>748</v>
      </c>
      <c r="AI1714" s="193" t="s">
        <v>748</v>
      </c>
      <c r="AJ1714" s="224" t="s">
        <v>748</v>
      </c>
      <c r="AK1714" s="239" t="s">
        <v>748</v>
      </c>
      <c r="AL1714" s="223"/>
      <c r="AN1714" s="174" t="s">
        <v>1324</v>
      </c>
      <c r="AO1714" s="266" t="s">
        <v>1333</v>
      </c>
      <c r="AP1714" s="265" t="s">
        <v>1339</v>
      </c>
      <c r="AQ1714" s="265" t="s">
        <v>1338</v>
      </c>
      <c r="AR1714" s="263" t="str">
        <f t="shared" si="254"/>
        <v>100</v>
      </c>
      <c r="AS1714" s="263" t="s">
        <v>1337</v>
      </c>
      <c r="AT1714" s="264"/>
      <c r="AU1714" s="263" t="s">
        <v>1337</v>
      </c>
      <c r="AV1714" s="263" t="s">
        <v>751</v>
      </c>
      <c r="AW1714" s="263"/>
      <c r="AX1714" s="204" t="s">
        <v>1319</v>
      </c>
      <c r="AY1714" s="204" t="s">
        <v>1319</v>
      </c>
      <c r="AZ1714" s="204"/>
      <c r="BA1714" s="204" t="s">
        <v>1319</v>
      </c>
      <c r="BB1714" s="204"/>
      <c r="BC1714" s="205" t="s">
        <v>1320</v>
      </c>
      <c r="BD1714" s="204"/>
      <c r="BE1714" s="204"/>
      <c r="BF1714" s="204"/>
      <c r="BG1714" s="204"/>
      <c r="BH1714" s="204"/>
      <c r="BI1714" s="204" t="s">
        <v>1319</v>
      </c>
      <c r="BJ1714" s="204"/>
      <c r="BK1714" s="204"/>
      <c r="BL1714" s="204"/>
      <c r="BM1714" s="204"/>
      <c r="BN1714" s="203"/>
      <c r="BO1714" s="263"/>
      <c r="BP1714" s="174" t="s">
        <v>753</v>
      </c>
      <c r="BQ1714" s="261" t="s">
        <v>1318</v>
      </c>
      <c r="BR1714" s="261" t="s">
        <v>1317</v>
      </c>
      <c r="BS1714" s="261" t="s">
        <v>737</v>
      </c>
      <c r="BT1714" s="262">
        <v>44400</v>
      </c>
      <c r="BU1714" s="261" t="s">
        <v>1316</v>
      </c>
      <c r="BV1714" s="261" t="s">
        <v>1316</v>
      </c>
      <c r="BW1714" s="261" t="s">
        <v>1316</v>
      </c>
    </row>
    <row r="1715" spans="1:76" s="174" customFormat="1" ht="15">
      <c r="A1715" s="170"/>
      <c r="B1715" s="173"/>
      <c r="C1715" s="173"/>
      <c r="D1715" s="171"/>
      <c r="E1715" s="171"/>
      <c r="F1715" s="171"/>
      <c r="G1715" s="171"/>
      <c r="H1715" s="170"/>
      <c r="I1715" s="322"/>
      <c r="J1715" s="170"/>
      <c r="K1715" s="170"/>
      <c r="L1715" s="170"/>
      <c r="M1715" s="170"/>
      <c r="N1715" s="170"/>
      <c r="O1715" s="170"/>
      <c r="P1715" s="170"/>
      <c r="Q1715" s="170"/>
      <c r="R1715" s="170"/>
      <c r="S1715" s="170"/>
      <c r="T1715" s="170"/>
      <c r="U1715" s="170"/>
      <c r="V1715" s="170"/>
      <c r="W1715" s="170"/>
      <c r="X1715" s="170"/>
      <c r="Y1715" s="170"/>
      <c r="Z1715" s="170"/>
      <c r="AA1715" s="170"/>
      <c r="AB1715" s="170"/>
      <c r="AC1715" s="170"/>
      <c r="AD1715" s="170"/>
      <c r="AE1715" s="170"/>
      <c r="AG1715" s="267" t="s">
        <v>1315</v>
      </c>
      <c r="AH1715" s="193" t="s">
        <v>748</v>
      </c>
      <c r="AI1715" s="193" t="s">
        <v>748</v>
      </c>
      <c r="AJ1715" s="224" t="s">
        <v>748</v>
      </c>
      <c r="AK1715" s="239" t="s">
        <v>748</v>
      </c>
      <c r="AL1715" s="223"/>
      <c r="AN1715" s="174" t="s">
        <v>1324</v>
      </c>
      <c r="AO1715" s="266" t="s">
        <v>1314</v>
      </c>
      <c r="AP1715" s="265" t="s">
        <v>1336</v>
      </c>
      <c r="AQ1715" s="265" t="s">
        <v>1335</v>
      </c>
      <c r="AR1715" s="263" t="str">
        <f t="shared" si="254"/>
        <v>100</v>
      </c>
      <c r="AS1715" s="263" t="s">
        <v>1334</v>
      </c>
      <c r="AT1715" s="264"/>
      <c r="AU1715" s="263" t="s">
        <v>1334</v>
      </c>
      <c r="AV1715" s="263" t="s">
        <v>751</v>
      </c>
      <c r="AW1715" s="263"/>
      <c r="AX1715" s="204" t="s">
        <v>1319</v>
      </c>
      <c r="AY1715" s="204" t="s">
        <v>1319</v>
      </c>
      <c r="AZ1715" s="204"/>
      <c r="BA1715" s="204" t="s">
        <v>1319</v>
      </c>
      <c r="BB1715" s="204"/>
      <c r="BC1715" s="205" t="s">
        <v>1320</v>
      </c>
      <c r="BD1715" s="204"/>
      <c r="BE1715" s="204"/>
      <c r="BF1715" s="204"/>
      <c r="BG1715" s="204"/>
      <c r="BH1715" s="204"/>
      <c r="BI1715" s="204" t="s">
        <v>1319</v>
      </c>
      <c r="BJ1715" s="204"/>
      <c r="BK1715" s="204"/>
      <c r="BL1715" s="204"/>
      <c r="BM1715" s="204"/>
      <c r="BN1715" s="203"/>
      <c r="BO1715" s="263"/>
      <c r="BP1715" s="174" t="s">
        <v>753</v>
      </c>
      <c r="BQ1715" s="261" t="s">
        <v>1318</v>
      </c>
      <c r="BR1715" s="261" t="s">
        <v>1317</v>
      </c>
      <c r="BS1715" s="261" t="s">
        <v>737</v>
      </c>
      <c r="BT1715" s="262">
        <v>44400</v>
      </c>
      <c r="BU1715" s="261" t="s">
        <v>1316</v>
      </c>
      <c r="BV1715" s="261" t="s">
        <v>1316</v>
      </c>
      <c r="BW1715" s="261" t="s">
        <v>1316</v>
      </c>
    </row>
    <row r="1716" spans="1:76" s="174" customFormat="1" ht="15">
      <c r="A1716" s="170"/>
      <c r="B1716" s="173"/>
      <c r="C1716" s="173"/>
      <c r="D1716" s="171"/>
      <c r="E1716" s="171"/>
      <c r="F1716" s="171"/>
      <c r="G1716" s="171"/>
      <c r="H1716" s="170"/>
      <c r="I1716" s="322"/>
      <c r="J1716" s="170"/>
      <c r="K1716" s="170"/>
      <c r="L1716" s="170"/>
      <c r="M1716" s="170"/>
      <c r="N1716" s="170"/>
      <c r="O1716" s="170"/>
      <c r="P1716" s="170"/>
      <c r="Q1716" s="170"/>
      <c r="R1716" s="170"/>
      <c r="S1716" s="170"/>
      <c r="T1716" s="170"/>
      <c r="U1716" s="170"/>
      <c r="V1716" s="170"/>
      <c r="W1716" s="170"/>
      <c r="X1716" s="170"/>
      <c r="Y1716" s="170"/>
      <c r="Z1716" s="170"/>
      <c r="AA1716" s="170"/>
      <c r="AB1716" s="170"/>
      <c r="AC1716" s="170"/>
      <c r="AD1716" s="170"/>
      <c r="AE1716" s="170"/>
      <c r="AG1716" s="267" t="s">
        <v>1315</v>
      </c>
      <c r="AH1716" s="193" t="s">
        <v>748</v>
      </c>
      <c r="AI1716" s="193" t="s">
        <v>748</v>
      </c>
      <c r="AJ1716" s="224" t="s">
        <v>748</v>
      </c>
      <c r="AK1716" s="239" t="s">
        <v>748</v>
      </c>
      <c r="AL1716" s="223"/>
      <c r="AN1716" s="174" t="s">
        <v>1324</v>
      </c>
      <c r="AO1716" s="266" t="s">
        <v>1333</v>
      </c>
      <c r="AP1716" s="265" t="s">
        <v>1332</v>
      </c>
      <c r="AQ1716" s="265" t="s">
        <v>1331</v>
      </c>
      <c r="AR1716" s="263" t="str">
        <f t="shared" si="254"/>
        <v>100</v>
      </c>
      <c r="AS1716" s="263" t="s">
        <v>1330</v>
      </c>
      <c r="AT1716" s="264"/>
      <c r="AU1716" s="263" t="s">
        <v>1330</v>
      </c>
      <c r="AV1716" s="263" t="s">
        <v>751</v>
      </c>
      <c r="AW1716" s="263"/>
      <c r="AX1716" s="204" t="s">
        <v>1319</v>
      </c>
      <c r="AY1716" s="204" t="s">
        <v>1319</v>
      </c>
      <c r="AZ1716" s="204"/>
      <c r="BA1716" s="204" t="s">
        <v>1319</v>
      </c>
      <c r="BB1716" s="204"/>
      <c r="BC1716" s="205" t="s">
        <v>1320</v>
      </c>
      <c r="BD1716" s="204"/>
      <c r="BE1716" s="204"/>
      <c r="BF1716" s="204"/>
      <c r="BG1716" s="204"/>
      <c r="BH1716" s="204"/>
      <c r="BI1716" s="204" t="s">
        <v>1319</v>
      </c>
      <c r="BJ1716" s="204"/>
      <c r="BK1716" s="204"/>
      <c r="BL1716" s="204"/>
      <c r="BM1716" s="204"/>
      <c r="BN1716" s="203"/>
      <c r="BO1716" s="263"/>
      <c r="BP1716" s="174" t="s">
        <v>753</v>
      </c>
      <c r="BQ1716" s="261" t="s">
        <v>1318</v>
      </c>
      <c r="BR1716" s="261" t="s">
        <v>1317</v>
      </c>
      <c r="BS1716" s="261" t="s">
        <v>737</v>
      </c>
      <c r="BT1716" s="262">
        <v>44400</v>
      </c>
      <c r="BU1716" s="261" t="s">
        <v>1316</v>
      </c>
      <c r="BV1716" s="261" t="s">
        <v>1316</v>
      </c>
      <c r="BW1716" s="261" t="s">
        <v>1316</v>
      </c>
    </row>
    <row r="1717" spans="1:76" s="174" customFormat="1" ht="15">
      <c r="A1717" s="170"/>
      <c r="B1717" s="173"/>
      <c r="C1717" s="173"/>
      <c r="D1717" s="171"/>
      <c r="E1717" s="171"/>
      <c r="F1717" s="171"/>
      <c r="G1717" s="171"/>
      <c r="H1717" s="170"/>
      <c r="I1717" s="322"/>
      <c r="J1717" s="170"/>
      <c r="K1717" s="170"/>
      <c r="L1717" s="170"/>
      <c r="M1717" s="170"/>
      <c r="N1717" s="170"/>
      <c r="O1717" s="170"/>
      <c r="P1717" s="170"/>
      <c r="Q1717" s="170"/>
      <c r="R1717" s="170"/>
      <c r="S1717" s="170"/>
      <c r="T1717" s="170"/>
      <c r="U1717" s="170"/>
      <c r="V1717" s="170"/>
      <c r="W1717" s="170"/>
      <c r="X1717" s="170"/>
      <c r="Y1717" s="170"/>
      <c r="Z1717" s="170"/>
      <c r="AA1717" s="170"/>
      <c r="AB1717" s="170"/>
      <c r="AC1717" s="170"/>
      <c r="AD1717" s="170"/>
      <c r="AE1717" s="170"/>
      <c r="AG1717" s="267" t="s">
        <v>1315</v>
      </c>
      <c r="AH1717" s="193" t="s">
        <v>748</v>
      </c>
      <c r="AI1717" s="193" t="s">
        <v>748</v>
      </c>
      <c r="AJ1717" s="224" t="s">
        <v>748</v>
      </c>
      <c r="AK1717" s="239" t="s">
        <v>748</v>
      </c>
      <c r="AL1717" s="223"/>
      <c r="AN1717" s="174" t="s">
        <v>1324</v>
      </c>
      <c r="AO1717" s="266" t="s">
        <v>1314</v>
      </c>
      <c r="AP1717" s="265" t="s">
        <v>1329</v>
      </c>
      <c r="AQ1717" s="265" t="s">
        <v>1328</v>
      </c>
      <c r="AR1717" s="263" t="str">
        <f t="shared" si="254"/>
        <v>100</v>
      </c>
      <c r="AS1717" s="263" t="s">
        <v>1327</v>
      </c>
      <c r="AT1717" s="264"/>
      <c r="AU1717" s="263" t="s">
        <v>1327</v>
      </c>
      <c r="AV1717" s="263" t="s">
        <v>751</v>
      </c>
      <c r="AW1717" s="263"/>
      <c r="AX1717" s="204" t="s">
        <v>1319</v>
      </c>
      <c r="AY1717" s="204" t="s">
        <v>1319</v>
      </c>
      <c r="AZ1717" s="204"/>
      <c r="BA1717" s="204" t="s">
        <v>1319</v>
      </c>
      <c r="BB1717" s="204"/>
      <c r="BC1717" s="205" t="s">
        <v>1320</v>
      </c>
      <c r="BD1717" s="204"/>
      <c r="BE1717" s="204"/>
      <c r="BF1717" s="204"/>
      <c r="BG1717" s="204"/>
      <c r="BH1717" s="204"/>
      <c r="BI1717" s="204" t="s">
        <v>1319</v>
      </c>
      <c r="BJ1717" s="204"/>
      <c r="BK1717" s="204"/>
      <c r="BL1717" s="204"/>
      <c r="BM1717" s="204"/>
      <c r="BN1717" s="203"/>
      <c r="BO1717" s="263"/>
      <c r="BP1717" s="174" t="s">
        <v>753</v>
      </c>
      <c r="BQ1717" s="261" t="s">
        <v>1318</v>
      </c>
      <c r="BR1717" s="261" t="s">
        <v>1317</v>
      </c>
      <c r="BS1717" s="261" t="s">
        <v>737</v>
      </c>
      <c r="BT1717" s="262">
        <v>44400</v>
      </c>
      <c r="BU1717" s="261" t="s">
        <v>1316</v>
      </c>
      <c r="BV1717" s="261" t="s">
        <v>1316</v>
      </c>
      <c r="BW1717" s="261" t="s">
        <v>1316</v>
      </c>
    </row>
    <row r="1718" spans="1:76" s="174" customFormat="1" ht="15">
      <c r="A1718" s="170"/>
      <c r="B1718" s="173"/>
      <c r="C1718" s="173"/>
      <c r="D1718" s="171"/>
      <c r="E1718" s="171"/>
      <c r="F1718" s="171"/>
      <c r="G1718" s="171"/>
      <c r="H1718" s="170"/>
      <c r="I1718" s="322"/>
      <c r="J1718" s="170"/>
      <c r="K1718" s="170"/>
      <c r="L1718" s="170"/>
      <c r="M1718" s="170"/>
      <c r="N1718" s="170"/>
      <c r="O1718" s="170"/>
      <c r="P1718" s="170"/>
      <c r="Q1718" s="170"/>
      <c r="R1718" s="170"/>
      <c r="S1718" s="170"/>
      <c r="T1718" s="170"/>
      <c r="U1718" s="170"/>
      <c r="V1718" s="170"/>
      <c r="W1718" s="170"/>
      <c r="X1718" s="170"/>
      <c r="Y1718" s="170"/>
      <c r="Z1718" s="170"/>
      <c r="AA1718" s="170"/>
      <c r="AB1718" s="170"/>
      <c r="AC1718" s="170"/>
      <c r="AD1718" s="170"/>
      <c r="AE1718" s="170"/>
      <c r="AG1718" s="267" t="s">
        <v>1315</v>
      </c>
      <c r="AH1718" s="193" t="s">
        <v>748</v>
      </c>
      <c r="AI1718" s="193" t="s">
        <v>748</v>
      </c>
      <c r="AJ1718" s="224" t="s">
        <v>748</v>
      </c>
      <c r="AK1718" s="239" t="s">
        <v>748</v>
      </c>
      <c r="AL1718" s="223"/>
      <c r="AN1718" s="174" t="s">
        <v>1326</v>
      </c>
      <c r="AO1718" s="266" t="s">
        <v>1314</v>
      </c>
      <c r="AP1718" s="265" t="s">
        <v>1313</v>
      </c>
      <c r="AQ1718" s="265" t="s">
        <v>1325</v>
      </c>
      <c r="AR1718" s="263" t="str">
        <f t="shared" si="254"/>
        <v>A00</v>
      </c>
      <c r="AS1718" s="263" t="s">
        <v>23</v>
      </c>
      <c r="AT1718" s="264"/>
      <c r="AU1718" s="263" t="s">
        <v>1311</v>
      </c>
      <c r="AV1718" s="263"/>
      <c r="AW1718" s="263"/>
      <c r="AX1718" s="204" t="s">
        <v>753</v>
      </c>
      <c r="AY1718" s="204" t="s">
        <v>753</v>
      </c>
      <c r="AZ1718" s="204" t="s">
        <v>753</v>
      </c>
      <c r="BA1718" s="204" t="s">
        <v>753</v>
      </c>
      <c r="BB1718" s="204" t="s">
        <v>753</v>
      </c>
      <c r="BC1718" s="205" t="s">
        <v>754</v>
      </c>
      <c r="BD1718" s="204" t="s">
        <v>753</v>
      </c>
      <c r="BE1718" s="204" t="s">
        <v>753</v>
      </c>
      <c r="BF1718" s="204" t="s">
        <v>753</v>
      </c>
      <c r="BG1718" s="204" t="s">
        <v>753</v>
      </c>
      <c r="BH1718" s="204" t="s">
        <v>753</v>
      </c>
      <c r="BI1718" s="204" t="s">
        <v>753</v>
      </c>
      <c r="BJ1718" s="204" t="s">
        <v>753</v>
      </c>
      <c r="BK1718" s="204" t="s">
        <v>753</v>
      </c>
      <c r="BL1718" s="204" t="s">
        <v>753</v>
      </c>
      <c r="BM1718" s="204" t="s">
        <v>753</v>
      </c>
      <c r="BN1718" s="203"/>
      <c r="BO1718" s="263"/>
      <c r="BP1718" s="174" t="s">
        <v>753</v>
      </c>
      <c r="BQ1718" s="261"/>
      <c r="BR1718" s="261"/>
      <c r="BS1718" s="261"/>
      <c r="BT1718" s="261"/>
      <c r="BU1718" s="261"/>
      <c r="BV1718" s="261"/>
      <c r="BW1718" s="261"/>
    </row>
    <row r="1719" spans="1:76" s="174" customFormat="1" ht="15">
      <c r="A1719" s="170"/>
      <c r="B1719" s="173"/>
      <c r="C1719" s="173"/>
      <c r="D1719" s="171"/>
      <c r="E1719" s="171"/>
      <c r="F1719" s="171"/>
      <c r="G1719" s="171"/>
      <c r="H1719" s="170"/>
      <c r="I1719" s="322"/>
      <c r="J1719" s="170"/>
      <c r="K1719" s="170"/>
      <c r="L1719" s="170"/>
      <c r="M1719" s="170"/>
      <c r="N1719" s="170"/>
      <c r="O1719" s="170"/>
      <c r="P1719" s="170"/>
      <c r="Q1719" s="170"/>
      <c r="R1719" s="170"/>
      <c r="S1719" s="170"/>
      <c r="T1719" s="170"/>
      <c r="U1719" s="170"/>
      <c r="V1719" s="170"/>
      <c r="W1719" s="170"/>
      <c r="X1719" s="170"/>
      <c r="Y1719" s="170"/>
      <c r="Z1719" s="170"/>
      <c r="AA1719" s="170"/>
      <c r="AB1719" s="170"/>
      <c r="AC1719" s="170"/>
      <c r="AD1719" s="170"/>
      <c r="AE1719" s="170"/>
      <c r="AG1719" s="267" t="s">
        <v>1315</v>
      </c>
      <c r="AH1719" s="193" t="s">
        <v>748</v>
      </c>
      <c r="AI1719" s="193" t="s">
        <v>748</v>
      </c>
      <c r="AJ1719" s="224" t="s">
        <v>748</v>
      </c>
      <c r="AK1719" s="239" t="s">
        <v>748</v>
      </c>
      <c r="AL1719" s="223"/>
      <c r="AN1719" s="174" t="s">
        <v>1324</v>
      </c>
      <c r="AO1719" s="266" t="s">
        <v>1314</v>
      </c>
      <c r="AP1719" s="265" t="s">
        <v>1323</v>
      </c>
      <c r="AQ1719" s="265" t="s">
        <v>1322</v>
      </c>
      <c r="AR1719" s="263" t="str">
        <f t="shared" si="254"/>
        <v>100</v>
      </c>
      <c r="AS1719" s="263" t="s">
        <v>1321</v>
      </c>
      <c r="AT1719" s="264"/>
      <c r="AU1719" s="263" t="s">
        <v>1321</v>
      </c>
      <c r="AV1719" s="263" t="s">
        <v>751</v>
      </c>
      <c r="AW1719" s="263"/>
      <c r="AX1719" s="204" t="s">
        <v>1319</v>
      </c>
      <c r="AY1719" s="204" t="s">
        <v>1319</v>
      </c>
      <c r="AZ1719" s="204"/>
      <c r="BA1719" s="204" t="s">
        <v>1319</v>
      </c>
      <c r="BB1719" s="204"/>
      <c r="BC1719" s="205" t="s">
        <v>1320</v>
      </c>
      <c r="BD1719" s="204"/>
      <c r="BE1719" s="204"/>
      <c r="BF1719" s="204"/>
      <c r="BG1719" s="204"/>
      <c r="BH1719" s="204"/>
      <c r="BI1719" s="204" t="s">
        <v>1319</v>
      </c>
      <c r="BJ1719" s="204"/>
      <c r="BK1719" s="204"/>
      <c r="BL1719" s="204"/>
      <c r="BM1719" s="204"/>
      <c r="BN1719" s="203"/>
      <c r="BO1719" s="263"/>
      <c r="BP1719" s="174" t="s">
        <v>753</v>
      </c>
      <c r="BQ1719" s="261" t="s">
        <v>1318</v>
      </c>
      <c r="BR1719" s="261" t="s">
        <v>1317</v>
      </c>
      <c r="BS1719" s="261" t="s">
        <v>737</v>
      </c>
      <c r="BT1719" s="262">
        <v>44400</v>
      </c>
      <c r="BU1719" s="261" t="s">
        <v>1316</v>
      </c>
      <c r="BV1719" s="261" t="s">
        <v>1316</v>
      </c>
      <c r="BW1719" s="261" t="s">
        <v>1316</v>
      </c>
    </row>
    <row r="1720" spans="1:76" s="174" customFormat="1" ht="15">
      <c r="A1720" s="170"/>
      <c r="B1720" s="173"/>
      <c r="C1720" s="173"/>
      <c r="D1720" s="171"/>
      <c r="E1720" s="171"/>
      <c r="F1720" s="171"/>
      <c r="G1720" s="171"/>
      <c r="H1720" s="170"/>
      <c r="I1720" s="322"/>
      <c r="J1720" s="170"/>
      <c r="K1720" s="170"/>
      <c r="L1720" s="170"/>
      <c r="M1720" s="170"/>
      <c r="N1720" s="170"/>
      <c r="O1720" s="170"/>
      <c r="P1720" s="170"/>
      <c r="Q1720" s="170"/>
      <c r="R1720" s="170"/>
      <c r="S1720" s="170"/>
      <c r="T1720" s="170"/>
      <c r="U1720" s="170"/>
      <c r="V1720" s="170"/>
      <c r="W1720" s="170"/>
      <c r="X1720" s="170"/>
      <c r="Y1720" s="170"/>
      <c r="Z1720" s="170"/>
      <c r="AA1720" s="170"/>
      <c r="AB1720" s="170"/>
      <c r="AC1720" s="170"/>
      <c r="AD1720" s="170"/>
      <c r="AE1720" s="170"/>
      <c r="AG1720" s="260" t="s">
        <v>1315</v>
      </c>
      <c r="AH1720" s="193" t="str">
        <f>"5E"&amp;RIGHT(AP1720,7)</f>
        <v>5EED 7E00</v>
      </c>
      <c r="AI1720" s="193" t="str">
        <f>"5E"&amp;RIGHT(AQ1720,7)</f>
        <v>5EED FFFF</v>
      </c>
      <c r="AJ1720" s="224" t="str">
        <f>DEC2HEX((HEX2DEC(LEFT(AI1720,4))*256*256+HEX2DEC(RIGHT(AI1720,4)))-(HEX2DEC(LEFT(AH1720,4))*256*256+HEX2DEC(RIGHT(AH1720,4)))+1)</f>
        <v>8200</v>
      </c>
      <c r="AK1720" s="224" t="s">
        <v>23</v>
      </c>
      <c r="AL1720" s="223"/>
      <c r="AO1720" s="259" t="s">
        <v>1314</v>
      </c>
      <c r="AP1720" s="221" t="s">
        <v>1313</v>
      </c>
      <c r="AQ1720" s="221" t="s">
        <v>1312</v>
      </c>
      <c r="AR1720" s="220" t="str">
        <f t="shared" si="254"/>
        <v>8200</v>
      </c>
      <c r="AS1720" s="220" t="s">
        <v>23</v>
      </c>
      <c r="AT1720" s="226"/>
      <c r="AU1720" s="220" t="s">
        <v>1311</v>
      </c>
      <c r="AV1720" s="220"/>
      <c r="AW1720" s="220"/>
      <c r="AX1720" s="181" t="s">
        <v>753</v>
      </c>
      <c r="AY1720" s="181" t="s">
        <v>753</v>
      </c>
      <c r="AZ1720" s="181" t="s">
        <v>753</v>
      </c>
      <c r="BA1720" s="181" t="s">
        <v>753</v>
      </c>
      <c r="BB1720" s="181" t="s">
        <v>753</v>
      </c>
      <c r="BC1720" s="195" t="s">
        <v>754</v>
      </c>
      <c r="BD1720" s="181" t="s">
        <v>753</v>
      </c>
      <c r="BE1720" s="181" t="s">
        <v>753</v>
      </c>
      <c r="BF1720" s="181" t="s">
        <v>753</v>
      </c>
      <c r="BG1720" s="181" t="s">
        <v>753</v>
      </c>
      <c r="BH1720" s="181" t="s">
        <v>753</v>
      </c>
      <c r="BI1720" s="181" t="s">
        <v>753</v>
      </c>
      <c r="BJ1720" s="181" t="s">
        <v>753</v>
      </c>
      <c r="BK1720" s="181" t="s">
        <v>753</v>
      </c>
      <c r="BL1720" s="181" t="s">
        <v>753</v>
      </c>
      <c r="BM1720" s="181" t="s">
        <v>753</v>
      </c>
      <c r="BN1720" s="180"/>
      <c r="BO1720" s="220"/>
      <c r="BP1720" s="174" t="s">
        <v>741</v>
      </c>
      <c r="BQ1720" s="177"/>
      <c r="BR1720" s="177"/>
      <c r="BS1720" s="177"/>
      <c r="BT1720" s="177"/>
      <c r="BU1720" s="177"/>
      <c r="BV1720" s="177"/>
      <c r="BW1720" s="177"/>
    </row>
    <row r="1721" spans="1:76" s="174" customFormat="1" ht="15">
      <c r="A1721" s="170"/>
      <c r="B1721" s="173"/>
      <c r="C1721" s="173"/>
      <c r="D1721" s="171"/>
      <c r="E1721" s="171"/>
      <c r="F1721" s="171"/>
      <c r="G1721" s="171"/>
      <c r="H1721" s="170"/>
      <c r="I1721" s="322"/>
      <c r="J1721" s="170"/>
      <c r="K1721" s="170"/>
      <c r="L1721" s="170"/>
      <c r="M1721" s="170"/>
      <c r="N1721" s="170"/>
      <c r="O1721" s="170"/>
      <c r="P1721" s="170"/>
      <c r="Q1721" s="170"/>
      <c r="R1721" s="170"/>
      <c r="S1721" s="170"/>
      <c r="T1721" s="170"/>
      <c r="U1721" s="170"/>
      <c r="V1721" s="170"/>
      <c r="W1721" s="170"/>
      <c r="X1721" s="170"/>
      <c r="Y1721" s="170"/>
      <c r="Z1721" s="170"/>
      <c r="AA1721" s="170"/>
      <c r="AB1721" s="170"/>
      <c r="AC1721" s="170"/>
      <c r="AD1721" s="170"/>
      <c r="AE1721" s="170"/>
      <c r="AG1721" s="218" t="s">
        <v>826</v>
      </c>
      <c r="AH1721" s="193" t="str">
        <f>"5E"&amp;RIGHT(AP1721,7)</f>
        <v>5EEE 0000</v>
      </c>
      <c r="AI1721" s="193" t="str">
        <f>"5E"&amp;RIGHT(AQ1721,7)</f>
        <v>5EF1 FFFF</v>
      </c>
      <c r="AJ1721" s="192" t="str">
        <f>DEC2HEX((HEX2DEC(LEFT(AI1721,4))*256*256+HEX2DEC(RIGHT(AI1721,4)))-(HEX2DEC(LEFT(AH1721,4))*256*256+HEX2DEC(RIGHT(AH1721,4)))+1)</f>
        <v>40000</v>
      </c>
      <c r="AK1721" s="217" t="s">
        <v>23</v>
      </c>
      <c r="AL1721" s="188"/>
      <c r="AM1721" s="170"/>
      <c r="AN1721" s="170"/>
      <c r="AO1721" s="216" t="s">
        <v>825</v>
      </c>
      <c r="AP1721" s="215" t="s">
        <v>1310</v>
      </c>
      <c r="AQ1721" s="215" t="s">
        <v>1309</v>
      </c>
      <c r="AR1721" s="179" t="str">
        <f t="shared" si="254"/>
        <v>40000</v>
      </c>
      <c r="AS1721" s="213" t="s">
        <v>822</v>
      </c>
      <c r="AT1721" s="214"/>
      <c r="AU1721" s="213" t="s">
        <v>755</v>
      </c>
      <c r="AV1721" s="213"/>
      <c r="AW1721" s="213"/>
      <c r="AX1721" s="181" t="s">
        <v>753</v>
      </c>
      <c r="AY1721" s="181" t="s">
        <v>753</v>
      </c>
      <c r="AZ1721" s="181" t="s">
        <v>753</v>
      </c>
      <c r="BA1721" s="181" t="s">
        <v>753</v>
      </c>
      <c r="BB1721" s="181" t="s">
        <v>753</v>
      </c>
      <c r="BC1721" s="195" t="s">
        <v>754</v>
      </c>
      <c r="BD1721" s="181" t="s">
        <v>753</v>
      </c>
      <c r="BE1721" s="181" t="s">
        <v>753</v>
      </c>
      <c r="BF1721" s="181" t="s">
        <v>753</v>
      </c>
      <c r="BG1721" s="181" t="s">
        <v>753</v>
      </c>
      <c r="BH1721" s="181" t="s">
        <v>753</v>
      </c>
      <c r="BI1721" s="181" t="s">
        <v>753</v>
      </c>
      <c r="BJ1721" s="181" t="s">
        <v>753</v>
      </c>
      <c r="BK1721" s="181" t="s">
        <v>753</v>
      </c>
      <c r="BL1721" s="181" t="s">
        <v>753</v>
      </c>
      <c r="BM1721" s="181" t="s">
        <v>753</v>
      </c>
      <c r="BN1721" s="180"/>
      <c r="BO1721" s="213"/>
      <c r="BP1721" s="174" t="s">
        <v>741</v>
      </c>
      <c r="BQ1721" s="177"/>
      <c r="BR1721" s="177"/>
      <c r="BS1721" s="177"/>
      <c r="BT1721" s="177"/>
      <c r="BU1721" s="177"/>
      <c r="BV1721" s="177"/>
      <c r="BW1721" s="177"/>
      <c r="BX1721" s="170"/>
    </row>
    <row r="1722" spans="1:76" s="174" customFormat="1" ht="15">
      <c r="A1722" s="170"/>
      <c r="B1722" s="173"/>
      <c r="C1722" s="173"/>
      <c r="D1722" s="171"/>
      <c r="E1722" s="171"/>
      <c r="F1722" s="171"/>
      <c r="G1722" s="171"/>
      <c r="H1722" s="170"/>
      <c r="I1722" s="322"/>
      <c r="J1722" s="170"/>
      <c r="K1722" s="170"/>
      <c r="L1722" s="170"/>
      <c r="M1722" s="170"/>
      <c r="N1722" s="170"/>
      <c r="O1722" s="170"/>
      <c r="P1722" s="170"/>
      <c r="Q1722" s="170"/>
      <c r="R1722" s="170"/>
      <c r="S1722" s="170"/>
      <c r="T1722" s="170"/>
      <c r="U1722" s="170"/>
      <c r="V1722" s="170"/>
      <c r="W1722" s="170"/>
      <c r="X1722" s="170"/>
      <c r="Y1722" s="170"/>
      <c r="Z1722" s="170"/>
      <c r="AA1722" s="170"/>
      <c r="AB1722" s="170"/>
      <c r="AC1722" s="170"/>
      <c r="AD1722" s="170"/>
      <c r="AE1722" s="170"/>
      <c r="AG1722" s="210" t="s">
        <v>1215</v>
      </c>
      <c r="AH1722" s="189" t="s">
        <v>748</v>
      </c>
      <c r="AI1722" s="189" t="s">
        <v>748</v>
      </c>
      <c r="AJ1722" s="238" t="s">
        <v>748</v>
      </c>
      <c r="AK1722" s="237" t="s">
        <v>748</v>
      </c>
      <c r="AL1722" s="236"/>
      <c r="AM1722" s="170"/>
      <c r="AN1722" s="170" t="s">
        <v>1308</v>
      </c>
      <c r="AO1722" s="245" t="s">
        <v>1214</v>
      </c>
      <c r="AP1722" s="258" t="s">
        <v>1307</v>
      </c>
      <c r="AQ1722" s="258" t="s">
        <v>1293</v>
      </c>
      <c r="AR1722" s="257" t="str">
        <f t="shared" si="254"/>
        <v>8000</v>
      </c>
      <c r="AS1722" s="232" t="s">
        <v>822</v>
      </c>
      <c r="AT1722" s="232"/>
      <c r="AU1722" s="232" t="s">
        <v>755</v>
      </c>
      <c r="AV1722" s="232"/>
      <c r="AW1722" s="232"/>
      <c r="AX1722" s="240" t="s">
        <v>753</v>
      </c>
      <c r="AY1722" s="240" t="s">
        <v>753</v>
      </c>
      <c r="AZ1722" s="240" t="s">
        <v>753</v>
      </c>
      <c r="BA1722" s="240" t="s">
        <v>753</v>
      </c>
      <c r="BB1722" s="240" t="s">
        <v>753</v>
      </c>
      <c r="BC1722" s="241" t="s">
        <v>754</v>
      </c>
      <c r="BD1722" s="240" t="s">
        <v>753</v>
      </c>
      <c r="BE1722" s="240" t="s">
        <v>753</v>
      </c>
      <c r="BF1722" s="240" t="s">
        <v>753</v>
      </c>
      <c r="BG1722" s="240" t="s">
        <v>753</v>
      </c>
      <c r="BH1722" s="240" t="s">
        <v>753</v>
      </c>
      <c r="BI1722" s="240" t="s">
        <v>753</v>
      </c>
      <c r="BJ1722" s="240" t="s">
        <v>753</v>
      </c>
      <c r="BK1722" s="240" t="s">
        <v>753</v>
      </c>
      <c r="BL1722" s="240" t="s">
        <v>753</v>
      </c>
      <c r="BM1722" s="240" t="s">
        <v>753</v>
      </c>
      <c r="BN1722" s="228"/>
      <c r="BO1722" s="232"/>
      <c r="BP1722" s="174" t="s">
        <v>753</v>
      </c>
      <c r="BQ1722" s="177"/>
      <c r="BR1722" s="177"/>
      <c r="BS1722" s="177"/>
      <c r="BT1722" s="177"/>
      <c r="BU1722" s="177"/>
      <c r="BV1722" s="177"/>
      <c r="BW1722" s="177"/>
      <c r="BX1722" s="170"/>
    </row>
    <row r="1723" spans="1:76" s="174" customFormat="1" ht="15">
      <c r="A1723" s="170"/>
      <c r="B1723" s="173"/>
      <c r="C1723" s="173"/>
      <c r="D1723" s="171"/>
      <c r="E1723" s="171"/>
      <c r="F1723" s="171"/>
      <c r="G1723" s="171"/>
      <c r="H1723" s="170"/>
      <c r="I1723" s="322"/>
      <c r="J1723" s="170"/>
      <c r="K1723" s="170"/>
      <c r="L1723" s="170"/>
      <c r="M1723" s="170"/>
      <c r="N1723" s="170"/>
      <c r="O1723" s="170"/>
      <c r="P1723" s="170"/>
      <c r="Q1723" s="170"/>
      <c r="R1723" s="170"/>
      <c r="S1723" s="170"/>
      <c r="T1723" s="170"/>
      <c r="U1723" s="170"/>
      <c r="V1723" s="170"/>
      <c r="W1723" s="170"/>
      <c r="X1723" s="170"/>
      <c r="Y1723" s="170"/>
      <c r="Z1723" s="170"/>
      <c r="AA1723" s="170"/>
      <c r="AB1723" s="170"/>
      <c r="AC1723" s="170"/>
      <c r="AD1723" s="170"/>
      <c r="AE1723" s="170"/>
      <c r="AG1723" s="247" t="s">
        <v>1166</v>
      </c>
      <c r="AH1723" s="193" t="str">
        <f>"5E"&amp;RIGHT(AP1723,7)</f>
        <v>5EF2 0000</v>
      </c>
      <c r="AI1723" s="193" t="str">
        <f>"5E"&amp;RIGHT(AQ1723,7)</f>
        <v>5EF2 0FFF</v>
      </c>
      <c r="AJ1723" s="192" t="str">
        <f t="shared" ref="AJ1723:AJ1741" si="255">DEC2HEX((HEX2DEC(LEFT(AI1723,4))*256*256+HEX2DEC(RIGHT(AI1723,4)))-(HEX2DEC(LEFT(AH1723,4))*256*256+HEX2DEC(RIGHT(AH1723,4)))+1)</f>
        <v>1000</v>
      </c>
      <c r="AK1723" s="217" t="s">
        <v>1306</v>
      </c>
      <c r="AL1723" s="188"/>
      <c r="AM1723" s="170"/>
      <c r="AN1723" s="227"/>
      <c r="AO1723" s="248" t="s">
        <v>1245</v>
      </c>
      <c r="AP1723" s="215" t="s">
        <v>1305</v>
      </c>
      <c r="AQ1723" s="215" t="s">
        <v>1304</v>
      </c>
      <c r="AR1723" s="179" t="str">
        <f t="shared" si="254"/>
        <v>1000</v>
      </c>
      <c r="AS1723" s="213" t="s">
        <v>1303</v>
      </c>
      <c r="AT1723" s="214"/>
      <c r="AU1723" s="213" t="s">
        <v>1303</v>
      </c>
      <c r="AV1723" s="220" t="s">
        <v>751</v>
      </c>
      <c r="AW1723" s="213"/>
      <c r="AX1723" s="181" t="s">
        <v>741</v>
      </c>
      <c r="AY1723" s="181" t="s">
        <v>741</v>
      </c>
      <c r="AZ1723" s="181" t="s">
        <v>741</v>
      </c>
      <c r="BA1723" s="181" t="s">
        <v>741</v>
      </c>
      <c r="BB1723" s="181" t="s">
        <v>741</v>
      </c>
      <c r="BC1723" s="195" t="s">
        <v>741</v>
      </c>
      <c r="BD1723" s="181" t="s">
        <v>741</v>
      </c>
      <c r="BE1723" s="181" t="s">
        <v>741</v>
      </c>
      <c r="BF1723" s="181" t="s">
        <v>741</v>
      </c>
      <c r="BG1723" s="181" t="s">
        <v>741</v>
      </c>
      <c r="BH1723" s="181" t="s">
        <v>741</v>
      </c>
      <c r="BI1723" s="181" t="s">
        <v>741</v>
      </c>
      <c r="BJ1723" s="181" t="s">
        <v>741</v>
      </c>
      <c r="BK1723" s="181" t="s">
        <v>741</v>
      </c>
      <c r="BL1723" s="181" t="s">
        <v>741</v>
      </c>
      <c r="BM1723" s="181" t="s">
        <v>741</v>
      </c>
      <c r="BN1723" s="180"/>
      <c r="BO1723" s="213"/>
      <c r="BP1723" s="174" t="s">
        <v>741</v>
      </c>
      <c r="BQ1723" s="177" t="s">
        <v>998</v>
      </c>
      <c r="BR1723" s="178">
        <v>44811</v>
      </c>
      <c r="BS1723" s="177" t="s">
        <v>1298</v>
      </c>
      <c r="BT1723" s="178" t="s">
        <v>759</v>
      </c>
      <c r="BU1723" s="178">
        <v>44817</v>
      </c>
      <c r="BV1723" s="177" t="s">
        <v>1297</v>
      </c>
      <c r="BW1723" s="177" t="s">
        <v>737</v>
      </c>
      <c r="BX1723" s="170"/>
    </row>
    <row r="1724" spans="1:76" s="174" customFormat="1" ht="15">
      <c r="A1724" s="170"/>
      <c r="B1724" s="173"/>
      <c r="C1724" s="173"/>
      <c r="D1724" s="171"/>
      <c r="E1724" s="171"/>
      <c r="F1724" s="171"/>
      <c r="G1724" s="171"/>
      <c r="H1724" s="170"/>
      <c r="I1724" s="322"/>
      <c r="J1724" s="170"/>
      <c r="K1724" s="170"/>
      <c r="L1724" s="170"/>
      <c r="M1724" s="170"/>
      <c r="N1724" s="170"/>
      <c r="O1724" s="170"/>
      <c r="P1724" s="170"/>
      <c r="Q1724" s="170"/>
      <c r="R1724" s="170"/>
      <c r="S1724" s="170"/>
      <c r="T1724" s="170"/>
      <c r="U1724" s="170"/>
      <c r="V1724" s="170"/>
      <c r="W1724" s="170"/>
      <c r="X1724" s="170"/>
      <c r="Y1724" s="170"/>
      <c r="Z1724" s="170"/>
      <c r="AA1724" s="170"/>
      <c r="AB1724" s="170"/>
      <c r="AC1724" s="170"/>
      <c r="AD1724" s="170"/>
      <c r="AE1724" s="170"/>
      <c r="AG1724" s="247" t="s">
        <v>1166</v>
      </c>
      <c r="AH1724" s="193" t="str">
        <f>"5E"&amp;RIGHT(AP1724,7)</f>
        <v>5EF2 1000</v>
      </c>
      <c r="AI1724" s="193" t="str">
        <f>"5E"&amp;RIGHT(AQ1724,7)</f>
        <v>5EF2 1FFF</v>
      </c>
      <c r="AJ1724" s="192" t="str">
        <f t="shared" si="255"/>
        <v>1000</v>
      </c>
      <c r="AK1724" s="217" t="s">
        <v>23</v>
      </c>
      <c r="AL1724" s="188"/>
      <c r="AM1724" s="170"/>
      <c r="AN1724" s="227" t="s">
        <v>1302</v>
      </c>
      <c r="AO1724" s="248" t="s">
        <v>1245</v>
      </c>
      <c r="AP1724" s="215" t="s">
        <v>1301</v>
      </c>
      <c r="AQ1724" s="215" t="s">
        <v>1300</v>
      </c>
      <c r="AR1724" s="179" t="str">
        <f t="shared" si="254"/>
        <v>1000</v>
      </c>
      <c r="AS1724" s="213" t="s">
        <v>1299</v>
      </c>
      <c r="AT1724" s="214"/>
      <c r="AU1724" s="213" t="s">
        <v>1299</v>
      </c>
      <c r="AV1724" s="220" t="s">
        <v>751</v>
      </c>
      <c r="AW1724" s="213"/>
      <c r="AX1724" s="181" t="s">
        <v>741</v>
      </c>
      <c r="AY1724" s="181" t="s">
        <v>741</v>
      </c>
      <c r="AZ1724" s="195" t="s">
        <v>840</v>
      </c>
      <c r="BA1724" s="181" t="s">
        <v>741</v>
      </c>
      <c r="BB1724" s="195" t="s">
        <v>840</v>
      </c>
      <c r="BC1724" s="195" t="s">
        <v>754</v>
      </c>
      <c r="BD1724" s="181" t="s">
        <v>753</v>
      </c>
      <c r="BE1724" s="181" t="s">
        <v>753</v>
      </c>
      <c r="BF1724" s="181" t="s">
        <v>753</v>
      </c>
      <c r="BG1724" s="181" t="s">
        <v>753</v>
      </c>
      <c r="BH1724" s="181" t="s">
        <v>753</v>
      </c>
      <c r="BI1724" s="181" t="s">
        <v>753</v>
      </c>
      <c r="BJ1724" s="181" t="s">
        <v>753</v>
      </c>
      <c r="BK1724" s="181" t="s">
        <v>753</v>
      </c>
      <c r="BL1724" s="181" t="s">
        <v>753</v>
      </c>
      <c r="BM1724" s="181" t="s">
        <v>753</v>
      </c>
      <c r="BN1724" s="180"/>
      <c r="BO1724" s="213"/>
      <c r="BP1724" s="174" t="s">
        <v>741</v>
      </c>
      <c r="BQ1724" s="177" t="s">
        <v>998</v>
      </c>
      <c r="BR1724" s="178">
        <v>44811</v>
      </c>
      <c r="BS1724" s="177" t="s">
        <v>1298</v>
      </c>
      <c r="BT1724" s="178" t="s">
        <v>759</v>
      </c>
      <c r="BU1724" s="178">
        <v>44817</v>
      </c>
      <c r="BV1724" s="177" t="s">
        <v>1297</v>
      </c>
      <c r="BW1724" s="177" t="s">
        <v>737</v>
      </c>
      <c r="BX1724" s="170"/>
    </row>
    <row r="1725" spans="1:76" s="174" customFormat="1" ht="15">
      <c r="A1725" s="170"/>
      <c r="B1725" s="173"/>
      <c r="C1725" s="173"/>
      <c r="D1725" s="171"/>
      <c r="E1725" s="171"/>
      <c r="F1725" s="171"/>
      <c r="G1725" s="171"/>
      <c r="H1725" s="170"/>
      <c r="I1725" s="322"/>
      <c r="J1725" s="170"/>
      <c r="K1725" s="170"/>
      <c r="L1725" s="170"/>
      <c r="M1725" s="170"/>
      <c r="N1725" s="170"/>
      <c r="O1725" s="170"/>
      <c r="P1725" s="170"/>
      <c r="Q1725" s="170"/>
      <c r="R1725" s="170"/>
      <c r="S1725" s="170"/>
      <c r="T1725" s="170"/>
      <c r="U1725" s="170"/>
      <c r="V1725" s="170"/>
      <c r="W1725" s="170"/>
      <c r="X1725" s="170"/>
      <c r="Y1725" s="170"/>
      <c r="Z1725" s="170"/>
      <c r="AA1725" s="170"/>
      <c r="AB1725" s="170"/>
      <c r="AC1725" s="170"/>
      <c r="AD1725" s="170"/>
      <c r="AE1725" s="170"/>
      <c r="AG1725" s="247" t="s">
        <v>1286</v>
      </c>
      <c r="AH1725" s="193" t="str">
        <f>"5E"&amp;RIGHT(AP1725,7)</f>
        <v>5EF2 2000</v>
      </c>
      <c r="AI1725" s="254" t="s">
        <v>1296</v>
      </c>
      <c r="AJ1725" s="253" t="str">
        <f t="shared" si="255"/>
        <v>400</v>
      </c>
      <c r="AK1725" s="252" t="s">
        <v>1295</v>
      </c>
      <c r="AL1725" s="256" t="s">
        <v>1287</v>
      </c>
      <c r="AM1725" s="170"/>
      <c r="AN1725" s="227"/>
      <c r="AO1725" s="248" t="s">
        <v>1245</v>
      </c>
      <c r="AP1725" s="215" t="s">
        <v>1294</v>
      </c>
      <c r="AQ1725" s="215" t="s">
        <v>1293</v>
      </c>
      <c r="AR1725" s="179" t="str">
        <f t="shared" si="254"/>
        <v>6000</v>
      </c>
      <c r="AS1725" s="213" t="s">
        <v>822</v>
      </c>
      <c r="AT1725" s="214"/>
      <c r="AU1725" s="213" t="s">
        <v>755</v>
      </c>
      <c r="AV1725" s="213"/>
      <c r="AW1725" s="213"/>
      <c r="AX1725" s="181" t="s">
        <v>753</v>
      </c>
      <c r="AY1725" s="181" t="s">
        <v>753</v>
      </c>
      <c r="AZ1725" s="181" t="s">
        <v>753</v>
      </c>
      <c r="BA1725" s="181" t="s">
        <v>753</v>
      </c>
      <c r="BB1725" s="181" t="s">
        <v>753</v>
      </c>
      <c r="BC1725" s="195" t="s">
        <v>754</v>
      </c>
      <c r="BD1725" s="181" t="s">
        <v>753</v>
      </c>
      <c r="BE1725" s="181" t="s">
        <v>753</v>
      </c>
      <c r="BF1725" s="181" t="s">
        <v>753</v>
      </c>
      <c r="BG1725" s="181" t="s">
        <v>753</v>
      </c>
      <c r="BH1725" s="181" t="s">
        <v>753</v>
      </c>
      <c r="BI1725" s="181" t="s">
        <v>753</v>
      </c>
      <c r="BJ1725" s="181" t="s">
        <v>753</v>
      </c>
      <c r="BK1725" s="181" t="s">
        <v>753</v>
      </c>
      <c r="BL1725" s="181" t="s">
        <v>753</v>
      </c>
      <c r="BM1725" s="181" t="s">
        <v>753</v>
      </c>
      <c r="BN1725" s="180"/>
      <c r="BO1725" s="213"/>
      <c r="BP1725" s="174" t="s">
        <v>741</v>
      </c>
      <c r="BQ1725" s="177"/>
      <c r="BR1725" s="177"/>
      <c r="BS1725" s="177"/>
      <c r="BT1725" s="177"/>
      <c r="BU1725" s="177"/>
      <c r="BV1725" s="177"/>
      <c r="BW1725" s="177"/>
      <c r="BX1725" s="170"/>
    </row>
    <row r="1726" spans="1:76" s="174" customFormat="1">
      <c r="A1726" s="170"/>
      <c r="B1726" s="173"/>
      <c r="C1726" s="173"/>
      <c r="D1726" s="171"/>
      <c r="E1726" s="171"/>
      <c r="F1726" s="171"/>
      <c r="G1726" s="171"/>
      <c r="H1726" s="170"/>
      <c r="I1726" s="322"/>
      <c r="J1726" s="170"/>
      <c r="K1726" s="170"/>
      <c r="L1726" s="170"/>
      <c r="M1726" s="170"/>
      <c r="N1726" s="170"/>
      <c r="O1726" s="170"/>
      <c r="P1726" s="170"/>
      <c r="Q1726" s="170"/>
      <c r="R1726" s="170"/>
      <c r="S1726" s="170"/>
      <c r="T1726" s="170"/>
      <c r="U1726" s="170"/>
      <c r="V1726" s="170"/>
      <c r="W1726" s="170"/>
      <c r="X1726" s="170"/>
      <c r="Y1726" s="170"/>
      <c r="Z1726" s="170"/>
      <c r="AA1726" s="170"/>
      <c r="AB1726" s="170"/>
      <c r="AC1726" s="170"/>
      <c r="AD1726" s="170"/>
      <c r="AE1726" s="170"/>
      <c r="AG1726" s="255" t="s">
        <v>1286</v>
      </c>
      <c r="AH1726" s="254" t="s">
        <v>1292</v>
      </c>
      <c r="AI1726" s="254" t="s">
        <v>1291</v>
      </c>
      <c r="AJ1726" s="253" t="str">
        <f t="shared" si="255"/>
        <v>C00</v>
      </c>
      <c r="AK1726" s="252" t="s">
        <v>23</v>
      </c>
      <c r="AL1726" s="188"/>
      <c r="AM1726" s="170"/>
      <c r="AN1726" s="227"/>
      <c r="AO1726" s="227"/>
      <c r="AP1726" s="227"/>
      <c r="AQ1726" s="227"/>
      <c r="AR1726" s="227"/>
      <c r="AS1726" s="227"/>
      <c r="AT1726" s="227"/>
      <c r="AU1726" s="227"/>
      <c r="AV1726" s="227"/>
      <c r="AW1726" s="227"/>
      <c r="AX1726" s="227"/>
      <c r="AY1726" s="227"/>
      <c r="AZ1726" s="227"/>
      <c r="BA1726" s="227"/>
      <c r="BB1726" s="227"/>
      <c r="BC1726" s="227"/>
      <c r="BD1726" s="227"/>
      <c r="BE1726" s="227"/>
      <c r="BF1726" s="227"/>
      <c r="BG1726" s="227"/>
      <c r="BH1726" s="227"/>
      <c r="BI1726" s="227"/>
      <c r="BJ1726" s="227"/>
      <c r="BK1726" s="227"/>
      <c r="BL1726" s="227"/>
      <c r="BM1726" s="227"/>
      <c r="BN1726" s="227"/>
      <c r="BO1726" s="227"/>
      <c r="BP1726" s="227"/>
      <c r="BQ1726" s="170"/>
      <c r="BR1726" s="170"/>
      <c r="BS1726" s="170"/>
      <c r="BT1726" s="170"/>
      <c r="BU1726" s="170"/>
      <c r="BV1726" s="170"/>
      <c r="BW1726" s="170"/>
      <c r="BX1726" s="227"/>
    </row>
    <row r="1727" spans="1:76" s="174" customFormat="1">
      <c r="A1727" s="170"/>
      <c r="B1727" s="173"/>
      <c r="C1727" s="173"/>
      <c r="D1727" s="171"/>
      <c r="E1727" s="171"/>
      <c r="F1727" s="171"/>
      <c r="G1727" s="171"/>
      <c r="H1727" s="170"/>
      <c r="I1727" s="322"/>
      <c r="J1727" s="170"/>
      <c r="K1727" s="170"/>
      <c r="L1727" s="170"/>
      <c r="M1727" s="170"/>
      <c r="N1727" s="170"/>
      <c r="O1727" s="170"/>
      <c r="P1727" s="170"/>
      <c r="Q1727" s="170"/>
      <c r="R1727" s="170"/>
      <c r="S1727" s="170"/>
      <c r="T1727" s="170"/>
      <c r="U1727" s="170"/>
      <c r="V1727" s="170"/>
      <c r="W1727" s="170"/>
      <c r="X1727" s="170"/>
      <c r="Y1727" s="170"/>
      <c r="Z1727" s="170"/>
      <c r="AA1727" s="170"/>
      <c r="AB1727" s="170"/>
      <c r="AC1727" s="170"/>
      <c r="AD1727" s="170"/>
      <c r="AE1727" s="170"/>
      <c r="AG1727" s="255" t="s">
        <v>1286</v>
      </c>
      <c r="AH1727" s="254" t="s">
        <v>1290</v>
      </c>
      <c r="AI1727" s="254" t="s">
        <v>1289</v>
      </c>
      <c r="AJ1727" s="253" t="str">
        <f t="shared" si="255"/>
        <v>400</v>
      </c>
      <c r="AK1727" s="252" t="s">
        <v>1288</v>
      </c>
      <c r="AL1727" s="256" t="s">
        <v>1287</v>
      </c>
      <c r="AM1727" s="170"/>
      <c r="AN1727" s="227"/>
      <c r="AO1727" s="227"/>
      <c r="AP1727" s="227"/>
      <c r="AQ1727" s="227"/>
      <c r="AR1727" s="227"/>
      <c r="AS1727" s="227"/>
      <c r="AT1727" s="227"/>
      <c r="AU1727" s="227"/>
      <c r="AV1727" s="227"/>
      <c r="AW1727" s="227"/>
      <c r="AX1727" s="227"/>
      <c r="AY1727" s="227"/>
      <c r="AZ1727" s="227"/>
      <c r="BA1727" s="227"/>
      <c r="BB1727" s="227"/>
      <c r="BC1727" s="227"/>
      <c r="BD1727" s="227"/>
      <c r="BE1727" s="227"/>
      <c r="BF1727" s="227"/>
      <c r="BG1727" s="227"/>
      <c r="BH1727" s="227"/>
      <c r="BI1727" s="227"/>
      <c r="BJ1727" s="227"/>
      <c r="BK1727" s="227"/>
      <c r="BL1727" s="227"/>
      <c r="BM1727" s="227"/>
      <c r="BN1727" s="227"/>
      <c r="BO1727" s="227"/>
      <c r="BP1727" s="227"/>
      <c r="BQ1727" s="170"/>
      <c r="BR1727" s="170"/>
      <c r="BS1727" s="170"/>
      <c r="BT1727" s="170"/>
      <c r="BU1727" s="170"/>
      <c r="BV1727" s="170"/>
      <c r="BW1727" s="170"/>
      <c r="BX1727" s="227"/>
    </row>
    <row r="1728" spans="1:76" s="174" customFormat="1">
      <c r="A1728" s="170"/>
      <c r="B1728" s="173"/>
      <c r="C1728" s="173"/>
      <c r="D1728" s="171"/>
      <c r="E1728" s="171"/>
      <c r="F1728" s="171"/>
      <c r="G1728" s="171"/>
      <c r="H1728" s="170"/>
      <c r="I1728" s="322"/>
      <c r="J1728" s="170"/>
      <c r="K1728" s="170"/>
      <c r="L1728" s="170"/>
      <c r="M1728" s="170"/>
      <c r="N1728" s="170"/>
      <c r="O1728" s="170"/>
      <c r="P1728" s="170"/>
      <c r="Q1728" s="170"/>
      <c r="R1728" s="170"/>
      <c r="S1728" s="170"/>
      <c r="T1728" s="170"/>
      <c r="U1728" s="170"/>
      <c r="V1728" s="170"/>
      <c r="W1728" s="170"/>
      <c r="X1728" s="170"/>
      <c r="Y1728" s="170"/>
      <c r="Z1728" s="170"/>
      <c r="AA1728" s="170"/>
      <c r="AB1728" s="170"/>
      <c r="AC1728" s="170"/>
      <c r="AD1728" s="170"/>
      <c r="AE1728" s="170"/>
      <c r="AG1728" s="255" t="s">
        <v>1286</v>
      </c>
      <c r="AH1728" s="254" t="s">
        <v>1285</v>
      </c>
      <c r="AI1728" s="254" t="s">
        <v>1284</v>
      </c>
      <c r="AJ1728" s="253" t="str">
        <f t="shared" si="255"/>
        <v>4C00</v>
      </c>
      <c r="AK1728" s="252" t="s">
        <v>23</v>
      </c>
      <c r="AL1728" s="188"/>
      <c r="AM1728" s="170"/>
      <c r="AN1728" s="227"/>
      <c r="AO1728" s="227"/>
      <c r="AP1728" s="227"/>
      <c r="AQ1728" s="227"/>
      <c r="AR1728" s="227"/>
      <c r="AS1728" s="227"/>
      <c r="AT1728" s="227"/>
      <c r="AU1728" s="227"/>
      <c r="AV1728" s="227"/>
      <c r="AW1728" s="227"/>
      <c r="AX1728" s="227"/>
      <c r="AY1728" s="227"/>
      <c r="AZ1728" s="227"/>
      <c r="BA1728" s="227"/>
      <c r="BB1728" s="227"/>
      <c r="BC1728" s="227"/>
      <c r="BD1728" s="227"/>
      <c r="BE1728" s="227"/>
      <c r="BF1728" s="227"/>
      <c r="BG1728" s="227"/>
      <c r="BH1728" s="227"/>
      <c r="BI1728" s="227"/>
      <c r="BJ1728" s="227"/>
      <c r="BK1728" s="227"/>
      <c r="BL1728" s="227"/>
      <c r="BM1728" s="227"/>
      <c r="BN1728" s="227"/>
      <c r="BO1728" s="227"/>
      <c r="BP1728" s="227"/>
      <c r="BQ1728" s="170"/>
      <c r="BR1728" s="170"/>
      <c r="BS1728" s="170"/>
      <c r="BT1728" s="170"/>
      <c r="BU1728" s="170"/>
      <c r="BV1728" s="170"/>
      <c r="BW1728" s="170"/>
      <c r="BX1728" s="227"/>
    </row>
    <row r="1729" spans="9:82" ht="15">
      <c r="I1729" s="322"/>
      <c r="AF1729" s="174"/>
      <c r="AG1729" s="225" t="s">
        <v>830</v>
      </c>
      <c r="AH1729" s="193" t="str">
        <f t="shared" ref="AH1729:AH1741" si="256">"5E"&amp;RIGHT(AP1729,7)</f>
        <v>5EF2 8000</v>
      </c>
      <c r="AI1729" s="193" t="str">
        <f t="shared" ref="AI1729:AI1741" si="257">"5E"&amp;RIGHT(AQ1729,7)</f>
        <v>5EF2 807F</v>
      </c>
      <c r="AJ1729" s="192" t="str">
        <f t="shared" si="255"/>
        <v>80</v>
      </c>
      <c r="AK1729" s="192" t="s">
        <v>23</v>
      </c>
      <c r="AL1729" s="223"/>
      <c r="AO1729" s="225" t="s">
        <v>833</v>
      </c>
      <c r="AP1729" s="215" t="s">
        <v>1283</v>
      </c>
      <c r="AQ1729" s="215" t="s">
        <v>1282</v>
      </c>
      <c r="AR1729" s="179" t="str">
        <f t="shared" ref="AR1729:AR1760" si="258">DEC2HEX((HEX2DEC(LEFT(AQ1729,4))*256*256+HEX2DEC(RIGHT(AQ1729,4)))-(HEX2DEC(LEFT(AP1729,4))*256*256+HEX2DEC(RIGHT(AP1729,4)))+1)</f>
        <v>80</v>
      </c>
      <c r="AS1729" s="179" t="s">
        <v>1281</v>
      </c>
      <c r="AT1729" s="242"/>
      <c r="AU1729" s="179" t="s">
        <v>1280</v>
      </c>
      <c r="AV1729" s="179" t="s">
        <v>751</v>
      </c>
      <c r="AW1729" s="179"/>
      <c r="AX1729" s="181" t="s">
        <v>741</v>
      </c>
      <c r="AY1729" s="181" t="s">
        <v>741</v>
      </c>
      <c r="AZ1729" s="181" t="s">
        <v>741</v>
      </c>
      <c r="BA1729" s="181" t="s">
        <v>741</v>
      </c>
      <c r="BB1729" s="181" t="s">
        <v>741</v>
      </c>
      <c r="BC1729" s="181" t="s">
        <v>741</v>
      </c>
      <c r="BD1729" s="181" t="s">
        <v>741</v>
      </c>
      <c r="BE1729" s="181" t="s">
        <v>741</v>
      </c>
      <c r="BF1729" s="181" t="s">
        <v>741</v>
      </c>
      <c r="BG1729" s="181" t="s">
        <v>741</v>
      </c>
      <c r="BH1729" s="181" t="s">
        <v>741</v>
      </c>
      <c r="BI1729" s="181" t="s">
        <v>741</v>
      </c>
      <c r="BJ1729" s="181" t="s">
        <v>741</v>
      </c>
      <c r="BK1729" s="181" t="s">
        <v>741</v>
      </c>
      <c r="BL1729" s="181" t="s">
        <v>741</v>
      </c>
      <c r="BM1729" s="181" t="s">
        <v>741</v>
      </c>
      <c r="BN1729" s="180"/>
      <c r="BO1729" s="179"/>
      <c r="BP1729" s="174" t="s">
        <v>741</v>
      </c>
      <c r="BQ1729" s="177" t="s">
        <v>761</v>
      </c>
      <c r="BR1729" s="178">
        <v>44812</v>
      </c>
      <c r="BS1729" s="177" t="s">
        <v>760</v>
      </c>
      <c r="BT1729" s="178" t="s">
        <v>759</v>
      </c>
      <c r="BU1729" s="178">
        <v>44826</v>
      </c>
      <c r="BV1729" s="177" t="s">
        <v>758</v>
      </c>
      <c r="BW1729" s="177" t="s">
        <v>737</v>
      </c>
    </row>
    <row r="1730" spans="9:82" ht="15">
      <c r="I1730" s="322"/>
      <c r="AF1730" s="174"/>
      <c r="AG1730" s="225" t="s">
        <v>830</v>
      </c>
      <c r="AH1730" s="193" t="str">
        <f t="shared" si="256"/>
        <v>5EF2 8080</v>
      </c>
      <c r="AI1730" s="193" t="str">
        <f t="shared" si="257"/>
        <v>5EF2 83FF</v>
      </c>
      <c r="AJ1730" s="192" t="str">
        <f t="shared" si="255"/>
        <v>380</v>
      </c>
      <c r="AK1730" s="192" t="s">
        <v>23</v>
      </c>
      <c r="AL1730" s="188"/>
      <c r="AO1730" s="225" t="s">
        <v>833</v>
      </c>
      <c r="AP1730" s="215" t="s">
        <v>1279</v>
      </c>
      <c r="AQ1730" s="215" t="s">
        <v>1278</v>
      </c>
      <c r="AR1730" s="179" t="str">
        <f t="shared" si="258"/>
        <v>380</v>
      </c>
      <c r="AS1730" s="179" t="s">
        <v>822</v>
      </c>
      <c r="AT1730" s="242"/>
      <c r="AU1730" s="179" t="s">
        <v>755</v>
      </c>
      <c r="AV1730" s="179"/>
      <c r="AW1730" s="179"/>
      <c r="AX1730" s="181" t="s">
        <v>753</v>
      </c>
      <c r="AY1730" s="181" t="s">
        <v>753</v>
      </c>
      <c r="AZ1730" s="181" t="s">
        <v>753</v>
      </c>
      <c r="BA1730" s="181" t="s">
        <v>753</v>
      </c>
      <c r="BB1730" s="181" t="s">
        <v>753</v>
      </c>
      <c r="BC1730" s="195" t="s">
        <v>754</v>
      </c>
      <c r="BD1730" s="181" t="s">
        <v>753</v>
      </c>
      <c r="BE1730" s="181" t="s">
        <v>753</v>
      </c>
      <c r="BF1730" s="181" t="s">
        <v>753</v>
      </c>
      <c r="BG1730" s="181" t="s">
        <v>753</v>
      </c>
      <c r="BH1730" s="181" t="s">
        <v>753</v>
      </c>
      <c r="BI1730" s="181" t="s">
        <v>753</v>
      </c>
      <c r="BJ1730" s="181" t="s">
        <v>753</v>
      </c>
      <c r="BK1730" s="181" t="s">
        <v>753</v>
      </c>
      <c r="BL1730" s="181" t="s">
        <v>753</v>
      </c>
      <c r="BM1730" s="181" t="s">
        <v>753</v>
      </c>
      <c r="BN1730" s="180"/>
      <c r="BO1730" s="179"/>
      <c r="BP1730" s="174" t="s">
        <v>741</v>
      </c>
      <c r="BQ1730" s="177"/>
      <c r="BR1730" s="177"/>
      <c r="BS1730" s="177"/>
      <c r="BT1730" s="177"/>
      <c r="BU1730" s="177"/>
      <c r="BV1730" s="177"/>
      <c r="BW1730" s="177"/>
    </row>
    <row r="1731" spans="9:82" ht="15">
      <c r="I1731" s="322"/>
      <c r="AF1731" s="174"/>
      <c r="AG1731" s="225" t="s">
        <v>830</v>
      </c>
      <c r="AH1731" s="193" t="str">
        <f t="shared" si="256"/>
        <v>5EF2 8400</v>
      </c>
      <c r="AI1731" s="193" t="str">
        <f t="shared" si="257"/>
        <v>5EF2 847F</v>
      </c>
      <c r="AJ1731" s="192" t="str">
        <f t="shared" si="255"/>
        <v>80</v>
      </c>
      <c r="AK1731" s="192" t="s">
        <v>23</v>
      </c>
      <c r="AL1731" s="223"/>
      <c r="AO1731" s="225" t="s">
        <v>833</v>
      </c>
      <c r="AP1731" s="215" t="s">
        <v>1277</v>
      </c>
      <c r="AQ1731" s="215" t="s">
        <v>1276</v>
      </c>
      <c r="AR1731" s="179" t="str">
        <f t="shared" si="258"/>
        <v>80</v>
      </c>
      <c r="AS1731" s="179" t="s">
        <v>1275</v>
      </c>
      <c r="AT1731" s="242"/>
      <c r="AU1731" s="220" t="s">
        <v>1274</v>
      </c>
      <c r="AV1731" s="179" t="s">
        <v>751</v>
      </c>
      <c r="AW1731" s="179"/>
      <c r="AX1731" s="181" t="s">
        <v>741</v>
      </c>
      <c r="AY1731" s="181" t="s">
        <v>741</v>
      </c>
      <c r="AZ1731" s="181" t="s">
        <v>741</v>
      </c>
      <c r="BA1731" s="181" t="s">
        <v>741</v>
      </c>
      <c r="BB1731" s="181" t="s">
        <v>741</v>
      </c>
      <c r="BC1731" s="181" t="s">
        <v>741</v>
      </c>
      <c r="BD1731" s="181" t="s">
        <v>741</v>
      </c>
      <c r="BE1731" s="181" t="s">
        <v>741</v>
      </c>
      <c r="BF1731" s="181" t="s">
        <v>741</v>
      </c>
      <c r="BG1731" s="181" t="s">
        <v>741</v>
      </c>
      <c r="BH1731" s="181" t="s">
        <v>741</v>
      </c>
      <c r="BI1731" s="181" t="s">
        <v>741</v>
      </c>
      <c r="BJ1731" s="181" t="s">
        <v>741</v>
      </c>
      <c r="BK1731" s="181" t="s">
        <v>741</v>
      </c>
      <c r="BL1731" s="181" t="s">
        <v>741</v>
      </c>
      <c r="BM1731" s="181" t="s">
        <v>741</v>
      </c>
      <c r="BN1731" s="180"/>
      <c r="BO1731" s="179"/>
      <c r="BP1731" s="174" t="s">
        <v>741</v>
      </c>
      <c r="BQ1731" s="177" t="s">
        <v>761</v>
      </c>
      <c r="BR1731" s="178">
        <v>44812</v>
      </c>
      <c r="BS1731" s="177" t="s">
        <v>760</v>
      </c>
      <c r="BT1731" s="178" t="s">
        <v>759</v>
      </c>
      <c r="BU1731" s="178">
        <v>44826</v>
      </c>
      <c r="BV1731" s="177" t="s">
        <v>758</v>
      </c>
      <c r="BW1731" s="177" t="s">
        <v>737</v>
      </c>
    </row>
    <row r="1732" spans="9:82" ht="15">
      <c r="I1732" s="322"/>
      <c r="AF1732" s="174"/>
      <c r="AG1732" s="225" t="s">
        <v>830</v>
      </c>
      <c r="AH1732" s="193" t="str">
        <f t="shared" si="256"/>
        <v>5EF2 8480</v>
      </c>
      <c r="AI1732" s="193" t="str">
        <f t="shared" si="257"/>
        <v>5EF2 87FF</v>
      </c>
      <c r="AJ1732" s="192" t="str">
        <f t="shared" si="255"/>
        <v>380</v>
      </c>
      <c r="AK1732" s="192" t="s">
        <v>23</v>
      </c>
      <c r="AL1732" s="188"/>
      <c r="AO1732" s="225" t="s">
        <v>833</v>
      </c>
      <c r="AP1732" s="215" t="s">
        <v>1273</v>
      </c>
      <c r="AQ1732" s="215" t="s">
        <v>1272</v>
      </c>
      <c r="AR1732" s="179" t="str">
        <f t="shared" si="258"/>
        <v>380</v>
      </c>
      <c r="AS1732" s="179" t="s">
        <v>822</v>
      </c>
      <c r="AT1732" s="242"/>
      <c r="AU1732" s="179" t="s">
        <v>755</v>
      </c>
      <c r="AV1732" s="179"/>
      <c r="AW1732" s="179"/>
      <c r="AX1732" s="181" t="s">
        <v>753</v>
      </c>
      <c r="AY1732" s="181" t="s">
        <v>753</v>
      </c>
      <c r="AZ1732" s="181" t="s">
        <v>753</v>
      </c>
      <c r="BA1732" s="181" t="s">
        <v>753</v>
      </c>
      <c r="BB1732" s="181" t="s">
        <v>753</v>
      </c>
      <c r="BC1732" s="195" t="s">
        <v>754</v>
      </c>
      <c r="BD1732" s="181" t="s">
        <v>753</v>
      </c>
      <c r="BE1732" s="181" t="s">
        <v>753</v>
      </c>
      <c r="BF1732" s="181" t="s">
        <v>753</v>
      </c>
      <c r="BG1732" s="181" t="s">
        <v>753</v>
      </c>
      <c r="BH1732" s="181" t="s">
        <v>753</v>
      </c>
      <c r="BI1732" s="181" t="s">
        <v>753</v>
      </c>
      <c r="BJ1732" s="181" t="s">
        <v>753</v>
      </c>
      <c r="BK1732" s="181" t="s">
        <v>753</v>
      </c>
      <c r="BL1732" s="181" t="s">
        <v>753</v>
      </c>
      <c r="BM1732" s="181" t="s">
        <v>753</v>
      </c>
      <c r="BN1732" s="180"/>
      <c r="BO1732" s="179"/>
      <c r="BP1732" s="174" t="s">
        <v>741</v>
      </c>
      <c r="BQ1732" s="177"/>
      <c r="BR1732" s="177"/>
      <c r="BS1732" s="177"/>
      <c r="BT1732" s="177"/>
      <c r="BU1732" s="177"/>
      <c r="BV1732" s="177"/>
      <c r="BW1732" s="177"/>
    </row>
    <row r="1733" spans="9:82" ht="15">
      <c r="I1733" s="322"/>
      <c r="AF1733" s="174"/>
      <c r="AG1733" s="225" t="s">
        <v>830</v>
      </c>
      <c r="AH1733" s="193" t="str">
        <f t="shared" si="256"/>
        <v>5EF2 8800</v>
      </c>
      <c r="AI1733" s="193" t="str">
        <f t="shared" si="257"/>
        <v>5EF2 88FF</v>
      </c>
      <c r="AJ1733" s="192" t="str">
        <f t="shared" si="255"/>
        <v>100</v>
      </c>
      <c r="AK1733" s="192" t="s">
        <v>23</v>
      </c>
      <c r="AL1733" s="223"/>
      <c r="AO1733" s="225" t="s">
        <v>833</v>
      </c>
      <c r="AP1733" s="215" t="s">
        <v>1271</v>
      </c>
      <c r="AQ1733" s="215" t="s">
        <v>1270</v>
      </c>
      <c r="AR1733" s="179" t="str">
        <f t="shared" si="258"/>
        <v>100</v>
      </c>
      <c r="AS1733" s="179" t="s">
        <v>1269</v>
      </c>
      <c r="AT1733" s="242"/>
      <c r="AU1733" s="179" t="s">
        <v>1268</v>
      </c>
      <c r="AV1733" s="179" t="s">
        <v>751</v>
      </c>
      <c r="AW1733" s="179"/>
      <c r="AX1733" s="181" t="s">
        <v>741</v>
      </c>
      <c r="AY1733" s="181" t="s">
        <v>741</v>
      </c>
      <c r="AZ1733" s="181" t="s">
        <v>741</v>
      </c>
      <c r="BA1733" s="181" t="s">
        <v>741</v>
      </c>
      <c r="BB1733" s="181" t="s">
        <v>741</v>
      </c>
      <c r="BC1733" s="181" t="s">
        <v>741</v>
      </c>
      <c r="BD1733" s="181" t="s">
        <v>741</v>
      </c>
      <c r="BE1733" s="181" t="s">
        <v>741</v>
      </c>
      <c r="BF1733" s="181" t="s">
        <v>741</v>
      </c>
      <c r="BG1733" s="181" t="s">
        <v>741</v>
      </c>
      <c r="BH1733" s="181" t="s">
        <v>741</v>
      </c>
      <c r="BI1733" s="181" t="s">
        <v>741</v>
      </c>
      <c r="BJ1733" s="181" t="s">
        <v>741</v>
      </c>
      <c r="BK1733" s="181" t="s">
        <v>741</v>
      </c>
      <c r="BL1733" s="181" t="s">
        <v>741</v>
      </c>
      <c r="BM1733" s="181" t="s">
        <v>741</v>
      </c>
      <c r="BN1733" s="180"/>
      <c r="BO1733" s="179"/>
      <c r="BP1733" s="174" t="s">
        <v>741</v>
      </c>
      <c r="BQ1733" s="177" t="s">
        <v>761</v>
      </c>
      <c r="BR1733" s="178">
        <v>44812</v>
      </c>
      <c r="BS1733" s="177" t="s">
        <v>760</v>
      </c>
      <c r="BT1733" s="178" t="s">
        <v>759</v>
      </c>
      <c r="BU1733" s="178">
        <v>44826</v>
      </c>
      <c r="BV1733" s="177" t="s">
        <v>758</v>
      </c>
      <c r="BW1733" s="177" t="s">
        <v>737</v>
      </c>
    </row>
    <row r="1734" spans="9:82" ht="15">
      <c r="I1734" s="322"/>
      <c r="AF1734" s="174"/>
      <c r="AG1734" s="225" t="s">
        <v>830</v>
      </c>
      <c r="AH1734" s="193" t="str">
        <f t="shared" si="256"/>
        <v>5EF2 8900</v>
      </c>
      <c r="AI1734" s="193" t="str">
        <f t="shared" si="257"/>
        <v>5EF2 90FF</v>
      </c>
      <c r="AJ1734" s="192" t="str">
        <f t="shared" si="255"/>
        <v>800</v>
      </c>
      <c r="AK1734" s="192" t="s">
        <v>23</v>
      </c>
      <c r="AL1734" s="188"/>
      <c r="AO1734" s="225" t="s">
        <v>833</v>
      </c>
      <c r="AP1734" s="215" t="s">
        <v>1267</v>
      </c>
      <c r="AQ1734" s="215" t="s">
        <v>1266</v>
      </c>
      <c r="AR1734" s="179" t="str">
        <f t="shared" si="258"/>
        <v>800</v>
      </c>
      <c r="AS1734" s="179" t="s">
        <v>822</v>
      </c>
      <c r="AT1734" s="242"/>
      <c r="AU1734" s="179" t="s">
        <v>755</v>
      </c>
      <c r="AV1734" s="179"/>
      <c r="AW1734" s="179"/>
      <c r="AX1734" s="181" t="s">
        <v>753</v>
      </c>
      <c r="AY1734" s="181" t="s">
        <v>753</v>
      </c>
      <c r="AZ1734" s="181" t="s">
        <v>753</v>
      </c>
      <c r="BA1734" s="181" t="s">
        <v>753</v>
      </c>
      <c r="BB1734" s="181" t="s">
        <v>753</v>
      </c>
      <c r="BC1734" s="195" t="s">
        <v>754</v>
      </c>
      <c r="BD1734" s="181" t="s">
        <v>753</v>
      </c>
      <c r="BE1734" s="181" t="s">
        <v>753</v>
      </c>
      <c r="BF1734" s="181" t="s">
        <v>753</v>
      </c>
      <c r="BG1734" s="181" t="s">
        <v>753</v>
      </c>
      <c r="BH1734" s="181" t="s">
        <v>753</v>
      </c>
      <c r="BI1734" s="181" t="s">
        <v>753</v>
      </c>
      <c r="BJ1734" s="181" t="s">
        <v>753</v>
      </c>
      <c r="BK1734" s="181" t="s">
        <v>753</v>
      </c>
      <c r="BL1734" s="181" t="s">
        <v>753</v>
      </c>
      <c r="BM1734" s="181" t="s">
        <v>753</v>
      </c>
      <c r="BN1734" s="180"/>
      <c r="BO1734" s="179"/>
      <c r="BP1734" s="174" t="s">
        <v>741</v>
      </c>
      <c r="BQ1734" s="177"/>
      <c r="BR1734" s="177"/>
      <c r="BS1734" s="177"/>
      <c r="BT1734" s="177"/>
      <c r="BU1734" s="177"/>
      <c r="BV1734" s="177"/>
      <c r="BW1734" s="177"/>
      <c r="BY1734" s="227"/>
      <c r="BZ1734" s="227"/>
      <c r="CA1734" s="227"/>
      <c r="CB1734" s="227"/>
      <c r="CC1734" s="227"/>
      <c r="CD1734" s="227"/>
    </row>
    <row r="1735" spans="9:82" ht="15">
      <c r="I1735" s="322"/>
      <c r="AF1735" s="174"/>
      <c r="AG1735" s="225" t="s">
        <v>830</v>
      </c>
      <c r="AH1735" s="193" t="str">
        <f t="shared" si="256"/>
        <v>5EF2 9100</v>
      </c>
      <c r="AI1735" s="193" t="str">
        <f t="shared" si="257"/>
        <v>5EF2 9103</v>
      </c>
      <c r="AJ1735" s="192" t="str">
        <f t="shared" si="255"/>
        <v>4</v>
      </c>
      <c r="AK1735" s="192" t="s">
        <v>23</v>
      </c>
      <c r="AL1735" s="223"/>
      <c r="AO1735" s="225" t="s">
        <v>833</v>
      </c>
      <c r="AP1735" s="215" t="s">
        <v>1265</v>
      </c>
      <c r="AQ1735" s="215" t="s">
        <v>1264</v>
      </c>
      <c r="AR1735" s="179" t="str">
        <f t="shared" si="258"/>
        <v>4</v>
      </c>
      <c r="AS1735" s="179" t="s">
        <v>1263</v>
      </c>
      <c r="AT1735" s="242"/>
      <c r="AU1735" s="179" t="s">
        <v>1262</v>
      </c>
      <c r="AV1735" s="179" t="s">
        <v>751</v>
      </c>
      <c r="AW1735" s="179"/>
      <c r="AX1735" s="181" t="s">
        <v>741</v>
      </c>
      <c r="AY1735" s="181" t="s">
        <v>741</v>
      </c>
      <c r="AZ1735" s="181" t="s">
        <v>741</v>
      </c>
      <c r="BA1735" s="181" t="s">
        <v>741</v>
      </c>
      <c r="BB1735" s="181" t="s">
        <v>741</v>
      </c>
      <c r="BC1735" s="181" t="s">
        <v>741</v>
      </c>
      <c r="BD1735" s="181" t="s">
        <v>741</v>
      </c>
      <c r="BE1735" s="181" t="s">
        <v>741</v>
      </c>
      <c r="BF1735" s="181" t="s">
        <v>741</v>
      </c>
      <c r="BG1735" s="181" t="s">
        <v>741</v>
      </c>
      <c r="BH1735" s="181" t="s">
        <v>741</v>
      </c>
      <c r="BI1735" s="181" t="s">
        <v>741</v>
      </c>
      <c r="BJ1735" s="181" t="s">
        <v>741</v>
      </c>
      <c r="BK1735" s="181" t="s">
        <v>741</v>
      </c>
      <c r="BL1735" s="181" t="s">
        <v>741</v>
      </c>
      <c r="BM1735" s="181" t="s">
        <v>741</v>
      </c>
      <c r="BN1735" s="180"/>
      <c r="BO1735" s="179"/>
      <c r="BP1735" s="174" t="s">
        <v>741</v>
      </c>
      <c r="BQ1735" s="177" t="s">
        <v>761</v>
      </c>
      <c r="BR1735" s="178">
        <v>44812</v>
      </c>
      <c r="BS1735" s="177" t="s">
        <v>760</v>
      </c>
      <c r="BT1735" s="178" t="s">
        <v>759</v>
      </c>
      <c r="BU1735" s="178">
        <v>44826</v>
      </c>
      <c r="BV1735" s="177" t="s">
        <v>758</v>
      </c>
      <c r="BW1735" s="177" t="s">
        <v>737</v>
      </c>
      <c r="BY1735" s="227"/>
      <c r="BZ1735" s="227"/>
      <c r="CA1735" s="227"/>
      <c r="CB1735" s="227"/>
      <c r="CC1735" s="227"/>
      <c r="CD1735" s="227"/>
    </row>
    <row r="1736" spans="9:82" ht="15">
      <c r="I1736" s="322"/>
      <c r="AF1736" s="174"/>
      <c r="AG1736" s="225" t="s">
        <v>830</v>
      </c>
      <c r="AH1736" s="193" t="str">
        <f t="shared" si="256"/>
        <v>5EF2 9104</v>
      </c>
      <c r="AI1736" s="193" t="str">
        <f t="shared" si="257"/>
        <v>5EF2 92FF</v>
      </c>
      <c r="AJ1736" s="192" t="str">
        <f t="shared" si="255"/>
        <v>1FC</v>
      </c>
      <c r="AK1736" s="192" t="s">
        <v>23</v>
      </c>
      <c r="AL1736" s="188"/>
      <c r="AO1736" s="225" t="s">
        <v>833</v>
      </c>
      <c r="AP1736" s="215" t="s">
        <v>1261</v>
      </c>
      <c r="AQ1736" s="215" t="s">
        <v>1260</v>
      </c>
      <c r="AR1736" s="179" t="str">
        <f t="shared" si="258"/>
        <v>1FC</v>
      </c>
      <c r="AS1736" s="179" t="s">
        <v>822</v>
      </c>
      <c r="AT1736" s="242"/>
      <c r="AU1736" s="179" t="s">
        <v>755</v>
      </c>
      <c r="AV1736" s="179"/>
      <c r="AW1736" s="179"/>
      <c r="AX1736" s="181" t="s">
        <v>753</v>
      </c>
      <c r="AY1736" s="181" t="s">
        <v>753</v>
      </c>
      <c r="AZ1736" s="181" t="s">
        <v>753</v>
      </c>
      <c r="BA1736" s="181" t="s">
        <v>753</v>
      </c>
      <c r="BB1736" s="181" t="s">
        <v>753</v>
      </c>
      <c r="BC1736" s="195" t="s">
        <v>754</v>
      </c>
      <c r="BD1736" s="181" t="s">
        <v>753</v>
      </c>
      <c r="BE1736" s="181" t="s">
        <v>753</v>
      </c>
      <c r="BF1736" s="181" t="s">
        <v>753</v>
      </c>
      <c r="BG1736" s="181" t="s">
        <v>753</v>
      </c>
      <c r="BH1736" s="181" t="s">
        <v>753</v>
      </c>
      <c r="BI1736" s="181" t="s">
        <v>753</v>
      </c>
      <c r="BJ1736" s="181" t="s">
        <v>753</v>
      </c>
      <c r="BK1736" s="181" t="s">
        <v>753</v>
      </c>
      <c r="BL1736" s="181" t="s">
        <v>753</v>
      </c>
      <c r="BM1736" s="181" t="s">
        <v>753</v>
      </c>
      <c r="BN1736" s="180"/>
      <c r="BO1736" s="179"/>
      <c r="BP1736" s="174" t="s">
        <v>741</v>
      </c>
      <c r="BQ1736" s="177"/>
      <c r="BR1736" s="177"/>
      <c r="BS1736" s="177"/>
      <c r="BT1736" s="177"/>
      <c r="BU1736" s="177"/>
      <c r="BV1736" s="177"/>
      <c r="BW1736" s="177"/>
      <c r="BY1736" s="227"/>
      <c r="BZ1736" s="227"/>
      <c r="CA1736" s="227"/>
      <c r="CB1736" s="227"/>
      <c r="CC1736" s="227"/>
      <c r="CD1736" s="227"/>
    </row>
    <row r="1737" spans="9:82" ht="15">
      <c r="I1737" s="322"/>
      <c r="AF1737" s="174"/>
      <c r="AG1737" s="225" t="s">
        <v>830</v>
      </c>
      <c r="AH1737" s="193" t="str">
        <f t="shared" si="256"/>
        <v>5EF2 9300</v>
      </c>
      <c r="AI1737" s="193" t="str">
        <f t="shared" si="257"/>
        <v>5EF2 937F</v>
      </c>
      <c r="AJ1737" s="192" t="str">
        <f t="shared" si="255"/>
        <v>80</v>
      </c>
      <c r="AK1737" s="179" t="s">
        <v>1257</v>
      </c>
      <c r="AL1737" s="223" t="s">
        <v>766</v>
      </c>
      <c r="AO1737" s="225" t="s">
        <v>833</v>
      </c>
      <c r="AP1737" s="215" t="s">
        <v>1259</v>
      </c>
      <c r="AQ1737" s="215" t="s">
        <v>1258</v>
      </c>
      <c r="AR1737" s="179" t="str">
        <f t="shared" si="258"/>
        <v>80</v>
      </c>
      <c r="AS1737" s="179" t="s">
        <v>1257</v>
      </c>
      <c r="AT1737" s="242"/>
      <c r="AU1737" s="179" t="s">
        <v>1256</v>
      </c>
      <c r="AV1737" s="179" t="s">
        <v>751</v>
      </c>
      <c r="AW1737" s="179"/>
      <c r="AX1737" s="181" t="s">
        <v>741</v>
      </c>
      <c r="AY1737" s="181" t="s">
        <v>741</v>
      </c>
      <c r="AZ1737" s="181" t="s">
        <v>741</v>
      </c>
      <c r="BA1737" s="181" t="s">
        <v>741</v>
      </c>
      <c r="BB1737" s="181" t="s">
        <v>741</v>
      </c>
      <c r="BC1737" s="181" t="s">
        <v>741</v>
      </c>
      <c r="BD1737" s="181" t="s">
        <v>741</v>
      </c>
      <c r="BE1737" s="181" t="s">
        <v>741</v>
      </c>
      <c r="BF1737" s="181" t="s">
        <v>741</v>
      </c>
      <c r="BG1737" s="181" t="s">
        <v>741</v>
      </c>
      <c r="BH1737" s="181" t="s">
        <v>741</v>
      </c>
      <c r="BI1737" s="181" t="s">
        <v>741</v>
      </c>
      <c r="BJ1737" s="181" t="s">
        <v>741</v>
      </c>
      <c r="BK1737" s="181" t="s">
        <v>741</v>
      </c>
      <c r="BL1737" s="181" t="s">
        <v>741</v>
      </c>
      <c r="BM1737" s="181" t="s">
        <v>741</v>
      </c>
      <c r="BN1737" s="180"/>
      <c r="BO1737" s="179"/>
      <c r="BP1737" s="174" t="s">
        <v>741</v>
      </c>
      <c r="BQ1737" s="177" t="s">
        <v>761</v>
      </c>
      <c r="BR1737" s="178">
        <v>44812</v>
      </c>
      <c r="BS1737" s="177" t="s">
        <v>760</v>
      </c>
      <c r="BT1737" s="178" t="s">
        <v>759</v>
      </c>
      <c r="BU1737" s="178">
        <v>44826</v>
      </c>
      <c r="BV1737" s="177" t="s">
        <v>758</v>
      </c>
      <c r="BW1737" s="177" t="s">
        <v>737</v>
      </c>
    </row>
    <row r="1738" spans="9:82" ht="15">
      <c r="I1738" s="322"/>
      <c r="AF1738" s="174"/>
      <c r="AG1738" s="225" t="s">
        <v>830</v>
      </c>
      <c r="AH1738" s="193" t="str">
        <f t="shared" si="256"/>
        <v>5EF2 9380</v>
      </c>
      <c r="AI1738" s="193" t="str">
        <f t="shared" si="257"/>
        <v>5EF2 9FFF</v>
      </c>
      <c r="AJ1738" s="192" t="str">
        <f t="shared" si="255"/>
        <v>C80</v>
      </c>
      <c r="AK1738" s="192" t="s">
        <v>23</v>
      </c>
      <c r="AL1738" s="188"/>
      <c r="AO1738" s="225" t="s">
        <v>833</v>
      </c>
      <c r="AP1738" s="215" t="s">
        <v>1255</v>
      </c>
      <c r="AQ1738" s="215" t="s">
        <v>1254</v>
      </c>
      <c r="AR1738" s="179" t="str">
        <f t="shared" si="258"/>
        <v>C80</v>
      </c>
      <c r="AS1738" s="179" t="s">
        <v>822</v>
      </c>
      <c r="AT1738" s="242"/>
      <c r="AU1738" s="179" t="s">
        <v>755</v>
      </c>
      <c r="AV1738" s="179"/>
      <c r="AW1738" s="179"/>
      <c r="AX1738" s="181" t="s">
        <v>753</v>
      </c>
      <c r="AY1738" s="181" t="s">
        <v>753</v>
      </c>
      <c r="AZ1738" s="181" t="s">
        <v>753</v>
      </c>
      <c r="BA1738" s="181" t="s">
        <v>753</v>
      </c>
      <c r="BB1738" s="181" t="s">
        <v>753</v>
      </c>
      <c r="BC1738" s="195" t="s">
        <v>754</v>
      </c>
      <c r="BD1738" s="181" t="s">
        <v>753</v>
      </c>
      <c r="BE1738" s="181" t="s">
        <v>753</v>
      </c>
      <c r="BF1738" s="181" t="s">
        <v>753</v>
      </c>
      <c r="BG1738" s="181" t="s">
        <v>753</v>
      </c>
      <c r="BH1738" s="181" t="s">
        <v>753</v>
      </c>
      <c r="BI1738" s="181" t="s">
        <v>753</v>
      </c>
      <c r="BJ1738" s="181" t="s">
        <v>753</v>
      </c>
      <c r="BK1738" s="181" t="s">
        <v>753</v>
      </c>
      <c r="BL1738" s="181" t="s">
        <v>753</v>
      </c>
      <c r="BM1738" s="181" t="s">
        <v>753</v>
      </c>
      <c r="BN1738" s="180"/>
      <c r="BO1738" s="179"/>
      <c r="BP1738" s="174" t="s">
        <v>741</v>
      </c>
      <c r="BQ1738" s="177"/>
      <c r="BR1738" s="177"/>
      <c r="BS1738" s="177"/>
      <c r="BT1738" s="177"/>
      <c r="BU1738" s="177"/>
      <c r="BV1738" s="177"/>
      <c r="BW1738" s="177"/>
    </row>
    <row r="1739" spans="9:82" ht="15">
      <c r="I1739" s="322"/>
      <c r="AF1739" s="174"/>
      <c r="AG1739" s="225" t="s">
        <v>830</v>
      </c>
      <c r="AH1739" s="193" t="str">
        <f t="shared" si="256"/>
        <v>5EF2 A000</v>
      </c>
      <c r="AI1739" s="193" t="str">
        <f t="shared" si="257"/>
        <v>5EF2 A01F</v>
      </c>
      <c r="AJ1739" s="192" t="str">
        <f t="shared" si="255"/>
        <v>20</v>
      </c>
      <c r="AK1739" s="179" t="s">
        <v>1251</v>
      </c>
      <c r="AL1739" s="223" t="s">
        <v>766</v>
      </c>
      <c r="AO1739" s="225" t="s">
        <v>833</v>
      </c>
      <c r="AP1739" s="215" t="s">
        <v>1253</v>
      </c>
      <c r="AQ1739" s="215" t="s">
        <v>1252</v>
      </c>
      <c r="AR1739" s="179" t="str">
        <f t="shared" si="258"/>
        <v>20</v>
      </c>
      <c r="AS1739" s="179" t="s">
        <v>1251</v>
      </c>
      <c r="AT1739" s="242"/>
      <c r="AU1739" s="179" t="s">
        <v>1250</v>
      </c>
      <c r="AV1739" s="179" t="s">
        <v>751</v>
      </c>
      <c r="AW1739" s="179"/>
      <c r="AX1739" s="181" t="s">
        <v>741</v>
      </c>
      <c r="AY1739" s="181" t="s">
        <v>741</v>
      </c>
      <c r="AZ1739" s="181" t="s">
        <v>741</v>
      </c>
      <c r="BA1739" s="181" t="s">
        <v>741</v>
      </c>
      <c r="BB1739" s="181" t="s">
        <v>741</v>
      </c>
      <c r="BC1739" s="181" t="s">
        <v>741</v>
      </c>
      <c r="BD1739" s="181" t="s">
        <v>741</v>
      </c>
      <c r="BE1739" s="181" t="s">
        <v>741</v>
      </c>
      <c r="BF1739" s="181" t="s">
        <v>741</v>
      </c>
      <c r="BG1739" s="181" t="s">
        <v>741</v>
      </c>
      <c r="BH1739" s="181" t="s">
        <v>741</v>
      </c>
      <c r="BI1739" s="181" t="s">
        <v>741</v>
      </c>
      <c r="BJ1739" s="181" t="s">
        <v>741</v>
      </c>
      <c r="BK1739" s="181" t="s">
        <v>741</v>
      </c>
      <c r="BL1739" s="181" t="s">
        <v>741</v>
      </c>
      <c r="BM1739" s="181" t="s">
        <v>741</v>
      </c>
      <c r="BN1739" s="180"/>
      <c r="BO1739" s="179"/>
      <c r="BP1739" s="174" t="s">
        <v>741</v>
      </c>
      <c r="BQ1739" s="177" t="s">
        <v>761</v>
      </c>
      <c r="BR1739" s="178">
        <v>44812</v>
      </c>
      <c r="BS1739" s="177" t="s">
        <v>760</v>
      </c>
      <c r="BT1739" s="178" t="s">
        <v>759</v>
      </c>
      <c r="BU1739" s="178">
        <v>44826</v>
      </c>
      <c r="BV1739" s="177" t="s">
        <v>758</v>
      </c>
      <c r="BW1739" s="177" t="s">
        <v>737</v>
      </c>
    </row>
    <row r="1740" spans="9:82" ht="15">
      <c r="I1740" s="322"/>
      <c r="AF1740" s="174"/>
      <c r="AG1740" s="225" t="s">
        <v>830</v>
      </c>
      <c r="AH1740" s="193" t="str">
        <f t="shared" si="256"/>
        <v>5EF2 A020</v>
      </c>
      <c r="AI1740" s="193" t="str">
        <f t="shared" si="257"/>
        <v>5EF2 FFFF</v>
      </c>
      <c r="AJ1740" s="192" t="str">
        <f t="shared" si="255"/>
        <v>5FE0</v>
      </c>
      <c r="AK1740" s="192" t="s">
        <v>23</v>
      </c>
      <c r="AL1740" s="188"/>
      <c r="AO1740" s="225" t="s">
        <v>833</v>
      </c>
      <c r="AP1740" s="215" t="s">
        <v>1249</v>
      </c>
      <c r="AQ1740" s="215" t="s">
        <v>1248</v>
      </c>
      <c r="AR1740" s="179" t="str">
        <f t="shared" si="258"/>
        <v>5FE0</v>
      </c>
      <c r="AS1740" s="179" t="s">
        <v>822</v>
      </c>
      <c r="AT1740" s="242"/>
      <c r="AU1740" s="179" t="s">
        <v>755</v>
      </c>
      <c r="AV1740" s="179"/>
      <c r="AW1740" s="179"/>
      <c r="AX1740" s="181" t="s">
        <v>753</v>
      </c>
      <c r="AY1740" s="181" t="s">
        <v>753</v>
      </c>
      <c r="AZ1740" s="181" t="s">
        <v>753</v>
      </c>
      <c r="BA1740" s="181" t="s">
        <v>753</v>
      </c>
      <c r="BB1740" s="181" t="s">
        <v>753</v>
      </c>
      <c r="BC1740" s="195" t="s">
        <v>754</v>
      </c>
      <c r="BD1740" s="181" t="s">
        <v>753</v>
      </c>
      <c r="BE1740" s="181" t="s">
        <v>753</v>
      </c>
      <c r="BF1740" s="181" t="s">
        <v>753</v>
      </c>
      <c r="BG1740" s="181" t="s">
        <v>753</v>
      </c>
      <c r="BH1740" s="181" t="s">
        <v>753</v>
      </c>
      <c r="BI1740" s="181" t="s">
        <v>753</v>
      </c>
      <c r="BJ1740" s="181" t="s">
        <v>753</v>
      </c>
      <c r="BK1740" s="181" t="s">
        <v>753</v>
      </c>
      <c r="BL1740" s="181" t="s">
        <v>753</v>
      </c>
      <c r="BM1740" s="181" t="s">
        <v>753</v>
      </c>
      <c r="BN1740" s="180"/>
      <c r="BO1740" s="179"/>
      <c r="BP1740" s="174" t="s">
        <v>741</v>
      </c>
      <c r="BQ1740" s="177"/>
      <c r="BR1740" s="177"/>
      <c r="BS1740" s="177"/>
      <c r="BT1740" s="177"/>
      <c r="BU1740" s="177"/>
      <c r="BV1740" s="177"/>
      <c r="BW1740" s="177"/>
    </row>
    <row r="1741" spans="9:82" ht="15">
      <c r="I1741" s="322"/>
      <c r="AF1741" s="174"/>
      <c r="AG1741" s="247" t="s">
        <v>1166</v>
      </c>
      <c r="AH1741" s="193" t="str">
        <f t="shared" si="256"/>
        <v>5EF3 0000</v>
      </c>
      <c r="AI1741" s="193" t="str">
        <f t="shared" si="257"/>
        <v>5EF4 93FF</v>
      </c>
      <c r="AJ1741" s="192" t="str">
        <f t="shared" si="255"/>
        <v>19400</v>
      </c>
      <c r="AK1741" s="217" t="s">
        <v>23</v>
      </c>
      <c r="AL1741" s="188"/>
      <c r="AO1741" s="248" t="s">
        <v>1245</v>
      </c>
      <c r="AP1741" s="215" t="s">
        <v>1247</v>
      </c>
      <c r="AQ1741" s="215" t="s">
        <v>1246</v>
      </c>
      <c r="AR1741" s="179" t="str">
        <f t="shared" si="258"/>
        <v>19400</v>
      </c>
      <c r="AS1741" s="213" t="s">
        <v>822</v>
      </c>
      <c r="AT1741" s="214"/>
      <c r="AU1741" s="213" t="s">
        <v>755</v>
      </c>
      <c r="AV1741" s="213"/>
      <c r="AW1741" s="213"/>
      <c r="AX1741" s="181" t="s">
        <v>753</v>
      </c>
      <c r="AY1741" s="181" t="s">
        <v>753</v>
      </c>
      <c r="AZ1741" s="181" t="s">
        <v>753</v>
      </c>
      <c r="BA1741" s="181" t="s">
        <v>753</v>
      </c>
      <c r="BB1741" s="181" t="s">
        <v>753</v>
      </c>
      <c r="BC1741" s="195" t="s">
        <v>754</v>
      </c>
      <c r="BD1741" s="181" t="s">
        <v>753</v>
      </c>
      <c r="BE1741" s="181" t="s">
        <v>753</v>
      </c>
      <c r="BF1741" s="181" t="s">
        <v>753</v>
      </c>
      <c r="BG1741" s="181" t="s">
        <v>753</v>
      </c>
      <c r="BH1741" s="181" t="s">
        <v>753</v>
      </c>
      <c r="BI1741" s="181" t="s">
        <v>753</v>
      </c>
      <c r="BJ1741" s="181" t="s">
        <v>753</v>
      </c>
      <c r="BK1741" s="181" t="s">
        <v>753</v>
      </c>
      <c r="BL1741" s="181" t="s">
        <v>753</v>
      </c>
      <c r="BM1741" s="181" t="s">
        <v>753</v>
      </c>
      <c r="BN1741" s="180"/>
      <c r="BO1741" s="213"/>
      <c r="BP1741" s="174" t="s">
        <v>741</v>
      </c>
      <c r="BQ1741" s="177"/>
      <c r="BR1741" s="177"/>
      <c r="BS1741" s="177"/>
      <c r="BT1741" s="177"/>
      <c r="BU1741" s="177"/>
      <c r="BV1741" s="177"/>
      <c r="BW1741" s="177"/>
    </row>
    <row r="1742" spans="9:82" ht="15">
      <c r="I1742" s="322"/>
      <c r="AF1742" s="174"/>
      <c r="AG1742" s="210" t="s">
        <v>1215</v>
      </c>
      <c r="AH1742" s="189" t="s">
        <v>748</v>
      </c>
      <c r="AI1742" s="189" t="s">
        <v>748</v>
      </c>
      <c r="AJ1742" s="238" t="s">
        <v>748</v>
      </c>
      <c r="AK1742" s="237" t="s">
        <v>748</v>
      </c>
      <c r="AL1742" s="236"/>
      <c r="AN1742" s="170" t="s">
        <v>1232</v>
      </c>
      <c r="AO1742" s="250" t="s">
        <v>1245</v>
      </c>
      <c r="AP1742" s="244" t="s">
        <v>1244</v>
      </c>
      <c r="AQ1742" s="244" t="s">
        <v>1243</v>
      </c>
      <c r="AR1742" s="242" t="str">
        <f t="shared" si="258"/>
        <v>80</v>
      </c>
      <c r="AS1742" s="251" t="s">
        <v>1201</v>
      </c>
      <c r="AT1742" s="242"/>
      <c r="AU1742" s="251" t="s">
        <v>1200</v>
      </c>
      <c r="AV1742" s="242" t="s">
        <v>751</v>
      </c>
      <c r="AW1742" s="242"/>
      <c r="AX1742" s="240" t="s">
        <v>741</v>
      </c>
      <c r="AY1742" s="240" t="s">
        <v>741</v>
      </c>
      <c r="AZ1742" s="240"/>
      <c r="BA1742" s="240" t="s">
        <v>741</v>
      </c>
      <c r="BB1742" s="240"/>
      <c r="BC1742" s="241" t="s">
        <v>741</v>
      </c>
      <c r="BD1742" s="240"/>
      <c r="BE1742" s="240"/>
      <c r="BF1742" s="240"/>
      <c r="BG1742" s="240"/>
      <c r="BH1742" s="240"/>
      <c r="BI1742" s="240" t="s">
        <v>741</v>
      </c>
      <c r="BJ1742" s="240"/>
      <c r="BK1742" s="240"/>
      <c r="BL1742" s="240"/>
      <c r="BM1742" s="240"/>
      <c r="BN1742" s="249"/>
      <c r="BO1742" s="213"/>
      <c r="BP1742" s="174" t="s">
        <v>753</v>
      </c>
      <c r="BQ1742" s="177" t="s">
        <v>761</v>
      </c>
      <c r="BR1742" s="177" t="s">
        <v>758</v>
      </c>
      <c r="BS1742" s="177" t="s">
        <v>737</v>
      </c>
      <c r="BT1742" s="178">
        <v>44398</v>
      </c>
      <c r="BU1742" s="177"/>
      <c r="BV1742" s="177"/>
      <c r="BW1742" s="177"/>
    </row>
    <row r="1743" spans="9:82" ht="15">
      <c r="I1743" s="322"/>
      <c r="AF1743" s="174"/>
      <c r="AG1743" s="210" t="s">
        <v>1215</v>
      </c>
      <c r="AH1743" s="189" t="s">
        <v>748</v>
      </c>
      <c r="AI1743" s="189" t="s">
        <v>748</v>
      </c>
      <c r="AJ1743" s="238" t="s">
        <v>748</v>
      </c>
      <c r="AK1743" s="237" t="s">
        <v>748</v>
      </c>
      <c r="AL1743" s="236"/>
      <c r="AN1743" s="170" t="s">
        <v>1229</v>
      </c>
      <c r="AO1743" s="250" t="s">
        <v>1206</v>
      </c>
      <c r="AP1743" s="244" t="s">
        <v>1242</v>
      </c>
      <c r="AQ1743" s="244" t="s">
        <v>1241</v>
      </c>
      <c r="AR1743" s="242" t="str">
        <f t="shared" si="258"/>
        <v>380</v>
      </c>
      <c r="AS1743" s="242" t="s">
        <v>822</v>
      </c>
      <c r="AT1743" s="242"/>
      <c r="AU1743" s="242" t="s">
        <v>755</v>
      </c>
      <c r="AV1743" s="243"/>
      <c r="AW1743" s="242"/>
      <c r="AX1743" s="240" t="s">
        <v>753</v>
      </c>
      <c r="AY1743" s="240" t="s">
        <v>753</v>
      </c>
      <c r="AZ1743" s="240" t="s">
        <v>753</v>
      </c>
      <c r="BA1743" s="240" t="s">
        <v>753</v>
      </c>
      <c r="BB1743" s="240" t="s">
        <v>753</v>
      </c>
      <c r="BC1743" s="241" t="s">
        <v>754</v>
      </c>
      <c r="BD1743" s="240" t="s">
        <v>753</v>
      </c>
      <c r="BE1743" s="240" t="s">
        <v>753</v>
      </c>
      <c r="BF1743" s="240" t="s">
        <v>753</v>
      </c>
      <c r="BG1743" s="240" t="s">
        <v>753</v>
      </c>
      <c r="BH1743" s="240" t="s">
        <v>753</v>
      </c>
      <c r="BI1743" s="240" t="s">
        <v>753</v>
      </c>
      <c r="BJ1743" s="240" t="s">
        <v>753</v>
      </c>
      <c r="BK1743" s="240" t="s">
        <v>753</v>
      </c>
      <c r="BL1743" s="240" t="s">
        <v>753</v>
      </c>
      <c r="BM1743" s="240" t="s">
        <v>753</v>
      </c>
      <c r="BN1743" s="249"/>
      <c r="BO1743" s="213"/>
      <c r="BP1743" s="174" t="s">
        <v>753</v>
      </c>
      <c r="BQ1743" s="177"/>
      <c r="BR1743" s="177"/>
      <c r="BS1743" s="177"/>
      <c r="BT1743" s="177"/>
      <c r="BU1743" s="177"/>
      <c r="BV1743" s="177"/>
      <c r="BW1743" s="177"/>
    </row>
    <row r="1744" spans="9:82" ht="15">
      <c r="I1744" s="322"/>
      <c r="AF1744" s="174"/>
      <c r="AG1744" s="210" t="s">
        <v>1215</v>
      </c>
      <c r="AH1744" s="189" t="s">
        <v>748</v>
      </c>
      <c r="AI1744" s="189" t="s">
        <v>748</v>
      </c>
      <c r="AJ1744" s="238" t="s">
        <v>748</v>
      </c>
      <c r="AK1744" s="237" t="s">
        <v>748</v>
      </c>
      <c r="AL1744" s="236"/>
      <c r="AN1744" s="170" t="s">
        <v>1232</v>
      </c>
      <c r="AO1744" s="250" t="s">
        <v>1206</v>
      </c>
      <c r="AP1744" s="244" t="s">
        <v>1240</v>
      </c>
      <c r="AQ1744" s="244" t="s">
        <v>1239</v>
      </c>
      <c r="AR1744" s="242" t="str">
        <f t="shared" si="258"/>
        <v>80</v>
      </c>
      <c r="AS1744" s="251" t="s">
        <v>1195</v>
      </c>
      <c r="AT1744" s="242"/>
      <c r="AU1744" s="251" t="s">
        <v>1194</v>
      </c>
      <c r="AV1744" s="242" t="s">
        <v>751</v>
      </c>
      <c r="AW1744" s="242"/>
      <c r="AX1744" s="240" t="s">
        <v>741</v>
      </c>
      <c r="AY1744" s="240" t="s">
        <v>741</v>
      </c>
      <c r="AZ1744" s="240"/>
      <c r="BA1744" s="240" t="s">
        <v>741</v>
      </c>
      <c r="BB1744" s="240"/>
      <c r="BC1744" s="241" t="s">
        <v>741</v>
      </c>
      <c r="BD1744" s="240"/>
      <c r="BE1744" s="240"/>
      <c r="BF1744" s="240"/>
      <c r="BG1744" s="240"/>
      <c r="BH1744" s="240"/>
      <c r="BI1744" s="240" t="s">
        <v>741</v>
      </c>
      <c r="BJ1744" s="240"/>
      <c r="BK1744" s="240"/>
      <c r="BL1744" s="240"/>
      <c r="BM1744" s="240"/>
      <c r="BN1744" s="249"/>
      <c r="BO1744" s="213"/>
      <c r="BP1744" s="174" t="s">
        <v>753</v>
      </c>
      <c r="BQ1744" s="177" t="s">
        <v>761</v>
      </c>
      <c r="BR1744" s="177" t="s">
        <v>758</v>
      </c>
      <c r="BS1744" s="177" t="s">
        <v>737</v>
      </c>
      <c r="BT1744" s="178">
        <v>44398</v>
      </c>
      <c r="BU1744" s="177"/>
      <c r="BV1744" s="177"/>
      <c r="BW1744" s="177"/>
    </row>
    <row r="1745" spans="9:75" ht="15">
      <c r="I1745" s="322"/>
      <c r="AF1745" s="174"/>
      <c r="AG1745" s="210" t="s">
        <v>1215</v>
      </c>
      <c r="AH1745" s="189" t="s">
        <v>748</v>
      </c>
      <c r="AI1745" s="189" t="s">
        <v>748</v>
      </c>
      <c r="AJ1745" s="238" t="s">
        <v>748</v>
      </c>
      <c r="AK1745" s="237" t="s">
        <v>748</v>
      </c>
      <c r="AL1745" s="236"/>
      <c r="AN1745" s="170" t="s">
        <v>1229</v>
      </c>
      <c r="AO1745" s="250" t="s">
        <v>1206</v>
      </c>
      <c r="AP1745" s="244" t="s">
        <v>1238</v>
      </c>
      <c r="AQ1745" s="244" t="s">
        <v>1237</v>
      </c>
      <c r="AR1745" s="242" t="str">
        <f t="shared" si="258"/>
        <v>380</v>
      </c>
      <c r="AS1745" s="242" t="s">
        <v>822</v>
      </c>
      <c r="AT1745" s="242"/>
      <c r="AU1745" s="242" t="s">
        <v>755</v>
      </c>
      <c r="AV1745" s="242"/>
      <c r="AW1745" s="242"/>
      <c r="AX1745" s="240" t="s">
        <v>753</v>
      </c>
      <c r="AY1745" s="240" t="s">
        <v>753</v>
      </c>
      <c r="AZ1745" s="240" t="s">
        <v>753</v>
      </c>
      <c r="BA1745" s="240" t="s">
        <v>753</v>
      </c>
      <c r="BB1745" s="240" t="s">
        <v>753</v>
      </c>
      <c r="BC1745" s="241" t="s">
        <v>754</v>
      </c>
      <c r="BD1745" s="240" t="s">
        <v>753</v>
      </c>
      <c r="BE1745" s="240" t="s">
        <v>753</v>
      </c>
      <c r="BF1745" s="240" t="s">
        <v>753</v>
      </c>
      <c r="BG1745" s="240" t="s">
        <v>753</v>
      </c>
      <c r="BH1745" s="240" t="s">
        <v>753</v>
      </c>
      <c r="BI1745" s="240" t="s">
        <v>753</v>
      </c>
      <c r="BJ1745" s="240" t="s">
        <v>753</v>
      </c>
      <c r="BK1745" s="240" t="s">
        <v>753</v>
      </c>
      <c r="BL1745" s="240" t="s">
        <v>753</v>
      </c>
      <c r="BM1745" s="240" t="s">
        <v>753</v>
      </c>
      <c r="BN1745" s="249"/>
      <c r="BO1745" s="213"/>
      <c r="BP1745" s="174" t="s">
        <v>753</v>
      </c>
      <c r="BQ1745" s="177"/>
      <c r="BR1745" s="177"/>
      <c r="BS1745" s="177"/>
      <c r="BT1745" s="177"/>
      <c r="BU1745" s="177"/>
      <c r="BV1745" s="177"/>
      <c r="BW1745" s="177"/>
    </row>
    <row r="1746" spans="9:75" ht="15">
      <c r="I1746" s="322"/>
      <c r="AF1746" s="174"/>
      <c r="AG1746" s="210" t="s">
        <v>1215</v>
      </c>
      <c r="AH1746" s="189" t="s">
        <v>748</v>
      </c>
      <c r="AI1746" s="189" t="s">
        <v>748</v>
      </c>
      <c r="AJ1746" s="238" t="s">
        <v>748</v>
      </c>
      <c r="AK1746" s="237" t="s">
        <v>748</v>
      </c>
      <c r="AL1746" s="236"/>
      <c r="AN1746" s="170" t="s">
        <v>1232</v>
      </c>
      <c r="AO1746" s="250" t="s">
        <v>1206</v>
      </c>
      <c r="AP1746" s="244" t="s">
        <v>1236</v>
      </c>
      <c r="AQ1746" s="244" t="s">
        <v>1235</v>
      </c>
      <c r="AR1746" s="242" t="str">
        <f t="shared" si="258"/>
        <v>100</v>
      </c>
      <c r="AS1746" s="251" t="s">
        <v>1188</v>
      </c>
      <c r="AT1746" s="242"/>
      <c r="AU1746" s="251" t="s">
        <v>1187</v>
      </c>
      <c r="AV1746" s="242" t="s">
        <v>751</v>
      </c>
      <c r="AW1746" s="242"/>
      <c r="AX1746" s="240" t="s">
        <v>741</v>
      </c>
      <c r="AY1746" s="240" t="s">
        <v>741</v>
      </c>
      <c r="AZ1746" s="240"/>
      <c r="BA1746" s="240" t="s">
        <v>741</v>
      </c>
      <c r="BB1746" s="240"/>
      <c r="BC1746" s="241" t="s">
        <v>741</v>
      </c>
      <c r="BD1746" s="240"/>
      <c r="BE1746" s="240"/>
      <c r="BF1746" s="240"/>
      <c r="BG1746" s="240"/>
      <c r="BH1746" s="240"/>
      <c r="BI1746" s="240" t="s">
        <v>741</v>
      </c>
      <c r="BJ1746" s="240"/>
      <c r="BK1746" s="240"/>
      <c r="BL1746" s="240"/>
      <c r="BM1746" s="240"/>
      <c r="BN1746" s="249"/>
      <c r="BO1746" s="213"/>
      <c r="BP1746" s="174" t="s">
        <v>753</v>
      </c>
      <c r="BQ1746" s="177" t="s">
        <v>761</v>
      </c>
      <c r="BR1746" s="177" t="s">
        <v>758</v>
      </c>
      <c r="BS1746" s="177" t="s">
        <v>737</v>
      </c>
      <c r="BT1746" s="178">
        <v>44398</v>
      </c>
      <c r="BU1746" s="177"/>
      <c r="BV1746" s="177"/>
      <c r="BW1746" s="177"/>
    </row>
    <row r="1747" spans="9:75" ht="15">
      <c r="I1747" s="322"/>
      <c r="AF1747" s="174"/>
      <c r="AG1747" s="210" t="s">
        <v>1215</v>
      </c>
      <c r="AH1747" s="189" t="s">
        <v>748</v>
      </c>
      <c r="AI1747" s="189" t="s">
        <v>748</v>
      </c>
      <c r="AJ1747" s="238" t="s">
        <v>748</v>
      </c>
      <c r="AK1747" s="237" t="s">
        <v>748</v>
      </c>
      <c r="AL1747" s="236"/>
      <c r="AN1747" s="170" t="s">
        <v>1229</v>
      </c>
      <c r="AO1747" s="250" t="s">
        <v>1206</v>
      </c>
      <c r="AP1747" s="244" t="s">
        <v>1234</v>
      </c>
      <c r="AQ1747" s="244" t="s">
        <v>1233</v>
      </c>
      <c r="AR1747" s="242" t="str">
        <f t="shared" si="258"/>
        <v>800</v>
      </c>
      <c r="AS1747" s="242" t="s">
        <v>822</v>
      </c>
      <c r="AT1747" s="242"/>
      <c r="AU1747" s="242" t="s">
        <v>755</v>
      </c>
      <c r="AV1747" s="242"/>
      <c r="AW1747" s="242"/>
      <c r="AX1747" s="240" t="s">
        <v>753</v>
      </c>
      <c r="AY1747" s="240" t="s">
        <v>753</v>
      </c>
      <c r="AZ1747" s="240" t="s">
        <v>753</v>
      </c>
      <c r="BA1747" s="240" t="s">
        <v>753</v>
      </c>
      <c r="BB1747" s="240" t="s">
        <v>753</v>
      </c>
      <c r="BC1747" s="241" t="s">
        <v>754</v>
      </c>
      <c r="BD1747" s="240" t="s">
        <v>753</v>
      </c>
      <c r="BE1747" s="240" t="s">
        <v>753</v>
      </c>
      <c r="BF1747" s="240" t="s">
        <v>753</v>
      </c>
      <c r="BG1747" s="240" t="s">
        <v>753</v>
      </c>
      <c r="BH1747" s="240" t="s">
        <v>753</v>
      </c>
      <c r="BI1747" s="240" t="s">
        <v>753</v>
      </c>
      <c r="BJ1747" s="240" t="s">
        <v>753</v>
      </c>
      <c r="BK1747" s="240" t="s">
        <v>753</v>
      </c>
      <c r="BL1747" s="240" t="s">
        <v>753</v>
      </c>
      <c r="BM1747" s="240" t="s">
        <v>753</v>
      </c>
      <c r="BN1747" s="249"/>
      <c r="BO1747" s="213"/>
      <c r="BP1747" s="174" t="s">
        <v>753</v>
      </c>
      <c r="BQ1747" s="177"/>
      <c r="BR1747" s="177"/>
      <c r="BS1747" s="177"/>
      <c r="BT1747" s="177"/>
      <c r="BU1747" s="177"/>
      <c r="BV1747" s="177"/>
      <c r="BW1747" s="177"/>
    </row>
    <row r="1748" spans="9:75" ht="15">
      <c r="I1748" s="322"/>
      <c r="AF1748" s="174"/>
      <c r="AG1748" s="210" t="s">
        <v>1215</v>
      </c>
      <c r="AH1748" s="189" t="s">
        <v>748</v>
      </c>
      <c r="AI1748" s="189" t="s">
        <v>748</v>
      </c>
      <c r="AJ1748" s="238" t="s">
        <v>748</v>
      </c>
      <c r="AK1748" s="237" t="s">
        <v>748</v>
      </c>
      <c r="AL1748" s="236"/>
      <c r="AN1748" s="170" t="s">
        <v>1232</v>
      </c>
      <c r="AO1748" s="250" t="s">
        <v>1206</v>
      </c>
      <c r="AP1748" s="244" t="s">
        <v>1231</v>
      </c>
      <c r="AQ1748" s="244" t="s">
        <v>1230</v>
      </c>
      <c r="AR1748" s="242" t="str">
        <f t="shared" si="258"/>
        <v>4</v>
      </c>
      <c r="AS1748" s="251" t="s">
        <v>1182</v>
      </c>
      <c r="AT1748" s="242"/>
      <c r="AU1748" s="251" t="s">
        <v>1181</v>
      </c>
      <c r="AV1748" s="242" t="s">
        <v>751</v>
      </c>
      <c r="AW1748" s="242"/>
      <c r="AX1748" s="240" t="s">
        <v>741</v>
      </c>
      <c r="AY1748" s="240" t="s">
        <v>741</v>
      </c>
      <c r="AZ1748" s="240"/>
      <c r="BA1748" s="240" t="s">
        <v>741</v>
      </c>
      <c r="BB1748" s="240"/>
      <c r="BC1748" s="241" t="s">
        <v>741</v>
      </c>
      <c r="BD1748" s="240"/>
      <c r="BE1748" s="240"/>
      <c r="BF1748" s="240"/>
      <c r="BG1748" s="240"/>
      <c r="BH1748" s="240"/>
      <c r="BI1748" s="240" t="s">
        <v>741</v>
      </c>
      <c r="BJ1748" s="240"/>
      <c r="BK1748" s="240"/>
      <c r="BL1748" s="240"/>
      <c r="BM1748" s="240"/>
      <c r="BN1748" s="249"/>
      <c r="BO1748" s="213"/>
      <c r="BP1748" s="174" t="s">
        <v>753</v>
      </c>
      <c r="BQ1748" s="177" t="s">
        <v>761</v>
      </c>
      <c r="BR1748" s="177" t="s">
        <v>758</v>
      </c>
      <c r="BS1748" s="177" t="s">
        <v>737</v>
      </c>
      <c r="BT1748" s="178">
        <v>44398</v>
      </c>
      <c r="BU1748" s="177"/>
      <c r="BV1748" s="177"/>
      <c r="BW1748" s="177"/>
    </row>
    <row r="1749" spans="9:75" ht="15">
      <c r="I1749" s="322"/>
      <c r="AF1749" s="174"/>
      <c r="AG1749" s="210" t="s">
        <v>1215</v>
      </c>
      <c r="AH1749" s="189" t="s">
        <v>748</v>
      </c>
      <c r="AI1749" s="189" t="s">
        <v>748</v>
      </c>
      <c r="AJ1749" s="238" t="s">
        <v>748</v>
      </c>
      <c r="AK1749" s="237" t="s">
        <v>748</v>
      </c>
      <c r="AL1749" s="236"/>
      <c r="AN1749" s="170" t="s">
        <v>1229</v>
      </c>
      <c r="AO1749" s="250" t="s">
        <v>1206</v>
      </c>
      <c r="AP1749" s="244" t="s">
        <v>1228</v>
      </c>
      <c r="AQ1749" s="244" t="s">
        <v>1227</v>
      </c>
      <c r="AR1749" s="242" t="str">
        <f t="shared" si="258"/>
        <v>2FC</v>
      </c>
      <c r="AS1749" s="242" t="s">
        <v>822</v>
      </c>
      <c r="AT1749" s="242"/>
      <c r="AU1749" s="242" t="s">
        <v>755</v>
      </c>
      <c r="AV1749" s="242"/>
      <c r="AW1749" s="242"/>
      <c r="AX1749" s="240" t="s">
        <v>753</v>
      </c>
      <c r="AY1749" s="240" t="s">
        <v>753</v>
      </c>
      <c r="AZ1749" s="240" t="s">
        <v>753</v>
      </c>
      <c r="BA1749" s="240" t="s">
        <v>753</v>
      </c>
      <c r="BB1749" s="240" t="s">
        <v>753</v>
      </c>
      <c r="BC1749" s="241" t="s">
        <v>754</v>
      </c>
      <c r="BD1749" s="240" t="s">
        <v>753</v>
      </c>
      <c r="BE1749" s="240" t="s">
        <v>753</v>
      </c>
      <c r="BF1749" s="240" t="s">
        <v>753</v>
      </c>
      <c r="BG1749" s="240" t="s">
        <v>753</v>
      </c>
      <c r="BH1749" s="240" t="s">
        <v>753</v>
      </c>
      <c r="BI1749" s="240" t="s">
        <v>753</v>
      </c>
      <c r="BJ1749" s="240" t="s">
        <v>753</v>
      </c>
      <c r="BK1749" s="240" t="s">
        <v>753</v>
      </c>
      <c r="BL1749" s="240" t="s">
        <v>753</v>
      </c>
      <c r="BM1749" s="240" t="s">
        <v>753</v>
      </c>
      <c r="BN1749" s="249"/>
      <c r="BO1749" s="213"/>
      <c r="BP1749" s="174" t="s">
        <v>753</v>
      </c>
      <c r="BQ1749" s="177"/>
      <c r="BR1749" s="177"/>
      <c r="BS1749" s="177"/>
      <c r="BT1749" s="177"/>
      <c r="BU1749" s="177"/>
      <c r="BV1749" s="177"/>
      <c r="BW1749" s="177"/>
    </row>
    <row r="1750" spans="9:75" ht="15">
      <c r="I1750" s="322"/>
      <c r="AF1750" s="174"/>
      <c r="AG1750" s="247" t="s">
        <v>1166</v>
      </c>
      <c r="AH1750" s="193" t="str">
        <f>"5E"&amp;RIGHT(AP1750,7)</f>
        <v>5EF4 9400</v>
      </c>
      <c r="AI1750" s="193" t="str">
        <f>"5E"&amp;RIGHT(AQ1750,7)</f>
        <v>5EF4 947F</v>
      </c>
      <c r="AJ1750" s="192" t="str">
        <f>DEC2HEX((HEX2DEC(LEFT(AI1750,4))*256*256+HEX2DEC(RIGHT(AI1750,4)))-(HEX2DEC(LEFT(AH1750,4))*256*256+HEX2DEC(RIGHT(AH1750,4)))+1)</f>
        <v>80</v>
      </c>
      <c r="AK1750" s="224" t="s">
        <v>1226</v>
      </c>
      <c r="AL1750" s="223" t="s">
        <v>766</v>
      </c>
      <c r="AO1750" s="248" t="s">
        <v>1206</v>
      </c>
      <c r="AP1750" s="215" t="s">
        <v>1225</v>
      </c>
      <c r="AQ1750" s="215" t="s">
        <v>1224</v>
      </c>
      <c r="AR1750" s="179" t="str">
        <f t="shared" si="258"/>
        <v>80</v>
      </c>
      <c r="AS1750" s="179" t="s">
        <v>1223</v>
      </c>
      <c r="AT1750" s="242"/>
      <c r="AU1750" s="179" t="s">
        <v>1222</v>
      </c>
      <c r="AV1750" s="179" t="s">
        <v>751</v>
      </c>
      <c r="AW1750" s="179"/>
      <c r="AX1750" s="181" t="s">
        <v>741</v>
      </c>
      <c r="AY1750" s="181" t="s">
        <v>741</v>
      </c>
      <c r="AZ1750" s="181" t="s">
        <v>741</v>
      </c>
      <c r="BA1750" s="181" t="s">
        <v>741</v>
      </c>
      <c r="BB1750" s="181" t="s">
        <v>741</v>
      </c>
      <c r="BC1750" s="181" t="s">
        <v>741</v>
      </c>
      <c r="BD1750" s="181" t="s">
        <v>741</v>
      </c>
      <c r="BE1750" s="181" t="s">
        <v>741</v>
      </c>
      <c r="BF1750" s="181" t="s">
        <v>741</v>
      </c>
      <c r="BG1750" s="181" t="s">
        <v>741</v>
      </c>
      <c r="BH1750" s="181" t="s">
        <v>741</v>
      </c>
      <c r="BI1750" s="181" t="s">
        <v>741</v>
      </c>
      <c r="BJ1750" s="181" t="s">
        <v>741</v>
      </c>
      <c r="BK1750" s="181" t="s">
        <v>741</v>
      </c>
      <c r="BL1750" s="181" t="s">
        <v>741</v>
      </c>
      <c r="BM1750" s="181" t="s">
        <v>741</v>
      </c>
      <c r="BN1750" s="180"/>
      <c r="BO1750" s="179"/>
      <c r="BP1750" s="174" t="s">
        <v>741</v>
      </c>
      <c r="BQ1750" s="177" t="s">
        <v>761</v>
      </c>
      <c r="BR1750" s="178">
        <v>44812</v>
      </c>
      <c r="BS1750" s="177" t="s">
        <v>760</v>
      </c>
      <c r="BT1750" s="178" t="s">
        <v>759</v>
      </c>
      <c r="BU1750" s="178">
        <v>44826</v>
      </c>
      <c r="BV1750" s="177" t="s">
        <v>758</v>
      </c>
      <c r="BW1750" s="177" t="s">
        <v>737</v>
      </c>
    </row>
    <row r="1751" spans="9:75" ht="15">
      <c r="I1751" s="322"/>
      <c r="AF1751" s="174"/>
      <c r="AG1751" s="210" t="s">
        <v>1215</v>
      </c>
      <c r="AH1751" s="189" t="s">
        <v>748</v>
      </c>
      <c r="AI1751" s="189" t="s">
        <v>748</v>
      </c>
      <c r="AJ1751" s="238" t="s">
        <v>748</v>
      </c>
      <c r="AK1751" s="237" t="s">
        <v>748</v>
      </c>
      <c r="AL1751" s="236"/>
      <c r="AO1751" s="245" t="s">
        <v>1214</v>
      </c>
      <c r="AP1751" s="244" t="s">
        <v>1213</v>
      </c>
      <c r="AQ1751" s="244" t="s">
        <v>1212</v>
      </c>
      <c r="AR1751" s="242" t="str">
        <f t="shared" si="258"/>
        <v>B80</v>
      </c>
      <c r="AS1751" s="242" t="s">
        <v>822</v>
      </c>
      <c r="AT1751" s="242"/>
      <c r="AU1751" s="242" t="s">
        <v>755</v>
      </c>
      <c r="AV1751" s="243"/>
      <c r="AW1751" s="242"/>
      <c r="AX1751" s="240" t="s">
        <v>753</v>
      </c>
      <c r="AY1751" s="240" t="s">
        <v>753</v>
      </c>
      <c r="AZ1751" s="240" t="s">
        <v>753</v>
      </c>
      <c r="BA1751" s="240" t="s">
        <v>753</v>
      </c>
      <c r="BB1751" s="240" t="s">
        <v>753</v>
      </c>
      <c r="BC1751" s="241" t="s">
        <v>754</v>
      </c>
      <c r="BD1751" s="240" t="s">
        <v>753</v>
      </c>
      <c r="BE1751" s="240" t="s">
        <v>753</v>
      </c>
      <c r="BF1751" s="240" t="s">
        <v>753</v>
      </c>
      <c r="BG1751" s="240" t="s">
        <v>753</v>
      </c>
      <c r="BH1751" s="240" t="s">
        <v>753</v>
      </c>
      <c r="BI1751" s="240" t="s">
        <v>753</v>
      </c>
      <c r="BJ1751" s="240" t="s">
        <v>753</v>
      </c>
      <c r="BK1751" s="240" t="s">
        <v>753</v>
      </c>
      <c r="BL1751" s="240" t="s">
        <v>753</v>
      </c>
      <c r="BM1751" s="240" t="s">
        <v>753</v>
      </c>
      <c r="BN1751" s="249"/>
      <c r="BO1751" s="179"/>
      <c r="BP1751" s="174" t="s">
        <v>753</v>
      </c>
      <c r="BQ1751" s="177"/>
      <c r="BR1751" s="177"/>
      <c r="BS1751" s="177"/>
      <c r="BT1751" s="177"/>
      <c r="BU1751" s="177"/>
      <c r="BV1751" s="177"/>
      <c r="BW1751" s="177"/>
    </row>
    <row r="1752" spans="9:75" ht="15">
      <c r="I1752" s="322"/>
      <c r="AF1752" s="174"/>
      <c r="AG1752" s="210" t="s">
        <v>1215</v>
      </c>
      <c r="AH1752" s="189" t="s">
        <v>748</v>
      </c>
      <c r="AI1752" s="189" t="s">
        <v>748</v>
      </c>
      <c r="AJ1752" s="238" t="s">
        <v>748</v>
      </c>
      <c r="AK1752" s="237" t="s">
        <v>748</v>
      </c>
      <c r="AL1752" s="236"/>
      <c r="AO1752" s="245" t="s">
        <v>1214</v>
      </c>
      <c r="AP1752" s="244" t="s">
        <v>1221</v>
      </c>
      <c r="AQ1752" s="244" t="s">
        <v>1220</v>
      </c>
      <c r="AR1752" s="242" t="str">
        <f t="shared" si="258"/>
        <v>80</v>
      </c>
      <c r="AS1752" s="242" t="s">
        <v>1219</v>
      </c>
      <c r="AT1752" s="242"/>
      <c r="AU1752" s="242" t="s">
        <v>1218</v>
      </c>
      <c r="AV1752" s="242" t="s">
        <v>751</v>
      </c>
      <c r="AW1752" s="242"/>
      <c r="AX1752" s="240" t="s">
        <v>753</v>
      </c>
      <c r="AY1752" s="240" t="s">
        <v>753</v>
      </c>
      <c r="AZ1752" s="240" t="s">
        <v>753</v>
      </c>
      <c r="BA1752" s="240" t="s">
        <v>753</v>
      </c>
      <c r="BB1752" s="240" t="s">
        <v>753</v>
      </c>
      <c r="BC1752" s="241" t="s">
        <v>754</v>
      </c>
      <c r="BD1752" s="240" t="s">
        <v>753</v>
      </c>
      <c r="BE1752" s="240" t="s">
        <v>753</v>
      </c>
      <c r="BF1752" s="240" t="s">
        <v>753</v>
      </c>
      <c r="BG1752" s="240" t="s">
        <v>753</v>
      </c>
      <c r="BH1752" s="240" t="s">
        <v>753</v>
      </c>
      <c r="BI1752" s="240" t="s">
        <v>1007</v>
      </c>
      <c r="BJ1752" s="240" t="s">
        <v>1007</v>
      </c>
      <c r="BK1752" s="240" t="s">
        <v>1007</v>
      </c>
      <c r="BL1752" s="240" t="s">
        <v>1007</v>
      </c>
      <c r="BM1752" s="240" t="s">
        <v>1007</v>
      </c>
      <c r="BN1752" s="249"/>
      <c r="BO1752" s="179"/>
      <c r="BP1752" s="174" t="s">
        <v>753</v>
      </c>
      <c r="BQ1752" s="177" t="s">
        <v>761</v>
      </c>
      <c r="BR1752" s="177" t="s">
        <v>758</v>
      </c>
      <c r="BS1752" s="177" t="s">
        <v>1217</v>
      </c>
      <c r="BT1752" s="178">
        <v>44398</v>
      </c>
      <c r="BU1752" s="177" t="s">
        <v>1216</v>
      </c>
      <c r="BV1752" s="177" t="s">
        <v>1216</v>
      </c>
      <c r="BW1752" s="177" t="s">
        <v>1216</v>
      </c>
    </row>
    <row r="1753" spans="9:75" ht="15">
      <c r="I1753" s="322"/>
      <c r="AF1753" s="174"/>
      <c r="AG1753" s="210" t="s">
        <v>1215</v>
      </c>
      <c r="AH1753" s="189" t="s">
        <v>748</v>
      </c>
      <c r="AI1753" s="189" t="s">
        <v>748</v>
      </c>
      <c r="AJ1753" s="238" t="s">
        <v>748</v>
      </c>
      <c r="AK1753" s="237" t="s">
        <v>748</v>
      </c>
      <c r="AL1753" s="236"/>
      <c r="AO1753" s="245" t="s">
        <v>1214</v>
      </c>
      <c r="AP1753" s="244" t="s">
        <v>1213</v>
      </c>
      <c r="AQ1753" s="244" t="s">
        <v>1212</v>
      </c>
      <c r="AR1753" s="242" t="str">
        <f t="shared" si="258"/>
        <v>B80</v>
      </c>
      <c r="AS1753" s="242" t="s">
        <v>822</v>
      </c>
      <c r="AT1753" s="242"/>
      <c r="AU1753" s="242" t="s">
        <v>755</v>
      </c>
      <c r="AV1753" s="243"/>
      <c r="AW1753" s="242"/>
      <c r="AX1753" s="240" t="s">
        <v>753</v>
      </c>
      <c r="AY1753" s="240" t="s">
        <v>753</v>
      </c>
      <c r="AZ1753" s="240" t="s">
        <v>753</v>
      </c>
      <c r="BA1753" s="240" t="s">
        <v>753</v>
      </c>
      <c r="BB1753" s="240" t="s">
        <v>753</v>
      </c>
      <c r="BC1753" s="241" t="s">
        <v>754</v>
      </c>
      <c r="BD1753" s="240" t="s">
        <v>753</v>
      </c>
      <c r="BE1753" s="240" t="s">
        <v>753</v>
      </c>
      <c r="BF1753" s="240" t="s">
        <v>753</v>
      </c>
      <c r="BG1753" s="240" t="s">
        <v>753</v>
      </c>
      <c r="BH1753" s="240" t="s">
        <v>753</v>
      </c>
      <c r="BI1753" s="240" t="s">
        <v>753</v>
      </c>
      <c r="BJ1753" s="240" t="s">
        <v>753</v>
      </c>
      <c r="BK1753" s="240" t="s">
        <v>753</v>
      </c>
      <c r="BL1753" s="240" t="s">
        <v>753</v>
      </c>
      <c r="BM1753" s="240" t="s">
        <v>753</v>
      </c>
      <c r="BN1753" s="249"/>
      <c r="BO1753" s="179"/>
      <c r="BP1753" s="174" t="s">
        <v>753</v>
      </c>
      <c r="BQ1753" s="177"/>
      <c r="BR1753" s="177"/>
      <c r="BS1753" s="177"/>
      <c r="BT1753" s="178"/>
      <c r="BU1753" s="177"/>
      <c r="BV1753" s="177"/>
      <c r="BW1753" s="177"/>
    </row>
    <row r="1754" spans="9:75" ht="15">
      <c r="I1754" s="322"/>
      <c r="AF1754" s="174"/>
      <c r="AG1754" s="247" t="s">
        <v>1166</v>
      </c>
      <c r="AH1754" s="193" t="str">
        <f t="shared" ref="AH1754:AH1775" si="259">"5E"&amp;RIGHT(AP1754,7)</f>
        <v>5EF4 9480</v>
      </c>
      <c r="AI1754" s="193" t="str">
        <f t="shared" ref="AI1754:AI1775" si="260">"5E"&amp;RIGHT(AQ1754,7)</f>
        <v>5EF4 9FFF</v>
      </c>
      <c r="AJ1754" s="192" t="str">
        <f t="shared" ref="AJ1754:AJ1775" si="261">DEC2HEX((HEX2DEC(LEFT(AI1754,4))*256*256+HEX2DEC(RIGHT(AI1754,4)))-(HEX2DEC(LEFT(AH1754,4))*256*256+HEX2DEC(RIGHT(AH1754,4)))+1)</f>
        <v>B80</v>
      </c>
      <c r="AK1754" s="217" t="s">
        <v>23</v>
      </c>
      <c r="AL1754" s="188"/>
      <c r="AO1754" s="248" t="s">
        <v>1206</v>
      </c>
      <c r="AP1754" s="215" t="s">
        <v>1213</v>
      </c>
      <c r="AQ1754" s="215" t="s">
        <v>1212</v>
      </c>
      <c r="AR1754" s="179" t="str">
        <f t="shared" si="258"/>
        <v>B80</v>
      </c>
      <c r="AS1754" s="179" t="s">
        <v>822</v>
      </c>
      <c r="AT1754" s="242"/>
      <c r="AU1754" s="179" t="s">
        <v>755</v>
      </c>
      <c r="AV1754" s="179"/>
      <c r="AW1754" s="179"/>
      <c r="AX1754" s="181" t="s">
        <v>753</v>
      </c>
      <c r="AY1754" s="181" t="s">
        <v>753</v>
      </c>
      <c r="AZ1754" s="181" t="s">
        <v>753</v>
      </c>
      <c r="BA1754" s="181" t="s">
        <v>753</v>
      </c>
      <c r="BB1754" s="181" t="s">
        <v>753</v>
      </c>
      <c r="BC1754" s="195" t="s">
        <v>754</v>
      </c>
      <c r="BD1754" s="181" t="s">
        <v>753</v>
      </c>
      <c r="BE1754" s="181" t="s">
        <v>753</v>
      </c>
      <c r="BF1754" s="181" t="s">
        <v>753</v>
      </c>
      <c r="BG1754" s="181" t="s">
        <v>753</v>
      </c>
      <c r="BH1754" s="181" t="s">
        <v>753</v>
      </c>
      <c r="BI1754" s="181" t="s">
        <v>753</v>
      </c>
      <c r="BJ1754" s="181" t="s">
        <v>753</v>
      </c>
      <c r="BK1754" s="181" t="s">
        <v>753</v>
      </c>
      <c r="BL1754" s="181" t="s">
        <v>753</v>
      </c>
      <c r="BM1754" s="181" t="s">
        <v>753</v>
      </c>
      <c r="BN1754" s="180"/>
      <c r="BO1754" s="179"/>
      <c r="BP1754" s="174" t="s">
        <v>741</v>
      </c>
      <c r="BQ1754" s="177"/>
      <c r="BR1754" s="177"/>
      <c r="BS1754" s="177"/>
      <c r="BT1754" s="177"/>
      <c r="BU1754" s="177"/>
      <c r="BV1754" s="177"/>
      <c r="BW1754" s="177"/>
    </row>
    <row r="1755" spans="9:75" ht="15">
      <c r="I1755" s="322"/>
      <c r="AF1755" s="174"/>
      <c r="AG1755" s="247" t="s">
        <v>1166</v>
      </c>
      <c r="AH1755" s="193" t="str">
        <f t="shared" si="259"/>
        <v>5EF4 A000</v>
      </c>
      <c r="AI1755" s="193" t="str">
        <f t="shared" si="260"/>
        <v>5EF4 A01F</v>
      </c>
      <c r="AJ1755" s="192" t="str">
        <f t="shared" si="261"/>
        <v>20</v>
      </c>
      <c r="AK1755" s="192" t="s">
        <v>1211</v>
      </c>
      <c r="AL1755" s="223" t="s">
        <v>766</v>
      </c>
      <c r="AO1755" s="248" t="s">
        <v>1206</v>
      </c>
      <c r="AP1755" s="215" t="s">
        <v>1210</v>
      </c>
      <c r="AQ1755" s="215" t="s">
        <v>1209</v>
      </c>
      <c r="AR1755" s="179" t="str">
        <f t="shared" si="258"/>
        <v>20</v>
      </c>
      <c r="AS1755" s="179" t="s">
        <v>1208</v>
      </c>
      <c r="AT1755" s="242"/>
      <c r="AU1755" s="179" t="s">
        <v>1207</v>
      </c>
      <c r="AV1755" s="179" t="s">
        <v>751</v>
      </c>
      <c r="AW1755" s="179"/>
      <c r="AX1755" s="181" t="s">
        <v>741</v>
      </c>
      <c r="AY1755" s="181" t="s">
        <v>741</v>
      </c>
      <c r="AZ1755" s="181" t="s">
        <v>741</v>
      </c>
      <c r="BA1755" s="181" t="s">
        <v>741</v>
      </c>
      <c r="BB1755" s="181" t="s">
        <v>741</v>
      </c>
      <c r="BC1755" s="181" t="s">
        <v>741</v>
      </c>
      <c r="BD1755" s="181" t="s">
        <v>741</v>
      </c>
      <c r="BE1755" s="181" t="s">
        <v>741</v>
      </c>
      <c r="BF1755" s="181" t="s">
        <v>741</v>
      </c>
      <c r="BG1755" s="181" t="s">
        <v>741</v>
      </c>
      <c r="BH1755" s="181" t="s">
        <v>741</v>
      </c>
      <c r="BI1755" s="181" t="s">
        <v>741</v>
      </c>
      <c r="BJ1755" s="181" t="s">
        <v>741</v>
      </c>
      <c r="BK1755" s="181" t="s">
        <v>741</v>
      </c>
      <c r="BL1755" s="181" t="s">
        <v>741</v>
      </c>
      <c r="BM1755" s="181" t="s">
        <v>741</v>
      </c>
      <c r="BN1755" s="180"/>
      <c r="BO1755" s="179"/>
      <c r="BP1755" s="174" t="s">
        <v>741</v>
      </c>
      <c r="BQ1755" s="177" t="s">
        <v>761</v>
      </c>
      <c r="BR1755" s="178">
        <v>44812</v>
      </c>
      <c r="BS1755" s="177" t="s">
        <v>760</v>
      </c>
      <c r="BT1755" s="178" t="s">
        <v>759</v>
      </c>
      <c r="BU1755" s="178">
        <v>44826</v>
      </c>
      <c r="BV1755" s="177" t="s">
        <v>758</v>
      </c>
      <c r="BW1755" s="177" t="s">
        <v>737</v>
      </c>
    </row>
    <row r="1756" spans="9:75" ht="15">
      <c r="I1756" s="322"/>
      <c r="AF1756" s="174"/>
      <c r="AG1756" s="247" t="s">
        <v>1166</v>
      </c>
      <c r="AH1756" s="193" t="str">
        <f t="shared" si="259"/>
        <v>5EF4 A020</v>
      </c>
      <c r="AI1756" s="193" t="str">
        <f t="shared" si="260"/>
        <v>5EF4 BFFF</v>
      </c>
      <c r="AJ1756" s="192" t="str">
        <f t="shared" si="261"/>
        <v>1FE0</v>
      </c>
      <c r="AK1756" s="217" t="s">
        <v>23</v>
      </c>
      <c r="AL1756" s="188"/>
      <c r="AO1756" s="248" t="s">
        <v>1206</v>
      </c>
      <c r="AP1756" s="215" t="s">
        <v>1205</v>
      </c>
      <c r="AQ1756" s="215" t="s">
        <v>1204</v>
      </c>
      <c r="AR1756" s="179" t="str">
        <f t="shared" si="258"/>
        <v>1FE0</v>
      </c>
      <c r="AS1756" s="213" t="s">
        <v>822</v>
      </c>
      <c r="AT1756" s="214"/>
      <c r="AU1756" s="213" t="s">
        <v>755</v>
      </c>
      <c r="AV1756" s="213"/>
      <c r="AW1756" s="213"/>
      <c r="AX1756" s="181" t="s">
        <v>753</v>
      </c>
      <c r="AY1756" s="181" t="s">
        <v>753</v>
      </c>
      <c r="AZ1756" s="181" t="s">
        <v>753</v>
      </c>
      <c r="BA1756" s="181" t="s">
        <v>753</v>
      </c>
      <c r="BB1756" s="181" t="s">
        <v>753</v>
      </c>
      <c r="BC1756" s="195" t="s">
        <v>754</v>
      </c>
      <c r="BD1756" s="181" t="s">
        <v>753</v>
      </c>
      <c r="BE1756" s="181" t="s">
        <v>753</v>
      </c>
      <c r="BF1756" s="181" t="s">
        <v>753</v>
      </c>
      <c r="BG1756" s="181" t="s">
        <v>753</v>
      </c>
      <c r="BH1756" s="181" t="s">
        <v>753</v>
      </c>
      <c r="BI1756" s="181" t="s">
        <v>753</v>
      </c>
      <c r="BJ1756" s="181" t="s">
        <v>753</v>
      </c>
      <c r="BK1756" s="181" t="s">
        <v>753</v>
      </c>
      <c r="BL1756" s="181" t="s">
        <v>753</v>
      </c>
      <c r="BM1756" s="181" t="s">
        <v>753</v>
      </c>
      <c r="BN1756" s="180"/>
      <c r="BO1756" s="213"/>
      <c r="BP1756" s="174" t="s">
        <v>741</v>
      </c>
      <c r="BQ1756" s="177"/>
      <c r="BR1756" s="177"/>
      <c r="BS1756" s="177"/>
      <c r="BT1756" s="177"/>
      <c r="BU1756" s="177"/>
      <c r="BV1756" s="177"/>
      <c r="BW1756" s="177"/>
    </row>
    <row r="1757" spans="9:75" ht="15">
      <c r="I1757" s="322"/>
      <c r="AF1757" s="174"/>
      <c r="AG1757" s="247" t="s">
        <v>1166</v>
      </c>
      <c r="AH1757" s="193" t="str">
        <f t="shared" si="259"/>
        <v>5EF4 C000</v>
      </c>
      <c r="AI1757" s="193" t="str">
        <f t="shared" si="260"/>
        <v>5EF4 C07F</v>
      </c>
      <c r="AJ1757" s="192" t="str">
        <f t="shared" si="261"/>
        <v>80</v>
      </c>
      <c r="AK1757" s="192" t="s">
        <v>23</v>
      </c>
      <c r="AL1757" s="223" t="s">
        <v>1191</v>
      </c>
      <c r="AO1757" s="246" t="s">
        <v>1165</v>
      </c>
      <c r="AP1757" s="215" t="s">
        <v>1203</v>
      </c>
      <c r="AQ1757" s="215" t="s">
        <v>1202</v>
      </c>
      <c r="AR1757" s="179" t="str">
        <f t="shared" si="258"/>
        <v>80</v>
      </c>
      <c r="AS1757" s="179" t="s">
        <v>1201</v>
      </c>
      <c r="AT1757" s="214"/>
      <c r="AU1757" s="179" t="s">
        <v>1200</v>
      </c>
      <c r="AV1757" s="213" t="s">
        <v>776</v>
      </c>
      <c r="AW1757" s="213"/>
      <c r="AX1757" s="181" t="s">
        <v>741</v>
      </c>
      <c r="AY1757" s="181" t="s">
        <v>741</v>
      </c>
      <c r="AZ1757" s="181" t="s">
        <v>741</v>
      </c>
      <c r="BA1757" s="181" t="s">
        <v>741</v>
      </c>
      <c r="BB1757" s="181" t="s">
        <v>741</v>
      </c>
      <c r="BC1757" s="181" t="s">
        <v>741</v>
      </c>
      <c r="BD1757" s="181" t="s">
        <v>741</v>
      </c>
      <c r="BE1757" s="181" t="s">
        <v>741</v>
      </c>
      <c r="BF1757" s="181" t="s">
        <v>741</v>
      </c>
      <c r="BG1757" s="181" t="s">
        <v>741</v>
      </c>
      <c r="BH1757" s="181" t="s">
        <v>741</v>
      </c>
      <c r="BI1757" s="181" t="s">
        <v>741</v>
      </c>
      <c r="BJ1757" s="181" t="s">
        <v>741</v>
      </c>
      <c r="BK1757" s="181" t="s">
        <v>741</v>
      </c>
      <c r="BL1757" s="181" t="s">
        <v>741</v>
      </c>
      <c r="BM1757" s="181" t="s">
        <v>741</v>
      </c>
      <c r="BN1757" s="180"/>
      <c r="BO1757" s="179"/>
      <c r="BP1757" s="174" t="s">
        <v>741</v>
      </c>
      <c r="BQ1757" s="177" t="s">
        <v>761</v>
      </c>
      <c r="BR1757" s="178">
        <v>44812</v>
      </c>
      <c r="BS1757" s="177" t="s">
        <v>760</v>
      </c>
      <c r="BT1757" s="178" t="s">
        <v>759</v>
      </c>
      <c r="BU1757" s="178">
        <v>44826</v>
      </c>
      <c r="BV1757" s="177" t="s">
        <v>758</v>
      </c>
      <c r="BW1757" s="177" t="s">
        <v>737</v>
      </c>
    </row>
    <row r="1758" spans="9:75" ht="15">
      <c r="I1758" s="322"/>
      <c r="AF1758" s="174"/>
      <c r="AG1758" s="247" t="s">
        <v>1166</v>
      </c>
      <c r="AH1758" s="193" t="str">
        <f t="shared" si="259"/>
        <v>5EF4 C080</v>
      </c>
      <c r="AI1758" s="193" t="str">
        <f t="shared" si="260"/>
        <v>5EF4 C3FF</v>
      </c>
      <c r="AJ1758" s="192" t="str">
        <f t="shared" si="261"/>
        <v>380</v>
      </c>
      <c r="AK1758" s="217" t="s">
        <v>23</v>
      </c>
      <c r="AL1758" s="188"/>
      <c r="AO1758" s="246" t="s">
        <v>1165</v>
      </c>
      <c r="AP1758" s="215" t="s">
        <v>1199</v>
      </c>
      <c r="AQ1758" s="215" t="s">
        <v>1198</v>
      </c>
      <c r="AR1758" s="179" t="str">
        <f t="shared" si="258"/>
        <v>380</v>
      </c>
      <c r="AS1758" s="179" t="s">
        <v>822</v>
      </c>
      <c r="AT1758" s="214"/>
      <c r="AU1758" s="179" t="s">
        <v>755</v>
      </c>
      <c r="AV1758" s="213"/>
      <c r="AW1758" s="213"/>
      <c r="AX1758" s="181" t="s">
        <v>753</v>
      </c>
      <c r="AY1758" s="181" t="s">
        <v>753</v>
      </c>
      <c r="AZ1758" s="181" t="s">
        <v>753</v>
      </c>
      <c r="BA1758" s="181" t="s">
        <v>753</v>
      </c>
      <c r="BB1758" s="181" t="s">
        <v>753</v>
      </c>
      <c r="BC1758" s="195" t="s">
        <v>754</v>
      </c>
      <c r="BD1758" s="181" t="s">
        <v>753</v>
      </c>
      <c r="BE1758" s="181" t="s">
        <v>753</v>
      </c>
      <c r="BF1758" s="181" t="s">
        <v>753</v>
      </c>
      <c r="BG1758" s="181" t="s">
        <v>753</v>
      </c>
      <c r="BH1758" s="181" t="s">
        <v>753</v>
      </c>
      <c r="BI1758" s="181" t="s">
        <v>753</v>
      </c>
      <c r="BJ1758" s="181" t="s">
        <v>753</v>
      </c>
      <c r="BK1758" s="181" t="s">
        <v>753</v>
      </c>
      <c r="BL1758" s="181" t="s">
        <v>753</v>
      </c>
      <c r="BM1758" s="181" t="s">
        <v>753</v>
      </c>
      <c r="BN1758" s="180"/>
      <c r="BO1758" s="213"/>
      <c r="BP1758" s="174" t="s">
        <v>741</v>
      </c>
      <c r="BQ1758" s="177"/>
      <c r="BR1758" s="177"/>
      <c r="BS1758" s="177"/>
      <c r="BT1758" s="177"/>
      <c r="BU1758" s="177"/>
      <c r="BV1758" s="177"/>
      <c r="BW1758" s="177"/>
    </row>
    <row r="1759" spans="9:75" ht="15">
      <c r="I1759" s="322"/>
      <c r="AF1759" s="174"/>
      <c r="AG1759" s="247" t="s">
        <v>1166</v>
      </c>
      <c r="AH1759" s="193" t="str">
        <f t="shared" si="259"/>
        <v>5EF4 C400</v>
      </c>
      <c r="AI1759" s="193" t="str">
        <f t="shared" si="260"/>
        <v>5EF4 C47F</v>
      </c>
      <c r="AJ1759" s="192" t="str">
        <f t="shared" si="261"/>
        <v>80</v>
      </c>
      <c r="AK1759" s="192" t="s">
        <v>23</v>
      </c>
      <c r="AL1759" s="223" t="s">
        <v>1191</v>
      </c>
      <c r="AO1759" s="246" t="s">
        <v>1165</v>
      </c>
      <c r="AP1759" s="215" t="s">
        <v>1197</v>
      </c>
      <c r="AQ1759" s="215" t="s">
        <v>1196</v>
      </c>
      <c r="AR1759" s="179" t="str">
        <f t="shared" si="258"/>
        <v>80</v>
      </c>
      <c r="AS1759" s="179" t="s">
        <v>1195</v>
      </c>
      <c r="AT1759" s="214"/>
      <c r="AU1759" s="179" t="s">
        <v>1194</v>
      </c>
      <c r="AV1759" s="213" t="s">
        <v>776</v>
      </c>
      <c r="AW1759" s="213"/>
      <c r="AX1759" s="181" t="s">
        <v>741</v>
      </c>
      <c r="AY1759" s="181" t="s">
        <v>741</v>
      </c>
      <c r="AZ1759" s="181" t="s">
        <v>741</v>
      </c>
      <c r="BA1759" s="181" t="s">
        <v>741</v>
      </c>
      <c r="BB1759" s="181" t="s">
        <v>741</v>
      </c>
      <c r="BC1759" s="181" t="s">
        <v>741</v>
      </c>
      <c r="BD1759" s="181" t="s">
        <v>741</v>
      </c>
      <c r="BE1759" s="181" t="s">
        <v>741</v>
      </c>
      <c r="BF1759" s="181" t="s">
        <v>741</v>
      </c>
      <c r="BG1759" s="181" t="s">
        <v>741</v>
      </c>
      <c r="BH1759" s="181" t="s">
        <v>741</v>
      </c>
      <c r="BI1759" s="181" t="s">
        <v>741</v>
      </c>
      <c r="BJ1759" s="181" t="s">
        <v>741</v>
      </c>
      <c r="BK1759" s="181" t="s">
        <v>741</v>
      </c>
      <c r="BL1759" s="181" t="s">
        <v>741</v>
      </c>
      <c r="BM1759" s="181" t="s">
        <v>741</v>
      </c>
      <c r="BN1759" s="180"/>
      <c r="BO1759" s="179"/>
      <c r="BP1759" s="174" t="s">
        <v>741</v>
      </c>
      <c r="BQ1759" s="177" t="s">
        <v>761</v>
      </c>
      <c r="BR1759" s="178">
        <v>44812</v>
      </c>
      <c r="BS1759" s="177" t="s">
        <v>760</v>
      </c>
      <c r="BT1759" s="178" t="s">
        <v>759</v>
      </c>
      <c r="BU1759" s="178">
        <v>44826</v>
      </c>
      <c r="BV1759" s="177" t="s">
        <v>758</v>
      </c>
      <c r="BW1759" s="177" t="s">
        <v>737</v>
      </c>
    </row>
    <row r="1760" spans="9:75" ht="15">
      <c r="I1760" s="322"/>
      <c r="AF1760" s="174"/>
      <c r="AG1760" s="247" t="s">
        <v>1166</v>
      </c>
      <c r="AH1760" s="193" t="str">
        <f t="shared" si="259"/>
        <v>5EF4 C480</v>
      </c>
      <c r="AI1760" s="193" t="str">
        <f t="shared" si="260"/>
        <v>5EF4 C7FF</v>
      </c>
      <c r="AJ1760" s="192" t="str">
        <f t="shared" si="261"/>
        <v>380</v>
      </c>
      <c r="AK1760" s="217" t="s">
        <v>23</v>
      </c>
      <c r="AL1760" s="188"/>
      <c r="AO1760" s="246" t="s">
        <v>1165</v>
      </c>
      <c r="AP1760" s="215" t="s">
        <v>1193</v>
      </c>
      <c r="AQ1760" s="215" t="s">
        <v>1192</v>
      </c>
      <c r="AR1760" s="179" t="str">
        <f t="shared" si="258"/>
        <v>380</v>
      </c>
      <c r="AS1760" s="179" t="s">
        <v>822</v>
      </c>
      <c r="AT1760" s="214"/>
      <c r="AU1760" s="179" t="s">
        <v>755</v>
      </c>
      <c r="AV1760" s="213"/>
      <c r="AW1760" s="213"/>
      <c r="AX1760" s="181" t="s">
        <v>753</v>
      </c>
      <c r="AY1760" s="181" t="s">
        <v>753</v>
      </c>
      <c r="AZ1760" s="181" t="s">
        <v>753</v>
      </c>
      <c r="BA1760" s="181" t="s">
        <v>753</v>
      </c>
      <c r="BB1760" s="181" t="s">
        <v>753</v>
      </c>
      <c r="BC1760" s="195" t="s">
        <v>754</v>
      </c>
      <c r="BD1760" s="181" t="s">
        <v>753</v>
      </c>
      <c r="BE1760" s="181" t="s">
        <v>753</v>
      </c>
      <c r="BF1760" s="181" t="s">
        <v>753</v>
      </c>
      <c r="BG1760" s="181" t="s">
        <v>753</v>
      </c>
      <c r="BH1760" s="181" t="s">
        <v>753</v>
      </c>
      <c r="BI1760" s="181" t="s">
        <v>753</v>
      </c>
      <c r="BJ1760" s="181" t="s">
        <v>753</v>
      </c>
      <c r="BK1760" s="181" t="s">
        <v>753</v>
      </c>
      <c r="BL1760" s="181" t="s">
        <v>753</v>
      </c>
      <c r="BM1760" s="181" t="s">
        <v>753</v>
      </c>
      <c r="BN1760" s="180"/>
      <c r="BO1760" s="213"/>
      <c r="BP1760" s="174" t="s">
        <v>741</v>
      </c>
      <c r="BQ1760" s="177"/>
      <c r="BR1760" s="177"/>
      <c r="BS1760" s="177"/>
      <c r="BT1760" s="177"/>
      <c r="BU1760" s="177"/>
      <c r="BV1760" s="177"/>
      <c r="BW1760" s="177"/>
    </row>
    <row r="1761" spans="9:76" ht="15">
      <c r="I1761" s="322"/>
      <c r="AF1761" s="174"/>
      <c r="AG1761" s="247" t="s">
        <v>1166</v>
      </c>
      <c r="AH1761" s="193" t="str">
        <f t="shared" si="259"/>
        <v>5EF4 C800</v>
      </c>
      <c r="AI1761" s="193" t="str">
        <f t="shared" si="260"/>
        <v>5EF4 C8FF</v>
      </c>
      <c r="AJ1761" s="192" t="str">
        <f t="shared" si="261"/>
        <v>100</v>
      </c>
      <c r="AK1761" s="192" t="s">
        <v>23</v>
      </c>
      <c r="AL1761" s="223" t="s">
        <v>1191</v>
      </c>
      <c r="AO1761" s="246" t="s">
        <v>1165</v>
      </c>
      <c r="AP1761" s="215" t="s">
        <v>1190</v>
      </c>
      <c r="AQ1761" s="215" t="s">
        <v>1189</v>
      </c>
      <c r="AR1761" s="179" t="str">
        <f t="shared" ref="AR1761:AR1792" si="262">DEC2HEX((HEX2DEC(LEFT(AQ1761,4))*256*256+HEX2DEC(RIGHT(AQ1761,4)))-(HEX2DEC(LEFT(AP1761,4))*256*256+HEX2DEC(RIGHT(AP1761,4)))+1)</f>
        <v>100</v>
      </c>
      <c r="AS1761" s="179" t="s">
        <v>1188</v>
      </c>
      <c r="AT1761" s="214"/>
      <c r="AU1761" s="179" t="s">
        <v>1187</v>
      </c>
      <c r="AV1761" s="213" t="s">
        <v>776</v>
      </c>
      <c r="AW1761" s="213"/>
      <c r="AX1761" s="181" t="s">
        <v>741</v>
      </c>
      <c r="AY1761" s="181" t="s">
        <v>741</v>
      </c>
      <c r="AZ1761" s="181" t="s">
        <v>741</v>
      </c>
      <c r="BA1761" s="181" t="s">
        <v>741</v>
      </c>
      <c r="BB1761" s="181" t="s">
        <v>741</v>
      </c>
      <c r="BC1761" s="181" t="s">
        <v>741</v>
      </c>
      <c r="BD1761" s="181" t="s">
        <v>741</v>
      </c>
      <c r="BE1761" s="181" t="s">
        <v>741</v>
      </c>
      <c r="BF1761" s="181" t="s">
        <v>741</v>
      </c>
      <c r="BG1761" s="181" t="s">
        <v>741</v>
      </c>
      <c r="BH1761" s="181" t="s">
        <v>741</v>
      </c>
      <c r="BI1761" s="181" t="s">
        <v>741</v>
      </c>
      <c r="BJ1761" s="181" t="s">
        <v>741</v>
      </c>
      <c r="BK1761" s="181" t="s">
        <v>741</v>
      </c>
      <c r="BL1761" s="181" t="s">
        <v>741</v>
      </c>
      <c r="BM1761" s="181" t="s">
        <v>741</v>
      </c>
      <c r="BN1761" s="180"/>
      <c r="BO1761" s="179"/>
      <c r="BP1761" s="174" t="s">
        <v>741</v>
      </c>
      <c r="BQ1761" s="177" t="s">
        <v>761</v>
      </c>
      <c r="BR1761" s="178">
        <v>44812</v>
      </c>
      <c r="BS1761" s="177" t="s">
        <v>760</v>
      </c>
      <c r="BT1761" s="178" t="s">
        <v>759</v>
      </c>
      <c r="BU1761" s="178">
        <v>44826</v>
      </c>
      <c r="BV1761" s="177" t="s">
        <v>758</v>
      </c>
      <c r="BW1761" s="177" t="s">
        <v>737</v>
      </c>
    </row>
    <row r="1762" spans="9:76" ht="15">
      <c r="I1762" s="322"/>
      <c r="AF1762" s="174"/>
      <c r="AG1762" s="247" t="s">
        <v>1166</v>
      </c>
      <c r="AH1762" s="193" t="str">
        <f t="shared" si="259"/>
        <v>5EF4 C900</v>
      </c>
      <c r="AI1762" s="193" t="str">
        <f t="shared" si="260"/>
        <v>5EF4 D0FF</v>
      </c>
      <c r="AJ1762" s="192" t="str">
        <f t="shared" si="261"/>
        <v>800</v>
      </c>
      <c r="AK1762" s="217" t="s">
        <v>23</v>
      </c>
      <c r="AL1762" s="188"/>
      <c r="AO1762" s="246" t="s">
        <v>1165</v>
      </c>
      <c r="AP1762" s="215" t="s">
        <v>1186</v>
      </c>
      <c r="AQ1762" s="215" t="s">
        <v>1185</v>
      </c>
      <c r="AR1762" s="179" t="str">
        <f t="shared" si="262"/>
        <v>800</v>
      </c>
      <c r="AS1762" s="179" t="s">
        <v>822</v>
      </c>
      <c r="AT1762" s="214"/>
      <c r="AU1762" s="179" t="s">
        <v>755</v>
      </c>
      <c r="AV1762" s="213"/>
      <c r="AW1762" s="213"/>
      <c r="AX1762" s="181" t="s">
        <v>753</v>
      </c>
      <c r="AY1762" s="181" t="s">
        <v>753</v>
      </c>
      <c r="AZ1762" s="181" t="s">
        <v>753</v>
      </c>
      <c r="BA1762" s="181" t="s">
        <v>753</v>
      </c>
      <c r="BB1762" s="181" t="s">
        <v>753</v>
      </c>
      <c r="BC1762" s="195" t="s">
        <v>754</v>
      </c>
      <c r="BD1762" s="181" t="s">
        <v>753</v>
      </c>
      <c r="BE1762" s="181" t="s">
        <v>753</v>
      </c>
      <c r="BF1762" s="181" t="s">
        <v>753</v>
      </c>
      <c r="BG1762" s="181" t="s">
        <v>753</v>
      </c>
      <c r="BH1762" s="181" t="s">
        <v>753</v>
      </c>
      <c r="BI1762" s="181" t="s">
        <v>753</v>
      </c>
      <c r="BJ1762" s="181" t="s">
        <v>753</v>
      </c>
      <c r="BK1762" s="181" t="s">
        <v>753</v>
      </c>
      <c r="BL1762" s="181" t="s">
        <v>753</v>
      </c>
      <c r="BM1762" s="181" t="s">
        <v>753</v>
      </c>
      <c r="BN1762" s="180"/>
      <c r="BO1762" s="213"/>
      <c r="BP1762" s="174" t="s">
        <v>741</v>
      </c>
      <c r="BQ1762" s="177"/>
      <c r="BR1762" s="177"/>
      <c r="BS1762" s="177"/>
      <c r="BT1762" s="177"/>
      <c r="BU1762" s="177"/>
      <c r="BV1762" s="177"/>
      <c r="BW1762" s="177"/>
    </row>
    <row r="1763" spans="9:76" ht="15">
      <c r="I1763" s="322"/>
      <c r="AF1763" s="174"/>
      <c r="AG1763" s="247" t="s">
        <v>1166</v>
      </c>
      <c r="AH1763" s="193" t="str">
        <f t="shared" si="259"/>
        <v>5EF4 D100</v>
      </c>
      <c r="AI1763" s="193" t="str">
        <f t="shared" si="260"/>
        <v>5EF4 D103</v>
      </c>
      <c r="AJ1763" s="192" t="str">
        <f t="shared" si="261"/>
        <v>4</v>
      </c>
      <c r="AK1763" s="217" t="s">
        <v>23</v>
      </c>
      <c r="AL1763" s="223"/>
      <c r="AO1763" s="246" t="s">
        <v>1165</v>
      </c>
      <c r="AP1763" s="215" t="s">
        <v>1184</v>
      </c>
      <c r="AQ1763" s="215" t="s">
        <v>1183</v>
      </c>
      <c r="AR1763" s="179" t="str">
        <f t="shared" si="262"/>
        <v>4</v>
      </c>
      <c r="AS1763" s="179" t="s">
        <v>1182</v>
      </c>
      <c r="AT1763" s="214"/>
      <c r="AU1763" s="179" t="s">
        <v>1181</v>
      </c>
      <c r="AV1763" s="213" t="s">
        <v>776</v>
      </c>
      <c r="AW1763" s="213"/>
      <c r="AX1763" s="181" t="s">
        <v>741</v>
      </c>
      <c r="AY1763" s="181" t="s">
        <v>741</v>
      </c>
      <c r="AZ1763" s="181" t="s">
        <v>741</v>
      </c>
      <c r="BA1763" s="181" t="s">
        <v>741</v>
      </c>
      <c r="BB1763" s="181" t="s">
        <v>741</v>
      </c>
      <c r="BC1763" s="181" t="s">
        <v>741</v>
      </c>
      <c r="BD1763" s="181" t="s">
        <v>741</v>
      </c>
      <c r="BE1763" s="181" t="s">
        <v>741</v>
      </c>
      <c r="BF1763" s="181" t="s">
        <v>741</v>
      </c>
      <c r="BG1763" s="181" t="s">
        <v>741</v>
      </c>
      <c r="BH1763" s="181" t="s">
        <v>741</v>
      </c>
      <c r="BI1763" s="181" t="s">
        <v>741</v>
      </c>
      <c r="BJ1763" s="181" t="s">
        <v>741</v>
      </c>
      <c r="BK1763" s="181" t="s">
        <v>741</v>
      </c>
      <c r="BL1763" s="181" t="s">
        <v>741</v>
      </c>
      <c r="BM1763" s="181" t="s">
        <v>741</v>
      </c>
      <c r="BN1763" s="180"/>
      <c r="BO1763" s="179"/>
      <c r="BP1763" s="174" t="s">
        <v>741</v>
      </c>
      <c r="BQ1763" s="177" t="s">
        <v>761</v>
      </c>
      <c r="BR1763" s="178">
        <v>44812</v>
      </c>
      <c r="BS1763" s="177" t="s">
        <v>760</v>
      </c>
      <c r="BT1763" s="178" t="s">
        <v>759</v>
      </c>
      <c r="BU1763" s="178">
        <v>44826</v>
      </c>
      <c r="BV1763" s="177" t="s">
        <v>758</v>
      </c>
      <c r="BW1763" s="177" t="s">
        <v>737</v>
      </c>
    </row>
    <row r="1764" spans="9:76" ht="15">
      <c r="I1764" s="322"/>
      <c r="AF1764" s="174"/>
      <c r="AG1764" s="247" t="s">
        <v>1166</v>
      </c>
      <c r="AH1764" s="193" t="str">
        <f t="shared" si="259"/>
        <v>5EF4 D104</v>
      </c>
      <c r="AI1764" s="193" t="str">
        <f t="shared" si="260"/>
        <v>5EF4 D3FF</v>
      </c>
      <c r="AJ1764" s="192" t="str">
        <f t="shared" si="261"/>
        <v>2FC</v>
      </c>
      <c r="AK1764" s="217" t="s">
        <v>23</v>
      </c>
      <c r="AL1764" s="188"/>
      <c r="AO1764" s="246" t="s">
        <v>1165</v>
      </c>
      <c r="AP1764" s="215" t="s">
        <v>1180</v>
      </c>
      <c r="AQ1764" s="215" t="s">
        <v>1179</v>
      </c>
      <c r="AR1764" s="179" t="str">
        <f t="shared" si="262"/>
        <v>2FC</v>
      </c>
      <c r="AS1764" s="179" t="s">
        <v>822</v>
      </c>
      <c r="AT1764" s="214"/>
      <c r="AU1764" s="179" t="s">
        <v>755</v>
      </c>
      <c r="AV1764" s="213"/>
      <c r="AW1764" s="213"/>
      <c r="AX1764" s="181" t="s">
        <v>753</v>
      </c>
      <c r="AY1764" s="181" t="s">
        <v>753</v>
      </c>
      <c r="AZ1764" s="181" t="s">
        <v>753</v>
      </c>
      <c r="BA1764" s="181" t="s">
        <v>753</v>
      </c>
      <c r="BB1764" s="181" t="s">
        <v>753</v>
      </c>
      <c r="BC1764" s="195" t="s">
        <v>754</v>
      </c>
      <c r="BD1764" s="181" t="s">
        <v>753</v>
      </c>
      <c r="BE1764" s="181" t="s">
        <v>753</v>
      </c>
      <c r="BF1764" s="181" t="s">
        <v>753</v>
      </c>
      <c r="BG1764" s="181" t="s">
        <v>753</v>
      </c>
      <c r="BH1764" s="181" t="s">
        <v>753</v>
      </c>
      <c r="BI1764" s="181" t="s">
        <v>753</v>
      </c>
      <c r="BJ1764" s="181" t="s">
        <v>753</v>
      </c>
      <c r="BK1764" s="181" t="s">
        <v>753</v>
      </c>
      <c r="BL1764" s="181" t="s">
        <v>753</v>
      </c>
      <c r="BM1764" s="181" t="s">
        <v>753</v>
      </c>
      <c r="BN1764" s="180"/>
      <c r="BO1764" s="213"/>
      <c r="BP1764" s="174" t="s">
        <v>741</v>
      </c>
      <c r="BQ1764" s="177"/>
      <c r="BR1764" s="177"/>
      <c r="BS1764" s="177"/>
      <c r="BT1764" s="177"/>
      <c r="BU1764" s="177"/>
      <c r="BV1764" s="177"/>
      <c r="BW1764" s="177"/>
    </row>
    <row r="1765" spans="9:76" ht="15">
      <c r="I1765" s="322"/>
      <c r="AF1765" s="174"/>
      <c r="AG1765" s="247" t="s">
        <v>1166</v>
      </c>
      <c r="AH1765" s="193" t="str">
        <f t="shared" si="259"/>
        <v>5EF4 D400</v>
      </c>
      <c r="AI1765" s="193" t="str">
        <f t="shared" si="260"/>
        <v>5EF4 D47F</v>
      </c>
      <c r="AJ1765" s="192" t="str">
        <f t="shared" si="261"/>
        <v>80</v>
      </c>
      <c r="AK1765" s="224" t="s">
        <v>1178</v>
      </c>
      <c r="AL1765" s="223" t="s">
        <v>766</v>
      </c>
      <c r="AO1765" s="246" t="s">
        <v>1165</v>
      </c>
      <c r="AP1765" s="215" t="s">
        <v>1177</v>
      </c>
      <c r="AQ1765" s="215" t="s">
        <v>1176</v>
      </c>
      <c r="AR1765" s="179" t="str">
        <f t="shared" si="262"/>
        <v>80</v>
      </c>
      <c r="AS1765" s="179" t="s">
        <v>1175</v>
      </c>
      <c r="AT1765" s="214"/>
      <c r="AU1765" s="179" t="s">
        <v>1174</v>
      </c>
      <c r="AV1765" s="213" t="s">
        <v>776</v>
      </c>
      <c r="AW1765" s="213"/>
      <c r="AX1765" s="181" t="s">
        <v>741</v>
      </c>
      <c r="AY1765" s="181" t="s">
        <v>741</v>
      </c>
      <c r="AZ1765" s="181" t="s">
        <v>741</v>
      </c>
      <c r="BA1765" s="181" t="s">
        <v>741</v>
      </c>
      <c r="BB1765" s="181" t="s">
        <v>741</v>
      </c>
      <c r="BC1765" s="181" t="s">
        <v>741</v>
      </c>
      <c r="BD1765" s="181" t="s">
        <v>741</v>
      </c>
      <c r="BE1765" s="181" t="s">
        <v>741</v>
      </c>
      <c r="BF1765" s="181" t="s">
        <v>741</v>
      </c>
      <c r="BG1765" s="181" t="s">
        <v>741</v>
      </c>
      <c r="BH1765" s="181" t="s">
        <v>741</v>
      </c>
      <c r="BI1765" s="181" t="s">
        <v>741</v>
      </c>
      <c r="BJ1765" s="181" t="s">
        <v>741</v>
      </c>
      <c r="BK1765" s="181" t="s">
        <v>741</v>
      </c>
      <c r="BL1765" s="181" t="s">
        <v>741</v>
      </c>
      <c r="BM1765" s="181" t="s">
        <v>741</v>
      </c>
      <c r="BN1765" s="180"/>
      <c r="BO1765" s="179"/>
      <c r="BP1765" s="174" t="s">
        <v>741</v>
      </c>
      <c r="BQ1765" s="177" t="s">
        <v>761</v>
      </c>
      <c r="BR1765" s="178">
        <v>44812</v>
      </c>
      <c r="BS1765" s="177" t="s">
        <v>760</v>
      </c>
      <c r="BT1765" s="178" t="s">
        <v>759</v>
      </c>
      <c r="BU1765" s="178">
        <v>44826</v>
      </c>
      <c r="BV1765" s="177" t="s">
        <v>758</v>
      </c>
      <c r="BW1765" s="177" t="s">
        <v>737</v>
      </c>
    </row>
    <row r="1766" spans="9:76" ht="15">
      <c r="I1766" s="322"/>
      <c r="AF1766" s="174"/>
      <c r="AG1766" s="247" t="s">
        <v>1166</v>
      </c>
      <c r="AH1766" s="193" t="str">
        <f t="shared" si="259"/>
        <v>5EF4 D480</v>
      </c>
      <c r="AI1766" s="193" t="str">
        <f t="shared" si="260"/>
        <v>5EF4 DFFF</v>
      </c>
      <c r="AJ1766" s="192" t="str">
        <f t="shared" si="261"/>
        <v>B80</v>
      </c>
      <c r="AK1766" s="217" t="s">
        <v>23</v>
      </c>
      <c r="AL1766" s="188"/>
      <c r="AO1766" s="246" t="s">
        <v>1165</v>
      </c>
      <c r="AP1766" s="215" t="s">
        <v>1173</v>
      </c>
      <c r="AQ1766" s="215" t="s">
        <v>1172</v>
      </c>
      <c r="AR1766" s="179" t="str">
        <f t="shared" si="262"/>
        <v>B80</v>
      </c>
      <c r="AS1766" s="179" t="s">
        <v>822</v>
      </c>
      <c r="AT1766" s="214"/>
      <c r="AU1766" s="179" t="s">
        <v>755</v>
      </c>
      <c r="AV1766" s="213"/>
      <c r="AW1766" s="213"/>
      <c r="AX1766" s="181" t="s">
        <v>753</v>
      </c>
      <c r="AY1766" s="181" t="s">
        <v>753</v>
      </c>
      <c r="AZ1766" s="181" t="s">
        <v>753</v>
      </c>
      <c r="BA1766" s="181" t="s">
        <v>753</v>
      </c>
      <c r="BB1766" s="181" t="s">
        <v>753</v>
      </c>
      <c r="BC1766" s="195" t="s">
        <v>754</v>
      </c>
      <c r="BD1766" s="181" t="s">
        <v>753</v>
      </c>
      <c r="BE1766" s="181" t="s">
        <v>753</v>
      </c>
      <c r="BF1766" s="181" t="s">
        <v>753</v>
      </c>
      <c r="BG1766" s="181" t="s">
        <v>753</v>
      </c>
      <c r="BH1766" s="181" t="s">
        <v>753</v>
      </c>
      <c r="BI1766" s="181" t="s">
        <v>753</v>
      </c>
      <c r="BJ1766" s="181" t="s">
        <v>753</v>
      </c>
      <c r="BK1766" s="181" t="s">
        <v>753</v>
      </c>
      <c r="BL1766" s="181" t="s">
        <v>753</v>
      </c>
      <c r="BM1766" s="181" t="s">
        <v>753</v>
      </c>
      <c r="BN1766" s="180"/>
      <c r="BO1766" s="213"/>
      <c r="BP1766" s="174" t="s">
        <v>741</v>
      </c>
      <c r="BQ1766" s="177"/>
      <c r="BR1766" s="177"/>
      <c r="BS1766" s="177"/>
      <c r="BT1766" s="177"/>
      <c r="BU1766" s="177"/>
      <c r="BV1766" s="177"/>
      <c r="BW1766" s="177"/>
    </row>
    <row r="1767" spans="9:76" ht="15">
      <c r="I1767" s="322"/>
      <c r="AF1767" s="174"/>
      <c r="AG1767" s="247" t="s">
        <v>1166</v>
      </c>
      <c r="AH1767" s="193" t="str">
        <f t="shared" si="259"/>
        <v>5EF4 E000</v>
      </c>
      <c r="AI1767" s="193" t="str">
        <f t="shared" si="260"/>
        <v>5EF4 E01F</v>
      </c>
      <c r="AJ1767" s="192" t="str">
        <f t="shared" si="261"/>
        <v>20</v>
      </c>
      <c r="AK1767" s="192" t="s">
        <v>1171</v>
      </c>
      <c r="AL1767" s="223" t="s">
        <v>766</v>
      </c>
      <c r="AO1767" s="246" t="s">
        <v>1165</v>
      </c>
      <c r="AP1767" s="215" t="s">
        <v>1170</v>
      </c>
      <c r="AQ1767" s="215" t="s">
        <v>1169</v>
      </c>
      <c r="AR1767" s="179" t="str">
        <f t="shared" si="262"/>
        <v>20</v>
      </c>
      <c r="AS1767" s="179" t="s">
        <v>1168</v>
      </c>
      <c r="AT1767" s="214"/>
      <c r="AU1767" s="179" t="s">
        <v>1167</v>
      </c>
      <c r="AV1767" s="213" t="s">
        <v>776</v>
      </c>
      <c r="AW1767" s="213"/>
      <c r="AX1767" s="181" t="s">
        <v>741</v>
      </c>
      <c r="AY1767" s="181" t="s">
        <v>741</v>
      </c>
      <c r="AZ1767" s="181" t="s">
        <v>741</v>
      </c>
      <c r="BA1767" s="181" t="s">
        <v>741</v>
      </c>
      <c r="BB1767" s="181" t="s">
        <v>741</v>
      </c>
      <c r="BC1767" s="181" t="s">
        <v>741</v>
      </c>
      <c r="BD1767" s="181" t="s">
        <v>741</v>
      </c>
      <c r="BE1767" s="181" t="s">
        <v>741</v>
      </c>
      <c r="BF1767" s="181" t="s">
        <v>741</v>
      </c>
      <c r="BG1767" s="181" t="s">
        <v>741</v>
      </c>
      <c r="BH1767" s="181" t="s">
        <v>741</v>
      </c>
      <c r="BI1767" s="181" t="s">
        <v>741</v>
      </c>
      <c r="BJ1767" s="181" t="s">
        <v>741</v>
      </c>
      <c r="BK1767" s="181" t="s">
        <v>741</v>
      </c>
      <c r="BL1767" s="181" t="s">
        <v>741</v>
      </c>
      <c r="BM1767" s="181" t="s">
        <v>741</v>
      </c>
      <c r="BN1767" s="180"/>
      <c r="BO1767" s="179"/>
      <c r="BP1767" s="174" t="s">
        <v>741</v>
      </c>
      <c r="BQ1767" s="177" t="s">
        <v>761</v>
      </c>
      <c r="BR1767" s="178">
        <v>44812</v>
      </c>
      <c r="BS1767" s="177" t="s">
        <v>760</v>
      </c>
      <c r="BT1767" s="178" t="s">
        <v>759</v>
      </c>
      <c r="BU1767" s="178">
        <v>44826</v>
      </c>
      <c r="BV1767" s="177" t="s">
        <v>758</v>
      </c>
      <c r="BW1767" s="177" t="s">
        <v>737</v>
      </c>
    </row>
    <row r="1768" spans="9:76" ht="15">
      <c r="I1768" s="322"/>
      <c r="AF1768" s="174"/>
      <c r="AG1768" s="247" t="s">
        <v>1166</v>
      </c>
      <c r="AH1768" s="193" t="str">
        <f t="shared" si="259"/>
        <v>5EF4 E020</v>
      </c>
      <c r="AI1768" s="193" t="str">
        <f t="shared" si="260"/>
        <v>5EF4 FFFF</v>
      </c>
      <c r="AJ1768" s="192" t="str">
        <f t="shared" si="261"/>
        <v>1FE0</v>
      </c>
      <c r="AK1768" s="217" t="s">
        <v>23</v>
      </c>
      <c r="AL1768" s="188"/>
      <c r="AO1768" s="246" t="s">
        <v>1165</v>
      </c>
      <c r="AP1768" s="215" t="s">
        <v>1164</v>
      </c>
      <c r="AQ1768" s="215" t="s">
        <v>1163</v>
      </c>
      <c r="AR1768" s="179" t="str">
        <f t="shared" si="262"/>
        <v>1FE0</v>
      </c>
      <c r="AS1768" s="213" t="s">
        <v>822</v>
      </c>
      <c r="AT1768" s="214"/>
      <c r="AU1768" s="213" t="s">
        <v>755</v>
      </c>
      <c r="AV1768" s="213"/>
      <c r="AW1768" s="213"/>
      <c r="AX1768" s="181" t="s">
        <v>753</v>
      </c>
      <c r="AY1768" s="181" t="s">
        <v>753</v>
      </c>
      <c r="AZ1768" s="181" t="s">
        <v>753</v>
      </c>
      <c r="BA1768" s="181" t="s">
        <v>753</v>
      </c>
      <c r="BB1768" s="181" t="s">
        <v>753</v>
      </c>
      <c r="BC1768" s="195" t="s">
        <v>754</v>
      </c>
      <c r="BD1768" s="181" t="s">
        <v>753</v>
      </c>
      <c r="BE1768" s="181" t="s">
        <v>753</v>
      </c>
      <c r="BF1768" s="181" t="s">
        <v>753</v>
      </c>
      <c r="BG1768" s="181" t="s">
        <v>753</v>
      </c>
      <c r="BH1768" s="181" t="s">
        <v>753</v>
      </c>
      <c r="BI1768" s="181" t="s">
        <v>753</v>
      </c>
      <c r="BJ1768" s="181" t="s">
        <v>753</v>
      </c>
      <c r="BK1768" s="181" t="s">
        <v>753</v>
      </c>
      <c r="BL1768" s="181" t="s">
        <v>753</v>
      </c>
      <c r="BM1768" s="181" t="s">
        <v>753</v>
      </c>
      <c r="BN1768" s="180"/>
      <c r="BO1768" s="213"/>
      <c r="BP1768" s="174" t="s">
        <v>741</v>
      </c>
      <c r="BQ1768" s="177"/>
      <c r="BR1768" s="177"/>
      <c r="BS1768" s="177"/>
      <c r="BT1768" s="177"/>
      <c r="BU1768" s="177"/>
      <c r="BV1768" s="177"/>
      <c r="BW1768" s="177"/>
    </row>
    <row r="1769" spans="9:76" ht="15">
      <c r="I1769" s="322"/>
      <c r="AF1769" s="174"/>
      <c r="AG1769" s="225" t="s">
        <v>830</v>
      </c>
      <c r="AH1769" s="193" t="str">
        <f t="shared" si="259"/>
        <v>5EF5 0000</v>
      </c>
      <c r="AI1769" s="193" t="str">
        <f t="shared" si="260"/>
        <v>5EF5 001F</v>
      </c>
      <c r="AJ1769" s="224" t="str">
        <f t="shared" si="261"/>
        <v>20</v>
      </c>
      <c r="AK1769" s="192" t="s">
        <v>23</v>
      </c>
      <c r="AL1769" s="223"/>
      <c r="AM1769" s="174"/>
      <c r="AN1769" s="227"/>
      <c r="AO1769" s="225" t="s">
        <v>833</v>
      </c>
      <c r="AP1769" s="221" t="s">
        <v>1162</v>
      </c>
      <c r="AQ1769" s="221" t="s">
        <v>1161</v>
      </c>
      <c r="AR1769" s="220" t="str">
        <f t="shared" si="262"/>
        <v>20</v>
      </c>
      <c r="AS1769" s="219" t="s">
        <v>1160</v>
      </c>
      <c r="AT1769" s="226"/>
      <c r="AU1769" s="219" t="s">
        <v>1159</v>
      </c>
      <c r="AV1769" s="219" t="s">
        <v>751</v>
      </c>
      <c r="AW1769" s="219"/>
      <c r="AX1769" s="181" t="s">
        <v>741</v>
      </c>
      <c r="AY1769" s="181" t="s">
        <v>741</v>
      </c>
      <c r="AZ1769" s="181" t="s">
        <v>741</v>
      </c>
      <c r="BA1769" s="181" t="s">
        <v>741</v>
      </c>
      <c r="BB1769" s="181" t="s">
        <v>741</v>
      </c>
      <c r="BC1769" s="181" t="s">
        <v>741</v>
      </c>
      <c r="BD1769" s="181" t="s">
        <v>741</v>
      </c>
      <c r="BE1769" s="181" t="s">
        <v>741</v>
      </c>
      <c r="BF1769" s="181" t="s">
        <v>741</v>
      </c>
      <c r="BG1769" s="181" t="s">
        <v>741</v>
      </c>
      <c r="BH1769" s="181" t="s">
        <v>741</v>
      </c>
      <c r="BI1769" s="181" t="s">
        <v>741</v>
      </c>
      <c r="BJ1769" s="181" t="s">
        <v>741</v>
      </c>
      <c r="BK1769" s="181" t="s">
        <v>741</v>
      </c>
      <c r="BL1769" s="181" t="s">
        <v>741</v>
      </c>
      <c r="BM1769" s="181" t="s">
        <v>741</v>
      </c>
      <c r="BN1769" s="180"/>
      <c r="BO1769" s="219"/>
      <c r="BP1769" s="174" t="s">
        <v>741</v>
      </c>
      <c r="BQ1769" s="177" t="s">
        <v>761</v>
      </c>
      <c r="BR1769" s="178">
        <v>44812</v>
      </c>
      <c r="BS1769" s="177" t="s">
        <v>760</v>
      </c>
      <c r="BT1769" s="178" t="s">
        <v>759</v>
      </c>
      <c r="BU1769" s="178">
        <v>44826</v>
      </c>
      <c r="BV1769" s="177" t="s">
        <v>758</v>
      </c>
      <c r="BW1769" s="177" t="s">
        <v>737</v>
      </c>
      <c r="BX1769" s="174"/>
    </row>
    <row r="1770" spans="9:76" ht="15">
      <c r="I1770" s="322"/>
      <c r="AF1770" s="174"/>
      <c r="AG1770" s="225" t="s">
        <v>830</v>
      </c>
      <c r="AH1770" s="193" t="str">
        <f t="shared" si="259"/>
        <v>5EF5 0020</v>
      </c>
      <c r="AI1770" s="193" t="str">
        <f t="shared" si="260"/>
        <v>5EF5 01FF</v>
      </c>
      <c r="AJ1770" s="224" t="str">
        <f t="shared" si="261"/>
        <v>1E0</v>
      </c>
      <c r="AK1770" s="217" t="s">
        <v>23</v>
      </c>
      <c r="AL1770" s="223"/>
      <c r="AM1770" s="174"/>
      <c r="AN1770" s="174"/>
      <c r="AO1770" s="225" t="s">
        <v>833</v>
      </c>
      <c r="AP1770" s="221" t="s">
        <v>1158</v>
      </c>
      <c r="AQ1770" s="221" t="s">
        <v>1157</v>
      </c>
      <c r="AR1770" s="220" t="str">
        <f t="shared" si="262"/>
        <v>1E0</v>
      </c>
      <c r="AS1770" s="213" t="s">
        <v>822</v>
      </c>
      <c r="AT1770" s="214"/>
      <c r="AU1770" s="213" t="s">
        <v>755</v>
      </c>
      <c r="AV1770" s="219"/>
      <c r="AW1770" s="219"/>
      <c r="AX1770" s="181" t="s">
        <v>753</v>
      </c>
      <c r="AY1770" s="181" t="s">
        <v>753</v>
      </c>
      <c r="AZ1770" s="181" t="s">
        <v>753</v>
      </c>
      <c r="BA1770" s="181" t="s">
        <v>753</v>
      </c>
      <c r="BB1770" s="181" t="s">
        <v>753</v>
      </c>
      <c r="BC1770" s="195" t="s">
        <v>754</v>
      </c>
      <c r="BD1770" s="181" t="s">
        <v>753</v>
      </c>
      <c r="BE1770" s="181" t="s">
        <v>753</v>
      </c>
      <c r="BF1770" s="181" t="s">
        <v>753</v>
      </c>
      <c r="BG1770" s="181" t="s">
        <v>753</v>
      </c>
      <c r="BH1770" s="181" t="s">
        <v>753</v>
      </c>
      <c r="BI1770" s="181" t="s">
        <v>753</v>
      </c>
      <c r="BJ1770" s="181" t="s">
        <v>753</v>
      </c>
      <c r="BK1770" s="181" t="s">
        <v>753</v>
      </c>
      <c r="BL1770" s="181" t="s">
        <v>753</v>
      </c>
      <c r="BM1770" s="181" t="s">
        <v>753</v>
      </c>
      <c r="BN1770" s="180"/>
      <c r="BO1770" s="219"/>
      <c r="BP1770" s="174" t="s">
        <v>741</v>
      </c>
      <c r="BQ1770" s="177"/>
      <c r="BR1770" s="177"/>
      <c r="BS1770" s="177"/>
      <c r="BT1770" s="177"/>
      <c r="BU1770" s="177"/>
      <c r="BV1770" s="177"/>
      <c r="BW1770" s="177"/>
      <c r="BX1770" s="174"/>
    </row>
    <row r="1771" spans="9:76" ht="15">
      <c r="I1771" s="322"/>
      <c r="AF1771" s="174"/>
      <c r="AG1771" s="225" t="s">
        <v>830</v>
      </c>
      <c r="AH1771" s="193" t="str">
        <f t="shared" si="259"/>
        <v>5EF5 0200</v>
      </c>
      <c r="AI1771" s="193" t="str">
        <f t="shared" si="260"/>
        <v>5EF5 021F</v>
      </c>
      <c r="AJ1771" s="224" t="str">
        <f t="shared" si="261"/>
        <v>20</v>
      </c>
      <c r="AK1771" s="192" t="s">
        <v>23</v>
      </c>
      <c r="AL1771" s="223"/>
      <c r="AM1771" s="174"/>
      <c r="AN1771" s="227"/>
      <c r="AO1771" s="225" t="s">
        <v>833</v>
      </c>
      <c r="AP1771" s="221" t="s">
        <v>1156</v>
      </c>
      <c r="AQ1771" s="221" t="s">
        <v>1155</v>
      </c>
      <c r="AR1771" s="220" t="str">
        <f t="shared" si="262"/>
        <v>20</v>
      </c>
      <c r="AS1771" s="219" t="s">
        <v>1154</v>
      </c>
      <c r="AT1771" s="226"/>
      <c r="AU1771" s="219" t="s">
        <v>1153</v>
      </c>
      <c r="AV1771" s="219" t="s">
        <v>751</v>
      </c>
      <c r="AW1771" s="219"/>
      <c r="AX1771" s="181" t="s">
        <v>741</v>
      </c>
      <c r="AY1771" s="181" t="s">
        <v>741</v>
      </c>
      <c r="AZ1771" s="181" t="s">
        <v>741</v>
      </c>
      <c r="BA1771" s="181" t="s">
        <v>741</v>
      </c>
      <c r="BB1771" s="181" t="s">
        <v>741</v>
      </c>
      <c r="BC1771" s="181" t="s">
        <v>741</v>
      </c>
      <c r="BD1771" s="181" t="s">
        <v>741</v>
      </c>
      <c r="BE1771" s="181" t="s">
        <v>741</v>
      </c>
      <c r="BF1771" s="181" t="s">
        <v>741</v>
      </c>
      <c r="BG1771" s="181" t="s">
        <v>741</v>
      </c>
      <c r="BH1771" s="181" t="s">
        <v>741</v>
      </c>
      <c r="BI1771" s="181" t="s">
        <v>741</v>
      </c>
      <c r="BJ1771" s="181" t="s">
        <v>741</v>
      </c>
      <c r="BK1771" s="181" t="s">
        <v>741</v>
      </c>
      <c r="BL1771" s="181" t="s">
        <v>741</v>
      </c>
      <c r="BM1771" s="181" t="s">
        <v>741</v>
      </c>
      <c r="BN1771" s="180"/>
      <c r="BO1771" s="219"/>
      <c r="BP1771" s="174" t="s">
        <v>741</v>
      </c>
      <c r="BQ1771" s="177" t="s">
        <v>761</v>
      </c>
      <c r="BR1771" s="178">
        <v>44812</v>
      </c>
      <c r="BS1771" s="177" t="s">
        <v>760</v>
      </c>
      <c r="BT1771" s="178" t="s">
        <v>759</v>
      </c>
      <c r="BU1771" s="178">
        <v>44826</v>
      </c>
      <c r="BV1771" s="177" t="s">
        <v>758</v>
      </c>
      <c r="BW1771" s="177" t="s">
        <v>737</v>
      </c>
      <c r="BX1771" s="174"/>
    </row>
    <row r="1772" spans="9:76" ht="15">
      <c r="I1772" s="322"/>
      <c r="AF1772" s="174"/>
      <c r="AG1772" s="225" t="s">
        <v>830</v>
      </c>
      <c r="AH1772" s="193" t="str">
        <f t="shared" si="259"/>
        <v>5EF5 0220</v>
      </c>
      <c r="AI1772" s="193" t="str">
        <f t="shared" si="260"/>
        <v>5EF5 03FF</v>
      </c>
      <c r="AJ1772" s="224" t="str">
        <f t="shared" si="261"/>
        <v>1E0</v>
      </c>
      <c r="AK1772" s="217" t="s">
        <v>23</v>
      </c>
      <c r="AL1772" s="223"/>
      <c r="AM1772" s="174"/>
      <c r="AN1772" s="174"/>
      <c r="AO1772" s="225" t="s">
        <v>833</v>
      </c>
      <c r="AP1772" s="221" t="s">
        <v>1152</v>
      </c>
      <c r="AQ1772" s="221" t="s">
        <v>1151</v>
      </c>
      <c r="AR1772" s="220" t="str">
        <f t="shared" si="262"/>
        <v>1E0</v>
      </c>
      <c r="AS1772" s="213" t="s">
        <v>822</v>
      </c>
      <c r="AT1772" s="214"/>
      <c r="AU1772" s="213" t="s">
        <v>755</v>
      </c>
      <c r="AV1772" s="219"/>
      <c r="AW1772" s="219"/>
      <c r="AX1772" s="181" t="s">
        <v>753</v>
      </c>
      <c r="AY1772" s="181" t="s">
        <v>753</v>
      </c>
      <c r="AZ1772" s="181" t="s">
        <v>753</v>
      </c>
      <c r="BA1772" s="181" t="s">
        <v>753</v>
      </c>
      <c r="BB1772" s="181" t="s">
        <v>753</v>
      </c>
      <c r="BC1772" s="195" t="s">
        <v>754</v>
      </c>
      <c r="BD1772" s="181" t="s">
        <v>753</v>
      </c>
      <c r="BE1772" s="181" t="s">
        <v>753</v>
      </c>
      <c r="BF1772" s="181" t="s">
        <v>753</v>
      </c>
      <c r="BG1772" s="181" t="s">
        <v>753</v>
      </c>
      <c r="BH1772" s="181" t="s">
        <v>753</v>
      </c>
      <c r="BI1772" s="181" t="s">
        <v>753</v>
      </c>
      <c r="BJ1772" s="181" t="s">
        <v>753</v>
      </c>
      <c r="BK1772" s="181" t="s">
        <v>753</v>
      </c>
      <c r="BL1772" s="181" t="s">
        <v>753</v>
      </c>
      <c r="BM1772" s="181" t="s">
        <v>753</v>
      </c>
      <c r="BN1772" s="180"/>
      <c r="BO1772" s="219"/>
      <c r="BP1772" s="174" t="s">
        <v>741</v>
      </c>
      <c r="BQ1772" s="177"/>
      <c r="BR1772" s="177"/>
      <c r="BS1772" s="177"/>
      <c r="BT1772" s="177"/>
      <c r="BU1772" s="177"/>
      <c r="BV1772" s="177"/>
      <c r="BW1772" s="177"/>
      <c r="BX1772" s="174"/>
    </row>
    <row r="1773" spans="9:76" ht="15">
      <c r="I1773" s="322"/>
      <c r="AF1773" s="174"/>
      <c r="AG1773" s="225" t="s">
        <v>830</v>
      </c>
      <c r="AH1773" s="193" t="str">
        <f t="shared" si="259"/>
        <v>5EF5 0400</v>
      </c>
      <c r="AI1773" s="193" t="str">
        <f t="shared" si="260"/>
        <v>5EF5 041F</v>
      </c>
      <c r="AJ1773" s="224" t="str">
        <f t="shared" si="261"/>
        <v>20</v>
      </c>
      <c r="AK1773" s="192" t="s">
        <v>23</v>
      </c>
      <c r="AL1773" s="223"/>
      <c r="AM1773" s="174"/>
      <c r="AN1773" s="227"/>
      <c r="AO1773" s="225" t="s">
        <v>833</v>
      </c>
      <c r="AP1773" s="221" t="s">
        <v>1150</v>
      </c>
      <c r="AQ1773" s="221" t="s">
        <v>1149</v>
      </c>
      <c r="AR1773" s="220" t="str">
        <f t="shared" si="262"/>
        <v>20</v>
      </c>
      <c r="AS1773" s="219" t="s">
        <v>1148</v>
      </c>
      <c r="AT1773" s="226"/>
      <c r="AU1773" s="219" t="s">
        <v>1147</v>
      </c>
      <c r="AV1773" s="219" t="s">
        <v>751</v>
      </c>
      <c r="AW1773" s="219"/>
      <c r="AX1773" s="181" t="s">
        <v>741</v>
      </c>
      <c r="AY1773" s="181" t="s">
        <v>741</v>
      </c>
      <c r="AZ1773" s="181" t="s">
        <v>741</v>
      </c>
      <c r="BA1773" s="181" t="s">
        <v>741</v>
      </c>
      <c r="BB1773" s="181" t="s">
        <v>741</v>
      </c>
      <c r="BC1773" s="181" t="s">
        <v>741</v>
      </c>
      <c r="BD1773" s="181" t="s">
        <v>741</v>
      </c>
      <c r="BE1773" s="181" t="s">
        <v>741</v>
      </c>
      <c r="BF1773" s="181" t="s">
        <v>741</v>
      </c>
      <c r="BG1773" s="181" t="s">
        <v>741</v>
      </c>
      <c r="BH1773" s="181" t="s">
        <v>741</v>
      </c>
      <c r="BI1773" s="181" t="s">
        <v>741</v>
      </c>
      <c r="BJ1773" s="181" t="s">
        <v>741</v>
      </c>
      <c r="BK1773" s="181" t="s">
        <v>741</v>
      </c>
      <c r="BL1773" s="181" t="s">
        <v>741</v>
      </c>
      <c r="BM1773" s="181" t="s">
        <v>741</v>
      </c>
      <c r="BN1773" s="180"/>
      <c r="BO1773" s="219"/>
      <c r="BP1773" s="174" t="s">
        <v>741</v>
      </c>
      <c r="BQ1773" s="177" t="s">
        <v>761</v>
      </c>
      <c r="BR1773" s="178">
        <v>44812</v>
      </c>
      <c r="BS1773" s="177" t="s">
        <v>760</v>
      </c>
      <c r="BT1773" s="178" t="s">
        <v>759</v>
      </c>
      <c r="BU1773" s="178">
        <v>44826</v>
      </c>
      <c r="BV1773" s="177" t="s">
        <v>758</v>
      </c>
      <c r="BW1773" s="177" t="s">
        <v>737</v>
      </c>
      <c r="BX1773" s="174"/>
    </row>
    <row r="1774" spans="9:76" ht="15">
      <c r="I1774" s="322"/>
      <c r="AF1774" s="174"/>
      <c r="AG1774" s="225" t="s">
        <v>830</v>
      </c>
      <c r="AH1774" s="193" t="str">
        <f t="shared" si="259"/>
        <v>5EF5 0420</v>
      </c>
      <c r="AI1774" s="193" t="str">
        <f t="shared" si="260"/>
        <v>5EF5 05FF</v>
      </c>
      <c r="AJ1774" s="224" t="str">
        <f t="shared" si="261"/>
        <v>1E0</v>
      </c>
      <c r="AK1774" s="217" t="s">
        <v>23</v>
      </c>
      <c r="AL1774" s="223"/>
      <c r="AM1774" s="174"/>
      <c r="AN1774" s="174"/>
      <c r="AO1774" s="225" t="s">
        <v>833</v>
      </c>
      <c r="AP1774" s="221" t="s">
        <v>1146</v>
      </c>
      <c r="AQ1774" s="221" t="s">
        <v>1145</v>
      </c>
      <c r="AR1774" s="220" t="str">
        <f t="shared" si="262"/>
        <v>1E0</v>
      </c>
      <c r="AS1774" s="213" t="s">
        <v>822</v>
      </c>
      <c r="AT1774" s="214"/>
      <c r="AU1774" s="213" t="s">
        <v>755</v>
      </c>
      <c r="AV1774" s="219"/>
      <c r="AW1774" s="219"/>
      <c r="AX1774" s="181" t="s">
        <v>753</v>
      </c>
      <c r="AY1774" s="181" t="s">
        <v>753</v>
      </c>
      <c r="AZ1774" s="181" t="s">
        <v>753</v>
      </c>
      <c r="BA1774" s="181" t="s">
        <v>753</v>
      </c>
      <c r="BB1774" s="181" t="s">
        <v>753</v>
      </c>
      <c r="BC1774" s="195" t="s">
        <v>754</v>
      </c>
      <c r="BD1774" s="181" t="s">
        <v>753</v>
      </c>
      <c r="BE1774" s="181" t="s">
        <v>753</v>
      </c>
      <c r="BF1774" s="181" t="s">
        <v>753</v>
      </c>
      <c r="BG1774" s="181" t="s">
        <v>753</v>
      </c>
      <c r="BH1774" s="181" t="s">
        <v>753</v>
      </c>
      <c r="BI1774" s="181" t="s">
        <v>753</v>
      </c>
      <c r="BJ1774" s="181" t="s">
        <v>753</v>
      </c>
      <c r="BK1774" s="181" t="s">
        <v>753</v>
      </c>
      <c r="BL1774" s="181" t="s">
        <v>753</v>
      </c>
      <c r="BM1774" s="181" t="s">
        <v>753</v>
      </c>
      <c r="BN1774" s="180"/>
      <c r="BO1774" s="219"/>
      <c r="BP1774" s="174" t="s">
        <v>741</v>
      </c>
      <c r="BQ1774" s="177"/>
      <c r="BR1774" s="177"/>
      <c r="BS1774" s="177"/>
      <c r="BT1774" s="177"/>
      <c r="BU1774" s="177"/>
      <c r="BV1774" s="177"/>
      <c r="BW1774" s="177"/>
      <c r="BX1774" s="174"/>
    </row>
    <row r="1775" spans="9:76" ht="15">
      <c r="I1775" s="322"/>
      <c r="AF1775" s="174"/>
      <c r="AG1775" s="225" t="s">
        <v>830</v>
      </c>
      <c r="AH1775" s="193" t="str">
        <f t="shared" si="259"/>
        <v>5EF5 0600</v>
      </c>
      <c r="AI1775" s="193" t="str">
        <f t="shared" si="260"/>
        <v>5EF5 061F</v>
      </c>
      <c r="AJ1775" s="224" t="str">
        <f t="shared" si="261"/>
        <v>20</v>
      </c>
      <c r="AK1775" s="192" t="s">
        <v>23</v>
      </c>
      <c r="AL1775" s="223"/>
      <c r="AM1775" s="174"/>
      <c r="AN1775" s="227"/>
      <c r="AO1775" s="225" t="s">
        <v>833</v>
      </c>
      <c r="AP1775" s="221" t="s">
        <v>1144</v>
      </c>
      <c r="AQ1775" s="221" t="s">
        <v>1143</v>
      </c>
      <c r="AR1775" s="220" t="str">
        <f t="shared" si="262"/>
        <v>20</v>
      </c>
      <c r="AS1775" s="219" t="s">
        <v>1142</v>
      </c>
      <c r="AT1775" s="226"/>
      <c r="AU1775" s="219" t="s">
        <v>1141</v>
      </c>
      <c r="AV1775" s="219" t="s">
        <v>751</v>
      </c>
      <c r="AW1775" s="219"/>
      <c r="AX1775" s="181" t="s">
        <v>741</v>
      </c>
      <c r="AY1775" s="181" t="s">
        <v>741</v>
      </c>
      <c r="AZ1775" s="181" t="s">
        <v>741</v>
      </c>
      <c r="BA1775" s="181" t="s">
        <v>741</v>
      </c>
      <c r="BB1775" s="181" t="s">
        <v>741</v>
      </c>
      <c r="BC1775" s="181" t="s">
        <v>741</v>
      </c>
      <c r="BD1775" s="181" t="s">
        <v>741</v>
      </c>
      <c r="BE1775" s="181" t="s">
        <v>741</v>
      </c>
      <c r="BF1775" s="181" t="s">
        <v>741</v>
      </c>
      <c r="BG1775" s="181" t="s">
        <v>741</v>
      </c>
      <c r="BH1775" s="181" t="s">
        <v>741</v>
      </c>
      <c r="BI1775" s="181" t="s">
        <v>741</v>
      </c>
      <c r="BJ1775" s="181" t="s">
        <v>741</v>
      </c>
      <c r="BK1775" s="181" t="s">
        <v>741</v>
      </c>
      <c r="BL1775" s="181" t="s">
        <v>741</v>
      </c>
      <c r="BM1775" s="181" t="s">
        <v>741</v>
      </c>
      <c r="BN1775" s="180"/>
      <c r="BO1775" s="219"/>
      <c r="BP1775" s="174" t="s">
        <v>741</v>
      </c>
      <c r="BQ1775" s="177" t="s">
        <v>761</v>
      </c>
      <c r="BR1775" s="178">
        <v>44812</v>
      </c>
      <c r="BS1775" s="177" t="s">
        <v>760</v>
      </c>
      <c r="BT1775" s="178" t="s">
        <v>759</v>
      </c>
      <c r="BU1775" s="178">
        <v>44826</v>
      </c>
      <c r="BV1775" s="177" t="s">
        <v>758</v>
      </c>
      <c r="BW1775" s="177" t="s">
        <v>737</v>
      </c>
      <c r="BX1775" s="174"/>
    </row>
    <row r="1776" spans="9:76" ht="15">
      <c r="I1776" s="322"/>
      <c r="AF1776" s="174"/>
      <c r="AG1776" s="210" t="s">
        <v>830</v>
      </c>
      <c r="AH1776" s="189" t="s">
        <v>748</v>
      </c>
      <c r="AI1776" s="189" t="s">
        <v>748</v>
      </c>
      <c r="AJ1776" s="238" t="s">
        <v>748</v>
      </c>
      <c r="AK1776" s="237" t="s">
        <v>748</v>
      </c>
      <c r="AL1776" s="236"/>
      <c r="AM1776" s="174"/>
      <c r="AN1776" s="227" t="s">
        <v>1015</v>
      </c>
      <c r="AO1776" s="245" t="s">
        <v>833</v>
      </c>
      <c r="AP1776" s="244" t="s">
        <v>1004</v>
      </c>
      <c r="AQ1776" s="244" t="s">
        <v>1140</v>
      </c>
      <c r="AR1776" s="242" t="str">
        <f t="shared" si="262"/>
        <v>1E0</v>
      </c>
      <c r="AS1776" s="242" t="s">
        <v>822</v>
      </c>
      <c r="AT1776" s="242"/>
      <c r="AU1776" s="242" t="s">
        <v>755</v>
      </c>
      <c r="AV1776" s="243"/>
      <c r="AW1776" s="242"/>
      <c r="AX1776" s="240" t="s">
        <v>753</v>
      </c>
      <c r="AY1776" s="240" t="s">
        <v>753</v>
      </c>
      <c r="AZ1776" s="240" t="s">
        <v>753</v>
      </c>
      <c r="BA1776" s="240" t="s">
        <v>753</v>
      </c>
      <c r="BB1776" s="240" t="s">
        <v>753</v>
      </c>
      <c r="BC1776" s="241" t="s">
        <v>754</v>
      </c>
      <c r="BD1776" s="240" t="s">
        <v>753</v>
      </c>
      <c r="BE1776" s="240" t="s">
        <v>753</v>
      </c>
      <c r="BF1776" s="240" t="s">
        <v>753</v>
      </c>
      <c r="BG1776" s="240" t="s">
        <v>753</v>
      </c>
      <c r="BH1776" s="240" t="s">
        <v>753</v>
      </c>
      <c r="BI1776" s="240" t="s">
        <v>753</v>
      </c>
      <c r="BJ1776" s="240" t="s">
        <v>753</v>
      </c>
      <c r="BK1776" s="240" t="s">
        <v>753</v>
      </c>
      <c r="BL1776" s="240" t="s">
        <v>753</v>
      </c>
      <c r="BM1776" s="240" t="s">
        <v>753</v>
      </c>
      <c r="BN1776" s="180"/>
      <c r="BO1776" s="219"/>
      <c r="BP1776" s="174" t="s">
        <v>1007</v>
      </c>
      <c r="BQ1776" s="177"/>
      <c r="BR1776" s="177"/>
      <c r="BS1776" s="177"/>
      <c r="BT1776" s="177"/>
      <c r="BU1776" s="177"/>
      <c r="BV1776" s="177"/>
      <c r="BW1776" s="177"/>
      <c r="BX1776" s="174"/>
    </row>
    <row r="1777" spans="1:75" s="174" customFormat="1" ht="15">
      <c r="A1777" s="170"/>
      <c r="B1777" s="173"/>
      <c r="C1777" s="173"/>
      <c r="D1777" s="171"/>
      <c r="E1777" s="171"/>
      <c r="F1777" s="171"/>
      <c r="G1777" s="171"/>
      <c r="H1777" s="170"/>
      <c r="I1777" s="322"/>
      <c r="J1777" s="170"/>
      <c r="K1777" s="170"/>
      <c r="L1777" s="170"/>
      <c r="M1777" s="170"/>
      <c r="N1777" s="170"/>
      <c r="O1777" s="170"/>
      <c r="P1777" s="170"/>
      <c r="Q1777" s="170"/>
      <c r="R1777" s="170"/>
      <c r="S1777" s="170"/>
      <c r="T1777" s="170"/>
      <c r="U1777" s="170"/>
      <c r="V1777" s="170"/>
      <c r="W1777" s="170"/>
      <c r="X1777" s="170"/>
      <c r="Y1777" s="170"/>
      <c r="Z1777" s="170"/>
      <c r="AA1777" s="170"/>
      <c r="AB1777" s="170"/>
      <c r="AC1777" s="170"/>
      <c r="AD1777" s="170"/>
      <c r="AE1777" s="170"/>
      <c r="AG1777" s="210" t="s">
        <v>830</v>
      </c>
      <c r="AH1777" s="189" t="s">
        <v>748</v>
      </c>
      <c r="AI1777" s="189" t="s">
        <v>748</v>
      </c>
      <c r="AJ1777" s="238" t="s">
        <v>748</v>
      </c>
      <c r="AK1777" s="237" t="s">
        <v>748</v>
      </c>
      <c r="AL1777" s="236"/>
      <c r="AN1777" s="227" t="s">
        <v>1012</v>
      </c>
      <c r="AO1777" s="245" t="s">
        <v>833</v>
      </c>
      <c r="AP1777" s="244" t="s">
        <v>1139</v>
      </c>
      <c r="AQ1777" s="244" t="s">
        <v>1138</v>
      </c>
      <c r="AR1777" s="242" t="str">
        <f t="shared" si="262"/>
        <v>20</v>
      </c>
      <c r="AS1777" s="242" t="s">
        <v>1137</v>
      </c>
      <c r="AT1777" s="242"/>
      <c r="AU1777" s="242" t="s">
        <v>1136</v>
      </c>
      <c r="AV1777" s="243" t="s">
        <v>751</v>
      </c>
      <c r="AW1777" s="242"/>
      <c r="AX1777" s="240" t="s">
        <v>753</v>
      </c>
      <c r="AY1777" s="240" t="s">
        <v>753</v>
      </c>
      <c r="AZ1777" s="240" t="s">
        <v>753</v>
      </c>
      <c r="BA1777" s="240" t="s">
        <v>753</v>
      </c>
      <c r="BB1777" s="240" t="s">
        <v>753</v>
      </c>
      <c r="BC1777" s="241" t="s">
        <v>754</v>
      </c>
      <c r="BD1777" s="240" t="s">
        <v>753</v>
      </c>
      <c r="BE1777" s="240" t="s">
        <v>753</v>
      </c>
      <c r="BF1777" s="240" t="s">
        <v>753</v>
      </c>
      <c r="BG1777" s="240" t="s">
        <v>753</v>
      </c>
      <c r="BH1777" s="240" t="s">
        <v>753</v>
      </c>
      <c r="BI1777" s="240" t="s">
        <v>753</v>
      </c>
      <c r="BJ1777" s="240" t="s">
        <v>753</v>
      </c>
      <c r="BK1777" s="240" t="s">
        <v>753</v>
      </c>
      <c r="BL1777" s="240" t="s">
        <v>753</v>
      </c>
      <c r="BM1777" s="240" t="s">
        <v>753</v>
      </c>
      <c r="BN1777" s="180"/>
      <c r="BO1777" s="219"/>
      <c r="BP1777" s="174" t="s">
        <v>1007</v>
      </c>
      <c r="BQ1777" s="177" t="s">
        <v>1006</v>
      </c>
      <c r="BR1777" s="177" t="s">
        <v>1005</v>
      </c>
      <c r="BS1777" s="177" t="s">
        <v>759</v>
      </c>
      <c r="BT1777" s="178">
        <v>44409</v>
      </c>
      <c r="BU1777" s="177"/>
      <c r="BV1777" s="177"/>
      <c r="BW1777" s="177"/>
    </row>
    <row r="1778" spans="1:75" s="174" customFormat="1" ht="15">
      <c r="A1778" s="170"/>
      <c r="B1778" s="173"/>
      <c r="C1778" s="173"/>
      <c r="D1778" s="171"/>
      <c r="E1778" s="171"/>
      <c r="F1778" s="171"/>
      <c r="G1778" s="171"/>
      <c r="H1778" s="170"/>
      <c r="I1778" s="322"/>
      <c r="J1778" s="170"/>
      <c r="K1778" s="170"/>
      <c r="L1778" s="170"/>
      <c r="M1778" s="170"/>
      <c r="N1778" s="170"/>
      <c r="O1778" s="170"/>
      <c r="P1778" s="170"/>
      <c r="Q1778" s="170"/>
      <c r="R1778" s="170"/>
      <c r="S1778" s="170"/>
      <c r="T1778" s="170"/>
      <c r="U1778" s="170"/>
      <c r="V1778" s="170"/>
      <c r="W1778" s="170"/>
      <c r="X1778" s="170"/>
      <c r="Y1778" s="170"/>
      <c r="Z1778" s="170"/>
      <c r="AA1778" s="170"/>
      <c r="AB1778" s="170"/>
      <c r="AC1778" s="170"/>
      <c r="AD1778" s="170"/>
      <c r="AE1778" s="170"/>
      <c r="AG1778" s="210" t="s">
        <v>830</v>
      </c>
      <c r="AH1778" s="189" t="s">
        <v>748</v>
      </c>
      <c r="AI1778" s="189" t="s">
        <v>748</v>
      </c>
      <c r="AJ1778" s="238" t="s">
        <v>748</v>
      </c>
      <c r="AK1778" s="237" t="s">
        <v>748</v>
      </c>
      <c r="AL1778" s="236"/>
      <c r="AN1778" s="227" t="s">
        <v>1015</v>
      </c>
      <c r="AO1778" s="245" t="s">
        <v>833</v>
      </c>
      <c r="AP1778" s="244" t="s">
        <v>1135</v>
      </c>
      <c r="AQ1778" s="244" t="s">
        <v>1134</v>
      </c>
      <c r="AR1778" s="242" t="str">
        <f t="shared" si="262"/>
        <v>1E0</v>
      </c>
      <c r="AS1778" s="242" t="s">
        <v>822</v>
      </c>
      <c r="AT1778" s="242"/>
      <c r="AU1778" s="242" t="s">
        <v>755</v>
      </c>
      <c r="AV1778" s="243"/>
      <c r="AW1778" s="242"/>
      <c r="AX1778" s="240" t="s">
        <v>753</v>
      </c>
      <c r="AY1778" s="240" t="s">
        <v>753</v>
      </c>
      <c r="AZ1778" s="240" t="s">
        <v>753</v>
      </c>
      <c r="BA1778" s="240" t="s">
        <v>753</v>
      </c>
      <c r="BB1778" s="240" t="s">
        <v>753</v>
      </c>
      <c r="BC1778" s="241" t="s">
        <v>754</v>
      </c>
      <c r="BD1778" s="240" t="s">
        <v>753</v>
      </c>
      <c r="BE1778" s="240" t="s">
        <v>753</v>
      </c>
      <c r="BF1778" s="240" t="s">
        <v>753</v>
      </c>
      <c r="BG1778" s="240" t="s">
        <v>753</v>
      </c>
      <c r="BH1778" s="240" t="s">
        <v>753</v>
      </c>
      <c r="BI1778" s="240" t="s">
        <v>753</v>
      </c>
      <c r="BJ1778" s="240" t="s">
        <v>753</v>
      </c>
      <c r="BK1778" s="240" t="s">
        <v>753</v>
      </c>
      <c r="BL1778" s="240" t="s">
        <v>753</v>
      </c>
      <c r="BM1778" s="240" t="s">
        <v>753</v>
      </c>
      <c r="BN1778" s="180"/>
      <c r="BO1778" s="219"/>
      <c r="BP1778" s="174" t="s">
        <v>1007</v>
      </c>
      <c r="BQ1778" s="177"/>
      <c r="BR1778" s="177"/>
      <c r="BS1778" s="177"/>
      <c r="BT1778" s="177"/>
      <c r="BU1778" s="177"/>
      <c r="BV1778" s="177"/>
      <c r="BW1778" s="177"/>
    </row>
    <row r="1779" spans="1:75" s="174" customFormat="1" ht="15">
      <c r="A1779" s="170"/>
      <c r="B1779" s="173"/>
      <c r="C1779" s="173"/>
      <c r="D1779" s="171"/>
      <c r="E1779" s="171"/>
      <c r="F1779" s="171"/>
      <c r="G1779" s="171"/>
      <c r="H1779" s="170"/>
      <c r="I1779" s="322"/>
      <c r="J1779" s="170"/>
      <c r="K1779" s="170"/>
      <c r="L1779" s="170"/>
      <c r="M1779" s="170"/>
      <c r="N1779" s="170"/>
      <c r="O1779" s="170"/>
      <c r="P1779" s="170"/>
      <c r="Q1779" s="170"/>
      <c r="R1779" s="170"/>
      <c r="S1779" s="170"/>
      <c r="T1779" s="170"/>
      <c r="U1779" s="170"/>
      <c r="V1779" s="170"/>
      <c r="W1779" s="170"/>
      <c r="X1779" s="170"/>
      <c r="Y1779" s="170"/>
      <c r="Z1779" s="170"/>
      <c r="AA1779" s="170"/>
      <c r="AB1779" s="170"/>
      <c r="AC1779" s="170"/>
      <c r="AD1779" s="170"/>
      <c r="AE1779" s="170"/>
      <c r="AG1779" s="210" t="s">
        <v>830</v>
      </c>
      <c r="AH1779" s="189" t="s">
        <v>748</v>
      </c>
      <c r="AI1779" s="189" t="s">
        <v>748</v>
      </c>
      <c r="AJ1779" s="238" t="s">
        <v>748</v>
      </c>
      <c r="AK1779" s="237" t="s">
        <v>748</v>
      </c>
      <c r="AL1779" s="236"/>
      <c r="AN1779" s="227" t="s">
        <v>1012</v>
      </c>
      <c r="AO1779" s="245" t="s">
        <v>833</v>
      </c>
      <c r="AP1779" s="244" t="s">
        <v>1133</v>
      </c>
      <c r="AQ1779" s="244" t="s">
        <v>1132</v>
      </c>
      <c r="AR1779" s="242" t="str">
        <f t="shared" si="262"/>
        <v>20</v>
      </c>
      <c r="AS1779" s="242" t="s">
        <v>1131</v>
      </c>
      <c r="AT1779" s="242"/>
      <c r="AU1779" s="242" t="s">
        <v>1130</v>
      </c>
      <c r="AV1779" s="243" t="s">
        <v>751</v>
      </c>
      <c r="AW1779" s="242"/>
      <c r="AX1779" s="240" t="s">
        <v>753</v>
      </c>
      <c r="AY1779" s="240" t="s">
        <v>753</v>
      </c>
      <c r="AZ1779" s="240" t="s">
        <v>753</v>
      </c>
      <c r="BA1779" s="240" t="s">
        <v>753</v>
      </c>
      <c r="BB1779" s="240" t="s">
        <v>753</v>
      </c>
      <c r="BC1779" s="241" t="s">
        <v>754</v>
      </c>
      <c r="BD1779" s="240" t="s">
        <v>753</v>
      </c>
      <c r="BE1779" s="240" t="s">
        <v>753</v>
      </c>
      <c r="BF1779" s="240" t="s">
        <v>753</v>
      </c>
      <c r="BG1779" s="240" t="s">
        <v>753</v>
      </c>
      <c r="BH1779" s="240" t="s">
        <v>753</v>
      </c>
      <c r="BI1779" s="240" t="s">
        <v>753</v>
      </c>
      <c r="BJ1779" s="240" t="s">
        <v>753</v>
      </c>
      <c r="BK1779" s="240" t="s">
        <v>753</v>
      </c>
      <c r="BL1779" s="240" t="s">
        <v>753</v>
      </c>
      <c r="BM1779" s="240" t="s">
        <v>753</v>
      </c>
      <c r="BN1779" s="180"/>
      <c r="BO1779" s="219"/>
      <c r="BP1779" s="174" t="s">
        <v>1007</v>
      </c>
      <c r="BQ1779" s="177" t="s">
        <v>1006</v>
      </c>
      <c r="BR1779" s="177" t="s">
        <v>1005</v>
      </c>
      <c r="BS1779" s="177" t="s">
        <v>759</v>
      </c>
      <c r="BT1779" s="178">
        <v>44409</v>
      </c>
      <c r="BU1779" s="177"/>
      <c r="BV1779" s="177"/>
      <c r="BW1779" s="177"/>
    </row>
    <row r="1780" spans="1:75" s="174" customFormat="1" ht="15">
      <c r="A1780" s="170"/>
      <c r="B1780" s="173"/>
      <c r="C1780" s="173"/>
      <c r="D1780" s="171"/>
      <c r="E1780" s="171"/>
      <c r="F1780" s="171"/>
      <c r="G1780" s="171"/>
      <c r="H1780" s="170"/>
      <c r="I1780" s="322"/>
      <c r="J1780" s="170"/>
      <c r="K1780" s="170"/>
      <c r="L1780" s="170"/>
      <c r="M1780" s="170"/>
      <c r="N1780" s="170"/>
      <c r="O1780" s="170"/>
      <c r="P1780" s="170"/>
      <c r="Q1780" s="170"/>
      <c r="R1780" s="170"/>
      <c r="S1780" s="170"/>
      <c r="T1780" s="170"/>
      <c r="U1780" s="170"/>
      <c r="V1780" s="170"/>
      <c r="W1780" s="170"/>
      <c r="X1780" s="170"/>
      <c r="Y1780" s="170"/>
      <c r="Z1780" s="170"/>
      <c r="AA1780" s="170"/>
      <c r="AB1780" s="170"/>
      <c r="AC1780" s="170"/>
      <c r="AD1780" s="170"/>
      <c r="AE1780" s="170"/>
      <c r="AG1780" s="210" t="s">
        <v>830</v>
      </c>
      <c r="AH1780" s="189" t="s">
        <v>748</v>
      </c>
      <c r="AI1780" s="189" t="s">
        <v>748</v>
      </c>
      <c r="AJ1780" s="238" t="s">
        <v>748</v>
      </c>
      <c r="AK1780" s="237" t="s">
        <v>748</v>
      </c>
      <c r="AL1780" s="236"/>
      <c r="AN1780" s="227" t="s">
        <v>1015</v>
      </c>
      <c r="AO1780" s="245" t="s">
        <v>833</v>
      </c>
      <c r="AP1780" s="244" t="s">
        <v>1129</v>
      </c>
      <c r="AQ1780" s="244" t="s">
        <v>1128</v>
      </c>
      <c r="AR1780" s="242" t="str">
        <f t="shared" si="262"/>
        <v>1E0</v>
      </c>
      <c r="AS1780" s="242" t="s">
        <v>822</v>
      </c>
      <c r="AT1780" s="242"/>
      <c r="AU1780" s="242" t="s">
        <v>755</v>
      </c>
      <c r="AV1780" s="243"/>
      <c r="AW1780" s="242"/>
      <c r="AX1780" s="240" t="s">
        <v>753</v>
      </c>
      <c r="AY1780" s="240" t="s">
        <v>753</v>
      </c>
      <c r="AZ1780" s="240" t="s">
        <v>753</v>
      </c>
      <c r="BA1780" s="240" t="s">
        <v>753</v>
      </c>
      <c r="BB1780" s="240" t="s">
        <v>753</v>
      </c>
      <c r="BC1780" s="241" t="s">
        <v>754</v>
      </c>
      <c r="BD1780" s="240" t="s">
        <v>753</v>
      </c>
      <c r="BE1780" s="240" t="s">
        <v>753</v>
      </c>
      <c r="BF1780" s="240" t="s">
        <v>753</v>
      </c>
      <c r="BG1780" s="240" t="s">
        <v>753</v>
      </c>
      <c r="BH1780" s="240" t="s">
        <v>753</v>
      </c>
      <c r="BI1780" s="240" t="s">
        <v>753</v>
      </c>
      <c r="BJ1780" s="240" t="s">
        <v>753</v>
      </c>
      <c r="BK1780" s="240" t="s">
        <v>753</v>
      </c>
      <c r="BL1780" s="240" t="s">
        <v>753</v>
      </c>
      <c r="BM1780" s="240" t="s">
        <v>753</v>
      </c>
      <c r="BN1780" s="180"/>
      <c r="BO1780" s="219"/>
      <c r="BP1780" s="174" t="s">
        <v>1007</v>
      </c>
      <c r="BQ1780" s="177"/>
      <c r="BR1780" s="177"/>
      <c r="BS1780" s="177"/>
      <c r="BT1780" s="177"/>
      <c r="BU1780" s="177"/>
      <c r="BV1780" s="177"/>
      <c r="BW1780" s="177"/>
    </row>
    <row r="1781" spans="1:75" s="174" customFormat="1" ht="15">
      <c r="A1781" s="170"/>
      <c r="B1781" s="173"/>
      <c r="C1781" s="173"/>
      <c r="D1781" s="171"/>
      <c r="E1781" s="171"/>
      <c r="F1781" s="171"/>
      <c r="G1781" s="171"/>
      <c r="H1781" s="170"/>
      <c r="I1781" s="322"/>
      <c r="J1781" s="170"/>
      <c r="K1781" s="170"/>
      <c r="L1781" s="170"/>
      <c r="M1781" s="170"/>
      <c r="N1781" s="170"/>
      <c r="O1781" s="170"/>
      <c r="P1781" s="170"/>
      <c r="Q1781" s="170"/>
      <c r="R1781" s="170"/>
      <c r="S1781" s="170"/>
      <c r="T1781" s="170"/>
      <c r="U1781" s="170"/>
      <c r="V1781" s="170"/>
      <c r="W1781" s="170"/>
      <c r="X1781" s="170"/>
      <c r="Y1781" s="170"/>
      <c r="Z1781" s="170"/>
      <c r="AA1781" s="170"/>
      <c r="AB1781" s="170"/>
      <c r="AC1781" s="170"/>
      <c r="AD1781" s="170"/>
      <c r="AE1781" s="170"/>
      <c r="AG1781" s="210" t="s">
        <v>830</v>
      </c>
      <c r="AH1781" s="189" t="s">
        <v>748</v>
      </c>
      <c r="AI1781" s="189" t="s">
        <v>748</v>
      </c>
      <c r="AJ1781" s="238" t="s">
        <v>748</v>
      </c>
      <c r="AK1781" s="237" t="s">
        <v>748</v>
      </c>
      <c r="AL1781" s="236"/>
      <c r="AN1781" s="227" t="s">
        <v>1012</v>
      </c>
      <c r="AO1781" s="245" t="s">
        <v>833</v>
      </c>
      <c r="AP1781" s="244" t="s">
        <v>1127</v>
      </c>
      <c r="AQ1781" s="244" t="s">
        <v>1126</v>
      </c>
      <c r="AR1781" s="242" t="str">
        <f t="shared" si="262"/>
        <v>20</v>
      </c>
      <c r="AS1781" s="242" t="s">
        <v>1125</v>
      </c>
      <c r="AT1781" s="242"/>
      <c r="AU1781" s="242" t="s">
        <v>1124</v>
      </c>
      <c r="AV1781" s="243" t="s">
        <v>751</v>
      </c>
      <c r="AW1781" s="242"/>
      <c r="AX1781" s="240" t="s">
        <v>753</v>
      </c>
      <c r="AY1781" s="240" t="s">
        <v>753</v>
      </c>
      <c r="AZ1781" s="240" t="s">
        <v>753</v>
      </c>
      <c r="BA1781" s="240" t="s">
        <v>753</v>
      </c>
      <c r="BB1781" s="240" t="s">
        <v>753</v>
      </c>
      <c r="BC1781" s="241" t="s">
        <v>754</v>
      </c>
      <c r="BD1781" s="240" t="s">
        <v>753</v>
      </c>
      <c r="BE1781" s="240" t="s">
        <v>753</v>
      </c>
      <c r="BF1781" s="240" t="s">
        <v>753</v>
      </c>
      <c r="BG1781" s="240" t="s">
        <v>753</v>
      </c>
      <c r="BH1781" s="240" t="s">
        <v>753</v>
      </c>
      <c r="BI1781" s="240" t="s">
        <v>753</v>
      </c>
      <c r="BJ1781" s="240" t="s">
        <v>753</v>
      </c>
      <c r="BK1781" s="240" t="s">
        <v>753</v>
      </c>
      <c r="BL1781" s="240" t="s">
        <v>753</v>
      </c>
      <c r="BM1781" s="240" t="s">
        <v>753</v>
      </c>
      <c r="BN1781" s="180"/>
      <c r="BO1781" s="219"/>
      <c r="BP1781" s="174" t="s">
        <v>1007</v>
      </c>
      <c r="BQ1781" s="177" t="s">
        <v>1006</v>
      </c>
      <c r="BR1781" s="177" t="s">
        <v>1005</v>
      </c>
      <c r="BS1781" s="177" t="s">
        <v>759</v>
      </c>
      <c r="BT1781" s="178">
        <v>44409</v>
      </c>
      <c r="BU1781" s="177"/>
      <c r="BV1781" s="177"/>
      <c r="BW1781" s="177"/>
    </row>
    <row r="1782" spans="1:75" s="174" customFormat="1" ht="15">
      <c r="A1782" s="170"/>
      <c r="B1782" s="173"/>
      <c r="C1782" s="173"/>
      <c r="D1782" s="171"/>
      <c r="E1782" s="171"/>
      <c r="F1782" s="171"/>
      <c r="G1782" s="171"/>
      <c r="H1782" s="170"/>
      <c r="I1782" s="173"/>
      <c r="J1782" s="170"/>
      <c r="K1782" s="170"/>
      <c r="L1782" s="170"/>
      <c r="M1782" s="170"/>
      <c r="N1782" s="170"/>
      <c r="O1782" s="170"/>
      <c r="P1782" s="170"/>
      <c r="Q1782" s="170"/>
      <c r="R1782" s="170"/>
      <c r="S1782" s="170"/>
      <c r="T1782" s="170"/>
      <c r="U1782" s="170"/>
      <c r="V1782" s="170"/>
      <c r="W1782" s="170"/>
      <c r="X1782" s="170"/>
      <c r="Y1782" s="170"/>
      <c r="Z1782" s="170"/>
      <c r="AA1782" s="170"/>
      <c r="AB1782" s="170"/>
      <c r="AC1782" s="170"/>
      <c r="AD1782" s="170"/>
      <c r="AE1782" s="170"/>
      <c r="AG1782" s="210" t="s">
        <v>830</v>
      </c>
      <c r="AH1782" s="189" t="s">
        <v>748</v>
      </c>
      <c r="AI1782" s="189" t="s">
        <v>748</v>
      </c>
      <c r="AJ1782" s="238" t="s">
        <v>748</v>
      </c>
      <c r="AK1782" s="237" t="s">
        <v>748</v>
      </c>
      <c r="AL1782" s="236"/>
      <c r="AN1782" s="227" t="s">
        <v>1015</v>
      </c>
      <c r="AO1782" s="245" t="s">
        <v>833</v>
      </c>
      <c r="AP1782" s="244" t="s">
        <v>1123</v>
      </c>
      <c r="AQ1782" s="244" t="s">
        <v>1122</v>
      </c>
      <c r="AR1782" s="242" t="str">
        <f t="shared" si="262"/>
        <v>1E0</v>
      </c>
      <c r="AS1782" s="242" t="s">
        <v>822</v>
      </c>
      <c r="AT1782" s="242"/>
      <c r="AU1782" s="242" t="s">
        <v>755</v>
      </c>
      <c r="AV1782" s="243"/>
      <c r="AW1782" s="242"/>
      <c r="AX1782" s="240" t="s">
        <v>753</v>
      </c>
      <c r="AY1782" s="240" t="s">
        <v>753</v>
      </c>
      <c r="AZ1782" s="240" t="s">
        <v>753</v>
      </c>
      <c r="BA1782" s="240" t="s">
        <v>753</v>
      </c>
      <c r="BB1782" s="240" t="s">
        <v>753</v>
      </c>
      <c r="BC1782" s="241" t="s">
        <v>754</v>
      </c>
      <c r="BD1782" s="240" t="s">
        <v>753</v>
      </c>
      <c r="BE1782" s="240" t="s">
        <v>753</v>
      </c>
      <c r="BF1782" s="240" t="s">
        <v>753</v>
      </c>
      <c r="BG1782" s="240" t="s">
        <v>753</v>
      </c>
      <c r="BH1782" s="240" t="s">
        <v>753</v>
      </c>
      <c r="BI1782" s="240" t="s">
        <v>753</v>
      </c>
      <c r="BJ1782" s="240" t="s">
        <v>753</v>
      </c>
      <c r="BK1782" s="240" t="s">
        <v>753</v>
      </c>
      <c r="BL1782" s="240" t="s">
        <v>753</v>
      </c>
      <c r="BM1782" s="240" t="s">
        <v>753</v>
      </c>
      <c r="BN1782" s="180"/>
      <c r="BO1782" s="219"/>
      <c r="BP1782" s="174" t="s">
        <v>1007</v>
      </c>
      <c r="BQ1782" s="177"/>
      <c r="BR1782" s="177"/>
      <c r="BS1782" s="177"/>
      <c r="BT1782" s="177"/>
      <c r="BU1782" s="177"/>
      <c r="BV1782" s="177"/>
      <c r="BW1782" s="177"/>
    </row>
    <row r="1783" spans="1:75" s="174" customFormat="1" ht="15">
      <c r="A1783" s="170"/>
      <c r="B1783" s="173"/>
      <c r="C1783" s="173"/>
      <c r="D1783" s="171"/>
      <c r="E1783" s="171"/>
      <c r="F1783" s="171"/>
      <c r="G1783" s="171"/>
      <c r="H1783" s="170"/>
      <c r="I1783" s="173"/>
      <c r="J1783" s="170"/>
      <c r="K1783" s="170"/>
      <c r="L1783" s="170"/>
      <c r="M1783" s="170"/>
      <c r="N1783" s="170"/>
      <c r="O1783" s="170"/>
      <c r="P1783" s="170"/>
      <c r="Q1783" s="170"/>
      <c r="R1783" s="170"/>
      <c r="S1783" s="170"/>
      <c r="T1783" s="170"/>
      <c r="U1783" s="170"/>
      <c r="V1783" s="170"/>
      <c r="W1783" s="170"/>
      <c r="X1783" s="170"/>
      <c r="Y1783" s="170"/>
      <c r="Z1783" s="170"/>
      <c r="AA1783" s="170"/>
      <c r="AB1783" s="170"/>
      <c r="AC1783" s="170"/>
      <c r="AD1783" s="170"/>
      <c r="AE1783" s="170"/>
      <c r="AG1783" s="210" t="s">
        <v>830</v>
      </c>
      <c r="AH1783" s="189" t="s">
        <v>748</v>
      </c>
      <c r="AI1783" s="189" t="s">
        <v>748</v>
      </c>
      <c r="AJ1783" s="238" t="s">
        <v>748</v>
      </c>
      <c r="AK1783" s="237" t="s">
        <v>748</v>
      </c>
      <c r="AL1783" s="236"/>
      <c r="AN1783" s="227" t="s">
        <v>1012</v>
      </c>
      <c r="AO1783" s="245" t="s">
        <v>833</v>
      </c>
      <c r="AP1783" s="244" t="s">
        <v>1121</v>
      </c>
      <c r="AQ1783" s="244" t="s">
        <v>1120</v>
      </c>
      <c r="AR1783" s="242" t="str">
        <f t="shared" si="262"/>
        <v>20</v>
      </c>
      <c r="AS1783" s="242" t="s">
        <v>1119</v>
      </c>
      <c r="AT1783" s="242"/>
      <c r="AU1783" s="242" t="s">
        <v>1118</v>
      </c>
      <c r="AV1783" s="243" t="s">
        <v>751</v>
      </c>
      <c r="AW1783" s="242"/>
      <c r="AX1783" s="240" t="s">
        <v>753</v>
      </c>
      <c r="AY1783" s="240" t="s">
        <v>753</v>
      </c>
      <c r="AZ1783" s="240" t="s">
        <v>753</v>
      </c>
      <c r="BA1783" s="240" t="s">
        <v>753</v>
      </c>
      <c r="BB1783" s="240" t="s">
        <v>753</v>
      </c>
      <c r="BC1783" s="241" t="s">
        <v>754</v>
      </c>
      <c r="BD1783" s="240" t="s">
        <v>753</v>
      </c>
      <c r="BE1783" s="240" t="s">
        <v>753</v>
      </c>
      <c r="BF1783" s="240" t="s">
        <v>753</v>
      </c>
      <c r="BG1783" s="240" t="s">
        <v>753</v>
      </c>
      <c r="BH1783" s="240" t="s">
        <v>753</v>
      </c>
      <c r="BI1783" s="240" t="s">
        <v>753</v>
      </c>
      <c r="BJ1783" s="240" t="s">
        <v>753</v>
      </c>
      <c r="BK1783" s="240" t="s">
        <v>753</v>
      </c>
      <c r="BL1783" s="240" t="s">
        <v>753</v>
      </c>
      <c r="BM1783" s="240" t="s">
        <v>753</v>
      </c>
      <c r="BN1783" s="180"/>
      <c r="BO1783" s="219"/>
      <c r="BP1783" s="174" t="s">
        <v>1007</v>
      </c>
      <c r="BQ1783" s="177" t="s">
        <v>1006</v>
      </c>
      <c r="BR1783" s="177" t="s">
        <v>1005</v>
      </c>
      <c r="BS1783" s="177" t="s">
        <v>759</v>
      </c>
      <c r="BT1783" s="178">
        <v>44409</v>
      </c>
      <c r="BU1783" s="177"/>
      <c r="BV1783" s="177"/>
      <c r="BW1783" s="177"/>
    </row>
    <row r="1784" spans="1:75" s="174" customFormat="1" ht="15">
      <c r="A1784" s="170"/>
      <c r="B1784" s="173"/>
      <c r="C1784" s="173"/>
      <c r="D1784" s="171"/>
      <c r="E1784" s="171"/>
      <c r="F1784" s="171"/>
      <c r="G1784" s="171"/>
      <c r="H1784" s="170"/>
      <c r="I1784" s="173"/>
      <c r="J1784" s="170"/>
      <c r="K1784" s="170"/>
      <c r="L1784" s="170"/>
      <c r="M1784" s="170"/>
      <c r="N1784" s="170"/>
      <c r="O1784" s="170"/>
      <c r="P1784" s="170"/>
      <c r="Q1784" s="170"/>
      <c r="R1784" s="170"/>
      <c r="S1784" s="170"/>
      <c r="T1784" s="170"/>
      <c r="U1784" s="170"/>
      <c r="V1784" s="170"/>
      <c r="W1784" s="170"/>
      <c r="X1784" s="170"/>
      <c r="Y1784" s="170"/>
      <c r="Z1784" s="170"/>
      <c r="AA1784" s="170"/>
      <c r="AB1784" s="170"/>
      <c r="AC1784" s="170"/>
      <c r="AD1784" s="170"/>
      <c r="AE1784" s="170"/>
      <c r="AG1784" s="210" t="s">
        <v>830</v>
      </c>
      <c r="AH1784" s="189" t="s">
        <v>748</v>
      </c>
      <c r="AI1784" s="189" t="s">
        <v>748</v>
      </c>
      <c r="AJ1784" s="238" t="s">
        <v>748</v>
      </c>
      <c r="AK1784" s="237" t="s">
        <v>748</v>
      </c>
      <c r="AL1784" s="236"/>
      <c r="AN1784" s="227" t="s">
        <v>1015</v>
      </c>
      <c r="AO1784" s="245" t="s">
        <v>833</v>
      </c>
      <c r="AP1784" s="244" t="s">
        <v>1117</v>
      </c>
      <c r="AQ1784" s="244" t="s">
        <v>1116</v>
      </c>
      <c r="AR1784" s="242" t="str">
        <f t="shared" si="262"/>
        <v>1E0</v>
      </c>
      <c r="AS1784" s="242" t="s">
        <v>822</v>
      </c>
      <c r="AT1784" s="242"/>
      <c r="AU1784" s="242" t="s">
        <v>755</v>
      </c>
      <c r="AV1784" s="243"/>
      <c r="AW1784" s="242"/>
      <c r="AX1784" s="240" t="s">
        <v>753</v>
      </c>
      <c r="AY1784" s="240" t="s">
        <v>753</v>
      </c>
      <c r="AZ1784" s="240" t="s">
        <v>753</v>
      </c>
      <c r="BA1784" s="240" t="s">
        <v>753</v>
      </c>
      <c r="BB1784" s="240" t="s">
        <v>753</v>
      </c>
      <c r="BC1784" s="241" t="s">
        <v>754</v>
      </c>
      <c r="BD1784" s="240" t="s">
        <v>753</v>
      </c>
      <c r="BE1784" s="240" t="s">
        <v>753</v>
      </c>
      <c r="BF1784" s="240" t="s">
        <v>753</v>
      </c>
      <c r="BG1784" s="240" t="s">
        <v>753</v>
      </c>
      <c r="BH1784" s="240" t="s">
        <v>753</v>
      </c>
      <c r="BI1784" s="240" t="s">
        <v>753</v>
      </c>
      <c r="BJ1784" s="240" t="s">
        <v>753</v>
      </c>
      <c r="BK1784" s="240" t="s">
        <v>753</v>
      </c>
      <c r="BL1784" s="240" t="s">
        <v>753</v>
      </c>
      <c r="BM1784" s="240" t="s">
        <v>753</v>
      </c>
      <c r="BN1784" s="180"/>
      <c r="BO1784" s="219"/>
      <c r="BP1784" s="174" t="s">
        <v>1007</v>
      </c>
      <c r="BQ1784" s="177"/>
      <c r="BR1784" s="177"/>
      <c r="BS1784" s="177"/>
      <c r="BT1784" s="177"/>
      <c r="BU1784" s="177"/>
      <c r="BV1784" s="177"/>
      <c r="BW1784" s="177"/>
    </row>
    <row r="1785" spans="1:75" s="174" customFormat="1" ht="15">
      <c r="A1785" s="170"/>
      <c r="B1785" s="173"/>
      <c r="C1785" s="173"/>
      <c r="D1785" s="171"/>
      <c r="E1785" s="171"/>
      <c r="F1785" s="171"/>
      <c r="G1785" s="171"/>
      <c r="H1785" s="170"/>
      <c r="I1785" s="173"/>
      <c r="J1785" s="170"/>
      <c r="K1785" s="170"/>
      <c r="L1785" s="170"/>
      <c r="M1785" s="170"/>
      <c r="N1785" s="170"/>
      <c r="O1785" s="170"/>
      <c r="P1785" s="170"/>
      <c r="Q1785" s="170"/>
      <c r="R1785" s="170"/>
      <c r="S1785" s="170"/>
      <c r="T1785" s="170"/>
      <c r="U1785" s="170"/>
      <c r="V1785" s="170"/>
      <c r="W1785" s="170"/>
      <c r="X1785" s="170"/>
      <c r="Y1785" s="170"/>
      <c r="Z1785" s="170"/>
      <c r="AA1785" s="170"/>
      <c r="AB1785" s="170"/>
      <c r="AC1785" s="170"/>
      <c r="AD1785" s="170"/>
      <c r="AE1785" s="170"/>
      <c r="AG1785" s="210" t="s">
        <v>830</v>
      </c>
      <c r="AH1785" s="189" t="s">
        <v>748</v>
      </c>
      <c r="AI1785" s="189" t="s">
        <v>748</v>
      </c>
      <c r="AJ1785" s="238" t="s">
        <v>748</v>
      </c>
      <c r="AK1785" s="237" t="s">
        <v>748</v>
      </c>
      <c r="AL1785" s="236"/>
      <c r="AN1785" s="227" t="s">
        <v>1012</v>
      </c>
      <c r="AO1785" s="245" t="s">
        <v>833</v>
      </c>
      <c r="AP1785" s="244" t="s">
        <v>1115</v>
      </c>
      <c r="AQ1785" s="244" t="s">
        <v>1114</v>
      </c>
      <c r="AR1785" s="242" t="str">
        <f t="shared" si="262"/>
        <v>20</v>
      </c>
      <c r="AS1785" s="242" t="s">
        <v>1113</v>
      </c>
      <c r="AT1785" s="242"/>
      <c r="AU1785" s="242" t="s">
        <v>1112</v>
      </c>
      <c r="AV1785" s="243" t="s">
        <v>751</v>
      </c>
      <c r="AW1785" s="242"/>
      <c r="AX1785" s="240" t="s">
        <v>753</v>
      </c>
      <c r="AY1785" s="240" t="s">
        <v>753</v>
      </c>
      <c r="AZ1785" s="240" t="s">
        <v>753</v>
      </c>
      <c r="BA1785" s="240" t="s">
        <v>753</v>
      </c>
      <c r="BB1785" s="240" t="s">
        <v>753</v>
      </c>
      <c r="BC1785" s="241" t="s">
        <v>754</v>
      </c>
      <c r="BD1785" s="240" t="s">
        <v>753</v>
      </c>
      <c r="BE1785" s="240" t="s">
        <v>753</v>
      </c>
      <c r="BF1785" s="240" t="s">
        <v>753</v>
      </c>
      <c r="BG1785" s="240" t="s">
        <v>753</v>
      </c>
      <c r="BH1785" s="240" t="s">
        <v>753</v>
      </c>
      <c r="BI1785" s="240" t="s">
        <v>753</v>
      </c>
      <c r="BJ1785" s="240" t="s">
        <v>753</v>
      </c>
      <c r="BK1785" s="240" t="s">
        <v>753</v>
      </c>
      <c r="BL1785" s="240" t="s">
        <v>753</v>
      </c>
      <c r="BM1785" s="240" t="s">
        <v>753</v>
      </c>
      <c r="BN1785" s="180"/>
      <c r="BO1785" s="219"/>
      <c r="BP1785" s="174" t="s">
        <v>1007</v>
      </c>
      <c r="BQ1785" s="177" t="s">
        <v>1006</v>
      </c>
      <c r="BR1785" s="177" t="s">
        <v>1005</v>
      </c>
      <c r="BS1785" s="177" t="s">
        <v>759</v>
      </c>
      <c r="BT1785" s="178">
        <v>44409</v>
      </c>
      <c r="BU1785" s="177"/>
      <c r="BV1785" s="177"/>
      <c r="BW1785" s="177"/>
    </row>
    <row r="1786" spans="1:75" s="174" customFormat="1" ht="15">
      <c r="A1786" s="170"/>
      <c r="B1786" s="173"/>
      <c r="C1786" s="173"/>
      <c r="D1786" s="171"/>
      <c r="E1786" s="171"/>
      <c r="F1786" s="171"/>
      <c r="G1786" s="171"/>
      <c r="H1786" s="170"/>
      <c r="I1786" s="173"/>
      <c r="J1786" s="170"/>
      <c r="K1786" s="170"/>
      <c r="L1786" s="170"/>
      <c r="M1786" s="170"/>
      <c r="N1786" s="170"/>
      <c r="O1786" s="170"/>
      <c r="P1786" s="170"/>
      <c r="Q1786" s="170"/>
      <c r="R1786" s="170"/>
      <c r="S1786" s="170"/>
      <c r="T1786" s="170"/>
      <c r="U1786" s="170"/>
      <c r="V1786" s="170"/>
      <c r="W1786" s="170"/>
      <c r="X1786" s="170"/>
      <c r="Y1786" s="170"/>
      <c r="Z1786" s="170"/>
      <c r="AA1786" s="170"/>
      <c r="AB1786" s="170"/>
      <c r="AC1786" s="170"/>
      <c r="AD1786" s="170"/>
      <c r="AE1786" s="170"/>
      <c r="AG1786" s="210" t="s">
        <v>830</v>
      </c>
      <c r="AH1786" s="189" t="s">
        <v>748</v>
      </c>
      <c r="AI1786" s="189" t="s">
        <v>748</v>
      </c>
      <c r="AJ1786" s="238" t="s">
        <v>748</v>
      </c>
      <c r="AK1786" s="237" t="s">
        <v>748</v>
      </c>
      <c r="AL1786" s="236"/>
      <c r="AN1786" s="227" t="s">
        <v>1015</v>
      </c>
      <c r="AO1786" s="245" t="s">
        <v>833</v>
      </c>
      <c r="AP1786" s="244" t="s">
        <v>1111</v>
      </c>
      <c r="AQ1786" s="244" t="s">
        <v>1110</v>
      </c>
      <c r="AR1786" s="242" t="str">
        <f t="shared" si="262"/>
        <v>1E0</v>
      </c>
      <c r="AS1786" s="242" t="s">
        <v>822</v>
      </c>
      <c r="AT1786" s="242"/>
      <c r="AU1786" s="242" t="s">
        <v>755</v>
      </c>
      <c r="AV1786" s="243"/>
      <c r="AW1786" s="242"/>
      <c r="AX1786" s="240" t="s">
        <v>753</v>
      </c>
      <c r="AY1786" s="240" t="s">
        <v>753</v>
      </c>
      <c r="AZ1786" s="240" t="s">
        <v>753</v>
      </c>
      <c r="BA1786" s="240" t="s">
        <v>753</v>
      </c>
      <c r="BB1786" s="240" t="s">
        <v>753</v>
      </c>
      <c r="BC1786" s="241" t="s">
        <v>754</v>
      </c>
      <c r="BD1786" s="240" t="s">
        <v>753</v>
      </c>
      <c r="BE1786" s="240" t="s">
        <v>753</v>
      </c>
      <c r="BF1786" s="240" t="s">
        <v>753</v>
      </c>
      <c r="BG1786" s="240" t="s">
        <v>753</v>
      </c>
      <c r="BH1786" s="240" t="s">
        <v>753</v>
      </c>
      <c r="BI1786" s="240" t="s">
        <v>753</v>
      </c>
      <c r="BJ1786" s="240" t="s">
        <v>753</v>
      </c>
      <c r="BK1786" s="240" t="s">
        <v>753</v>
      </c>
      <c r="BL1786" s="240" t="s">
        <v>753</v>
      </c>
      <c r="BM1786" s="240" t="s">
        <v>753</v>
      </c>
      <c r="BN1786" s="180"/>
      <c r="BO1786" s="219"/>
      <c r="BP1786" s="174" t="s">
        <v>1007</v>
      </c>
      <c r="BQ1786" s="177"/>
      <c r="BR1786" s="177"/>
      <c r="BS1786" s="177"/>
      <c r="BT1786" s="177"/>
      <c r="BU1786" s="177"/>
      <c r="BV1786" s="177"/>
      <c r="BW1786" s="177"/>
    </row>
    <row r="1787" spans="1:75" s="174" customFormat="1" ht="15">
      <c r="A1787" s="170"/>
      <c r="B1787" s="173"/>
      <c r="C1787" s="173"/>
      <c r="D1787" s="171"/>
      <c r="E1787" s="171"/>
      <c r="F1787" s="171"/>
      <c r="G1787" s="171"/>
      <c r="H1787" s="170"/>
      <c r="I1787" s="173"/>
      <c r="J1787" s="170"/>
      <c r="K1787" s="170"/>
      <c r="L1787" s="170"/>
      <c r="M1787" s="170"/>
      <c r="N1787" s="170"/>
      <c r="O1787" s="170"/>
      <c r="P1787" s="170"/>
      <c r="Q1787" s="170"/>
      <c r="R1787" s="170"/>
      <c r="S1787" s="170"/>
      <c r="T1787" s="170"/>
      <c r="U1787" s="170"/>
      <c r="V1787" s="170"/>
      <c r="W1787" s="170"/>
      <c r="X1787" s="170"/>
      <c r="Y1787" s="170"/>
      <c r="Z1787" s="170"/>
      <c r="AA1787" s="170"/>
      <c r="AB1787" s="170"/>
      <c r="AC1787" s="170"/>
      <c r="AD1787" s="170"/>
      <c r="AE1787" s="170"/>
      <c r="AG1787" s="210" t="s">
        <v>830</v>
      </c>
      <c r="AH1787" s="189" t="s">
        <v>748</v>
      </c>
      <c r="AI1787" s="189" t="s">
        <v>748</v>
      </c>
      <c r="AJ1787" s="238" t="s">
        <v>748</v>
      </c>
      <c r="AK1787" s="237" t="s">
        <v>748</v>
      </c>
      <c r="AL1787" s="236"/>
      <c r="AN1787" s="227" t="s">
        <v>1012</v>
      </c>
      <c r="AO1787" s="245" t="s">
        <v>833</v>
      </c>
      <c r="AP1787" s="244" t="s">
        <v>1109</v>
      </c>
      <c r="AQ1787" s="244" t="s">
        <v>1108</v>
      </c>
      <c r="AR1787" s="242" t="str">
        <f t="shared" si="262"/>
        <v>20</v>
      </c>
      <c r="AS1787" s="242" t="s">
        <v>1107</v>
      </c>
      <c r="AT1787" s="242"/>
      <c r="AU1787" s="242" t="s">
        <v>1106</v>
      </c>
      <c r="AV1787" s="243" t="s">
        <v>751</v>
      </c>
      <c r="AW1787" s="242"/>
      <c r="AX1787" s="240" t="s">
        <v>753</v>
      </c>
      <c r="AY1787" s="240" t="s">
        <v>753</v>
      </c>
      <c r="AZ1787" s="240" t="s">
        <v>753</v>
      </c>
      <c r="BA1787" s="240" t="s">
        <v>753</v>
      </c>
      <c r="BB1787" s="240" t="s">
        <v>753</v>
      </c>
      <c r="BC1787" s="241" t="s">
        <v>754</v>
      </c>
      <c r="BD1787" s="240" t="s">
        <v>753</v>
      </c>
      <c r="BE1787" s="240" t="s">
        <v>753</v>
      </c>
      <c r="BF1787" s="240" t="s">
        <v>753</v>
      </c>
      <c r="BG1787" s="240" t="s">
        <v>753</v>
      </c>
      <c r="BH1787" s="240" t="s">
        <v>753</v>
      </c>
      <c r="BI1787" s="240" t="s">
        <v>753</v>
      </c>
      <c r="BJ1787" s="240" t="s">
        <v>753</v>
      </c>
      <c r="BK1787" s="240" t="s">
        <v>753</v>
      </c>
      <c r="BL1787" s="240" t="s">
        <v>753</v>
      </c>
      <c r="BM1787" s="240" t="s">
        <v>753</v>
      </c>
      <c r="BN1787" s="180"/>
      <c r="BO1787" s="219"/>
      <c r="BP1787" s="174" t="s">
        <v>1007</v>
      </c>
      <c r="BQ1787" s="177" t="s">
        <v>1006</v>
      </c>
      <c r="BR1787" s="177" t="s">
        <v>1005</v>
      </c>
      <c r="BS1787" s="177" t="s">
        <v>759</v>
      </c>
      <c r="BT1787" s="178">
        <v>44409</v>
      </c>
      <c r="BU1787" s="177"/>
      <c r="BV1787" s="177"/>
      <c r="BW1787" s="177"/>
    </row>
    <row r="1788" spans="1:75" s="174" customFormat="1" ht="15">
      <c r="A1788" s="170"/>
      <c r="B1788" s="173"/>
      <c r="C1788" s="173"/>
      <c r="D1788" s="171"/>
      <c r="E1788" s="171"/>
      <c r="F1788" s="171"/>
      <c r="G1788" s="171"/>
      <c r="H1788" s="170"/>
      <c r="I1788" s="173"/>
      <c r="J1788" s="170"/>
      <c r="K1788" s="170"/>
      <c r="L1788" s="170"/>
      <c r="M1788" s="170"/>
      <c r="N1788" s="170"/>
      <c r="O1788" s="170"/>
      <c r="P1788" s="170"/>
      <c r="Q1788" s="170"/>
      <c r="R1788" s="170"/>
      <c r="S1788" s="170"/>
      <c r="T1788" s="170"/>
      <c r="U1788" s="170"/>
      <c r="V1788" s="170"/>
      <c r="W1788" s="170"/>
      <c r="X1788" s="170"/>
      <c r="Y1788" s="170"/>
      <c r="Z1788" s="170"/>
      <c r="AA1788" s="170"/>
      <c r="AB1788" s="170"/>
      <c r="AC1788" s="170"/>
      <c r="AD1788" s="170"/>
      <c r="AE1788" s="170"/>
      <c r="AG1788" s="210" t="s">
        <v>830</v>
      </c>
      <c r="AH1788" s="189" t="s">
        <v>748</v>
      </c>
      <c r="AI1788" s="189" t="s">
        <v>748</v>
      </c>
      <c r="AJ1788" s="238" t="s">
        <v>748</v>
      </c>
      <c r="AK1788" s="237" t="s">
        <v>748</v>
      </c>
      <c r="AL1788" s="236"/>
      <c r="AN1788" s="227" t="s">
        <v>1015</v>
      </c>
      <c r="AO1788" s="245" t="s">
        <v>833</v>
      </c>
      <c r="AP1788" s="244" t="s">
        <v>1105</v>
      </c>
      <c r="AQ1788" s="244" t="s">
        <v>1104</v>
      </c>
      <c r="AR1788" s="242" t="str">
        <f t="shared" si="262"/>
        <v>1E0</v>
      </c>
      <c r="AS1788" s="242" t="s">
        <v>822</v>
      </c>
      <c r="AT1788" s="242"/>
      <c r="AU1788" s="242" t="s">
        <v>755</v>
      </c>
      <c r="AV1788" s="243"/>
      <c r="AW1788" s="242"/>
      <c r="AX1788" s="240" t="s">
        <v>753</v>
      </c>
      <c r="AY1788" s="240" t="s">
        <v>753</v>
      </c>
      <c r="AZ1788" s="240" t="s">
        <v>753</v>
      </c>
      <c r="BA1788" s="240" t="s">
        <v>753</v>
      </c>
      <c r="BB1788" s="240" t="s">
        <v>753</v>
      </c>
      <c r="BC1788" s="241" t="s">
        <v>754</v>
      </c>
      <c r="BD1788" s="240" t="s">
        <v>753</v>
      </c>
      <c r="BE1788" s="240" t="s">
        <v>753</v>
      </c>
      <c r="BF1788" s="240" t="s">
        <v>753</v>
      </c>
      <c r="BG1788" s="240" t="s">
        <v>753</v>
      </c>
      <c r="BH1788" s="240" t="s">
        <v>753</v>
      </c>
      <c r="BI1788" s="240" t="s">
        <v>753</v>
      </c>
      <c r="BJ1788" s="240" t="s">
        <v>753</v>
      </c>
      <c r="BK1788" s="240" t="s">
        <v>753</v>
      </c>
      <c r="BL1788" s="240" t="s">
        <v>753</v>
      </c>
      <c r="BM1788" s="240" t="s">
        <v>753</v>
      </c>
      <c r="BN1788" s="180"/>
      <c r="BO1788" s="219"/>
      <c r="BP1788" s="174" t="s">
        <v>1007</v>
      </c>
      <c r="BQ1788" s="177"/>
      <c r="BR1788" s="177"/>
      <c r="BS1788" s="177"/>
      <c r="BT1788" s="177"/>
      <c r="BU1788" s="177"/>
      <c r="BV1788" s="177"/>
      <c r="BW1788" s="177"/>
    </row>
    <row r="1789" spans="1:75" s="174" customFormat="1" ht="15">
      <c r="A1789" s="170"/>
      <c r="B1789" s="173"/>
      <c r="C1789" s="173"/>
      <c r="D1789" s="171"/>
      <c r="E1789" s="171"/>
      <c r="F1789" s="171"/>
      <c r="G1789" s="171"/>
      <c r="H1789" s="170"/>
      <c r="I1789" s="173"/>
      <c r="J1789" s="170"/>
      <c r="K1789" s="170"/>
      <c r="L1789" s="170"/>
      <c r="M1789" s="170"/>
      <c r="N1789" s="170"/>
      <c r="O1789" s="170"/>
      <c r="P1789" s="170"/>
      <c r="Q1789" s="170"/>
      <c r="R1789" s="170"/>
      <c r="S1789" s="170"/>
      <c r="T1789" s="170"/>
      <c r="U1789" s="170"/>
      <c r="V1789" s="170"/>
      <c r="W1789" s="170"/>
      <c r="X1789" s="170"/>
      <c r="Y1789" s="170"/>
      <c r="Z1789" s="170"/>
      <c r="AA1789" s="170"/>
      <c r="AB1789" s="170"/>
      <c r="AC1789" s="170"/>
      <c r="AD1789" s="170"/>
      <c r="AE1789" s="170"/>
      <c r="AG1789" s="210" t="s">
        <v>830</v>
      </c>
      <c r="AH1789" s="189" t="s">
        <v>748</v>
      </c>
      <c r="AI1789" s="189" t="s">
        <v>748</v>
      </c>
      <c r="AJ1789" s="238" t="s">
        <v>748</v>
      </c>
      <c r="AK1789" s="237" t="s">
        <v>748</v>
      </c>
      <c r="AL1789" s="236"/>
      <c r="AN1789" s="227" t="s">
        <v>1012</v>
      </c>
      <c r="AO1789" s="245" t="s">
        <v>833</v>
      </c>
      <c r="AP1789" s="244" t="s">
        <v>1103</v>
      </c>
      <c r="AQ1789" s="244" t="s">
        <v>1102</v>
      </c>
      <c r="AR1789" s="242" t="str">
        <f t="shared" si="262"/>
        <v>20</v>
      </c>
      <c r="AS1789" s="242" t="s">
        <v>1101</v>
      </c>
      <c r="AT1789" s="242"/>
      <c r="AU1789" s="242" t="s">
        <v>1100</v>
      </c>
      <c r="AV1789" s="243" t="s">
        <v>751</v>
      </c>
      <c r="AW1789" s="242"/>
      <c r="AX1789" s="240" t="s">
        <v>753</v>
      </c>
      <c r="AY1789" s="240" t="s">
        <v>753</v>
      </c>
      <c r="AZ1789" s="240" t="s">
        <v>753</v>
      </c>
      <c r="BA1789" s="240" t="s">
        <v>753</v>
      </c>
      <c r="BB1789" s="240" t="s">
        <v>753</v>
      </c>
      <c r="BC1789" s="241" t="s">
        <v>754</v>
      </c>
      <c r="BD1789" s="240" t="s">
        <v>753</v>
      </c>
      <c r="BE1789" s="240" t="s">
        <v>753</v>
      </c>
      <c r="BF1789" s="240" t="s">
        <v>753</v>
      </c>
      <c r="BG1789" s="240" t="s">
        <v>753</v>
      </c>
      <c r="BH1789" s="240" t="s">
        <v>753</v>
      </c>
      <c r="BI1789" s="240" t="s">
        <v>753</v>
      </c>
      <c r="BJ1789" s="240" t="s">
        <v>753</v>
      </c>
      <c r="BK1789" s="240" t="s">
        <v>753</v>
      </c>
      <c r="BL1789" s="240" t="s">
        <v>753</v>
      </c>
      <c r="BM1789" s="240" t="s">
        <v>753</v>
      </c>
      <c r="BN1789" s="180"/>
      <c r="BO1789" s="219"/>
      <c r="BP1789" s="174" t="s">
        <v>1007</v>
      </c>
      <c r="BQ1789" s="177" t="s">
        <v>1006</v>
      </c>
      <c r="BR1789" s="177" t="s">
        <v>1005</v>
      </c>
      <c r="BS1789" s="177" t="s">
        <v>759</v>
      </c>
      <c r="BT1789" s="178">
        <v>44409</v>
      </c>
      <c r="BU1789" s="177"/>
      <c r="BV1789" s="177"/>
      <c r="BW1789" s="177"/>
    </row>
    <row r="1790" spans="1:75" s="174" customFormat="1" ht="15">
      <c r="A1790" s="170"/>
      <c r="B1790" s="173"/>
      <c r="C1790" s="173"/>
      <c r="D1790" s="171"/>
      <c r="E1790" s="171"/>
      <c r="F1790" s="171"/>
      <c r="G1790" s="171"/>
      <c r="H1790" s="170"/>
      <c r="I1790" s="173"/>
      <c r="J1790" s="170"/>
      <c r="K1790" s="170"/>
      <c r="L1790" s="170"/>
      <c r="M1790" s="170"/>
      <c r="N1790" s="170"/>
      <c r="O1790" s="170"/>
      <c r="P1790" s="170"/>
      <c r="Q1790" s="170"/>
      <c r="R1790" s="170"/>
      <c r="S1790" s="170"/>
      <c r="T1790" s="170"/>
      <c r="U1790" s="170"/>
      <c r="V1790" s="170"/>
      <c r="W1790" s="170"/>
      <c r="X1790" s="170"/>
      <c r="Y1790" s="170"/>
      <c r="Z1790" s="170"/>
      <c r="AA1790" s="170"/>
      <c r="AB1790" s="170"/>
      <c r="AC1790" s="170"/>
      <c r="AD1790" s="170"/>
      <c r="AE1790" s="170"/>
      <c r="AG1790" s="210" t="s">
        <v>830</v>
      </c>
      <c r="AH1790" s="189" t="s">
        <v>748</v>
      </c>
      <c r="AI1790" s="189" t="s">
        <v>748</v>
      </c>
      <c r="AJ1790" s="238" t="s">
        <v>748</v>
      </c>
      <c r="AK1790" s="237" t="s">
        <v>748</v>
      </c>
      <c r="AL1790" s="236"/>
      <c r="AN1790" s="227" t="s">
        <v>1015</v>
      </c>
      <c r="AO1790" s="245" t="s">
        <v>833</v>
      </c>
      <c r="AP1790" s="244" t="s">
        <v>1099</v>
      </c>
      <c r="AQ1790" s="244" t="s">
        <v>1098</v>
      </c>
      <c r="AR1790" s="242" t="str">
        <f t="shared" si="262"/>
        <v>1E0</v>
      </c>
      <c r="AS1790" s="242" t="s">
        <v>822</v>
      </c>
      <c r="AT1790" s="242"/>
      <c r="AU1790" s="242" t="s">
        <v>755</v>
      </c>
      <c r="AV1790" s="243"/>
      <c r="AW1790" s="242"/>
      <c r="AX1790" s="240" t="s">
        <v>753</v>
      </c>
      <c r="AY1790" s="240" t="s">
        <v>753</v>
      </c>
      <c r="AZ1790" s="240" t="s">
        <v>753</v>
      </c>
      <c r="BA1790" s="240" t="s">
        <v>753</v>
      </c>
      <c r="BB1790" s="240" t="s">
        <v>753</v>
      </c>
      <c r="BC1790" s="241" t="s">
        <v>754</v>
      </c>
      <c r="BD1790" s="240" t="s">
        <v>753</v>
      </c>
      <c r="BE1790" s="240" t="s">
        <v>753</v>
      </c>
      <c r="BF1790" s="240" t="s">
        <v>753</v>
      </c>
      <c r="BG1790" s="240" t="s">
        <v>753</v>
      </c>
      <c r="BH1790" s="240" t="s">
        <v>753</v>
      </c>
      <c r="BI1790" s="240" t="s">
        <v>753</v>
      </c>
      <c r="BJ1790" s="240" t="s">
        <v>753</v>
      </c>
      <c r="BK1790" s="240" t="s">
        <v>753</v>
      </c>
      <c r="BL1790" s="240" t="s">
        <v>753</v>
      </c>
      <c r="BM1790" s="240" t="s">
        <v>753</v>
      </c>
      <c r="BN1790" s="180"/>
      <c r="BO1790" s="219"/>
      <c r="BP1790" s="174" t="s">
        <v>1007</v>
      </c>
      <c r="BQ1790" s="177"/>
      <c r="BR1790" s="177"/>
      <c r="BS1790" s="177"/>
      <c r="BT1790" s="177"/>
      <c r="BU1790" s="177"/>
      <c r="BV1790" s="177"/>
      <c r="BW1790" s="177"/>
    </row>
    <row r="1791" spans="1:75" s="174" customFormat="1" ht="15">
      <c r="A1791" s="170"/>
      <c r="B1791" s="173"/>
      <c r="C1791" s="173"/>
      <c r="D1791" s="171"/>
      <c r="E1791" s="171"/>
      <c r="F1791" s="171"/>
      <c r="G1791" s="171"/>
      <c r="H1791" s="170"/>
      <c r="I1791" s="173"/>
      <c r="J1791" s="170"/>
      <c r="K1791" s="170"/>
      <c r="L1791" s="170"/>
      <c r="M1791" s="170"/>
      <c r="N1791" s="170"/>
      <c r="O1791" s="170"/>
      <c r="P1791" s="170"/>
      <c r="Q1791" s="170"/>
      <c r="R1791" s="170"/>
      <c r="S1791" s="170"/>
      <c r="T1791" s="170"/>
      <c r="U1791" s="170"/>
      <c r="V1791" s="170"/>
      <c r="W1791" s="170"/>
      <c r="X1791" s="170"/>
      <c r="Y1791" s="170"/>
      <c r="Z1791" s="170"/>
      <c r="AA1791" s="170"/>
      <c r="AB1791" s="170"/>
      <c r="AC1791" s="170"/>
      <c r="AD1791" s="170"/>
      <c r="AE1791" s="170"/>
      <c r="AG1791" s="210" t="s">
        <v>830</v>
      </c>
      <c r="AH1791" s="189" t="s">
        <v>748</v>
      </c>
      <c r="AI1791" s="189" t="s">
        <v>748</v>
      </c>
      <c r="AJ1791" s="238" t="s">
        <v>748</v>
      </c>
      <c r="AK1791" s="237" t="s">
        <v>748</v>
      </c>
      <c r="AL1791" s="236"/>
      <c r="AN1791" s="227" t="s">
        <v>1012</v>
      </c>
      <c r="AO1791" s="245" t="s">
        <v>833</v>
      </c>
      <c r="AP1791" s="244" t="s">
        <v>1097</v>
      </c>
      <c r="AQ1791" s="244" t="s">
        <v>1096</v>
      </c>
      <c r="AR1791" s="242" t="str">
        <f t="shared" si="262"/>
        <v>20</v>
      </c>
      <c r="AS1791" s="242" t="s">
        <v>1095</v>
      </c>
      <c r="AT1791" s="242"/>
      <c r="AU1791" s="242" t="s">
        <v>1094</v>
      </c>
      <c r="AV1791" s="243" t="s">
        <v>751</v>
      </c>
      <c r="AW1791" s="242"/>
      <c r="AX1791" s="240" t="s">
        <v>753</v>
      </c>
      <c r="AY1791" s="240" t="s">
        <v>753</v>
      </c>
      <c r="AZ1791" s="240" t="s">
        <v>753</v>
      </c>
      <c r="BA1791" s="240" t="s">
        <v>753</v>
      </c>
      <c r="BB1791" s="240" t="s">
        <v>753</v>
      </c>
      <c r="BC1791" s="241" t="s">
        <v>754</v>
      </c>
      <c r="BD1791" s="240" t="s">
        <v>753</v>
      </c>
      <c r="BE1791" s="240" t="s">
        <v>753</v>
      </c>
      <c r="BF1791" s="240" t="s">
        <v>753</v>
      </c>
      <c r="BG1791" s="240" t="s">
        <v>753</v>
      </c>
      <c r="BH1791" s="240" t="s">
        <v>753</v>
      </c>
      <c r="BI1791" s="240" t="s">
        <v>753</v>
      </c>
      <c r="BJ1791" s="240" t="s">
        <v>753</v>
      </c>
      <c r="BK1791" s="240" t="s">
        <v>753</v>
      </c>
      <c r="BL1791" s="240" t="s">
        <v>753</v>
      </c>
      <c r="BM1791" s="240" t="s">
        <v>753</v>
      </c>
      <c r="BN1791" s="180"/>
      <c r="BO1791" s="219"/>
      <c r="BP1791" s="174" t="s">
        <v>1007</v>
      </c>
      <c r="BQ1791" s="177" t="s">
        <v>1006</v>
      </c>
      <c r="BR1791" s="177" t="s">
        <v>1005</v>
      </c>
      <c r="BS1791" s="177" t="s">
        <v>759</v>
      </c>
      <c r="BT1791" s="178">
        <v>44409</v>
      </c>
      <c r="BU1791" s="177"/>
      <c r="BV1791" s="177"/>
      <c r="BW1791" s="177"/>
    </row>
    <row r="1792" spans="1:75" s="174" customFormat="1" ht="15">
      <c r="A1792" s="170"/>
      <c r="B1792" s="173"/>
      <c r="C1792" s="173"/>
      <c r="D1792" s="171"/>
      <c r="E1792" s="171"/>
      <c r="F1792" s="171"/>
      <c r="G1792" s="171"/>
      <c r="H1792" s="170"/>
      <c r="I1792" s="173"/>
      <c r="J1792" s="170"/>
      <c r="K1792" s="170"/>
      <c r="L1792" s="170"/>
      <c r="M1792" s="170"/>
      <c r="N1792" s="170"/>
      <c r="O1792" s="170"/>
      <c r="P1792" s="170"/>
      <c r="Q1792" s="170"/>
      <c r="R1792" s="170"/>
      <c r="S1792" s="170"/>
      <c r="T1792" s="170"/>
      <c r="U1792" s="170"/>
      <c r="V1792" s="170"/>
      <c r="W1792" s="170"/>
      <c r="X1792" s="170"/>
      <c r="Y1792" s="170"/>
      <c r="Z1792" s="170"/>
      <c r="AA1792" s="170"/>
      <c r="AB1792" s="170"/>
      <c r="AC1792" s="170"/>
      <c r="AD1792" s="170"/>
      <c r="AE1792" s="170"/>
      <c r="AG1792" s="210" t="s">
        <v>830</v>
      </c>
      <c r="AH1792" s="189" t="s">
        <v>748</v>
      </c>
      <c r="AI1792" s="189" t="s">
        <v>748</v>
      </c>
      <c r="AJ1792" s="238" t="s">
        <v>748</v>
      </c>
      <c r="AK1792" s="237" t="s">
        <v>748</v>
      </c>
      <c r="AL1792" s="236"/>
      <c r="AN1792" s="227" t="s">
        <v>1015</v>
      </c>
      <c r="AO1792" s="245" t="s">
        <v>833</v>
      </c>
      <c r="AP1792" s="244" t="s">
        <v>1093</v>
      </c>
      <c r="AQ1792" s="244" t="s">
        <v>1092</v>
      </c>
      <c r="AR1792" s="242" t="str">
        <f t="shared" si="262"/>
        <v>1E0</v>
      </c>
      <c r="AS1792" s="242" t="s">
        <v>822</v>
      </c>
      <c r="AT1792" s="242"/>
      <c r="AU1792" s="242" t="s">
        <v>755</v>
      </c>
      <c r="AV1792" s="243"/>
      <c r="AW1792" s="242"/>
      <c r="AX1792" s="240" t="s">
        <v>753</v>
      </c>
      <c r="AY1792" s="240" t="s">
        <v>753</v>
      </c>
      <c r="AZ1792" s="240" t="s">
        <v>753</v>
      </c>
      <c r="BA1792" s="240" t="s">
        <v>753</v>
      </c>
      <c r="BB1792" s="240" t="s">
        <v>753</v>
      </c>
      <c r="BC1792" s="241" t="s">
        <v>754</v>
      </c>
      <c r="BD1792" s="240" t="s">
        <v>753</v>
      </c>
      <c r="BE1792" s="240" t="s">
        <v>753</v>
      </c>
      <c r="BF1792" s="240" t="s">
        <v>753</v>
      </c>
      <c r="BG1792" s="240" t="s">
        <v>753</v>
      </c>
      <c r="BH1792" s="240" t="s">
        <v>753</v>
      </c>
      <c r="BI1792" s="240" t="s">
        <v>753</v>
      </c>
      <c r="BJ1792" s="240" t="s">
        <v>753</v>
      </c>
      <c r="BK1792" s="240" t="s">
        <v>753</v>
      </c>
      <c r="BL1792" s="240" t="s">
        <v>753</v>
      </c>
      <c r="BM1792" s="240" t="s">
        <v>753</v>
      </c>
      <c r="BN1792" s="180"/>
      <c r="BO1792" s="219"/>
      <c r="BP1792" s="174" t="s">
        <v>1007</v>
      </c>
      <c r="BQ1792" s="177"/>
      <c r="BR1792" s="177"/>
      <c r="BS1792" s="177"/>
      <c r="BT1792" s="177"/>
      <c r="BU1792" s="177"/>
      <c r="BV1792" s="177"/>
      <c r="BW1792" s="177"/>
    </row>
    <row r="1793" spans="1:75" s="174" customFormat="1" ht="15">
      <c r="A1793" s="170"/>
      <c r="B1793" s="173"/>
      <c r="C1793" s="173"/>
      <c r="D1793" s="171"/>
      <c r="E1793" s="171"/>
      <c r="F1793" s="171"/>
      <c r="G1793" s="171"/>
      <c r="H1793" s="170"/>
      <c r="I1793" s="173"/>
      <c r="J1793" s="170"/>
      <c r="K1793" s="170"/>
      <c r="L1793" s="170"/>
      <c r="M1793" s="170"/>
      <c r="N1793" s="170"/>
      <c r="O1793" s="170"/>
      <c r="P1793" s="170"/>
      <c r="Q1793" s="170"/>
      <c r="R1793" s="170"/>
      <c r="S1793" s="170"/>
      <c r="T1793" s="170"/>
      <c r="U1793" s="170"/>
      <c r="V1793" s="170"/>
      <c r="W1793" s="170"/>
      <c r="X1793" s="170"/>
      <c r="Y1793" s="170"/>
      <c r="Z1793" s="170"/>
      <c r="AA1793" s="170"/>
      <c r="AB1793" s="170"/>
      <c r="AC1793" s="170"/>
      <c r="AD1793" s="170"/>
      <c r="AE1793" s="170"/>
      <c r="AG1793" s="210" t="s">
        <v>830</v>
      </c>
      <c r="AH1793" s="189" t="s">
        <v>748</v>
      </c>
      <c r="AI1793" s="189" t="s">
        <v>748</v>
      </c>
      <c r="AJ1793" s="238" t="s">
        <v>748</v>
      </c>
      <c r="AK1793" s="237" t="s">
        <v>748</v>
      </c>
      <c r="AL1793" s="236"/>
      <c r="AN1793" s="227" t="s">
        <v>1012</v>
      </c>
      <c r="AO1793" s="245" t="s">
        <v>833</v>
      </c>
      <c r="AP1793" s="244" t="s">
        <v>1091</v>
      </c>
      <c r="AQ1793" s="244" t="s">
        <v>1090</v>
      </c>
      <c r="AR1793" s="242" t="str">
        <f t="shared" ref="AR1793:AR1824" si="263">DEC2HEX((HEX2DEC(LEFT(AQ1793,4))*256*256+HEX2DEC(RIGHT(AQ1793,4)))-(HEX2DEC(LEFT(AP1793,4))*256*256+HEX2DEC(RIGHT(AP1793,4)))+1)</f>
        <v>20</v>
      </c>
      <c r="AS1793" s="242" t="s">
        <v>1089</v>
      </c>
      <c r="AT1793" s="242"/>
      <c r="AU1793" s="242" t="s">
        <v>1088</v>
      </c>
      <c r="AV1793" s="243" t="s">
        <v>751</v>
      </c>
      <c r="AW1793" s="242"/>
      <c r="AX1793" s="240" t="s">
        <v>753</v>
      </c>
      <c r="AY1793" s="240" t="s">
        <v>753</v>
      </c>
      <c r="AZ1793" s="240" t="s">
        <v>753</v>
      </c>
      <c r="BA1793" s="240" t="s">
        <v>753</v>
      </c>
      <c r="BB1793" s="240" t="s">
        <v>753</v>
      </c>
      <c r="BC1793" s="241" t="s">
        <v>754</v>
      </c>
      <c r="BD1793" s="240" t="s">
        <v>753</v>
      </c>
      <c r="BE1793" s="240" t="s">
        <v>753</v>
      </c>
      <c r="BF1793" s="240" t="s">
        <v>753</v>
      </c>
      <c r="BG1793" s="240" t="s">
        <v>753</v>
      </c>
      <c r="BH1793" s="240" t="s">
        <v>753</v>
      </c>
      <c r="BI1793" s="240" t="s">
        <v>753</v>
      </c>
      <c r="BJ1793" s="240" t="s">
        <v>753</v>
      </c>
      <c r="BK1793" s="240" t="s">
        <v>753</v>
      </c>
      <c r="BL1793" s="240" t="s">
        <v>753</v>
      </c>
      <c r="BM1793" s="240" t="s">
        <v>753</v>
      </c>
      <c r="BN1793" s="180"/>
      <c r="BO1793" s="219"/>
      <c r="BP1793" s="174" t="s">
        <v>1007</v>
      </c>
      <c r="BQ1793" s="177" t="s">
        <v>1006</v>
      </c>
      <c r="BR1793" s="177" t="s">
        <v>1005</v>
      </c>
      <c r="BS1793" s="177" t="s">
        <v>759</v>
      </c>
      <c r="BT1793" s="178">
        <v>44409</v>
      </c>
      <c r="BU1793" s="177"/>
      <c r="BV1793" s="177"/>
      <c r="BW1793" s="177"/>
    </row>
    <row r="1794" spans="1:75" s="174" customFormat="1" ht="15">
      <c r="A1794" s="170"/>
      <c r="B1794" s="173"/>
      <c r="C1794" s="173"/>
      <c r="D1794" s="171"/>
      <c r="E1794" s="171"/>
      <c r="F1794" s="171"/>
      <c r="G1794" s="171"/>
      <c r="H1794" s="170"/>
      <c r="I1794" s="173"/>
      <c r="J1794" s="170"/>
      <c r="K1794" s="170"/>
      <c r="L1794" s="170"/>
      <c r="M1794" s="170"/>
      <c r="N1794" s="170"/>
      <c r="O1794" s="170"/>
      <c r="P1794" s="170"/>
      <c r="Q1794" s="170"/>
      <c r="R1794" s="170"/>
      <c r="S1794" s="170"/>
      <c r="T1794" s="170"/>
      <c r="U1794" s="170"/>
      <c r="V1794" s="170"/>
      <c r="W1794" s="170"/>
      <c r="X1794" s="170"/>
      <c r="Y1794" s="170"/>
      <c r="Z1794" s="170"/>
      <c r="AA1794" s="170"/>
      <c r="AB1794" s="170"/>
      <c r="AC1794" s="170"/>
      <c r="AD1794" s="170"/>
      <c r="AE1794" s="170"/>
      <c r="AG1794" s="210" t="s">
        <v>830</v>
      </c>
      <c r="AH1794" s="189" t="s">
        <v>748</v>
      </c>
      <c r="AI1794" s="189" t="s">
        <v>748</v>
      </c>
      <c r="AJ1794" s="238" t="s">
        <v>748</v>
      </c>
      <c r="AK1794" s="237" t="s">
        <v>748</v>
      </c>
      <c r="AL1794" s="236"/>
      <c r="AN1794" s="227" t="s">
        <v>1015</v>
      </c>
      <c r="AO1794" s="245" t="s">
        <v>833</v>
      </c>
      <c r="AP1794" s="244" t="s">
        <v>1087</v>
      </c>
      <c r="AQ1794" s="244" t="s">
        <v>1086</v>
      </c>
      <c r="AR1794" s="242" t="str">
        <f t="shared" si="263"/>
        <v>1E0</v>
      </c>
      <c r="AS1794" s="242" t="s">
        <v>822</v>
      </c>
      <c r="AT1794" s="242"/>
      <c r="AU1794" s="242" t="s">
        <v>755</v>
      </c>
      <c r="AV1794" s="243"/>
      <c r="AW1794" s="242"/>
      <c r="AX1794" s="240" t="s">
        <v>753</v>
      </c>
      <c r="AY1794" s="240" t="s">
        <v>753</v>
      </c>
      <c r="AZ1794" s="240" t="s">
        <v>753</v>
      </c>
      <c r="BA1794" s="240" t="s">
        <v>753</v>
      </c>
      <c r="BB1794" s="240" t="s">
        <v>753</v>
      </c>
      <c r="BC1794" s="241" t="s">
        <v>754</v>
      </c>
      <c r="BD1794" s="240" t="s">
        <v>753</v>
      </c>
      <c r="BE1794" s="240" t="s">
        <v>753</v>
      </c>
      <c r="BF1794" s="240" t="s">
        <v>753</v>
      </c>
      <c r="BG1794" s="240" t="s">
        <v>753</v>
      </c>
      <c r="BH1794" s="240" t="s">
        <v>753</v>
      </c>
      <c r="BI1794" s="240" t="s">
        <v>753</v>
      </c>
      <c r="BJ1794" s="240" t="s">
        <v>753</v>
      </c>
      <c r="BK1794" s="240" t="s">
        <v>753</v>
      </c>
      <c r="BL1794" s="240" t="s">
        <v>753</v>
      </c>
      <c r="BM1794" s="240" t="s">
        <v>753</v>
      </c>
      <c r="BN1794" s="180"/>
      <c r="BO1794" s="219"/>
      <c r="BP1794" s="174" t="s">
        <v>1007</v>
      </c>
      <c r="BQ1794" s="177"/>
      <c r="BR1794" s="177"/>
      <c r="BS1794" s="177"/>
      <c r="BT1794" s="177"/>
      <c r="BU1794" s="177"/>
      <c r="BV1794" s="177"/>
      <c r="BW1794" s="177"/>
    </row>
    <row r="1795" spans="1:75" s="174" customFormat="1" ht="15">
      <c r="A1795" s="170"/>
      <c r="B1795" s="173"/>
      <c r="C1795" s="173"/>
      <c r="D1795" s="171"/>
      <c r="E1795" s="171"/>
      <c r="F1795" s="171"/>
      <c r="G1795" s="171"/>
      <c r="H1795" s="170"/>
      <c r="I1795" s="173"/>
      <c r="J1795" s="170"/>
      <c r="K1795" s="170"/>
      <c r="L1795" s="170"/>
      <c r="M1795" s="170"/>
      <c r="N1795" s="170"/>
      <c r="O1795" s="170"/>
      <c r="P1795" s="170"/>
      <c r="Q1795" s="170"/>
      <c r="R1795" s="170"/>
      <c r="S1795" s="170"/>
      <c r="T1795" s="170"/>
      <c r="U1795" s="170"/>
      <c r="V1795" s="170"/>
      <c r="W1795" s="170"/>
      <c r="X1795" s="170"/>
      <c r="Y1795" s="170"/>
      <c r="Z1795" s="170"/>
      <c r="AA1795" s="170"/>
      <c r="AB1795" s="170"/>
      <c r="AC1795" s="170"/>
      <c r="AD1795" s="170"/>
      <c r="AE1795" s="170"/>
      <c r="AG1795" s="210" t="s">
        <v>830</v>
      </c>
      <c r="AH1795" s="189" t="s">
        <v>748</v>
      </c>
      <c r="AI1795" s="189" t="s">
        <v>748</v>
      </c>
      <c r="AJ1795" s="238" t="s">
        <v>748</v>
      </c>
      <c r="AK1795" s="237" t="s">
        <v>748</v>
      </c>
      <c r="AL1795" s="236"/>
      <c r="AN1795" s="227" t="s">
        <v>1012</v>
      </c>
      <c r="AO1795" s="245" t="s">
        <v>833</v>
      </c>
      <c r="AP1795" s="244" t="s">
        <v>1085</v>
      </c>
      <c r="AQ1795" s="244" t="s">
        <v>1084</v>
      </c>
      <c r="AR1795" s="242" t="str">
        <f t="shared" si="263"/>
        <v>20</v>
      </c>
      <c r="AS1795" s="242" t="s">
        <v>1083</v>
      </c>
      <c r="AT1795" s="242"/>
      <c r="AU1795" s="242" t="s">
        <v>1082</v>
      </c>
      <c r="AV1795" s="243" t="s">
        <v>751</v>
      </c>
      <c r="AW1795" s="242"/>
      <c r="AX1795" s="240" t="s">
        <v>753</v>
      </c>
      <c r="AY1795" s="240" t="s">
        <v>753</v>
      </c>
      <c r="AZ1795" s="240" t="s">
        <v>753</v>
      </c>
      <c r="BA1795" s="240" t="s">
        <v>753</v>
      </c>
      <c r="BB1795" s="240" t="s">
        <v>753</v>
      </c>
      <c r="BC1795" s="241" t="s">
        <v>754</v>
      </c>
      <c r="BD1795" s="240" t="s">
        <v>753</v>
      </c>
      <c r="BE1795" s="240" t="s">
        <v>753</v>
      </c>
      <c r="BF1795" s="240" t="s">
        <v>753</v>
      </c>
      <c r="BG1795" s="240" t="s">
        <v>753</v>
      </c>
      <c r="BH1795" s="240" t="s">
        <v>753</v>
      </c>
      <c r="BI1795" s="240" t="s">
        <v>753</v>
      </c>
      <c r="BJ1795" s="240" t="s">
        <v>753</v>
      </c>
      <c r="BK1795" s="240" t="s">
        <v>753</v>
      </c>
      <c r="BL1795" s="240" t="s">
        <v>753</v>
      </c>
      <c r="BM1795" s="240" t="s">
        <v>753</v>
      </c>
      <c r="BN1795" s="180"/>
      <c r="BO1795" s="219"/>
      <c r="BP1795" s="174" t="s">
        <v>1007</v>
      </c>
      <c r="BQ1795" s="177" t="s">
        <v>1006</v>
      </c>
      <c r="BR1795" s="177" t="s">
        <v>1005</v>
      </c>
      <c r="BS1795" s="177" t="s">
        <v>759</v>
      </c>
      <c r="BT1795" s="178">
        <v>44409</v>
      </c>
      <c r="BU1795" s="177"/>
      <c r="BV1795" s="177"/>
      <c r="BW1795" s="177"/>
    </row>
    <row r="1796" spans="1:75" s="174" customFormat="1" ht="15">
      <c r="A1796" s="170"/>
      <c r="B1796" s="173"/>
      <c r="C1796" s="173"/>
      <c r="D1796" s="171"/>
      <c r="E1796" s="171"/>
      <c r="F1796" s="171"/>
      <c r="G1796" s="171"/>
      <c r="H1796" s="170"/>
      <c r="I1796" s="173"/>
      <c r="J1796" s="170"/>
      <c r="K1796" s="170"/>
      <c r="L1796" s="170"/>
      <c r="M1796" s="170"/>
      <c r="N1796" s="170"/>
      <c r="O1796" s="170"/>
      <c r="P1796" s="170"/>
      <c r="Q1796" s="170"/>
      <c r="R1796" s="170"/>
      <c r="S1796" s="170"/>
      <c r="T1796" s="170"/>
      <c r="U1796" s="170"/>
      <c r="V1796" s="170"/>
      <c r="W1796" s="170"/>
      <c r="X1796" s="170"/>
      <c r="Y1796" s="170"/>
      <c r="Z1796" s="170"/>
      <c r="AA1796" s="170"/>
      <c r="AB1796" s="170"/>
      <c r="AC1796" s="170"/>
      <c r="AD1796" s="170"/>
      <c r="AE1796" s="170"/>
      <c r="AG1796" s="210" t="s">
        <v>830</v>
      </c>
      <c r="AH1796" s="189" t="s">
        <v>748</v>
      </c>
      <c r="AI1796" s="189" t="s">
        <v>748</v>
      </c>
      <c r="AJ1796" s="238" t="s">
        <v>748</v>
      </c>
      <c r="AK1796" s="237" t="s">
        <v>748</v>
      </c>
      <c r="AL1796" s="236"/>
      <c r="AN1796" s="227" t="s">
        <v>1015</v>
      </c>
      <c r="AO1796" s="245" t="s">
        <v>833</v>
      </c>
      <c r="AP1796" s="244" t="s">
        <v>1081</v>
      </c>
      <c r="AQ1796" s="244" t="s">
        <v>1080</v>
      </c>
      <c r="AR1796" s="242" t="str">
        <f t="shared" si="263"/>
        <v>1E0</v>
      </c>
      <c r="AS1796" s="242" t="s">
        <v>822</v>
      </c>
      <c r="AT1796" s="242"/>
      <c r="AU1796" s="242" t="s">
        <v>755</v>
      </c>
      <c r="AV1796" s="243"/>
      <c r="AW1796" s="242"/>
      <c r="AX1796" s="240" t="s">
        <v>753</v>
      </c>
      <c r="AY1796" s="240" t="s">
        <v>753</v>
      </c>
      <c r="AZ1796" s="240" t="s">
        <v>753</v>
      </c>
      <c r="BA1796" s="240" t="s">
        <v>753</v>
      </c>
      <c r="BB1796" s="240" t="s">
        <v>753</v>
      </c>
      <c r="BC1796" s="241" t="s">
        <v>754</v>
      </c>
      <c r="BD1796" s="240" t="s">
        <v>753</v>
      </c>
      <c r="BE1796" s="240" t="s">
        <v>753</v>
      </c>
      <c r="BF1796" s="240" t="s">
        <v>753</v>
      </c>
      <c r="BG1796" s="240" t="s">
        <v>753</v>
      </c>
      <c r="BH1796" s="240" t="s">
        <v>753</v>
      </c>
      <c r="BI1796" s="240" t="s">
        <v>753</v>
      </c>
      <c r="BJ1796" s="240" t="s">
        <v>753</v>
      </c>
      <c r="BK1796" s="240" t="s">
        <v>753</v>
      </c>
      <c r="BL1796" s="240" t="s">
        <v>753</v>
      </c>
      <c r="BM1796" s="240" t="s">
        <v>753</v>
      </c>
      <c r="BN1796" s="180"/>
      <c r="BO1796" s="219"/>
      <c r="BP1796" s="174" t="s">
        <v>1007</v>
      </c>
      <c r="BQ1796" s="177"/>
      <c r="BR1796" s="177"/>
      <c r="BS1796" s="177"/>
      <c r="BT1796" s="177"/>
      <c r="BU1796" s="177"/>
      <c r="BV1796" s="177"/>
      <c r="BW1796" s="177"/>
    </row>
    <row r="1797" spans="1:75" s="174" customFormat="1" ht="15">
      <c r="A1797" s="170"/>
      <c r="B1797" s="173"/>
      <c r="C1797" s="173"/>
      <c r="D1797" s="171"/>
      <c r="E1797" s="171"/>
      <c r="F1797" s="171"/>
      <c r="G1797" s="171"/>
      <c r="H1797" s="170"/>
      <c r="I1797" s="173"/>
      <c r="J1797" s="170"/>
      <c r="K1797" s="170"/>
      <c r="L1797" s="170"/>
      <c r="M1797" s="170"/>
      <c r="N1797" s="170"/>
      <c r="O1797" s="170"/>
      <c r="P1797" s="170"/>
      <c r="Q1797" s="170"/>
      <c r="R1797" s="170"/>
      <c r="S1797" s="170"/>
      <c r="T1797" s="170"/>
      <c r="U1797" s="170"/>
      <c r="V1797" s="170"/>
      <c r="W1797" s="170"/>
      <c r="X1797" s="170"/>
      <c r="Y1797" s="170"/>
      <c r="Z1797" s="170"/>
      <c r="AA1797" s="170"/>
      <c r="AB1797" s="170"/>
      <c r="AC1797" s="170"/>
      <c r="AD1797" s="170"/>
      <c r="AE1797" s="170"/>
      <c r="AG1797" s="210" t="s">
        <v>830</v>
      </c>
      <c r="AH1797" s="189" t="s">
        <v>748</v>
      </c>
      <c r="AI1797" s="189" t="s">
        <v>748</v>
      </c>
      <c r="AJ1797" s="238" t="s">
        <v>748</v>
      </c>
      <c r="AK1797" s="237" t="s">
        <v>748</v>
      </c>
      <c r="AL1797" s="236"/>
      <c r="AN1797" s="227" t="s">
        <v>1012</v>
      </c>
      <c r="AO1797" s="245" t="s">
        <v>833</v>
      </c>
      <c r="AP1797" s="244" t="s">
        <v>1079</v>
      </c>
      <c r="AQ1797" s="244" t="s">
        <v>1078</v>
      </c>
      <c r="AR1797" s="242" t="str">
        <f t="shared" si="263"/>
        <v>20</v>
      </c>
      <c r="AS1797" s="242" t="s">
        <v>1077</v>
      </c>
      <c r="AT1797" s="242"/>
      <c r="AU1797" s="242" t="s">
        <v>1076</v>
      </c>
      <c r="AV1797" s="243" t="s">
        <v>751</v>
      </c>
      <c r="AW1797" s="242"/>
      <c r="AX1797" s="240" t="s">
        <v>753</v>
      </c>
      <c r="AY1797" s="240" t="s">
        <v>753</v>
      </c>
      <c r="AZ1797" s="240" t="s">
        <v>753</v>
      </c>
      <c r="BA1797" s="240" t="s">
        <v>753</v>
      </c>
      <c r="BB1797" s="240" t="s">
        <v>753</v>
      </c>
      <c r="BC1797" s="241" t="s">
        <v>754</v>
      </c>
      <c r="BD1797" s="240" t="s">
        <v>753</v>
      </c>
      <c r="BE1797" s="240" t="s">
        <v>753</v>
      </c>
      <c r="BF1797" s="240" t="s">
        <v>753</v>
      </c>
      <c r="BG1797" s="240" t="s">
        <v>753</v>
      </c>
      <c r="BH1797" s="240" t="s">
        <v>753</v>
      </c>
      <c r="BI1797" s="240" t="s">
        <v>753</v>
      </c>
      <c r="BJ1797" s="240" t="s">
        <v>753</v>
      </c>
      <c r="BK1797" s="240" t="s">
        <v>753</v>
      </c>
      <c r="BL1797" s="240" t="s">
        <v>753</v>
      </c>
      <c r="BM1797" s="240" t="s">
        <v>753</v>
      </c>
      <c r="BN1797" s="180"/>
      <c r="BO1797" s="219"/>
      <c r="BP1797" s="174" t="s">
        <v>1007</v>
      </c>
      <c r="BQ1797" s="177" t="s">
        <v>1006</v>
      </c>
      <c r="BR1797" s="177" t="s">
        <v>1005</v>
      </c>
      <c r="BS1797" s="177" t="s">
        <v>759</v>
      </c>
      <c r="BT1797" s="178">
        <v>44409</v>
      </c>
      <c r="BU1797" s="177"/>
      <c r="BV1797" s="177"/>
      <c r="BW1797" s="177"/>
    </row>
    <row r="1798" spans="1:75" s="174" customFormat="1" ht="15">
      <c r="A1798" s="170"/>
      <c r="B1798" s="173"/>
      <c r="C1798" s="173"/>
      <c r="D1798" s="171"/>
      <c r="E1798" s="171"/>
      <c r="F1798" s="171"/>
      <c r="G1798" s="171"/>
      <c r="H1798" s="170"/>
      <c r="I1798" s="173"/>
      <c r="J1798" s="170"/>
      <c r="K1798" s="170"/>
      <c r="L1798" s="170"/>
      <c r="M1798" s="170"/>
      <c r="N1798" s="170"/>
      <c r="O1798" s="170"/>
      <c r="P1798" s="170"/>
      <c r="Q1798" s="170"/>
      <c r="R1798" s="170"/>
      <c r="S1798" s="170"/>
      <c r="T1798" s="170"/>
      <c r="U1798" s="170"/>
      <c r="V1798" s="170"/>
      <c r="W1798" s="170"/>
      <c r="X1798" s="170"/>
      <c r="Y1798" s="170"/>
      <c r="Z1798" s="170"/>
      <c r="AA1798" s="170"/>
      <c r="AB1798" s="170"/>
      <c r="AC1798" s="170"/>
      <c r="AD1798" s="170"/>
      <c r="AE1798" s="170"/>
      <c r="AG1798" s="210" t="s">
        <v>830</v>
      </c>
      <c r="AH1798" s="189" t="s">
        <v>748</v>
      </c>
      <c r="AI1798" s="189" t="s">
        <v>748</v>
      </c>
      <c r="AJ1798" s="238" t="s">
        <v>748</v>
      </c>
      <c r="AK1798" s="237" t="s">
        <v>748</v>
      </c>
      <c r="AL1798" s="236"/>
      <c r="AN1798" s="227" t="s">
        <v>1015</v>
      </c>
      <c r="AO1798" s="245" t="s">
        <v>833</v>
      </c>
      <c r="AP1798" s="244" t="s">
        <v>1075</v>
      </c>
      <c r="AQ1798" s="244" t="s">
        <v>1074</v>
      </c>
      <c r="AR1798" s="242" t="str">
        <f t="shared" si="263"/>
        <v>1E0</v>
      </c>
      <c r="AS1798" s="242" t="s">
        <v>822</v>
      </c>
      <c r="AT1798" s="242"/>
      <c r="AU1798" s="242" t="s">
        <v>755</v>
      </c>
      <c r="AV1798" s="243"/>
      <c r="AW1798" s="242"/>
      <c r="AX1798" s="240" t="s">
        <v>753</v>
      </c>
      <c r="AY1798" s="240" t="s">
        <v>753</v>
      </c>
      <c r="AZ1798" s="240" t="s">
        <v>753</v>
      </c>
      <c r="BA1798" s="240" t="s">
        <v>753</v>
      </c>
      <c r="BB1798" s="240" t="s">
        <v>753</v>
      </c>
      <c r="BC1798" s="241" t="s">
        <v>754</v>
      </c>
      <c r="BD1798" s="240" t="s">
        <v>753</v>
      </c>
      <c r="BE1798" s="240" t="s">
        <v>753</v>
      </c>
      <c r="BF1798" s="240" t="s">
        <v>753</v>
      </c>
      <c r="BG1798" s="240" t="s">
        <v>753</v>
      </c>
      <c r="BH1798" s="240" t="s">
        <v>753</v>
      </c>
      <c r="BI1798" s="240" t="s">
        <v>753</v>
      </c>
      <c r="BJ1798" s="240" t="s">
        <v>753</v>
      </c>
      <c r="BK1798" s="240" t="s">
        <v>753</v>
      </c>
      <c r="BL1798" s="240" t="s">
        <v>753</v>
      </c>
      <c r="BM1798" s="240" t="s">
        <v>753</v>
      </c>
      <c r="BN1798" s="180"/>
      <c r="BO1798" s="219"/>
      <c r="BP1798" s="174" t="s">
        <v>1007</v>
      </c>
      <c r="BQ1798" s="177"/>
      <c r="BR1798" s="177"/>
      <c r="BS1798" s="177"/>
      <c r="BT1798" s="177"/>
      <c r="BU1798" s="177"/>
      <c r="BV1798" s="177"/>
      <c r="BW1798" s="177"/>
    </row>
    <row r="1799" spans="1:75" s="174" customFormat="1" ht="15">
      <c r="A1799" s="170"/>
      <c r="B1799" s="173"/>
      <c r="C1799" s="173"/>
      <c r="D1799" s="171"/>
      <c r="E1799" s="171"/>
      <c r="F1799" s="171"/>
      <c r="G1799" s="171"/>
      <c r="H1799" s="170"/>
      <c r="I1799" s="173"/>
      <c r="J1799" s="170"/>
      <c r="K1799" s="170"/>
      <c r="L1799" s="170"/>
      <c r="M1799" s="170"/>
      <c r="N1799" s="170"/>
      <c r="O1799" s="170"/>
      <c r="P1799" s="170"/>
      <c r="Q1799" s="170"/>
      <c r="R1799" s="170"/>
      <c r="S1799" s="170"/>
      <c r="T1799" s="170"/>
      <c r="U1799" s="170"/>
      <c r="V1799" s="170"/>
      <c r="W1799" s="170"/>
      <c r="X1799" s="170"/>
      <c r="Y1799" s="170"/>
      <c r="Z1799" s="170"/>
      <c r="AA1799" s="170"/>
      <c r="AB1799" s="170"/>
      <c r="AC1799" s="170"/>
      <c r="AD1799" s="170"/>
      <c r="AE1799" s="170"/>
      <c r="AG1799" s="210" t="s">
        <v>830</v>
      </c>
      <c r="AH1799" s="189" t="s">
        <v>748</v>
      </c>
      <c r="AI1799" s="189" t="s">
        <v>748</v>
      </c>
      <c r="AJ1799" s="238" t="s">
        <v>748</v>
      </c>
      <c r="AK1799" s="237" t="s">
        <v>748</v>
      </c>
      <c r="AL1799" s="236"/>
      <c r="AN1799" s="227" t="s">
        <v>1012</v>
      </c>
      <c r="AO1799" s="245" t="s">
        <v>833</v>
      </c>
      <c r="AP1799" s="244" t="s">
        <v>1073</v>
      </c>
      <c r="AQ1799" s="244" t="s">
        <v>1072</v>
      </c>
      <c r="AR1799" s="242" t="str">
        <f t="shared" si="263"/>
        <v>20</v>
      </c>
      <c r="AS1799" s="242" t="s">
        <v>1071</v>
      </c>
      <c r="AT1799" s="242"/>
      <c r="AU1799" s="242" t="s">
        <v>1070</v>
      </c>
      <c r="AV1799" s="243" t="s">
        <v>751</v>
      </c>
      <c r="AW1799" s="242"/>
      <c r="AX1799" s="240" t="s">
        <v>753</v>
      </c>
      <c r="AY1799" s="240" t="s">
        <v>753</v>
      </c>
      <c r="AZ1799" s="240" t="s">
        <v>753</v>
      </c>
      <c r="BA1799" s="240" t="s">
        <v>753</v>
      </c>
      <c r="BB1799" s="240" t="s">
        <v>753</v>
      </c>
      <c r="BC1799" s="241" t="s">
        <v>754</v>
      </c>
      <c r="BD1799" s="240" t="s">
        <v>753</v>
      </c>
      <c r="BE1799" s="240" t="s">
        <v>753</v>
      </c>
      <c r="BF1799" s="240" t="s">
        <v>753</v>
      </c>
      <c r="BG1799" s="240" t="s">
        <v>753</v>
      </c>
      <c r="BH1799" s="240" t="s">
        <v>753</v>
      </c>
      <c r="BI1799" s="240" t="s">
        <v>753</v>
      </c>
      <c r="BJ1799" s="240" t="s">
        <v>753</v>
      </c>
      <c r="BK1799" s="240" t="s">
        <v>753</v>
      </c>
      <c r="BL1799" s="240" t="s">
        <v>753</v>
      </c>
      <c r="BM1799" s="240" t="s">
        <v>753</v>
      </c>
      <c r="BN1799" s="180"/>
      <c r="BO1799" s="219"/>
      <c r="BP1799" s="174" t="s">
        <v>1007</v>
      </c>
      <c r="BQ1799" s="177" t="s">
        <v>1006</v>
      </c>
      <c r="BR1799" s="177" t="s">
        <v>1005</v>
      </c>
      <c r="BS1799" s="177" t="s">
        <v>759</v>
      </c>
      <c r="BT1799" s="178">
        <v>44409</v>
      </c>
      <c r="BU1799" s="177"/>
      <c r="BV1799" s="177"/>
      <c r="BW1799" s="177"/>
    </row>
    <row r="1800" spans="1:75" s="174" customFormat="1" ht="15">
      <c r="A1800" s="170"/>
      <c r="B1800" s="173"/>
      <c r="C1800" s="173"/>
      <c r="D1800" s="171"/>
      <c r="E1800" s="171"/>
      <c r="F1800" s="171"/>
      <c r="G1800" s="171"/>
      <c r="H1800" s="170"/>
      <c r="I1800" s="173"/>
      <c r="J1800" s="170"/>
      <c r="K1800" s="170"/>
      <c r="L1800" s="170"/>
      <c r="M1800" s="170"/>
      <c r="N1800" s="170"/>
      <c r="O1800" s="170"/>
      <c r="P1800" s="170"/>
      <c r="Q1800" s="170"/>
      <c r="R1800" s="170"/>
      <c r="S1800" s="170"/>
      <c r="T1800" s="170"/>
      <c r="U1800" s="170"/>
      <c r="V1800" s="170"/>
      <c r="W1800" s="170"/>
      <c r="X1800" s="170"/>
      <c r="Y1800" s="170"/>
      <c r="Z1800" s="170"/>
      <c r="AA1800" s="170"/>
      <c r="AB1800" s="170"/>
      <c r="AC1800" s="170"/>
      <c r="AD1800" s="170"/>
      <c r="AE1800" s="170"/>
      <c r="AG1800" s="210" t="s">
        <v>830</v>
      </c>
      <c r="AH1800" s="189" t="s">
        <v>748</v>
      </c>
      <c r="AI1800" s="189" t="s">
        <v>748</v>
      </c>
      <c r="AJ1800" s="238" t="s">
        <v>748</v>
      </c>
      <c r="AK1800" s="237" t="s">
        <v>748</v>
      </c>
      <c r="AL1800" s="236"/>
      <c r="AN1800" s="227" t="s">
        <v>1015</v>
      </c>
      <c r="AO1800" s="245" t="s">
        <v>833</v>
      </c>
      <c r="AP1800" s="244" t="s">
        <v>1069</v>
      </c>
      <c r="AQ1800" s="244" t="s">
        <v>1068</v>
      </c>
      <c r="AR1800" s="242" t="str">
        <f t="shared" si="263"/>
        <v>1E0</v>
      </c>
      <c r="AS1800" s="242" t="s">
        <v>822</v>
      </c>
      <c r="AT1800" s="242"/>
      <c r="AU1800" s="242" t="s">
        <v>755</v>
      </c>
      <c r="AV1800" s="243"/>
      <c r="AW1800" s="242"/>
      <c r="AX1800" s="240" t="s">
        <v>753</v>
      </c>
      <c r="AY1800" s="240" t="s">
        <v>753</v>
      </c>
      <c r="AZ1800" s="240" t="s">
        <v>753</v>
      </c>
      <c r="BA1800" s="240" t="s">
        <v>753</v>
      </c>
      <c r="BB1800" s="240" t="s">
        <v>753</v>
      </c>
      <c r="BC1800" s="241" t="s">
        <v>754</v>
      </c>
      <c r="BD1800" s="240" t="s">
        <v>753</v>
      </c>
      <c r="BE1800" s="240" t="s">
        <v>753</v>
      </c>
      <c r="BF1800" s="240" t="s">
        <v>753</v>
      </c>
      <c r="BG1800" s="240" t="s">
        <v>753</v>
      </c>
      <c r="BH1800" s="240" t="s">
        <v>753</v>
      </c>
      <c r="BI1800" s="240" t="s">
        <v>753</v>
      </c>
      <c r="BJ1800" s="240" t="s">
        <v>753</v>
      </c>
      <c r="BK1800" s="240" t="s">
        <v>753</v>
      </c>
      <c r="BL1800" s="240" t="s">
        <v>753</v>
      </c>
      <c r="BM1800" s="240" t="s">
        <v>753</v>
      </c>
      <c r="BN1800" s="180"/>
      <c r="BO1800" s="219"/>
      <c r="BP1800" s="174" t="s">
        <v>1007</v>
      </c>
      <c r="BQ1800" s="177"/>
      <c r="BR1800" s="177"/>
      <c r="BS1800" s="177"/>
      <c r="BT1800" s="177"/>
      <c r="BU1800" s="177"/>
      <c r="BV1800" s="177"/>
      <c r="BW1800" s="177"/>
    </row>
    <row r="1801" spans="1:75" s="174" customFormat="1" ht="15">
      <c r="A1801" s="170"/>
      <c r="B1801" s="173"/>
      <c r="C1801" s="173"/>
      <c r="D1801" s="171"/>
      <c r="E1801" s="171"/>
      <c r="F1801" s="171"/>
      <c r="G1801" s="171"/>
      <c r="H1801" s="170"/>
      <c r="I1801" s="173"/>
      <c r="J1801" s="170"/>
      <c r="K1801" s="170"/>
      <c r="L1801" s="170"/>
      <c r="M1801" s="170"/>
      <c r="N1801" s="170"/>
      <c r="O1801" s="170"/>
      <c r="P1801" s="170"/>
      <c r="Q1801" s="170"/>
      <c r="R1801" s="170"/>
      <c r="S1801" s="170"/>
      <c r="T1801" s="170"/>
      <c r="U1801" s="170"/>
      <c r="V1801" s="170"/>
      <c r="W1801" s="170"/>
      <c r="X1801" s="170"/>
      <c r="Y1801" s="170"/>
      <c r="Z1801" s="170"/>
      <c r="AA1801" s="170"/>
      <c r="AB1801" s="170"/>
      <c r="AC1801" s="170"/>
      <c r="AD1801" s="170"/>
      <c r="AE1801" s="170"/>
      <c r="AG1801" s="210" t="s">
        <v>830</v>
      </c>
      <c r="AH1801" s="189" t="s">
        <v>748</v>
      </c>
      <c r="AI1801" s="189" t="s">
        <v>748</v>
      </c>
      <c r="AJ1801" s="238" t="s">
        <v>748</v>
      </c>
      <c r="AK1801" s="237" t="s">
        <v>748</v>
      </c>
      <c r="AL1801" s="236"/>
      <c r="AN1801" s="227" t="s">
        <v>1012</v>
      </c>
      <c r="AO1801" s="245" t="s">
        <v>833</v>
      </c>
      <c r="AP1801" s="244" t="s">
        <v>1067</v>
      </c>
      <c r="AQ1801" s="244" t="s">
        <v>1066</v>
      </c>
      <c r="AR1801" s="242" t="str">
        <f t="shared" si="263"/>
        <v>20</v>
      </c>
      <c r="AS1801" s="242" t="s">
        <v>1065</v>
      </c>
      <c r="AT1801" s="242"/>
      <c r="AU1801" s="242" t="s">
        <v>1064</v>
      </c>
      <c r="AV1801" s="243" t="s">
        <v>751</v>
      </c>
      <c r="AW1801" s="242"/>
      <c r="AX1801" s="240" t="s">
        <v>753</v>
      </c>
      <c r="AY1801" s="240" t="s">
        <v>753</v>
      </c>
      <c r="AZ1801" s="240" t="s">
        <v>753</v>
      </c>
      <c r="BA1801" s="240" t="s">
        <v>753</v>
      </c>
      <c r="BB1801" s="240" t="s">
        <v>753</v>
      </c>
      <c r="BC1801" s="241" t="s">
        <v>754</v>
      </c>
      <c r="BD1801" s="240" t="s">
        <v>753</v>
      </c>
      <c r="BE1801" s="240" t="s">
        <v>753</v>
      </c>
      <c r="BF1801" s="240" t="s">
        <v>753</v>
      </c>
      <c r="BG1801" s="240" t="s">
        <v>753</v>
      </c>
      <c r="BH1801" s="240" t="s">
        <v>753</v>
      </c>
      <c r="BI1801" s="240" t="s">
        <v>753</v>
      </c>
      <c r="BJ1801" s="240" t="s">
        <v>753</v>
      </c>
      <c r="BK1801" s="240" t="s">
        <v>753</v>
      </c>
      <c r="BL1801" s="240" t="s">
        <v>753</v>
      </c>
      <c r="BM1801" s="240" t="s">
        <v>753</v>
      </c>
      <c r="BN1801" s="180"/>
      <c r="BO1801" s="219"/>
      <c r="BP1801" s="174" t="s">
        <v>1007</v>
      </c>
      <c r="BQ1801" s="177" t="s">
        <v>1006</v>
      </c>
      <c r="BR1801" s="177" t="s">
        <v>1005</v>
      </c>
      <c r="BS1801" s="177" t="s">
        <v>759</v>
      </c>
      <c r="BT1801" s="178">
        <v>44409</v>
      </c>
      <c r="BU1801" s="177"/>
      <c r="BV1801" s="177"/>
      <c r="BW1801" s="177"/>
    </row>
    <row r="1802" spans="1:75" s="174" customFormat="1" ht="15">
      <c r="A1802" s="170"/>
      <c r="B1802" s="173"/>
      <c r="C1802" s="173"/>
      <c r="D1802" s="171"/>
      <c r="E1802" s="171"/>
      <c r="F1802" s="171"/>
      <c r="G1802" s="171"/>
      <c r="H1802" s="170"/>
      <c r="I1802" s="173"/>
      <c r="J1802" s="170"/>
      <c r="K1802" s="170"/>
      <c r="L1802" s="170"/>
      <c r="M1802" s="170"/>
      <c r="N1802" s="170"/>
      <c r="O1802" s="170"/>
      <c r="P1802" s="170"/>
      <c r="Q1802" s="170"/>
      <c r="R1802" s="170"/>
      <c r="S1802" s="170"/>
      <c r="T1802" s="170"/>
      <c r="U1802" s="170"/>
      <c r="V1802" s="170"/>
      <c r="W1802" s="170"/>
      <c r="X1802" s="170"/>
      <c r="Y1802" s="170"/>
      <c r="Z1802" s="170"/>
      <c r="AA1802" s="170"/>
      <c r="AB1802" s="170"/>
      <c r="AC1802" s="170"/>
      <c r="AD1802" s="170"/>
      <c r="AE1802" s="170"/>
      <c r="AG1802" s="210" t="s">
        <v>830</v>
      </c>
      <c r="AH1802" s="189" t="s">
        <v>748</v>
      </c>
      <c r="AI1802" s="189" t="s">
        <v>748</v>
      </c>
      <c r="AJ1802" s="238" t="s">
        <v>748</v>
      </c>
      <c r="AK1802" s="237" t="s">
        <v>748</v>
      </c>
      <c r="AL1802" s="236"/>
      <c r="AN1802" s="227" t="s">
        <v>1015</v>
      </c>
      <c r="AO1802" s="245" t="s">
        <v>833</v>
      </c>
      <c r="AP1802" s="244" t="s">
        <v>1063</v>
      </c>
      <c r="AQ1802" s="244" t="s">
        <v>1062</v>
      </c>
      <c r="AR1802" s="242" t="str">
        <f t="shared" si="263"/>
        <v>1E0</v>
      </c>
      <c r="AS1802" s="242" t="s">
        <v>822</v>
      </c>
      <c r="AT1802" s="242"/>
      <c r="AU1802" s="242" t="s">
        <v>755</v>
      </c>
      <c r="AV1802" s="243"/>
      <c r="AW1802" s="242"/>
      <c r="AX1802" s="240" t="s">
        <v>753</v>
      </c>
      <c r="AY1802" s="240" t="s">
        <v>753</v>
      </c>
      <c r="AZ1802" s="240" t="s">
        <v>753</v>
      </c>
      <c r="BA1802" s="240" t="s">
        <v>753</v>
      </c>
      <c r="BB1802" s="240" t="s">
        <v>753</v>
      </c>
      <c r="BC1802" s="241" t="s">
        <v>754</v>
      </c>
      <c r="BD1802" s="240" t="s">
        <v>753</v>
      </c>
      <c r="BE1802" s="240" t="s">
        <v>753</v>
      </c>
      <c r="BF1802" s="240" t="s">
        <v>753</v>
      </c>
      <c r="BG1802" s="240" t="s">
        <v>753</v>
      </c>
      <c r="BH1802" s="240" t="s">
        <v>753</v>
      </c>
      <c r="BI1802" s="240" t="s">
        <v>753</v>
      </c>
      <c r="BJ1802" s="240" t="s">
        <v>753</v>
      </c>
      <c r="BK1802" s="240" t="s">
        <v>753</v>
      </c>
      <c r="BL1802" s="240" t="s">
        <v>753</v>
      </c>
      <c r="BM1802" s="240" t="s">
        <v>753</v>
      </c>
      <c r="BN1802" s="180"/>
      <c r="BO1802" s="219"/>
      <c r="BP1802" s="174" t="s">
        <v>1007</v>
      </c>
      <c r="BQ1802" s="177"/>
      <c r="BR1802" s="177"/>
      <c r="BS1802" s="177"/>
      <c r="BT1802" s="177"/>
      <c r="BU1802" s="177"/>
      <c r="BV1802" s="177"/>
      <c r="BW1802" s="177"/>
    </row>
    <row r="1803" spans="1:75" s="174" customFormat="1" ht="15">
      <c r="A1803" s="170"/>
      <c r="B1803" s="173"/>
      <c r="C1803" s="173"/>
      <c r="D1803" s="171"/>
      <c r="E1803" s="171"/>
      <c r="F1803" s="171"/>
      <c r="G1803" s="171"/>
      <c r="H1803" s="170"/>
      <c r="I1803" s="173"/>
      <c r="J1803" s="170"/>
      <c r="K1803" s="170"/>
      <c r="L1803" s="170"/>
      <c r="M1803" s="170"/>
      <c r="N1803" s="170"/>
      <c r="O1803" s="170"/>
      <c r="P1803" s="170"/>
      <c r="Q1803" s="170"/>
      <c r="R1803" s="170"/>
      <c r="S1803" s="170"/>
      <c r="T1803" s="170"/>
      <c r="U1803" s="170"/>
      <c r="V1803" s="170"/>
      <c r="W1803" s="170"/>
      <c r="X1803" s="170"/>
      <c r="Y1803" s="170"/>
      <c r="Z1803" s="170"/>
      <c r="AA1803" s="170"/>
      <c r="AB1803" s="170"/>
      <c r="AC1803" s="170"/>
      <c r="AD1803" s="170"/>
      <c r="AE1803" s="170"/>
      <c r="AG1803" s="210" t="s">
        <v>830</v>
      </c>
      <c r="AH1803" s="189" t="s">
        <v>748</v>
      </c>
      <c r="AI1803" s="189" t="s">
        <v>748</v>
      </c>
      <c r="AJ1803" s="238" t="s">
        <v>748</v>
      </c>
      <c r="AK1803" s="237" t="s">
        <v>748</v>
      </c>
      <c r="AL1803" s="236"/>
      <c r="AN1803" s="227" t="s">
        <v>1012</v>
      </c>
      <c r="AO1803" s="245" t="s">
        <v>833</v>
      </c>
      <c r="AP1803" s="244" t="s">
        <v>1061</v>
      </c>
      <c r="AQ1803" s="244" t="s">
        <v>1060</v>
      </c>
      <c r="AR1803" s="242" t="str">
        <f t="shared" si="263"/>
        <v>20</v>
      </c>
      <c r="AS1803" s="242" t="s">
        <v>1059</v>
      </c>
      <c r="AT1803" s="242"/>
      <c r="AU1803" s="242" t="s">
        <v>1058</v>
      </c>
      <c r="AV1803" s="243" t="s">
        <v>751</v>
      </c>
      <c r="AW1803" s="242"/>
      <c r="AX1803" s="240" t="s">
        <v>753</v>
      </c>
      <c r="AY1803" s="240" t="s">
        <v>753</v>
      </c>
      <c r="AZ1803" s="240" t="s">
        <v>753</v>
      </c>
      <c r="BA1803" s="240" t="s">
        <v>753</v>
      </c>
      <c r="BB1803" s="240" t="s">
        <v>753</v>
      </c>
      <c r="BC1803" s="241" t="s">
        <v>754</v>
      </c>
      <c r="BD1803" s="240" t="s">
        <v>753</v>
      </c>
      <c r="BE1803" s="240" t="s">
        <v>753</v>
      </c>
      <c r="BF1803" s="240" t="s">
        <v>753</v>
      </c>
      <c r="BG1803" s="240" t="s">
        <v>753</v>
      </c>
      <c r="BH1803" s="240" t="s">
        <v>753</v>
      </c>
      <c r="BI1803" s="240" t="s">
        <v>753</v>
      </c>
      <c r="BJ1803" s="240" t="s">
        <v>753</v>
      </c>
      <c r="BK1803" s="240" t="s">
        <v>753</v>
      </c>
      <c r="BL1803" s="240" t="s">
        <v>753</v>
      </c>
      <c r="BM1803" s="240" t="s">
        <v>753</v>
      </c>
      <c r="BN1803" s="180"/>
      <c r="BO1803" s="219"/>
      <c r="BP1803" s="174" t="s">
        <v>1007</v>
      </c>
      <c r="BQ1803" s="177" t="s">
        <v>1006</v>
      </c>
      <c r="BR1803" s="177" t="s">
        <v>1005</v>
      </c>
      <c r="BS1803" s="177" t="s">
        <v>759</v>
      </c>
      <c r="BT1803" s="178">
        <v>44409</v>
      </c>
      <c r="BU1803" s="177"/>
      <c r="BV1803" s="177"/>
      <c r="BW1803" s="177"/>
    </row>
    <row r="1804" spans="1:75" s="174" customFormat="1" ht="15">
      <c r="A1804" s="170"/>
      <c r="B1804" s="173"/>
      <c r="C1804" s="173"/>
      <c r="D1804" s="171"/>
      <c r="E1804" s="171"/>
      <c r="F1804" s="171"/>
      <c r="G1804" s="171"/>
      <c r="H1804" s="170"/>
      <c r="I1804" s="173"/>
      <c r="J1804" s="170"/>
      <c r="K1804" s="170"/>
      <c r="L1804" s="170"/>
      <c r="M1804" s="170"/>
      <c r="N1804" s="170"/>
      <c r="O1804" s="170"/>
      <c r="P1804" s="170"/>
      <c r="Q1804" s="170"/>
      <c r="R1804" s="170"/>
      <c r="S1804" s="170"/>
      <c r="T1804" s="170"/>
      <c r="U1804" s="170"/>
      <c r="V1804" s="170"/>
      <c r="W1804" s="170"/>
      <c r="X1804" s="170"/>
      <c r="Y1804" s="170"/>
      <c r="Z1804" s="170"/>
      <c r="AA1804" s="170"/>
      <c r="AB1804" s="170"/>
      <c r="AC1804" s="170"/>
      <c r="AD1804" s="170"/>
      <c r="AE1804" s="170"/>
      <c r="AG1804" s="210" t="s">
        <v>830</v>
      </c>
      <c r="AH1804" s="189" t="s">
        <v>748</v>
      </c>
      <c r="AI1804" s="189" t="s">
        <v>748</v>
      </c>
      <c r="AJ1804" s="238" t="s">
        <v>748</v>
      </c>
      <c r="AK1804" s="237" t="s">
        <v>748</v>
      </c>
      <c r="AL1804" s="236"/>
      <c r="AN1804" s="227" t="s">
        <v>1015</v>
      </c>
      <c r="AO1804" s="245" t="s">
        <v>833</v>
      </c>
      <c r="AP1804" s="244" t="s">
        <v>1057</v>
      </c>
      <c r="AQ1804" s="244" t="s">
        <v>1056</v>
      </c>
      <c r="AR1804" s="242" t="str">
        <f t="shared" si="263"/>
        <v>1E0</v>
      </c>
      <c r="AS1804" s="242" t="s">
        <v>822</v>
      </c>
      <c r="AT1804" s="242"/>
      <c r="AU1804" s="242" t="s">
        <v>755</v>
      </c>
      <c r="AV1804" s="243"/>
      <c r="AW1804" s="242"/>
      <c r="AX1804" s="240" t="s">
        <v>753</v>
      </c>
      <c r="AY1804" s="240" t="s">
        <v>753</v>
      </c>
      <c r="AZ1804" s="240" t="s">
        <v>753</v>
      </c>
      <c r="BA1804" s="240" t="s">
        <v>753</v>
      </c>
      <c r="BB1804" s="240" t="s">
        <v>753</v>
      </c>
      <c r="BC1804" s="241" t="s">
        <v>754</v>
      </c>
      <c r="BD1804" s="240" t="s">
        <v>753</v>
      </c>
      <c r="BE1804" s="240" t="s">
        <v>753</v>
      </c>
      <c r="BF1804" s="240" t="s">
        <v>753</v>
      </c>
      <c r="BG1804" s="240" t="s">
        <v>753</v>
      </c>
      <c r="BH1804" s="240" t="s">
        <v>753</v>
      </c>
      <c r="BI1804" s="240" t="s">
        <v>753</v>
      </c>
      <c r="BJ1804" s="240" t="s">
        <v>753</v>
      </c>
      <c r="BK1804" s="240" t="s">
        <v>753</v>
      </c>
      <c r="BL1804" s="240" t="s">
        <v>753</v>
      </c>
      <c r="BM1804" s="240" t="s">
        <v>753</v>
      </c>
      <c r="BN1804" s="180"/>
      <c r="BO1804" s="219"/>
      <c r="BP1804" s="174" t="s">
        <v>1007</v>
      </c>
      <c r="BQ1804" s="177"/>
      <c r="BR1804" s="177"/>
      <c r="BS1804" s="177"/>
      <c r="BT1804" s="177"/>
      <c r="BU1804" s="177"/>
      <c r="BV1804" s="177"/>
      <c r="BW1804" s="177"/>
    </row>
    <row r="1805" spans="1:75" s="174" customFormat="1" ht="15">
      <c r="A1805" s="170"/>
      <c r="B1805" s="173"/>
      <c r="C1805" s="173"/>
      <c r="D1805" s="171"/>
      <c r="E1805" s="171"/>
      <c r="F1805" s="171"/>
      <c r="G1805" s="171"/>
      <c r="H1805" s="170"/>
      <c r="I1805" s="173"/>
      <c r="J1805" s="170"/>
      <c r="K1805" s="170"/>
      <c r="L1805" s="170"/>
      <c r="M1805" s="170"/>
      <c r="N1805" s="170"/>
      <c r="O1805" s="170"/>
      <c r="P1805" s="170"/>
      <c r="Q1805" s="170"/>
      <c r="R1805" s="170"/>
      <c r="S1805" s="170"/>
      <c r="T1805" s="170"/>
      <c r="U1805" s="170"/>
      <c r="V1805" s="170"/>
      <c r="W1805" s="170"/>
      <c r="X1805" s="170"/>
      <c r="Y1805" s="170"/>
      <c r="Z1805" s="170"/>
      <c r="AA1805" s="170"/>
      <c r="AB1805" s="170"/>
      <c r="AC1805" s="170"/>
      <c r="AD1805" s="170"/>
      <c r="AE1805" s="170"/>
      <c r="AF1805" s="170"/>
      <c r="AG1805" s="210" t="s">
        <v>830</v>
      </c>
      <c r="AH1805" s="189" t="s">
        <v>748</v>
      </c>
      <c r="AI1805" s="189" t="s">
        <v>748</v>
      </c>
      <c r="AJ1805" s="238" t="s">
        <v>748</v>
      </c>
      <c r="AK1805" s="237" t="s">
        <v>748</v>
      </c>
      <c r="AL1805" s="236"/>
      <c r="AN1805" s="227" t="s">
        <v>1012</v>
      </c>
      <c r="AO1805" s="245" t="s">
        <v>833</v>
      </c>
      <c r="AP1805" s="244" t="s">
        <v>1055</v>
      </c>
      <c r="AQ1805" s="244" t="s">
        <v>1054</v>
      </c>
      <c r="AR1805" s="242" t="str">
        <f t="shared" si="263"/>
        <v>20</v>
      </c>
      <c r="AS1805" s="242" t="s">
        <v>1053</v>
      </c>
      <c r="AT1805" s="242"/>
      <c r="AU1805" s="242" t="s">
        <v>1052</v>
      </c>
      <c r="AV1805" s="243" t="s">
        <v>751</v>
      </c>
      <c r="AW1805" s="242"/>
      <c r="AX1805" s="240" t="s">
        <v>753</v>
      </c>
      <c r="AY1805" s="240" t="s">
        <v>753</v>
      </c>
      <c r="AZ1805" s="240" t="s">
        <v>753</v>
      </c>
      <c r="BA1805" s="240" t="s">
        <v>753</v>
      </c>
      <c r="BB1805" s="240" t="s">
        <v>753</v>
      </c>
      <c r="BC1805" s="241" t="s">
        <v>754</v>
      </c>
      <c r="BD1805" s="240" t="s">
        <v>753</v>
      </c>
      <c r="BE1805" s="240" t="s">
        <v>753</v>
      </c>
      <c r="BF1805" s="240" t="s">
        <v>753</v>
      </c>
      <c r="BG1805" s="240" t="s">
        <v>753</v>
      </c>
      <c r="BH1805" s="240" t="s">
        <v>753</v>
      </c>
      <c r="BI1805" s="240" t="s">
        <v>753</v>
      </c>
      <c r="BJ1805" s="240" t="s">
        <v>753</v>
      </c>
      <c r="BK1805" s="240" t="s">
        <v>753</v>
      </c>
      <c r="BL1805" s="240" t="s">
        <v>753</v>
      </c>
      <c r="BM1805" s="240" t="s">
        <v>753</v>
      </c>
      <c r="BN1805" s="180"/>
      <c r="BO1805" s="219"/>
      <c r="BP1805" s="174" t="s">
        <v>1007</v>
      </c>
      <c r="BQ1805" s="177" t="s">
        <v>1006</v>
      </c>
      <c r="BR1805" s="177" t="s">
        <v>1005</v>
      </c>
      <c r="BS1805" s="177" t="s">
        <v>759</v>
      </c>
      <c r="BT1805" s="178">
        <v>44409</v>
      </c>
      <c r="BU1805" s="177"/>
      <c r="BV1805" s="177"/>
      <c r="BW1805" s="177"/>
    </row>
    <row r="1806" spans="1:75" s="174" customFormat="1" ht="15">
      <c r="A1806" s="170"/>
      <c r="B1806" s="173"/>
      <c r="C1806" s="173"/>
      <c r="D1806" s="171"/>
      <c r="E1806" s="171"/>
      <c r="F1806" s="171"/>
      <c r="G1806" s="171"/>
      <c r="H1806" s="170"/>
      <c r="I1806" s="173"/>
      <c r="J1806" s="170"/>
      <c r="K1806" s="170"/>
      <c r="L1806" s="170"/>
      <c r="M1806" s="170"/>
      <c r="N1806" s="170"/>
      <c r="O1806" s="170"/>
      <c r="P1806" s="170"/>
      <c r="Q1806" s="170"/>
      <c r="R1806" s="170"/>
      <c r="S1806" s="170"/>
      <c r="T1806" s="170"/>
      <c r="U1806" s="170"/>
      <c r="V1806" s="170"/>
      <c r="W1806" s="170"/>
      <c r="X1806" s="170"/>
      <c r="Y1806" s="170"/>
      <c r="Z1806" s="170"/>
      <c r="AA1806" s="170"/>
      <c r="AB1806" s="170"/>
      <c r="AC1806" s="170"/>
      <c r="AD1806" s="170"/>
      <c r="AE1806" s="170"/>
      <c r="AF1806" s="170"/>
      <c r="AG1806" s="210" t="s">
        <v>830</v>
      </c>
      <c r="AH1806" s="189" t="s">
        <v>748</v>
      </c>
      <c r="AI1806" s="189" t="s">
        <v>748</v>
      </c>
      <c r="AJ1806" s="238" t="s">
        <v>748</v>
      </c>
      <c r="AK1806" s="237" t="s">
        <v>748</v>
      </c>
      <c r="AL1806" s="236"/>
      <c r="AN1806" s="227" t="s">
        <v>1015</v>
      </c>
      <c r="AO1806" s="245" t="s">
        <v>833</v>
      </c>
      <c r="AP1806" s="244" t="s">
        <v>1051</v>
      </c>
      <c r="AQ1806" s="244" t="s">
        <v>1050</v>
      </c>
      <c r="AR1806" s="242" t="str">
        <f t="shared" si="263"/>
        <v>1E0</v>
      </c>
      <c r="AS1806" s="242" t="s">
        <v>822</v>
      </c>
      <c r="AT1806" s="242"/>
      <c r="AU1806" s="242" t="s">
        <v>755</v>
      </c>
      <c r="AV1806" s="243"/>
      <c r="AW1806" s="242"/>
      <c r="AX1806" s="240" t="s">
        <v>753</v>
      </c>
      <c r="AY1806" s="240" t="s">
        <v>753</v>
      </c>
      <c r="AZ1806" s="240" t="s">
        <v>753</v>
      </c>
      <c r="BA1806" s="240" t="s">
        <v>753</v>
      </c>
      <c r="BB1806" s="240" t="s">
        <v>753</v>
      </c>
      <c r="BC1806" s="241" t="s">
        <v>754</v>
      </c>
      <c r="BD1806" s="240" t="s">
        <v>753</v>
      </c>
      <c r="BE1806" s="240" t="s">
        <v>753</v>
      </c>
      <c r="BF1806" s="240" t="s">
        <v>753</v>
      </c>
      <c r="BG1806" s="240" t="s">
        <v>753</v>
      </c>
      <c r="BH1806" s="240" t="s">
        <v>753</v>
      </c>
      <c r="BI1806" s="240" t="s">
        <v>753</v>
      </c>
      <c r="BJ1806" s="240" t="s">
        <v>753</v>
      </c>
      <c r="BK1806" s="240" t="s">
        <v>753</v>
      </c>
      <c r="BL1806" s="240" t="s">
        <v>753</v>
      </c>
      <c r="BM1806" s="240" t="s">
        <v>753</v>
      </c>
      <c r="BN1806" s="180"/>
      <c r="BO1806" s="219"/>
      <c r="BP1806" s="174" t="s">
        <v>1007</v>
      </c>
      <c r="BQ1806" s="177"/>
      <c r="BR1806" s="177"/>
      <c r="BS1806" s="177"/>
      <c r="BT1806" s="177"/>
      <c r="BU1806" s="177"/>
      <c r="BV1806" s="177"/>
      <c r="BW1806" s="177"/>
    </row>
    <row r="1807" spans="1:75" s="174" customFormat="1" ht="15">
      <c r="A1807" s="170"/>
      <c r="B1807" s="173"/>
      <c r="C1807" s="173"/>
      <c r="D1807" s="171"/>
      <c r="E1807" s="171"/>
      <c r="F1807" s="171"/>
      <c r="G1807" s="171"/>
      <c r="H1807" s="170"/>
      <c r="I1807" s="173"/>
      <c r="J1807" s="170"/>
      <c r="K1807" s="170"/>
      <c r="L1807" s="170"/>
      <c r="M1807" s="170"/>
      <c r="N1807" s="170"/>
      <c r="O1807" s="170"/>
      <c r="P1807" s="170"/>
      <c r="Q1807" s="170"/>
      <c r="R1807" s="170"/>
      <c r="S1807" s="170"/>
      <c r="T1807" s="170"/>
      <c r="U1807" s="170"/>
      <c r="V1807" s="170"/>
      <c r="W1807" s="170"/>
      <c r="X1807" s="170"/>
      <c r="Y1807" s="170"/>
      <c r="Z1807" s="170"/>
      <c r="AA1807" s="170"/>
      <c r="AB1807" s="170"/>
      <c r="AC1807" s="170"/>
      <c r="AD1807" s="170"/>
      <c r="AE1807" s="170"/>
      <c r="AF1807" s="170"/>
      <c r="AG1807" s="210" t="s">
        <v>830</v>
      </c>
      <c r="AH1807" s="189" t="s">
        <v>748</v>
      </c>
      <c r="AI1807" s="189" t="s">
        <v>748</v>
      </c>
      <c r="AJ1807" s="238" t="s">
        <v>748</v>
      </c>
      <c r="AK1807" s="237" t="s">
        <v>748</v>
      </c>
      <c r="AL1807" s="236"/>
      <c r="AN1807" s="227" t="s">
        <v>1012</v>
      </c>
      <c r="AO1807" s="245" t="s">
        <v>833</v>
      </c>
      <c r="AP1807" s="244" t="s">
        <v>1049</v>
      </c>
      <c r="AQ1807" s="244" t="s">
        <v>1048</v>
      </c>
      <c r="AR1807" s="242" t="str">
        <f t="shared" si="263"/>
        <v>20</v>
      </c>
      <c r="AS1807" s="242" t="s">
        <v>1047</v>
      </c>
      <c r="AT1807" s="242"/>
      <c r="AU1807" s="242" t="s">
        <v>1046</v>
      </c>
      <c r="AV1807" s="243" t="s">
        <v>751</v>
      </c>
      <c r="AW1807" s="242"/>
      <c r="AX1807" s="240" t="s">
        <v>753</v>
      </c>
      <c r="AY1807" s="240" t="s">
        <v>753</v>
      </c>
      <c r="AZ1807" s="240" t="s">
        <v>753</v>
      </c>
      <c r="BA1807" s="240" t="s">
        <v>753</v>
      </c>
      <c r="BB1807" s="240" t="s">
        <v>753</v>
      </c>
      <c r="BC1807" s="241" t="s">
        <v>754</v>
      </c>
      <c r="BD1807" s="240" t="s">
        <v>753</v>
      </c>
      <c r="BE1807" s="240" t="s">
        <v>753</v>
      </c>
      <c r="BF1807" s="240" t="s">
        <v>753</v>
      </c>
      <c r="BG1807" s="240" t="s">
        <v>753</v>
      </c>
      <c r="BH1807" s="240" t="s">
        <v>753</v>
      </c>
      <c r="BI1807" s="240" t="s">
        <v>753</v>
      </c>
      <c r="BJ1807" s="240" t="s">
        <v>753</v>
      </c>
      <c r="BK1807" s="240" t="s">
        <v>753</v>
      </c>
      <c r="BL1807" s="240" t="s">
        <v>753</v>
      </c>
      <c r="BM1807" s="240" t="s">
        <v>753</v>
      </c>
      <c r="BN1807" s="180"/>
      <c r="BO1807" s="219"/>
      <c r="BP1807" s="174" t="s">
        <v>1007</v>
      </c>
      <c r="BQ1807" s="177" t="s">
        <v>1006</v>
      </c>
      <c r="BR1807" s="177" t="s">
        <v>1005</v>
      </c>
      <c r="BS1807" s="177" t="s">
        <v>759</v>
      </c>
      <c r="BT1807" s="178">
        <v>44409</v>
      </c>
      <c r="BU1807" s="177"/>
      <c r="BV1807" s="177"/>
      <c r="BW1807" s="177"/>
    </row>
    <row r="1808" spans="1:75" s="174" customFormat="1" ht="15">
      <c r="A1808" s="170"/>
      <c r="B1808" s="173"/>
      <c r="C1808" s="173"/>
      <c r="D1808" s="171"/>
      <c r="E1808" s="171"/>
      <c r="F1808" s="171"/>
      <c r="G1808" s="171"/>
      <c r="H1808" s="170"/>
      <c r="I1808" s="173"/>
      <c r="J1808" s="170"/>
      <c r="K1808" s="170"/>
      <c r="L1808" s="170"/>
      <c r="M1808" s="170"/>
      <c r="N1808" s="170"/>
      <c r="O1808" s="170"/>
      <c r="P1808" s="170"/>
      <c r="Q1808" s="170"/>
      <c r="R1808" s="170"/>
      <c r="S1808" s="170"/>
      <c r="T1808" s="170"/>
      <c r="U1808" s="170"/>
      <c r="V1808" s="170"/>
      <c r="W1808" s="170"/>
      <c r="X1808" s="170"/>
      <c r="Y1808" s="170"/>
      <c r="Z1808" s="170"/>
      <c r="AA1808" s="170"/>
      <c r="AB1808" s="170"/>
      <c r="AC1808" s="170"/>
      <c r="AD1808" s="170"/>
      <c r="AE1808" s="170"/>
      <c r="AF1808" s="170"/>
      <c r="AG1808" s="210" t="s">
        <v>830</v>
      </c>
      <c r="AH1808" s="189" t="s">
        <v>748</v>
      </c>
      <c r="AI1808" s="189" t="s">
        <v>748</v>
      </c>
      <c r="AJ1808" s="238" t="s">
        <v>748</v>
      </c>
      <c r="AK1808" s="237" t="s">
        <v>748</v>
      </c>
      <c r="AL1808" s="236"/>
      <c r="AN1808" s="227" t="s">
        <v>1015</v>
      </c>
      <c r="AO1808" s="245" t="s">
        <v>833</v>
      </c>
      <c r="AP1808" s="244" t="s">
        <v>1045</v>
      </c>
      <c r="AQ1808" s="244" t="s">
        <v>1044</v>
      </c>
      <c r="AR1808" s="242" t="str">
        <f t="shared" si="263"/>
        <v>1E0</v>
      </c>
      <c r="AS1808" s="242" t="s">
        <v>822</v>
      </c>
      <c r="AT1808" s="242"/>
      <c r="AU1808" s="242" t="s">
        <v>755</v>
      </c>
      <c r="AV1808" s="243"/>
      <c r="AW1808" s="242"/>
      <c r="AX1808" s="240" t="s">
        <v>753</v>
      </c>
      <c r="AY1808" s="240" t="s">
        <v>753</v>
      </c>
      <c r="AZ1808" s="240" t="s">
        <v>753</v>
      </c>
      <c r="BA1808" s="240" t="s">
        <v>753</v>
      </c>
      <c r="BB1808" s="240" t="s">
        <v>753</v>
      </c>
      <c r="BC1808" s="241" t="s">
        <v>754</v>
      </c>
      <c r="BD1808" s="240" t="s">
        <v>753</v>
      </c>
      <c r="BE1808" s="240" t="s">
        <v>753</v>
      </c>
      <c r="BF1808" s="240" t="s">
        <v>753</v>
      </c>
      <c r="BG1808" s="240" t="s">
        <v>753</v>
      </c>
      <c r="BH1808" s="240" t="s">
        <v>753</v>
      </c>
      <c r="BI1808" s="240" t="s">
        <v>753</v>
      </c>
      <c r="BJ1808" s="240" t="s">
        <v>753</v>
      </c>
      <c r="BK1808" s="240" t="s">
        <v>753</v>
      </c>
      <c r="BL1808" s="240" t="s">
        <v>753</v>
      </c>
      <c r="BM1808" s="240" t="s">
        <v>753</v>
      </c>
      <c r="BN1808" s="180"/>
      <c r="BO1808" s="219"/>
      <c r="BP1808" s="174" t="s">
        <v>1007</v>
      </c>
      <c r="BQ1808" s="177"/>
      <c r="BR1808" s="177"/>
      <c r="BS1808" s="177"/>
      <c r="BT1808" s="177"/>
      <c r="BU1808" s="177"/>
      <c r="BV1808" s="177"/>
      <c r="BW1808" s="177"/>
    </row>
    <row r="1809" spans="1:75" s="174" customFormat="1" ht="15">
      <c r="A1809" s="170"/>
      <c r="B1809" s="173"/>
      <c r="C1809" s="173"/>
      <c r="D1809" s="171"/>
      <c r="E1809" s="171"/>
      <c r="F1809" s="171"/>
      <c r="G1809" s="171"/>
      <c r="H1809" s="170"/>
      <c r="I1809" s="173"/>
      <c r="J1809" s="170"/>
      <c r="K1809" s="170"/>
      <c r="L1809" s="170"/>
      <c r="M1809" s="170"/>
      <c r="N1809" s="170"/>
      <c r="O1809" s="170"/>
      <c r="P1809" s="170"/>
      <c r="Q1809" s="170"/>
      <c r="R1809" s="170"/>
      <c r="S1809" s="170"/>
      <c r="T1809" s="170"/>
      <c r="U1809" s="170"/>
      <c r="V1809" s="170"/>
      <c r="W1809" s="170"/>
      <c r="X1809" s="170"/>
      <c r="Y1809" s="170"/>
      <c r="Z1809" s="170"/>
      <c r="AA1809" s="170"/>
      <c r="AB1809" s="170"/>
      <c r="AC1809" s="170"/>
      <c r="AD1809" s="170"/>
      <c r="AE1809" s="170"/>
      <c r="AF1809" s="170"/>
      <c r="AG1809" s="210" t="s">
        <v>830</v>
      </c>
      <c r="AH1809" s="189" t="s">
        <v>748</v>
      </c>
      <c r="AI1809" s="189" t="s">
        <v>748</v>
      </c>
      <c r="AJ1809" s="238" t="s">
        <v>748</v>
      </c>
      <c r="AK1809" s="237" t="s">
        <v>748</v>
      </c>
      <c r="AL1809" s="236"/>
      <c r="AN1809" s="227" t="s">
        <v>1012</v>
      </c>
      <c r="AO1809" s="245" t="s">
        <v>833</v>
      </c>
      <c r="AP1809" s="244" t="s">
        <v>1043</v>
      </c>
      <c r="AQ1809" s="244" t="s">
        <v>1042</v>
      </c>
      <c r="AR1809" s="242" t="str">
        <f t="shared" si="263"/>
        <v>20</v>
      </c>
      <c r="AS1809" s="242" t="s">
        <v>1041</v>
      </c>
      <c r="AT1809" s="242"/>
      <c r="AU1809" s="242" t="s">
        <v>1040</v>
      </c>
      <c r="AV1809" s="243" t="s">
        <v>751</v>
      </c>
      <c r="AW1809" s="242"/>
      <c r="AX1809" s="240" t="s">
        <v>753</v>
      </c>
      <c r="AY1809" s="240" t="s">
        <v>753</v>
      </c>
      <c r="AZ1809" s="240" t="s">
        <v>753</v>
      </c>
      <c r="BA1809" s="240" t="s">
        <v>753</v>
      </c>
      <c r="BB1809" s="240" t="s">
        <v>753</v>
      </c>
      <c r="BC1809" s="241" t="s">
        <v>754</v>
      </c>
      <c r="BD1809" s="240" t="s">
        <v>753</v>
      </c>
      <c r="BE1809" s="240" t="s">
        <v>753</v>
      </c>
      <c r="BF1809" s="240" t="s">
        <v>753</v>
      </c>
      <c r="BG1809" s="240" t="s">
        <v>753</v>
      </c>
      <c r="BH1809" s="240" t="s">
        <v>753</v>
      </c>
      <c r="BI1809" s="240" t="s">
        <v>753</v>
      </c>
      <c r="BJ1809" s="240" t="s">
        <v>753</v>
      </c>
      <c r="BK1809" s="240" t="s">
        <v>753</v>
      </c>
      <c r="BL1809" s="240" t="s">
        <v>753</v>
      </c>
      <c r="BM1809" s="240" t="s">
        <v>753</v>
      </c>
      <c r="BN1809" s="180"/>
      <c r="BO1809" s="219"/>
      <c r="BP1809" s="174" t="s">
        <v>1007</v>
      </c>
      <c r="BQ1809" s="177" t="s">
        <v>1006</v>
      </c>
      <c r="BR1809" s="177" t="s">
        <v>1005</v>
      </c>
      <c r="BS1809" s="177" t="s">
        <v>759</v>
      </c>
      <c r="BT1809" s="178">
        <v>44409</v>
      </c>
      <c r="BU1809" s="177"/>
      <c r="BV1809" s="177"/>
      <c r="BW1809" s="177"/>
    </row>
    <row r="1810" spans="1:75" s="174" customFormat="1" ht="15">
      <c r="A1810" s="170"/>
      <c r="B1810" s="173"/>
      <c r="C1810" s="173"/>
      <c r="D1810" s="171"/>
      <c r="E1810" s="171"/>
      <c r="F1810" s="171"/>
      <c r="G1810" s="171"/>
      <c r="H1810" s="170"/>
      <c r="I1810" s="173"/>
      <c r="J1810" s="170"/>
      <c r="K1810" s="170"/>
      <c r="L1810" s="170"/>
      <c r="M1810" s="170"/>
      <c r="N1810" s="170"/>
      <c r="O1810" s="170"/>
      <c r="P1810" s="170"/>
      <c r="Q1810" s="170"/>
      <c r="R1810" s="170"/>
      <c r="S1810" s="170"/>
      <c r="T1810" s="170"/>
      <c r="U1810" s="170"/>
      <c r="V1810" s="170"/>
      <c r="W1810" s="170"/>
      <c r="X1810" s="170"/>
      <c r="Y1810" s="170"/>
      <c r="Z1810" s="170"/>
      <c r="AA1810" s="170"/>
      <c r="AB1810" s="170"/>
      <c r="AC1810" s="170"/>
      <c r="AD1810" s="170"/>
      <c r="AE1810" s="170"/>
      <c r="AF1810" s="227"/>
      <c r="AG1810" s="210" t="s">
        <v>830</v>
      </c>
      <c r="AH1810" s="189" t="s">
        <v>748</v>
      </c>
      <c r="AI1810" s="189" t="s">
        <v>748</v>
      </c>
      <c r="AJ1810" s="238" t="s">
        <v>748</v>
      </c>
      <c r="AK1810" s="237" t="s">
        <v>748</v>
      </c>
      <c r="AL1810" s="236"/>
      <c r="AN1810" s="227" t="s">
        <v>1015</v>
      </c>
      <c r="AO1810" s="245" t="s">
        <v>833</v>
      </c>
      <c r="AP1810" s="244" t="s">
        <v>1039</v>
      </c>
      <c r="AQ1810" s="244" t="s">
        <v>1038</v>
      </c>
      <c r="AR1810" s="242" t="str">
        <f t="shared" si="263"/>
        <v>1E0</v>
      </c>
      <c r="AS1810" s="242" t="s">
        <v>822</v>
      </c>
      <c r="AT1810" s="242"/>
      <c r="AU1810" s="242" t="s">
        <v>755</v>
      </c>
      <c r="AV1810" s="243"/>
      <c r="AW1810" s="242"/>
      <c r="AX1810" s="240" t="s">
        <v>753</v>
      </c>
      <c r="AY1810" s="240" t="s">
        <v>753</v>
      </c>
      <c r="AZ1810" s="240" t="s">
        <v>753</v>
      </c>
      <c r="BA1810" s="240" t="s">
        <v>753</v>
      </c>
      <c r="BB1810" s="240" t="s">
        <v>753</v>
      </c>
      <c r="BC1810" s="241" t="s">
        <v>754</v>
      </c>
      <c r="BD1810" s="240" t="s">
        <v>753</v>
      </c>
      <c r="BE1810" s="240" t="s">
        <v>753</v>
      </c>
      <c r="BF1810" s="240" t="s">
        <v>753</v>
      </c>
      <c r="BG1810" s="240" t="s">
        <v>753</v>
      </c>
      <c r="BH1810" s="240" t="s">
        <v>753</v>
      </c>
      <c r="BI1810" s="240" t="s">
        <v>753</v>
      </c>
      <c r="BJ1810" s="240" t="s">
        <v>753</v>
      </c>
      <c r="BK1810" s="240" t="s">
        <v>753</v>
      </c>
      <c r="BL1810" s="240" t="s">
        <v>753</v>
      </c>
      <c r="BM1810" s="240" t="s">
        <v>753</v>
      </c>
      <c r="BN1810" s="180"/>
      <c r="BO1810" s="219"/>
      <c r="BP1810" s="174" t="s">
        <v>1007</v>
      </c>
      <c r="BQ1810" s="177"/>
      <c r="BR1810" s="177"/>
      <c r="BS1810" s="177"/>
      <c r="BT1810" s="177"/>
      <c r="BU1810" s="177"/>
      <c r="BV1810" s="177"/>
      <c r="BW1810" s="177"/>
    </row>
    <row r="1811" spans="1:75" s="174" customFormat="1" ht="15">
      <c r="A1811" s="170"/>
      <c r="B1811" s="173"/>
      <c r="C1811" s="173"/>
      <c r="D1811" s="171"/>
      <c r="E1811" s="171"/>
      <c r="F1811" s="171"/>
      <c r="G1811" s="171"/>
      <c r="H1811" s="170"/>
      <c r="I1811" s="173"/>
      <c r="J1811" s="170"/>
      <c r="K1811" s="170"/>
      <c r="L1811" s="170"/>
      <c r="M1811" s="170"/>
      <c r="N1811" s="170"/>
      <c r="O1811" s="170"/>
      <c r="P1811" s="170"/>
      <c r="Q1811" s="170"/>
      <c r="R1811" s="170"/>
      <c r="S1811" s="170"/>
      <c r="T1811" s="170"/>
      <c r="U1811" s="170"/>
      <c r="V1811" s="170"/>
      <c r="W1811" s="170"/>
      <c r="X1811" s="170"/>
      <c r="Y1811" s="170"/>
      <c r="Z1811" s="170"/>
      <c r="AA1811" s="170"/>
      <c r="AB1811" s="170"/>
      <c r="AC1811" s="170"/>
      <c r="AD1811" s="170"/>
      <c r="AE1811" s="170"/>
      <c r="AF1811" s="227"/>
      <c r="AG1811" s="210" t="s">
        <v>830</v>
      </c>
      <c r="AH1811" s="189" t="s">
        <v>748</v>
      </c>
      <c r="AI1811" s="189" t="s">
        <v>748</v>
      </c>
      <c r="AJ1811" s="238" t="s">
        <v>748</v>
      </c>
      <c r="AK1811" s="237" t="s">
        <v>748</v>
      </c>
      <c r="AL1811" s="236"/>
      <c r="AN1811" s="227" t="s">
        <v>1012</v>
      </c>
      <c r="AO1811" s="245" t="s">
        <v>833</v>
      </c>
      <c r="AP1811" s="244" t="s">
        <v>1037</v>
      </c>
      <c r="AQ1811" s="244" t="s">
        <v>1036</v>
      </c>
      <c r="AR1811" s="242" t="str">
        <f t="shared" si="263"/>
        <v>20</v>
      </c>
      <c r="AS1811" s="242" t="s">
        <v>1035</v>
      </c>
      <c r="AT1811" s="242"/>
      <c r="AU1811" s="242" t="s">
        <v>1034</v>
      </c>
      <c r="AV1811" s="243" t="s">
        <v>751</v>
      </c>
      <c r="AW1811" s="242"/>
      <c r="AX1811" s="240" t="s">
        <v>753</v>
      </c>
      <c r="AY1811" s="240" t="s">
        <v>753</v>
      </c>
      <c r="AZ1811" s="240" t="s">
        <v>753</v>
      </c>
      <c r="BA1811" s="240" t="s">
        <v>753</v>
      </c>
      <c r="BB1811" s="240" t="s">
        <v>753</v>
      </c>
      <c r="BC1811" s="241" t="s">
        <v>754</v>
      </c>
      <c r="BD1811" s="240" t="s">
        <v>753</v>
      </c>
      <c r="BE1811" s="240" t="s">
        <v>753</v>
      </c>
      <c r="BF1811" s="240" t="s">
        <v>753</v>
      </c>
      <c r="BG1811" s="240" t="s">
        <v>753</v>
      </c>
      <c r="BH1811" s="240" t="s">
        <v>753</v>
      </c>
      <c r="BI1811" s="240" t="s">
        <v>753</v>
      </c>
      <c r="BJ1811" s="240" t="s">
        <v>753</v>
      </c>
      <c r="BK1811" s="240" t="s">
        <v>753</v>
      </c>
      <c r="BL1811" s="240" t="s">
        <v>753</v>
      </c>
      <c r="BM1811" s="240" t="s">
        <v>753</v>
      </c>
      <c r="BN1811" s="180"/>
      <c r="BO1811" s="219"/>
      <c r="BP1811" s="174" t="s">
        <v>1007</v>
      </c>
      <c r="BQ1811" s="177" t="s">
        <v>1006</v>
      </c>
      <c r="BR1811" s="177" t="s">
        <v>1005</v>
      </c>
      <c r="BS1811" s="177" t="s">
        <v>759</v>
      </c>
      <c r="BT1811" s="178">
        <v>44409</v>
      </c>
      <c r="BU1811" s="177"/>
      <c r="BV1811" s="177"/>
      <c r="BW1811" s="177"/>
    </row>
    <row r="1812" spans="1:75" s="174" customFormat="1" ht="15">
      <c r="A1812" s="170"/>
      <c r="B1812" s="173"/>
      <c r="C1812" s="173"/>
      <c r="D1812" s="171"/>
      <c r="E1812" s="171"/>
      <c r="F1812" s="171"/>
      <c r="G1812" s="171"/>
      <c r="H1812" s="170"/>
      <c r="I1812" s="173"/>
      <c r="J1812" s="170"/>
      <c r="K1812" s="170"/>
      <c r="L1812" s="170"/>
      <c r="M1812" s="170"/>
      <c r="N1812" s="170"/>
      <c r="O1812" s="170"/>
      <c r="P1812" s="170"/>
      <c r="Q1812" s="170"/>
      <c r="R1812" s="170"/>
      <c r="S1812" s="170"/>
      <c r="T1812" s="170"/>
      <c r="U1812" s="170"/>
      <c r="V1812" s="170"/>
      <c r="W1812" s="170"/>
      <c r="X1812" s="170"/>
      <c r="Y1812" s="170"/>
      <c r="Z1812" s="170"/>
      <c r="AA1812" s="170"/>
      <c r="AB1812" s="170"/>
      <c r="AC1812" s="170"/>
      <c r="AD1812" s="170"/>
      <c r="AE1812" s="170"/>
      <c r="AF1812" s="227"/>
      <c r="AG1812" s="210" t="s">
        <v>830</v>
      </c>
      <c r="AH1812" s="189" t="s">
        <v>748</v>
      </c>
      <c r="AI1812" s="189" t="s">
        <v>748</v>
      </c>
      <c r="AJ1812" s="238" t="s">
        <v>748</v>
      </c>
      <c r="AK1812" s="237" t="s">
        <v>748</v>
      </c>
      <c r="AL1812" s="236"/>
      <c r="AN1812" s="227" t="s">
        <v>1015</v>
      </c>
      <c r="AO1812" s="245" t="s">
        <v>833</v>
      </c>
      <c r="AP1812" s="244" t="s">
        <v>1033</v>
      </c>
      <c r="AQ1812" s="244" t="s">
        <v>1032</v>
      </c>
      <c r="AR1812" s="242" t="str">
        <f t="shared" si="263"/>
        <v>1E0</v>
      </c>
      <c r="AS1812" s="242" t="s">
        <v>822</v>
      </c>
      <c r="AT1812" s="242"/>
      <c r="AU1812" s="242" t="s">
        <v>755</v>
      </c>
      <c r="AV1812" s="243"/>
      <c r="AW1812" s="242"/>
      <c r="AX1812" s="240" t="s">
        <v>753</v>
      </c>
      <c r="AY1812" s="240" t="s">
        <v>753</v>
      </c>
      <c r="AZ1812" s="240" t="s">
        <v>753</v>
      </c>
      <c r="BA1812" s="240" t="s">
        <v>753</v>
      </c>
      <c r="BB1812" s="240" t="s">
        <v>753</v>
      </c>
      <c r="BC1812" s="241" t="s">
        <v>754</v>
      </c>
      <c r="BD1812" s="240" t="s">
        <v>753</v>
      </c>
      <c r="BE1812" s="240" t="s">
        <v>753</v>
      </c>
      <c r="BF1812" s="240" t="s">
        <v>753</v>
      </c>
      <c r="BG1812" s="240" t="s">
        <v>753</v>
      </c>
      <c r="BH1812" s="240" t="s">
        <v>753</v>
      </c>
      <c r="BI1812" s="240" t="s">
        <v>753</v>
      </c>
      <c r="BJ1812" s="240" t="s">
        <v>753</v>
      </c>
      <c r="BK1812" s="240" t="s">
        <v>753</v>
      </c>
      <c r="BL1812" s="240" t="s">
        <v>753</v>
      </c>
      <c r="BM1812" s="240" t="s">
        <v>753</v>
      </c>
      <c r="BN1812" s="180"/>
      <c r="BO1812" s="219"/>
      <c r="BP1812" s="174" t="s">
        <v>1007</v>
      </c>
      <c r="BQ1812" s="177"/>
      <c r="BR1812" s="177"/>
      <c r="BS1812" s="177"/>
      <c r="BT1812" s="177"/>
      <c r="BU1812" s="177"/>
      <c r="BV1812" s="177"/>
      <c r="BW1812" s="177"/>
    </row>
    <row r="1813" spans="1:75" s="174" customFormat="1" ht="15">
      <c r="A1813" s="170"/>
      <c r="B1813" s="173"/>
      <c r="C1813" s="173"/>
      <c r="D1813" s="171"/>
      <c r="E1813" s="171"/>
      <c r="F1813" s="171"/>
      <c r="G1813" s="171"/>
      <c r="H1813" s="170"/>
      <c r="I1813" s="173"/>
      <c r="J1813" s="170"/>
      <c r="K1813" s="170"/>
      <c r="L1813" s="170"/>
      <c r="M1813" s="170"/>
      <c r="N1813" s="170"/>
      <c r="O1813" s="170"/>
      <c r="P1813" s="170"/>
      <c r="Q1813" s="170"/>
      <c r="R1813" s="170"/>
      <c r="S1813" s="170"/>
      <c r="T1813" s="170"/>
      <c r="U1813" s="170"/>
      <c r="V1813" s="170"/>
      <c r="W1813" s="170"/>
      <c r="X1813" s="170"/>
      <c r="Y1813" s="170"/>
      <c r="Z1813" s="170"/>
      <c r="AA1813" s="170"/>
      <c r="AB1813" s="170"/>
      <c r="AC1813" s="170"/>
      <c r="AD1813" s="170"/>
      <c r="AE1813" s="170"/>
      <c r="AF1813" s="170"/>
      <c r="AG1813" s="210" t="s">
        <v>830</v>
      </c>
      <c r="AH1813" s="189" t="s">
        <v>748</v>
      </c>
      <c r="AI1813" s="189" t="s">
        <v>748</v>
      </c>
      <c r="AJ1813" s="238" t="s">
        <v>748</v>
      </c>
      <c r="AK1813" s="237" t="s">
        <v>748</v>
      </c>
      <c r="AL1813" s="236"/>
      <c r="AN1813" s="227" t="s">
        <v>1012</v>
      </c>
      <c r="AO1813" s="245" t="s">
        <v>833</v>
      </c>
      <c r="AP1813" s="244" t="s">
        <v>1031</v>
      </c>
      <c r="AQ1813" s="244" t="s">
        <v>1030</v>
      </c>
      <c r="AR1813" s="242" t="str">
        <f t="shared" si="263"/>
        <v>20</v>
      </c>
      <c r="AS1813" s="242" t="s">
        <v>1029</v>
      </c>
      <c r="AT1813" s="242"/>
      <c r="AU1813" s="242" t="s">
        <v>1028</v>
      </c>
      <c r="AV1813" s="243" t="s">
        <v>751</v>
      </c>
      <c r="AW1813" s="242"/>
      <c r="AX1813" s="240" t="s">
        <v>753</v>
      </c>
      <c r="AY1813" s="240" t="s">
        <v>753</v>
      </c>
      <c r="AZ1813" s="240" t="s">
        <v>753</v>
      </c>
      <c r="BA1813" s="240" t="s">
        <v>753</v>
      </c>
      <c r="BB1813" s="240" t="s">
        <v>753</v>
      </c>
      <c r="BC1813" s="241" t="s">
        <v>754</v>
      </c>
      <c r="BD1813" s="240" t="s">
        <v>753</v>
      </c>
      <c r="BE1813" s="240" t="s">
        <v>753</v>
      </c>
      <c r="BF1813" s="240" t="s">
        <v>753</v>
      </c>
      <c r="BG1813" s="240" t="s">
        <v>753</v>
      </c>
      <c r="BH1813" s="240" t="s">
        <v>753</v>
      </c>
      <c r="BI1813" s="240" t="s">
        <v>753</v>
      </c>
      <c r="BJ1813" s="240" t="s">
        <v>753</v>
      </c>
      <c r="BK1813" s="240" t="s">
        <v>753</v>
      </c>
      <c r="BL1813" s="240" t="s">
        <v>753</v>
      </c>
      <c r="BM1813" s="240" t="s">
        <v>753</v>
      </c>
      <c r="BN1813" s="180"/>
      <c r="BO1813" s="219"/>
      <c r="BP1813" s="174" t="s">
        <v>1007</v>
      </c>
      <c r="BQ1813" s="177" t="s">
        <v>1006</v>
      </c>
      <c r="BR1813" s="177" t="s">
        <v>1005</v>
      </c>
      <c r="BS1813" s="177" t="s">
        <v>759</v>
      </c>
      <c r="BT1813" s="178">
        <v>44409</v>
      </c>
      <c r="BU1813" s="177"/>
      <c r="BV1813" s="177"/>
      <c r="BW1813" s="177"/>
    </row>
    <row r="1814" spans="1:75" s="174" customFormat="1" ht="15">
      <c r="A1814" s="170"/>
      <c r="B1814" s="173"/>
      <c r="C1814" s="173"/>
      <c r="D1814" s="171"/>
      <c r="E1814" s="171"/>
      <c r="F1814" s="171"/>
      <c r="G1814" s="171"/>
      <c r="H1814" s="170"/>
      <c r="I1814" s="173"/>
      <c r="J1814" s="170"/>
      <c r="K1814" s="170"/>
      <c r="L1814" s="170"/>
      <c r="M1814" s="170"/>
      <c r="N1814" s="170"/>
      <c r="O1814" s="170"/>
      <c r="P1814" s="170"/>
      <c r="Q1814" s="170"/>
      <c r="R1814" s="170"/>
      <c r="S1814" s="170"/>
      <c r="T1814" s="170"/>
      <c r="U1814" s="170"/>
      <c r="V1814" s="170"/>
      <c r="W1814" s="170"/>
      <c r="X1814" s="170"/>
      <c r="Y1814" s="170"/>
      <c r="Z1814" s="170"/>
      <c r="AA1814" s="170"/>
      <c r="AB1814" s="170"/>
      <c r="AC1814" s="170"/>
      <c r="AD1814" s="170"/>
      <c r="AE1814" s="170"/>
      <c r="AF1814" s="170"/>
      <c r="AG1814" s="210" t="s">
        <v>830</v>
      </c>
      <c r="AH1814" s="189" t="s">
        <v>748</v>
      </c>
      <c r="AI1814" s="189" t="s">
        <v>748</v>
      </c>
      <c r="AJ1814" s="238" t="s">
        <v>748</v>
      </c>
      <c r="AK1814" s="237" t="s">
        <v>748</v>
      </c>
      <c r="AL1814" s="236"/>
      <c r="AN1814" s="227" t="s">
        <v>1015</v>
      </c>
      <c r="AO1814" s="245" t="s">
        <v>833</v>
      </c>
      <c r="AP1814" s="244" t="s">
        <v>1027</v>
      </c>
      <c r="AQ1814" s="244" t="s">
        <v>1026</v>
      </c>
      <c r="AR1814" s="242" t="str">
        <f t="shared" si="263"/>
        <v>1E0</v>
      </c>
      <c r="AS1814" s="242" t="s">
        <v>822</v>
      </c>
      <c r="AT1814" s="242"/>
      <c r="AU1814" s="242" t="s">
        <v>755</v>
      </c>
      <c r="AV1814" s="243"/>
      <c r="AW1814" s="242"/>
      <c r="AX1814" s="240" t="s">
        <v>753</v>
      </c>
      <c r="AY1814" s="240" t="s">
        <v>753</v>
      </c>
      <c r="AZ1814" s="240" t="s">
        <v>753</v>
      </c>
      <c r="BA1814" s="240" t="s">
        <v>753</v>
      </c>
      <c r="BB1814" s="240" t="s">
        <v>753</v>
      </c>
      <c r="BC1814" s="241" t="s">
        <v>754</v>
      </c>
      <c r="BD1814" s="240" t="s">
        <v>753</v>
      </c>
      <c r="BE1814" s="240" t="s">
        <v>753</v>
      </c>
      <c r="BF1814" s="240" t="s">
        <v>753</v>
      </c>
      <c r="BG1814" s="240" t="s">
        <v>753</v>
      </c>
      <c r="BH1814" s="240" t="s">
        <v>753</v>
      </c>
      <c r="BI1814" s="240" t="s">
        <v>753</v>
      </c>
      <c r="BJ1814" s="240" t="s">
        <v>753</v>
      </c>
      <c r="BK1814" s="240" t="s">
        <v>753</v>
      </c>
      <c r="BL1814" s="240" t="s">
        <v>753</v>
      </c>
      <c r="BM1814" s="240" t="s">
        <v>753</v>
      </c>
      <c r="BN1814" s="180"/>
      <c r="BO1814" s="219"/>
      <c r="BP1814" s="174" t="s">
        <v>1007</v>
      </c>
      <c r="BQ1814" s="177"/>
      <c r="BR1814" s="177"/>
      <c r="BS1814" s="177"/>
      <c r="BT1814" s="177"/>
      <c r="BU1814" s="177"/>
      <c r="BV1814" s="177"/>
      <c r="BW1814" s="177"/>
    </row>
    <row r="1815" spans="1:75" s="174" customFormat="1" ht="15">
      <c r="A1815" s="170"/>
      <c r="B1815" s="173"/>
      <c r="C1815" s="173"/>
      <c r="D1815" s="171"/>
      <c r="E1815" s="171"/>
      <c r="F1815" s="171"/>
      <c r="G1815" s="171"/>
      <c r="H1815" s="170"/>
      <c r="I1815" s="173"/>
      <c r="J1815" s="170"/>
      <c r="K1815" s="170"/>
      <c r="L1815" s="170"/>
      <c r="M1815" s="170"/>
      <c r="N1815" s="170"/>
      <c r="O1815" s="170"/>
      <c r="P1815" s="170"/>
      <c r="Q1815" s="170"/>
      <c r="R1815" s="170"/>
      <c r="S1815" s="170"/>
      <c r="T1815" s="170"/>
      <c r="U1815" s="170"/>
      <c r="V1815" s="170"/>
      <c r="W1815" s="170"/>
      <c r="X1815" s="170"/>
      <c r="Y1815" s="170"/>
      <c r="Z1815" s="170"/>
      <c r="AA1815" s="170"/>
      <c r="AB1815" s="170"/>
      <c r="AC1815" s="170"/>
      <c r="AD1815" s="170"/>
      <c r="AE1815" s="170"/>
      <c r="AF1815" s="170"/>
      <c r="AG1815" s="210" t="s">
        <v>830</v>
      </c>
      <c r="AH1815" s="189" t="s">
        <v>748</v>
      </c>
      <c r="AI1815" s="189" t="s">
        <v>748</v>
      </c>
      <c r="AJ1815" s="238" t="s">
        <v>748</v>
      </c>
      <c r="AK1815" s="237" t="s">
        <v>748</v>
      </c>
      <c r="AL1815" s="236"/>
      <c r="AN1815" s="227" t="s">
        <v>1012</v>
      </c>
      <c r="AO1815" s="245" t="s">
        <v>833</v>
      </c>
      <c r="AP1815" s="244" t="s">
        <v>1025</v>
      </c>
      <c r="AQ1815" s="244" t="s">
        <v>1024</v>
      </c>
      <c r="AR1815" s="242" t="str">
        <f t="shared" si="263"/>
        <v>20</v>
      </c>
      <c r="AS1815" s="242" t="s">
        <v>1023</v>
      </c>
      <c r="AT1815" s="242"/>
      <c r="AU1815" s="242" t="s">
        <v>1022</v>
      </c>
      <c r="AV1815" s="243" t="s">
        <v>751</v>
      </c>
      <c r="AW1815" s="242"/>
      <c r="AX1815" s="240" t="s">
        <v>753</v>
      </c>
      <c r="AY1815" s="240" t="s">
        <v>753</v>
      </c>
      <c r="AZ1815" s="240" t="s">
        <v>753</v>
      </c>
      <c r="BA1815" s="240" t="s">
        <v>753</v>
      </c>
      <c r="BB1815" s="240" t="s">
        <v>753</v>
      </c>
      <c r="BC1815" s="241" t="s">
        <v>754</v>
      </c>
      <c r="BD1815" s="240" t="s">
        <v>753</v>
      </c>
      <c r="BE1815" s="240" t="s">
        <v>753</v>
      </c>
      <c r="BF1815" s="240" t="s">
        <v>753</v>
      </c>
      <c r="BG1815" s="240" t="s">
        <v>753</v>
      </c>
      <c r="BH1815" s="240" t="s">
        <v>753</v>
      </c>
      <c r="BI1815" s="240" t="s">
        <v>753</v>
      </c>
      <c r="BJ1815" s="240" t="s">
        <v>753</v>
      </c>
      <c r="BK1815" s="240" t="s">
        <v>753</v>
      </c>
      <c r="BL1815" s="240" t="s">
        <v>753</v>
      </c>
      <c r="BM1815" s="240" t="s">
        <v>753</v>
      </c>
      <c r="BN1815" s="180"/>
      <c r="BO1815" s="219"/>
      <c r="BP1815" s="174" t="s">
        <v>1007</v>
      </c>
      <c r="BQ1815" s="177" t="s">
        <v>1006</v>
      </c>
      <c r="BR1815" s="177" t="s">
        <v>1005</v>
      </c>
      <c r="BS1815" s="177" t="s">
        <v>759</v>
      </c>
      <c r="BT1815" s="178">
        <v>44409</v>
      </c>
      <c r="BU1815" s="177"/>
      <c r="BV1815" s="177"/>
      <c r="BW1815" s="177"/>
    </row>
    <row r="1816" spans="1:75" s="174" customFormat="1" ht="15">
      <c r="A1816" s="170"/>
      <c r="B1816" s="173"/>
      <c r="C1816" s="173"/>
      <c r="D1816" s="171"/>
      <c r="E1816" s="171"/>
      <c r="F1816" s="171"/>
      <c r="G1816" s="171"/>
      <c r="H1816" s="170"/>
      <c r="I1816" s="173"/>
      <c r="J1816" s="170"/>
      <c r="K1816" s="170"/>
      <c r="L1816" s="170"/>
      <c r="M1816" s="170"/>
      <c r="N1816" s="170"/>
      <c r="O1816" s="170"/>
      <c r="P1816" s="170"/>
      <c r="Q1816" s="170"/>
      <c r="R1816" s="170"/>
      <c r="S1816" s="170"/>
      <c r="T1816" s="170"/>
      <c r="U1816" s="170"/>
      <c r="V1816" s="170"/>
      <c r="W1816" s="170"/>
      <c r="X1816" s="170"/>
      <c r="Y1816" s="170"/>
      <c r="Z1816" s="170"/>
      <c r="AA1816" s="170"/>
      <c r="AB1816" s="170"/>
      <c r="AC1816" s="170"/>
      <c r="AD1816" s="170"/>
      <c r="AE1816" s="170"/>
      <c r="AF1816" s="170"/>
      <c r="AG1816" s="210" t="s">
        <v>830</v>
      </c>
      <c r="AH1816" s="189" t="s">
        <v>748</v>
      </c>
      <c r="AI1816" s="189" t="s">
        <v>748</v>
      </c>
      <c r="AJ1816" s="238" t="s">
        <v>748</v>
      </c>
      <c r="AK1816" s="237" t="s">
        <v>748</v>
      </c>
      <c r="AL1816" s="236"/>
      <c r="AN1816" s="227" t="s">
        <v>1015</v>
      </c>
      <c r="AO1816" s="245" t="s">
        <v>833</v>
      </c>
      <c r="AP1816" s="244" t="s">
        <v>1021</v>
      </c>
      <c r="AQ1816" s="244" t="s">
        <v>1020</v>
      </c>
      <c r="AR1816" s="242" t="str">
        <f t="shared" si="263"/>
        <v>1E0</v>
      </c>
      <c r="AS1816" s="242" t="s">
        <v>822</v>
      </c>
      <c r="AT1816" s="242"/>
      <c r="AU1816" s="242" t="s">
        <v>755</v>
      </c>
      <c r="AV1816" s="243"/>
      <c r="AW1816" s="242"/>
      <c r="AX1816" s="240" t="s">
        <v>753</v>
      </c>
      <c r="AY1816" s="240" t="s">
        <v>753</v>
      </c>
      <c r="AZ1816" s="240" t="s">
        <v>753</v>
      </c>
      <c r="BA1816" s="240" t="s">
        <v>753</v>
      </c>
      <c r="BB1816" s="240" t="s">
        <v>753</v>
      </c>
      <c r="BC1816" s="241" t="s">
        <v>754</v>
      </c>
      <c r="BD1816" s="240" t="s">
        <v>753</v>
      </c>
      <c r="BE1816" s="240" t="s">
        <v>753</v>
      </c>
      <c r="BF1816" s="240" t="s">
        <v>753</v>
      </c>
      <c r="BG1816" s="240" t="s">
        <v>753</v>
      </c>
      <c r="BH1816" s="240" t="s">
        <v>753</v>
      </c>
      <c r="BI1816" s="240" t="s">
        <v>753</v>
      </c>
      <c r="BJ1816" s="240" t="s">
        <v>753</v>
      </c>
      <c r="BK1816" s="240" t="s">
        <v>753</v>
      </c>
      <c r="BL1816" s="240" t="s">
        <v>753</v>
      </c>
      <c r="BM1816" s="240" t="s">
        <v>753</v>
      </c>
      <c r="BN1816" s="180"/>
      <c r="BO1816" s="219"/>
      <c r="BP1816" s="174" t="s">
        <v>1007</v>
      </c>
      <c r="BQ1816" s="177"/>
      <c r="BR1816" s="177"/>
      <c r="BS1816" s="177"/>
      <c r="BT1816" s="177"/>
      <c r="BU1816" s="177"/>
      <c r="BV1816" s="177"/>
      <c r="BW1816" s="177"/>
    </row>
    <row r="1817" spans="1:75" s="174" customFormat="1" ht="15">
      <c r="A1817" s="170"/>
      <c r="B1817" s="173"/>
      <c r="C1817" s="173"/>
      <c r="D1817" s="171"/>
      <c r="E1817" s="171"/>
      <c r="F1817" s="171"/>
      <c r="G1817" s="171"/>
      <c r="H1817" s="170"/>
      <c r="I1817" s="173"/>
      <c r="J1817" s="170"/>
      <c r="K1817" s="170"/>
      <c r="L1817" s="170"/>
      <c r="M1817" s="170"/>
      <c r="N1817" s="170"/>
      <c r="O1817" s="170"/>
      <c r="P1817" s="170"/>
      <c r="Q1817" s="170"/>
      <c r="R1817" s="170"/>
      <c r="S1817" s="170"/>
      <c r="T1817" s="170"/>
      <c r="U1817" s="170"/>
      <c r="V1817" s="170"/>
      <c r="W1817" s="170"/>
      <c r="X1817" s="170"/>
      <c r="Y1817" s="170"/>
      <c r="Z1817" s="170"/>
      <c r="AA1817" s="170"/>
      <c r="AB1817" s="170"/>
      <c r="AC1817" s="170"/>
      <c r="AD1817" s="170"/>
      <c r="AE1817" s="170"/>
      <c r="AF1817" s="170"/>
      <c r="AG1817" s="210" t="s">
        <v>830</v>
      </c>
      <c r="AH1817" s="189" t="s">
        <v>748</v>
      </c>
      <c r="AI1817" s="189" t="s">
        <v>748</v>
      </c>
      <c r="AJ1817" s="238" t="s">
        <v>748</v>
      </c>
      <c r="AK1817" s="237" t="s">
        <v>748</v>
      </c>
      <c r="AL1817" s="236"/>
      <c r="AN1817" s="227" t="s">
        <v>1012</v>
      </c>
      <c r="AO1817" s="245" t="s">
        <v>833</v>
      </c>
      <c r="AP1817" s="244" t="s">
        <v>1019</v>
      </c>
      <c r="AQ1817" s="244" t="s">
        <v>1018</v>
      </c>
      <c r="AR1817" s="242" t="str">
        <f t="shared" si="263"/>
        <v>20</v>
      </c>
      <c r="AS1817" s="242" t="s">
        <v>1017</v>
      </c>
      <c r="AT1817" s="242"/>
      <c r="AU1817" s="242" t="s">
        <v>1016</v>
      </c>
      <c r="AV1817" s="243" t="s">
        <v>751</v>
      </c>
      <c r="AW1817" s="242"/>
      <c r="AX1817" s="240" t="s">
        <v>753</v>
      </c>
      <c r="AY1817" s="240" t="s">
        <v>753</v>
      </c>
      <c r="AZ1817" s="240" t="s">
        <v>753</v>
      </c>
      <c r="BA1817" s="240" t="s">
        <v>753</v>
      </c>
      <c r="BB1817" s="240" t="s">
        <v>753</v>
      </c>
      <c r="BC1817" s="241" t="s">
        <v>754</v>
      </c>
      <c r="BD1817" s="240" t="s">
        <v>753</v>
      </c>
      <c r="BE1817" s="240" t="s">
        <v>753</v>
      </c>
      <c r="BF1817" s="240" t="s">
        <v>753</v>
      </c>
      <c r="BG1817" s="240" t="s">
        <v>753</v>
      </c>
      <c r="BH1817" s="240" t="s">
        <v>753</v>
      </c>
      <c r="BI1817" s="240" t="s">
        <v>753</v>
      </c>
      <c r="BJ1817" s="240" t="s">
        <v>753</v>
      </c>
      <c r="BK1817" s="240" t="s">
        <v>753</v>
      </c>
      <c r="BL1817" s="240" t="s">
        <v>753</v>
      </c>
      <c r="BM1817" s="240" t="s">
        <v>753</v>
      </c>
      <c r="BN1817" s="180"/>
      <c r="BO1817" s="219"/>
      <c r="BP1817" s="174" t="s">
        <v>1007</v>
      </c>
      <c r="BQ1817" s="177" t="s">
        <v>1006</v>
      </c>
      <c r="BR1817" s="177" t="s">
        <v>1005</v>
      </c>
      <c r="BS1817" s="177" t="s">
        <v>759</v>
      </c>
      <c r="BT1817" s="178">
        <v>44409</v>
      </c>
      <c r="BU1817" s="177"/>
      <c r="BV1817" s="177"/>
      <c r="BW1817" s="177"/>
    </row>
    <row r="1818" spans="1:75" s="174" customFormat="1" ht="15">
      <c r="A1818" s="170"/>
      <c r="B1818" s="173"/>
      <c r="C1818" s="173"/>
      <c r="D1818" s="171"/>
      <c r="E1818" s="171"/>
      <c r="F1818" s="171"/>
      <c r="G1818" s="171"/>
      <c r="H1818" s="170"/>
      <c r="I1818" s="173"/>
      <c r="J1818" s="170"/>
      <c r="K1818" s="170"/>
      <c r="L1818" s="170"/>
      <c r="M1818" s="170"/>
      <c r="N1818" s="170"/>
      <c r="O1818" s="170"/>
      <c r="P1818" s="170"/>
      <c r="Q1818" s="170"/>
      <c r="R1818" s="170"/>
      <c r="S1818" s="170"/>
      <c r="T1818" s="170"/>
      <c r="U1818" s="170"/>
      <c r="V1818" s="170"/>
      <c r="W1818" s="170"/>
      <c r="X1818" s="170"/>
      <c r="Y1818" s="170"/>
      <c r="Z1818" s="170"/>
      <c r="AA1818" s="170"/>
      <c r="AB1818" s="170"/>
      <c r="AC1818" s="170"/>
      <c r="AD1818" s="170"/>
      <c r="AE1818" s="170"/>
      <c r="AF1818" s="170"/>
      <c r="AG1818" s="210" t="s">
        <v>830</v>
      </c>
      <c r="AH1818" s="189" t="s">
        <v>748</v>
      </c>
      <c r="AI1818" s="189" t="s">
        <v>748</v>
      </c>
      <c r="AJ1818" s="238" t="s">
        <v>748</v>
      </c>
      <c r="AK1818" s="237" t="s">
        <v>748</v>
      </c>
      <c r="AL1818" s="236"/>
      <c r="AN1818" s="227" t="s">
        <v>1015</v>
      </c>
      <c r="AO1818" s="245" t="s">
        <v>833</v>
      </c>
      <c r="AP1818" s="244" t="s">
        <v>1014</v>
      </c>
      <c r="AQ1818" s="244" t="s">
        <v>1013</v>
      </c>
      <c r="AR1818" s="242" t="str">
        <f t="shared" si="263"/>
        <v>1E0</v>
      </c>
      <c r="AS1818" s="242" t="s">
        <v>822</v>
      </c>
      <c r="AT1818" s="242"/>
      <c r="AU1818" s="242" t="s">
        <v>755</v>
      </c>
      <c r="AV1818" s="243"/>
      <c r="AW1818" s="242"/>
      <c r="AX1818" s="240" t="s">
        <v>753</v>
      </c>
      <c r="AY1818" s="240" t="s">
        <v>753</v>
      </c>
      <c r="AZ1818" s="240" t="s">
        <v>753</v>
      </c>
      <c r="BA1818" s="240" t="s">
        <v>753</v>
      </c>
      <c r="BB1818" s="240" t="s">
        <v>753</v>
      </c>
      <c r="BC1818" s="241" t="s">
        <v>754</v>
      </c>
      <c r="BD1818" s="240" t="s">
        <v>753</v>
      </c>
      <c r="BE1818" s="240" t="s">
        <v>753</v>
      </c>
      <c r="BF1818" s="240" t="s">
        <v>753</v>
      </c>
      <c r="BG1818" s="240" t="s">
        <v>753</v>
      </c>
      <c r="BH1818" s="240" t="s">
        <v>753</v>
      </c>
      <c r="BI1818" s="240" t="s">
        <v>753</v>
      </c>
      <c r="BJ1818" s="240" t="s">
        <v>753</v>
      </c>
      <c r="BK1818" s="240" t="s">
        <v>753</v>
      </c>
      <c r="BL1818" s="240" t="s">
        <v>753</v>
      </c>
      <c r="BM1818" s="240" t="s">
        <v>753</v>
      </c>
      <c r="BN1818" s="180"/>
      <c r="BO1818" s="219"/>
      <c r="BP1818" s="174" t="s">
        <v>1007</v>
      </c>
      <c r="BQ1818" s="177"/>
      <c r="BR1818" s="177"/>
      <c r="BS1818" s="177"/>
      <c r="BT1818" s="177"/>
      <c r="BU1818" s="177"/>
      <c r="BV1818" s="177"/>
      <c r="BW1818" s="177"/>
    </row>
    <row r="1819" spans="1:75" s="174" customFormat="1" ht="15">
      <c r="A1819" s="170"/>
      <c r="B1819" s="173"/>
      <c r="C1819" s="173"/>
      <c r="D1819" s="171"/>
      <c r="E1819" s="171"/>
      <c r="F1819" s="171"/>
      <c r="G1819" s="171"/>
      <c r="H1819" s="170"/>
      <c r="I1819" s="173"/>
      <c r="J1819" s="170"/>
      <c r="K1819" s="170"/>
      <c r="L1819" s="170"/>
      <c r="M1819" s="170"/>
      <c r="N1819" s="170"/>
      <c r="O1819" s="170"/>
      <c r="P1819" s="170"/>
      <c r="Q1819" s="170"/>
      <c r="R1819" s="170"/>
      <c r="S1819" s="170"/>
      <c r="T1819" s="170"/>
      <c r="U1819" s="170"/>
      <c r="V1819" s="170"/>
      <c r="W1819" s="170"/>
      <c r="X1819" s="170"/>
      <c r="Y1819" s="170"/>
      <c r="Z1819" s="170"/>
      <c r="AA1819" s="170"/>
      <c r="AB1819" s="170"/>
      <c r="AC1819" s="170"/>
      <c r="AD1819" s="170"/>
      <c r="AE1819" s="170"/>
      <c r="AF1819" s="170"/>
      <c r="AG1819" s="210" t="s">
        <v>830</v>
      </c>
      <c r="AH1819" s="189" t="s">
        <v>748</v>
      </c>
      <c r="AI1819" s="189" t="s">
        <v>748</v>
      </c>
      <c r="AJ1819" s="238" t="s">
        <v>748</v>
      </c>
      <c r="AK1819" s="237" t="s">
        <v>748</v>
      </c>
      <c r="AL1819" s="236"/>
      <c r="AN1819" s="227" t="s">
        <v>1012</v>
      </c>
      <c r="AO1819" s="245" t="s">
        <v>833</v>
      </c>
      <c r="AP1819" s="244" t="s">
        <v>1011</v>
      </c>
      <c r="AQ1819" s="244" t="s">
        <v>1010</v>
      </c>
      <c r="AR1819" s="242" t="str">
        <f t="shared" si="263"/>
        <v>20</v>
      </c>
      <c r="AS1819" s="242" t="s">
        <v>1009</v>
      </c>
      <c r="AT1819" s="242"/>
      <c r="AU1819" s="242" t="s">
        <v>1008</v>
      </c>
      <c r="AV1819" s="243" t="s">
        <v>751</v>
      </c>
      <c r="AW1819" s="242"/>
      <c r="AX1819" s="240" t="s">
        <v>753</v>
      </c>
      <c r="AY1819" s="240" t="s">
        <v>753</v>
      </c>
      <c r="AZ1819" s="240" t="s">
        <v>753</v>
      </c>
      <c r="BA1819" s="240" t="s">
        <v>753</v>
      </c>
      <c r="BB1819" s="240" t="s">
        <v>753</v>
      </c>
      <c r="BC1819" s="241" t="s">
        <v>754</v>
      </c>
      <c r="BD1819" s="240" t="s">
        <v>753</v>
      </c>
      <c r="BE1819" s="240" t="s">
        <v>753</v>
      </c>
      <c r="BF1819" s="240" t="s">
        <v>753</v>
      </c>
      <c r="BG1819" s="240" t="s">
        <v>753</v>
      </c>
      <c r="BH1819" s="240" t="s">
        <v>753</v>
      </c>
      <c r="BI1819" s="240" t="s">
        <v>753</v>
      </c>
      <c r="BJ1819" s="240" t="s">
        <v>753</v>
      </c>
      <c r="BK1819" s="240" t="s">
        <v>753</v>
      </c>
      <c r="BL1819" s="240" t="s">
        <v>753</v>
      </c>
      <c r="BM1819" s="240" t="s">
        <v>753</v>
      </c>
      <c r="BN1819" s="180"/>
      <c r="BO1819" s="219"/>
      <c r="BP1819" s="174" t="s">
        <v>1007</v>
      </c>
      <c r="BQ1819" s="177" t="s">
        <v>1006</v>
      </c>
      <c r="BR1819" s="177" t="s">
        <v>1005</v>
      </c>
      <c r="BS1819" s="177" t="s">
        <v>759</v>
      </c>
      <c r="BT1819" s="178">
        <v>44409</v>
      </c>
      <c r="BU1819" s="177"/>
      <c r="BV1819" s="177"/>
      <c r="BW1819" s="177"/>
    </row>
    <row r="1820" spans="1:75" s="174" customFormat="1" ht="15">
      <c r="A1820" s="170"/>
      <c r="B1820" s="173"/>
      <c r="C1820" s="173"/>
      <c r="D1820" s="171"/>
      <c r="E1820" s="171"/>
      <c r="F1820" s="171"/>
      <c r="G1820" s="171"/>
      <c r="H1820" s="170"/>
      <c r="I1820" s="173"/>
      <c r="J1820" s="170"/>
      <c r="K1820" s="170"/>
      <c r="L1820" s="170"/>
      <c r="M1820" s="170"/>
      <c r="N1820" s="170"/>
      <c r="O1820" s="170"/>
      <c r="P1820" s="170"/>
      <c r="Q1820" s="170"/>
      <c r="R1820" s="170"/>
      <c r="S1820" s="170"/>
      <c r="T1820" s="170"/>
      <c r="U1820" s="170"/>
      <c r="V1820" s="170"/>
      <c r="W1820" s="170"/>
      <c r="X1820" s="170"/>
      <c r="Y1820" s="170"/>
      <c r="Z1820" s="170"/>
      <c r="AA1820" s="170"/>
      <c r="AB1820" s="170"/>
      <c r="AC1820" s="170"/>
      <c r="AD1820" s="170"/>
      <c r="AE1820" s="170"/>
      <c r="AF1820" s="170"/>
      <c r="AG1820" s="225" t="s">
        <v>830</v>
      </c>
      <c r="AH1820" s="193" t="str">
        <f t="shared" ref="AH1820:AH1844" si="264">"5E"&amp;RIGHT(AP1820,7)</f>
        <v>5EF5 0620</v>
      </c>
      <c r="AI1820" s="193" t="str">
        <f t="shared" ref="AI1820:AI1844" si="265">"5E"&amp;RIGHT(AQ1820,7)</f>
        <v>5EF5 7FFF</v>
      </c>
      <c r="AJ1820" s="224" t="str">
        <f t="shared" ref="AJ1820:AJ1844" si="266">DEC2HEX((HEX2DEC(LEFT(AI1820,4))*256*256+HEX2DEC(RIGHT(AI1820,4)))-(HEX2DEC(LEFT(AH1820,4))*256*256+HEX2DEC(RIGHT(AH1820,4)))+1)</f>
        <v>79E0</v>
      </c>
      <c r="AK1820" s="217" t="s">
        <v>23</v>
      </c>
      <c r="AL1820" s="223"/>
      <c r="AN1820" s="212"/>
      <c r="AO1820" s="225" t="s">
        <v>833</v>
      </c>
      <c r="AP1820" s="221" t="s">
        <v>1004</v>
      </c>
      <c r="AQ1820" s="221" t="s">
        <v>1003</v>
      </c>
      <c r="AR1820" s="220" t="str">
        <f t="shared" si="263"/>
        <v>79E0</v>
      </c>
      <c r="AS1820" s="213" t="s">
        <v>822</v>
      </c>
      <c r="AT1820" s="214"/>
      <c r="AU1820" s="213" t="s">
        <v>755</v>
      </c>
      <c r="AV1820" s="219"/>
      <c r="AW1820" s="219"/>
      <c r="AX1820" s="181" t="s">
        <v>753</v>
      </c>
      <c r="AY1820" s="181" t="s">
        <v>753</v>
      </c>
      <c r="AZ1820" s="181" t="s">
        <v>753</v>
      </c>
      <c r="BA1820" s="181" t="s">
        <v>753</v>
      </c>
      <c r="BB1820" s="181" t="s">
        <v>753</v>
      </c>
      <c r="BC1820" s="195" t="s">
        <v>754</v>
      </c>
      <c r="BD1820" s="181" t="s">
        <v>753</v>
      </c>
      <c r="BE1820" s="181" t="s">
        <v>753</v>
      </c>
      <c r="BF1820" s="181" t="s">
        <v>753</v>
      </c>
      <c r="BG1820" s="181" t="s">
        <v>753</v>
      </c>
      <c r="BH1820" s="181" t="s">
        <v>753</v>
      </c>
      <c r="BI1820" s="181" t="s">
        <v>753</v>
      </c>
      <c r="BJ1820" s="181" t="s">
        <v>753</v>
      </c>
      <c r="BK1820" s="181" t="s">
        <v>753</v>
      </c>
      <c r="BL1820" s="181" t="s">
        <v>753</v>
      </c>
      <c r="BM1820" s="181" t="s">
        <v>753</v>
      </c>
      <c r="BN1820" s="180"/>
      <c r="BO1820" s="219"/>
      <c r="BP1820" s="174" t="s">
        <v>741</v>
      </c>
      <c r="BQ1820" s="177"/>
      <c r="BR1820" s="177"/>
      <c r="BS1820" s="177"/>
      <c r="BT1820" s="177"/>
      <c r="BU1820" s="177"/>
      <c r="BV1820" s="177"/>
      <c r="BW1820" s="177"/>
    </row>
    <row r="1821" spans="1:75" s="174" customFormat="1" ht="15">
      <c r="A1821" s="170"/>
      <c r="B1821" s="173"/>
      <c r="C1821" s="173"/>
      <c r="D1821" s="171"/>
      <c r="E1821" s="171"/>
      <c r="F1821" s="171"/>
      <c r="G1821" s="171"/>
      <c r="H1821" s="170"/>
      <c r="I1821" s="173"/>
      <c r="J1821" s="170"/>
      <c r="K1821" s="170"/>
      <c r="L1821" s="170"/>
      <c r="M1821" s="170"/>
      <c r="N1821" s="170"/>
      <c r="O1821" s="170"/>
      <c r="P1821" s="170"/>
      <c r="Q1821" s="170"/>
      <c r="R1821" s="170"/>
      <c r="S1821" s="170"/>
      <c r="T1821" s="170"/>
      <c r="U1821" s="170"/>
      <c r="V1821" s="170"/>
      <c r="W1821" s="170"/>
      <c r="X1821" s="170"/>
      <c r="Y1821" s="170"/>
      <c r="Z1821" s="170"/>
      <c r="AA1821" s="170"/>
      <c r="AB1821" s="170"/>
      <c r="AC1821" s="170"/>
      <c r="AD1821" s="170"/>
      <c r="AE1821" s="170"/>
      <c r="AF1821" s="170"/>
      <c r="AG1821" s="225" t="s">
        <v>830</v>
      </c>
      <c r="AH1821" s="193" t="str">
        <f t="shared" si="264"/>
        <v>5EF5 8000</v>
      </c>
      <c r="AI1821" s="193" t="str">
        <f t="shared" si="265"/>
        <v>5EF5 87FF</v>
      </c>
      <c r="AJ1821" s="224" t="str">
        <f t="shared" si="266"/>
        <v>800</v>
      </c>
      <c r="AK1821" s="192" t="s">
        <v>23</v>
      </c>
      <c r="AL1821" s="223"/>
      <c r="AN1821" s="227"/>
      <c r="AO1821" s="225" t="s">
        <v>833</v>
      </c>
      <c r="AP1821" s="221" t="s">
        <v>1002</v>
      </c>
      <c r="AQ1821" s="221" t="s">
        <v>1001</v>
      </c>
      <c r="AR1821" s="220" t="str">
        <f t="shared" si="263"/>
        <v>800</v>
      </c>
      <c r="AS1821" s="219" t="s">
        <v>1000</v>
      </c>
      <c r="AT1821" s="226"/>
      <c r="AU1821" s="219" t="s">
        <v>999</v>
      </c>
      <c r="AV1821" s="219" t="s">
        <v>751</v>
      </c>
      <c r="AW1821" s="219"/>
      <c r="AX1821" s="181" t="s">
        <v>741</v>
      </c>
      <c r="AY1821" s="181" t="s">
        <v>741</v>
      </c>
      <c r="AZ1821" s="181" t="s">
        <v>741</v>
      </c>
      <c r="BA1821" s="181" t="s">
        <v>741</v>
      </c>
      <c r="BB1821" s="181" t="s">
        <v>741</v>
      </c>
      <c r="BC1821" s="195" t="s">
        <v>741</v>
      </c>
      <c r="BD1821" s="195" t="s">
        <v>741</v>
      </c>
      <c r="BE1821" s="195" t="s">
        <v>741</v>
      </c>
      <c r="BF1821" s="195" t="s">
        <v>741</v>
      </c>
      <c r="BG1821" s="195" t="s">
        <v>741</v>
      </c>
      <c r="BH1821" s="195" t="s">
        <v>741</v>
      </c>
      <c r="BI1821" s="181" t="s">
        <v>741</v>
      </c>
      <c r="BJ1821" s="195" t="s">
        <v>741</v>
      </c>
      <c r="BK1821" s="195" t="s">
        <v>741</v>
      </c>
      <c r="BL1821" s="195" t="s">
        <v>741</v>
      </c>
      <c r="BM1821" s="195" t="s">
        <v>741</v>
      </c>
      <c r="BN1821" s="180"/>
      <c r="BO1821" s="219"/>
      <c r="BP1821" s="174" t="s">
        <v>741</v>
      </c>
      <c r="BQ1821" s="177" t="s">
        <v>998</v>
      </c>
      <c r="BR1821" s="178">
        <v>44811</v>
      </c>
      <c r="BS1821" s="177" t="s">
        <v>997</v>
      </c>
      <c r="BT1821" s="178" t="s">
        <v>759</v>
      </c>
      <c r="BU1821" s="178">
        <v>44816</v>
      </c>
      <c r="BV1821" s="177" t="s">
        <v>996</v>
      </c>
      <c r="BW1821" s="177" t="s">
        <v>737</v>
      </c>
    </row>
    <row r="1822" spans="1:75" s="174" customFormat="1" ht="15">
      <c r="A1822" s="170"/>
      <c r="B1822" s="173"/>
      <c r="C1822" s="173"/>
      <c r="D1822" s="171"/>
      <c r="E1822" s="171"/>
      <c r="F1822" s="171"/>
      <c r="G1822" s="171"/>
      <c r="H1822" s="170"/>
      <c r="I1822" s="173"/>
      <c r="J1822" s="170"/>
      <c r="K1822" s="170"/>
      <c r="L1822" s="170"/>
      <c r="M1822" s="170"/>
      <c r="N1822" s="170"/>
      <c r="O1822" s="170"/>
      <c r="P1822" s="170"/>
      <c r="Q1822" s="170"/>
      <c r="R1822" s="170"/>
      <c r="S1822" s="170"/>
      <c r="T1822" s="170"/>
      <c r="U1822" s="170"/>
      <c r="V1822" s="170"/>
      <c r="W1822" s="170"/>
      <c r="X1822" s="170"/>
      <c r="Y1822" s="170"/>
      <c r="Z1822" s="170"/>
      <c r="AA1822" s="170"/>
      <c r="AB1822" s="170"/>
      <c r="AC1822" s="170"/>
      <c r="AD1822" s="170"/>
      <c r="AE1822" s="170"/>
      <c r="AF1822" s="170"/>
      <c r="AG1822" s="225" t="s">
        <v>830</v>
      </c>
      <c r="AH1822" s="193" t="str">
        <f t="shared" si="264"/>
        <v>5EF5 8800</v>
      </c>
      <c r="AI1822" s="193" t="str">
        <f t="shared" si="265"/>
        <v>5EF5 8FFF</v>
      </c>
      <c r="AJ1822" s="224" t="str">
        <f t="shared" si="266"/>
        <v>800</v>
      </c>
      <c r="AK1822" s="217" t="s">
        <v>23</v>
      </c>
      <c r="AL1822" s="223"/>
      <c r="AO1822" s="225" t="s">
        <v>833</v>
      </c>
      <c r="AP1822" s="221" t="s">
        <v>995</v>
      </c>
      <c r="AQ1822" s="221" t="s">
        <v>994</v>
      </c>
      <c r="AR1822" s="220" t="str">
        <f t="shared" si="263"/>
        <v>800</v>
      </c>
      <c r="AS1822" s="213" t="s">
        <v>822</v>
      </c>
      <c r="AT1822" s="214"/>
      <c r="AU1822" s="213" t="s">
        <v>755</v>
      </c>
      <c r="AV1822" s="219"/>
      <c r="AW1822" s="219"/>
      <c r="AX1822" s="181" t="s">
        <v>753</v>
      </c>
      <c r="AY1822" s="181" t="s">
        <v>753</v>
      </c>
      <c r="AZ1822" s="181" t="s">
        <v>753</v>
      </c>
      <c r="BA1822" s="181" t="s">
        <v>753</v>
      </c>
      <c r="BB1822" s="181" t="s">
        <v>753</v>
      </c>
      <c r="BC1822" s="195" t="s">
        <v>754</v>
      </c>
      <c r="BD1822" s="181" t="s">
        <v>753</v>
      </c>
      <c r="BE1822" s="181" t="s">
        <v>753</v>
      </c>
      <c r="BF1822" s="181" t="s">
        <v>753</v>
      </c>
      <c r="BG1822" s="181" t="s">
        <v>753</v>
      </c>
      <c r="BH1822" s="181" t="s">
        <v>753</v>
      </c>
      <c r="BI1822" s="181" t="s">
        <v>753</v>
      </c>
      <c r="BJ1822" s="181" t="s">
        <v>753</v>
      </c>
      <c r="BK1822" s="181" t="s">
        <v>753</v>
      </c>
      <c r="BL1822" s="181" t="s">
        <v>753</v>
      </c>
      <c r="BM1822" s="181" t="s">
        <v>753</v>
      </c>
      <c r="BN1822" s="180"/>
      <c r="BO1822" s="219"/>
      <c r="BP1822" s="174" t="s">
        <v>741</v>
      </c>
      <c r="BQ1822" s="177"/>
      <c r="BR1822" s="177"/>
      <c r="BS1822" s="177"/>
      <c r="BT1822" s="177"/>
      <c r="BU1822" s="177"/>
      <c r="BV1822" s="177"/>
      <c r="BW1822" s="177"/>
    </row>
    <row r="1823" spans="1:75" s="174" customFormat="1" ht="15">
      <c r="A1823" s="170"/>
      <c r="B1823" s="173"/>
      <c r="C1823" s="173"/>
      <c r="D1823" s="171"/>
      <c r="E1823" s="171"/>
      <c r="F1823" s="171"/>
      <c r="G1823" s="171"/>
      <c r="H1823" s="170"/>
      <c r="I1823" s="173"/>
      <c r="J1823" s="170"/>
      <c r="K1823" s="170"/>
      <c r="L1823" s="170"/>
      <c r="M1823" s="170"/>
      <c r="N1823" s="170"/>
      <c r="O1823" s="170"/>
      <c r="P1823" s="170"/>
      <c r="Q1823" s="170"/>
      <c r="R1823" s="170"/>
      <c r="S1823" s="170"/>
      <c r="T1823" s="170"/>
      <c r="U1823" s="170"/>
      <c r="V1823" s="170"/>
      <c r="W1823" s="170"/>
      <c r="X1823" s="170"/>
      <c r="Y1823" s="170"/>
      <c r="Z1823" s="170"/>
      <c r="AA1823" s="170"/>
      <c r="AB1823" s="170"/>
      <c r="AC1823" s="170"/>
      <c r="AD1823" s="170"/>
      <c r="AE1823" s="170"/>
      <c r="AF1823" s="170"/>
      <c r="AG1823" s="225" t="s">
        <v>830</v>
      </c>
      <c r="AH1823" s="193" t="str">
        <f t="shared" si="264"/>
        <v>5EF5 9000</v>
      </c>
      <c r="AI1823" s="193" t="str">
        <f t="shared" si="265"/>
        <v>5EF5 BFFF</v>
      </c>
      <c r="AJ1823" s="224" t="str">
        <f t="shared" si="266"/>
        <v>3000</v>
      </c>
      <c r="AK1823" s="217" t="s">
        <v>23</v>
      </c>
      <c r="AL1823" s="223"/>
      <c r="AO1823" s="222" t="s">
        <v>829</v>
      </c>
      <c r="AP1823" s="221" t="s">
        <v>993</v>
      </c>
      <c r="AQ1823" s="221" t="s">
        <v>992</v>
      </c>
      <c r="AR1823" s="220" t="str">
        <f t="shared" si="263"/>
        <v>3000</v>
      </c>
      <c r="AS1823" s="213" t="s">
        <v>822</v>
      </c>
      <c r="AT1823" s="214"/>
      <c r="AU1823" s="213" t="s">
        <v>755</v>
      </c>
      <c r="AV1823" s="219"/>
      <c r="AW1823" s="219"/>
      <c r="AX1823" s="181" t="s">
        <v>753</v>
      </c>
      <c r="AY1823" s="181" t="s">
        <v>753</v>
      </c>
      <c r="AZ1823" s="181" t="s">
        <v>753</v>
      </c>
      <c r="BA1823" s="181" t="s">
        <v>753</v>
      </c>
      <c r="BB1823" s="181" t="s">
        <v>753</v>
      </c>
      <c r="BC1823" s="195" t="s">
        <v>754</v>
      </c>
      <c r="BD1823" s="181" t="s">
        <v>753</v>
      </c>
      <c r="BE1823" s="181" t="s">
        <v>753</v>
      </c>
      <c r="BF1823" s="181" t="s">
        <v>753</v>
      </c>
      <c r="BG1823" s="181" t="s">
        <v>753</v>
      </c>
      <c r="BH1823" s="181" t="s">
        <v>753</v>
      </c>
      <c r="BI1823" s="181" t="s">
        <v>753</v>
      </c>
      <c r="BJ1823" s="181" t="s">
        <v>753</v>
      </c>
      <c r="BK1823" s="181" t="s">
        <v>753</v>
      </c>
      <c r="BL1823" s="181" t="s">
        <v>753</v>
      </c>
      <c r="BM1823" s="181" t="s">
        <v>753</v>
      </c>
      <c r="BN1823" s="180"/>
      <c r="BO1823" s="219"/>
      <c r="BP1823" s="174" t="s">
        <v>741</v>
      </c>
      <c r="BQ1823" s="177"/>
      <c r="BR1823" s="177"/>
      <c r="BS1823" s="177"/>
      <c r="BT1823" s="177"/>
      <c r="BU1823" s="177"/>
      <c r="BV1823" s="177"/>
      <c r="BW1823" s="177"/>
    </row>
    <row r="1824" spans="1:75" s="174" customFormat="1" ht="15">
      <c r="A1824" s="170"/>
      <c r="B1824" s="173"/>
      <c r="C1824" s="173"/>
      <c r="D1824" s="171"/>
      <c r="E1824" s="171"/>
      <c r="F1824" s="171"/>
      <c r="G1824" s="171"/>
      <c r="H1824" s="170"/>
      <c r="I1824" s="173"/>
      <c r="J1824" s="170"/>
      <c r="K1824" s="170"/>
      <c r="L1824" s="170"/>
      <c r="M1824" s="170"/>
      <c r="N1824" s="170"/>
      <c r="O1824" s="170"/>
      <c r="P1824" s="170"/>
      <c r="Q1824" s="170"/>
      <c r="R1824" s="170"/>
      <c r="S1824" s="170"/>
      <c r="T1824" s="170"/>
      <c r="U1824" s="170"/>
      <c r="V1824" s="170"/>
      <c r="W1824" s="170"/>
      <c r="X1824" s="170"/>
      <c r="Y1824" s="170"/>
      <c r="Z1824" s="170"/>
      <c r="AA1824" s="170"/>
      <c r="AB1824" s="170"/>
      <c r="AC1824" s="170"/>
      <c r="AD1824" s="170"/>
      <c r="AE1824" s="170"/>
      <c r="AF1824" s="170"/>
      <c r="AG1824" s="225" t="s">
        <v>830</v>
      </c>
      <c r="AH1824" s="193" t="str">
        <f t="shared" si="264"/>
        <v>5EF5 C000</v>
      </c>
      <c r="AI1824" s="193" t="str">
        <f t="shared" si="265"/>
        <v>5EF5 C01F</v>
      </c>
      <c r="AJ1824" s="224" t="str">
        <f t="shared" si="266"/>
        <v>20</v>
      </c>
      <c r="AK1824" s="239" t="s">
        <v>991</v>
      </c>
      <c r="AL1824" s="223"/>
      <c r="AO1824" s="222" t="s">
        <v>829</v>
      </c>
      <c r="AP1824" s="221" t="s">
        <v>990</v>
      </c>
      <c r="AQ1824" s="221" t="s">
        <v>989</v>
      </c>
      <c r="AR1824" s="220" t="str">
        <f t="shared" si="263"/>
        <v>20</v>
      </c>
      <c r="AS1824" s="219" t="s">
        <v>988</v>
      </c>
      <c r="AT1824" s="226"/>
      <c r="AU1824" s="219" t="s">
        <v>987</v>
      </c>
      <c r="AV1824" s="219" t="s">
        <v>751</v>
      </c>
      <c r="AW1824" s="219"/>
      <c r="AX1824" s="181" t="s">
        <v>741</v>
      </c>
      <c r="AY1824" s="181" t="s">
        <v>741</v>
      </c>
      <c r="AZ1824" s="181" t="s">
        <v>741</v>
      </c>
      <c r="BA1824" s="181" t="s">
        <v>741</v>
      </c>
      <c r="BB1824" s="181" t="s">
        <v>741</v>
      </c>
      <c r="BC1824" s="181" t="s">
        <v>741</v>
      </c>
      <c r="BD1824" s="181" t="s">
        <v>741</v>
      </c>
      <c r="BE1824" s="181" t="s">
        <v>741</v>
      </c>
      <c r="BF1824" s="181" t="s">
        <v>741</v>
      </c>
      <c r="BG1824" s="181" t="s">
        <v>741</v>
      </c>
      <c r="BH1824" s="181" t="s">
        <v>741</v>
      </c>
      <c r="BI1824" s="181" t="s">
        <v>753</v>
      </c>
      <c r="BJ1824" s="181" t="s">
        <v>753</v>
      </c>
      <c r="BK1824" s="181" t="s">
        <v>753</v>
      </c>
      <c r="BL1824" s="181" t="s">
        <v>753</v>
      </c>
      <c r="BM1824" s="181" t="s">
        <v>753</v>
      </c>
      <c r="BN1824" s="180"/>
      <c r="BO1824" s="219"/>
      <c r="BP1824" s="174" t="s">
        <v>741</v>
      </c>
      <c r="BQ1824" s="177" t="s">
        <v>761</v>
      </c>
      <c r="BR1824" s="178">
        <v>44812</v>
      </c>
      <c r="BS1824" s="177" t="s">
        <v>760</v>
      </c>
      <c r="BT1824" s="178" t="s">
        <v>759</v>
      </c>
      <c r="BU1824" s="178">
        <v>44826</v>
      </c>
      <c r="BV1824" s="177" t="s">
        <v>758</v>
      </c>
      <c r="BW1824" s="177" t="s">
        <v>737</v>
      </c>
    </row>
    <row r="1825" spans="1:75" s="174" customFormat="1" ht="15">
      <c r="A1825" s="170"/>
      <c r="B1825" s="173"/>
      <c r="C1825" s="173"/>
      <c r="D1825" s="171"/>
      <c r="E1825" s="171"/>
      <c r="F1825" s="171"/>
      <c r="G1825" s="171"/>
      <c r="H1825" s="170"/>
      <c r="I1825" s="173"/>
      <c r="J1825" s="170"/>
      <c r="K1825" s="170"/>
      <c r="L1825" s="170"/>
      <c r="M1825" s="170"/>
      <c r="N1825" s="170"/>
      <c r="O1825" s="170"/>
      <c r="P1825" s="170"/>
      <c r="Q1825" s="170"/>
      <c r="R1825" s="170"/>
      <c r="S1825" s="170"/>
      <c r="T1825" s="170"/>
      <c r="U1825" s="170"/>
      <c r="V1825" s="170"/>
      <c r="W1825" s="170"/>
      <c r="X1825" s="170"/>
      <c r="Y1825" s="170"/>
      <c r="Z1825" s="170"/>
      <c r="AA1825" s="170"/>
      <c r="AB1825" s="170"/>
      <c r="AC1825" s="170"/>
      <c r="AD1825" s="170"/>
      <c r="AE1825" s="170"/>
      <c r="AF1825" s="170"/>
      <c r="AG1825" s="225" t="s">
        <v>830</v>
      </c>
      <c r="AH1825" s="193" t="str">
        <f t="shared" si="264"/>
        <v>5EF5 C020</v>
      </c>
      <c r="AI1825" s="193" t="str">
        <f t="shared" si="265"/>
        <v>5EF5 C1FF</v>
      </c>
      <c r="AJ1825" s="224" t="str">
        <f t="shared" si="266"/>
        <v>1E0</v>
      </c>
      <c r="AK1825" s="217" t="s">
        <v>23</v>
      </c>
      <c r="AL1825" s="223"/>
      <c r="AO1825" s="222" t="s">
        <v>829</v>
      </c>
      <c r="AP1825" s="221" t="s">
        <v>986</v>
      </c>
      <c r="AQ1825" s="221" t="s">
        <v>985</v>
      </c>
      <c r="AR1825" s="220" t="str">
        <f t="shared" ref="AR1825:AR1856" si="267">DEC2HEX((HEX2DEC(LEFT(AQ1825,4))*256*256+HEX2DEC(RIGHT(AQ1825,4)))-(HEX2DEC(LEFT(AP1825,4))*256*256+HEX2DEC(RIGHT(AP1825,4)))+1)</f>
        <v>1E0</v>
      </c>
      <c r="AS1825" s="213" t="s">
        <v>822</v>
      </c>
      <c r="AT1825" s="214"/>
      <c r="AU1825" s="213" t="s">
        <v>755</v>
      </c>
      <c r="AV1825" s="219"/>
      <c r="AW1825" s="219"/>
      <c r="AX1825" s="181" t="s">
        <v>753</v>
      </c>
      <c r="AY1825" s="181" t="s">
        <v>753</v>
      </c>
      <c r="AZ1825" s="181" t="s">
        <v>753</v>
      </c>
      <c r="BA1825" s="181" t="s">
        <v>753</v>
      </c>
      <c r="BB1825" s="181" t="s">
        <v>753</v>
      </c>
      <c r="BC1825" s="195" t="s">
        <v>754</v>
      </c>
      <c r="BD1825" s="181" t="s">
        <v>753</v>
      </c>
      <c r="BE1825" s="181" t="s">
        <v>753</v>
      </c>
      <c r="BF1825" s="181" t="s">
        <v>753</v>
      </c>
      <c r="BG1825" s="181" t="s">
        <v>753</v>
      </c>
      <c r="BH1825" s="181" t="s">
        <v>753</v>
      </c>
      <c r="BI1825" s="181" t="s">
        <v>753</v>
      </c>
      <c r="BJ1825" s="181" t="s">
        <v>753</v>
      </c>
      <c r="BK1825" s="181" t="s">
        <v>753</v>
      </c>
      <c r="BL1825" s="181" t="s">
        <v>753</v>
      </c>
      <c r="BM1825" s="181" t="s">
        <v>753</v>
      </c>
      <c r="BN1825" s="180"/>
      <c r="BO1825" s="219"/>
      <c r="BP1825" s="174" t="s">
        <v>741</v>
      </c>
      <c r="BQ1825" s="177"/>
      <c r="BR1825" s="177"/>
      <c r="BS1825" s="177"/>
      <c r="BT1825" s="177"/>
      <c r="BU1825" s="177"/>
      <c r="BV1825" s="177"/>
      <c r="BW1825" s="177"/>
    </row>
    <row r="1826" spans="1:75" s="174" customFormat="1" ht="15">
      <c r="A1826" s="170"/>
      <c r="B1826" s="173"/>
      <c r="C1826" s="173"/>
      <c r="D1826" s="171"/>
      <c r="E1826" s="171"/>
      <c r="F1826" s="171"/>
      <c r="G1826" s="171"/>
      <c r="H1826" s="170"/>
      <c r="I1826" s="173"/>
      <c r="J1826" s="170"/>
      <c r="K1826" s="170"/>
      <c r="L1826" s="170"/>
      <c r="M1826" s="170"/>
      <c r="N1826" s="170"/>
      <c r="O1826" s="170"/>
      <c r="P1826" s="170"/>
      <c r="Q1826" s="170"/>
      <c r="R1826" s="170"/>
      <c r="S1826" s="170"/>
      <c r="T1826" s="170"/>
      <c r="U1826" s="170"/>
      <c r="V1826" s="170"/>
      <c r="W1826" s="170"/>
      <c r="X1826" s="170"/>
      <c r="Y1826" s="170"/>
      <c r="Z1826" s="170"/>
      <c r="AA1826" s="170"/>
      <c r="AB1826" s="170"/>
      <c r="AC1826" s="170"/>
      <c r="AD1826" s="170"/>
      <c r="AE1826" s="170"/>
      <c r="AF1826" s="170"/>
      <c r="AG1826" s="225" t="s">
        <v>830</v>
      </c>
      <c r="AH1826" s="193" t="str">
        <f t="shared" si="264"/>
        <v>5EF5 C200</v>
      </c>
      <c r="AI1826" s="193" t="str">
        <f t="shared" si="265"/>
        <v>5EF5 C21F</v>
      </c>
      <c r="AJ1826" s="224" t="str">
        <f t="shared" si="266"/>
        <v>20</v>
      </c>
      <c r="AK1826" s="239" t="s">
        <v>984</v>
      </c>
      <c r="AL1826" s="223"/>
      <c r="AO1826" s="222" t="s">
        <v>829</v>
      </c>
      <c r="AP1826" s="221" t="s">
        <v>983</v>
      </c>
      <c r="AQ1826" s="221" t="s">
        <v>982</v>
      </c>
      <c r="AR1826" s="220" t="str">
        <f t="shared" si="267"/>
        <v>20</v>
      </c>
      <c r="AS1826" s="219" t="s">
        <v>981</v>
      </c>
      <c r="AT1826" s="226"/>
      <c r="AU1826" s="219" t="s">
        <v>980</v>
      </c>
      <c r="AV1826" s="219" t="s">
        <v>751</v>
      </c>
      <c r="AW1826" s="219"/>
      <c r="AX1826" s="181" t="s">
        <v>741</v>
      </c>
      <c r="AY1826" s="181" t="s">
        <v>741</v>
      </c>
      <c r="AZ1826" s="181" t="s">
        <v>741</v>
      </c>
      <c r="BA1826" s="181" t="s">
        <v>741</v>
      </c>
      <c r="BB1826" s="181" t="s">
        <v>741</v>
      </c>
      <c r="BC1826" s="181" t="s">
        <v>741</v>
      </c>
      <c r="BD1826" s="181" t="s">
        <v>741</v>
      </c>
      <c r="BE1826" s="181" t="s">
        <v>741</v>
      </c>
      <c r="BF1826" s="181" t="s">
        <v>741</v>
      </c>
      <c r="BG1826" s="181" t="s">
        <v>741</v>
      </c>
      <c r="BH1826" s="181" t="s">
        <v>741</v>
      </c>
      <c r="BI1826" s="181" t="s">
        <v>753</v>
      </c>
      <c r="BJ1826" s="181" t="s">
        <v>753</v>
      </c>
      <c r="BK1826" s="181" t="s">
        <v>753</v>
      </c>
      <c r="BL1826" s="181" t="s">
        <v>753</v>
      </c>
      <c r="BM1826" s="181" t="s">
        <v>753</v>
      </c>
      <c r="BN1826" s="180"/>
      <c r="BO1826" s="219"/>
      <c r="BP1826" s="174" t="s">
        <v>741</v>
      </c>
      <c r="BQ1826" s="177" t="s">
        <v>761</v>
      </c>
      <c r="BR1826" s="178">
        <v>44812</v>
      </c>
      <c r="BS1826" s="177" t="s">
        <v>760</v>
      </c>
      <c r="BT1826" s="178" t="s">
        <v>759</v>
      </c>
      <c r="BU1826" s="178">
        <v>44826</v>
      </c>
      <c r="BV1826" s="177" t="s">
        <v>758</v>
      </c>
      <c r="BW1826" s="177" t="s">
        <v>737</v>
      </c>
    </row>
    <row r="1827" spans="1:75" s="174" customFormat="1" ht="15">
      <c r="A1827" s="170"/>
      <c r="B1827" s="173"/>
      <c r="C1827" s="173"/>
      <c r="D1827" s="171"/>
      <c r="E1827" s="171"/>
      <c r="F1827" s="171"/>
      <c r="G1827" s="171"/>
      <c r="H1827" s="170"/>
      <c r="I1827" s="173"/>
      <c r="J1827" s="170"/>
      <c r="K1827" s="170"/>
      <c r="L1827" s="170"/>
      <c r="M1827" s="170"/>
      <c r="N1827" s="170"/>
      <c r="O1827" s="170"/>
      <c r="P1827" s="170"/>
      <c r="Q1827" s="170"/>
      <c r="R1827" s="170"/>
      <c r="S1827" s="170"/>
      <c r="T1827" s="170"/>
      <c r="U1827" s="170"/>
      <c r="V1827" s="170"/>
      <c r="W1827" s="170"/>
      <c r="X1827" s="170"/>
      <c r="Y1827" s="170"/>
      <c r="Z1827" s="170"/>
      <c r="AA1827" s="170"/>
      <c r="AB1827" s="170"/>
      <c r="AC1827" s="170"/>
      <c r="AD1827" s="170"/>
      <c r="AE1827" s="170"/>
      <c r="AF1827" s="170"/>
      <c r="AG1827" s="225" t="s">
        <v>830</v>
      </c>
      <c r="AH1827" s="193" t="str">
        <f t="shared" si="264"/>
        <v>5EF5 C220</v>
      </c>
      <c r="AI1827" s="193" t="str">
        <f t="shared" si="265"/>
        <v>5EF5 C3FF</v>
      </c>
      <c r="AJ1827" s="224" t="str">
        <f t="shared" si="266"/>
        <v>1E0</v>
      </c>
      <c r="AK1827" s="217" t="s">
        <v>23</v>
      </c>
      <c r="AL1827" s="223"/>
      <c r="AO1827" s="222" t="s">
        <v>829</v>
      </c>
      <c r="AP1827" s="221" t="s">
        <v>979</v>
      </c>
      <c r="AQ1827" s="221" t="s">
        <v>978</v>
      </c>
      <c r="AR1827" s="220" t="str">
        <f t="shared" si="267"/>
        <v>1E0</v>
      </c>
      <c r="AS1827" s="213" t="s">
        <v>822</v>
      </c>
      <c r="AT1827" s="214"/>
      <c r="AU1827" s="213" t="s">
        <v>755</v>
      </c>
      <c r="AV1827" s="219"/>
      <c r="AW1827" s="219"/>
      <c r="AX1827" s="181" t="s">
        <v>753</v>
      </c>
      <c r="AY1827" s="181" t="s">
        <v>753</v>
      </c>
      <c r="AZ1827" s="181" t="s">
        <v>753</v>
      </c>
      <c r="BA1827" s="181" t="s">
        <v>753</v>
      </c>
      <c r="BB1827" s="181" t="s">
        <v>753</v>
      </c>
      <c r="BC1827" s="195" t="s">
        <v>754</v>
      </c>
      <c r="BD1827" s="181" t="s">
        <v>753</v>
      </c>
      <c r="BE1827" s="181" t="s">
        <v>753</v>
      </c>
      <c r="BF1827" s="181" t="s">
        <v>753</v>
      </c>
      <c r="BG1827" s="181" t="s">
        <v>753</v>
      </c>
      <c r="BH1827" s="181" t="s">
        <v>753</v>
      </c>
      <c r="BI1827" s="181" t="s">
        <v>753</v>
      </c>
      <c r="BJ1827" s="181" t="s">
        <v>753</v>
      </c>
      <c r="BK1827" s="181" t="s">
        <v>753</v>
      </c>
      <c r="BL1827" s="181" t="s">
        <v>753</v>
      </c>
      <c r="BM1827" s="181" t="s">
        <v>753</v>
      </c>
      <c r="BN1827" s="180"/>
      <c r="BO1827" s="219"/>
      <c r="BP1827" s="174" t="s">
        <v>741</v>
      </c>
      <c r="BQ1827" s="177"/>
      <c r="BR1827" s="177"/>
      <c r="BS1827" s="177"/>
      <c r="BT1827" s="177"/>
      <c r="BU1827" s="177"/>
      <c r="BV1827" s="177"/>
      <c r="BW1827" s="177"/>
    </row>
    <row r="1828" spans="1:75" s="174" customFormat="1" ht="15">
      <c r="A1828" s="170"/>
      <c r="B1828" s="173"/>
      <c r="C1828" s="173"/>
      <c r="D1828" s="171"/>
      <c r="E1828" s="171"/>
      <c r="F1828" s="171"/>
      <c r="G1828" s="171"/>
      <c r="H1828" s="170"/>
      <c r="I1828" s="173"/>
      <c r="J1828" s="170"/>
      <c r="K1828" s="170"/>
      <c r="L1828" s="170"/>
      <c r="M1828" s="170"/>
      <c r="N1828" s="170"/>
      <c r="O1828" s="170"/>
      <c r="P1828" s="170"/>
      <c r="Q1828" s="170"/>
      <c r="R1828" s="170"/>
      <c r="S1828" s="170"/>
      <c r="T1828" s="170"/>
      <c r="U1828" s="170"/>
      <c r="V1828" s="170"/>
      <c r="W1828" s="170"/>
      <c r="X1828" s="170"/>
      <c r="Y1828" s="170"/>
      <c r="Z1828" s="170"/>
      <c r="AA1828" s="170"/>
      <c r="AB1828" s="170"/>
      <c r="AC1828" s="170"/>
      <c r="AD1828" s="170"/>
      <c r="AE1828" s="170"/>
      <c r="AF1828" s="170"/>
      <c r="AG1828" s="225" t="s">
        <v>830</v>
      </c>
      <c r="AH1828" s="193" t="str">
        <f t="shared" si="264"/>
        <v>5EF5 C400</v>
      </c>
      <c r="AI1828" s="193" t="str">
        <f t="shared" si="265"/>
        <v>5EF5 C41F</v>
      </c>
      <c r="AJ1828" s="224" t="str">
        <f t="shared" si="266"/>
        <v>20</v>
      </c>
      <c r="AK1828" s="239" t="s">
        <v>977</v>
      </c>
      <c r="AL1828" s="223"/>
      <c r="AO1828" s="222" t="s">
        <v>829</v>
      </c>
      <c r="AP1828" s="221" t="s">
        <v>976</v>
      </c>
      <c r="AQ1828" s="221" t="s">
        <v>975</v>
      </c>
      <c r="AR1828" s="220" t="str">
        <f t="shared" si="267"/>
        <v>20</v>
      </c>
      <c r="AS1828" s="219" t="s">
        <v>974</v>
      </c>
      <c r="AT1828" s="226"/>
      <c r="AU1828" s="219" t="s">
        <v>973</v>
      </c>
      <c r="AV1828" s="219" t="s">
        <v>751</v>
      </c>
      <c r="AW1828" s="219"/>
      <c r="AX1828" s="181" t="s">
        <v>741</v>
      </c>
      <c r="AY1828" s="181" t="s">
        <v>741</v>
      </c>
      <c r="AZ1828" s="181" t="s">
        <v>741</v>
      </c>
      <c r="BA1828" s="181" t="s">
        <v>741</v>
      </c>
      <c r="BB1828" s="181" t="s">
        <v>741</v>
      </c>
      <c r="BC1828" s="181" t="s">
        <v>741</v>
      </c>
      <c r="BD1828" s="181" t="s">
        <v>741</v>
      </c>
      <c r="BE1828" s="181" t="s">
        <v>741</v>
      </c>
      <c r="BF1828" s="181" t="s">
        <v>741</v>
      </c>
      <c r="BG1828" s="181" t="s">
        <v>741</v>
      </c>
      <c r="BH1828" s="181" t="s">
        <v>741</v>
      </c>
      <c r="BI1828" s="181" t="s">
        <v>753</v>
      </c>
      <c r="BJ1828" s="181" t="s">
        <v>753</v>
      </c>
      <c r="BK1828" s="181" t="s">
        <v>753</v>
      </c>
      <c r="BL1828" s="181" t="s">
        <v>753</v>
      </c>
      <c r="BM1828" s="181" t="s">
        <v>753</v>
      </c>
      <c r="BN1828" s="180"/>
      <c r="BO1828" s="219"/>
      <c r="BP1828" s="174" t="s">
        <v>741</v>
      </c>
      <c r="BQ1828" s="177" t="s">
        <v>761</v>
      </c>
      <c r="BR1828" s="178">
        <v>44812</v>
      </c>
      <c r="BS1828" s="177" t="s">
        <v>760</v>
      </c>
      <c r="BT1828" s="178" t="s">
        <v>759</v>
      </c>
      <c r="BU1828" s="178">
        <v>44826</v>
      </c>
      <c r="BV1828" s="177" t="s">
        <v>758</v>
      </c>
      <c r="BW1828" s="177" t="s">
        <v>737</v>
      </c>
    </row>
    <row r="1829" spans="1:75" s="174" customFormat="1" ht="15">
      <c r="A1829" s="170"/>
      <c r="B1829" s="173"/>
      <c r="C1829" s="173"/>
      <c r="D1829" s="171"/>
      <c r="E1829" s="171"/>
      <c r="F1829" s="171"/>
      <c r="G1829" s="171"/>
      <c r="H1829" s="170"/>
      <c r="I1829" s="173"/>
      <c r="J1829" s="170"/>
      <c r="K1829" s="170"/>
      <c r="L1829" s="170"/>
      <c r="M1829" s="170"/>
      <c r="N1829" s="170"/>
      <c r="O1829" s="170"/>
      <c r="P1829" s="170"/>
      <c r="Q1829" s="170"/>
      <c r="R1829" s="170"/>
      <c r="S1829" s="170"/>
      <c r="T1829" s="170"/>
      <c r="U1829" s="170"/>
      <c r="V1829" s="170"/>
      <c r="W1829" s="170"/>
      <c r="X1829" s="170"/>
      <c r="Y1829" s="170"/>
      <c r="Z1829" s="170"/>
      <c r="AA1829" s="170"/>
      <c r="AB1829" s="170"/>
      <c r="AC1829" s="170"/>
      <c r="AD1829" s="170"/>
      <c r="AE1829" s="170"/>
      <c r="AF1829" s="170"/>
      <c r="AG1829" s="225" t="s">
        <v>830</v>
      </c>
      <c r="AH1829" s="193" t="str">
        <f t="shared" si="264"/>
        <v>5EF5 C420</v>
      </c>
      <c r="AI1829" s="193" t="str">
        <f t="shared" si="265"/>
        <v>5EF5 C5FF</v>
      </c>
      <c r="AJ1829" s="224" t="str">
        <f t="shared" si="266"/>
        <v>1E0</v>
      </c>
      <c r="AK1829" s="217" t="s">
        <v>23</v>
      </c>
      <c r="AL1829" s="223"/>
      <c r="AO1829" s="222" t="s">
        <v>829</v>
      </c>
      <c r="AP1829" s="221" t="s">
        <v>972</v>
      </c>
      <c r="AQ1829" s="221" t="s">
        <v>971</v>
      </c>
      <c r="AR1829" s="220" t="str">
        <f t="shared" si="267"/>
        <v>1E0</v>
      </c>
      <c r="AS1829" s="213" t="s">
        <v>822</v>
      </c>
      <c r="AT1829" s="214"/>
      <c r="AU1829" s="213" t="s">
        <v>755</v>
      </c>
      <c r="AV1829" s="219"/>
      <c r="AW1829" s="219"/>
      <c r="AX1829" s="181" t="s">
        <v>753</v>
      </c>
      <c r="AY1829" s="181" t="s">
        <v>753</v>
      </c>
      <c r="AZ1829" s="181" t="s">
        <v>753</v>
      </c>
      <c r="BA1829" s="181" t="s">
        <v>753</v>
      </c>
      <c r="BB1829" s="181" t="s">
        <v>753</v>
      </c>
      <c r="BC1829" s="195" t="s">
        <v>754</v>
      </c>
      <c r="BD1829" s="181" t="s">
        <v>753</v>
      </c>
      <c r="BE1829" s="181" t="s">
        <v>753</v>
      </c>
      <c r="BF1829" s="181" t="s">
        <v>753</v>
      </c>
      <c r="BG1829" s="181" t="s">
        <v>753</v>
      </c>
      <c r="BH1829" s="181" t="s">
        <v>753</v>
      </c>
      <c r="BI1829" s="181" t="s">
        <v>753</v>
      </c>
      <c r="BJ1829" s="181" t="s">
        <v>753</v>
      </c>
      <c r="BK1829" s="181" t="s">
        <v>753</v>
      </c>
      <c r="BL1829" s="181" t="s">
        <v>753</v>
      </c>
      <c r="BM1829" s="181" t="s">
        <v>753</v>
      </c>
      <c r="BN1829" s="180"/>
      <c r="BO1829" s="219"/>
      <c r="BP1829" s="174" t="s">
        <v>741</v>
      </c>
      <c r="BQ1829" s="177"/>
      <c r="BR1829" s="177"/>
      <c r="BS1829" s="177"/>
      <c r="BT1829" s="177"/>
      <c r="BU1829" s="177"/>
      <c r="BV1829" s="177"/>
      <c r="BW1829" s="177"/>
    </row>
    <row r="1830" spans="1:75" s="174" customFormat="1" ht="15">
      <c r="A1830" s="170"/>
      <c r="B1830" s="173"/>
      <c r="C1830" s="173"/>
      <c r="D1830" s="171"/>
      <c r="E1830" s="171"/>
      <c r="F1830" s="171"/>
      <c r="G1830" s="171"/>
      <c r="H1830" s="170"/>
      <c r="I1830" s="322"/>
      <c r="J1830" s="170"/>
      <c r="K1830" s="170"/>
      <c r="L1830" s="170"/>
      <c r="M1830" s="170"/>
      <c r="N1830" s="170"/>
      <c r="O1830" s="170"/>
      <c r="P1830" s="170"/>
      <c r="Q1830" s="170"/>
      <c r="R1830" s="170"/>
      <c r="S1830" s="170"/>
      <c r="T1830" s="170"/>
      <c r="U1830" s="170"/>
      <c r="V1830" s="170"/>
      <c r="W1830" s="170"/>
      <c r="X1830" s="170"/>
      <c r="Y1830" s="170"/>
      <c r="Z1830" s="170"/>
      <c r="AA1830" s="170"/>
      <c r="AB1830" s="170"/>
      <c r="AC1830" s="170"/>
      <c r="AD1830" s="170"/>
      <c r="AE1830" s="170"/>
      <c r="AF1830" s="170"/>
      <c r="AG1830" s="225" t="s">
        <v>830</v>
      </c>
      <c r="AH1830" s="193" t="str">
        <f t="shared" si="264"/>
        <v>5EF5 C600</v>
      </c>
      <c r="AI1830" s="193" t="str">
        <f t="shared" si="265"/>
        <v>5EF5 C61F</v>
      </c>
      <c r="AJ1830" s="224" t="str">
        <f t="shared" si="266"/>
        <v>20</v>
      </c>
      <c r="AK1830" s="239" t="s">
        <v>970</v>
      </c>
      <c r="AL1830" s="223"/>
      <c r="AO1830" s="222" t="s">
        <v>829</v>
      </c>
      <c r="AP1830" s="221" t="s">
        <v>969</v>
      </c>
      <c r="AQ1830" s="221" t="s">
        <v>968</v>
      </c>
      <c r="AR1830" s="220" t="str">
        <f t="shared" si="267"/>
        <v>20</v>
      </c>
      <c r="AS1830" s="219" t="s">
        <v>967</v>
      </c>
      <c r="AT1830" s="226"/>
      <c r="AU1830" s="219" t="s">
        <v>966</v>
      </c>
      <c r="AV1830" s="219" t="s">
        <v>751</v>
      </c>
      <c r="AW1830" s="219"/>
      <c r="AX1830" s="181" t="s">
        <v>741</v>
      </c>
      <c r="AY1830" s="181" t="s">
        <v>741</v>
      </c>
      <c r="AZ1830" s="181" t="s">
        <v>741</v>
      </c>
      <c r="BA1830" s="181" t="s">
        <v>741</v>
      </c>
      <c r="BB1830" s="181" t="s">
        <v>741</v>
      </c>
      <c r="BC1830" s="181" t="s">
        <v>741</v>
      </c>
      <c r="BD1830" s="181" t="s">
        <v>741</v>
      </c>
      <c r="BE1830" s="181" t="s">
        <v>741</v>
      </c>
      <c r="BF1830" s="181" t="s">
        <v>741</v>
      </c>
      <c r="BG1830" s="181" t="s">
        <v>741</v>
      </c>
      <c r="BH1830" s="181" t="s">
        <v>741</v>
      </c>
      <c r="BI1830" s="181" t="s">
        <v>753</v>
      </c>
      <c r="BJ1830" s="181" t="s">
        <v>753</v>
      </c>
      <c r="BK1830" s="181" t="s">
        <v>753</v>
      </c>
      <c r="BL1830" s="181" t="s">
        <v>753</v>
      </c>
      <c r="BM1830" s="181" t="s">
        <v>753</v>
      </c>
      <c r="BN1830" s="180"/>
      <c r="BO1830" s="219"/>
      <c r="BP1830" s="174" t="s">
        <v>741</v>
      </c>
      <c r="BQ1830" s="177" t="s">
        <v>761</v>
      </c>
      <c r="BR1830" s="178">
        <v>44812</v>
      </c>
      <c r="BS1830" s="177" t="s">
        <v>760</v>
      </c>
      <c r="BT1830" s="178" t="s">
        <v>759</v>
      </c>
      <c r="BU1830" s="178">
        <v>44826</v>
      </c>
      <c r="BV1830" s="177" t="s">
        <v>758</v>
      </c>
      <c r="BW1830" s="177" t="s">
        <v>737</v>
      </c>
    </row>
    <row r="1831" spans="1:75" s="174" customFormat="1" ht="15">
      <c r="A1831" s="170"/>
      <c r="B1831" s="173"/>
      <c r="C1831" s="173"/>
      <c r="D1831" s="171"/>
      <c r="E1831" s="171"/>
      <c r="F1831" s="171"/>
      <c r="G1831" s="171"/>
      <c r="H1831" s="170"/>
      <c r="I1831" s="322"/>
      <c r="J1831" s="170"/>
      <c r="K1831" s="170"/>
      <c r="L1831" s="170"/>
      <c r="M1831" s="170"/>
      <c r="N1831" s="170"/>
      <c r="O1831" s="170"/>
      <c r="P1831" s="170"/>
      <c r="Q1831" s="170"/>
      <c r="R1831" s="170"/>
      <c r="S1831" s="170"/>
      <c r="T1831" s="170"/>
      <c r="U1831" s="170"/>
      <c r="V1831" s="170"/>
      <c r="W1831" s="170"/>
      <c r="X1831" s="170"/>
      <c r="Y1831" s="170"/>
      <c r="Z1831" s="170"/>
      <c r="AA1831" s="170"/>
      <c r="AB1831" s="170"/>
      <c r="AC1831" s="170"/>
      <c r="AD1831" s="170"/>
      <c r="AE1831" s="170"/>
      <c r="AF1831" s="170"/>
      <c r="AG1831" s="225" t="s">
        <v>830</v>
      </c>
      <c r="AH1831" s="193" t="str">
        <f t="shared" si="264"/>
        <v>5EF5 C620</v>
      </c>
      <c r="AI1831" s="193" t="str">
        <f t="shared" si="265"/>
        <v>5EF5 C7FF</v>
      </c>
      <c r="AJ1831" s="224" t="str">
        <f t="shared" si="266"/>
        <v>1E0</v>
      </c>
      <c r="AK1831" s="217" t="s">
        <v>23</v>
      </c>
      <c r="AL1831" s="223"/>
      <c r="AO1831" s="222" t="s">
        <v>829</v>
      </c>
      <c r="AP1831" s="221" t="s">
        <v>965</v>
      </c>
      <c r="AQ1831" s="221" t="s">
        <v>964</v>
      </c>
      <c r="AR1831" s="220" t="str">
        <f t="shared" si="267"/>
        <v>1E0</v>
      </c>
      <c r="AS1831" s="213" t="s">
        <v>822</v>
      </c>
      <c r="AT1831" s="214"/>
      <c r="AU1831" s="213" t="s">
        <v>755</v>
      </c>
      <c r="AV1831" s="219"/>
      <c r="AW1831" s="219"/>
      <c r="AX1831" s="181" t="s">
        <v>753</v>
      </c>
      <c r="AY1831" s="181" t="s">
        <v>753</v>
      </c>
      <c r="AZ1831" s="181" t="s">
        <v>753</v>
      </c>
      <c r="BA1831" s="181" t="s">
        <v>753</v>
      </c>
      <c r="BB1831" s="181" t="s">
        <v>753</v>
      </c>
      <c r="BC1831" s="195" t="s">
        <v>754</v>
      </c>
      <c r="BD1831" s="181" t="s">
        <v>753</v>
      </c>
      <c r="BE1831" s="181" t="s">
        <v>753</v>
      </c>
      <c r="BF1831" s="181" t="s">
        <v>753</v>
      </c>
      <c r="BG1831" s="181" t="s">
        <v>753</v>
      </c>
      <c r="BH1831" s="181" t="s">
        <v>753</v>
      </c>
      <c r="BI1831" s="181" t="s">
        <v>753</v>
      </c>
      <c r="BJ1831" s="181" t="s">
        <v>753</v>
      </c>
      <c r="BK1831" s="181" t="s">
        <v>753</v>
      </c>
      <c r="BL1831" s="181" t="s">
        <v>753</v>
      </c>
      <c r="BM1831" s="181" t="s">
        <v>753</v>
      </c>
      <c r="BN1831" s="180"/>
      <c r="BO1831" s="219"/>
      <c r="BP1831" s="174" t="s">
        <v>741</v>
      </c>
      <c r="BQ1831" s="177"/>
      <c r="BR1831" s="177"/>
      <c r="BS1831" s="177"/>
      <c r="BT1831" s="177"/>
      <c r="BU1831" s="177"/>
      <c r="BV1831" s="177"/>
      <c r="BW1831" s="177"/>
    </row>
    <row r="1832" spans="1:75" s="174" customFormat="1" ht="15">
      <c r="A1832" s="170"/>
      <c r="B1832" s="173"/>
      <c r="C1832" s="173"/>
      <c r="D1832" s="171"/>
      <c r="E1832" s="171"/>
      <c r="F1832" s="171"/>
      <c r="G1832" s="171"/>
      <c r="H1832" s="170"/>
      <c r="I1832" s="322"/>
      <c r="J1832" s="170"/>
      <c r="K1832" s="170"/>
      <c r="L1832" s="170"/>
      <c r="M1832" s="170"/>
      <c r="N1832" s="170"/>
      <c r="O1832" s="170"/>
      <c r="P1832" s="170"/>
      <c r="Q1832" s="170"/>
      <c r="R1832" s="170"/>
      <c r="S1832" s="170"/>
      <c r="T1832" s="170"/>
      <c r="U1832" s="170"/>
      <c r="V1832" s="170"/>
      <c r="W1832" s="170"/>
      <c r="X1832" s="170"/>
      <c r="Y1832" s="170"/>
      <c r="Z1832" s="170"/>
      <c r="AA1832" s="170"/>
      <c r="AB1832" s="170"/>
      <c r="AC1832" s="170"/>
      <c r="AD1832" s="170"/>
      <c r="AE1832" s="170"/>
      <c r="AF1832" s="170"/>
      <c r="AG1832" s="225" t="s">
        <v>830</v>
      </c>
      <c r="AH1832" s="193" t="str">
        <f t="shared" si="264"/>
        <v>5EF5 C800</v>
      </c>
      <c r="AI1832" s="193" t="str">
        <f t="shared" si="265"/>
        <v>5EF5 C81F</v>
      </c>
      <c r="AJ1832" s="224" t="str">
        <f t="shared" si="266"/>
        <v>20</v>
      </c>
      <c r="AK1832" s="239" t="s">
        <v>963</v>
      </c>
      <c r="AL1832" s="223"/>
      <c r="AO1832" s="222" t="s">
        <v>829</v>
      </c>
      <c r="AP1832" s="221" t="s">
        <v>962</v>
      </c>
      <c r="AQ1832" s="221" t="s">
        <v>961</v>
      </c>
      <c r="AR1832" s="220" t="str">
        <f t="shared" si="267"/>
        <v>20</v>
      </c>
      <c r="AS1832" s="219" t="s">
        <v>960</v>
      </c>
      <c r="AT1832" s="226"/>
      <c r="AU1832" s="219" t="s">
        <v>959</v>
      </c>
      <c r="AV1832" s="219" t="s">
        <v>751</v>
      </c>
      <c r="AW1832" s="219"/>
      <c r="AX1832" s="181" t="s">
        <v>741</v>
      </c>
      <c r="AY1832" s="181" t="s">
        <v>741</v>
      </c>
      <c r="AZ1832" s="181" t="s">
        <v>741</v>
      </c>
      <c r="BA1832" s="181" t="s">
        <v>741</v>
      </c>
      <c r="BB1832" s="181" t="s">
        <v>741</v>
      </c>
      <c r="BC1832" s="181" t="s">
        <v>741</v>
      </c>
      <c r="BD1832" s="181" t="s">
        <v>741</v>
      </c>
      <c r="BE1832" s="181" t="s">
        <v>741</v>
      </c>
      <c r="BF1832" s="181" t="s">
        <v>741</v>
      </c>
      <c r="BG1832" s="181" t="s">
        <v>741</v>
      </c>
      <c r="BH1832" s="181" t="s">
        <v>741</v>
      </c>
      <c r="BI1832" s="181" t="s">
        <v>753</v>
      </c>
      <c r="BJ1832" s="181" t="s">
        <v>753</v>
      </c>
      <c r="BK1832" s="181" t="s">
        <v>753</v>
      </c>
      <c r="BL1832" s="181" t="s">
        <v>753</v>
      </c>
      <c r="BM1832" s="181" t="s">
        <v>753</v>
      </c>
      <c r="BN1832" s="180"/>
      <c r="BO1832" s="219"/>
      <c r="BP1832" s="174" t="s">
        <v>741</v>
      </c>
      <c r="BQ1832" s="177" t="s">
        <v>761</v>
      </c>
      <c r="BR1832" s="178">
        <v>44812</v>
      </c>
      <c r="BS1832" s="177" t="s">
        <v>760</v>
      </c>
      <c r="BT1832" s="178" t="s">
        <v>759</v>
      </c>
      <c r="BU1832" s="178">
        <v>44826</v>
      </c>
      <c r="BV1832" s="177" t="s">
        <v>758</v>
      </c>
      <c r="BW1832" s="177" t="s">
        <v>737</v>
      </c>
    </row>
    <row r="1833" spans="1:75" s="174" customFormat="1" ht="15">
      <c r="A1833" s="170"/>
      <c r="B1833" s="173"/>
      <c r="C1833" s="173"/>
      <c r="D1833" s="171"/>
      <c r="E1833" s="171"/>
      <c r="F1833" s="171"/>
      <c r="G1833" s="171"/>
      <c r="H1833" s="170"/>
      <c r="I1833" s="322"/>
      <c r="J1833" s="170"/>
      <c r="K1833" s="170"/>
      <c r="L1833" s="170"/>
      <c r="M1833" s="170"/>
      <c r="N1833" s="170"/>
      <c r="O1833" s="170"/>
      <c r="P1833" s="170"/>
      <c r="Q1833" s="170"/>
      <c r="R1833" s="170"/>
      <c r="S1833" s="170"/>
      <c r="T1833" s="170"/>
      <c r="U1833" s="170"/>
      <c r="V1833" s="170"/>
      <c r="W1833" s="170"/>
      <c r="X1833" s="170"/>
      <c r="Y1833" s="170"/>
      <c r="Z1833" s="170"/>
      <c r="AA1833" s="170"/>
      <c r="AB1833" s="170"/>
      <c r="AC1833" s="170"/>
      <c r="AD1833" s="170"/>
      <c r="AE1833" s="170"/>
      <c r="AF1833" s="170"/>
      <c r="AG1833" s="225" t="s">
        <v>830</v>
      </c>
      <c r="AH1833" s="193" t="str">
        <f t="shared" si="264"/>
        <v>5EF5 C820</v>
      </c>
      <c r="AI1833" s="193" t="str">
        <f t="shared" si="265"/>
        <v>5EF5 C9FF</v>
      </c>
      <c r="AJ1833" s="224" t="str">
        <f t="shared" si="266"/>
        <v>1E0</v>
      </c>
      <c r="AK1833" s="217" t="s">
        <v>23</v>
      </c>
      <c r="AL1833" s="223"/>
      <c r="AO1833" s="222" t="s">
        <v>829</v>
      </c>
      <c r="AP1833" s="221" t="s">
        <v>958</v>
      </c>
      <c r="AQ1833" s="221" t="s">
        <v>957</v>
      </c>
      <c r="AR1833" s="220" t="str">
        <f t="shared" si="267"/>
        <v>1E0</v>
      </c>
      <c r="AS1833" s="213" t="s">
        <v>822</v>
      </c>
      <c r="AT1833" s="214"/>
      <c r="AU1833" s="213" t="s">
        <v>755</v>
      </c>
      <c r="AV1833" s="219"/>
      <c r="AW1833" s="219"/>
      <c r="AX1833" s="181" t="s">
        <v>753</v>
      </c>
      <c r="AY1833" s="181" t="s">
        <v>753</v>
      </c>
      <c r="AZ1833" s="181" t="s">
        <v>753</v>
      </c>
      <c r="BA1833" s="181" t="s">
        <v>753</v>
      </c>
      <c r="BB1833" s="181" t="s">
        <v>753</v>
      </c>
      <c r="BC1833" s="195" t="s">
        <v>754</v>
      </c>
      <c r="BD1833" s="181" t="s">
        <v>753</v>
      </c>
      <c r="BE1833" s="181" t="s">
        <v>753</v>
      </c>
      <c r="BF1833" s="181" t="s">
        <v>753</v>
      </c>
      <c r="BG1833" s="181" t="s">
        <v>753</v>
      </c>
      <c r="BH1833" s="181" t="s">
        <v>753</v>
      </c>
      <c r="BI1833" s="181" t="s">
        <v>753</v>
      </c>
      <c r="BJ1833" s="181" t="s">
        <v>753</v>
      </c>
      <c r="BK1833" s="181" t="s">
        <v>753</v>
      </c>
      <c r="BL1833" s="181" t="s">
        <v>753</v>
      </c>
      <c r="BM1833" s="181" t="s">
        <v>753</v>
      </c>
      <c r="BN1833" s="180"/>
      <c r="BO1833" s="219"/>
      <c r="BP1833" s="174" t="s">
        <v>741</v>
      </c>
      <c r="BQ1833" s="177"/>
      <c r="BR1833" s="177"/>
      <c r="BS1833" s="177"/>
      <c r="BT1833" s="177"/>
      <c r="BU1833" s="177"/>
      <c r="BV1833" s="177"/>
      <c r="BW1833" s="177"/>
    </row>
    <row r="1834" spans="1:75" s="174" customFormat="1" ht="15">
      <c r="A1834" s="170"/>
      <c r="B1834" s="173"/>
      <c r="C1834" s="173"/>
      <c r="D1834" s="171"/>
      <c r="E1834" s="171"/>
      <c r="F1834" s="171"/>
      <c r="G1834" s="171"/>
      <c r="H1834" s="170"/>
      <c r="I1834" s="322"/>
      <c r="J1834" s="170"/>
      <c r="K1834" s="170"/>
      <c r="L1834" s="170"/>
      <c r="M1834" s="170"/>
      <c r="N1834" s="170"/>
      <c r="O1834" s="170"/>
      <c r="P1834" s="170"/>
      <c r="Q1834" s="170"/>
      <c r="R1834" s="170"/>
      <c r="S1834" s="170"/>
      <c r="T1834" s="170"/>
      <c r="U1834" s="170"/>
      <c r="V1834" s="170"/>
      <c r="W1834" s="170"/>
      <c r="X1834" s="170"/>
      <c r="Y1834" s="170"/>
      <c r="Z1834" s="170"/>
      <c r="AA1834" s="170"/>
      <c r="AB1834" s="170"/>
      <c r="AC1834" s="170"/>
      <c r="AD1834" s="170"/>
      <c r="AE1834" s="170"/>
      <c r="AF1834" s="170"/>
      <c r="AG1834" s="225" t="s">
        <v>830</v>
      </c>
      <c r="AH1834" s="193" t="str">
        <f t="shared" si="264"/>
        <v>5EF5 CA00</v>
      </c>
      <c r="AI1834" s="193" t="str">
        <f t="shared" si="265"/>
        <v>5EF5 CA1F</v>
      </c>
      <c r="AJ1834" s="224" t="str">
        <f t="shared" si="266"/>
        <v>20</v>
      </c>
      <c r="AK1834" s="239" t="s">
        <v>956</v>
      </c>
      <c r="AL1834" s="223"/>
      <c r="AO1834" s="222" t="s">
        <v>829</v>
      </c>
      <c r="AP1834" s="221" t="s">
        <v>955</v>
      </c>
      <c r="AQ1834" s="221" t="s">
        <v>954</v>
      </c>
      <c r="AR1834" s="220" t="str">
        <f t="shared" si="267"/>
        <v>20</v>
      </c>
      <c r="AS1834" s="219" t="s">
        <v>953</v>
      </c>
      <c r="AT1834" s="226"/>
      <c r="AU1834" s="219" t="s">
        <v>952</v>
      </c>
      <c r="AV1834" s="219" t="s">
        <v>751</v>
      </c>
      <c r="AW1834" s="219"/>
      <c r="AX1834" s="181" t="s">
        <v>741</v>
      </c>
      <c r="AY1834" s="181" t="s">
        <v>741</v>
      </c>
      <c r="AZ1834" s="181" t="s">
        <v>741</v>
      </c>
      <c r="BA1834" s="181" t="s">
        <v>741</v>
      </c>
      <c r="BB1834" s="181" t="s">
        <v>741</v>
      </c>
      <c r="BC1834" s="181" t="s">
        <v>741</v>
      </c>
      <c r="BD1834" s="181" t="s">
        <v>741</v>
      </c>
      <c r="BE1834" s="181" t="s">
        <v>741</v>
      </c>
      <c r="BF1834" s="181" t="s">
        <v>741</v>
      </c>
      <c r="BG1834" s="181" t="s">
        <v>741</v>
      </c>
      <c r="BH1834" s="181" t="s">
        <v>741</v>
      </c>
      <c r="BI1834" s="181" t="s">
        <v>753</v>
      </c>
      <c r="BJ1834" s="181" t="s">
        <v>753</v>
      </c>
      <c r="BK1834" s="181" t="s">
        <v>753</v>
      </c>
      <c r="BL1834" s="181" t="s">
        <v>753</v>
      </c>
      <c r="BM1834" s="181" t="s">
        <v>753</v>
      </c>
      <c r="BN1834" s="180"/>
      <c r="BO1834" s="219"/>
      <c r="BP1834" s="174" t="s">
        <v>741</v>
      </c>
      <c r="BQ1834" s="177" t="s">
        <v>761</v>
      </c>
      <c r="BR1834" s="178">
        <v>44812</v>
      </c>
      <c r="BS1834" s="177" t="s">
        <v>760</v>
      </c>
      <c r="BT1834" s="178" t="s">
        <v>759</v>
      </c>
      <c r="BU1834" s="178">
        <v>44826</v>
      </c>
      <c r="BV1834" s="177" t="s">
        <v>758</v>
      </c>
      <c r="BW1834" s="177" t="s">
        <v>737</v>
      </c>
    </row>
    <row r="1835" spans="1:75" s="174" customFormat="1" ht="15">
      <c r="A1835" s="170"/>
      <c r="B1835" s="173"/>
      <c r="C1835" s="173"/>
      <c r="D1835" s="171"/>
      <c r="E1835" s="171"/>
      <c r="F1835" s="171"/>
      <c r="G1835" s="171"/>
      <c r="H1835" s="170"/>
      <c r="I1835" s="322"/>
      <c r="J1835" s="170"/>
      <c r="K1835" s="170"/>
      <c r="L1835" s="170"/>
      <c r="M1835" s="170"/>
      <c r="N1835" s="170"/>
      <c r="O1835" s="170"/>
      <c r="P1835" s="170"/>
      <c r="Q1835" s="170"/>
      <c r="R1835" s="170"/>
      <c r="S1835" s="170"/>
      <c r="T1835" s="170"/>
      <c r="U1835" s="170"/>
      <c r="V1835" s="170"/>
      <c r="W1835" s="170"/>
      <c r="X1835" s="170"/>
      <c r="Y1835" s="170"/>
      <c r="Z1835" s="170"/>
      <c r="AA1835" s="170"/>
      <c r="AB1835" s="170"/>
      <c r="AC1835" s="170"/>
      <c r="AD1835" s="170"/>
      <c r="AE1835" s="170"/>
      <c r="AF1835" s="170"/>
      <c r="AG1835" s="225" t="s">
        <v>830</v>
      </c>
      <c r="AH1835" s="193" t="str">
        <f t="shared" si="264"/>
        <v>5EF5 CA20</v>
      </c>
      <c r="AI1835" s="193" t="str">
        <f t="shared" si="265"/>
        <v>5EF5 CBFF</v>
      </c>
      <c r="AJ1835" s="224" t="str">
        <f t="shared" si="266"/>
        <v>1E0</v>
      </c>
      <c r="AK1835" s="217" t="s">
        <v>23</v>
      </c>
      <c r="AL1835" s="223"/>
      <c r="AO1835" s="222" t="s">
        <v>829</v>
      </c>
      <c r="AP1835" s="221" t="s">
        <v>951</v>
      </c>
      <c r="AQ1835" s="221" t="s">
        <v>950</v>
      </c>
      <c r="AR1835" s="220" t="str">
        <f t="shared" si="267"/>
        <v>1E0</v>
      </c>
      <c r="AS1835" s="213" t="s">
        <v>822</v>
      </c>
      <c r="AT1835" s="214"/>
      <c r="AU1835" s="213" t="s">
        <v>755</v>
      </c>
      <c r="AV1835" s="219"/>
      <c r="AW1835" s="219"/>
      <c r="AX1835" s="181" t="s">
        <v>753</v>
      </c>
      <c r="AY1835" s="181" t="s">
        <v>753</v>
      </c>
      <c r="AZ1835" s="181" t="s">
        <v>753</v>
      </c>
      <c r="BA1835" s="181" t="s">
        <v>753</v>
      </c>
      <c r="BB1835" s="181" t="s">
        <v>753</v>
      </c>
      <c r="BC1835" s="195" t="s">
        <v>754</v>
      </c>
      <c r="BD1835" s="181" t="s">
        <v>753</v>
      </c>
      <c r="BE1835" s="181" t="s">
        <v>753</v>
      </c>
      <c r="BF1835" s="181" t="s">
        <v>753</v>
      </c>
      <c r="BG1835" s="181" t="s">
        <v>753</v>
      </c>
      <c r="BH1835" s="181" t="s">
        <v>753</v>
      </c>
      <c r="BI1835" s="181" t="s">
        <v>753</v>
      </c>
      <c r="BJ1835" s="181" t="s">
        <v>753</v>
      </c>
      <c r="BK1835" s="181" t="s">
        <v>753</v>
      </c>
      <c r="BL1835" s="181" t="s">
        <v>753</v>
      </c>
      <c r="BM1835" s="181" t="s">
        <v>753</v>
      </c>
      <c r="BN1835" s="180"/>
      <c r="BO1835" s="219"/>
      <c r="BP1835" s="174" t="s">
        <v>741</v>
      </c>
      <c r="BQ1835" s="177"/>
      <c r="BR1835" s="177"/>
      <c r="BS1835" s="177"/>
      <c r="BT1835" s="177"/>
      <c r="BU1835" s="177"/>
      <c r="BV1835" s="177"/>
      <c r="BW1835" s="177"/>
    </row>
    <row r="1836" spans="1:75" s="174" customFormat="1" ht="27.6">
      <c r="A1836" s="170"/>
      <c r="B1836" s="173"/>
      <c r="C1836" s="173"/>
      <c r="D1836" s="171"/>
      <c r="E1836" s="171"/>
      <c r="F1836" s="171"/>
      <c r="G1836" s="171"/>
      <c r="H1836" s="170"/>
      <c r="I1836" s="322"/>
      <c r="J1836" s="170"/>
      <c r="K1836" s="170"/>
      <c r="L1836" s="170"/>
      <c r="M1836" s="170"/>
      <c r="N1836" s="170"/>
      <c r="O1836" s="170"/>
      <c r="P1836" s="170"/>
      <c r="Q1836" s="170"/>
      <c r="R1836" s="170"/>
      <c r="S1836" s="170"/>
      <c r="T1836" s="170"/>
      <c r="U1836" s="170"/>
      <c r="V1836" s="170"/>
      <c r="W1836" s="170"/>
      <c r="X1836" s="170"/>
      <c r="Y1836" s="170"/>
      <c r="Z1836" s="170"/>
      <c r="AA1836" s="170"/>
      <c r="AB1836" s="170"/>
      <c r="AC1836" s="170"/>
      <c r="AD1836" s="170"/>
      <c r="AE1836" s="170"/>
      <c r="AF1836" s="170"/>
      <c r="AG1836" s="225" t="s">
        <v>830</v>
      </c>
      <c r="AH1836" s="193" t="str">
        <f t="shared" si="264"/>
        <v>5EF5 CC00</v>
      </c>
      <c r="AI1836" s="193" t="str">
        <f t="shared" si="265"/>
        <v>5EF5 CC3F</v>
      </c>
      <c r="AJ1836" s="224" t="str">
        <f t="shared" si="266"/>
        <v>40</v>
      </c>
      <c r="AK1836" s="239" t="s">
        <v>949</v>
      </c>
      <c r="AL1836" s="223"/>
      <c r="AO1836" s="222" t="s">
        <v>829</v>
      </c>
      <c r="AP1836" s="221" t="s">
        <v>948</v>
      </c>
      <c r="AQ1836" s="221" t="s">
        <v>947</v>
      </c>
      <c r="AR1836" s="220" t="str">
        <f t="shared" si="267"/>
        <v>40</v>
      </c>
      <c r="AS1836" s="219" t="s">
        <v>946</v>
      </c>
      <c r="AT1836" s="226"/>
      <c r="AU1836" s="219" t="s">
        <v>945</v>
      </c>
      <c r="AV1836" s="219" t="s">
        <v>751</v>
      </c>
      <c r="AW1836" s="219"/>
      <c r="AX1836" s="181" t="s">
        <v>741</v>
      </c>
      <c r="AY1836" s="181" t="s">
        <v>741</v>
      </c>
      <c r="AZ1836" s="181" t="s">
        <v>741</v>
      </c>
      <c r="BA1836" s="181" t="s">
        <v>741</v>
      </c>
      <c r="BB1836" s="181" t="s">
        <v>741</v>
      </c>
      <c r="BC1836" s="181" t="s">
        <v>741</v>
      </c>
      <c r="BD1836" s="181" t="s">
        <v>741</v>
      </c>
      <c r="BE1836" s="181" t="s">
        <v>741</v>
      </c>
      <c r="BF1836" s="181" t="s">
        <v>741</v>
      </c>
      <c r="BG1836" s="181" t="s">
        <v>741</v>
      </c>
      <c r="BH1836" s="181" t="s">
        <v>741</v>
      </c>
      <c r="BI1836" s="181" t="s">
        <v>753</v>
      </c>
      <c r="BJ1836" s="181" t="s">
        <v>753</v>
      </c>
      <c r="BK1836" s="181" t="s">
        <v>753</v>
      </c>
      <c r="BL1836" s="181" t="s">
        <v>753</v>
      </c>
      <c r="BM1836" s="181" t="s">
        <v>753</v>
      </c>
      <c r="BN1836" s="180"/>
      <c r="BO1836" s="219"/>
      <c r="BP1836" s="174" t="s">
        <v>741</v>
      </c>
      <c r="BQ1836" s="177" t="s">
        <v>761</v>
      </c>
      <c r="BR1836" s="178">
        <v>44812</v>
      </c>
      <c r="BS1836" s="177" t="s">
        <v>760</v>
      </c>
      <c r="BT1836" s="178" t="s">
        <v>759</v>
      </c>
      <c r="BU1836" s="178">
        <v>44826</v>
      </c>
      <c r="BV1836" s="177" t="s">
        <v>758</v>
      </c>
      <c r="BW1836" s="177" t="s">
        <v>737</v>
      </c>
    </row>
    <row r="1837" spans="1:75" s="174" customFormat="1" ht="15">
      <c r="A1837" s="170"/>
      <c r="B1837" s="173"/>
      <c r="C1837" s="173"/>
      <c r="D1837" s="171"/>
      <c r="E1837" s="171"/>
      <c r="F1837" s="171"/>
      <c r="G1837" s="171"/>
      <c r="H1837" s="170"/>
      <c r="I1837" s="322"/>
      <c r="J1837" s="170"/>
      <c r="K1837" s="170"/>
      <c r="L1837" s="170"/>
      <c r="M1837" s="170"/>
      <c r="N1837" s="170"/>
      <c r="O1837" s="170"/>
      <c r="P1837" s="170"/>
      <c r="Q1837" s="170"/>
      <c r="R1837" s="170"/>
      <c r="S1837" s="170"/>
      <c r="T1837" s="170"/>
      <c r="U1837" s="170"/>
      <c r="V1837" s="170"/>
      <c r="W1837" s="170"/>
      <c r="X1837" s="170"/>
      <c r="Y1837" s="170"/>
      <c r="Z1837" s="170"/>
      <c r="AA1837" s="170"/>
      <c r="AB1837" s="170"/>
      <c r="AC1837" s="170"/>
      <c r="AD1837" s="170"/>
      <c r="AE1837" s="170"/>
      <c r="AF1837" s="170"/>
      <c r="AG1837" s="225" t="s">
        <v>830</v>
      </c>
      <c r="AH1837" s="193" t="str">
        <f t="shared" si="264"/>
        <v>5EF5 CC40</v>
      </c>
      <c r="AI1837" s="193" t="str">
        <f t="shared" si="265"/>
        <v>5EF5 CDFF</v>
      </c>
      <c r="AJ1837" s="224" t="str">
        <f t="shared" si="266"/>
        <v>1C0</v>
      </c>
      <c r="AK1837" s="217" t="s">
        <v>23</v>
      </c>
      <c r="AL1837" s="223"/>
      <c r="AO1837" s="222" t="s">
        <v>829</v>
      </c>
      <c r="AP1837" s="221" t="s">
        <v>944</v>
      </c>
      <c r="AQ1837" s="221" t="s">
        <v>943</v>
      </c>
      <c r="AR1837" s="220" t="str">
        <f t="shared" si="267"/>
        <v>1C0</v>
      </c>
      <c r="AS1837" s="213" t="s">
        <v>822</v>
      </c>
      <c r="AT1837" s="214"/>
      <c r="AU1837" s="213" t="s">
        <v>755</v>
      </c>
      <c r="AV1837" s="219"/>
      <c r="AW1837" s="219"/>
      <c r="AX1837" s="181" t="s">
        <v>753</v>
      </c>
      <c r="AY1837" s="181" t="s">
        <v>753</v>
      </c>
      <c r="AZ1837" s="181" t="s">
        <v>753</v>
      </c>
      <c r="BA1837" s="181" t="s">
        <v>753</v>
      </c>
      <c r="BB1837" s="181" t="s">
        <v>753</v>
      </c>
      <c r="BC1837" s="195" t="s">
        <v>754</v>
      </c>
      <c r="BD1837" s="181" t="s">
        <v>753</v>
      </c>
      <c r="BE1837" s="181" t="s">
        <v>753</v>
      </c>
      <c r="BF1837" s="181" t="s">
        <v>753</v>
      </c>
      <c r="BG1837" s="181" t="s">
        <v>753</v>
      </c>
      <c r="BH1837" s="181" t="s">
        <v>753</v>
      </c>
      <c r="BI1837" s="181" t="s">
        <v>753</v>
      </c>
      <c r="BJ1837" s="181" t="s">
        <v>753</v>
      </c>
      <c r="BK1837" s="181" t="s">
        <v>753</v>
      </c>
      <c r="BL1837" s="181" t="s">
        <v>753</v>
      </c>
      <c r="BM1837" s="181" t="s">
        <v>753</v>
      </c>
      <c r="BN1837" s="180"/>
      <c r="BO1837" s="219"/>
      <c r="BP1837" s="174" t="s">
        <v>741</v>
      </c>
      <c r="BQ1837" s="177"/>
      <c r="BR1837" s="177"/>
      <c r="BS1837" s="177"/>
      <c r="BT1837" s="177"/>
      <c r="BU1837" s="177"/>
      <c r="BV1837" s="177"/>
      <c r="BW1837" s="177"/>
    </row>
    <row r="1838" spans="1:75" s="174" customFormat="1" ht="27.6">
      <c r="A1838" s="170"/>
      <c r="B1838" s="173"/>
      <c r="C1838" s="173"/>
      <c r="D1838" s="171"/>
      <c r="E1838" s="171"/>
      <c r="F1838" s="171"/>
      <c r="G1838" s="171"/>
      <c r="H1838" s="170"/>
      <c r="I1838" s="322"/>
      <c r="J1838" s="170"/>
      <c r="K1838" s="170"/>
      <c r="L1838" s="170"/>
      <c r="M1838" s="170"/>
      <c r="N1838" s="170"/>
      <c r="O1838" s="170"/>
      <c r="P1838" s="170"/>
      <c r="Q1838" s="170"/>
      <c r="R1838" s="170"/>
      <c r="S1838" s="170"/>
      <c r="T1838" s="170"/>
      <c r="U1838" s="170"/>
      <c r="V1838" s="170"/>
      <c r="W1838" s="170"/>
      <c r="X1838" s="170"/>
      <c r="Y1838" s="170"/>
      <c r="Z1838" s="170"/>
      <c r="AA1838" s="170"/>
      <c r="AB1838" s="170"/>
      <c r="AC1838" s="170"/>
      <c r="AD1838" s="170"/>
      <c r="AE1838" s="170"/>
      <c r="AF1838" s="170"/>
      <c r="AG1838" s="225" t="s">
        <v>830</v>
      </c>
      <c r="AH1838" s="193" t="str">
        <f t="shared" si="264"/>
        <v>5EF5 CE00</v>
      </c>
      <c r="AI1838" s="193" t="str">
        <f t="shared" si="265"/>
        <v>5EF5 CE3F</v>
      </c>
      <c r="AJ1838" s="224" t="str">
        <f t="shared" si="266"/>
        <v>40</v>
      </c>
      <c r="AK1838" s="239" t="s">
        <v>942</v>
      </c>
      <c r="AL1838" s="223"/>
      <c r="AO1838" s="222" t="s">
        <v>829</v>
      </c>
      <c r="AP1838" s="221" t="s">
        <v>941</v>
      </c>
      <c r="AQ1838" s="221" t="s">
        <v>940</v>
      </c>
      <c r="AR1838" s="220" t="str">
        <f t="shared" si="267"/>
        <v>40</v>
      </c>
      <c r="AS1838" s="219" t="s">
        <v>939</v>
      </c>
      <c r="AT1838" s="226"/>
      <c r="AU1838" s="219" t="s">
        <v>938</v>
      </c>
      <c r="AV1838" s="219" t="s">
        <v>751</v>
      </c>
      <c r="AW1838" s="219"/>
      <c r="AX1838" s="181" t="s">
        <v>741</v>
      </c>
      <c r="AY1838" s="181" t="s">
        <v>741</v>
      </c>
      <c r="AZ1838" s="181" t="s">
        <v>741</v>
      </c>
      <c r="BA1838" s="181" t="s">
        <v>741</v>
      </c>
      <c r="BB1838" s="181" t="s">
        <v>741</v>
      </c>
      <c r="BC1838" s="181" t="s">
        <v>741</v>
      </c>
      <c r="BD1838" s="181" t="s">
        <v>741</v>
      </c>
      <c r="BE1838" s="181" t="s">
        <v>741</v>
      </c>
      <c r="BF1838" s="181" t="s">
        <v>741</v>
      </c>
      <c r="BG1838" s="181" t="s">
        <v>741</v>
      </c>
      <c r="BH1838" s="181" t="s">
        <v>741</v>
      </c>
      <c r="BI1838" s="181" t="s">
        <v>753</v>
      </c>
      <c r="BJ1838" s="181" t="s">
        <v>753</v>
      </c>
      <c r="BK1838" s="181" t="s">
        <v>753</v>
      </c>
      <c r="BL1838" s="181" t="s">
        <v>753</v>
      </c>
      <c r="BM1838" s="181" t="s">
        <v>753</v>
      </c>
      <c r="BN1838" s="180"/>
      <c r="BO1838" s="219"/>
      <c r="BP1838" s="174" t="s">
        <v>741</v>
      </c>
      <c r="BQ1838" s="177" t="s">
        <v>761</v>
      </c>
      <c r="BR1838" s="178">
        <v>44812</v>
      </c>
      <c r="BS1838" s="177" t="s">
        <v>760</v>
      </c>
      <c r="BT1838" s="178" t="s">
        <v>759</v>
      </c>
      <c r="BU1838" s="178">
        <v>44826</v>
      </c>
      <c r="BV1838" s="177" t="s">
        <v>758</v>
      </c>
      <c r="BW1838" s="177" t="s">
        <v>737</v>
      </c>
    </row>
    <row r="1839" spans="1:75" s="174" customFormat="1" ht="15">
      <c r="A1839" s="170"/>
      <c r="B1839" s="173"/>
      <c r="C1839" s="173"/>
      <c r="D1839" s="171"/>
      <c r="E1839" s="171"/>
      <c r="F1839" s="171"/>
      <c r="G1839" s="171"/>
      <c r="H1839" s="170"/>
      <c r="I1839" s="322"/>
      <c r="J1839" s="170"/>
      <c r="K1839" s="170"/>
      <c r="L1839" s="170"/>
      <c r="M1839" s="170"/>
      <c r="N1839" s="170"/>
      <c r="O1839" s="170"/>
      <c r="P1839" s="170"/>
      <c r="Q1839" s="170"/>
      <c r="R1839" s="170"/>
      <c r="S1839" s="170"/>
      <c r="T1839" s="170"/>
      <c r="U1839" s="170"/>
      <c r="V1839" s="170"/>
      <c r="W1839" s="170"/>
      <c r="X1839" s="170"/>
      <c r="Y1839" s="170"/>
      <c r="Z1839" s="170"/>
      <c r="AA1839" s="170"/>
      <c r="AB1839" s="170"/>
      <c r="AC1839" s="170"/>
      <c r="AD1839" s="170"/>
      <c r="AE1839" s="170"/>
      <c r="AF1839" s="170"/>
      <c r="AG1839" s="225" t="s">
        <v>830</v>
      </c>
      <c r="AH1839" s="193" t="str">
        <f t="shared" si="264"/>
        <v>5EF5 CE40</v>
      </c>
      <c r="AI1839" s="193" t="str">
        <f t="shared" si="265"/>
        <v>5EF5 CFFF</v>
      </c>
      <c r="AJ1839" s="224" t="str">
        <f t="shared" si="266"/>
        <v>1C0</v>
      </c>
      <c r="AK1839" s="217" t="s">
        <v>23</v>
      </c>
      <c r="AL1839" s="223"/>
      <c r="AO1839" s="222" t="s">
        <v>829</v>
      </c>
      <c r="AP1839" s="221" t="s">
        <v>937</v>
      </c>
      <c r="AQ1839" s="221" t="s">
        <v>936</v>
      </c>
      <c r="AR1839" s="220" t="str">
        <f t="shared" si="267"/>
        <v>1C0</v>
      </c>
      <c r="AS1839" s="213" t="s">
        <v>822</v>
      </c>
      <c r="AT1839" s="214"/>
      <c r="AU1839" s="213" t="s">
        <v>755</v>
      </c>
      <c r="AV1839" s="219"/>
      <c r="AW1839" s="219"/>
      <c r="AX1839" s="181" t="s">
        <v>753</v>
      </c>
      <c r="AY1839" s="181" t="s">
        <v>753</v>
      </c>
      <c r="AZ1839" s="181" t="s">
        <v>753</v>
      </c>
      <c r="BA1839" s="181" t="s">
        <v>753</v>
      </c>
      <c r="BB1839" s="181" t="s">
        <v>753</v>
      </c>
      <c r="BC1839" s="195" t="s">
        <v>754</v>
      </c>
      <c r="BD1839" s="181" t="s">
        <v>753</v>
      </c>
      <c r="BE1839" s="181" t="s">
        <v>753</v>
      </c>
      <c r="BF1839" s="181" t="s">
        <v>753</v>
      </c>
      <c r="BG1839" s="181" t="s">
        <v>753</v>
      </c>
      <c r="BH1839" s="181" t="s">
        <v>753</v>
      </c>
      <c r="BI1839" s="181" t="s">
        <v>753</v>
      </c>
      <c r="BJ1839" s="181" t="s">
        <v>753</v>
      </c>
      <c r="BK1839" s="181" t="s">
        <v>753</v>
      </c>
      <c r="BL1839" s="181" t="s">
        <v>753</v>
      </c>
      <c r="BM1839" s="181" t="s">
        <v>753</v>
      </c>
      <c r="BN1839" s="180"/>
      <c r="BO1839" s="219"/>
      <c r="BP1839" s="174" t="s">
        <v>741</v>
      </c>
      <c r="BQ1839" s="177"/>
      <c r="BR1839" s="177"/>
      <c r="BS1839" s="177"/>
      <c r="BT1839" s="177"/>
      <c r="BU1839" s="177"/>
      <c r="BV1839" s="177"/>
      <c r="BW1839" s="177"/>
    </row>
    <row r="1840" spans="1:75" s="174" customFormat="1" ht="15">
      <c r="A1840" s="170"/>
      <c r="B1840" s="173"/>
      <c r="C1840" s="173"/>
      <c r="D1840" s="171"/>
      <c r="E1840" s="171"/>
      <c r="F1840" s="171"/>
      <c r="G1840" s="171"/>
      <c r="H1840" s="170"/>
      <c r="I1840" s="322"/>
      <c r="J1840" s="170"/>
      <c r="K1840" s="170"/>
      <c r="L1840" s="170"/>
      <c r="M1840" s="170"/>
      <c r="N1840" s="170"/>
      <c r="O1840" s="170"/>
      <c r="P1840" s="170"/>
      <c r="Q1840" s="170"/>
      <c r="R1840" s="170"/>
      <c r="S1840" s="170"/>
      <c r="T1840" s="170"/>
      <c r="U1840" s="170"/>
      <c r="V1840" s="170"/>
      <c r="W1840" s="170"/>
      <c r="X1840" s="170"/>
      <c r="Y1840" s="170"/>
      <c r="Z1840" s="170"/>
      <c r="AA1840" s="170"/>
      <c r="AB1840" s="170"/>
      <c r="AC1840" s="170"/>
      <c r="AD1840" s="170"/>
      <c r="AE1840" s="170"/>
      <c r="AF1840" s="170"/>
      <c r="AG1840" s="225" t="s">
        <v>830</v>
      </c>
      <c r="AH1840" s="193" t="str">
        <f t="shared" si="264"/>
        <v>5EF5 D000</v>
      </c>
      <c r="AI1840" s="193" t="str">
        <f t="shared" si="265"/>
        <v>5EF5 D03F</v>
      </c>
      <c r="AJ1840" s="224" t="str">
        <f t="shared" si="266"/>
        <v>40</v>
      </c>
      <c r="AK1840" s="239" t="s">
        <v>935</v>
      </c>
      <c r="AL1840" s="223"/>
      <c r="AO1840" s="222" t="s">
        <v>829</v>
      </c>
      <c r="AP1840" s="221" t="s">
        <v>934</v>
      </c>
      <c r="AQ1840" s="221" t="s">
        <v>933</v>
      </c>
      <c r="AR1840" s="220" t="str">
        <f t="shared" si="267"/>
        <v>40</v>
      </c>
      <c r="AS1840" s="219" t="s">
        <v>932</v>
      </c>
      <c r="AT1840" s="226"/>
      <c r="AU1840" s="219" t="s">
        <v>931</v>
      </c>
      <c r="AV1840" s="219" t="s">
        <v>751</v>
      </c>
      <c r="AW1840" s="219"/>
      <c r="AX1840" s="181" t="s">
        <v>741</v>
      </c>
      <c r="AY1840" s="181" t="s">
        <v>741</v>
      </c>
      <c r="AZ1840" s="181" t="s">
        <v>741</v>
      </c>
      <c r="BA1840" s="181" t="s">
        <v>741</v>
      </c>
      <c r="BB1840" s="181" t="s">
        <v>741</v>
      </c>
      <c r="BC1840" s="181" t="s">
        <v>741</v>
      </c>
      <c r="BD1840" s="181" t="s">
        <v>741</v>
      </c>
      <c r="BE1840" s="181" t="s">
        <v>741</v>
      </c>
      <c r="BF1840" s="181" t="s">
        <v>741</v>
      </c>
      <c r="BG1840" s="181" t="s">
        <v>741</v>
      </c>
      <c r="BH1840" s="181" t="s">
        <v>741</v>
      </c>
      <c r="BI1840" s="181" t="s">
        <v>753</v>
      </c>
      <c r="BJ1840" s="181" t="s">
        <v>753</v>
      </c>
      <c r="BK1840" s="181" t="s">
        <v>753</v>
      </c>
      <c r="BL1840" s="181" t="s">
        <v>753</v>
      </c>
      <c r="BM1840" s="181" t="s">
        <v>753</v>
      </c>
      <c r="BN1840" s="180"/>
      <c r="BO1840" s="219"/>
      <c r="BP1840" s="174" t="s">
        <v>741</v>
      </c>
      <c r="BQ1840" s="177" t="s">
        <v>761</v>
      </c>
      <c r="BR1840" s="178">
        <v>44812</v>
      </c>
      <c r="BS1840" s="177" t="s">
        <v>760</v>
      </c>
      <c r="BT1840" s="178" t="s">
        <v>759</v>
      </c>
      <c r="BU1840" s="178">
        <v>44826</v>
      </c>
      <c r="BV1840" s="177" t="s">
        <v>758</v>
      </c>
      <c r="BW1840" s="177" t="s">
        <v>737</v>
      </c>
    </row>
    <row r="1841" spans="1:75" s="174" customFormat="1" ht="15">
      <c r="A1841" s="170"/>
      <c r="B1841" s="173"/>
      <c r="C1841" s="173"/>
      <c r="D1841" s="171"/>
      <c r="E1841" s="171"/>
      <c r="F1841" s="171"/>
      <c r="G1841" s="171"/>
      <c r="H1841" s="170"/>
      <c r="I1841" s="322"/>
      <c r="J1841" s="170"/>
      <c r="K1841" s="170"/>
      <c r="L1841" s="170"/>
      <c r="M1841" s="170"/>
      <c r="N1841" s="170"/>
      <c r="O1841" s="170"/>
      <c r="P1841" s="170"/>
      <c r="Q1841" s="170"/>
      <c r="R1841" s="170"/>
      <c r="S1841" s="170"/>
      <c r="T1841" s="170"/>
      <c r="U1841" s="170"/>
      <c r="V1841" s="170"/>
      <c r="W1841" s="170"/>
      <c r="X1841" s="170"/>
      <c r="Y1841" s="170"/>
      <c r="Z1841" s="170"/>
      <c r="AA1841" s="170"/>
      <c r="AB1841" s="170"/>
      <c r="AC1841" s="170"/>
      <c r="AD1841" s="170"/>
      <c r="AE1841" s="170"/>
      <c r="AF1841" s="170"/>
      <c r="AG1841" s="225" t="s">
        <v>830</v>
      </c>
      <c r="AH1841" s="193" t="str">
        <f t="shared" si="264"/>
        <v>5EF5 D040</v>
      </c>
      <c r="AI1841" s="193" t="str">
        <f t="shared" si="265"/>
        <v>5EF5 D1FF</v>
      </c>
      <c r="AJ1841" s="224" t="str">
        <f t="shared" si="266"/>
        <v>1C0</v>
      </c>
      <c r="AK1841" s="217" t="s">
        <v>23</v>
      </c>
      <c r="AL1841" s="223"/>
      <c r="AO1841" s="222" t="s">
        <v>829</v>
      </c>
      <c r="AP1841" s="221" t="s">
        <v>930</v>
      </c>
      <c r="AQ1841" s="221" t="s">
        <v>929</v>
      </c>
      <c r="AR1841" s="220" t="str">
        <f t="shared" si="267"/>
        <v>1C0</v>
      </c>
      <c r="AS1841" s="213" t="s">
        <v>822</v>
      </c>
      <c r="AT1841" s="214"/>
      <c r="AU1841" s="213" t="s">
        <v>755</v>
      </c>
      <c r="AV1841" s="219"/>
      <c r="AW1841" s="219"/>
      <c r="AX1841" s="181" t="s">
        <v>753</v>
      </c>
      <c r="AY1841" s="181" t="s">
        <v>753</v>
      </c>
      <c r="AZ1841" s="181" t="s">
        <v>753</v>
      </c>
      <c r="BA1841" s="181" t="s">
        <v>753</v>
      </c>
      <c r="BB1841" s="181" t="s">
        <v>753</v>
      </c>
      <c r="BC1841" s="195" t="s">
        <v>754</v>
      </c>
      <c r="BD1841" s="181" t="s">
        <v>753</v>
      </c>
      <c r="BE1841" s="181" t="s">
        <v>753</v>
      </c>
      <c r="BF1841" s="181" t="s">
        <v>753</v>
      </c>
      <c r="BG1841" s="181" t="s">
        <v>753</v>
      </c>
      <c r="BH1841" s="181" t="s">
        <v>753</v>
      </c>
      <c r="BI1841" s="181" t="s">
        <v>753</v>
      </c>
      <c r="BJ1841" s="181" t="s">
        <v>753</v>
      </c>
      <c r="BK1841" s="181" t="s">
        <v>753</v>
      </c>
      <c r="BL1841" s="181" t="s">
        <v>753</v>
      </c>
      <c r="BM1841" s="181" t="s">
        <v>753</v>
      </c>
      <c r="BN1841" s="180"/>
      <c r="BO1841" s="219"/>
      <c r="BP1841" s="174" t="s">
        <v>741</v>
      </c>
      <c r="BQ1841" s="177"/>
      <c r="BR1841" s="177"/>
      <c r="BS1841" s="177"/>
      <c r="BT1841" s="177"/>
      <c r="BU1841" s="177"/>
      <c r="BV1841" s="177"/>
      <c r="BW1841" s="177"/>
    </row>
    <row r="1842" spans="1:75" s="174" customFormat="1" ht="27.6">
      <c r="A1842" s="170"/>
      <c r="B1842" s="173"/>
      <c r="C1842" s="173"/>
      <c r="D1842" s="171"/>
      <c r="E1842" s="171"/>
      <c r="F1842" s="171"/>
      <c r="G1842" s="171"/>
      <c r="H1842" s="170"/>
      <c r="I1842" s="322"/>
      <c r="J1842" s="170"/>
      <c r="K1842" s="170"/>
      <c r="L1842" s="170"/>
      <c r="M1842" s="170"/>
      <c r="N1842" s="170"/>
      <c r="O1842" s="170"/>
      <c r="P1842" s="170"/>
      <c r="Q1842" s="170"/>
      <c r="R1842" s="170"/>
      <c r="S1842" s="170"/>
      <c r="T1842" s="170"/>
      <c r="U1842" s="170"/>
      <c r="V1842" s="170"/>
      <c r="W1842" s="170"/>
      <c r="X1842" s="170"/>
      <c r="Y1842" s="170"/>
      <c r="Z1842" s="170"/>
      <c r="AA1842" s="170"/>
      <c r="AB1842" s="170"/>
      <c r="AC1842" s="170"/>
      <c r="AD1842" s="170"/>
      <c r="AE1842" s="170"/>
      <c r="AF1842" s="170"/>
      <c r="AG1842" s="225" t="s">
        <v>830</v>
      </c>
      <c r="AH1842" s="193" t="str">
        <f t="shared" si="264"/>
        <v>5EF5 D200</v>
      </c>
      <c r="AI1842" s="193" t="str">
        <f t="shared" si="265"/>
        <v>5EF5 D23F</v>
      </c>
      <c r="AJ1842" s="224" t="str">
        <f t="shared" si="266"/>
        <v>40</v>
      </c>
      <c r="AK1842" s="239" t="s">
        <v>928</v>
      </c>
      <c r="AL1842" s="223"/>
      <c r="AO1842" s="222" t="s">
        <v>829</v>
      </c>
      <c r="AP1842" s="221" t="s">
        <v>927</v>
      </c>
      <c r="AQ1842" s="221" t="s">
        <v>926</v>
      </c>
      <c r="AR1842" s="220" t="str">
        <f t="shared" si="267"/>
        <v>40</v>
      </c>
      <c r="AS1842" s="219" t="s">
        <v>925</v>
      </c>
      <c r="AT1842" s="226"/>
      <c r="AU1842" s="219" t="s">
        <v>924</v>
      </c>
      <c r="AV1842" s="219" t="s">
        <v>751</v>
      </c>
      <c r="AW1842" s="219"/>
      <c r="AX1842" s="181" t="s">
        <v>741</v>
      </c>
      <c r="AY1842" s="181" t="s">
        <v>741</v>
      </c>
      <c r="AZ1842" s="181" t="s">
        <v>741</v>
      </c>
      <c r="BA1842" s="181" t="s">
        <v>741</v>
      </c>
      <c r="BB1842" s="181" t="s">
        <v>741</v>
      </c>
      <c r="BC1842" s="181" t="s">
        <v>741</v>
      </c>
      <c r="BD1842" s="181" t="s">
        <v>741</v>
      </c>
      <c r="BE1842" s="181" t="s">
        <v>741</v>
      </c>
      <c r="BF1842" s="181" t="s">
        <v>741</v>
      </c>
      <c r="BG1842" s="181" t="s">
        <v>741</v>
      </c>
      <c r="BH1842" s="181" t="s">
        <v>741</v>
      </c>
      <c r="BI1842" s="181" t="s">
        <v>753</v>
      </c>
      <c r="BJ1842" s="181" t="s">
        <v>753</v>
      </c>
      <c r="BK1842" s="181" t="s">
        <v>753</v>
      </c>
      <c r="BL1842" s="181" t="s">
        <v>753</v>
      </c>
      <c r="BM1842" s="181" t="s">
        <v>753</v>
      </c>
      <c r="BN1842" s="180"/>
      <c r="BO1842" s="219"/>
      <c r="BP1842" s="174" t="s">
        <v>741</v>
      </c>
      <c r="BQ1842" s="177" t="s">
        <v>761</v>
      </c>
      <c r="BR1842" s="178">
        <v>44812</v>
      </c>
      <c r="BS1842" s="177" t="s">
        <v>760</v>
      </c>
      <c r="BT1842" s="178" t="s">
        <v>759</v>
      </c>
      <c r="BU1842" s="178">
        <v>44826</v>
      </c>
      <c r="BV1842" s="177" t="s">
        <v>758</v>
      </c>
      <c r="BW1842" s="177" t="s">
        <v>737</v>
      </c>
    </row>
    <row r="1843" spans="1:75" s="174" customFormat="1" ht="15">
      <c r="A1843" s="170"/>
      <c r="B1843" s="173"/>
      <c r="C1843" s="173"/>
      <c r="D1843" s="171"/>
      <c r="E1843" s="171"/>
      <c r="F1843" s="171"/>
      <c r="G1843" s="171"/>
      <c r="H1843" s="170"/>
      <c r="I1843" s="322"/>
      <c r="J1843" s="170"/>
      <c r="K1843" s="170"/>
      <c r="L1843" s="170"/>
      <c r="M1843" s="170"/>
      <c r="N1843" s="170"/>
      <c r="O1843" s="170"/>
      <c r="P1843" s="170"/>
      <c r="Q1843" s="170"/>
      <c r="R1843" s="170"/>
      <c r="S1843" s="170"/>
      <c r="T1843" s="170"/>
      <c r="U1843" s="170"/>
      <c r="V1843" s="170"/>
      <c r="W1843" s="170"/>
      <c r="X1843" s="170"/>
      <c r="Y1843" s="170"/>
      <c r="Z1843" s="170"/>
      <c r="AA1843" s="170"/>
      <c r="AB1843" s="170"/>
      <c r="AC1843" s="170"/>
      <c r="AD1843" s="170"/>
      <c r="AE1843" s="170"/>
      <c r="AF1843" s="170"/>
      <c r="AG1843" s="225" t="s">
        <v>830</v>
      </c>
      <c r="AH1843" s="193" t="str">
        <f t="shared" si="264"/>
        <v>5EF5 D240</v>
      </c>
      <c r="AI1843" s="193" t="str">
        <f t="shared" si="265"/>
        <v>5EF5 D3FF</v>
      </c>
      <c r="AJ1843" s="224" t="str">
        <f t="shared" si="266"/>
        <v>1C0</v>
      </c>
      <c r="AK1843" s="217" t="s">
        <v>23</v>
      </c>
      <c r="AL1843" s="223"/>
      <c r="AO1843" s="222" t="s">
        <v>829</v>
      </c>
      <c r="AP1843" s="221" t="s">
        <v>923</v>
      </c>
      <c r="AQ1843" s="221" t="s">
        <v>922</v>
      </c>
      <c r="AR1843" s="220" t="str">
        <f t="shared" si="267"/>
        <v>1C0</v>
      </c>
      <c r="AS1843" s="213" t="s">
        <v>822</v>
      </c>
      <c r="AT1843" s="214"/>
      <c r="AU1843" s="213" t="s">
        <v>755</v>
      </c>
      <c r="AV1843" s="219"/>
      <c r="AW1843" s="219"/>
      <c r="AX1843" s="181" t="s">
        <v>753</v>
      </c>
      <c r="AY1843" s="181" t="s">
        <v>753</v>
      </c>
      <c r="AZ1843" s="181" t="s">
        <v>753</v>
      </c>
      <c r="BA1843" s="181" t="s">
        <v>753</v>
      </c>
      <c r="BB1843" s="181" t="s">
        <v>753</v>
      </c>
      <c r="BC1843" s="195" t="s">
        <v>754</v>
      </c>
      <c r="BD1843" s="181" t="s">
        <v>753</v>
      </c>
      <c r="BE1843" s="181" t="s">
        <v>753</v>
      </c>
      <c r="BF1843" s="181" t="s">
        <v>753</v>
      </c>
      <c r="BG1843" s="181" t="s">
        <v>753</v>
      </c>
      <c r="BH1843" s="181" t="s">
        <v>753</v>
      </c>
      <c r="BI1843" s="181" t="s">
        <v>753</v>
      </c>
      <c r="BJ1843" s="181" t="s">
        <v>753</v>
      </c>
      <c r="BK1843" s="181" t="s">
        <v>753</v>
      </c>
      <c r="BL1843" s="181" t="s">
        <v>753</v>
      </c>
      <c r="BM1843" s="181" t="s">
        <v>753</v>
      </c>
      <c r="BN1843" s="180"/>
      <c r="BO1843" s="219"/>
      <c r="BP1843" s="174" t="s">
        <v>741</v>
      </c>
      <c r="BQ1843" s="177"/>
      <c r="BR1843" s="177"/>
      <c r="BS1843" s="177"/>
      <c r="BT1843" s="177"/>
      <c r="BU1843" s="177"/>
      <c r="BV1843" s="177"/>
      <c r="BW1843" s="177"/>
    </row>
    <row r="1844" spans="1:75" s="174" customFormat="1" ht="27.6">
      <c r="A1844" s="170"/>
      <c r="B1844" s="173"/>
      <c r="C1844" s="173"/>
      <c r="D1844" s="171"/>
      <c r="E1844" s="171"/>
      <c r="F1844" s="171"/>
      <c r="G1844" s="171"/>
      <c r="H1844" s="170"/>
      <c r="I1844" s="322"/>
      <c r="J1844" s="170"/>
      <c r="K1844" s="170"/>
      <c r="L1844" s="170"/>
      <c r="M1844" s="170"/>
      <c r="N1844" s="170"/>
      <c r="O1844" s="170"/>
      <c r="P1844" s="170"/>
      <c r="Q1844" s="170"/>
      <c r="R1844" s="170"/>
      <c r="S1844" s="170"/>
      <c r="T1844" s="170"/>
      <c r="U1844" s="170"/>
      <c r="V1844" s="170"/>
      <c r="W1844" s="170"/>
      <c r="X1844" s="170"/>
      <c r="Y1844" s="170"/>
      <c r="Z1844" s="170"/>
      <c r="AA1844" s="170"/>
      <c r="AB1844" s="170"/>
      <c r="AC1844" s="170"/>
      <c r="AD1844" s="170"/>
      <c r="AE1844" s="170"/>
      <c r="AF1844" s="170"/>
      <c r="AG1844" s="225" t="s">
        <v>830</v>
      </c>
      <c r="AH1844" s="193" t="str">
        <f t="shared" si="264"/>
        <v>5EF5 D400</v>
      </c>
      <c r="AI1844" s="193" t="str">
        <f t="shared" si="265"/>
        <v>5EF5 D43F</v>
      </c>
      <c r="AJ1844" s="224" t="str">
        <f t="shared" si="266"/>
        <v>40</v>
      </c>
      <c r="AK1844" s="239" t="s">
        <v>921</v>
      </c>
      <c r="AL1844" s="223"/>
      <c r="AO1844" s="222" t="s">
        <v>829</v>
      </c>
      <c r="AP1844" s="221" t="s">
        <v>920</v>
      </c>
      <c r="AQ1844" s="221" t="s">
        <v>919</v>
      </c>
      <c r="AR1844" s="220" t="str">
        <f t="shared" si="267"/>
        <v>40</v>
      </c>
      <c r="AS1844" s="219" t="s">
        <v>918</v>
      </c>
      <c r="AT1844" s="226"/>
      <c r="AU1844" s="219" t="s">
        <v>917</v>
      </c>
      <c r="AV1844" s="219" t="s">
        <v>751</v>
      </c>
      <c r="AW1844" s="219"/>
      <c r="AX1844" s="181" t="s">
        <v>741</v>
      </c>
      <c r="AY1844" s="181" t="s">
        <v>741</v>
      </c>
      <c r="AZ1844" s="181" t="s">
        <v>741</v>
      </c>
      <c r="BA1844" s="181" t="s">
        <v>741</v>
      </c>
      <c r="BB1844" s="181" t="s">
        <v>741</v>
      </c>
      <c r="BC1844" s="181" t="s">
        <v>741</v>
      </c>
      <c r="BD1844" s="181" t="s">
        <v>741</v>
      </c>
      <c r="BE1844" s="181" t="s">
        <v>741</v>
      </c>
      <c r="BF1844" s="181" t="s">
        <v>741</v>
      </c>
      <c r="BG1844" s="181" t="s">
        <v>741</v>
      </c>
      <c r="BH1844" s="181" t="s">
        <v>741</v>
      </c>
      <c r="BI1844" s="181" t="s">
        <v>753</v>
      </c>
      <c r="BJ1844" s="181" t="s">
        <v>753</v>
      </c>
      <c r="BK1844" s="181" t="s">
        <v>753</v>
      </c>
      <c r="BL1844" s="181" t="s">
        <v>753</v>
      </c>
      <c r="BM1844" s="181" t="s">
        <v>753</v>
      </c>
      <c r="BN1844" s="180"/>
      <c r="BO1844" s="219"/>
      <c r="BP1844" s="174" t="s">
        <v>741</v>
      </c>
      <c r="BQ1844" s="177" t="s">
        <v>761</v>
      </c>
      <c r="BR1844" s="178">
        <v>44812</v>
      </c>
      <c r="BS1844" s="177" t="s">
        <v>760</v>
      </c>
      <c r="BT1844" s="178" t="s">
        <v>759</v>
      </c>
      <c r="BU1844" s="178">
        <v>44826</v>
      </c>
      <c r="BV1844" s="177" t="s">
        <v>758</v>
      </c>
      <c r="BW1844" s="177" t="s">
        <v>737</v>
      </c>
    </row>
    <row r="1845" spans="1:75" s="174" customFormat="1" ht="15">
      <c r="A1845" s="170"/>
      <c r="B1845" s="173"/>
      <c r="C1845" s="173"/>
      <c r="D1845" s="171"/>
      <c r="E1845" s="171"/>
      <c r="F1845" s="171"/>
      <c r="G1845" s="171"/>
      <c r="H1845" s="170"/>
      <c r="I1845" s="322"/>
      <c r="J1845" s="170"/>
      <c r="K1845" s="170"/>
      <c r="L1845" s="170"/>
      <c r="M1845" s="170"/>
      <c r="N1845" s="170"/>
      <c r="O1845" s="170"/>
      <c r="P1845" s="170"/>
      <c r="Q1845" s="170"/>
      <c r="R1845" s="170"/>
      <c r="S1845" s="170"/>
      <c r="T1845" s="170"/>
      <c r="U1845" s="170"/>
      <c r="V1845" s="170"/>
      <c r="W1845" s="170"/>
      <c r="X1845" s="170"/>
      <c r="Y1845" s="170"/>
      <c r="Z1845" s="170"/>
      <c r="AA1845" s="170"/>
      <c r="AB1845" s="170"/>
      <c r="AC1845" s="170"/>
      <c r="AD1845" s="170"/>
      <c r="AE1845" s="170"/>
      <c r="AF1845" s="170"/>
      <c r="AG1845" s="210" t="s">
        <v>830</v>
      </c>
      <c r="AH1845" s="189" t="s">
        <v>748</v>
      </c>
      <c r="AI1845" s="189" t="s">
        <v>748</v>
      </c>
      <c r="AJ1845" s="238" t="s">
        <v>748</v>
      </c>
      <c r="AK1845" s="237" t="s">
        <v>748</v>
      </c>
      <c r="AL1845" s="236"/>
      <c r="AN1845" s="174" t="s">
        <v>916</v>
      </c>
      <c r="AO1845" s="235" t="s">
        <v>829</v>
      </c>
      <c r="AP1845" s="234" t="s">
        <v>915</v>
      </c>
      <c r="AQ1845" s="234" t="s">
        <v>914</v>
      </c>
      <c r="AR1845" s="233" t="str">
        <f t="shared" si="267"/>
        <v>1C0</v>
      </c>
      <c r="AS1845" s="232" t="s">
        <v>822</v>
      </c>
      <c r="AT1845" s="232"/>
      <c r="AU1845" s="232" t="s">
        <v>755</v>
      </c>
      <c r="AV1845" s="231"/>
      <c r="AW1845" s="231"/>
      <c r="AX1845" s="229" t="s">
        <v>753</v>
      </c>
      <c r="AY1845" s="229" t="s">
        <v>753</v>
      </c>
      <c r="AZ1845" s="229" t="s">
        <v>753</v>
      </c>
      <c r="BA1845" s="229" t="s">
        <v>753</v>
      </c>
      <c r="BB1845" s="229" t="s">
        <v>753</v>
      </c>
      <c r="BC1845" s="230" t="s">
        <v>754</v>
      </c>
      <c r="BD1845" s="229" t="s">
        <v>753</v>
      </c>
      <c r="BE1845" s="229" t="s">
        <v>753</v>
      </c>
      <c r="BF1845" s="229" t="s">
        <v>753</v>
      </c>
      <c r="BG1845" s="229" t="s">
        <v>753</v>
      </c>
      <c r="BH1845" s="229" t="s">
        <v>753</v>
      </c>
      <c r="BI1845" s="229" t="s">
        <v>753</v>
      </c>
      <c r="BJ1845" s="229" t="s">
        <v>753</v>
      </c>
      <c r="BK1845" s="229" t="s">
        <v>753</v>
      </c>
      <c r="BL1845" s="229" t="s">
        <v>753</v>
      </c>
      <c r="BM1845" s="229" t="s">
        <v>753</v>
      </c>
      <c r="BN1845" s="228"/>
      <c r="BO1845" s="219"/>
      <c r="BP1845" s="174" t="s">
        <v>753</v>
      </c>
      <c r="BQ1845" s="177"/>
      <c r="BR1845" s="177"/>
      <c r="BS1845" s="177"/>
      <c r="BT1845" s="177"/>
      <c r="BU1845" s="177"/>
      <c r="BV1845" s="177"/>
      <c r="BW1845" s="177"/>
    </row>
    <row r="1846" spans="1:75" s="174" customFormat="1" ht="15">
      <c r="A1846" s="170"/>
      <c r="B1846" s="173"/>
      <c r="C1846" s="173"/>
      <c r="D1846" s="171"/>
      <c r="E1846" s="171"/>
      <c r="F1846" s="171"/>
      <c r="G1846" s="171"/>
      <c r="H1846" s="170"/>
      <c r="I1846" s="322"/>
      <c r="J1846" s="170"/>
      <c r="K1846" s="170"/>
      <c r="L1846" s="170"/>
      <c r="M1846" s="170"/>
      <c r="N1846" s="170"/>
      <c r="O1846" s="170"/>
      <c r="P1846" s="170"/>
      <c r="Q1846" s="170"/>
      <c r="R1846" s="170"/>
      <c r="S1846" s="170"/>
      <c r="T1846" s="170"/>
      <c r="U1846" s="170"/>
      <c r="V1846" s="170"/>
      <c r="W1846" s="170"/>
      <c r="X1846" s="170"/>
      <c r="Y1846" s="170"/>
      <c r="Z1846" s="170"/>
      <c r="AA1846" s="170"/>
      <c r="AB1846" s="170"/>
      <c r="AC1846" s="170"/>
      <c r="AD1846" s="170"/>
      <c r="AE1846" s="170"/>
      <c r="AF1846" s="170"/>
      <c r="AG1846" s="210" t="s">
        <v>830</v>
      </c>
      <c r="AH1846" s="189" t="s">
        <v>748</v>
      </c>
      <c r="AI1846" s="189" t="s">
        <v>748</v>
      </c>
      <c r="AJ1846" s="238" t="s">
        <v>748</v>
      </c>
      <c r="AK1846" s="237" t="s">
        <v>748</v>
      </c>
      <c r="AL1846" s="236"/>
      <c r="AN1846" s="174" t="s">
        <v>910</v>
      </c>
      <c r="AO1846" s="235" t="s">
        <v>829</v>
      </c>
      <c r="AP1846" s="234" t="s">
        <v>913</v>
      </c>
      <c r="AQ1846" s="234" t="s">
        <v>912</v>
      </c>
      <c r="AR1846" s="233" t="str">
        <f t="shared" si="267"/>
        <v>200</v>
      </c>
      <c r="AS1846" s="232" t="s">
        <v>911</v>
      </c>
      <c r="AT1846" s="232"/>
      <c r="AU1846" s="232" t="s">
        <v>911</v>
      </c>
      <c r="AV1846" s="231"/>
      <c r="AW1846" s="231"/>
      <c r="AX1846" s="229" t="s">
        <v>741</v>
      </c>
      <c r="AY1846" s="229" t="s">
        <v>741</v>
      </c>
      <c r="AZ1846" s="229"/>
      <c r="BA1846" s="229" t="s">
        <v>741</v>
      </c>
      <c r="BB1846" s="229"/>
      <c r="BC1846" s="230" t="s">
        <v>741</v>
      </c>
      <c r="BD1846" s="229"/>
      <c r="BE1846" s="229"/>
      <c r="BF1846" s="229"/>
      <c r="BG1846" s="229"/>
      <c r="BH1846" s="229"/>
      <c r="BI1846" s="229" t="s">
        <v>753</v>
      </c>
      <c r="BJ1846" s="229" t="s">
        <v>753</v>
      </c>
      <c r="BK1846" s="229" t="s">
        <v>753</v>
      </c>
      <c r="BL1846" s="229" t="s">
        <v>753</v>
      </c>
      <c r="BM1846" s="229" t="s">
        <v>753</v>
      </c>
      <c r="BN1846" s="228"/>
      <c r="BO1846" s="179"/>
      <c r="BP1846" s="174" t="s">
        <v>753</v>
      </c>
      <c r="BQ1846" s="177" t="s">
        <v>761</v>
      </c>
      <c r="BR1846" s="177" t="s">
        <v>758</v>
      </c>
      <c r="BS1846" s="177" t="s">
        <v>737</v>
      </c>
      <c r="BT1846" s="178">
        <v>44398</v>
      </c>
      <c r="BU1846" s="177"/>
      <c r="BV1846" s="177"/>
      <c r="BW1846" s="177"/>
    </row>
    <row r="1847" spans="1:75" s="174" customFormat="1" ht="15">
      <c r="A1847" s="170"/>
      <c r="B1847" s="173"/>
      <c r="C1847" s="173"/>
      <c r="D1847" s="171"/>
      <c r="E1847" s="171"/>
      <c r="F1847" s="171"/>
      <c r="G1847" s="171"/>
      <c r="H1847" s="170"/>
      <c r="I1847" s="322"/>
      <c r="J1847" s="170"/>
      <c r="K1847" s="170"/>
      <c r="L1847" s="170"/>
      <c r="M1847" s="170"/>
      <c r="N1847" s="170"/>
      <c r="O1847" s="170"/>
      <c r="P1847" s="170"/>
      <c r="Q1847" s="170"/>
      <c r="R1847" s="170"/>
      <c r="S1847" s="170"/>
      <c r="T1847" s="170"/>
      <c r="U1847" s="170"/>
      <c r="V1847" s="170"/>
      <c r="W1847" s="170"/>
      <c r="X1847" s="170"/>
      <c r="Y1847" s="170"/>
      <c r="Z1847" s="170"/>
      <c r="AA1847" s="170"/>
      <c r="AB1847" s="170"/>
      <c r="AC1847" s="170"/>
      <c r="AD1847" s="170"/>
      <c r="AE1847" s="170"/>
      <c r="AF1847" s="170"/>
      <c r="AG1847" s="210" t="s">
        <v>830</v>
      </c>
      <c r="AH1847" s="189" t="s">
        <v>748</v>
      </c>
      <c r="AI1847" s="189" t="s">
        <v>748</v>
      </c>
      <c r="AJ1847" s="238" t="s">
        <v>748</v>
      </c>
      <c r="AK1847" s="237" t="s">
        <v>748</v>
      </c>
      <c r="AL1847" s="236"/>
      <c r="AN1847" s="174" t="s">
        <v>910</v>
      </c>
      <c r="AO1847" s="235" t="s">
        <v>829</v>
      </c>
      <c r="AP1847" s="234" t="s">
        <v>909</v>
      </c>
      <c r="AQ1847" s="234" t="s">
        <v>908</v>
      </c>
      <c r="AR1847" s="233" t="str">
        <f t="shared" si="267"/>
        <v>200</v>
      </c>
      <c r="AS1847" s="232" t="s">
        <v>907</v>
      </c>
      <c r="AT1847" s="232"/>
      <c r="AU1847" s="232" t="s">
        <v>907</v>
      </c>
      <c r="AV1847" s="231"/>
      <c r="AW1847" s="231"/>
      <c r="AX1847" s="229" t="s">
        <v>741</v>
      </c>
      <c r="AY1847" s="229" t="s">
        <v>741</v>
      </c>
      <c r="AZ1847" s="229"/>
      <c r="BA1847" s="229" t="s">
        <v>741</v>
      </c>
      <c r="BB1847" s="229"/>
      <c r="BC1847" s="230" t="s">
        <v>754</v>
      </c>
      <c r="BD1847" s="229" t="s">
        <v>753</v>
      </c>
      <c r="BE1847" s="229" t="s">
        <v>753</v>
      </c>
      <c r="BF1847" s="229" t="s">
        <v>753</v>
      </c>
      <c r="BG1847" s="229" t="s">
        <v>753</v>
      </c>
      <c r="BH1847" s="229" t="s">
        <v>753</v>
      </c>
      <c r="BI1847" s="229" t="s">
        <v>753</v>
      </c>
      <c r="BJ1847" s="229" t="s">
        <v>753</v>
      </c>
      <c r="BK1847" s="229" t="s">
        <v>753</v>
      </c>
      <c r="BL1847" s="229" t="s">
        <v>753</v>
      </c>
      <c r="BM1847" s="229" t="s">
        <v>753</v>
      </c>
      <c r="BN1847" s="228"/>
      <c r="BO1847" s="179"/>
      <c r="BP1847" s="174" t="s">
        <v>753</v>
      </c>
      <c r="BQ1847" s="177" t="s">
        <v>761</v>
      </c>
      <c r="BR1847" s="177" t="s">
        <v>758</v>
      </c>
      <c r="BS1847" s="177" t="s">
        <v>737</v>
      </c>
      <c r="BT1847" s="178">
        <v>44398</v>
      </c>
      <c r="BU1847" s="177"/>
      <c r="BV1847" s="177"/>
      <c r="BW1847" s="177"/>
    </row>
    <row r="1848" spans="1:75" s="174" customFormat="1" ht="15">
      <c r="A1848" s="170"/>
      <c r="B1848" s="173"/>
      <c r="C1848" s="173"/>
      <c r="D1848" s="171"/>
      <c r="E1848" s="171"/>
      <c r="F1848" s="171"/>
      <c r="G1848" s="171"/>
      <c r="H1848" s="170"/>
      <c r="I1848" s="322"/>
      <c r="J1848" s="170"/>
      <c r="K1848" s="170"/>
      <c r="L1848" s="170"/>
      <c r="M1848" s="170"/>
      <c r="N1848" s="170"/>
      <c r="O1848" s="170"/>
      <c r="P1848" s="170"/>
      <c r="Q1848" s="170"/>
      <c r="R1848" s="170"/>
      <c r="S1848" s="170"/>
      <c r="T1848" s="170"/>
      <c r="U1848" s="170"/>
      <c r="V1848" s="170"/>
      <c r="W1848" s="170"/>
      <c r="X1848" s="170"/>
      <c r="Y1848" s="170"/>
      <c r="Z1848" s="170"/>
      <c r="AA1848" s="170"/>
      <c r="AB1848" s="170"/>
      <c r="AC1848" s="170"/>
      <c r="AD1848" s="170"/>
      <c r="AE1848" s="170"/>
      <c r="AF1848" s="170"/>
      <c r="AG1848" s="225" t="s">
        <v>830</v>
      </c>
      <c r="AH1848" s="193" t="str">
        <f t="shared" ref="AH1848:AH1881" si="268">"5E"&amp;RIGHT(AP1848,7)</f>
        <v>5EF5 D440</v>
      </c>
      <c r="AI1848" s="193" t="str">
        <f t="shared" ref="AI1848:AI1881" si="269">"5E"&amp;RIGHT(AQ1848,7)</f>
        <v>5EF5 E3FF</v>
      </c>
      <c r="AJ1848" s="224" t="str">
        <f t="shared" ref="AJ1848:AJ1881" si="270">DEC2HEX((HEX2DEC(LEFT(AI1848,4))*256*256+HEX2DEC(RIGHT(AI1848,4)))-(HEX2DEC(LEFT(AH1848,4))*256*256+HEX2DEC(RIGHT(AH1848,4)))+1)</f>
        <v>FC0</v>
      </c>
      <c r="AK1848" s="217" t="s">
        <v>23</v>
      </c>
      <c r="AL1848" s="223"/>
      <c r="AO1848" s="222" t="s">
        <v>829</v>
      </c>
      <c r="AP1848" s="221" t="s">
        <v>906</v>
      </c>
      <c r="AQ1848" s="221" t="s">
        <v>905</v>
      </c>
      <c r="AR1848" s="220" t="str">
        <f t="shared" si="267"/>
        <v>FC0</v>
      </c>
      <c r="AS1848" s="213" t="s">
        <v>822</v>
      </c>
      <c r="AT1848" s="214"/>
      <c r="AU1848" s="213" t="s">
        <v>755</v>
      </c>
      <c r="AV1848" s="219"/>
      <c r="AW1848" s="219"/>
      <c r="AX1848" s="181" t="s">
        <v>753</v>
      </c>
      <c r="AY1848" s="181" t="s">
        <v>753</v>
      </c>
      <c r="AZ1848" s="181" t="s">
        <v>753</v>
      </c>
      <c r="BA1848" s="181" t="s">
        <v>753</v>
      </c>
      <c r="BB1848" s="181" t="s">
        <v>753</v>
      </c>
      <c r="BC1848" s="195" t="s">
        <v>754</v>
      </c>
      <c r="BD1848" s="181" t="s">
        <v>753</v>
      </c>
      <c r="BE1848" s="181" t="s">
        <v>753</v>
      </c>
      <c r="BF1848" s="181" t="s">
        <v>753</v>
      </c>
      <c r="BG1848" s="181" t="s">
        <v>753</v>
      </c>
      <c r="BH1848" s="181" t="s">
        <v>753</v>
      </c>
      <c r="BI1848" s="181" t="s">
        <v>753</v>
      </c>
      <c r="BJ1848" s="181" t="s">
        <v>753</v>
      </c>
      <c r="BK1848" s="181" t="s">
        <v>753</v>
      </c>
      <c r="BL1848" s="181" t="s">
        <v>753</v>
      </c>
      <c r="BM1848" s="181" t="s">
        <v>753</v>
      </c>
      <c r="BN1848" s="180"/>
      <c r="BO1848" s="219"/>
      <c r="BP1848" s="174" t="s">
        <v>741</v>
      </c>
      <c r="BQ1848" s="177"/>
      <c r="BR1848" s="177"/>
      <c r="BS1848" s="177"/>
      <c r="BT1848" s="177"/>
      <c r="BU1848" s="177"/>
      <c r="BV1848" s="177"/>
      <c r="BW1848" s="177"/>
    </row>
    <row r="1849" spans="1:75" s="174" customFormat="1" ht="15">
      <c r="A1849" s="170"/>
      <c r="B1849" s="173"/>
      <c r="C1849" s="173"/>
      <c r="D1849" s="171"/>
      <c r="E1849" s="171"/>
      <c r="F1849" s="171"/>
      <c r="G1849" s="171"/>
      <c r="H1849" s="170"/>
      <c r="I1849" s="322"/>
      <c r="J1849" s="170"/>
      <c r="K1849" s="170"/>
      <c r="L1849" s="170"/>
      <c r="M1849" s="170"/>
      <c r="N1849" s="170"/>
      <c r="O1849" s="170"/>
      <c r="P1849" s="170"/>
      <c r="Q1849" s="170"/>
      <c r="R1849" s="170"/>
      <c r="S1849" s="170"/>
      <c r="T1849" s="170"/>
      <c r="U1849" s="170"/>
      <c r="V1849" s="170"/>
      <c r="W1849" s="170"/>
      <c r="X1849" s="170"/>
      <c r="Y1849" s="170"/>
      <c r="Z1849" s="170"/>
      <c r="AA1849" s="170"/>
      <c r="AB1849" s="170"/>
      <c r="AC1849" s="170"/>
      <c r="AD1849" s="170"/>
      <c r="AE1849" s="170"/>
      <c r="AF1849" s="170"/>
      <c r="AG1849" s="225" t="s">
        <v>830</v>
      </c>
      <c r="AH1849" s="193" t="str">
        <f t="shared" si="268"/>
        <v>5EF5 E400</v>
      </c>
      <c r="AI1849" s="193" t="str">
        <f t="shared" si="269"/>
        <v>5EF5 E41F</v>
      </c>
      <c r="AJ1849" s="224" t="str">
        <f t="shared" si="270"/>
        <v>20</v>
      </c>
      <c r="AK1849" s="192" t="s">
        <v>23</v>
      </c>
      <c r="AL1849" s="223"/>
      <c r="AO1849" s="222" t="s">
        <v>829</v>
      </c>
      <c r="AP1849" s="221" t="s">
        <v>904</v>
      </c>
      <c r="AQ1849" s="221" t="s">
        <v>903</v>
      </c>
      <c r="AR1849" s="220" t="str">
        <f t="shared" si="267"/>
        <v>20</v>
      </c>
      <c r="AS1849" s="219" t="s">
        <v>902</v>
      </c>
      <c r="AT1849" s="226"/>
      <c r="AU1849" s="219" t="s">
        <v>901</v>
      </c>
      <c r="AV1849" s="219" t="s">
        <v>751</v>
      </c>
      <c r="AW1849" s="219"/>
      <c r="AX1849" s="181" t="s">
        <v>741</v>
      </c>
      <c r="AY1849" s="181" t="s">
        <v>741</v>
      </c>
      <c r="AZ1849" s="181" t="s">
        <v>840</v>
      </c>
      <c r="BA1849" s="181" t="s">
        <v>741</v>
      </c>
      <c r="BB1849" s="181" t="s">
        <v>840</v>
      </c>
      <c r="BC1849" s="195" t="s">
        <v>754</v>
      </c>
      <c r="BD1849" s="181" t="s">
        <v>753</v>
      </c>
      <c r="BE1849" s="181" t="s">
        <v>753</v>
      </c>
      <c r="BF1849" s="181" t="s">
        <v>753</v>
      </c>
      <c r="BG1849" s="181" t="s">
        <v>753</v>
      </c>
      <c r="BH1849" s="181" t="s">
        <v>753</v>
      </c>
      <c r="BI1849" s="181" t="s">
        <v>753</v>
      </c>
      <c r="BJ1849" s="181" t="s">
        <v>753</v>
      </c>
      <c r="BK1849" s="181" t="s">
        <v>753</v>
      </c>
      <c r="BL1849" s="181" t="s">
        <v>753</v>
      </c>
      <c r="BM1849" s="181" t="s">
        <v>753</v>
      </c>
      <c r="BN1849" s="180"/>
      <c r="BO1849" s="219"/>
      <c r="BP1849" s="174" t="s">
        <v>741</v>
      </c>
      <c r="BQ1849" s="177" t="s">
        <v>761</v>
      </c>
      <c r="BR1849" s="178">
        <v>44831</v>
      </c>
      <c r="BS1849" s="177" t="s">
        <v>760</v>
      </c>
      <c r="BT1849" s="178" t="s">
        <v>759</v>
      </c>
      <c r="BU1849" s="178">
        <v>44831</v>
      </c>
      <c r="BV1849" s="177" t="s">
        <v>758</v>
      </c>
      <c r="BW1849" s="177" t="s">
        <v>737</v>
      </c>
    </row>
    <row r="1850" spans="1:75" s="174" customFormat="1" ht="15">
      <c r="A1850" s="170"/>
      <c r="B1850" s="173"/>
      <c r="C1850" s="173"/>
      <c r="D1850" s="171"/>
      <c r="E1850" s="171"/>
      <c r="F1850" s="171"/>
      <c r="G1850" s="171"/>
      <c r="H1850" s="170"/>
      <c r="I1850" s="322"/>
      <c r="J1850" s="170"/>
      <c r="K1850" s="170"/>
      <c r="L1850" s="170"/>
      <c r="M1850" s="170"/>
      <c r="N1850" s="170"/>
      <c r="O1850" s="170"/>
      <c r="P1850" s="170"/>
      <c r="Q1850" s="170"/>
      <c r="R1850" s="170"/>
      <c r="S1850" s="170"/>
      <c r="T1850" s="170"/>
      <c r="U1850" s="170"/>
      <c r="V1850" s="170"/>
      <c r="W1850" s="170"/>
      <c r="X1850" s="170"/>
      <c r="Y1850" s="170"/>
      <c r="Z1850" s="170"/>
      <c r="AA1850" s="170"/>
      <c r="AB1850" s="170"/>
      <c r="AC1850" s="170"/>
      <c r="AD1850" s="170"/>
      <c r="AE1850" s="170"/>
      <c r="AF1850" s="170"/>
      <c r="AG1850" s="225" t="s">
        <v>830</v>
      </c>
      <c r="AH1850" s="193" t="str">
        <f t="shared" si="268"/>
        <v>5EF5 E420</v>
      </c>
      <c r="AI1850" s="193" t="str">
        <f t="shared" si="269"/>
        <v>5EF5 E5FF</v>
      </c>
      <c r="AJ1850" s="224" t="str">
        <f t="shared" si="270"/>
        <v>1E0</v>
      </c>
      <c r="AK1850" s="217" t="s">
        <v>23</v>
      </c>
      <c r="AL1850" s="223"/>
      <c r="AO1850" s="222" t="s">
        <v>829</v>
      </c>
      <c r="AP1850" s="221" t="s">
        <v>900</v>
      </c>
      <c r="AQ1850" s="221" t="s">
        <v>899</v>
      </c>
      <c r="AR1850" s="220" t="str">
        <f t="shared" si="267"/>
        <v>1E0</v>
      </c>
      <c r="AS1850" s="213" t="s">
        <v>822</v>
      </c>
      <c r="AT1850" s="214"/>
      <c r="AU1850" s="213" t="s">
        <v>755</v>
      </c>
      <c r="AV1850" s="219"/>
      <c r="AW1850" s="219"/>
      <c r="AX1850" s="181" t="s">
        <v>753</v>
      </c>
      <c r="AY1850" s="181" t="s">
        <v>753</v>
      </c>
      <c r="AZ1850" s="181" t="s">
        <v>753</v>
      </c>
      <c r="BA1850" s="181" t="s">
        <v>753</v>
      </c>
      <c r="BB1850" s="181" t="s">
        <v>753</v>
      </c>
      <c r="BC1850" s="195" t="s">
        <v>754</v>
      </c>
      <c r="BD1850" s="181" t="s">
        <v>753</v>
      </c>
      <c r="BE1850" s="181" t="s">
        <v>753</v>
      </c>
      <c r="BF1850" s="181" t="s">
        <v>753</v>
      </c>
      <c r="BG1850" s="181" t="s">
        <v>753</v>
      </c>
      <c r="BH1850" s="181" t="s">
        <v>753</v>
      </c>
      <c r="BI1850" s="181" t="s">
        <v>753</v>
      </c>
      <c r="BJ1850" s="181" t="s">
        <v>753</v>
      </c>
      <c r="BK1850" s="181" t="s">
        <v>753</v>
      </c>
      <c r="BL1850" s="181" t="s">
        <v>753</v>
      </c>
      <c r="BM1850" s="181" t="s">
        <v>753</v>
      </c>
      <c r="BN1850" s="180"/>
      <c r="BO1850" s="219"/>
      <c r="BP1850" s="174" t="s">
        <v>741</v>
      </c>
      <c r="BQ1850" s="177"/>
      <c r="BR1850" s="177"/>
      <c r="BS1850" s="177"/>
      <c r="BT1850" s="177"/>
      <c r="BU1850" s="177"/>
      <c r="BV1850" s="177"/>
      <c r="BW1850" s="177"/>
    </row>
    <row r="1851" spans="1:75" s="174" customFormat="1" ht="15">
      <c r="A1851" s="170"/>
      <c r="B1851" s="173"/>
      <c r="C1851" s="173"/>
      <c r="D1851" s="171"/>
      <c r="E1851" s="171"/>
      <c r="F1851" s="171"/>
      <c r="G1851" s="171"/>
      <c r="H1851" s="170"/>
      <c r="I1851" s="322"/>
      <c r="J1851" s="170"/>
      <c r="K1851" s="170"/>
      <c r="L1851" s="170"/>
      <c r="M1851" s="170"/>
      <c r="N1851" s="170"/>
      <c r="O1851" s="170"/>
      <c r="P1851" s="170"/>
      <c r="Q1851" s="170"/>
      <c r="R1851" s="170"/>
      <c r="S1851" s="170"/>
      <c r="T1851" s="170"/>
      <c r="U1851" s="170"/>
      <c r="V1851" s="170"/>
      <c r="W1851" s="170"/>
      <c r="X1851" s="170"/>
      <c r="Y1851" s="170"/>
      <c r="Z1851" s="170"/>
      <c r="AA1851" s="170"/>
      <c r="AB1851" s="170"/>
      <c r="AC1851" s="170"/>
      <c r="AD1851" s="170"/>
      <c r="AE1851" s="170"/>
      <c r="AF1851" s="170"/>
      <c r="AG1851" s="225" t="s">
        <v>830</v>
      </c>
      <c r="AH1851" s="193" t="str">
        <f t="shared" si="268"/>
        <v>5EF5 E600</v>
      </c>
      <c r="AI1851" s="193" t="str">
        <f t="shared" si="269"/>
        <v>5EF5 E61F</v>
      </c>
      <c r="AJ1851" s="224" t="str">
        <f t="shared" si="270"/>
        <v>20</v>
      </c>
      <c r="AK1851" s="192" t="s">
        <v>23</v>
      </c>
      <c r="AL1851" s="223"/>
      <c r="AO1851" s="222" t="s">
        <v>829</v>
      </c>
      <c r="AP1851" s="221" t="s">
        <v>898</v>
      </c>
      <c r="AQ1851" s="221" t="s">
        <v>897</v>
      </c>
      <c r="AR1851" s="220" t="str">
        <f t="shared" si="267"/>
        <v>20</v>
      </c>
      <c r="AS1851" s="219" t="s">
        <v>896</v>
      </c>
      <c r="AT1851" s="226"/>
      <c r="AU1851" s="219" t="s">
        <v>895</v>
      </c>
      <c r="AV1851" s="219" t="s">
        <v>751</v>
      </c>
      <c r="AW1851" s="219"/>
      <c r="AX1851" s="181" t="s">
        <v>741</v>
      </c>
      <c r="AY1851" s="181" t="s">
        <v>741</v>
      </c>
      <c r="AZ1851" s="181" t="s">
        <v>840</v>
      </c>
      <c r="BA1851" s="181" t="s">
        <v>741</v>
      </c>
      <c r="BB1851" s="181" t="s">
        <v>840</v>
      </c>
      <c r="BC1851" s="195" t="s">
        <v>754</v>
      </c>
      <c r="BD1851" s="181" t="s">
        <v>753</v>
      </c>
      <c r="BE1851" s="181" t="s">
        <v>753</v>
      </c>
      <c r="BF1851" s="181" t="s">
        <v>753</v>
      </c>
      <c r="BG1851" s="181" t="s">
        <v>753</v>
      </c>
      <c r="BH1851" s="181" t="s">
        <v>753</v>
      </c>
      <c r="BI1851" s="181" t="s">
        <v>753</v>
      </c>
      <c r="BJ1851" s="181" t="s">
        <v>753</v>
      </c>
      <c r="BK1851" s="181" t="s">
        <v>753</v>
      </c>
      <c r="BL1851" s="181" t="s">
        <v>753</v>
      </c>
      <c r="BM1851" s="181" t="s">
        <v>753</v>
      </c>
      <c r="BN1851" s="180"/>
      <c r="BO1851" s="219"/>
      <c r="BP1851" s="174" t="s">
        <v>741</v>
      </c>
      <c r="BQ1851" s="177" t="s">
        <v>761</v>
      </c>
      <c r="BR1851" s="178">
        <v>44831</v>
      </c>
      <c r="BS1851" s="177" t="s">
        <v>760</v>
      </c>
      <c r="BT1851" s="178" t="s">
        <v>759</v>
      </c>
      <c r="BU1851" s="178">
        <v>44831</v>
      </c>
      <c r="BV1851" s="177" t="s">
        <v>758</v>
      </c>
      <c r="BW1851" s="177" t="s">
        <v>737</v>
      </c>
    </row>
    <row r="1852" spans="1:75" s="174" customFormat="1" ht="15">
      <c r="A1852" s="170"/>
      <c r="B1852" s="173"/>
      <c r="C1852" s="173"/>
      <c r="D1852" s="171"/>
      <c r="E1852" s="171"/>
      <c r="F1852" s="171"/>
      <c r="G1852" s="171"/>
      <c r="H1852" s="170"/>
      <c r="I1852" s="322"/>
      <c r="J1852" s="170"/>
      <c r="K1852" s="170"/>
      <c r="L1852" s="170"/>
      <c r="M1852" s="170"/>
      <c r="N1852" s="170"/>
      <c r="O1852" s="170"/>
      <c r="P1852" s="170"/>
      <c r="Q1852" s="170"/>
      <c r="R1852" s="170"/>
      <c r="S1852" s="170"/>
      <c r="T1852" s="170"/>
      <c r="U1852" s="170"/>
      <c r="V1852" s="170"/>
      <c r="W1852" s="170"/>
      <c r="X1852" s="170"/>
      <c r="Y1852" s="170"/>
      <c r="Z1852" s="170"/>
      <c r="AA1852" s="170"/>
      <c r="AB1852" s="170"/>
      <c r="AC1852" s="170"/>
      <c r="AD1852" s="170"/>
      <c r="AE1852" s="170"/>
      <c r="AF1852" s="170"/>
      <c r="AG1852" s="225" t="s">
        <v>830</v>
      </c>
      <c r="AH1852" s="193" t="str">
        <f t="shared" si="268"/>
        <v>5EF5 E620</v>
      </c>
      <c r="AI1852" s="193" t="str">
        <f t="shared" si="269"/>
        <v>5EF5 E7FF</v>
      </c>
      <c r="AJ1852" s="224" t="str">
        <f t="shared" si="270"/>
        <v>1E0</v>
      </c>
      <c r="AK1852" s="217" t="s">
        <v>23</v>
      </c>
      <c r="AL1852" s="223"/>
      <c r="AO1852" s="222" t="s">
        <v>829</v>
      </c>
      <c r="AP1852" s="221" t="s">
        <v>894</v>
      </c>
      <c r="AQ1852" s="221" t="s">
        <v>893</v>
      </c>
      <c r="AR1852" s="220" t="str">
        <f t="shared" si="267"/>
        <v>1E0</v>
      </c>
      <c r="AS1852" s="213" t="s">
        <v>822</v>
      </c>
      <c r="AT1852" s="214"/>
      <c r="AU1852" s="213" t="s">
        <v>755</v>
      </c>
      <c r="AV1852" s="219"/>
      <c r="AW1852" s="219"/>
      <c r="AX1852" s="181" t="s">
        <v>753</v>
      </c>
      <c r="AY1852" s="181" t="s">
        <v>753</v>
      </c>
      <c r="AZ1852" s="181" t="s">
        <v>753</v>
      </c>
      <c r="BA1852" s="181" t="s">
        <v>753</v>
      </c>
      <c r="BB1852" s="181" t="s">
        <v>753</v>
      </c>
      <c r="BC1852" s="195" t="s">
        <v>754</v>
      </c>
      <c r="BD1852" s="181" t="s">
        <v>753</v>
      </c>
      <c r="BE1852" s="181" t="s">
        <v>753</v>
      </c>
      <c r="BF1852" s="181" t="s">
        <v>753</v>
      </c>
      <c r="BG1852" s="181" t="s">
        <v>753</v>
      </c>
      <c r="BH1852" s="181" t="s">
        <v>753</v>
      </c>
      <c r="BI1852" s="181" t="s">
        <v>753</v>
      </c>
      <c r="BJ1852" s="181" t="s">
        <v>753</v>
      </c>
      <c r="BK1852" s="181" t="s">
        <v>753</v>
      </c>
      <c r="BL1852" s="181" t="s">
        <v>753</v>
      </c>
      <c r="BM1852" s="181" t="s">
        <v>753</v>
      </c>
      <c r="BN1852" s="180"/>
      <c r="BO1852" s="219"/>
      <c r="BP1852" s="174" t="s">
        <v>741</v>
      </c>
      <c r="BQ1852" s="177"/>
      <c r="BR1852" s="177"/>
      <c r="BS1852" s="177"/>
      <c r="BT1852" s="177"/>
      <c r="BU1852" s="177"/>
      <c r="BV1852" s="177"/>
      <c r="BW1852" s="177"/>
    </row>
    <row r="1853" spans="1:75" s="174" customFormat="1" ht="15">
      <c r="A1853" s="170"/>
      <c r="B1853" s="173"/>
      <c r="C1853" s="173"/>
      <c r="D1853" s="171"/>
      <c r="E1853" s="171"/>
      <c r="F1853" s="171"/>
      <c r="G1853" s="171"/>
      <c r="H1853" s="170"/>
      <c r="I1853" s="322"/>
      <c r="J1853" s="170"/>
      <c r="K1853" s="170"/>
      <c r="L1853" s="170"/>
      <c r="M1853" s="170"/>
      <c r="N1853" s="170"/>
      <c r="O1853" s="170"/>
      <c r="P1853" s="170"/>
      <c r="Q1853" s="170"/>
      <c r="R1853" s="170"/>
      <c r="S1853" s="170"/>
      <c r="T1853" s="170"/>
      <c r="U1853" s="170"/>
      <c r="V1853" s="170"/>
      <c r="W1853" s="170"/>
      <c r="X1853" s="170"/>
      <c r="Y1853" s="170"/>
      <c r="Z1853" s="170"/>
      <c r="AA1853" s="170"/>
      <c r="AB1853" s="170"/>
      <c r="AC1853" s="170"/>
      <c r="AD1853" s="170"/>
      <c r="AE1853" s="170"/>
      <c r="AG1853" s="225" t="s">
        <v>830</v>
      </c>
      <c r="AH1853" s="193" t="str">
        <f t="shared" si="268"/>
        <v>5EF5 E800</v>
      </c>
      <c r="AI1853" s="193" t="str">
        <f t="shared" si="269"/>
        <v>5EF5 E81F</v>
      </c>
      <c r="AJ1853" s="224" t="str">
        <f t="shared" si="270"/>
        <v>20</v>
      </c>
      <c r="AK1853" s="192" t="s">
        <v>23</v>
      </c>
      <c r="AL1853" s="223"/>
      <c r="AO1853" s="222" t="s">
        <v>829</v>
      </c>
      <c r="AP1853" s="221" t="s">
        <v>892</v>
      </c>
      <c r="AQ1853" s="221" t="s">
        <v>891</v>
      </c>
      <c r="AR1853" s="220" t="str">
        <f t="shared" si="267"/>
        <v>20</v>
      </c>
      <c r="AS1853" s="219" t="s">
        <v>890</v>
      </c>
      <c r="AT1853" s="226"/>
      <c r="AU1853" s="219" t="s">
        <v>889</v>
      </c>
      <c r="AV1853" s="219" t="s">
        <v>751</v>
      </c>
      <c r="AW1853" s="219"/>
      <c r="AX1853" s="181" t="s">
        <v>741</v>
      </c>
      <c r="AY1853" s="181" t="s">
        <v>741</v>
      </c>
      <c r="AZ1853" s="181" t="s">
        <v>840</v>
      </c>
      <c r="BA1853" s="181" t="s">
        <v>741</v>
      </c>
      <c r="BB1853" s="181" t="s">
        <v>840</v>
      </c>
      <c r="BC1853" s="195" t="s">
        <v>754</v>
      </c>
      <c r="BD1853" s="181" t="s">
        <v>753</v>
      </c>
      <c r="BE1853" s="181" t="s">
        <v>753</v>
      </c>
      <c r="BF1853" s="181" t="s">
        <v>753</v>
      </c>
      <c r="BG1853" s="181" t="s">
        <v>753</v>
      </c>
      <c r="BH1853" s="181" t="s">
        <v>753</v>
      </c>
      <c r="BI1853" s="181" t="s">
        <v>753</v>
      </c>
      <c r="BJ1853" s="181" t="s">
        <v>753</v>
      </c>
      <c r="BK1853" s="181" t="s">
        <v>753</v>
      </c>
      <c r="BL1853" s="181" t="s">
        <v>753</v>
      </c>
      <c r="BM1853" s="181" t="s">
        <v>753</v>
      </c>
      <c r="BN1853" s="180"/>
      <c r="BO1853" s="219"/>
      <c r="BP1853" s="174" t="s">
        <v>741</v>
      </c>
      <c r="BQ1853" s="177" t="s">
        <v>761</v>
      </c>
      <c r="BR1853" s="178">
        <v>44831</v>
      </c>
      <c r="BS1853" s="177" t="s">
        <v>760</v>
      </c>
      <c r="BT1853" s="178" t="s">
        <v>759</v>
      </c>
      <c r="BU1853" s="178">
        <v>44831</v>
      </c>
      <c r="BV1853" s="177" t="s">
        <v>758</v>
      </c>
      <c r="BW1853" s="177" t="s">
        <v>737</v>
      </c>
    </row>
    <row r="1854" spans="1:75" s="174" customFormat="1" ht="15">
      <c r="A1854" s="170"/>
      <c r="B1854" s="173"/>
      <c r="C1854" s="173"/>
      <c r="D1854" s="171"/>
      <c r="E1854" s="171"/>
      <c r="F1854" s="171"/>
      <c r="G1854" s="171"/>
      <c r="H1854" s="170"/>
      <c r="I1854" s="322"/>
      <c r="J1854" s="170"/>
      <c r="K1854" s="170"/>
      <c r="L1854" s="170"/>
      <c r="M1854" s="170"/>
      <c r="N1854" s="170"/>
      <c r="O1854" s="170"/>
      <c r="P1854" s="170"/>
      <c r="Q1854" s="170"/>
      <c r="R1854" s="170"/>
      <c r="S1854" s="170"/>
      <c r="T1854" s="170"/>
      <c r="U1854" s="170"/>
      <c r="V1854" s="170"/>
      <c r="W1854" s="170"/>
      <c r="X1854" s="170"/>
      <c r="Y1854" s="170"/>
      <c r="Z1854" s="170"/>
      <c r="AA1854" s="170"/>
      <c r="AB1854" s="170"/>
      <c r="AC1854" s="170"/>
      <c r="AD1854" s="170"/>
      <c r="AE1854" s="170"/>
      <c r="AG1854" s="225" t="s">
        <v>830</v>
      </c>
      <c r="AH1854" s="193" t="str">
        <f t="shared" si="268"/>
        <v>5EF5 E820</v>
      </c>
      <c r="AI1854" s="193" t="str">
        <f t="shared" si="269"/>
        <v>5EF5 E9FF</v>
      </c>
      <c r="AJ1854" s="224" t="str">
        <f t="shared" si="270"/>
        <v>1E0</v>
      </c>
      <c r="AK1854" s="217" t="s">
        <v>23</v>
      </c>
      <c r="AL1854" s="223"/>
      <c r="AO1854" s="222" t="s">
        <v>829</v>
      </c>
      <c r="AP1854" s="221" t="s">
        <v>888</v>
      </c>
      <c r="AQ1854" s="221" t="s">
        <v>887</v>
      </c>
      <c r="AR1854" s="220" t="str">
        <f t="shared" si="267"/>
        <v>1E0</v>
      </c>
      <c r="AS1854" s="213" t="s">
        <v>822</v>
      </c>
      <c r="AT1854" s="214"/>
      <c r="AU1854" s="213" t="s">
        <v>755</v>
      </c>
      <c r="AV1854" s="219"/>
      <c r="AW1854" s="219"/>
      <c r="AX1854" s="181" t="s">
        <v>753</v>
      </c>
      <c r="AY1854" s="181" t="s">
        <v>753</v>
      </c>
      <c r="AZ1854" s="181" t="s">
        <v>753</v>
      </c>
      <c r="BA1854" s="181" t="s">
        <v>753</v>
      </c>
      <c r="BB1854" s="181" t="s">
        <v>753</v>
      </c>
      <c r="BC1854" s="195" t="s">
        <v>754</v>
      </c>
      <c r="BD1854" s="181" t="s">
        <v>753</v>
      </c>
      <c r="BE1854" s="181" t="s">
        <v>753</v>
      </c>
      <c r="BF1854" s="181" t="s">
        <v>753</v>
      </c>
      <c r="BG1854" s="181" t="s">
        <v>753</v>
      </c>
      <c r="BH1854" s="181" t="s">
        <v>753</v>
      </c>
      <c r="BI1854" s="181" t="s">
        <v>753</v>
      </c>
      <c r="BJ1854" s="181" t="s">
        <v>753</v>
      </c>
      <c r="BK1854" s="181" t="s">
        <v>753</v>
      </c>
      <c r="BL1854" s="181" t="s">
        <v>753</v>
      </c>
      <c r="BM1854" s="181" t="s">
        <v>753</v>
      </c>
      <c r="BN1854" s="180"/>
      <c r="BO1854" s="219"/>
      <c r="BP1854" s="174" t="s">
        <v>741</v>
      </c>
      <c r="BQ1854" s="177"/>
      <c r="BR1854" s="177"/>
      <c r="BS1854" s="177"/>
      <c r="BT1854" s="177"/>
      <c r="BU1854" s="177"/>
      <c r="BV1854" s="177"/>
      <c r="BW1854" s="177"/>
    </row>
    <row r="1855" spans="1:75" s="174" customFormat="1" ht="15">
      <c r="A1855" s="170"/>
      <c r="B1855" s="173"/>
      <c r="C1855" s="173"/>
      <c r="D1855" s="171"/>
      <c r="E1855" s="171"/>
      <c r="F1855" s="171"/>
      <c r="G1855" s="171"/>
      <c r="H1855" s="170"/>
      <c r="I1855" s="322"/>
      <c r="J1855" s="170"/>
      <c r="K1855" s="170"/>
      <c r="L1855" s="170"/>
      <c r="M1855" s="170"/>
      <c r="N1855" s="170"/>
      <c r="O1855" s="170"/>
      <c r="P1855" s="170"/>
      <c r="Q1855" s="170"/>
      <c r="R1855" s="170"/>
      <c r="S1855" s="170"/>
      <c r="T1855" s="170"/>
      <c r="U1855" s="170"/>
      <c r="V1855" s="170"/>
      <c r="W1855" s="170"/>
      <c r="X1855" s="170"/>
      <c r="Y1855" s="170"/>
      <c r="Z1855" s="170"/>
      <c r="AA1855" s="170"/>
      <c r="AB1855" s="170"/>
      <c r="AC1855" s="170"/>
      <c r="AD1855" s="170"/>
      <c r="AE1855" s="170"/>
      <c r="AG1855" s="225" t="s">
        <v>830</v>
      </c>
      <c r="AH1855" s="193" t="str">
        <f t="shared" si="268"/>
        <v>5EF5 EA00</v>
      </c>
      <c r="AI1855" s="193" t="str">
        <f t="shared" si="269"/>
        <v>5EF5 EA1F</v>
      </c>
      <c r="AJ1855" s="224" t="str">
        <f t="shared" si="270"/>
        <v>20</v>
      </c>
      <c r="AK1855" s="192" t="s">
        <v>23</v>
      </c>
      <c r="AL1855" s="223"/>
      <c r="AO1855" s="222" t="s">
        <v>829</v>
      </c>
      <c r="AP1855" s="221" t="s">
        <v>886</v>
      </c>
      <c r="AQ1855" s="221" t="s">
        <v>885</v>
      </c>
      <c r="AR1855" s="220" t="str">
        <f t="shared" si="267"/>
        <v>20</v>
      </c>
      <c r="AS1855" s="219" t="s">
        <v>884</v>
      </c>
      <c r="AT1855" s="226"/>
      <c r="AU1855" s="219" t="s">
        <v>883</v>
      </c>
      <c r="AV1855" s="219" t="s">
        <v>751</v>
      </c>
      <c r="AW1855" s="219"/>
      <c r="AX1855" s="181" t="s">
        <v>741</v>
      </c>
      <c r="AY1855" s="181" t="s">
        <v>741</v>
      </c>
      <c r="AZ1855" s="181" t="s">
        <v>840</v>
      </c>
      <c r="BA1855" s="181" t="s">
        <v>741</v>
      </c>
      <c r="BB1855" s="181" t="s">
        <v>840</v>
      </c>
      <c r="BC1855" s="195" t="s">
        <v>754</v>
      </c>
      <c r="BD1855" s="181" t="s">
        <v>753</v>
      </c>
      <c r="BE1855" s="181" t="s">
        <v>753</v>
      </c>
      <c r="BF1855" s="181" t="s">
        <v>753</v>
      </c>
      <c r="BG1855" s="181" t="s">
        <v>753</v>
      </c>
      <c r="BH1855" s="181" t="s">
        <v>753</v>
      </c>
      <c r="BI1855" s="181" t="s">
        <v>753</v>
      </c>
      <c r="BJ1855" s="181" t="s">
        <v>753</v>
      </c>
      <c r="BK1855" s="181" t="s">
        <v>753</v>
      </c>
      <c r="BL1855" s="181" t="s">
        <v>753</v>
      </c>
      <c r="BM1855" s="181" t="s">
        <v>753</v>
      </c>
      <c r="BN1855" s="180"/>
      <c r="BO1855" s="219"/>
      <c r="BP1855" s="174" t="s">
        <v>741</v>
      </c>
      <c r="BQ1855" s="177" t="s">
        <v>761</v>
      </c>
      <c r="BR1855" s="178">
        <v>44831</v>
      </c>
      <c r="BS1855" s="177" t="s">
        <v>760</v>
      </c>
      <c r="BT1855" s="178" t="s">
        <v>759</v>
      </c>
      <c r="BU1855" s="178">
        <v>44831</v>
      </c>
      <c r="BV1855" s="177" t="s">
        <v>758</v>
      </c>
      <c r="BW1855" s="177" t="s">
        <v>737</v>
      </c>
    </row>
    <row r="1856" spans="1:75" s="174" customFormat="1" ht="15">
      <c r="A1856" s="170"/>
      <c r="B1856" s="173"/>
      <c r="C1856" s="173"/>
      <c r="D1856" s="171"/>
      <c r="E1856" s="171"/>
      <c r="F1856" s="171"/>
      <c r="G1856" s="171"/>
      <c r="H1856" s="170"/>
      <c r="I1856" s="322"/>
      <c r="J1856" s="170"/>
      <c r="K1856" s="170"/>
      <c r="L1856" s="170"/>
      <c r="M1856" s="170"/>
      <c r="N1856" s="170"/>
      <c r="O1856" s="170"/>
      <c r="P1856" s="170"/>
      <c r="Q1856" s="170"/>
      <c r="R1856" s="170"/>
      <c r="S1856" s="170"/>
      <c r="T1856" s="170"/>
      <c r="U1856" s="170"/>
      <c r="V1856" s="170"/>
      <c r="W1856" s="170"/>
      <c r="X1856" s="170"/>
      <c r="Y1856" s="170"/>
      <c r="Z1856" s="170"/>
      <c r="AA1856" s="170"/>
      <c r="AB1856" s="170"/>
      <c r="AC1856" s="170"/>
      <c r="AD1856" s="170"/>
      <c r="AE1856" s="170"/>
      <c r="AG1856" s="225" t="s">
        <v>830</v>
      </c>
      <c r="AH1856" s="193" t="str">
        <f t="shared" si="268"/>
        <v>5EF5 EA20</v>
      </c>
      <c r="AI1856" s="193" t="str">
        <f t="shared" si="269"/>
        <v>5EF5 EBFF</v>
      </c>
      <c r="AJ1856" s="224" t="str">
        <f t="shared" si="270"/>
        <v>1E0</v>
      </c>
      <c r="AK1856" s="217" t="s">
        <v>23</v>
      </c>
      <c r="AL1856" s="223"/>
      <c r="AO1856" s="222" t="s">
        <v>829</v>
      </c>
      <c r="AP1856" s="221" t="s">
        <v>882</v>
      </c>
      <c r="AQ1856" s="221" t="s">
        <v>881</v>
      </c>
      <c r="AR1856" s="220" t="str">
        <f t="shared" si="267"/>
        <v>1E0</v>
      </c>
      <c r="AS1856" s="213" t="s">
        <v>822</v>
      </c>
      <c r="AT1856" s="214"/>
      <c r="AU1856" s="213" t="s">
        <v>755</v>
      </c>
      <c r="AV1856" s="219"/>
      <c r="AW1856" s="219"/>
      <c r="AX1856" s="181" t="s">
        <v>753</v>
      </c>
      <c r="AY1856" s="181" t="s">
        <v>753</v>
      </c>
      <c r="AZ1856" s="181" t="s">
        <v>753</v>
      </c>
      <c r="BA1856" s="181" t="s">
        <v>753</v>
      </c>
      <c r="BB1856" s="181" t="s">
        <v>753</v>
      </c>
      <c r="BC1856" s="195" t="s">
        <v>754</v>
      </c>
      <c r="BD1856" s="181" t="s">
        <v>753</v>
      </c>
      <c r="BE1856" s="181" t="s">
        <v>753</v>
      </c>
      <c r="BF1856" s="181" t="s">
        <v>753</v>
      </c>
      <c r="BG1856" s="181" t="s">
        <v>753</v>
      </c>
      <c r="BH1856" s="181" t="s">
        <v>753</v>
      </c>
      <c r="BI1856" s="181" t="s">
        <v>753</v>
      </c>
      <c r="BJ1856" s="181" t="s">
        <v>753</v>
      </c>
      <c r="BK1856" s="181" t="s">
        <v>753</v>
      </c>
      <c r="BL1856" s="181" t="s">
        <v>753</v>
      </c>
      <c r="BM1856" s="181" t="s">
        <v>753</v>
      </c>
      <c r="BN1856" s="180"/>
      <c r="BO1856" s="219"/>
      <c r="BP1856" s="174" t="s">
        <v>741</v>
      </c>
      <c r="BQ1856" s="177"/>
      <c r="BR1856" s="177"/>
      <c r="BS1856" s="177"/>
      <c r="BT1856" s="177"/>
      <c r="BU1856" s="177"/>
      <c r="BV1856" s="177"/>
      <c r="BW1856" s="177"/>
    </row>
    <row r="1857" spans="1:75" s="174" customFormat="1" ht="15">
      <c r="A1857" s="170"/>
      <c r="B1857" s="173"/>
      <c r="C1857" s="173"/>
      <c r="D1857" s="171"/>
      <c r="E1857" s="171"/>
      <c r="F1857" s="171"/>
      <c r="G1857" s="171"/>
      <c r="H1857" s="170"/>
      <c r="I1857" s="322"/>
      <c r="J1857" s="170"/>
      <c r="K1857" s="170"/>
      <c r="L1857" s="170"/>
      <c r="M1857" s="170"/>
      <c r="N1857" s="170"/>
      <c r="O1857" s="170"/>
      <c r="P1857" s="170"/>
      <c r="Q1857" s="170"/>
      <c r="R1857" s="170"/>
      <c r="S1857" s="170"/>
      <c r="T1857" s="170"/>
      <c r="U1857" s="170"/>
      <c r="V1857" s="170"/>
      <c r="W1857" s="170"/>
      <c r="X1857" s="170"/>
      <c r="Y1857" s="170"/>
      <c r="Z1857" s="170"/>
      <c r="AA1857" s="170"/>
      <c r="AB1857" s="170"/>
      <c r="AC1857" s="170"/>
      <c r="AD1857" s="170"/>
      <c r="AE1857" s="170"/>
      <c r="AG1857" s="225" t="s">
        <v>830</v>
      </c>
      <c r="AH1857" s="193" t="str">
        <f t="shared" si="268"/>
        <v>5EF5 EC00</v>
      </c>
      <c r="AI1857" s="193" t="str">
        <f t="shared" si="269"/>
        <v>5EF5 EC1F</v>
      </c>
      <c r="AJ1857" s="224" t="str">
        <f t="shared" si="270"/>
        <v>20</v>
      </c>
      <c r="AK1857" s="192" t="s">
        <v>23</v>
      </c>
      <c r="AL1857" s="223"/>
      <c r="AO1857" s="222" t="s">
        <v>829</v>
      </c>
      <c r="AP1857" s="221" t="s">
        <v>880</v>
      </c>
      <c r="AQ1857" s="221" t="s">
        <v>879</v>
      </c>
      <c r="AR1857" s="220" t="str">
        <f t="shared" ref="AR1857:AR1888" si="271">DEC2HEX((HEX2DEC(LEFT(AQ1857,4))*256*256+HEX2DEC(RIGHT(AQ1857,4)))-(HEX2DEC(LEFT(AP1857,4))*256*256+HEX2DEC(RIGHT(AP1857,4)))+1)</f>
        <v>20</v>
      </c>
      <c r="AS1857" s="219" t="s">
        <v>878</v>
      </c>
      <c r="AT1857" s="226"/>
      <c r="AU1857" s="219" t="s">
        <v>877</v>
      </c>
      <c r="AV1857" s="219" t="s">
        <v>751</v>
      </c>
      <c r="AW1857" s="219"/>
      <c r="AX1857" s="181" t="s">
        <v>741</v>
      </c>
      <c r="AY1857" s="181" t="s">
        <v>741</v>
      </c>
      <c r="AZ1857" s="181" t="s">
        <v>840</v>
      </c>
      <c r="BA1857" s="181" t="s">
        <v>741</v>
      </c>
      <c r="BB1857" s="181" t="s">
        <v>840</v>
      </c>
      <c r="BC1857" s="195" t="s">
        <v>754</v>
      </c>
      <c r="BD1857" s="181" t="s">
        <v>753</v>
      </c>
      <c r="BE1857" s="181" t="s">
        <v>753</v>
      </c>
      <c r="BF1857" s="181" t="s">
        <v>753</v>
      </c>
      <c r="BG1857" s="181" t="s">
        <v>753</v>
      </c>
      <c r="BH1857" s="181" t="s">
        <v>753</v>
      </c>
      <c r="BI1857" s="181" t="s">
        <v>753</v>
      </c>
      <c r="BJ1857" s="181" t="s">
        <v>753</v>
      </c>
      <c r="BK1857" s="181" t="s">
        <v>753</v>
      </c>
      <c r="BL1857" s="181" t="s">
        <v>753</v>
      </c>
      <c r="BM1857" s="181" t="s">
        <v>753</v>
      </c>
      <c r="BN1857" s="180"/>
      <c r="BO1857" s="219"/>
      <c r="BP1857" s="174" t="s">
        <v>741</v>
      </c>
      <c r="BQ1857" s="177" t="s">
        <v>761</v>
      </c>
      <c r="BR1857" s="178">
        <v>44831</v>
      </c>
      <c r="BS1857" s="177" t="s">
        <v>760</v>
      </c>
      <c r="BT1857" s="178" t="s">
        <v>759</v>
      </c>
      <c r="BU1857" s="178">
        <v>44831</v>
      </c>
      <c r="BV1857" s="177" t="s">
        <v>758</v>
      </c>
      <c r="BW1857" s="177" t="s">
        <v>737</v>
      </c>
    </row>
    <row r="1858" spans="1:75" s="174" customFormat="1" ht="15">
      <c r="A1858" s="170"/>
      <c r="B1858" s="173"/>
      <c r="C1858" s="173"/>
      <c r="D1858" s="171"/>
      <c r="E1858" s="171"/>
      <c r="F1858" s="171"/>
      <c r="G1858" s="171"/>
      <c r="H1858" s="170"/>
      <c r="I1858" s="322"/>
      <c r="J1858" s="170"/>
      <c r="K1858" s="170"/>
      <c r="L1858" s="170"/>
      <c r="M1858" s="170"/>
      <c r="N1858" s="170"/>
      <c r="O1858" s="170"/>
      <c r="P1858" s="170"/>
      <c r="Q1858" s="170"/>
      <c r="R1858" s="170"/>
      <c r="S1858" s="170"/>
      <c r="T1858" s="170"/>
      <c r="U1858" s="170"/>
      <c r="V1858" s="170"/>
      <c r="W1858" s="170"/>
      <c r="X1858" s="170"/>
      <c r="Y1858" s="170"/>
      <c r="Z1858" s="170"/>
      <c r="AA1858" s="170"/>
      <c r="AB1858" s="170"/>
      <c r="AC1858" s="170"/>
      <c r="AD1858" s="170"/>
      <c r="AE1858" s="170"/>
      <c r="AG1858" s="225" t="s">
        <v>830</v>
      </c>
      <c r="AH1858" s="193" t="str">
        <f t="shared" si="268"/>
        <v>5EF5 EC20</v>
      </c>
      <c r="AI1858" s="193" t="str">
        <f t="shared" si="269"/>
        <v>5EF5 EDFF</v>
      </c>
      <c r="AJ1858" s="224" t="str">
        <f t="shared" si="270"/>
        <v>1E0</v>
      </c>
      <c r="AK1858" s="217" t="s">
        <v>23</v>
      </c>
      <c r="AL1858" s="223"/>
      <c r="AO1858" s="222" t="s">
        <v>829</v>
      </c>
      <c r="AP1858" s="221" t="s">
        <v>876</v>
      </c>
      <c r="AQ1858" s="221" t="s">
        <v>875</v>
      </c>
      <c r="AR1858" s="220" t="str">
        <f t="shared" si="271"/>
        <v>1E0</v>
      </c>
      <c r="AS1858" s="213" t="s">
        <v>822</v>
      </c>
      <c r="AT1858" s="214"/>
      <c r="AU1858" s="213" t="s">
        <v>755</v>
      </c>
      <c r="AV1858" s="219"/>
      <c r="AW1858" s="219"/>
      <c r="AX1858" s="181" t="s">
        <v>753</v>
      </c>
      <c r="AY1858" s="181" t="s">
        <v>753</v>
      </c>
      <c r="AZ1858" s="181" t="s">
        <v>753</v>
      </c>
      <c r="BA1858" s="181" t="s">
        <v>753</v>
      </c>
      <c r="BB1858" s="181" t="s">
        <v>753</v>
      </c>
      <c r="BC1858" s="195" t="s">
        <v>754</v>
      </c>
      <c r="BD1858" s="181" t="s">
        <v>753</v>
      </c>
      <c r="BE1858" s="181" t="s">
        <v>753</v>
      </c>
      <c r="BF1858" s="181" t="s">
        <v>753</v>
      </c>
      <c r="BG1858" s="181" t="s">
        <v>753</v>
      </c>
      <c r="BH1858" s="181" t="s">
        <v>753</v>
      </c>
      <c r="BI1858" s="181" t="s">
        <v>753</v>
      </c>
      <c r="BJ1858" s="181" t="s">
        <v>753</v>
      </c>
      <c r="BK1858" s="181" t="s">
        <v>753</v>
      </c>
      <c r="BL1858" s="181" t="s">
        <v>753</v>
      </c>
      <c r="BM1858" s="181" t="s">
        <v>753</v>
      </c>
      <c r="BN1858" s="180"/>
      <c r="BO1858" s="219"/>
      <c r="BP1858" s="174" t="s">
        <v>741</v>
      </c>
      <c r="BQ1858" s="177"/>
      <c r="BR1858" s="177"/>
      <c r="BS1858" s="177"/>
      <c r="BT1858" s="177"/>
      <c r="BU1858" s="177"/>
      <c r="BV1858" s="177"/>
      <c r="BW1858" s="177"/>
    </row>
    <row r="1859" spans="1:75" s="174" customFormat="1" ht="15">
      <c r="A1859" s="170"/>
      <c r="B1859" s="173"/>
      <c r="C1859" s="173"/>
      <c r="D1859" s="171"/>
      <c r="E1859" s="171"/>
      <c r="F1859" s="171"/>
      <c r="G1859" s="171"/>
      <c r="H1859" s="170"/>
      <c r="I1859" s="322"/>
      <c r="J1859" s="170"/>
      <c r="K1859" s="170"/>
      <c r="L1859" s="170"/>
      <c r="M1859" s="170"/>
      <c r="N1859" s="170"/>
      <c r="O1859" s="170"/>
      <c r="P1859" s="170"/>
      <c r="Q1859" s="170"/>
      <c r="R1859" s="170"/>
      <c r="S1859" s="170"/>
      <c r="T1859" s="170"/>
      <c r="U1859" s="170"/>
      <c r="V1859" s="170"/>
      <c r="W1859" s="170"/>
      <c r="X1859" s="170"/>
      <c r="Y1859" s="170"/>
      <c r="Z1859" s="170"/>
      <c r="AA1859" s="170"/>
      <c r="AB1859" s="170"/>
      <c r="AC1859" s="170"/>
      <c r="AD1859" s="170"/>
      <c r="AE1859" s="170"/>
      <c r="AG1859" s="225" t="s">
        <v>830</v>
      </c>
      <c r="AH1859" s="193" t="str">
        <f t="shared" si="268"/>
        <v>5EF5 EE00</v>
      </c>
      <c r="AI1859" s="193" t="str">
        <f t="shared" si="269"/>
        <v>5EF5 EE1F</v>
      </c>
      <c r="AJ1859" s="224" t="str">
        <f t="shared" si="270"/>
        <v>20</v>
      </c>
      <c r="AK1859" s="192" t="s">
        <v>23</v>
      </c>
      <c r="AL1859" s="223"/>
      <c r="AO1859" s="222" t="s">
        <v>829</v>
      </c>
      <c r="AP1859" s="221" t="s">
        <v>874</v>
      </c>
      <c r="AQ1859" s="221" t="s">
        <v>873</v>
      </c>
      <c r="AR1859" s="220" t="str">
        <f t="shared" si="271"/>
        <v>20</v>
      </c>
      <c r="AS1859" s="219" t="s">
        <v>872</v>
      </c>
      <c r="AT1859" s="226"/>
      <c r="AU1859" s="219" t="s">
        <v>871</v>
      </c>
      <c r="AV1859" s="219" t="s">
        <v>751</v>
      </c>
      <c r="AW1859" s="219"/>
      <c r="AX1859" s="181" t="s">
        <v>741</v>
      </c>
      <c r="AY1859" s="181" t="s">
        <v>741</v>
      </c>
      <c r="AZ1859" s="181" t="s">
        <v>840</v>
      </c>
      <c r="BA1859" s="181" t="s">
        <v>741</v>
      </c>
      <c r="BB1859" s="181" t="s">
        <v>840</v>
      </c>
      <c r="BC1859" s="195" t="s">
        <v>754</v>
      </c>
      <c r="BD1859" s="181" t="s">
        <v>753</v>
      </c>
      <c r="BE1859" s="181" t="s">
        <v>753</v>
      </c>
      <c r="BF1859" s="181" t="s">
        <v>753</v>
      </c>
      <c r="BG1859" s="181" t="s">
        <v>753</v>
      </c>
      <c r="BH1859" s="181" t="s">
        <v>753</v>
      </c>
      <c r="BI1859" s="181" t="s">
        <v>753</v>
      </c>
      <c r="BJ1859" s="181" t="s">
        <v>753</v>
      </c>
      <c r="BK1859" s="181" t="s">
        <v>753</v>
      </c>
      <c r="BL1859" s="181" t="s">
        <v>753</v>
      </c>
      <c r="BM1859" s="181" t="s">
        <v>753</v>
      </c>
      <c r="BN1859" s="180"/>
      <c r="BO1859" s="219"/>
      <c r="BP1859" s="174" t="s">
        <v>741</v>
      </c>
      <c r="BQ1859" s="177" t="s">
        <v>761</v>
      </c>
      <c r="BR1859" s="178">
        <v>44831</v>
      </c>
      <c r="BS1859" s="177" t="s">
        <v>760</v>
      </c>
      <c r="BT1859" s="178" t="s">
        <v>759</v>
      </c>
      <c r="BU1859" s="178">
        <v>44831</v>
      </c>
      <c r="BV1859" s="177" t="s">
        <v>758</v>
      </c>
      <c r="BW1859" s="177" t="s">
        <v>737</v>
      </c>
    </row>
    <row r="1860" spans="1:75" s="174" customFormat="1" ht="15">
      <c r="A1860" s="170"/>
      <c r="B1860" s="173"/>
      <c r="C1860" s="173"/>
      <c r="D1860" s="171"/>
      <c r="E1860" s="171"/>
      <c r="F1860" s="171"/>
      <c r="G1860" s="171"/>
      <c r="H1860" s="170"/>
      <c r="I1860" s="322"/>
      <c r="J1860" s="170"/>
      <c r="K1860" s="170"/>
      <c r="L1860" s="170"/>
      <c r="M1860" s="170"/>
      <c r="N1860" s="170"/>
      <c r="O1860" s="170"/>
      <c r="P1860" s="170"/>
      <c r="Q1860" s="170"/>
      <c r="R1860" s="170"/>
      <c r="S1860" s="170"/>
      <c r="T1860" s="170"/>
      <c r="U1860" s="170"/>
      <c r="V1860" s="170"/>
      <c r="W1860" s="170"/>
      <c r="X1860" s="170"/>
      <c r="Y1860" s="170"/>
      <c r="Z1860" s="170"/>
      <c r="AA1860" s="170"/>
      <c r="AB1860" s="170"/>
      <c r="AC1860" s="170"/>
      <c r="AD1860" s="170"/>
      <c r="AE1860" s="170"/>
      <c r="AG1860" s="225" t="s">
        <v>830</v>
      </c>
      <c r="AH1860" s="193" t="str">
        <f t="shared" si="268"/>
        <v>5EF5 EE20</v>
      </c>
      <c r="AI1860" s="193" t="str">
        <f t="shared" si="269"/>
        <v>5EF5 EFFF</v>
      </c>
      <c r="AJ1860" s="224" t="str">
        <f t="shared" si="270"/>
        <v>1E0</v>
      </c>
      <c r="AK1860" s="217" t="s">
        <v>23</v>
      </c>
      <c r="AL1860" s="223"/>
      <c r="AO1860" s="222" t="s">
        <v>829</v>
      </c>
      <c r="AP1860" s="221" t="s">
        <v>870</v>
      </c>
      <c r="AQ1860" s="221" t="s">
        <v>869</v>
      </c>
      <c r="AR1860" s="220" t="str">
        <f t="shared" si="271"/>
        <v>1E0</v>
      </c>
      <c r="AS1860" s="213" t="s">
        <v>822</v>
      </c>
      <c r="AT1860" s="214"/>
      <c r="AU1860" s="213" t="s">
        <v>755</v>
      </c>
      <c r="AV1860" s="219"/>
      <c r="AW1860" s="219"/>
      <c r="AX1860" s="181" t="s">
        <v>753</v>
      </c>
      <c r="AY1860" s="181" t="s">
        <v>753</v>
      </c>
      <c r="AZ1860" s="181" t="s">
        <v>753</v>
      </c>
      <c r="BA1860" s="181" t="s">
        <v>753</v>
      </c>
      <c r="BB1860" s="181" t="s">
        <v>753</v>
      </c>
      <c r="BC1860" s="195" t="s">
        <v>754</v>
      </c>
      <c r="BD1860" s="181" t="s">
        <v>753</v>
      </c>
      <c r="BE1860" s="181" t="s">
        <v>753</v>
      </c>
      <c r="BF1860" s="181" t="s">
        <v>753</v>
      </c>
      <c r="BG1860" s="181" t="s">
        <v>753</v>
      </c>
      <c r="BH1860" s="181" t="s">
        <v>753</v>
      </c>
      <c r="BI1860" s="181" t="s">
        <v>753</v>
      </c>
      <c r="BJ1860" s="181" t="s">
        <v>753</v>
      </c>
      <c r="BK1860" s="181" t="s">
        <v>753</v>
      </c>
      <c r="BL1860" s="181" t="s">
        <v>753</v>
      </c>
      <c r="BM1860" s="181" t="s">
        <v>753</v>
      </c>
      <c r="BN1860" s="180"/>
      <c r="BO1860" s="219"/>
      <c r="BP1860" s="174" t="s">
        <v>741</v>
      </c>
      <c r="BQ1860" s="177"/>
      <c r="BR1860" s="177"/>
      <c r="BS1860" s="177"/>
      <c r="BT1860" s="177"/>
      <c r="BU1860" s="177"/>
      <c r="BV1860" s="177"/>
      <c r="BW1860" s="177"/>
    </row>
    <row r="1861" spans="1:75" s="174" customFormat="1" ht="27.6">
      <c r="A1861" s="170"/>
      <c r="B1861" s="173"/>
      <c r="C1861" s="173"/>
      <c r="D1861" s="171"/>
      <c r="E1861" s="171"/>
      <c r="F1861" s="171"/>
      <c r="G1861" s="171"/>
      <c r="H1861" s="170"/>
      <c r="I1861" s="322"/>
      <c r="J1861" s="170"/>
      <c r="K1861" s="170"/>
      <c r="L1861" s="170"/>
      <c r="M1861" s="170"/>
      <c r="N1861" s="170"/>
      <c r="O1861" s="170"/>
      <c r="P1861" s="170"/>
      <c r="Q1861" s="170"/>
      <c r="R1861" s="170"/>
      <c r="S1861" s="170"/>
      <c r="T1861" s="170"/>
      <c r="U1861" s="170"/>
      <c r="V1861" s="170"/>
      <c r="W1861" s="170"/>
      <c r="X1861" s="170"/>
      <c r="Y1861" s="170"/>
      <c r="Z1861" s="170"/>
      <c r="AA1861" s="170"/>
      <c r="AB1861" s="170"/>
      <c r="AC1861" s="170"/>
      <c r="AD1861" s="170"/>
      <c r="AE1861" s="170"/>
      <c r="AG1861" s="225" t="s">
        <v>830</v>
      </c>
      <c r="AH1861" s="193" t="str">
        <f t="shared" si="268"/>
        <v>5EF5 F000</v>
      </c>
      <c r="AI1861" s="193" t="str">
        <f t="shared" si="269"/>
        <v>5EF5 F03F</v>
      </c>
      <c r="AJ1861" s="224" t="str">
        <f t="shared" si="270"/>
        <v>40</v>
      </c>
      <c r="AK1861" s="192" t="s">
        <v>23</v>
      </c>
      <c r="AL1861" s="223"/>
      <c r="AO1861" s="222" t="s">
        <v>829</v>
      </c>
      <c r="AP1861" s="221" t="s">
        <v>868</v>
      </c>
      <c r="AQ1861" s="221" t="s">
        <v>867</v>
      </c>
      <c r="AR1861" s="220" t="str">
        <f t="shared" si="271"/>
        <v>40</v>
      </c>
      <c r="AS1861" s="219" t="s">
        <v>866</v>
      </c>
      <c r="AT1861" s="226"/>
      <c r="AU1861" s="219" t="s">
        <v>865</v>
      </c>
      <c r="AV1861" s="219" t="s">
        <v>751</v>
      </c>
      <c r="AW1861" s="219"/>
      <c r="AX1861" s="181" t="s">
        <v>741</v>
      </c>
      <c r="AY1861" s="181" t="s">
        <v>741</v>
      </c>
      <c r="AZ1861" s="181" t="s">
        <v>840</v>
      </c>
      <c r="BA1861" s="181" t="s">
        <v>741</v>
      </c>
      <c r="BB1861" s="181" t="s">
        <v>840</v>
      </c>
      <c r="BC1861" s="195" t="s">
        <v>754</v>
      </c>
      <c r="BD1861" s="181" t="s">
        <v>753</v>
      </c>
      <c r="BE1861" s="181" t="s">
        <v>753</v>
      </c>
      <c r="BF1861" s="181" t="s">
        <v>753</v>
      </c>
      <c r="BG1861" s="181" t="s">
        <v>753</v>
      </c>
      <c r="BH1861" s="181" t="s">
        <v>753</v>
      </c>
      <c r="BI1861" s="181" t="s">
        <v>753</v>
      </c>
      <c r="BJ1861" s="181" t="s">
        <v>753</v>
      </c>
      <c r="BK1861" s="181" t="s">
        <v>753</v>
      </c>
      <c r="BL1861" s="181" t="s">
        <v>753</v>
      </c>
      <c r="BM1861" s="181" t="s">
        <v>753</v>
      </c>
      <c r="BN1861" s="180"/>
      <c r="BO1861" s="219"/>
      <c r="BP1861" s="174" t="s">
        <v>741</v>
      </c>
      <c r="BQ1861" s="177" t="s">
        <v>761</v>
      </c>
      <c r="BR1861" s="178">
        <v>44831</v>
      </c>
      <c r="BS1861" s="177" t="s">
        <v>760</v>
      </c>
      <c r="BT1861" s="178" t="s">
        <v>759</v>
      </c>
      <c r="BU1861" s="178">
        <v>44831</v>
      </c>
      <c r="BV1861" s="177" t="s">
        <v>758</v>
      </c>
      <c r="BW1861" s="177" t="s">
        <v>737</v>
      </c>
    </row>
    <row r="1862" spans="1:75" s="174" customFormat="1" ht="15">
      <c r="A1862" s="170"/>
      <c r="B1862" s="173"/>
      <c r="C1862" s="173"/>
      <c r="D1862" s="171"/>
      <c r="E1862" s="171"/>
      <c r="F1862" s="171"/>
      <c r="G1862" s="171"/>
      <c r="H1862" s="170"/>
      <c r="I1862" s="322"/>
      <c r="J1862" s="170"/>
      <c r="K1862" s="170"/>
      <c r="L1862" s="170"/>
      <c r="M1862" s="170"/>
      <c r="N1862" s="170"/>
      <c r="O1862" s="170"/>
      <c r="P1862" s="170"/>
      <c r="Q1862" s="170"/>
      <c r="R1862" s="170"/>
      <c r="S1862" s="170"/>
      <c r="T1862" s="170"/>
      <c r="U1862" s="170"/>
      <c r="V1862" s="170"/>
      <c r="W1862" s="170"/>
      <c r="X1862" s="170"/>
      <c r="Y1862" s="170"/>
      <c r="Z1862" s="170"/>
      <c r="AA1862" s="170"/>
      <c r="AB1862" s="170"/>
      <c r="AC1862" s="170"/>
      <c r="AD1862" s="170"/>
      <c r="AE1862" s="170"/>
      <c r="AG1862" s="225" t="s">
        <v>830</v>
      </c>
      <c r="AH1862" s="193" t="str">
        <f t="shared" si="268"/>
        <v>5EF5 F040</v>
      </c>
      <c r="AI1862" s="193" t="str">
        <f t="shared" si="269"/>
        <v>5EF5 F1FF</v>
      </c>
      <c r="AJ1862" s="224" t="str">
        <f t="shared" si="270"/>
        <v>1C0</v>
      </c>
      <c r="AK1862" s="217" t="s">
        <v>23</v>
      </c>
      <c r="AL1862" s="223"/>
      <c r="AO1862" s="222" t="s">
        <v>829</v>
      </c>
      <c r="AP1862" s="221" t="s">
        <v>864</v>
      </c>
      <c r="AQ1862" s="221" t="s">
        <v>863</v>
      </c>
      <c r="AR1862" s="220" t="str">
        <f t="shared" si="271"/>
        <v>1C0</v>
      </c>
      <c r="AS1862" s="213" t="s">
        <v>822</v>
      </c>
      <c r="AT1862" s="214"/>
      <c r="AU1862" s="213" t="s">
        <v>755</v>
      </c>
      <c r="AV1862" s="219"/>
      <c r="AW1862" s="219"/>
      <c r="AX1862" s="181" t="s">
        <v>753</v>
      </c>
      <c r="AY1862" s="181" t="s">
        <v>753</v>
      </c>
      <c r="AZ1862" s="181" t="s">
        <v>753</v>
      </c>
      <c r="BA1862" s="181" t="s">
        <v>753</v>
      </c>
      <c r="BB1862" s="181" t="s">
        <v>753</v>
      </c>
      <c r="BC1862" s="195" t="s">
        <v>754</v>
      </c>
      <c r="BD1862" s="181" t="s">
        <v>753</v>
      </c>
      <c r="BE1862" s="181" t="s">
        <v>753</v>
      </c>
      <c r="BF1862" s="181" t="s">
        <v>753</v>
      </c>
      <c r="BG1862" s="181" t="s">
        <v>753</v>
      </c>
      <c r="BH1862" s="181" t="s">
        <v>753</v>
      </c>
      <c r="BI1862" s="181" t="s">
        <v>753</v>
      </c>
      <c r="BJ1862" s="181" t="s">
        <v>753</v>
      </c>
      <c r="BK1862" s="181" t="s">
        <v>753</v>
      </c>
      <c r="BL1862" s="181" t="s">
        <v>753</v>
      </c>
      <c r="BM1862" s="181" t="s">
        <v>753</v>
      </c>
      <c r="BN1862" s="180"/>
      <c r="BO1862" s="219"/>
      <c r="BP1862" s="174" t="s">
        <v>741</v>
      </c>
      <c r="BQ1862" s="177"/>
      <c r="BR1862" s="177"/>
      <c r="BS1862" s="177"/>
      <c r="BT1862" s="177"/>
      <c r="BU1862" s="177"/>
      <c r="BV1862" s="177"/>
      <c r="BW1862" s="177"/>
    </row>
    <row r="1863" spans="1:75" s="174" customFormat="1" ht="27.6">
      <c r="A1863" s="170"/>
      <c r="B1863" s="173"/>
      <c r="C1863" s="173"/>
      <c r="D1863" s="171"/>
      <c r="E1863" s="171"/>
      <c r="F1863" s="171"/>
      <c r="G1863" s="171"/>
      <c r="H1863" s="170"/>
      <c r="I1863" s="322"/>
      <c r="J1863" s="170"/>
      <c r="K1863" s="170"/>
      <c r="L1863" s="170"/>
      <c r="M1863" s="170"/>
      <c r="N1863" s="170"/>
      <c r="O1863" s="170"/>
      <c r="P1863" s="170"/>
      <c r="Q1863" s="170"/>
      <c r="R1863" s="170"/>
      <c r="S1863" s="170"/>
      <c r="T1863" s="170"/>
      <c r="U1863" s="170"/>
      <c r="V1863" s="170"/>
      <c r="W1863" s="170"/>
      <c r="X1863" s="170"/>
      <c r="Y1863" s="170"/>
      <c r="Z1863" s="170"/>
      <c r="AA1863" s="170"/>
      <c r="AB1863" s="170"/>
      <c r="AC1863" s="170"/>
      <c r="AD1863" s="170"/>
      <c r="AE1863" s="170"/>
      <c r="AG1863" s="225" t="s">
        <v>830</v>
      </c>
      <c r="AH1863" s="193" t="str">
        <f t="shared" si="268"/>
        <v>5EF5 F200</v>
      </c>
      <c r="AI1863" s="193" t="str">
        <f t="shared" si="269"/>
        <v>5EF5 F23F</v>
      </c>
      <c r="AJ1863" s="224" t="str">
        <f t="shared" si="270"/>
        <v>40</v>
      </c>
      <c r="AK1863" s="192" t="s">
        <v>23</v>
      </c>
      <c r="AL1863" s="223"/>
      <c r="AO1863" s="222" t="s">
        <v>829</v>
      </c>
      <c r="AP1863" s="221" t="s">
        <v>862</v>
      </c>
      <c r="AQ1863" s="221" t="s">
        <v>861</v>
      </c>
      <c r="AR1863" s="220" t="str">
        <f t="shared" si="271"/>
        <v>40</v>
      </c>
      <c r="AS1863" s="219" t="s">
        <v>860</v>
      </c>
      <c r="AT1863" s="226"/>
      <c r="AU1863" s="219" t="s">
        <v>859</v>
      </c>
      <c r="AV1863" s="219" t="s">
        <v>751</v>
      </c>
      <c r="AW1863" s="219"/>
      <c r="AX1863" s="181" t="s">
        <v>741</v>
      </c>
      <c r="AY1863" s="181" t="s">
        <v>741</v>
      </c>
      <c r="AZ1863" s="181" t="s">
        <v>840</v>
      </c>
      <c r="BA1863" s="181" t="s">
        <v>741</v>
      </c>
      <c r="BB1863" s="181" t="s">
        <v>840</v>
      </c>
      <c r="BC1863" s="195" t="s">
        <v>754</v>
      </c>
      <c r="BD1863" s="181" t="s">
        <v>753</v>
      </c>
      <c r="BE1863" s="181" t="s">
        <v>753</v>
      </c>
      <c r="BF1863" s="181" t="s">
        <v>753</v>
      </c>
      <c r="BG1863" s="181" t="s">
        <v>753</v>
      </c>
      <c r="BH1863" s="181" t="s">
        <v>753</v>
      </c>
      <c r="BI1863" s="181" t="s">
        <v>753</v>
      </c>
      <c r="BJ1863" s="181" t="s">
        <v>753</v>
      </c>
      <c r="BK1863" s="181" t="s">
        <v>753</v>
      </c>
      <c r="BL1863" s="181" t="s">
        <v>753</v>
      </c>
      <c r="BM1863" s="181" t="s">
        <v>753</v>
      </c>
      <c r="BN1863" s="180"/>
      <c r="BO1863" s="219"/>
      <c r="BP1863" s="174" t="s">
        <v>741</v>
      </c>
      <c r="BQ1863" s="177" t="s">
        <v>761</v>
      </c>
      <c r="BR1863" s="178">
        <v>44831</v>
      </c>
      <c r="BS1863" s="177" t="s">
        <v>760</v>
      </c>
      <c r="BT1863" s="178" t="s">
        <v>759</v>
      </c>
      <c r="BU1863" s="178">
        <v>44831</v>
      </c>
      <c r="BV1863" s="177" t="s">
        <v>758</v>
      </c>
      <c r="BW1863" s="177" t="s">
        <v>737</v>
      </c>
    </row>
    <row r="1864" spans="1:75" s="174" customFormat="1" ht="15">
      <c r="A1864" s="170"/>
      <c r="B1864" s="173"/>
      <c r="C1864" s="173"/>
      <c r="D1864" s="171"/>
      <c r="E1864" s="171"/>
      <c r="F1864" s="171"/>
      <c r="G1864" s="171"/>
      <c r="H1864" s="170"/>
      <c r="I1864" s="322"/>
      <c r="J1864" s="170"/>
      <c r="K1864" s="170"/>
      <c r="L1864" s="170"/>
      <c r="M1864" s="170"/>
      <c r="N1864" s="170"/>
      <c r="O1864" s="170"/>
      <c r="P1864" s="170"/>
      <c r="Q1864" s="170"/>
      <c r="R1864" s="170"/>
      <c r="S1864" s="170"/>
      <c r="T1864" s="170"/>
      <c r="U1864" s="170"/>
      <c r="V1864" s="170"/>
      <c r="W1864" s="170"/>
      <c r="X1864" s="170"/>
      <c r="Y1864" s="170"/>
      <c r="Z1864" s="170"/>
      <c r="AA1864" s="170"/>
      <c r="AB1864" s="170"/>
      <c r="AC1864" s="170"/>
      <c r="AD1864" s="170"/>
      <c r="AE1864" s="170"/>
      <c r="AG1864" s="225" t="s">
        <v>830</v>
      </c>
      <c r="AH1864" s="193" t="str">
        <f t="shared" si="268"/>
        <v>5EF5 F240</v>
      </c>
      <c r="AI1864" s="193" t="str">
        <f t="shared" si="269"/>
        <v>5EF5 F3FF</v>
      </c>
      <c r="AJ1864" s="224" t="str">
        <f t="shared" si="270"/>
        <v>1C0</v>
      </c>
      <c r="AK1864" s="217" t="s">
        <v>23</v>
      </c>
      <c r="AL1864" s="223"/>
      <c r="AO1864" s="222" t="s">
        <v>829</v>
      </c>
      <c r="AP1864" s="221" t="s">
        <v>858</v>
      </c>
      <c r="AQ1864" s="221" t="s">
        <v>857</v>
      </c>
      <c r="AR1864" s="220" t="str">
        <f t="shared" si="271"/>
        <v>1C0</v>
      </c>
      <c r="AS1864" s="213" t="s">
        <v>822</v>
      </c>
      <c r="AT1864" s="214"/>
      <c r="AU1864" s="213" t="s">
        <v>755</v>
      </c>
      <c r="AV1864" s="219"/>
      <c r="AW1864" s="219"/>
      <c r="AX1864" s="181" t="s">
        <v>753</v>
      </c>
      <c r="AY1864" s="181" t="s">
        <v>753</v>
      </c>
      <c r="AZ1864" s="181" t="s">
        <v>753</v>
      </c>
      <c r="BA1864" s="181" t="s">
        <v>753</v>
      </c>
      <c r="BB1864" s="181" t="s">
        <v>753</v>
      </c>
      <c r="BC1864" s="195" t="s">
        <v>754</v>
      </c>
      <c r="BD1864" s="181" t="s">
        <v>753</v>
      </c>
      <c r="BE1864" s="181" t="s">
        <v>753</v>
      </c>
      <c r="BF1864" s="181" t="s">
        <v>753</v>
      </c>
      <c r="BG1864" s="181" t="s">
        <v>753</v>
      </c>
      <c r="BH1864" s="181" t="s">
        <v>753</v>
      </c>
      <c r="BI1864" s="181" t="s">
        <v>753</v>
      </c>
      <c r="BJ1864" s="181" t="s">
        <v>753</v>
      </c>
      <c r="BK1864" s="181" t="s">
        <v>753</v>
      </c>
      <c r="BL1864" s="181" t="s">
        <v>753</v>
      </c>
      <c r="BM1864" s="181" t="s">
        <v>753</v>
      </c>
      <c r="BN1864" s="180"/>
      <c r="BO1864" s="219"/>
      <c r="BP1864" s="174" t="s">
        <v>741</v>
      </c>
      <c r="BQ1864" s="177"/>
      <c r="BR1864" s="177"/>
      <c r="BS1864" s="177"/>
      <c r="BT1864" s="177"/>
      <c r="BU1864" s="177"/>
      <c r="BV1864" s="177"/>
      <c r="BW1864" s="177"/>
    </row>
    <row r="1865" spans="1:75" s="174" customFormat="1" ht="15">
      <c r="A1865" s="170"/>
      <c r="B1865" s="173"/>
      <c r="C1865" s="173"/>
      <c r="D1865" s="171"/>
      <c r="E1865" s="171"/>
      <c r="F1865" s="171"/>
      <c r="G1865" s="171"/>
      <c r="H1865" s="170"/>
      <c r="I1865" s="322"/>
      <c r="J1865" s="170"/>
      <c r="K1865" s="170"/>
      <c r="L1865" s="170"/>
      <c r="M1865" s="170"/>
      <c r="N1865" s="170"/>
      <c r="O1865" s="170"/>
      <c r="P1865" s="170"/>
      <c r="Q1865" s="170"/>
      <c r="R1865" s="170"/>
      <c r="S1865" s="170"/>
      <c r="T1865" s="170"/>
      <c r="U1865" s="170"/>
      <c r="V1865" s="170"/>
      <c r="W1865" s="170"/>
      <c r="X1865" s="170"/>
      <c r="Y1865" s="170"/>
      <c r="Z1865" s="170"/>
      <c r="AA1865" s="170"/>
      <c r="AB1865" s="170"/>
      <c r="AC1865" s="170"/>
      <c r="AD1865" s="170"/>
      <c r="AE1865" s="170"/>
      <c r="AG1865" s="225" t="s">
        <v>830</v>
      </c>
      <c r="AH1865" s="193" t="str">
        <f t="shared" si="268"/>
        <v>5EF5 F400</v>
      </c>
      <c r="AI1865" s="193" t="str">
        <f t="shared" si="269"/>
        <v>5EF5 F43F</v>
      </c>
      <c r="AJ1865" s="224" t="str">
        <f t="shared" si="270"/>
        <v>40</v>
      </c>
      <c r="AK1865" s="192" t="s">
        <v>23</v>
      </c>
      <c r="AL1865" s="223"/>
      <c r="AO1865" s="222" t="s">
        <v>829</v>
      </c>
      <c r="AP1865" s="221" t="s">
        <v>856</v>
      </c>
      <c r="AQ1865" s="221" t="s">
        <v>855</v>
      </c>
      <c r="AR1865" s="220" t="str">
        <f t="shared" si="271"/>
        <v>40</v>
      </c>
      <c r="AS1865" s="219" t="s">
        <v>854</v>
      </c>
      <c r="AT1865" s="226"/>
      <c r="AU1865" s="219" t="s">
        <v>853</v>
      </c>
      <c r="AV1865" s="219" t="s">
        <v>751</v>
      </c>
      <c r="AW1865" s="219"/>
      <c r="AX1865" s="181" t="s">
        <v>741</v>
      </c>
      <c r="AY1865" s="181" t="s">
        <v>741</v>
      </c>
      <c r="AZ1865" s="181" t="s">
        <v>840</v>
      </c>
      <c r="BA1865" s="181" t="s">
        <v>741</v>
      </c>
      <c r="BB1865" s="181" t="s">
        <v>840</v>
      </c>
      <c r="BC1865" s="195" t="s">
        <v>754</v>
      </c>
      <c r="BD1865" s="181" t="s">
        <v>753</v>
      </c>
      <c r="BE1865" s="181" t="s">
        <v>753</v>
      </c>
      <c r="BF1865" s="181" t="s">
        <v>753</v>
      </c>
      <c r="BG1865" s="181" t="s">
        <v>753</v>
      </c>
      <c r="BH1865" s="181" t="s">
        <v>753</v>
      </c>
      <c r="BI1865" s="181" t="s">
        <v>753</v>
      </c>
      <c r="BJ1865" s="181" t="s">
        <v>753</v>
      </c>
      <c r="BK1865" s="181" t="s">
        <v>753</v>
      </c>
      <c r="BL1865" s="181" t="s">
        <v>753</v>
      </c>
      <c r="BM1865" s="181" t="s">
        <v>753</v>
      </c>
      <c r="BN1865" s="180"/>
      <c r="BO1865" s="219"/>
      <c r="BP1865" s="174" t="s">
        <v>741</v>
      </c>
      <c r="BQ1865" s="177" t="s">
        <v>761</v>
      </c>
      <c r="BR1865" s="178">
        <v>44831</v>
      </c>
      <c r="BS1865" s="177" t="s">
        <v>760</v>
      </c>
      <c r="BT1865" s="178" t="s">
        <v>759</v>
      </c>
      <c r="BU1865" s="178">
        <v>44831</v>
      </c>
      <c r="BV1865" s="177" t="s">
        <v>758</v>
      </c>
      <c r="BW1865" s="177" t="s">
        <v>737</v>
      </c>
    </row>
    <row r="1866" spans="1:75" s="174" customFormat="1" ht="15">
      <c r="A1866" s="170"/>
      <c r="B1866" s="173"/>
      <c r="C1866" s="173"/>
      <c r="D1866" s="171"/>
      <c r="E1866" s="171"/>
      <c r="F1866" s="171"/>
      <c r="G1866" s="171"/>
      <c r="H1866" s="170"/>
      <c r="I1866" s="322"/>
      <c r="J1866" s="170"/>
      <c r="K1866" s="170"/>
      <c r="L1866" s="170"/>
      <c r="M1866" s="170"/>
      <c r="N1866" s="170"/>
      <c r="O1866" s="170"/>
      <c r="P1866" s="170"/>
      <c r="Q1866" s="170"/>
      <c r="R1866" s="170"/>
      <c r="S1866" s="170"/>
      <c r="T1866" s="170"/>
      <c r="U1866" s="170"/>
      <c r="V1866" s="170"/>
      <c r="W1866" s="170"/>
      <c r="X1866" s="170"/>
      <c r="Y1866" s="170"/>
      <c r="Z1866" s="170"/>
      <c r="AA1866" s="170"/>
      <c r="AB1866" s="170"/>
      <c r="AC1866" s="170"/>
      <c r="AD1866" s="170"/>
      <c r="AE1866" s="170"/>
      <c r="AG1866" s="225" t="s">
        <v>830</v>
      </c>
      <c r="AH1866" s="193" t="str">
        <f t="shared" si="268"/>
        <v>5EF5 F440</v>
      </c>
      <c r="AI1866" s="193" t="str">
        <f t="shared" si="269"/>
        <v>5EF5 F5FF</v>
      </c>
      <c r="AJ1866" s="224" t="str">
        <f t="shared" si="270"/>
        <v>1C0</v>
      </c>
      <c r="AK1866" s="217" t="s">
        <v>23</v>
      </c>
      <c r="AL1866" s="223"/>
      <c r="AO1866" s="222" t="s">
        <v>829</v>
      </c>
      <c r="AP1866" s="221" t="s">
        <v>852</v>
      </c>
      <c r="AQ1866" s="221" t="s">
        <v>851</v>
      </c>
      <c r="AR1866" s="220" t="str">
        <f t="shared" si="271"/>
        <v>1C0</v>
      </c>
      <c r="AS1866" s="213" t="s">
        <v>822</v>
      </c>
      <c r="AT1866" s="214"/>
      <c r="AU1866" s="213" t="s">
        <v>755</v>
      </c>
      <c r="AV1866" s="219"/>
      <c r="AW1866" s="219"/>
      <c r="AX1866" s="181" t="s">
        <v>753</v>
      </c>
      <c r="AY1866" s="181" t="s">
        <v>753</v>
      </c>
      <c r="AZ1866" s="181" t="s">
        <v>753</v>
      </c>
      <c r="BA1866" s="181" t="s">
        <v>753</v>
      </c>
      <c r="BB1866" s="181" t="s">
        <v>753</v>
      </c>
      <c r="BC1866" s="195" t="s">
        <v>754</v>
      </c>
      <c r="BD1866" s="181" t="s">
        <v>753</v>
      </c>
      <c r="BE1866" s="181" t="s">
        <v>753</v>
      </c>
      <c r="BF1866" s="181" t="s">
        <v>753</v>
      </c>
      <c r="BG1866" s="181" t="s">
        <v>753</v>
      </c>
      <c r="BH1866" s="181" t="s">
        <v>753</v>
      </c>
      <c r="BI1866" s="181" t="s">
        <v>753</v>
      </c>
      <c r="BJ1866" s="181" t="s">
        <v>753</v>
      </c>
      <c r="BK1866" s="181" t="s">
        <v>753</v>
      </c>
      <c r="BL1866" s="181" t="s">
        <v>753</v>
      </c>
      <c r="BM1866" s="181" t="s">
        <v>753</v>
      </c>
      <c r="BN1866" s="180"/>
      <c r="BO1866" s="219"/>
      <c r="BP1866" s="174" t="s">
        <v>741</v>
      </c>
      <c r="BQ1866" s="177"/>
      <c r="BR1866" s="177"/>
      <c r="BS1866" s="177"/>
      <c r="BT1866" s="177"/>
      <c r="BU1866" s="177"/>
      <c r="BV1866" s="177"/>
      <c r="BW1866" s="177"/>
    </row>
    <row r="1867" spans="1:75" s="174" customFormat="1" ht="27.6">
      <c r="A1867" s="170"/>
      <c r="B1867" s="173"/>
      <c r="C1867" s="173"/>
      <c r="D1867" s="171"/>
      <c r="E1867" s="171"/>
      <c r="F1867" s="171"/>
      <c r="G1867" s="171"/>
      <c r="H1867" s="170"/>
      <c r="I1867" s="322"/>
      <c r="J1867" s="170"/>
      <c r="K1867" s="170"/>
      <c r="L1867" s="170"/>
      <c r="M1867" s="170"/>
      <c r="N1867" s="170"/>
      <c r="O1867" s="170"/>
      <c r="P1867" s="170"/>
      <c r="Q1867" s="170"/>
      <c r="R1867" s="170"/>
      <c r="S1867" s="170"/>
      <c r="T1867" s="170"/>
      <c r="U1867" s="170"/>
      <c r="V1867" s="170"/>
      <c r="W1867" s="170"/>
      <c r="X1867" s="170"/>
      <c r="Y1867" s="170"/>
      <c r="Z1867" s="170"/>
      <c r="AA1867" s="170"/>
      <c r="AB1867" s="170"/>
      <c r="AC1867" s="170"/>
      <c r="AD1867" s="170"/>
      <c r="AE1867" s="170"/>
      <c r="AG1867" s="225" t="s">
        <v>830</v>
      </c>
      <c r="AH1867" s="193" t="str">
        <f t="shared" si="268"/>
        <v>5EF5 F600</v>
      </c>
      <c r="AI1867" s="193" t="str">
        <f t="shared" si="269"/>
        <v>5EF5 F63F</v>
      </c>
      <c r="AJ1867" s="224" t="str">
        <f t="shared" si="270"/>
        <v>40</v>
      </c>
      <c r="AK1867" s="192" t="s">
        <v>23</v>
      </c>
      <c r="AL1867" s="223"/>
      <c r="AO1867" s="222" t="s">
        <v>829</v>
      </c>
      <c r="AP1867" s="221" t="s">
        <v>850</v>
      </c>
      <c r="AQ1867" s="221" t="s">
        <v>849</v>
      </c>
      <c r="AR1867" s="220" t="str">
        <f t="shared" si="271"/>
        <v>40</v>
      </c>
      <c r="AS1867" s="219" t="s">
        <v>848</v>
      </c>
      <c r="AT1867" s="226"/>
      <c r="AU1867" s="219" t="s">
        <v>847</v>
      </c>
      <c r="AV1867" s="219" t="s">
        <v>751</v>
      </c>
      <c r="AW1867" s="219"/>
      <c r="AX1867" s="181" t="s">
        <v>741</v>
      </c>
      <c r="AY1867" s="181" t="s">
        <v>741</v>
      </c>
      <c r="AZ1867" s="181" t="s">
        <v>840</v>
      </c>
      <c r="BA1867" s="181" t="s">
        <v>741</v>
      </c>
      <c r="BB1867" s="181" t="s">
        <v>840</v>
      </c>
      <c r="BC1867" s="195" t="s">
        <v>754</v>
      </c>
      <c r="BD1867" s="181" t="s">
        <v>753</v>
      </c>
      <c r="BE1867" s="181" t="s">
        <v>753</v>
      </c>
      <c r="BF1867" s="181" t="s">
        <v>753</v>
      </c>
      <c r="BG1867" s="181" t="s">
        <v>753</v>
      </c>
      <c r="BH1867" s="181" t="s">
        <v>753</v>
      </c>
      <c r="BI1867" s="181" t="s">
        <v>753</v>
      </c>
      <c r="BJ1867" s="181" t="s">
        <v>753</v>
      </c>
      <c r="BK1867" s="181" t="s">
        <v>753</v>
      </c>
      <c r="BL1867" s="181" t="s">
        <v>753</v>
      </c>
      <c r="BM1867" s="181" t="s">
        <v>753</v>
      </c>
      <c r="BN1867" s="180"/>
      <c r="BO1867" s="219"/>
      <c r="BP1867" s="174" t="s">
        <v>741</v>
      </c>
      <c r="BQ1867" s="177" t="s">
        <v>761</v>
      </c>
      <c r="BR1867" s="178">
        <v>44831</v>
      </c>
      <c r="BS1867" s="177" t="s">
        <v>760</v>
      </c>
      <c r="BT1867" s="178" t="s">
        <v>759</v>
      </c>
      <c r="BU1867" s="178">
        <v>44831</v>
      </c>
      <c r="BV1867" s="177" t="s">
        <v>758</v>
      </c>
      <c r="BW1867" s="177" t="s">
        <v>737</v>
      </c>
    </row>
    <row r="1868" spans="1:75" s="174" customFormat="1" ht="15">
      <c r="A1868" s="170"/>
      <c r="B1868" s="173"/>
      <c r="C1868" s="173"/>
      <c r="D1868" s="171"/>
      <c r="E1868" s="171"/>
      <c r="F1868" s="171"/>
      <c r="G1868" s="171"/>
      <c r="H1868" s="170"/>
      <c r="I1868" s="322"/>
      <c r="J1868" s="170"/>
      <c r="K1868" s="170"/>
      <c r="L1868" s="170"/>
      <c r="M1868" s="170"/>
      <c r="N1868" s="170"/>
      <c r="O1868" s="170"/>
      <c r="P1868" s="170"/>
      <c r="Q1868" s="170"/>
      <c r="R1868" s="170"/>
      <c r="S1868" s="170"/>
      <c r="T1868" s="170"/>
      <c r="U1868" s="170"/>
      <c r="V1868" s="170"/>
      <c r="W1868" s="170"/>
      <c r="X1868" s="170"/>
      <c r="Y1868" s="170"/>
      <c r="Z1868" s="170"/>
      <c r="AA1868" s="170"/>
      <c r="AB1868" s="170"/>
      <c r="AC1868" s="170"/>
      <c r="AD1868" s="170"/>
      <c r="AE1868" s="170"/>
      <c r="AG1868" s="225" t="s">
        <v>830</v>
      </c>
      <c r="AH1868" s="193" t="str">
        <f t="shared" si="268"/>
        <v>5EF5 F640</v>
      </c>
      <c r="AI1868" s="193" t="str">
        <f t="shared" si="269"/>
        <v>5EF5 F7FF</v>
      </c>
      <c r="AJ1868" s="224" t="str">
        <f t="shared" si="270"/>
        <v>1C0</v>
      </c>
      <c r="AK1868" s="217" t="s">
        <v>23</v>
      </c>
      <c r="AL1868" s="223"/>
      <c r="AO1868" s="222" t="s">
        <v>829</v>
      </c>
      <c r="AP1868" s="221" t="s">
        <v>846</v>
      </c>
      <c r="AQ1868" s="221" t="s">
        <v>845</v>
      </c>
      <c r="AR1868" s="220" t="str">
        <f t="shared" si="271"/>
        <v>1C0</v>
      </c>
      <c r="AS1868" s="213" t="s">
        <v>822</v>
      </c>
      <c r="AT1868" s="214"/>
      <c r="AU1868" s="213" t="s">
        <v>755</v>
      </c>
      <c r="AV1868" s="219"/>
      <c r="AW1868" s="219"/>
      <c r="AX1868" s="181" t="s">
        <v>753</v>
      </c>
      <c r="AY1868" s="181" t="s">
        <v>753</v>
      </c>
      <c r="AZ1868" s="181" t="s">
        <v>753</v>
      </c>
      <c r="BA1868" s="181" t="s">
        <v>753</v>
      </c>
      <c r="BB1868" s="181" t="s">
        <v>753</v>
      </c>
      <c r="BC1868" s="195" t="s">
        <v>754</v>
      </c>
      <c r="BD1868" s="181" t="s">
        <v>753</v>
      </c>
      <c r="BE1868" s="181" t="s">
        <v>753</v>
      </c>
      <c r="BF1868" s="181" t="s">
        <v>753</v>
      </c>
      <c r="BG1868" s="181" t="s">
        <v>753</v>
      </c>
      <c r="BH1868" s="181" t="s">
        <v>753</v>
      </c>
      <c r="BI1868" s="181" t="s">
        <v>753</v>
      </c>
      <c r="BJ1868" s="181" t="s">
        <v>753</v>
      </c>
      <c r="BK1868" s="181" t="s">
        <v>753</v>
      </c>
      <c r="BL1868" s="181" t="s">
        <v>753</v>
      </c>
      <c r="BM1868" s="181" t="s">
        <v>753</v>
      </c>
      <c r="BN1868" s="180"/>
      <c r="BO1868" s="219"/>
      <c r="BP1868" s="174" t="s">
        <v>741</v>
      </c>
      <c r="BQ1868" s="177"/>
      <c r="BR1868" s="177"/>
      <c r="BS1868" s="177"/>
      <c r="BT1868" s="177"/>
      <c r="BU1868" s="177"/>
      <c r="BV1868" s="177"/>
      <c r="BW1868" s="177"/>
    </row>
    <row r="1869" spans="1:75" s="174" customFormat="1" ht="27.6">
      <c r="A1869" s="170"/>
      <c r="B1869" s="173"/>
      <c r="C1869" s="173"/>
      <c r="D1869" s="171"/>
      <c r="E1869" s="171"/>
      <c r="F1869" s="171"/>
      <c r="G1869" s="171"/>
      <c r="H1869" s="170"/>
      <c r="I1869" s="322"/>
      <c r="J1869" s="170"/>
      <c r="K1869" s="170"/>
      <c r="L1869" s="170"/>
      <c r="M1869" s="170"/>
      <c r="N1869" s="170"/>
      <c r="O1869" s="170"/>
      <c r="P1869" s="170"/>
      <c r="Q1869" s="170"/>
      <c r="R1869" s="170"/>
      <c r="S1869" s="170"/>
      <c r="T1869" s="170"/>
      <c r="U1869" s="170"/>
      <c r="V1869" s="170"/>
      <c r="W1869" s="170"/>
      <c r="X1869" s="170"/>
      <c r="Y1869" s="170"/>
      <c r="Z1869" s="170"/>
      <c r="AA1869" s="170"/>
      <c r="AB1869" s="170"/>
      <c r="AC1869" s="170"/>
      <c r="AD1869" s="170"/>
      <c r="AE1869" s="170"/>
      <c r="AG1869" s="225" t="s">
        <v>830</v>
      </c>
      <c r="AH1869" s="193" t="str">
        <f t="shared" si="268"/>
        <v>5EF5 F800</v>
      </c>
      <c r="AI1869" s="193" t="str">
        <f t="shared" si="269"/>
        <v>5EF5 F83F</v>
      </c>
      <c r="AJ1869" s="224" t="str">
        <f t="shared" si="270"/>
        <v>40</v>
      </c>
      <c r="AK1869" s="192" t="s">
        <v>23</v>
      </c>
      <c r="AL1869" s="223"/>
      <c r="AO1869" s="222" t="s">
        <v>829</v>
      </c>
      <c r="AP1869" s="221" t="s">
        <v>844</v>
      </c>
      <c r="AQ1869" s="221" t="s">
        <v>843</v>
      </c>
      <c r="AR1869" s="220" t="str">
        <f t="shared" si="271"/>
        <v>40</v>
      </c>
      <c r="AS1869" s="219" t="s">
        <v>842</v>
      </c>
      <c r="AT1869" s="226"/>
      <c r="AU1869" s="219" t="s">
        <v>841</v>
      </c>
      <c r="AV1869" s="219" t="s">
        <v>751</v>
      </c>
      <c r="AW1869" s="219"/>
      <c r="AX1869" s="181" t="s">
        <v>741</v>
      </c>
      <c r="AY1869" s="181" t="s">
        <v>741</v>
      </c>
      <c r="AZ1869" s="181" t="s">
        <v>840</v>
      </c>
      <c r="BA1869" s="181" t="s">
        <v>741</v>
      </c>
      <c r="BB1869" s="181" t="s">
        <v>840</v>
      </c>
      <c r="BC1869" s="195" t="s">
        <v>754</v>
      </c>
      <c r="BD1869" s="181" t="s">
        <v>753</v>
      </c>
      <c r="BE1869" s="181" t="s">
        <v>753</v>
      </c>
      <c r="BF1869" s="181" t="s">
        <v>753</v>
      </c>
      <c r="BG1869" s="181" t="s">
        <v>753</v>
      </c>
      <c r="BH1869" s="181" t="s">
        <v>753</v>
      </c>
      <c r="BI1869" s="181" t="s">
        <v>753</v>
      </c>
      <c r="BJ1869" s="181" t="s">
        <v>753</v>
      </c>
      <c r="BK1869" s="181" t="s">
        <v>753</v>
      </c>
      <c r="BL1869" s="181" t="s">
        <v>753</v>
      </c>
      <c r="BM1869" s="181" t="s">
        <v>753</v>
      </c>
      <c r="BN1869" s="180"/>
      <c r="BO1869" s="219"/>
      <c r="BP1869" s="174" t="s">
        <v>741</v>
      </c>
      <c r="BQ1869" s="177" t="s">
        <v>761</v>
      </c>
      <c r="BR1869" s="178">
        <v>44831</v>
      </c>
      <c r="BS1869" s="177" t="s">
        <v>760</v>
      </c>
      <c r="BT1869" s="178" t="s">
        <v>759</v>
      </c>
      <c r="BU1869" s="178">
        <v>44831</v>
      </c>
      <c r="BV1869" s="177" t="s">
        <v>758</v>
      </c>
      <c r="BW1869" s="177" t="s">
        <v>737</v>
      </c>
    </row>
    <row r="1870" spans="1:75" s="174" customFormat="1" ht="15">
      <c r="A1870" s="170"/>
      <c r="B1870" s="173"/>
      <c r="C1870" s="173"/>
      <c r="D1870" s="171"/>
      <c r="E1870" s="171"/>
      <c r="F1870" s="171"/>
      <c r="G1870" s="171"/>
      <c r="H1870" s="170"/>
      <c r="I1870" s="322"/>
      <c r="J1870" s="170"/>
      <c r="K1870" s="170"/>
      <c r="L1870" s="170"/>
      <c r="M1870" s="170"/>
      <c r="N1870" s="170"/>
      <c r="O1870" s="170"/>
      <c r="P1870" s="170"/>
      <c r="Q1870" s="170"/>
      <c r="R1870" s="170"/>
      <c r="S1870" s="170"/>
      <c r="T1870" s="170"/>
      <c r="U1870" s="170"/>
      <c r="V1870" s="170"/>
      <c r="W1870" s="170"/>
      <c r="X1870" s="170"/>
      <c r="Y1870" s="170"/>
      <c r="Z1870" s="170"/>
      <c r="AA1870" s="170"/>
      <c r="AB1870" s="170"/>
      <c r="AC1870" s="170"/>
      <c r="AD1870" s="170"/>
      <c r="AE1870" s="170"/>
      <c r="AG1870" s="225" t="s">
        <v>830</v>
      </c>
      <c r="AH1870" s="193" t="str">
        <f t="shared" si="268"/>
        <v>5EF5 F840</v>
      </c>
      <c r="AI1870" s="193" t="str">
        <f t="shared" si="269"/>
        <v>5EF5 FFFF</v>
      </c>
      <c r="AJ1870" s="224" t="str">
        <f t="shared" si="270"/>
        <v>7C0</v>
      </c>
      <c r="AK1870" s="217" t="s">
        <v>23</v>
      </c>
      <c r="AL1870" s="223"/>
      <c r="AO1870" s="222" t="s">
        <v>829</v>
      </c>
      <c r="AP1870" s="221" t="s">
        <v>839</v>
      </c>
      <c r="AQ1870" s="221" t="s">
        <v>838</v>
      </c>
      <c r="AR1870" s="220" t="str">
        <f t="shared" si="271"/>
        <v>7C0</v>
      </c>
      <c r="AS1870" s="213" t="s">
        <v>822</v>
      </c>
      <c r="AT1870" s="214"/>
      <c r="AU1870" s="213" t="s">
        <v>755</v>
      </c>
      <c r="AV1870" s="219"/>
      <c r="AW1870" s="219"/>
      <c r="AX1870" s="181" t="s">
        <v>753</v>
      </c>
      <c r="AY1870" s="181" t="s">
        <v>753</v>
      </c>
      <c r="AZ1870" s="181" t="s">
        <v>753</v>
      </c>
      <c r="BA1870" s="181" t="s">
        <v>753</v>
      </c>
      <c r="BB1870" s="181" t="s">
        <v>753</v>
      </c>
      <c r="BC1870" s="195" t="s">
        <v>754</v>
      </c>
      <c r="BD1870" s="181" t="s">
        <v>753</v>
      </c>
      <c r="BE1870" s="181" t="s">
        <v>753</v>
      </c>
      <c r="BF1870" s="181" t="s">
        <v>753</v>
      </c>
      <c r="BG1870" s="181" t="s">
        <v>753</v>
      </c>
      <c r="BH1870" s="181" t="s">
        <v>753</v>
      </c>
      <c r="BI1870" s="181" t="s">
        <v>753</v>
      </c>
      <c r="BJ1870" s="181" t="s">
        <v>753</v>
      </c>
      <c r="BK1870" s="181" t="s">
        <v>753</v>
      </c>
      <c r="BL1870" s="181" t="s">
        <v>753</v>
      </c>
      <c r="BM1870" s="181" t="s">
        <v>753</v>
      </c>
      <c r="BN1870" s="180"/>
      <c r="BO1870" s="219"/>
      <c r="BP1870" s="174" t="s">
        <v>741</v>
      </c>
      <c r="BQ1870" s="177"/>
      <c r="BR1870" s="177"/>
      <c r="BS1870" s="177"/>
      <c r="BT1870" s="177"/>
      <c r="BU1870" s="177"/>
      <c r="BV1870" s="177"/>
      <c r="BW1870" s="177"/>
    </row>
    <row r="1871" spans="1:75" s="174" customFormat="1" ht="15">
      <c r="A1871" s="170"/>
      <c r="B1871" s="173"/>
      <c r="C1871" s="173"/>
      <c r="D1871" s="171"/>
      <c r="E1871" s="171"/>
      <c r="F1871" s="171"/>
      <c r="G1871" s="171"/>
      <c r="H1871" s="170"/>
      <c r="I1871" s="322"/>
      <c r="J1871" s="170"/>
      <c r="K1871" s="170"/>
      <c r="L1871" s="170"/>
      <c r="M1871" s="170"/>
      <c r="N1871" s="170"/>
      <c r="O1871" s="170"/>
      <c r="P1871" s="170"/>
      <c r="Q1871" s="170"/>
      <c r="R1871" s="170"/>
      <c r="S1871" s="170"/>
      <c r="T1871" s="170"/>
      <c r="U1871" s="170"/>
      <c r="V1871" s="170"/>
      <c r="W1871" s="170"/>
      <c r="X1871" s="170"/>
      <c r="Y1871" s="170"/>
      <c r="Z1871" s="170"/>
      <c r="AA1871" s="170"/>
      <c r="AB1871" s="170"/>
      <c r="AC1871" s="170"/>
      <c r="AD1871" s="170"/>
      <c r="AE1871" s="170"/>
      <c r="AG1871" s="225" t="s">
        <v>830</v>
      </c>
      <c r="AH1871" s="193" t="str">
        <f t="shared" si="268"/>
        <v>5EF6 0000</v>
      </c>
      <c r="AI1871" s="193" t="str">
        <f t="shared" si="269"/>
        <v>5EF6 000F</v>
      </c>
      <c r="AJ1871" s="224" t="str">
        <f t="shared" si="270"/>
        <v>10</v>
      </c>
      <c r="AK1871" s="192" t="s">
        <v>23</v>
      </c>
      <c r="AL1871" s="223"/>
      <c r="AN1871" s="227"/>
      <c r="AO1871" s="225" t="s">
        <v>833</v>
      </c>
      <c r="AP1871" s="221" t="s">
        <v>837</v>
      </c>
      <c r="AQ1871" s="221" t="s">
        <v>836</v>
      </c>
      <c r="AR1871" s="220" t="str">
        <f t="shared" si="271"/>
        <v>10</v>
      </c>
      <c r="AS1871" s="219" t="s">
        <v>835</v>
      </c>
      <c r="AT1871" s="226"/>
      <c r="AU1871" s="219" t="s">
        <v>834</v>
      </c>
      <c r="AV1871" s="219" t="s">
        <v>751</v>
      </c>
      <c r="AW1871" s="219"/>
      <c r="AX1871" s="181" t="s">
        <v>741</v>
      </c>
      <c r="AY1871" s="181" t="s">
        <v>741</v>
      </c>
      <c r="AZ1871" s="181" t="s">
        <v>741</v>
      </c>
      <c r="BA1871" s="181" t="s">
        <v>741</v>
      </c>
      <c r="BB1871" s="181" t="s">
        <v>741</v>
      </c>
      <c r="BC1871" s="181" t="s">
        <v>741</v>
      </c>
      <c r="BD1871" s="181" t="s">
        <v>741</v>
      </c>
      <c r="BE1871" s="181" t="s">
        <v>741</v>
      </c>
      <c r="BF1871" s="181" t="s">
        <v>741</v>
      </c>
      <c r="BG1871" s="181" t="s">
        <v>741</v>
      </c>
      <c r="BH1871" s="181" t="s">
        <v>741</v>
      </c>
      <c r="BI1871" s="181" t="s">
        <v>741</v>
      </c>
      <c r="BJ1871" s="181" t="s">
        <v>741</v>
      </c>
      <c r="BK1871" s="181" t="s">
        <v>741</v>
      </c>
      <c r="BL1871" s="181" t="s">
        <v>741</v>
      </c>
      <c r="BM1871" s="181" t="s">
        <v>741</v>
      </c>
      <c r="BN1871" s="180"/>
      <c r="BO1871" s="219"/>
      <c r="BP1871" s="174" t="s">
        <v>741</v>
      </c>
      <c r="BQ1871" s="177" t="s">
        <v>761</v>
      </c>
      <c r="BR1871" s="178">
        <v>44812</v>
      </c>
      <c r="BS1871" s="177" t="s">
        <v>760</v>
      </c>
      <c r="BT1871" s="178" t="s">
        <v>759</v>
      </c>
      <c r="BU1871" s="178">
        <v>44826</v>
      </c>
      <c r="BV1871" s="177" t="s">
        <v>758</v>
      </c>
      <c r="BW1871" s="177" t="s">
        <v>737</v>
      </c>
    </row>
    <row r="1872" spans="1:75" s="174" customFormat="1" ht="15">
      <c r="A1872" s="170"/>
      <c r="B1872" s="173"/>
      <c r="C1872" s="173"/>
      <c r="D1872" s="171"/>
      <c r="E1872" s="171"/>
      <c r="F1872" s="171"/>
      <c r="G1872" s="171"/>
      <c r="H1872" s="170"/>
      <c r="I1872" s="322"/>
      <c r="J1872" s="170"/>
      <c r="K1872" s="170"/>
      <c r="L1872" s="170"/>
      <c r="M1872" s="170"/>
      <c r="N1872" s="170"/>
      <c r="O1872" s="170"/>
      <c r="P1872" s="170"/>
      <c r="Q1872" s="170"/>
      <c r="R1872" s="170"/>
      <c r="S1872" s="170"/>
      <c r="T1872" s="170"/>
      <c r="U1872" s="170"/>
      <c r="V1872" s="170"/>
      <c r="W1872" s="170"/>
      <c r="X1872" s="170"/>
      <c r="Y1872" s="170"/>
      <c r="Z1872" s="170"/>
      <c r="AA1872" s="170"/>
      <c r="AB1872" s="170"/>
      <c r="AC1872" s="170"/>
      <c r="AD1872" s="170"/>
      <c r="AE1872" s="170"/>
      <c r="AG1872" s="225" t="s">
        <v>830</v>
      </c>
      <c r="AH1872" s="193" t="str">
        <f t="shared" si="268"/>
        <v>5EF6 0010</v>
      </c>
      <c r="AI1872" s="193" t="str">
        <f t="shared" si="269"/>
        <v>5EF6 8FFF</v>
      </c>
      <c r="AJ1872" s="224" t="str">
        <f t="shared" si="270"/>
        <v>8FF0</v>
      </c>
      <c r="AK1872" s="217" t="s">
        <v>23</v>
      </c>
      <c r="AL1872" s="223"/>
      <c r="AO1872" s="225" t="s">
        <v>833</v>
      </c>
      <c r="AP1872" s="221" t="s">
        <v>832</v>
      </c>
      <c r="AQ1872" s="221" t="s">
        <v>831</v>
      </c>
      <c r="AR1872" s="220" t="str">
        <f t="shared" si="271"/>
        <v>8FF0</v>
      </c>
      <c r="AS1872" s="213" t="s">
        <v>822</v>
      </c>
      <c r="AT1872" s="214"/>
      <c r="AU1872" s="213" t="s">
        <v>755</v>
      </c>
      <c r="AV1872" s="219"/>
      <c r="AW1872" s="219"/>
      <c r="AX1872" s="181" t="s">
        <v>753</v>
      </c>
      <c r="AY1872" s="181" t="s">
        <v>753</v>
      </c>
      <c r="AZ1872" s="181" t="s">
        <v>753</v>
      </c>
      <c r="BA1872" s="181" t="s">
        <v>753</v>
      </c>
      <c r="BB1872" s="181" t="s">
        <v>753</v>
      </c>
      <c r="BC1872" s="195" t="s">
        <v>754</v>
      </c>
      <c r="BD1872" s="181" t="s">
        <v>753</v>
      </c>
      <c r="BE1872" s="181" t="s">
        <v>753</v>
      </c>
      <c r="BF1872" s="181" t="s">
        <v>753</v>
      </c>
      <c r="BG1872" s="181" t="s">
        <v>753</v>
      </c>
      <c r="BH1872" s="181" t="s">
        <v>753</v>
      </c>
      <c r="BI1872" s="181" t="s">
        <v>753</v>
      </c>
      <c r="BJ1872" s="181" t="s">
        <v>753</v>
      </c>
      <c r="BK1872" s="181" t="s">
        <v>753</v>
      </c>
      <c r="BL1872" s="181" t="s">
        <v>753</v>
      </c>
      <c r="BM1872" s="181" t="s">
        <v>753</v>
      </c>
      <c r="BN1872" s="180"/>
      <c r="BO1872" s="219"/>
      <c r="BP1872" s="174" t="s">
        <v>741</v>
      </c>
      <c r="BQ1872" s="177"/>
      <c r="BR1872" s="177"/>
      <c r="BS1872" s="177"/>
      <c r="BT1872" s="177"/>
      <c r="BU1872" s="177"/>
      <c r="BV1872" s="177"/>
      <c r="BW1872" s="177"/>
    </row>
    <row r="1873" spans="1:76" s="174" customFormat="1" ht="15">
      <c r="A1873" s="170"/>
      <c r="B1873" s="173"/>
      <c r="C1873" s="173"/>
      <c r="D1873" s="171"/>
      <c r="E1873" s="171"/>
      <c r="F1873" s="171"/>
      <c r="G1873" s="171"/>
      <c r="H1873" s="170"/>
      <c r="I1873" s="322"/>
      <c r="J1873" s="170"/>
      <c r="K1873" s="170"/>
      <c r="L1873" s="170"/>
      <c r="M1873" s="170"/>
      <c r="N1873" s="170"/>
      <c r="O1873" s="170"/>
      <c r="P1873" s="170"/>
      <c r="Q1873" s="170"/>
      <c r="R1873" s="170"/>
      <c r="S1873" s="170"/>
      <c r="T1873" s="170"/>
      <c r="U1873" s="170"/>
      <c r="V1873" s="170"/>
      <c r="W1873" s="170"/>
      <c r="X1873" s="170"/>
      <c r="Y1873" s="170"/>
      <c r="Z1873" s="170"/>
      <c r="AA1873" s="170"/>
      <c r="AB1873" s="170"/>
      <c r="AC1873" s="170"/>
      <c r="AD1873" s="170"/>
      <c r="AE1873" s="170"/>
      <c r="AG1873" s="225" t="s">
        <v>830</v>
      </c>
      <c r="AH1873" s="193" t="str">
        <f t="shared" si="268"/>
        <v>5EF6 9000</v>
      </c>
      <c r="AI1873" s="193" t="str">
        <f t="shared" si="269"/>
        <v>5EF6 FFFF</v>
      </c>
      <c r="AJ1873" s="224" t="str">
        <f t="shared" si="270"/>
        <v>7000</v>
      </c>
      <c r="AK1873" s="217" t="s">
        <v>23</v>
      </c>
      <c r="AL1873" s="223"/>
      <c r="AO1873" s="222" t="s">
        <v>829</v>
      </c>
      <c r="AP1873" s="221" t="s">
        <v>828</v>
      </c>
      <c r="AQ1873" s="221" t="s">
        <v>827</v>
      </c>
      <c r="AR1873" s="220" t="str">
        <f t="shared" si="271"/>
        <v>7000</v>
      </c>
      <c r="AS1873" s="213" t="s">
        <v>822</v>
      </c>
      <c r="AT1873" s="214"/>
      <c r="AU1873" s="213" t="s">
        <v>755</v>
      </c>
      <c r="AV1873" s="219"/>
      <c r="AW1873" s="219"/>
      <c r="AX1873" s="181" t="s">
        <v>753</v>
      </c>
      <c r="AY1873" s="181" t="s">
        <v>753</v>
      </c>
      <c r="AZ1873" s="181" t="s">
        <v>753</v>
      </c>
      <c r="BA1873" s="181" t="s">
        <v>753</v>
      </c>
      <c r="BB1873" s="181" t="s">
        <v>753</v>
      </c>
      <c r="BC1873" s="195" t="s">
        <v>754</v>
      </c>
      <c r="BD1873" s="181" t="s">
        <v>753</v>
      </c>
      <c r="BE1873" s="181" t="s">
        <v>753</v>
      </c>
      <c r="BF1873" s="181" t="s">
        <v>753</v>
      </c>
      <c r="BG1873" s="181" t="s">
        <v>753</v>
      </c>
      <c r="BH1873" s="181" t="s">
        <v>753</v>
      </c>
      <c r="BI1873" s="181" t="s">
        <v>753</v>
      </c>
      <c r="BJ1873" s="181" t="s">
        <v>753</v>
      </c>
      <c r="BK1873" s="181" t="s">
        <v>753</v>
      </c>
      <c r="BL1873" s="181" t="s">
        <v>753</v>
      </c>
      <c r="BM1873" s="181" t="s">
        <v>753</v>
      </c>
      <c r="BN1873" s="180"/>
      <c r="BO1873" s="219"/>
      <c r="BP1873" s="174" t="s">
        <v>741</v>
      </c>
      <c r="BQ1873" s="177"/>
      <c r="BR1873" s="177"/>
      <c r="BS1873" s="177"/>
      <c r="BT1873" s="177"/>
      <c r="BU1873" s="177"/>
      <c r="BV1873" s="177"/>
      <c r="BW1873" s="177"/>
    </row>
    <row r="1874" spans="1:76" s="174" customFormat="1" ht="15">
      <c r="A1874" s="170"/>
      <c r="B1874" s="173"/>
      <c r="C1874" s="173"/>
      <c r="D1874" s="171"/>
      <c r="E1874" s="171"/>
      <c r="F1874" s="171"/>
      <c r="G1874" s="171"/>
      <c r="H1874" s="170"/>
      <c r="I1874" s="322"/>
      <c r="J1874" s="170"/>
      <c r="K1874" s="170"/>
      <c r="L1874" s="170"/>
      <c r="M1874" s="170"/>
      <c r="N1874" s="170"/>
      <c r="O1874" s="170"/>
      <c r="P1874" s="170"/>
      <c r="Q1874" s="170"/>
      <c r="R1874" s="170"/>
      <c r="S1874" s="170"/>
      <c r="T1874" s="170"/>
      <c r="U1874" s="170"/>
      <c r="V1874" s="170"/>
      <c r="W1874" s="170"/>
      <c r="X1874" s="170"/>
      <c r="Y1874" s="170"/>
      <c r="Z1874" s="170"/>
      <c r="AA1874" s="170"/>
      <c r="AB1874" s="170"/>
      <c r="AC1874" s="170"/>
      <c r="AD1874" s="170"/>
      <c r="AE1874" s="170"/>
      <c r="AG1874" s="218" t="s">
        <v>826</v>
      </c>
      <c r="AH1874" s="193" t="str">
        <f t="shared" si="268"/>
        <v>5EF7 0000</v>
      </c>
      <c r="AI1874" s="193" t="str">
        <f t="shared" si="269"/>
        <v>5EF7 FFFF</v>
      </c>
      <c r="AJ1874" s="192" t="str">
        <f t="shared" si="270"/>
        <v>10000</v>
      </c>
      <c r="AK1874" s="217" t="s">
        <v>23</v>
      </c>
      <c r="AL1874" s="188"/>
      <c r="AM1874" s="170"/>
      <c r="AO1874" s="216" t="s">
        <v>825</v>
      </c>
      <c r="AP1874" s="215" t="s">
        <v>824</v>
      </c>
      <c r="AQ1874" s="215" t="s">
        <v>823</v>
      </c>
      <c r="AR1874" s="179" t="str">
        <f t="shared" si="271"/>
        <v>10000</v>
      </c>
      <c r="AS1874" s="213" t="s">
        <v>822</v>
      </c>
      <c r="AT1874" s="214"/>
      <c r="AU1874" s="213" t="s">
        <v>755</v>
      </c>
      <c r="AV1874" s="213"/>
      <c r="AW1874" s="213"/>
      <c r="AX1874" s="181" t="s">
        <v>753</v>
      </c>
      <c r="AY1874" s="181" t="s">
        <v>753</v>
      </c>
      <c r="AZ1874" s="181" t="s">
        <v>753</v>
      </c>
      <c r="BA1874" s="181" t="s">
        <v>753</v>
      </c>
      <c r="BB1874" s="181" t="s">
        <v>753</v>
      </c>
      <c r="BC1874" s="195" t="s">
        <v>754</v>
      </c>
      <c r="BD1874" s="181" t="s">
        <v>753</v>
      </c>
      <c r="BE1874" s="181" t="s">
        <v>753</v>
      </c>
      <c r="BF1874" s="181" t="s">
        <v>753</v>
      </c>
      <c r="BG1874" s="181" t="s">
        <v>753</v>
      </c>
      <c r="BH1874" s="181" t="s">
        <v>753</v>
      </c>
      <c r="BI1874" s="181" t="s">
        <v>753</v>
      </c>
      <c r="BJ1874" s="181" t="s">
        <v>753</v>
      </c>
      <c r="BK1874" s="181" t="s">
        <v>753</v>
      </c>
      <c r="BL1874" s="181" t="s">
        <v>753</v>
      </c>
      <c r="BM1874" s="181" t="s">
        <v>753</v>
      </c>
      <c r="BN1874" s="180"/>
      <c r="BO1874" s="213"/>
      <c r="BP1874" s="174" t="s">
        <v>741</v>
      </c>
      <c r="BQ1874" s="177"/>
      <c r="BR1874" s="177"/>
      <c r="BS1874" s="177"/>
      <c r="BT1874" s="177"/>
      <c r="BU1874" s="177"/>
      <c r="BV1874" s="177"/>
      <c r="BW1874" s="177"/>
      <c r="BX1874" s="170"/>
    </row>
    <row r="1875" spans="1:76" s="174" customFormat="1" ht="15">
      <c r="A1875" s="170"/>
      <c r="B1875" s="173"/>
      <c r="C1875" s="173"/>
      <c r="D1875" s="171"/>
      <c r="E1875" s="171"/>
      <c r="F1875" s="171"/>
      <c r="G1875" s="171"/>
      <c r="H1875" s="170"/>
      <c r="I1875" s="322"/>
      <c r="J1875" s="170"/>
      <c r="K1875" s="170"/>
      <c r="L1875" s="170"/>
      <c r="M1875" s="170"/>
      <c r="N1875" s="170"/>
      <c r="O1875" s="170"/>
      <c r="P1875" s="170"/>
      <c r="Q1875" s="170"/>
      <c r="R1875" s="170"/>
      <c r="S1875" s="170"/>
      <c r="T1875" s="170"/>
      <c r="U1875" s="170"/>
      <c r="V1875" s="170"/>
      <c r="W1875" s="170"/>
      <c r="X1875" s="170"/>
      <c r="Y1875" s="170"/>
      <c r="Z1875" s="170"/>
      <c r="AA1875" s="170"/>
      <c r="AB1875" s="170"/>
      <c r="AC1875" s="170"/>
      <c r="AD1875" s="170"/>
      <c r="AE1875" s="170"/>
      <c r="AG1875" s="194" t="s">
        <v>750</v>
      </c>
      <c r="AH1875" s="193" t="str">
        <f t="shared" si="268"/>
        <v>5EF8 0000</v>
      </c>
      <c r="AI1875" s="193" t="str">
        <f t="shared" si="269"/>
        <v>5EF8 7FFF</v>
      </c>
      <c r="AJ1875" s="193" t="str">
        <f t="shared" si="270"/>
        <v>8000</v>
      </c>
      <c r="AK1875" s="193" t="s">
        <v>821</v>
      </c>
      <c r="AL1875" s="188" t="s">
        <v>820</v>
      </c>
      <c r="AM1875" s="173"/>
      <c r="AO1875" s="187" t="s">
        <v>747</v>
      </c>
      <c r="AP1875" s="198" t="s">
        <v>819</v>
      </c>
      <c r="AQ1875" s="198" t="s">
        <v>818</v>
      </c>
      <c r="AR1875" s="185" t="str">
        <f t="shared" si="271"/>
        <v>8000</v>
      </c>
      <c r="AS1875" s="196" t="s">
        <v>817</v>
      </c>
      <c r="AT1875" s="197"/>
      <c r="AU1875" s="196" t="s">
        <v>816</v>
      </c>
      <c r="AV1875" s="196" t="s">
        <v>751</v>
      </c>
      <c r="AW1875" s="196"/>
      <c r="AX1875" s="181" t="s">
        <v>741</v>
      </c>
      <c r="AY1875" s="181" t="s">
        <v>741</v>
      </c>
      <c r="AZ1875" s="181" t="s">
        <v>741</v>
      </c>
      <c r="BA1875" s="181" t="s">
        <v>741</v>
      </c>
      <c r="BB1875" s="181" t="s">
        <v>741</v>
      </c>
      <c r="BC1875" s="181" t="s">
        <v>741</v>
      </c>
      <c r="BD1875" s="181" t="s">
        <v>741</v>
      </c>
      <c r="BE1875" s="181" t="s">
        <v>741</v>
      </c>
      <c r="BF1875" s="181" t="s">
        <v>741</v>
      </c>
      <c r="BG1875" s="181" t="s">
        <v>741</v>
      </c>
      <c r="BH1875" s="181" t="s">
        <v>741</v>
      </c>
      <c r="BI1875" s="181" t="s">
        <v>741</v>
      </c>
      <c r="BJ1875" s="181" t="s">
        <v>741</v>
      </c>
      <c r="BK1875" s="181" t="s">
        <v>741</v>
      </c>
      <c r="BL1875" s="181" t="s">
        <v>741</v>
      </c>
      <c r="BM1875" s="181" t="s">
        <v>741</v>
      </c>
      <c r="BN1875" s="180"/>
      <c r="BO1875" s="179"/>
      <c r="BP1875" s="174" t="s">
        <v>741</v>
      </c>
      <c r="BQ1875" s="177" t="s">
        <v>740</v>
      </c>
      <c r="BR1875" s="178">
        <v>44809</v>
      </c>
      <c r="BS1875" s="177" t="s">
        <v>739</v>
      </c>
      <c r="BT1875" s="178" t="s">
        <v>737</v>
      </c>
      <c r="BU1875" s="178">
        <v>44816</v>
      </c>
      <c r="BV1875" s="177" t="s">
        <v>738</v>
      </c>
      <c r="BW1875" s="177" t="s">
        <v>737</v>
      </c>
      <c r="BX1875" s="173"/>
    </row>
    <row r="1876" spans="1:76" s="174" customFormat="1" ht="15">
      <c r="A1876" s="170"/>
      <c r="B1876" s="173"/>
      <c r="C1876" s="173"/>
      <c r="D1876" s="171"/>
      <c r="E1876" s="171"/>
      <c r="F1876" s="171"/>
      <c r="G1876" s="171"/>
      <c r="H1876" s="170"/>
      <c r="I1876" s="322"/>
      <c r="J1876" s="170"/>
      <c r="K1876" s="170"/>
      <c r="L1876" s="170"/>
      <c r="M1876" s="170"/>
      <c r="N1876" s="170"/>
      <c r="O1876" s="170"/>
      <c r="P1876" s="170"/>
      <c r="Q1876" s="170"/>
      <c r="R1876" s="170"/>
      <c r="S1876" s="170"/>
      <c r="T1876" s="170"/>
      <c r="U1876" s="170"/>
      <c r="V1876" s="170"/>
      <c r="W1876" s="170"/>
      <c r="X1876" s="170"/>
      <c r="Y1876" s="170"/>
      <c r="Z1876" s="170"/>
      <c r="AA1876" s="170"/>
      <c r="AB1876" s="170"/>
      <c r="AC1876" s="170"/>
      <c r="AD1876" s="170"/>
      <c r="AE1876" s="170"/>
      <c r="AG1876" s="194" t="s">
        <v>750</v>
      </c>
      <c r="AH1876" s="193" t="str">
        <f t="shared" si="268"/>
        <v>5EF8 8000</v>
      </c>
      <c r="AI1876" s="193" t="str">
        <f t="shared" si="269"/>
        <v>5EF8 BFFF</v>
      </c>
      <c r="AJ1876" s="193" t="str">
        <f t="shared" si="270"/>
        <v>4000</v>
      </c>
      <c r="AK1876" s="193" t="s">
        <v>815</v>
      </c>
      <c r="AL1876" s="188"/>
      <c r="AM1876" s="173"/>
      <c r="AN1876" s="212" t="s">
        <v>814</v>
      </c>
      <c r="AO1876" s="187" t="s">
        <v>747</v>
      </c>
      <c r="AP1876" s="198" t="s">
        <v>813</v>
      </c>
      <c r="AQ1876" s="198" t="s">
        <v>812</v>
      </c>
      <c r="AR1876" s="185" t="str">
        <f t="shared" si="271"/>
        <v>4000</v>
      </c>
      <c r="AS1876" s="196" t="s">
        <v>811</v>
      </c>
      <c r="AT1876" s="197"/>
      <c r="AU1876" s="211" t="s">
        <v>811</v>
      </c>
      <c r="AV1876" s="196" t="s">
        <v>751</v>
      </c>
      <c r="AW1876" s="196"/>
      <c r="AX1876" s="181" t="s">
        <v>741</v>
      </c>
      <c r="AY1876" s="181" t="s">
        <v>741</v>
      </c>
      <c r="AZ1876" s="181" t="s">
        <v>741</v>
      </c>
      <c r="BA1876" s="181" t="s">
        <v>741</v>
      </c>
      <c r="BB1876" s="181" t="s">
        <v>741</v>
      </c>
      <c r="BC1876" s="181" t="s">
        <v>741</v>
      </c>
      <c r="BD1876" s="181" t="s">
        <v>741</v>
      </c>
      <c r="BE1876" s="181" t="s">
        <v>741</v>
      </c>
      <c r="BF1876" s="181" t="s">
        <v>741</v>
      </c>
      <c r="BG1876" s="181" t="s">
        <v>741</v>
      </c>
      <c r="BH1876" s="181" t="s">
        <v>741</v>
      </c>
      <c r="BI1876" s="181" t="s">
        <v>741</v>
      </c>
      <c r="BJ1876" s="181" t="s">
        <v>741</v>
      </c>
      <c r="BK1876" s="181" t="s">
        <v>741</v>
      </c>
      <c r="BL1876" s="181" t="s">
        <v>741</v>
      </c>
      <c r="BM1876" s="181" t="s">
        <v>741</v>
      </c>
      <c r="BN1876" s="180"/>
      <c r="BO1876" s="179"/>
      <c r="BP1876" s="174" t="s">
        <v>741</v>
      </c>
      <c r="BQ1876" s="177" t="s">
        <v>740</v>
      </c>
      <c r="BR1876" s="178">
        <v>44809</v>
      </c>
      <c r="BS1876" s="177" t="s">
        <v>739</v>
      </c>
      <c r="BT1876" s="178" t="s">
        <v>737</v>
      </c>
      <c r="BU1876" s="178">
        <v>44816</v>
      </c>
      <c r="BV1876" s="177" t="s">
        <v>738</v>
      </c>
      <c r="BW1876" s="177" t="s">
        <v>737</v>
      </c>
      <c r="BX1876" s="173"/>
    </row>
    <row r="1877" spans="1:76" s="174" customFormat="1" ht="15">
      <c r="A1877" s="170"/>
      <c r="B1877" s="173"/>
      <c r="C1877" s="173"/>
      <c r="D1877" s="171"/>
      <c r="E1877" s="171"/>
      <c r="F1877" s="171"/>
      <c r="G1877" s="171"/>
      <c r="H1877" s="170"/>
      <c r="I1877" s="322"/>
      <c r="J1877" s="170"/>
      <c r="K1877" s="170"/>
      <c r="L1877" s="170"/>
      <c r="M1877" s="170"/>
      <c r="N1877" s="170"/>
      <c r="O1877" s="170"/>
      <c r="P1877" s="170"/>
      <c r="Q1877" s="170"/>
      <c r="R1877" s="170"/>
      <c r="S1877" s="170"/>
      <c r="T1877" s="170"/>
      <c r="U1877" s="170"/>
      <c r="V1877" s="170"/>
      <c r="W1877" s="170"/>
      <c r="X1877" s="170"/>
      <c r="Y1877" s="170"/>
      <c r="Z1877" s="170"/>
      <c r="AA1877" s="170"/>
      <c r="AB1877" s="170"/>
      <c r="AC1877" s="170"/>
      <c r="AD1877" s="170"/>
      <c r="AE1877" s="170"/>
      <c r="AG1877" s="194" t="s">
        <v>750</v>
      </c>
      <c r="AH1877" s="193" t="str">
        <f t="shared" si="268"/>
        <v>5EF8 C000</v>
      </c>
      <c r="AI1877" s="193" t="str">
        <f t="shared" si="269"/>
        <v>5EF8 FFFF</v>
      </c>
      <c r="AJ1877" s="193" t="str">
        <f t="shared" si="270"/>
        <v>4000</v>
      </c>
      <c r="AK1877" s="193" t="s">
        <v>23</v>
      </c>
      <c r="AL1877" s="188"/>
      <c r="AM1877" s="173"/>
      <c r="AO1877" s="187" t="s">
        <v>747</v>
      </c>
      <c r="AP1877" s="198" t="s">
        <v>810</v>
      </c>
      <c r="AQ1877" s="198" t="s">
        <v>809</v>
      </c>
      <c r="AR1877" s="185" t="str">
        <f t="shared" si="271"/>
        <v>4000</v>
      </c>
      <c r="AS1877" s="196" t="s">
        <v>18</v>
      </c>
      <c r="AT1877" s="197"/>
      <c r="AU1877" s="196" t="s">
        <v>755</v>
      </c>
      <c r="AV1877" s="196"/>
      <c r="AW1877" s="196"/>
      <c r="AX1877" s="181" t="s">
        <v>753</v>
      </c>
      <c r="AY1877" s="181" t="s">
        <v>753</v>
      </c>
      <c r="AZ1877" s="181" t="s">
        <v>753</v>
      </c>
      <c r="BA1877" s="181" t="s">
        <v>753</v>
      </c>
      <c r="BB1877" s="181" t="s">
        <v>753</v>
      </c>
      <c r="BC1877" s="195" t="s">
        <v>754</v>
      </c>
      <c r="BD1877" s="181" t="s">
        <v>753</v>
      </c>
      <c r="BE1877" s="181" t="s">
        <v>753</v>
      </c>
      <c r="BF1877" s="181" t="s">
        <v>753</v>
      </c>
      <c r="BG1877" s="181" t="s">
        <v>753</v>
      </c>
      <c r="BH1877" s="181" t="s">
        <v>753</v>
      </c>
      <c r="BI1877" s="181" t="s">
        <v>753</v>
      </c>
      <c r="BJ1877" s="181" t="s">
        <v>753</v>
      </c>
      <c r="BK1877" s="181" t="s">
        <v>753</v>
      </c>
      <c r="BL1877" s="181" t="s">
        <v>753</v>
      </c>
      <c r="BM1877" s="181" t="s">
        <v>753</v>
      </c>
      <c r="BN1877" s="180"/>
      <c r="BO1877" s="179"/>
      <c r="BP1877" s="174" t="s">
        <v>741</v>
      </c>
      <c r="BQ1877" s="177"/>
      <c r="BR1877" s="177"/>
      <c r="BS1877" s="177"/>
      <c r="BT1877" s="177"/>
      <c r="BU1877" s="177"/>
      <c r="BV1877" s="177"/>
      <c r="BW1877" s="177"/>
      <c r="BX1877" s="173"/>
    </row>
    <row r="1878" spans="1:76" s="174" customFormat="1" ht="15">
      <c r="A1878" s="170"/>
      <c r="B1878" s="173"/>
      <c r="C1878" s="173"/>
      <c r="D1878" s="171"/>
      <c r="E1878" s="171"/>
      <c r="F1878" s="171"/>
      <c r="G1878" s="171"/>
      <c r="H1878" s="170"/>
      <c r="I1878" s="322"/>
      <c r="J1878" s="170"/>
      <c r="K1878" s="170"/>
      <c r="L1878" s="170"/>
      <c r="M1878" s="170"/>
      <c r="N1878" s="170"/>
      <c r="O1878" s="170"/>
      <c r="P1878" s="170"/>
      <c r="Q1878" s="170"/>
      <c r="R1878" s="170"/>
      <c r="S1878" s="170"/>
      <c r="T1878" s="170"/>
      <c r="U1878" s="170"/>
      <c r="V1878" s="170"/>
      <c r="W1878" s="170"/>
      <c r="X1878" s="170"/>
      <c r="Y1878" s="170"/>
      <c r="Z1878" s="170"/>
      <c r="AA1878" s="170"/>
      <c r="AB1878" s="170"/>
      <c r="AC1878" s="170"/>
      <c r="AD1878" s="170"/>
      <c r="AE1878" s="170"/>
      <c r="AG1878" s="194" t="s">
        <v>750</v>
      </c>
      <c r="AH1878" s="193" t="str">
        <f t="shared" si="268"/>
        <v>5EF9 0000</v>
      </c>
      <c r="AI1878" s="193" t="str">
        <f t="shared" si="269"/>
        <v>5EF9 7FFF</v>
      </c>
      <c r="AJ1878" s="193" t="str">
        <f t="shared" si="270"/>
        <v>8000</v>
      </c>
      <c r="AK1878" s="193" t="s">
        <v>808</v>
      </c>
      <c r="AL1878" s="188" t="s">
        <v>802</v>
      </c>
      <c r="AM1878" s="173"/>
      <c r="AO1878" s="187" t="s">
        <v>747</v>
      </c>
      <c r="AP1878" s="198" t="s">
        <v>807</v>
      </c>
      <c r="AQ1878" s="198" t="s">
        <v>806</v>
      </c>
      <c r="AR1878" s="185" t="str">
        <f t="shared" si="271"/>
        <v>8000</v>
      </c>
      <c r="AS1878" s="196" t="s">
        <v>805</v>
      </c>
      <c r="AT1878" s="197"/>
      <c r="AU1878" s="196" t="s">
        <v>804</v>
      </c>
      <c r="AV1878" s="196" t="s">
        <v>751</v>
      </c>
      <c r="AW1878" s="196"/>
      <c r="AX1878" s="181" t="s">
        <v>741</v>
      </c>
      <c r="AY1878" s="181" t="s">
        <v>741</v>
      </c>
      <c r="AZ1878" s="181" t="s">
        <v>741</v>
      </c>
      <c r="BA1878" s="181" t="s">
        <v>741</v>
      </c>
      <c r="BB1878" s="181" t="s">
        <v>741</v>
      </c>
      <c r="BC1878" s="181" t="s">
        <v>741</v>
      </c>
      <c r="BD1878" s="181" t="s">
        <v>741</v>
      </c>
      <c r="BE1878" s="181" t="s">
        <v>741</v>
      </c>
      <c r="BF1878" s="181" t="s">
        <v>741</v>
      </c>
      <c r="BG1878" s="181" t="s">
        <v>741</v>
      </c>
      <c r="BH1878" s="181" t="s">
        <v>741</v>
      </c>
      <c r="BI1878" s="181" t="s">
        <v>741</v>
      </c>
      <c r="BJ1878" s="181" t="s">
        <v>741</v>
      </c>
      <c r="BK1878" s="181" t="s">
        <v>741</v>
      </c>
      <c r="BL1878" s="181" t="s">
        <v>741</v>
      </c>
      <c r="BM1878" s="181" t="s">
        <v>741</v>
      </c>
      <c r="BN1878" s="180"/>
      <c r="BO1878" s="179"/>
      <c r="BP1878" s="174" t="s">
        <v>741</v>
      </c>
      <c r="BQ1878" s="177" t="s">
        <v>740</v>
      </c>
      <c r="BR1878" s="178">
        <v>44809</v>
      </c>
      <c r="BS1878" s="177" t="s">
        <v>739</v>
      </c>
      <c r="BT1878" s="178" t="s">
        <v>737</v>
      </c>
      <c r="BU1878" s="178">
        <v>44816</v>
      </c>
      <c r="BV1878" s="177" t="s">
        <v>738</v>
      </c>
      <c r="BW1878" s="177" t="s">
        <v>737</v>
      </c>
      <c r="BX1878" s="173"/>
    </row>
    <row r="1879" spans="1:76" s="174" customFormat="1" ht="15">
      <c r="A1879" s="170"/>
      <c r="B1879" s="173"/>
      <c r="C1879" s="173"/>
      <c r="D1879" s="171"/>
      <c r="E1879" s="171"/>
      <c r="F1879" s="171"/>
      <c r="G1879" s="171"/>
      <c r="H1879" s="170"/>
      <c r="I1879" s="322"/>
      <c r="J1879" s="170"/>
      <c r="K1879" s="170"/>
      <c r="L1879" s="170"/>
      <c r="M1879" s="170"/>
      <c r="N1879" s="170"/>
      <c r="O1879" s="170"/>
      <c r="P1879" s="170"/>
      <c r="Q1879" s="170"/>
      <c r="R1879" s="170"/>
      <c r="S1879" s="170"/>
      <c r="T1879" s="170"/>
      <c r="U1879" s="170"/>
      <c r="V1879" s="170"/>
      <c r="W1879" s="170"/>
      <c r="X1879" s="170"/>
      <c r="Y1879" s="170"/>
      <c r="Z1879" s="170"/>
      <c r="AA1879" s="170"/>
      <c r="AB1879" s="170"/>
      <c r="AC1879" s="170"/>
      <c r="AD1879" s="170"/>
      <c r="AE1879" s="170"/>
      <c r="AG1879" s="194" t="s">
        <v>750</v>
      </c>
      <c r="AH1879" s="193" t="str">
        <f t="shared" si="268"/>
        <v>5EF9 8000</v>
      </c>
      <c r="AI1879" s="193" t="str">
        <f t="shared" si="269"/>
        <v>5EF9 FFFF</v>
      </c>
      <c r="AJ1879" s="193" t="str">
        <f t="shared" si="270"/>
        <v>8000</v>
      </c>
      <c r="AK1879" s="193" t="s">
        <v>803</v>
      </c>
      <c r="AL1879" s="188" t="s">
        <v>802</v>
      </c>
      <c r="AM1879" s="173"/>
      <c r="AO1879" s="187" t="s">
        <v>747</v>
      </c>
      <c r="AP1879" s="198" t="s">
        <v>801</v>
      </c>
      <c r="AQ1879" s="198" t="s">
        <v>800</v>
      </c>
      <c r="AR1879" s="185" t="str">
        <f t="shared" si="271"/>
        <v>8000</v>
      </c>
      <c r="AS1879" s="196" t="s">
        <v>799</v>
      </c>
      <c r="AT1879" s="197"/>
      <c r="AU1879" s="196" t="s">
        <v>798</v>
      </c>
      <c r="AV1879" s="196" t="s">
        <v>751</v>
      </c>
      <c r="AW1879" s="196"/>
      <c r="AX1879" s="181" t="s">
        <v>741</v>
      </c>
      <c r="AY1879" s="181" t="s">
        <v>741</v>
      </c>
      <c r="AZ1879" s="181" t="s">
        <v>741</v>
      </c>
      <c r="BA1879" s="181" t="s">
        <v>741</v>
      </c>
      <c r="BB1879" s="181" t="s">
        <v>741</v>
      </c>
      <c r="BC1879" s="181" t="s">
        <v>741</v>
      </c>
      <c r="BD1879" s="181" t="s">
        <v>741</v>
      </c>
      <c r="BE1879" s="181" t="s">
        <v>741</v>
      </c>
      <c r="BF1879" s="181" t="s">
        <v>741</v>
      </c>
      <c r="BG1879" s="181" t="s">
        <v>741</v>
      </c>
      <c r="BH1879" s="181" t="s">
        <v>741</v>
      </c>
      <c r="BI1879" s="181" t="s">
        <v>741</v>
      </c>
      <c r="BJ1879" s="181" t="s">
        <v>741</v>
      </c>
      <c r="BK1879" s="181" t="s">
        <v>741</v>
      </c>
      <c r="BL1879" s="181" t="s">
        <v>741</v>
      </c>
      <c r="BM1879" s="181" t="s">
        <v>741</v>
      </c>
      <c r="BN1879" s="180"/>
      <c r="BO1879" s="179"/>
      <c r="BP1879" s="174" t="s">
        <v>741</v>
      </c>
      <c r="BQ1879" s="177" t="s">
        <v>740</v>
      </c>
      <c r="BR1879" s="178">
        <v>44809</v>
      </c>
      <c r="BS1879" s="177" t="s">
        <v>739</v>
      </c>
      <c r="BT1879" s="178" t="s">
        <v>737</v>
      </c>
      <c r="BU1879" s="178">
        <v>44816</v>
      </c>
      <c r="BV1879" s="177" t="s">
        <v>738</v>
      </c>
      <c r="BW1879" s="177" t="s">
        <v>737</v>
      </c>
      <c r="BX1879" s="173"/>
    </row>
    <row r="1880" spans="1:76" s="174" customFormat="1" ht="15">
      <c r="A1880" s="170"/>
      <c r="B1880" s="173"/>
      <c r="C1880" s="173"/>
      <c r="D1880" s="171"/>
      <c r="E1880" s="171"/>
      <c r="F1880" s="171"/>
      <c r="G1880" s="171"/>
      <c r="H1880" s="170"/>
      <c r="I1880" s="322"/>
      <c r="J1880" s="170"/>
      <c r="K1880" s="170"/>
      <c r="L1880" s="170"/>
      <c r="M1880" s="170"/>
      <c r="N1880" s="170"/>
      <c r="O1880" s="170"/>
      <c r="P1880" s="170"/>
      <c r="Q1880" s="170"/>
      <c r="R1880" s="170"/>
      <c r="S1880" s="170"/>
      <c r="T1880" s="170"/>
      <c r="U1880" s="170"/>
      <c r="V1880" s="170"/>
      <c r="W1880" s="170"/>
      <c r="X1880" s="170"/>
      <c r="Y1880" s="170"/>
      <c r="Z1880" s="170"/>
      <c r="AA1880" s="170"/>
      <c r="AB1880" s="170"/>
      <c r="AC1880" s="170"/>
      <c r="AD1880" s="170"/>
      <c r="AE1880" s="170"/>
      <c r="AG1880" s="194" t="s">
        <v>750</v>
      </c>
      <c r="AH1880" s="193" t="str">
        <f t="shared" si="268"/>
        <v>5EFA 0000</v>
      </c>
      <c r="AI1880" s="193" t="str">
        <f t="shared" si="269"/>
        <v>5EFB 07FF</v>
      </c>
      <c r="AJ1880" s="193" t="str">
        <f t="shared" si="270"/>
        <v>10800</v>
      </c>
      <c r="AK1880" s="193" t="s">
        <v>23</v>
      </c>
      <c r="AL1880" s="188"/>
      <c r="AM1880" s="173"/>
      <c r="AN1880" s="173"/>
      <c r="AO1880" s="187" t="s">
        <v>747</v>
      </c>
      <c r="AP1880" s="198" t="s">
        <v>797</v>
      </c>
      <c r="AQ1880" s="198" t="s">
        <v>796</v>
      </c>
      <c r="AR1880" s="185" t="str">
        <f t="shared" si="271"/>
        <v>10800</v>
      </c>
      <c r="AS1880" s="196" t="s">
        <v>18</v>
      </c>
      <c r="AT1880" s="197"/>
      <c r="AU1880" s="196" t="s">
        <v>755</v>
      </c>
      <c r="AV1880" s="196"/>
      <c r="AW1880" s="196"/>
      <c r="AX1880" s="181" t="s">
        <v>753</v>
      </c>
      <c r="AY1880" s="181" t="s">
        <v>753</v>
      </c>
      <c r="AZ1880" s="181" t="s">
        <v>753</v>
      </c>
      <c r="BA1880" s="181" t="s">
        <v>753</v>
      </c>
      <c r="BB1880" s="181" t="s">
        <v>753</v>
      </c>
      <c r="BC1880" s="195" t="s">
        <v>754</v>
      </c>
      <c r="BD1880" s="181" t="s">
        <v>753</v>
      </c>
      <c r="BE1880" s="181" t="s">
        <v>753</v>
      </c>
      <c r="BF1880" s="181" t="s">
        <v>753</v>
      </c>
      <c r="BG1880" s="181" t="s">
        <v>753</v>
      </c>
      <c r="BH1880" s="181" t="s">
        <v>753</v>
      </c>
      <c r="BI1880" s="181" t="s">
        <v>753</v>
      </c>
      <c r="BJ1880" s="181" t="s">
        <v>753</v>
      </c>
      <c r="BK1880" s="181" t="s">
        <v>753</v>
      </c>
      <c r="BL1880" s="181" t="s">
        <v>753</v>
      </c>
      <c r="BM1880" s="181" t="s">
        <v>753</v>
      </c>
      <c r="BN1880" s="180"/>
      <c r="BO1880" s="179"/>
      <c r="BP1880" s="174" t="s">
        <v>741</v>
      </c>
      <c r="BQ1880" s="177"/>
      <c r="BR1880" s="177"/>
      <c r="BS1880" s="177"/>
      <c r="BT1880" s="177"/>
      <c r="BU1880" s="177"/>
      <c r="BV1880" s="177"/>
      <c r="BW1880" s="177"/>
      <c r="BX1880" s="173"/>
    </row>
    <row r="1881" spans="1:76" s="174" customFormat="1" ht="15">
      <c r="A1881" s="170"/>
      <c r="B1881" s="173"/>
      <c r="C1881" s="173"/>
      <c r="D1881" s="171"/>
      <c r="E1881" s="171"/>
      <c r="F1881" s="171"/>
      <c r="G1881" s="171"/>
      <c r="H1881" s="170"/>
      <c r="I1881" s="322"/>
      <c r="J1881" s="170"/>
      <c r="K1881" s="170"/>
      <c r="L1881" s="170"/>
      <c r="M1881" s="170"/>
      <c r="N1881" s="170"/>
      <c r="O1881" s="170"/>
      <c r="P1881" s="170"/>
      <c r="Q1881" s="170"/>
      <c r="R1881" s="170"/>
      <c r="S1881" s="170"/>
      <c r="T1881" s="170"/>
      <c r="U1881" s="170"/>
      <c r="V1881" s="170"/>
      <c r="W1881" s="170"/>
      <c r="X1881" s="170"/>
      <c r="Y1881" s="170"/>
      <c r="Z1881" s="170"/>
      <c r="AA1881" s="170"/>
      <c r="AB1881" s="170"/>
      <c r="AC1881" s="170"/>
      <c r="AD1881" s="170"/>
      <c r="AE1881" s="170"/>
      <c r="AG1881" s="194" t="s">
        <v>750</v>
      </c>
      <c r="AH1881" s="193" t="str">
        <f t="shared" si="268"/>
        <v>5EFB 0800</v>
      </c>
      <c r="AI1881" s="193" t="str">
        <f t="shared" si="269"/>
        <v>5EFB 080F</v>
      </c>
      <c r="AJ1881" s="193" t="str">
        <f t="shared" si="270"/>
        <v>10</v>
      </c>
      <c r="AK1881" s="193" t="s">
        <v>795</v>
      </c>
      <c r="AL1881" s="188"/>
      <c r="AM1881" s="173"/>
      <c r="AN1881" s="173"/>
      <c r="AO1881" s="187" t="s">
        <v>747</v>
      </c>
      <c r="AP1881" s="198" t="s">
        <v>794</v>
      </c>
      <c r="AQ1881" s="198" t="s">
        <v>793</v>
      </c>
      <c r="AR1881" s="185" t="str">
        <f t="shared" si="271"/>
        <v>10</v>
      </c>
      <c r="AS1881" s="196" t="s">
        <v>792</v>
      </c>
      <c r="AT1881" s="197"/>
      <c r="AU1881" s="196" t="s">
        <v>791</v>
      </c>
      <c r="AV1881" s="196" t="s">
        <v>751</v>
      </c>
      <c r="AW1881" s="196"/>
      <c r="AX1881" s="181" t="s">
        <v>741</v>
      </c>
      <c r="AY1881" s="181" t="s">
        <v>741</v>
      </c>
      <c r="AZ1881" s="181" t="s">
        <v>741</v>
      </c>
      <c r="BA1881" s="181" t="s">
        <v>741</v>
      </c>
      <c r="BB1881" s="181" t="s">
        <v>741</v>
      </c>
      <c r="BC1881" s="181" t="s">
        <v>741</v>
      </c>
      <c r="BD1881" s="181" t="s">
        <v>741</v>
      </c>
      <c r="BE1881" s="181" t="s">
        <v>741</v>
      </c>
      <c r="BF1881" s="181" t="s">
        <v>741</v>
      </c>
      <c r="BG1881" s="181" t="s">
        <v>741</v>
      </c>
      <c r="BH1881" s="181" t="s">
        <v>741</v>
      </c>
      <c r="BI1881" s="181" t="s">
        <v>741</v>
      </c>
      <c r="BJ1881" s="181" t="s">
        <v>741</v>
      </c>
      <c r="BK1881" s="181" t="s">
        <v>741</v>
      </c>
      <c r="BL1881" s="181" t="s">
        <v>741</v>
      </c>
      <c r="BM1881" s="181" t="s">
        <v>741</v>
      </c>
      <c r="BN1881" s="180"/>
      <c r="BO1881" s="179"/>
      <c r="BP1881" s="174" t="s">
        <v>741</v>
      </c>
      <c r="BQ1881" s="177" t="s">
        <v>740</v>
      </c>
      <c r="BR1881" s="178">
        <v>44809</v>
      </c>
      <c r="BS1881" s="177" t="s">
        <v>739</v>
      </c>
      <c r="BT1881" s="178" t="s">
        <v>737</v>
      </c>
      <c r="BU1881" s="178">
        <v>44816</v>
      </c>
      <c r="BV1881" s="177" t="s">
        <v>738</v>
      </c>
      <c r="BW1881" s="177" t="s">
        <v>737</v>
      </c>
      <c r="BX1881" s="173"/>
    </row>
    <row r="1882" spans="1:76" ht="18">
      <c r="I1882" s="322"/>
      <c r="AF1882" s="174"/>
      <c r="AG1882" s="191" t="s">
        <v>750</v>
      </c>
      <c r="AH1882" s="189" t="s">
        <v>749</v>
      </c>
      <c r="AI1882" s="189" t="s">
        <v>749</v>
      </c>
      <c r="AJ1882" s="190" t="s">
        <v>749</v>
      </c>
      <c r="AK1882" s="189" t="s">
        <v>748</v>
      </c>
      <c r="AL1882" s="188"/>
      <c r="AM1882" s="173"/>
      <c r="AN1882" s="201" t="s">
        <v>790</v>
      </c>
      <c r="AO1882" s="210" t="s">
        <v>747</v>
      </c>
      <c r="AP1882" s="209" t="s">
        <v>789</v>
      </c>
      <c r="AQ1882" s="209" t="s">
        <v>788</v>
      </c>
      <c r="AR1882" s="208" t="str">
        <f t="shared" si="271"/>
        <v>10</v>
      </c>
      <c r="AS1882" s="207" t="s">
        <v>787</v>
      </c>
      <c r="AT1882" s="207"/>
      <c r="AU1882" s="207" t="s">
        <v>752</v>
      </c>
      <c r="AV1882" s="207" t="s">
        <v>751</v>
      </c>
      <c r="AW1882" s="207"/>
      <c r="AX1882" s="204" t="s">
        <v>741</v>
      </c>
      <c r="AY1882" s="204" t="s">
        <v>741</v>
      </c>
      <c r="AZ1882" s="204"/>
      <c r="BA1882" s="204" t="s">
        <v>741</v>
      </c>
      <c r="BB1882" s="204"/>
      <c r="BC1882" s="205" t="s">
        <v>741</v>
      </c>
      <c r="BD1882" s="204"/>
      <c r="BE1882" s="204"/>
      <c r="BF1882" s="204"/>
      <c r="BG1882" s="204"/>
      <c r="BH1882" s="204"/>
      <c r="BI1882" s="204" t="s">
        <v>741</v>
      </c>
      <c r="BJ1882" s="204"/>
      <c r="BK1882" s="204"/>
      <c r="BL1882" s="204"/>
      <c r="BM1882" s="204"/>
      <c r="BN1882" s="203"/>
      <c r="BO1882" s="202"/>
      <c r="BP1882" s="174" t="s">
        <v>785</v>
      </c>
      <c r="BQ1882" s="177" t="s">
        <v>740</v>
      </c>
      <c r="BR1882" s="178">
        <v>44809</v>
      </c>
      <c r="BS1882" s="177" t="s">
        <v>739</v>
      </c>
      <c r="BT1882" s="178" t="s">
        <v>737</v>
      </c>
      <c r="BU1882" s="178">
        <v>44816</v>
      </c>
      <c r="BV1882" s="177" t="s">
        <v>738</v>
      </c>
      <c r="BW1882" s="177" t="s">
        <v>737</v>
      </c>
      <c r="BX1882" s="173"/>
    </row>
    <row r="1883" spans="1:76" s="173" customFormat="1" ht="18">
      <c r="A1883" s="170"/>
      <c r="D1883" s="171"/>
      <c r="E1883" s="171"/>
      <c r="F1883" s="171"/>
      <c r="G1883" s="171"/>
      <c r="H1883" s="170"/>
      <c r="I1883" s="322"/>
      <c r="J1883" s="170"/>
      <c r="K1883" s="170"/>
      <c r="L1883" s="170"/>
      <c r="M1883" s="170"/>
      <c r="N1883" s="170"/>
      <c r="O1883" s="170"/>
      <c r="P1883" s="170"/>
      <c r="Q1883" s="170"/>
      <c r="R1883" s="170"/>
      <c r="S1883" s="170"/>
      <c r="T1883" s="170"/>
      <c r="U1883" s="170"/>
      <c r="V1883" s="170"/>
      <c r="W1883" s="170"/>
      <c r="X1883" s="170"/>
      <c r="Y1883" s="170"/>
      <c r="Z1883" s="170"/>
      <c r="AA1883" s="170"/>
      <c r="AB1883" s="170"/>
      <c r="AC1883" s="170"/>
      <c r="AD1883" s="170"/>
      <c r="AE1883" s="170"/>
      <c r="AF1883" s="174"/>
      <c r="AG1883" s="191" t="s">
        <v>750</v>
      </c>
      <c r="AH1883" s="189" t="s">
        <v>749</v>
      </c>
      <c r="AI1883" s="189" t="s">
        <v>749</v>
      </c>
      <c r="AJ1883" s="190" t="s">
        <v>749</v>
      </c>
      <c r="AK1883" s="189" t="s">
        <v>748</v>
      </c>
      <c r="AL1883" s="188"/>
      <c r="AN1883" s="201" t="s">
        <v>790</v>
      </c>
      <c r="AO1883" s="210" t="s">
        <v>747</v>
      </c>
      <c r="AP1883" s="209" t="s">
        <v>789</v>
      </c>
      <c r="AQ1883" s="209" t="s">
        <v>788</v>
      </c>
      <c r="AR1883" s="208" t="str">
        <f t="shared" si="271"/>
        <v>10</v>
      </c>
      <c r="AS1883" s="207" t="s">
        <v>787</v>
      </c>
      <c r="AT1883" s="207"/>
      <c r="AU1883" s="206" t="s">
        <v>786</v>
      </c>
      <c r="AV1883" s="207" t="s">
        <v>743</v>
      </c>
      <c r="AW1883" s="206" t="s">
        <v>742</v>
      </c>
      <c r="AX1883" s="204" t="s">
        <v>741</v>
      </c>
      <c r="AY1883" s="204" t="s">
        <v>741</v>
      </c>
      <c r="AZ1883" s="204"/>
      <c r="BA1883" s="204" t="s">
        <v>741</v>
      </c>
      <c r="BB1883" s="204"/>
      <c r="BC1883" s="205" t="s">
        <v>741</v>
      </c>
      <c r="BD1883" s="204"/>
      <c r="BE1883" s="204"/>
      <c r="BF1883" s="204"/>
      <c r="BG1883" s="204"/>
      <c r="BH1883" s="204"/>
      <c r="BI1883" s="204" t="s">
        <v>741</v>
      </c>
      <c r="BJ1883" s="204"/>
      <c r="BK1883" s="204"/>
      <c r="BL1883" s="204"/>
      <c r="BM1883" s="204"/>
      <c r="BN1883" s="203"/>
      <c r="BO1883" s="202"/>
      <c r="BP1883" s="174" t="s">
        <v>785</v>
      </c>
      <c r="BQ1883" s="177" t="s">
        <v>740</v>
      </c>
      <c r="BR1883" s="178">
        <v>44809</v>
      </c>
      <c r="BS1883" s="177" t="s">
        <v>739</v>
      </c>
      <c r="BT1883" s="178" t="s">
        <v>737</v>
      </c>
      <c r="BU1883" s="178">
        <v>44816</v>
      </c>
      <c r="BV1883" s="177" t="s">
        <v>738</v>
      </c>
      <c r="BW1883" s="177" t="s">
        <v>737</v>
      </c>
    </row>
    <row r="1884" spans="1:76" s="173" customFormat="1" ht="15">
      <c r="A1884" s="170"/>
      <c r="D1884" s="171"/>
      <c r="E1884" s="171"/>
      <c r="F1884" s="171"/>
      <c r="G1884" s="171"/>
      <c r="H1884" s="170"/>
      <c r="I1884" s="322"/>
      <c r="J1884" s="170"/>
      <c r="K1884" s="170"/>
      <c r="L1884" s="170"/>
      <c r="M1884" s="170"/>
      <c r="N1884" s="170"/>
      <c r="O1884" s="170"/>
      <c r="P1884" s="170"/>
      <c r="Q1884" s="170"/>
      <c r="R1884" s="170"/>
      <c r="S1884" s="170"/>
      <c r="T1884" s="170"/>
      <c r="U1884" s="170"/>
      <c r="V1884" s="170"/>
      <c r="W1884" s="170"/>
      <c r="X1884" s="170"/>
      <c r="Y1884" s="170"/>
      <c r="Z1884" s="170"/>
      <c r="AA1884" s="170"/>
      <c r="AB1884" s="170"/>
      <c r="AC1884" s="170"/>
      <c r="AD1884" s="170"/>
      <c r="AE1884" s="170"/>
      <c r="AF1884" s="174"/>
      <c r="AG1884" s="194" t="s">
        <v>750</v>
      </c>
      <c r="AH1884" s="193" t="str">
        <f t="shared" ref="AH1884:AI1891" si="272">"5E"&amp;RIGHT(AP1884,7)</f>
        <v>5EFB 0810</v>
      </c>
      <c r="AI1884" s="193" t="str">
        <f t="shared" si="272"/>
        <v>5EFB 13FF</v>
      </c>
      <c r="AJ1884" s="193" t="str">
        <f t="shared" ref="AJ1884:AJ1891" si="273">DEC2HEX((HEX2DEC(LEFT(AI1884,4))*256*256+HEX2DEC(RIGHT(AI1884,4)))-(HEX2DEC(LEFT(AH1884,4))*256*256+HEX2DEC(RIGHT(AH1884,4)))+1)</f>
        <v>BF0</v>
      </c>
      <c r="AK1884" s="193" t="s">
        <v>23</v>
      </c>
      <c r="AL1884" s="188"/>
      <c r="AN1884" s="201" t="s">
        <v>784</v>
      </c>
      <c r="AO1884" s="187" t="s">
        <v>747</v>
      </c>
      <c r="AP1884" s="200" t="s">
        <v>783</v>
      </c>
      <c r="AQ1884" s="198" t="s">
        <v>782</v>
      </c>
      <c r="AR1884" s="185" t="str">
        <f t="shared" si="271"/>
        <v>BF0</v>
      </c>
      <c r="AS1884" s="196" t="s">
        <v>18</v>
      </c>
      <c r="AT1884" s="197"/>
      <c r="AU1884" s="196" t="s">
        <v>755</v>
      </c>
      <c r="AV1884" s="196"/>
      <c r="AW1884" s="196"/>
      <c r="AX1884" s="181" t="s">
        <v>753</v>
      </c>
      <c r="AY1884" s="181" t="s">
        <v>753</v>
      </c>
      <c r="AZ1884" s="181" t="s">
        <v>753</v>
      </c>
      <c r="BA1884" s="181" t="s">
        <v>753</v>
      </c>
      <c r="BB1884" s="181" t="s">
        <v>753</v>
      </c>
      <c r="BC1884" s="195" t="s">
        <v>754</v>
      </c>
      <c r="BD1884" s="181" t="s">
        <v>753</v>
      </c>
      <c r="BE1884" s="181" t="s">
        <v>753</v>
      </c>
      <c r="BF1884" s="181" t="s">
        <v>753</v>
      </c>
      <c r="BG1884" s="181" t="s">
        <v>753</v>
      </c>
      <c r="BH1884" s="181" t="s">
        <v>753</v>
      </c>
      <c r="BI1884" s="181" t="s">
        <v>753</v>
      </c>
      <c r="BJ1884" s="181" t="s">
        <v>753</v>
      </c>
      <c r="BK1884" s="181" t="s">
        <v>753</v>
      </c>
      <c r="BL1884" s="181" t="s">
        <v>753</v>
      </c>
      <c r="BM1884" s="181" t="s">
        <v>753</v>
      </c>
      <c r="BN1884" s="180"/>
      <c r="BO1884" s="179"/>
      <c r="BP1884" s="174" t="s">
        <v>741</v>
      </c>
      <c r="BQ1884" s="177"/>
      <c r="BR1884" s="177"/>
      <c r="BS1884" s="177"/>
      <c r="BT1884" s="177"/>
      <c r="BU1884" s="177"/>
      <c r="BV1884" s="177"/>
      <c r="BW1884" s="177"/>
    </row>
    <row r="1885" spans="1:76" s="173" customFormat="1" ht="15">
      <c r="A1885" s="170"/>
      <c r="D1885" s="171"/>
      <c r="E1885" s="171"/>
      <c r="F1885" s="171"/>
      <c r="G1885" s="171"/>
      <c r="H1885" s="170"/>
      <c r="I1885" s="322"/>
      <c r="J1885" s="170"/>
      <c r="K1885" s="170"/>
      <c r="L1885" s="170"/>
      <c r="M1885" s="170"/>
      <c r="N1885" s="170"/>
      <c r="O1885" s="170"/>
      <c r="P1885" s="170"/>
      <c r="Q1885" s="170"/>
      <c r="R1885" s="170"/>
      <c r="S1885" s="170"/>
      <c r="T1885" s="170"/>
      <c r="U1885" s="170"/>
      <c r="V1885" s="170"/>
      <c r="W1885" s="170"/>
      <c r="X1885" s="170"/>
      <c r="Y1885" s="170"/>
      <c r="Z1885" s="170"/>
      <c r="AA1885" s="170"/>
      <c r="AB1885" s="170"/>
      <c r="AC1885" s="170"/>
      <c r="AD1885" s="170"/>
      <c r="AE1885" s="170"/>
      <c r="AF1885" s="174"/>
      <c r="AG1885" s="194" t="s">
        <v>750</v>
      </c>
      <c r="AH1885" s="193" t="str">
        <f t="shared" si="272"/>
        <v>5EFB 1400</v>
      </c>
      <c r="AI1885" s="193" t="str">
        <f t="shared" si="272"/>
        <v>5EFB 17FF</v>
      </c>
      <c r="AJ1885" s="193" t="str">
        <f t="shared" si="273"/>
        <v>400</v>
      </c>
      <c r="AK1885" s="199" t="s">
        <v>778</v>
      </c>
      <c r="AL1885" s="188" t="s">
        <v>781</v>
      </c>
      <c r="AO1885" s="187" t="s">
        <v>747</v>
      </c>
      <c r="AP1885" s="186" t="s">
        <v>780</v>
      </c>
      <c r="AQ1885" s="186" t="s">
        <v>779</v>
      </c>
      <c r="AR1885" s="185" t="str">
        <f t="shared" si="271"/>
        <v>400</v>
      </c>
      <c r="AS1885" s="183" t="s">
        <v>778</v>
      </c>
      <c r="AT1885" s="197"/>
      <c r="AU1885" s="196" t="s">
        <v>777</v>
      </c>
      <c r="AV1885" s="196" t="s">
        <v>776</v>
      </c>
      <c r="AW1885" s="196"/>
      <c r="AX1885" s="181" t="s">
        <v>741</v>
      </c>
      <c r="AY1885" s="181" t="s">
        <v>741</v>
      </c>
      <c r="AZ1885" s="181" t="s">
        <v>741</v>
      </c>
      <c r="BA1885" s="181" t="s">
        <v>741</v>
      </c>
      <c r="BB1885" s="181" t="s">
        <v>741</v>
      </c>
      <c r="BC1885" s="181" t="s">
        <v>741</v>
      </c>
      <c r="BD1885" s="181" t="s">
        <v>741</v>
      </c>
      <c r="BE1885" s="181" t="s">
        <v>741</v>
      </c>
      <c r="BF1885" s="181" t="s">
        <v>741</v>
      </c>
      <c r="BG1885" s="181" t="s">
        <v>741</v>
      </c>
      <c r="BH1885" s="181" t="s">
        <v>741</v>
      </c>
      <c r="BI1885" s="181" t="s">
        <v>741</v>
      </c>
      <c r="BJ1885" s="181" t="s">
        <v>741</v>
      </c>
      <c r="BK1885" s="181" t="s">
        <v>741</v>
      </c>
      <c r="BL1885" s="181" t="s">
        <v>741</v>
      </c>
      <c r="BM1885" s="181" t="s">
        <v>741</v>
      </c>
      <c r="BN1885" s="180"/>
      <c r="BO1885" s="179"/>
      <c r="BP1885" s="174" t="s">
        <v>741</v>
      </c>
      <c r="BQ1885" s="177" t="s">
        <v>740</v>
      </c>
      <c r="BR1885" s="178">
        <v>44809</v>
      </c>
      <c r="BS1885" s="177" t="s">
        <v>739</v>
      </c>
      <c r="BT1885" s="178" t="s">
        <v>737</v>
      </c>
      <c r="BU1885" s="178">
        <v>44816</v>
      </c>
      <c r="BV1885" s="177" t="s">
        <v>738</v>
      </c>
      <c r="BW1885" s="177" t="s">
        <v>737</v>
      </c>
    </row>
    <row r="1886" spans="1:76" s="173" customFormat="1" ht="15">
      <c r="A1886" s="170"/>
      <c r="D1886" s="171"/>
      <c r="E1886" s="171"/>
      <c r="F1886" s="171"/>
      <c r="G1886" s="171"/>
      <c r="H1886" s="170"/>
      <c r="I1886" s="322"/>
      <c r="J1886" s="170"/>
      <c r="K1886" s="170"/>
      <c r="L1886" s="170"/>
      <c r="M1886" s="170"/>
      <c r="N1886" s="170"/>
      <c r="O1886" s="170"/>
      <c r="P1886" s="170"/>
      <c r="Q1886" s="170"/>
      <c r="R1886" s="170"/>
      <c r="S1886" s="170"/>
      <c r="T1886" s="170"/>
      <c r="U1886" s="170"/>
      <c r="V1886" s="170"/>
      <c r="W1886" s="170"/>
      <c r="X1886" s="170"/>
      <c r="Y1886" s="170"/>
      <c r="Z1886" s="170"/>
      <c r="AA1886" s="170"/>
      <c r="AB1886" s="170"/>
      <c r="AC1886" s="170"/>
      <c r="AD1886" s="170"/>
      <c r="AE1886" s="170"/>
      <c r="AF1886" s="174"/>
      <c r="AG1886" s="194" t="s">
        <v>750</v>
      </c>
      <c r="AH1886" s="193" t="str">
        <f t="shared" si="272"/>
        <v>5EFB 1800</v>
      </c>
      <c r="AI1886" s="193" t="str">
        <f t="shared" si="272"/>
        <v>5EFB 1FFF</v>
      </c>
      <c r="AJ1886" s="193" t="str">
        <f t="shared" si="273"/>
        <v>800</v>
      </c>
      <c r="AK1886" s="193" t="s">
        <v>23</v>
      </c>
      <c r="AL1886" s="188"/>
      <c r="AO1886" s="187" t="s">
        <v>747</v>
      </c>
      <c r="AP1886" s="198" t="s">
        <v>775</v>
      </c>
      <c r="AQ1886" s="198" t="s">
        <v>774</v>
      </c>
      <c r="AR1886" s="185" t="str">
        <f t="shared" si="271"/>
        <v>800</v>
      </c>
      <c r="AS1886" s="196" t="s">
        <v>18</v>
      </c>
      <c r="AT1886" s="197"/>
      <c r="AU1886" s="196" t="s">
        <v>755</v>
      </c>
      <c r="AV1886" s="196"/>
      <c r="AW1886" s="196"/>
      <c r="AX1886" s="181" t="s">
        <v>753</v>
      </c>
      <c r="AY1886" s="181" t="s">
        <v>753</v>
      </c>
      <c r="AZ1886" s="181" t="s">
        <v>753</v>
      </c>
      <c r="BA1886" s="181" t="s">
        <v>753</v>
      </c>
      <c r="BB1886" s="181" t="s">
        <v>753</v>
      </c>
      <c r="BC1886" s="195" t="s">
        <v>754</v>
      </c>
      <c r="BD1886" s="181" t="s">
        <v>753</v>
      </c>
      <c r="BE1886" s="181" t="s">
        <v>753</v>
      </c>
      <c r="BF1886" s="181" t="s">
        <v>753</v>
      </c>
      <c r="BG1886" s="181" t="s">
        <v>753</v>
      </c>
      <c r="BH1886" s="181" t="s">
        <v>753</v>
      </c>
      <c r="BI1886" s="181" t="s">
        <v>753</v>
      </c>
      <c r="BJ1886" s="181" t="s">
        <v>753</v>
      </c>
      <c r="BK1886" s="181" t="s">
        <v>753</v>
      </c>
      <c r="BL1886" s="181" t="s">
        <v>753</v>
      </c>
      <c r="BM1886" s="181" t="s">
        <v>753</v>
      </c>
      <c r="BN1886" s="180"/>
      <c r="BO1886" s="179"/>
      <c r="BP1886" s="174" t="s">
        <v>741</v>
      </c>
      <c r="BQ1886" s="177"/>
      <c r="BR1886" s="177"/>
      <c r="BS1886" s="177"/>
      <c r="BT1886" s="177"/>
      <c r="BU1886" s="177"/>
      <c r="BV1886" s="177"/>
      <c r="BW1886" s="177"/>
    </row>
    <row r="1887" spans="1:76" s="173" customFormat="1" ht="15">
      <c r="A1887" s="170"/>
      <c r="D1887" s="171"/>
      <c r="E1887" s="171"/>
      <c r="F1887" s="171"/>
      <c r="G1887" s="171"/>
      <c r="H1887" s="170"/>
      <c r="I1887" s="322"/>
      <c r="J1887" s="170"/>
      <c r="K1887" s="170"/>
      <c r="L1887" s="170"/>
      <c r="M1887" s="170"/>
      <c r="N1887" s="170"/>
      <c r="O1887" s="170"/>
      <c r="P1887" s="170"/>
      <c r="Q1887" s="170"/>
      <c r="R1887" s="170"/>
      <c r="S1887" s="170"/>
      <c r="T1887" s="170"/>
      <c r="U1887" s="170"/>
      <c r="V1887" s="170"/>
      <c r="W1887" s="170"/>
      <c r="X1887" s="170"/>
      <c r="Y1887" s="170"/>
      <c r="Z1887" s="170"/>
      <c r="AA1887" s="170"/>
      <c r="AB1887" s="170"/>
      <c r="AC1887" s="170"/>
      <c r="AD1887" s="170"/>
      <c r="AE1887" s="170"/>
      <c r="AF1887" s="174"/>
      <c r="AG1887" s="194" t="s">
        <v>750</v>
      </c>
      <c r="AH1887" s="193" t="str">
        <f t="shared" si="272"/>
        <v>5EFB 2000</v>
      </c>
      <c r="AI1887" s="193" t="str">
        <f t="shared" si="272"/>
        <v>5EFB 200F</v>
      </c>
      <c r="AJ1887" s="193" t="str">
        <f t="shared" si="273"/>
        <v>10</v>
      </c>
      <c r="AK1887" s="192" t="s">
        <v>23</v>
      </c>
      <c r="AL1887" s="188"/>
      <c r="AO1887" s="187" t="s">
        <v>747</v>
      </c>
      <c r="AP1887" s="186" t="s">
        <v>773</v>
      </c>
      <c r="AQ1887" s="186" t="s">
        <v>772</v>
      </c>
      <c r="AR1887" s="185" t="str">
        <f t="shared" si="271"/>
        <v>10</v>
      </c>
      <c r="AS1887" s="183" t="s">
        <v>771</v>
      </c>
      <c r="AT1887" s="197"/>
      <c r="AU1887" s="196" t="s">
        <v>770</v>
      </c>
      <c r="AV1887" s="196" t="s">
        <v>751</v>
      </c>
      <c r="AW1887" s="196"/>
      <c r="AX1887" s="181" t="s">
        <v>741</v>
      </c>
      <c r="AY1887" s="181" t="s">
        <v>741</v>
      </c>
      <c r="AZ1887" s="181" t="s">
        <v>741</v>
      </c>
      <c r="BA1887" s="181" t="s">
        <v>741</v>
      </c>
      <c r="BB1887" s="181" t="s">
        <v>741</v>
      </c>
      <c r="BC1887" s="181" t="s">
        <v>741</v>
      </c>
      <c r="BD1887" s="181" t="s">
        <v>741</v>
      </c>
      <c r="BE1887" s="181" t="s">
        <v>741</v>
      </c>
      <c r="BF1887" s="181" t="s">
        <v>741</v>
      </c>
      <c r="BG1887" s="181" t="s">
        <v>741</v>
      </c>
      <c r="BH1887" s="181" t="s">
        <v>741</v>
      </c>
      <c r="BI1887" s="181" t="s">
        <v>741</v>
      </c>
      <c r="BJ1887" s="181" t="s">
        <v>741</v>
      </c>
      <c r="BK1887" s="181" t="s">
        <v>741</v>
      </c>
      <c r="BL1887" s="181" t="s">
        <v>741</v>
      </c>
      <c r="BM1887" s="181" t="s">
        <v>741</v>
      </c>
      <c r="BN1887" s="180"/>
      <c r="BO1887" s="179"/>
      <c r="BP1887" s="174" t="s">
        <v>741</v>
      </c>
      <c r="BQ1887" s="177" t="s">
        <v>740</v>
      </c>
      <c r="BR1887" s="178">
        <v>44809</v>
      </c>
      <c r="BS1887" s="177" t="s">
        <v>739</v>
      </c>
      <c r="BT1887" s="178" t="s">
        <v>737</v>
      </c>
      <c r="BU1887" s="178">
        <v>44816</v>
      </c>
      <c r="BV1887" s="177" t="s">
        <v>738</v>
      </c>
      <c r="BW1887" s="177" t="s">
        <v>737</v>
      </c>
    </row>
    <row r="1888" spans="1:76" s="173" customFormat="1" ht="15">
      <c r="A1888" s="170"/>
      <c r="D1888" s="171"/>
      <c r="E1888" s="171"/>
      <c r="F1888" s="171"/>
      <c r="G1888" s="171"/>
      <c r="H1888" s="170"/>
      <c r="I1888" s="322"/>
      <c r="J1888" s="170"/>
      <c r="K1888" s="170"/>
      <c r="L1888" s="170"/>
      <c r="M1888" s="170"/>
      <c r="N1888" s="170"/>
      <c r="O1888" s="170"/>
      <c r="P1888" s="170"/>
      <c r="Q1888" s="170"/>
      <c r="R1888" s="170"/>
      <c r="S1888" s="170"/>
      <c r="T1888" s="170"/>
      <c r="U1888" s="170"/>
      <c r="V1888" s="170"/>
      <c r="W1888" s="170"/>
      <c r="X1888" s="170"/>
      <c r="Y1888" s="170"/>
      <c r="Z1888" s="170"/>
      <c r="AA1888" s="170"/>
      <c r="AB1888" s="170"/>
      <c r="AC1888" s="170"/>
      <c r="AD1888" s="170"/>
      <c r="AE1888" s="170"/>
      <c r="AF1888" s="174"/>
      <c r="AG1888" s="194" t="s">
        <v>750</v>
      </c>
      <c r="AH1888" s="193" t="str">
        <f t="shared" si="272"/>
        <v>5EFB 2010</v>
      </c>
      <c r="AI1888" s="193" t="str">
        <f t="shared" si="272"/>
        <v>5EFB 27FF</v>
      </c>
      <c r="AJ1888" s="193" t="str">
        <f t="shared" si="273"/>
        <v>7F0</v>
      </c>
      <c r="AK1888" s="193" t="s">
        <v>23</v>
      </c>
      <c r="AL1888" s="188"/>
      <c r="AO1888" s="187" t="s">
        <v>747</v>
      </c>
      <c r="AP1888" s="198" t="s">
        <v>769</v>
      </c>
      <c r="AQ1888" s="198" t="s">
        <v>768</v>
      </c>
      <c r="AR1888" s="185" t="str">
        <f t="shared" si="271"/>
        <v>7F0</v>
      </c>
      <c r="AS1888" s="196" t="s">
        <v>18</v>
      </c>
      <c r="AT1888" s="197"/>
      <c r="AU1888" s="196" t="s">
        <v>755</v>
      </c>
      <c r="AV1888" s="196"/>
      <c r="AW1888" s="196"/>
      <c r="AX1888" s="181" t="s">
        <v>753</v>
      </c>
      <c r="AY1888" s="181" t="s">
        <v>753</v>
      </c>
      <c r="AZ1888" s="181" t="s">
        <v>753</v>
      </c>
      <c r="BA1888" s="181" t="s">
        <v>753</v>
      </c>
      <c r="BB1888" s="181" t="s">
        <v>753</v>
      </c>
      <c r="BC1888" s="195" t="s">
        <v>754</v>
      </c>
      <c r="BD1888" s="181" t="s">
        <v>753</v>
      </c>
      <c r="BE1888" s="181" t="s">
        <v>753</v>
      </c>
      <c r="BF1888" s="181" t="s">
        <v>753</v>
      </c>
      <c r="BG1888" s="181" t="s">
        <v>753</v>
      </c>
      <c r="BH1888" s="181" t="s">
        <v>753</v>
      </c>
      <c r="BI1888" s="181" t="s">
        <v>753</v>
      </c>
      <c r="BJ1888" s="181" t="s">
        <v>753</v>
      </c>
      <c r="BK1888" s="181" t="s">
        <v>753</v>
      </c>
      <c r="BL1888" s="181" t="s">
        <v>753</v>
      </c>
      <c r="BM1888" s="181" t="s">
        <v>753</v>
      </c>
      <c r="BN1888" s="180"/>
      <c r="BO1888" s="179"/>
      <c r="BP1888" s="174" t="s">
        <v>741</v>
      </c>
      <c r="BQ1888" s="177"/>
      <c r="BR1888" s="177"/>
      <c r="BS1888" s="177"/>
      <c r="BT1888" s="178"/>
      <c r="BU1888" s="177"/>
      <c r="BV1888" s="177"/>
      <c r="BW1888" s="177"/>
    </row>
    <row r="1889" spans="1:76" s="173" customFormat="1" ht="15">
      <c r="A1889" s="170"/>
      <c r="D1889" s="171"/>
      <c r="E1889" s="171"/>
      <c r="F1889" s="171"/>
      <c r="G1889" s="171"/>
      <c r="H1889" s="170"/>
      <c r="I1889" s="322"/>
      <c r="J1889" s="170"/>
      <c r="K1889" s="170"/>
      <c r="L1889" s="170"/>
      <c r="M1889" s="170"/>
      <c r="N1889" s="170"/>
      <c r="O1889" s="170"/>
      <c r="P1889" s="170"/>
      <c r="Q1889" s="170"/>
      <c r="R1889" s="170"/>
      <c r="S1889" s="170"/>
      <c r="T1889" s="170"/>
      <c r="U1889" s="170"/>
      <c r="V1889" s="170"/>
      <c r="W1889" s="170"/>
      <c r="X1889" s="170"/>
      <c r="Y1889" s="170"/>
      <c r="Z1889" s="170"/>
      <c r="AA1889" s="170"/>
      <c r="AB1889" s="170"/>
      <c r="AC1889" s="170"/>
      <c r="AD1889" s="170"/>
      <c r="AE1889" s="170"/>
      <c r="AF1889" s="174"/>
      <c r="AG1889" s="194" t="s">
        <v>750</v>
      </c>
      <c r="AH1889" s="193" t="str">
        <f t="shared" si="272"/>
        <v>5EFB 2800</v>
      </c>
      <c r="AI1889" s="193" t="str">
        <f t="shared" si="272"/>
        <v>5EFB 280F</v>
      </c>
      <c r="AJ1889" s="193" t="str">
        <f t="shared" si="273"/>
        <v>10</v>
      </c>
      <c r="AK1889" s="193" t="s">
        <v>767</v>
      </c>
      <c r="AL1889" s="188" t="s">
        <v>766</v>
      </c>
      <c r="AO1889" s="187" t="s">
        <v>747</v>
      </c>
      <c r="AP1889" s="186" t="s">
        <v>765</v>
      </c>
      <c r="AQ1889" s="186" t="s">
        <v>764</v>
      </c>
      <c r="AR1889" s="185" t="str">
        <f t="shared" ref="AR1889:AR1892" si="274">DEC2HEX((HEX2DEC(LEFT(AQ1889,4))*256*256+HEX2DEC(RIGHT(AQ1889,4)))-(HEX2DEC(LEFT(AP1889,4))*256*256+HEX2DEC(RIGHT(AP1889,4)))+1)</f>
        <v>10</v>
      </c>
      <c r="AS1889" s="183" t="s">
        <v>763</v>
      </c>
      <c r="AT1889" s="197"/>
      <c r="AU1889" s="196" t="s">
        <v>762</v>
      </c>
      <c r="AV1889" s="196" t="s">
        <v>751</v>
      </c>
      <c r="AW1889" s="196"/>
      <c r="AX1889" s="181" t="s">
        <v>741</v>
      </c>
      <c r="AY1889" s="181" t="s">
        <v>741</v>
      </c>
      <c r="AZ1889" s="181" t="s">
        <v>741</v>
      </c>
      <c r="BA1889" s="181" t="s">
        <v>741</v>
      </c>
      <c r="BB1889" s="181" t="s">
        <v>741</v>
      </c>
      <c r="BC1889" s="181" t="s">
        <v>741</v>
      </c>
      <c r="BD1889" s="181" t="s">
        <v>741</v>
      </c>
      <c r="BE1889" s="181" t="s">
        <v>741</v>
      </c>
      <c r="BF1889" s="181" t="s">
        <v>741</v>
      </c>
      <c r="BG1889" s="181" t="s">
        <v>741</v>
      </c>
      <c r="BH1889" s="181" t="s">
        <v>741</v>
      </c>
      <c r="BI1889" s="181" t="s">
        <v>741</v>
      </c>
      <c r="BJ1889" s="181" t="s">
        <v>741</v>
      </c>
      <c r="BK1889" s="181" t="s">
        <v>741</v>
      </c>
      <c r="BL1889" s="181" t="s">
        <v>741</v>
      </c>
      <c r="BM1889" s="181" t="s">
        <v>741</v>
      </c>
      <c r="BN1889" s="180"/>
      <c r="BO1889" s="179"/>
      <c r="BP1889" s="174" t="s">
        <v>741</v>
      </c>
      <c r="BQ1889" s="177" t="s">
        <v>761</v>
      </c>
      <c r="BR1889" s="178">
        <v>44819</v>
      </c>
      <c r="BS1889" s="177" t="s">
        <v>760</v>
      </c>
      <c r="BT1889" s="178" t="s">
        <v>759</v>
      </c>
      <c r="BU1889" s="178">
        <v>44826</v>
      </c>
      <c r="BV1889" s="177" t="s">
        <v>758</v>
      </c>
      <c r="BW1889" s="177" t="s">
        <v>737</v>
      </c>
    </row>
    <row r="1890" spans="1:76" s="173" customFormat="1" ht="15">
      <c r="A1890" s="170"/>
      <c r="D1890" s="171"/>
      <c r="E1890" s="171"/>
      <c r="F1890" s="171"/>
      <c r="G1890" s="171"/>
      <c r="H1890" s="170"/>
      <c r="I1890" s="322"/>
      <c r="J1890" s="170"/>
      <c r="K1890" s="170"/>
      <c r="L1890" s="170"/>
      <c r="M1890" s="170"/>
      <c r="N1890" s="170"/>
      <c r="O1890" s="170"/>
      <c r="P1890" s="170"/>
      <c r="Q1890" s="170"/>
      <c r="R1890" s="170"/>
      <c r="S1890" s="170"/>
      <c r="T1890" s="170"/>
      <c r="U1890" s="170"/>
      <c r="V1890" s="170"/>
      <c r="W1890" s="170"/>
      <c r="X1890" s="170"/>
      <c r="Y1890" s="170"/>
      <c r="Z1890" s="170"/>
      <c r="AA1890" s="170"/>
      <c r="AB1890" s="170"/>
      <c r="AC1890" s="170"/>
      <c r="AD1890" s="170"/>
      <c r="AE1890" s="170"/>
      <c r="AF1890" s="174"/>
      <c r="AG1890" s="194" t="s">
        <v>750</v>
      </c>
      <c r="AH1890" s="193" t="str">
        <f t="shared" si="272"/>
        <v>5EFB 2810</v>
      </c>
      <c r="AI1890" s="193" t="str">
        <f t="shared" si="272"/>
        <v>5EFB 77FF</v>
      </c>
      <c r="AJ1890" s="193" t="str">
        <f t="shared" si="273"/>
        <v>4FF0</v>
      </c>
      <c r="AK1890" s="193" t="s">
        <v>23</v>
      </c>
      <c r="AL1890" s="188"/>
      <c r="AO1890" s="187" t="s">
        <v>747</v>
      </c>
      <c r="AP1890" s="198" t="s">
        <v>757</v>
      </c>
      <c r="AQ1890" s="198" t="s">
        <v>756</v>
      </c>
      <c r="AR1890" s="185" t="str">
        <f t="shared" si="274"/>
        <v>4FF0</v>
      </c>
      <c r="AS1890" s="196" t="s">
        <v>18</v>
      </c>
      <c r="AT1890" s="197"/>
      <c r="AU1890" s="196" t="s">
        <v>755</v>
      </c>
      <c r="AV1890" s="196"/>
      <c r="AW1890" s="196"/>
      <c r="AX1890" s="181" t="s">
        <v>753</v>
      </c>
      <c r="AY1890" s="181" t="s">
        <v>753</v>
      </c>
      <c r="AZ1890" s="181" t="s">
        <v>753</v>
      </c>
      <c r="BA1890" s="181" t="s">
        <v>753</v>
      </c>
      <c r="BB1890" s="181" t="s">
        <v>753</v>
      </c>
      <c r="BC1890" s="195" t="s">
        <v>754</v>
      </c>
      <c r="BD1890" s="181" t="s">
        <v>753</v>
      </c>
      <c r="BE1890" s="181" t="s">
        <v>753</v>
      </c>
      <c r="BF1890" s="181" t="s">
        <v>753</v>
      </c>
      <c r="BG1890" s="181" t="s">
        <v>753</v>
      </c>
      <c r="BH1890" s="181" t="s">
        <v>753</v>
      </c>
      <c r="BI1890" s="181" t="s">
        <v>753</v>
      </c>
      <c r="BJ1890" s="181" t="s">
        <v>753</v>
      </c>
      <c r="BK1890" s="181" t="s">
        <v>753</v>
      </c>
      <c r="BL1890" s="181" t="s">
        <v>753</v>
      </c>
      <c r="BM1890" s="181" t="s">
        <v>753</v>
      </c>
      <c r="BN1890" s="180"/>
      <c r="BO1890" s="179"/>
      <c r="BP1890" s="174" t="s">
        <v>741</v>
      </c>
      <c r="BQ1890" s="177"/>
      <c r="BR1890" s="177"/>
      <c r="BS1890" s="177"/>
      <c r="BT1890" s="178"/>
      <c r="BU1890" s="177"/>
      <c r="BV1890" s="177"/>
      <c r="BW1890" s="177"/>
    </row>
    <row r="1891" spans="1:76" s="173" customFormat="1" ht="15">
      <c r="A1891" s="170"/>
      <c r="D1891" s="171"/>
      <c r="E1891" s="171"/>
      <c r="F1891" s="171"/>
      <c r="G1891" s="171"/>
      <c r="H1891" s="170"/>
      <c r="I1891" s="322"/>
      <c r="J1891" s="170"/>
      <c r="K1891" s="170"/>
      <c r="L1891" s="170"/>
      <c r="M1891" s="170"/>
      <c r="N1891" s="170"/>
      <c r="O1891" s="170"/>
      <c r="P1891" s="170"/>
      <c r="Q1891" s="170"/>
      <c r="R1891" s="170"/>
      <c r="S1891" s="170"/>
      <c r="T1891" s="170"/>
      <c r="U1891" s="170"/>
      <c r="V1891" s="170"/>
      <c r="W1891" s="170"/>
      <c r="X1891" s="170"/>
      <c r="Y1891" s="170"/>
      <c r="Z1891" s="170"/>
      <c r="AA1891" s="170"/>
      <c r="AB1891" s="170"/>
      <c r="AC1891" s="170"/>
      <c r="AD1891" s="170"/>
      <c r="AE1891" s="170"/>
      <c r="AF1891" s="174"/>
      <c r="AG1891" s="194" t="s">
        <v>750</v>
      </c>
      <c r="AH1891" s="193" t="str">
        <f t="shared" si="272"/>
        <v>5EFB 7800</v>
      </c>
      <c r="AI1891" s="193" t="str">
        <f t="shared" si="272"/>
        <v>5EFB 7FFF</v>
      </c>
      <c r="AJ1891" s="193" t="str">
        <f t="shared" si="273"/>
        <v>800</v>
      </c>
      <c r="AK1891" s="192" t="s">
        <v>23</v>
      </c>
      <c r="AL1891" s="188"/>
      <c r="AO1891" s="187" t="s">
        <v>747</v>
      </c>
      <c r="AP1891" s="186" t="s">
        <v>746</v>
      </c>
      <c r="AQ1891" s="186" t="s">
        <v>745</v>
      </c>
      <c r="AR1891" s="185" t="str">
        <f t="shared" si="274"/>
        <v>800</v>
      </c>
      <c r="AS1891" s="183" t="s">
        <v>744</v>
      </c>
      <c r="AT1891" s="184"/>
      <c r="AU1891" s="183" t="s">
        <v>752</v>
      </c>
      <c r="AV1891" s="183" t="s">
        <v>751</v>
      </c>
      <c r="AW1891" s="183"/>
      <c r="AX1891" s="181" t="s">
        <v>741</v>
      </c>
      <c r="AY1891" s="181" t="s">
        <v>741</v>
      </c>
      <c r="AZ1891" s="181" t="s">
        <v>741</v>
      </c>
      <c r="BA1891" s="181" t="s">
        <v>741</v>
      </c>
      <c r="BB1891" s="181" t="s">
        <v>741</v>
      </c>
      <c r="BC1891" s="181" t="s">
        <v>741</v>
      </c>
      <c r="BD1891" s="181" t="s">
        <v>741</v>
      </c>
      <c r="BE1891" s="181" t="s">
        <v>741</v>
      </c>
      <c r="BF1891" s="181" t="s">
        <v>741</v>
      </c>
      <c r="BG1891" s="181" t="s">
        <v>741</v>
      </c>
      <c r="BH1891" s="181" t="s">
        <v>741</v>
      </c>
      <c r="BI1891" s="181" t="s">
        <v>741</v>
      </c>
      <c r="BJ1891" s="181" t="s">
        <v>741</v>
      </c>
      <c r="BK1891" s="181" t="s">
        <v>741</v>
      </c>
      <c r="BL1891" s="181" t="s">
        <v>741</v>
      </c>
      <c r="BM1891" s="181" t="s">
        <v>741</v>
      </c>
      <c r="BN1891" s="180"/>
      <c r="BO1891" s="179"/>
      <c r="BP1891" s="174" t="s">
        <v>741</v>
      </c>
      <c r="BQ1891" s="177" t="s">
        <v>740</v>
      </c>
      <c r="BR1891" s="178">
        <v>44809</v>
      </c>
      <c r="BS1891" s="177" t="s">
        <v>739</v>
      </c>
      <c r="BT1891" s="178" t="s">
        <v>737</v>
      </c>
      <c r="BU1891" s="178">
        <v>44816</v>
      </c>
      <c r="BV1891" s="177" t="s">
        <v>738</v>
      </c>
      <c r="BW1891" s="177" t="s">
        <v>737</v>
      </c>
    </row>
    <row r="1892" spans="1:76" s="173" customFormat="1" ht="15">
      <c r="A1892" s="170"/>
      <c r="D1892" s="171"/>
      <c r="E1892" s="171"/>
      <c r="F1892" s="171"/>
      <c r="G1892" s="171"/>
      <c r="H1892" s="170"/>
      <c r="I1892" s="322"/>
      <c r="J1892" s="170"/>
      <c r="K1892" s="170"/>
      <c r="L1892" s="170"/>
      <c r="M1892" s="170"/>
      <c r="N1892" s="170"/>
      <c r="O1892" s="170"/>
      <c r="P1892" s="170"/>
      <c r="Q1892" s="170"/>
      <c r="R1892" s="170"/>
      <c r="S1892" s="170"/>
      <c r="T1892" s="170"/>
      <c r="U1892" s="170"/>
      <c r="V1892" s="170"/>
      <c r="W1892" s="170"/>
      <c r="X1892" s="170"/>
      <c r="Y1892" s="170"/>
      <c r="Z1892" s="170"/>
      <c r="AA1892" s="170"/>
      <c r="AB1892" s="170"/>
      <c r="AC1892" s="170"/>
      <c r="AD1892" s="170"/>
      <c r="AE1892" s="170"/>
      <c r="AF1892" s="174"/>
      <c r="AG1892" s="191" t="s">
        <v>750</v>
      </c>
      <c r="AH1892" s="189" t="s">
        <v>749</v>
      </c>
      <c r="AI1892" s="189" t="s">
        <v>749</v>
      </c>
      <c r="AJ1892" s="190" t="s">
        <v>749</v>
      </c>
      <c r="AK1892" s="189" t="s">
        <v>748</v>
      </c>
      <c r="AL1892" s="188"/>
      <c r="AO1892" s="187" t="s">
        <v>747</v>
      </c>
      <c r="AP1892" s="186" t="s">
        <v>746</v>
      </c>
      <c r="AQ1892" s="186" t="s">
        <v>745</v>
      </c>
      <c r="AR1892" s="185" t="str">
        <f t="shared" si="274"/>
        <v>800</v>
      </c>
      <c r="AS1892" s="183" t="s">
        <v>744</v>
      </c>
      <c r="AT1892" s="184"/>
      <c r="AU1892" s="182" t="s">
        <v>744</v>
      </c>
      <c r="AV1892" s="183" t="s">
        <v>743</v>
      </c>
      <c r="AW1892" s="182" t="s">
        <v>742</v>
      </c>
      <c r="AX1892" s="181" t="s">
        <v>741</v>
      </c>
      <c r="AY1892" s="181" t="s">
        <v>741</v>
      </c>
      <c r="AZ1892" s="181" t="s">
        <v>741</v>
      </c>
      <c r="BA1892" s="181" t="s">
        <v>741</v>
      </c>
      <c r="BB1892" s="181" t="s">
        <v>741</v>
      </c>
      <c r="BC1892" s="181" t="s">
        <v>741</v>
      </c>
      <c r="BD1892" s="181" t="s">
        <v>741</v>
      </c>
      <c r="BE1892" s="181" t="s">
        <v>741</v>
      </c>
      <c r="BF1892" s="181" t="s">
        <v>741</v>
      </c>
      <c r="BG1892" s="181" t="s">
        <v>741</v>
      </c>
      <c r="BH1892" s="181" t="s">
        <v>741</v>
      </c>
      <c r="BI1892" s="181" t="s">
        <v>741</v>
      </c>
      <c r="BJ1892" s="181" t="s">
        <v>741</v>
      </c>
      <c r="BK1892" s="181" t="s">
        <v>741</v>
      </c>
      <c r="BL1892" s="181" t="s">
        <v>741</v>
      </c>
      <c r="BM1892" s="181" t="s">
        <v>741</v>
      </c>
      <c r="BN1892" s="180"/>
      <c r="BO1892" s="179"/>
      <c r="BP1892" s="174" t="s">
        <v>741</v>
      </c>
      <c r="BQ1892" s="177" t="s">
        <v>740</v>
      </c>
      <c r="BR1892" s="178">
        <v>44809</v>
      </c>
      <c r="BS1892" s="177" t="s">
        <v>739</v>
      </c>
      <c r="BT1892" s="178" t="s">
        <v>737</v>
      </c>
      <c r="BU1892" s="178">
        <v>44816</v>
      </c>
      <c r="BV1892" s="177" t="s">
        <v>738</v>
      </c>
      <c r="BW1892" s="177" t="s">
        <v>737</v>
      </c>
    </row>
    <row r="1893" spans="1:76" s="173" customFormat="1">
      <c r="A1893" s="170"/>
      <c r="D1893" s="171"/>
      <c r="E1893" s="171"/>
      <c r="F1893" s="171"/>
      <c r="G1893" s="171"/>
      <c r="H1893" s="170"/>
      <c r="I1893" s="322"/>
      <c r="J1893" s="170"/>
      <c r="K1893" s="170"/>
      <c r="L1893" s="170"/>
      <c r="M1893" s="170"/>
      <c r="N1893" s="170"/>
      <c r="O1893" s="170"/>
      <c r="P1893" s="170"/>
      <c r="Q1893" s="170"/>
      <c r="R1893" s="170"/>
      <c r="S1893" s="170"/>
      <c r="T1893" s="170"/>
      <c r="U1893" s="170"/>
      <c r="V1893" s="170"/>
      <c r="W1893" s="170"/>
      <c r="X1893" s="170"/>
      <c r="Y1893" s="170"/>
      <c r="Z1893" s="170"/>
      <c r="AA1893" s="170"/>
      <c r="AB1893" s="170"/>
      <c r="AC1893" s="170"/>
      <c r="AD1893" s="170"/>
      <c r="AE1893" s="170"/>
      <c r="AF1893" s="174"/>
      <c r="AG1893" s="170"/>
      <c r="AH1893" s="171"/>
      <c r="AI1893" s="171"/>
      <c r="AJ1893" s="171"/>
      <c r="AK1893" s="171"/>
      <c r="AL1893" s="170"/>
      <c r="AM1893" s="170"/>
      <c r="AN1893" s="170"/>
      <c r="AO1893" s="170"/>
      <c r="AP1893" s="171" t="s">
        <v>736</v>
      </c>
      <c r="AQ1893" s="171"/>
      <c r="AR1893" s="171"/>
      <c r="AS1893" s="171"/>
      <c r="AT1893" s="171"/>
      <c r="AU1893" s="171"/>
      <c r="AV1893" s="171"/>
      <c r="AW1893" s="171"/>
      <c r="AX1893" s="172"/>
      <c r="AY1893" s="172"/>
      <c r="AZ1893" s="172"/>
      <c r="BA1893" s="172"/>
      <c r="BB1893" s="172"/>
      <c r="BC1893" s="172"/>
      <c r="BD1893" s="172"/>
      <c r="BE1893" s="172"/>
      <c r="BF1893" s="172"/>
      <c r="BG1893" s="172"/>
      <c r="BH1893" s="172"/>
      <c r="BI1893" s="172"/>
      <c r="BJ1893" s="172"/>
      <c r="BK1893" s="172"/>
      <c r="BL1893" s="172"/>
      <c r="BM1893" s="172"/>
      <c r="BN1893" s="172"/>
      <c r="BO1893" s="171"/>
      <c r="BP1893" s="170"/>
      <c r="BQ1893" s="170"/>
      <c r="BR1893" s="170"/>
      <c r="BS1893" s="170"/>
      <c r="BT1893" s="170"/>
      <c r="BU1893" s="170"/>
      <c r="BV1893" s="170"/>
      <c r="BW1893" s="170"/>
      <c r="BX1893" s="170"/>
    </row>
    <row r="1894" spans="1:76" s="173" customFormat="1">
      <c r="A1894" s="170"/>
      <c r="D1894" s="171"/>
      <c r="E1894" s="171"/>
      <c r="F1894" s="171"/>
      <c r="G1894" s="171"/>
      <c r="H1894" s="170"/>
      <c r="I1894" s="322"/>
      <c r="J1894" s="170"/>
      <c r="K1894" s="170"/>
      <c r="L1894" s="170"/>
      <c r="M1894" s="170"/>
      <c r="N1894" s="170"/>
      <c r="O1894" s="170"/>
      <c r="P1894" s="170"/>
      <c r="Q1894" s="170"/>
      <c r="R1894" s="170"/>
      <c r="S1894" s="170"/>
      <c r="T1894" s="170"/>
      <c r="U1894" s="170"/>
      <c r="V1894" s="170"/>
      <c r="W1894" s="170"/>
      <c r="X1894" s="170"/>
      <c r="Y1894" s="170"/>
      <c r="Z1894" s="170"/>
      <c r="AA1894" s="170"/>
      <c r="AB1894" s="170"/>
      <c r="AC1894" s="170"/>
      <c r="AD1894" s="170"/>
      <c r="AE1894" s="170"/>
      <c r="AF1894" s="174"/>
      <c r="AG1894" s="170"/>
      <c r="AH1894" s="171"/>
      <c r="AI1894" s="171"/>
      <c r="AJ1894" s="171"/>
      <c r="AK1894" s="171"/>
      <c r="AL1894" s="170"/>
      <c r="AM1894" s="170"/>
      <c r="AN1894" s="170"/>
      <c r="AO1894" s="170"/>
      <c r="AP1894" s="176" t="s">
        <v>735</v>
      </c>
      <c r="AQ1894" s="171"/>
      <c r="AR1894" s="171"/>
      <c r="AS1894" s="171"/>
      <c r="AT1894" s="171"/>
      <c r="AU1894" s="171"/>
      <c r="AV1894" s="171"/>
      <c r="AW1894" s="171"/>
      <c r="AX1894" s="172"/>
      <c r="AY1894" s="172"/>
      <c r="AZ1894" s="172"/>
      <c r="BA1894" s="172"/>
      <c r="BB1894" s="172"/>
      <c r="BC1894" s="172"/>
      <c r="BD1894" s="172"/>
      <c r="BE1894" s="172"/>
      <c r="BF1894" s="172"/>
      <c r="BG1894" s="172"/>
      <c r="BH1894" s="172"/>
      <c r="BI1894" s="172"/>
      <c r="BJ1894" s="172"/>
      <c r="BK1894" s="172"/>
      <c r="BL1894" s="172"/>
      <c r="BM1894" s="172"/>
      <c r="BN1894" s="172"/>
      <c r="BO1894" s="171"/>
      <c r="BP1894" s="170"/>
      <c r="BQ1894" s="170"/>
      <c r="BR1894" s="170"/>
      <c r="BS1894" s="170"/>
      <c r="BT1894" s="170"/>
      <c r="BU1894" s="170"/>
      <c r="BV1894" s="170"/>
      <c r="BW1894" s="170"/>
      <c r="BX1894" s="170"/>
    </row>
    <row r="1895" spans="1:76" s="173" customFormat="1">
      <c r="A1895" s="170"/>
      <c r="D1895" s="171"/>
      <c r="E1895" s="171"/>
      <c r="F1895" s="171"/>
      <c r="G1895" s="171"/>
      <c r="H1895" s="170"/>
      <c r="I1895" s="322"/>
      <c r="J1895" s="170"/>
      <c r="K1895" s="170"/>
      <c r="L1895" s="170"/>
      <c r="M1895" s="170"/>
      <c r="N1895" s="170"/>
      <c r="O1895" s="170"/>
      <c r="P1895" s="170"/>
      <c r="Q1895" s="170"/>
      <c r="R1895" s="170"/>
      <c r="S1895" s="170"/>
      <c r="T1895" s="170"/>
      <c r="U1895" s="170"/>
      <c r="V1895" s="170"/>
      <c r="W1895" s="170"/>
      <c r="X1895" s="170"/>
      <c r="Y1895" s="170"/>
      <c r="Z1895" s="170"/>
      <c r="AA1895" s="170"/>
      <c r="AB1895" s="170"/>
      <c r="AC1895" s="170"/>
      <c r="AD1895" s="170"/>
      <c r="AE1895" s="170"/>
      <c r="AF1895" s="174"/>
      <c r="AG1895" s="170"/>
      <c r="AH1895" s="171"/>
      <c r="AI1895" s="171"/>
      <c r="AJ1895" s="171"/>
      <c r="AK1895" s="171"/>
      <c r="AL1895" s="170"/>
      <c r="AM1895" s="170"/>
      <c r="AN1895" s="170"/>
      <c r="AO1895" s="170"/>
      <c r="AP1895" s="175" t="s">
        <v>734</v>
      </c>
      <c r="AQ1895" s="171"/>
      <c r="AR1895" s="171"/>
      <c r="AS1895" s="171"/>
      <c r="AT1895" s="171"/>
      <c r="AU1895" s="171"/>
      <c r="AV1895" s="171"/>
      <c r="AW1895" s="171"/>
      <c r="AX1895" s="172"/>
      <c r="AY1895" s="172"/>
      <c r="AZ1895" s="172"/>
      <c r="BA1895" s="172"/>
      <c r="BB1895" s="172"/>
      <c r="BC1895" s="172"/>
      <c r="BD1895" s="172"/>
      <c r="BE1895" s="172"/>
      <c r="BF1895" s="172"/>
      <c r="BG1895" s="172"/>
      <c r="BH1895" s="172"/>
      <c r="BI1895" s="172"/>
      <c r="BJ1895" s="172"/>
      <c r="BK1895" s="172"/>
      <c r="BL1895" s="172"/>
      <c r="BM1895" s="172"/>
      <c r="BN1895" s="172"/>
      <c r="BO1895" s="171"/>
      <c r="BP1895" s="170"/>
      <c r="BQ1895" s="170"/>
      <c r="BR1895" s="170"/>
      <c r="BS1895" s="170"/>
      <c r="BT1895" s="170"/>
      <c r="BU1895" s="170"/>
      <c r="BV1895" s="170"/>
      <c r="BW1895" s="170"/>
      <c r="BX1895" s="170"/>
    </row>
    <row r="1896" spans="1:76" s="173" customFormat="1">
      <c r="A1896" s="170"/>
      <c r="D1896" s="171"/>
      <c r="E1896" s="171"/>
      <c r="F1896" s="171"/>
      <c r="G1896" s="171"/>
      <c r="H1896" s="170"/>
      <c r="I1896" s="322"/>
      <c r="J1896" s="170"/>
      <c r="K1896" s="170"/>
      <c r="L1896" s="170"/>
      <c r="M1896" s="170"/>
      <c r="N1896" s="170"/>
      <c r="O1896" s="170"/>
      <c r="P1896" s="170"/>
      <c r="Q1896" s="170"/>
      <c r="R1896" s="170"/>
      <c r="S1896" s="170"/>
      <c r="T1896" s="170"/>
      <c r="U1896" s="170"/>
      <c r="V1896" s="170"/>
      <c r="W1896" s="170"/>
      <c r="X1896" s="170"/>
      <c r="Y1896" s="170"/>
      <c r="Z1896" s="170"/>
      <c r="AA1896" s="170"/>
      <c r="AB1896" s="170"/>
      <c r="AC1896" s="170"/>
      <c r="AD1896" s="170"/>
      <c r="AE1896" s="170"/>
      <c r="AF1896" s="174"/>
      <c r="AG1896" s="170"/>
      <c r="AH1896" s="171"/>
      <c r="AI1896" s="171"/>
      <c r="AJ1896" s="171"/>
      <c r="AK1896" s="171"/>
      <c r="AL1896" s="170"/>
      <c r="AM1896" s="170"/>
      <c r="AN1896" s="170"/>
      <c r="AO1896" s="170"/>
      <c r="AP1896" s="171"/>
      <c r="AQ1896" s="171"/>
      <c r="AR1896" s="171"/>
      <c r="AS1896" s="171"/>
      <c r="AT1896" s="171"/>
      <c r="AU1896" s="171"/>
      <c r="AV1896" s="171"/>
      <c r="AW1896" s="171"/>
      <c r="AX1896" s="172"/>
      <c r="AY1896" s="172"/>
      <c r="AZ1896" s="172"/>
      <c r="BA1896" s="172"/>
      <c r="BB1896" s="172"/>
      <c r="BC1896" s="172"/>
      <c r="BD1896" s="172"/>
      <c r="BE1896" s="172"/>
      <c r="BF1896" s="172"/>
      <c r="BG1896" s="172"/>
      <c r="BH1896" s="172"/>
      <c r="BI1896" s="172"/>
      <c r="BJ1896" s="172"/>
      <c r="BK1896" s="172"/>
      <c r="BL1896" s="172"/>
      <c r="BM1896" s="172"/>
      <c r="BN1896" s="172"/>
      <c r="BO1896" s="171"/>
      <c r="BP1896" s="170"/>
      <c r="BQ1896" s="170"/>
      <c r="BR1896" s="170"/>
      <c r="BS1896" s="170"/>
      <c r="BT1896" s="170"/>
      <c r="BU1896" s="170"/>
      <c r="BV1896" s="170"/>
      <c r="BW1896" s="170"/>
      <c r="BX1896" s="170"/>
    </row>
    <row r="1897" spans="1:76" s="173" customFormat="1">
      <c r="A1897" s="170"/>
      <c r="D1897" s="171"/>
      <c r="E1897" s="171"/>
      <c r="F1897" s="171"/>
      <c r="G1897" s="171"/>
      <c r="H1897" s="170"/>
      <c r="I1897" s="322"/>
      <c r="J1897" s="170"/>
      <c r="K1897" s="170"/>
      <c r="L1897" s="170"/>
      <c r="M1897" s="170"/>
      <c r="N1897" s="170"/>
      <c r="O1897" s="170"/>
      <c r="P1897" s="170"/>
      <c r="Q1897" s="170"/>
      <c r="R1897" s="170"/>
      <c r="S1897" s="170"/>
      <c r="T1897" s="170"/>
      <c r="U1897" s="170"/>
      <c r="V1897" s="170"/>
      <c r="W1897" s="170"/>
      <c r="X1897" s="170"/>
      <c r="Y1897" s="170"/>
      <c r="Z1897" s="170"/>
      <c r="AA1897" s="170"/>
      <c r="AB1897" s="170"/>
      <c r="AC1897" s="170"/>
      <c r="AD1897" s="170"/>
      <c r="AE1897" s="170"/>
      <c r="AF1897" s="174"/>
      <c r="AG1897" s="170"/>
      <c r="AH1897" s="171"/>
      <c r="AI1897" s="171"/>
      <c r="AJ1897" s="171"/>
      <c r="AK1897" s="171"/>
      <c r="AL1897" s="170"/>
      <c r="AM1897" s="170"/>
      <c r="AN1897" s="170"/>
      <c r="AO1897" s="170"/>
      <c r="AP1897" s="171"/>
      <c r="AQ1897" s="171"/>
      <c r="AR1897" s="171"/>
      <c r="AS1897" s="171"/>
      <c r="AT1897" s="171"/>
      <c r="AU1897" s="171"/>
      <c r="AV1897" s="171"/>
      <c r="AW1897" s="171"/>
      <c r="AX1897" s="172"/>
      <c r="AY1897" s="172"/>
      <c r="AZ1897" s="172"/>
      <c r="BA1897" s="172"/>
      <c r="BB1897" s="172"/>
      <c r="BC1897" s="172"/>
      <c r="BD1897" s="172"/>
      <c r="BE1897" s="172"/>
      <c r="BF1897" s="172"/>
      <c r="BG1897" s="172"/>
      <c r="BH1897" s="172"/>
      <c r="BI1897" s="172"/>
      <c r="BJ1897" s="172"/>
      <c r="BK1897" s="172"/>
      <c r="BL1897" s="172"/>
      <c r="BM1897" s="172"/>
      <c r="BN1897" s="172"/>
      <c r="BO1897" s="171"/>
      <c r="BP1897" s="170"/>
      <c r="BQ1897" s="170"/>
      <c r="BR1897" s="170"/>
      <c r="BS1897" s="170"/>
      <c r="BT1897" s="170"/>
      <c r="BU1897" s="170"/>
      <c r="BV1897" s="170"/>
      <c r="BW1897" s="170"/>
      <c r="BX1897" s="170"/>
    </row>
    <row r="1898" spans="1:76" s="173" customFormat="1">
      <c r="A1898" s="170"/>
      <c r="D1898" s="171"/>
      <c r="E1898" s="171"/>
      <c r="F1898" s="171"/>
      <c r="G1898" s="171"/>
      <c r="H1898" s="170"/>
      <c r="I1898" s="322"/>
      <c r="J1898" s="170"/>
      <c r="K1898" s="170"/>
      <c r="L1898" s="170"/>
      <c r="M1898" s="170"/>
      <c r="N1898" s="170"/>
      <c r="O1898" s="170"/>
      <c r="P1898" s="170"/>
      <c r="Q1898" s="170"/>
      <c r="R1898" s="170"/>
      <c r="S1898" s="170"/>
      <c r="T1898" s="170"/>
      <c r="U1898" s="170"/>
      <c r="V1898" s="170"/>
      <c r="W1898" s="170"/>
      <c r="X1898" s="170"/>
      <c r="Y1898" s="170"/>
      <c r="Z1898" s="170"/>
      <c r="AA1898" s="170"/>
      <c r="AB1898" s="170"/>
      <c r="AC1898" s="170"/>
      <c r="AD1898" s="170"/>
      <c r="AE1898" s="170"/>
      <c r="AF1898" s="174"/>
      <c r="AG1898" s="170"/>
      <c r="AH1898" s="171"/>
      <c r="AI1898" s="171"/>
      <c r="AJ1898" s="171"/>
      <c r="AK1898" s="171"/>
      <c r="AL1898" s="170"/>
      <c r="AM1898" s="170"/>
      <c r="AN1898" s="170"/>
      <c r="AO1898" s="170"/>
      <c r="AP1898" s="171"/>
      <c r="AQ1898" s="171"/>
      <c r="AR1898" s="171"/>
      <c r="AS1898" s="171"/>
      <c r="AT1898" s="171"/>
      <c r="AU1898" s="171"/>
      <c r="AV1898" s="171"/>
      <c r="AW1898" s="171"/>
      <c r="AX1898" s="172"/>
      <c r="AY1898" s="172"/>
      <c r="AZ1898" s="172"/>
      <c r="BA1898" s="172"/>
      <c r="BB1898" s="172"/>
      <c r="BC1898" s="172"/>
      <c r="BD1898" s="172"/>
      <c r="BE1898" s="172"/>
      <c r="BF1898" s="172"/>
      <c r="BG1898" s="172"/>
      <c r="BH1898" s="172"/>
      <c r="BI1898" s="172"/>
      <c r="BJ1898" s="172"/>
      <c r="BK1898" s="172"/>
      <c r="BL1898" s="172"/>
      <c r="BM1898" s="172"/>
      <c r="BN1898" s="172"/>
      <c r="BO1898" s="171"/>
      <c r="BP1898" s="170"/>
      <c r="BQ1898" s="170"/>
      <c r="BR1898" s="170"/>
      <c r="BS1898" s="170"/>
      <c r="BT1898" s="170"/>
      <c r="BU1898" s="170"/>
      <c r="BV1898" s="170"/>
      <c r="BW1898" s="170"/>
      <c r="BX1898" s="170"/>
    </row>
    <row r="1899" spans="1:76" s="173" customFormat="1">
      <c r="A1899" s="170"/>
      <c r="D1899" s="171"/>
      <c r="E1899" s="171"/>
      <c r="F1899" s="171"/>
      <c r="G1899" s="171"/>
      <c r="H1899" s="170"/>
      <c r="I1899" s="322"/>
      <c r="J1899" s="170"/>
      <c r="K1899" s="170"/>
      <c r="L1899" s="170"/>
      <c r="M1899" s="170"/>
      <c r="N1899" s="170"/>
      <c r="O1899" s="170"/>
      <c r="P1899" s="170"/>
      <c r="Q1899" s="170"/>
      <c r="R1899" s="170"/>
      <c r="S1899" s="170"/>
      <c r="T1899" s="170"/>
      <c r="U1899" s="170"/>
      <c r="V1899" s="170"/>
      <c r="W1899" s="170"/>
      <c r="X1899" s="170"/>
      <c r="Y1899" s="170"/>
      <c r="Z1899" s="170"/>
      <c r="AA1899" s="170"/>
      <c r="AB1899" s="170"/>
      <c r="AC1899" s="170"/>
      <c r="AD1899" s="170"/>
      <c r="AE1899" s="170"/>
      <c r="AF1899" s="174"/>
      <c r="AG1899" s="170"/>
      <c r="AH1899" s="171"/>
      <c r="AI1899" s="171"/>
      <c r="AJ1899" s="171"/>
      <c r="AK1899" s="171"/>
      <c r="AL1899" s="170"/>
      <c r="AM1899" s="170"/>
      <c r="AN1899" s="170"/>
      <c r="AO1899" s="170"/>
      <c r="AP1899" s="171"/>
      <c r="AQ1899" s="171"/>
      <c r="AR1899" s="171"/>
      <c r="AS1899" s="171"/>
      <c r="AT1899" s="171"/>
      <c r="AU1899" s="171"/>
      <c r="AV1899" s="171"/>
      <c r="AW1899" s="171"/>
      <c r="AX1899" s="172"/>
      <c r="AY1899" s="172"/>
      <c r="AZ1899" s="172"/>
      <c r="BA1899" s="172"/>
      <c r="BB1899" s="172"/>
      <c r="BC1899" s="172"/>
      <c r="BD1899" s="172"/>
      <c r="BE1899" s="172"/>
      <c r="BF1899" s="172"/>
      <c r="BG1899" s="172"/>
      <c r="BH1899" s="172"/>
      <c r="BI1899" s="172"/>
      <c r="BJ1899" s="172"/>
      <c r="BK1899" s="172"/>
      <c r="BL1899" s="172"/>
      <c r="BM1899" s="172"/>
      <c r="BN1899" s="172"/>
      <c r="BO1899" s="171"/>
      <c r="BP1899" s="170"/>
      <c r="BQ1899" s="170"/>
      <c r="BR1899" s="170"/>
      <c r="BS1899" s="170"/>
      <c r="BT1899" s="170"/>
      <c r="BU1899" s="170"/>
      <c r="BV1899" s="170"/>
      <c r="BW1899" s="170"/>
      <c r="BX1899" s="170"/>
    </row>
    <row r="1900" spans="1:76" s="173" customFormat="1">
      <c r="A1900" s="170"/>
      <c r="D1900" s="171"/>
      <c r="E1900" s="171"/>
      <c r="F1900" s="171"/>
      <c r="G1900" s="171"/>
      <c r="H1900" s="170"/>
      <c r="I1900" s="322"/>
      <c r="J1900" s="170"/>
      <c r="K1900" s="170"/>
      <c r="L1900" s="170"/>
      <c r="M1900" s="170"/>
      <c r="N1900" s="170"/>
      <c r="O1900" s="170"/>
      <c r="P1900" s="170"/>
      <c r="Q1900" s="170"/>
      <c r="R1900" s="170"/>
      <c r="S1900" s="170"/>
      <c r="T1900" s="170"/>
      <c r="U1900" s="170"/>
      <c r="V1900" s="170"/>
      <c r="W1900" s="170"/>
      <c r="X1900" s="170"/>
      <c r="Y1900" s="170"/>
      <c r="Z1900" s="170"/>
      <c r="AA1900" s="170"/>
      <c r="AB1900" s="170"/>
      <c r="AC1900" s="170"/>
      <c r="AD1900" s="170"/>
      <c r="AE1900" s="170"/>
      <c r="AF1900" s="174"/>
      <c r="AG1900" s="170"/>
      <c r="AH1900" s="171"/>
      <c r="AI1900" s="171"/>
      <c r="AJ1900" s="171"/>
      <c r="AK1900" s="171"/>
      <c r="AL1900" s="170"/>
      <c r="AM1900" s="170"/>
      <c r="AN1900" s="170"/>
      <c r="AO1900" s="170"/>
      <c r="AP1900" s="171"/>
      <c r="AQ1900" s="171"/>
      <c r="AR1900" s="171"/>
      <c r="AS1900" s="171"/>
      <c r="AT1900" s="171"/>
      <c r="AU1900" s="171"/>
      <c r="AV1900" s="171"/>
      <c r="AW1900" s="171"/>
      <c r="AX1900" s="172"/>
      <c r="AY1900" s="172"/>
      <c r="AZ1900" s="172"/>
      <c r="BA1900" s="172"/>
      <c r="BB1900" s="172"/>
      <c r="BC1900" s="172"/>
      <c r="BD1900" s="172"/>
      <c r="BE1900" s="172"/>
      <c r="BF1900" s="172"/>
      <c r="BG1900" s="172"/>
      <c r="BH1900" s="172"/>
      <c r="BI1900" s="172"/>
      <c r="BJ1900" s="172"/>
      <c r="BK1900" s="172"/>
      <c r="BL1900" s="172"/>
      <c r="BM1900" s="172"/>
      <c r="BN1900" s="172"/>
      <c r="BO1900" s="171"/>
      <c r="BP1900" s="170"/>
      <c r="BQ1900" s="170"/>
      <c r="BR1900" s="170"/>
      <c r="BS1900" s="170"/>
      <c r="BT1900" s="170"/>
      <c r="BU1900" s="170"/>
      <c r="BV1900" s="170"/>
      <c r="BW1900" s="170"/>
      <c r="BX1900" s="170"/>
    </row>
    <row r="1901" spans="1:76">
      <c r="I1901" s="322"/>
      <c r="AF1901" s="174"/>
    </row>
    <row r="1902" spans="1:76">
      <c r="I1902" s="322"/>
      <c r="AF1902" s="174"/>
    </row>
    <row r="1903" spans="1:76">
      <c r="I1903" s="322"/>
      <c r="AF1903" s="174"/>
    </row>
    <row r="1904" spans="1:76">
      <c r="I1904" s="322"/>
      <c r="AF1904" s="174"/>
    </row>
    <row r="1905" spans="9:32">
      <c r="I1905" s="322"/>
      <c r="AF1905" s="174"/>
    </row>
    <row r="1906" spans="9:32">
      <c r="I1906" s="322"/>
      <c r="AF1906" s="174"/>
    </row>
    <row r="1907" spans="9:32">
      <c r="I1907" s="322"/>
      <c r="AF1907" s="174"/>
    </row>
    <row r="1908" spans="9:32">
      <c r="I1908" s="322"/>
      <c r="AF1908" s="174"/>
    </row>
    <row r="1909" spans="9:32">
      <c r="I1909" s="322"/>
      <c r="AF1909" s="174"/>
    </row>
    <row r="1910" spans="9:32">
      <c r="I1910" s="322"/>
      <c r="AF1910" s="174"/>
    </row>
    <row r="1911" spans="9:32">
      <c r="I1911" s="322"/>
      <c r="AF1911" s="174"/>
    </row>
    <row r="1912" spans="9:32">
      <c r="I1912" s="322"/>
      <c r="AF1912" s="174"/>
    </row>
    <row r="1913" spans="9:32">
      <c r="I1913" s="322"/>
      <c r="AF1913" s="174"/>
    </row>
    <row r="1914" spans="9:32">
      <c r="I1914" s="322"/>
      <c r="AF1914" s="174"/>
    </row>
    <row r="1915" spans="9:32">
      <c r="I1915" s="322"/>
      <c r="AF1915" s="174"/>
    </row>
    <row r="1916" spans="9:32">
      <c r="I1916" s="322"/>
      <c r="AF1916" s="174"/>
    </row>
    <row r="1917" spans="9:32">
      <c r="I1917" s="322"/>
      <c r="AF1917" s="174"/>
    </row>
    <row r="1918" spans="9:32">
      <c r="I1918" s="322"/>
      <c r="AF1918" s="174"/>
    </row>
    <row r="1919" spans="9:32">
      <c r="I1919" s="322"/>
      <c r="AF1919" s="174"/>
    </row>
    <row r="1920" spans="9:32">
      <c r="I1920" s="322"/>
      <c r="AF1920" s="174"/>
    </row>
    <row r="1921" spans="9:32">
      <c r="I1921" s="322"/>
      <c r="AF1921" s="174"/>
    </row>
    <row r="1922" spans="9:32">
      <c r="I1922" s="322"/>
      <c r="AF1922" s="174"/>
    </row>
    <row r="1923" spans="9:32">
      <c r="I1923" s="322"/>
      <c r="AF1923" s="174"/>
    </row>
    <row r="1924" spans="9:32">
      <c r="I1924" s="322"/>
      <c r="AF1924" s="174"/>
    </row>
    <row r="1925" spans="9:32">
      <c r="I1925" s="322"/>
      <c r="AF1925" s="174"/>
    </row>
    <row r="1926" spans="9:32">
      <c r="I1926" s="322"/>
      <c r="AF1926" s="174"/>
    </row>
    <row r="1927" spans="9:32">
      <c r="I1927" s="322"/>
      <c r="AF1927" s="174"/>
    </row>
    <row r="1928" spans="9:32">
      <c r="I1928" s="322"/>
      <c r="AF1928" s="174"/>
    </row>
    <row r="1929" spans="9:32">
      <c r="I1929" s="322"/>
      <c r="AF1929" s="174"/>
    </row>
    <row r="1930" spans="9:32">
      <c r="I1930" s="322"/>
      <c r="AF1930" s="174"/>
    </row>
    <row r="1931" spans="9:32">
      <c r="I1931" s="322"/>
      <c r="AF1931" s="174"/>
    </row>
    <row r="1932" spans="9:32">
      <c r="I1932" s="322"/>
      <c r="AF1932" s="174"/>
    </row>
    <row r="1933" spans="9:32">
      <c r="I1933" s="322"/>
      <c r="AF1933" s="174"/>
    </row>
    <row r="1934" spans="9:32">
      <c r="I1934" s="322"/>
      <c r="AF1934" s="174"/>
    </row>
    <row r="1935" spans="9:32">
      <c r="AF1935" s="174"/>
    </row>
    <row r="1936" spans="9:32">
      <c r="AF1936" s="174"/>
    </row>
    <row r="1937" spans="32:32">
      <c r="AF1937" s="174"/>
    </row>
    <row r="1938" spans="32:32">
      <c r="AF1938" s="174"/>
    </row>
    <row r="1939" spans="32:32">
      <c r="AF1939" s="174"/>
    </row>
    <row r="1940" spans="32:32">
      <c r="AF1940" s="174"/>
    </row>
    <row r="1941" spans="32:32">
      <c r="AF1941" s="174"/>
    </row>
    <row r="1942" spans="32:32">
      <c r="AF1942" s="174"/>
    </row>
    <row r="1943" spans="32:32">
      <c r="AF1943" s="174"/>
    </row>
    <row r="1944" spans="32:32">
      <c r="AF1944" s="174"/>
    </row>
    <row r="1945" spans="32:32">
      <c r="AF1945" s="174"/>
    </row>
    <row r="1946" spans="32:32">
      <c r="AF1946" s="174"/>
    </row>
    <row r="1947" spans="32:32">
      <c r="AF1947" s="174"/>
    </row>
    <row r="1948" spans="32:32">
      <c r="AF1948" s="174"/>
    </row>
    <row r="1949" spans="32:32">
      <c r="AF1949" s="174"/>
    </row>
    <row r="1950" spans="32:32">
      <c r="AF1950" s="174"/>
    </row>
    <row r="1951" spans="32:32">
      <c r="AF1951" s="174"/>
    </row>
    <row r="1952" spans="32:32">
      <c r="AF1952" s="174"/>
    </row>
    <row r="1953" spans="32:32">
      <c r="AF1953" s="174"/>
    </row>
    <row r="1954" spans="32:32">
      <c r="AF1954" s="174"/>
    </row>
    <row r="1955" spans="32:32">
      <c r="AF1955" s="174"/>
    </row>
    <row r="1956" spans="32:32">
      <c r="AF1956" s="174"/>
    </row>
    <row r="1957" spans="32:32">
      <c r="AF1957" s="174"/>
    </row>
    <row r="1959" spans="32:32">
      <c r="AF1959" s="173"/>
    </row>
    <row r="1960" spans="32:32">
      <c r="AF1960" s="173"/>
    </row>
    <row r="1961" spans="32:32">
      <c r="AF1961" s="173"/>
    </row>
    <row r="1962" spans="32:32">
      <c r="AF1962" s="173"/>
    </row>
    <row r="1963" spans="32:32">
      <c r="AF1963" s="173"/>
    </row>
    <row r="1964" spans="32:32">
      <c r="AF1964" s="173"/>
    </row>
    <row r="1965" spans="32:32">
      <c r="AF1965" s="173"/>
    </row>
    <row r="1966" spans="32:32">
      <c r="AF1966" s="173"/>
    </row>
    <row r="1967" spans="32:32">
      <c r="AF1967" s="173"/>
    </row>
    <row r="1968" spans="32:32">
      <c r="AF1968" s="173"/>
    </row>
    <row r="1969" spans="32:32">
      <c r="AF1969" s="173"/>
    </row>
    <row r="1970" spans="32:32">
      <c r="AF1970" s="173"/>
    </row>
    <row r="1971" spans="32:32">
      <c r="AF1971" s="173"/>
    </row>
    <row r="1972" spans="32:32">
      <c r="AF1972" s="173"/>
    </row>
    <row r="1973" spans="32:32">
      <c r="AF1973" s="173"/>
    </row>
    <row r="1974" spans="32:32">
      <c r="AF1974" s="173"/>
    </row>
    <row r="1975" spans="32:32">
      <c r="AF1975" s="173"/>
    </row>
    <row r="1976" spans="32:32">
      <c r="AF1976" s="173"/>
    </row>
  </sheetData>
  <autoFilter ref="A6:BX1900" xr:uid="{00C83331-1DE6-461E-906F-C1C91D717F12}"/>
  <dataConsolidate/>
  <mergeCells count="14">
    <mergeCell ref="D5:E5"/>
    <mergeCell ref="BI5:BM5"/>
    <mergeCell ref="AH5:AI5"/>
    <mergeCell ref="AP5:AQ5"/>
    <mergeCell ref="AY5:AZ5"/>
    <mergeCell ref="BA5:BB5"/>
    <mergeCell ref="BC5:BH5"/>
    <mergeCell ref="W5:Y5"/>
    <mergeCell ref="Z5:AB5"/>
    <mergeCell ref="AC5:AE5"/>
    <mergeCell ref="T5:V5"/>
    <mergeCell ref="Q5:S5"/>
    <mergeCell ref="N5:P5"/>
    <mergeCell ref="K5:M5"/>
  </mergeCells>
  <phoneticPr fontId="4"/>
  <conditionalFormatting sqref="J7:AE1477">
    <cfRule type="expression" dxfId="10" priority="585">
      <formula>$G7="Reserved"</formula>
    </cfRule>
  </conditionalFormatting>
  <conditionalFormatting sqref="M7:M1477 P7:P1477 S7:S1477 V7:V1477 Y7:Y1477 AB7:AB1477 AE7:AE1477">
    <cfRule type="cellIs" dxfId="9" priority="584" operator="equal">
      <formula>"NG"</formula>
    </cfRule>
  </conditionalFormatting>
  <conditionalFormatting sqref="AU4">
    <cfRule type="cellIs" dxfId="8" priority="591" operator="equal">
      <formula>"x"</formula>
    </cfRule>
    <cfRule type="cellIs" dxfId="7" priority="592" operator="equal">
      <formula>"o"</formula>
    </cfRule>
  </conditionalFormatting>
  <conditionalFormatting sqref="AX4">
    <cfRule type="cellIs" dxfId="6" priority="589" operator="equal">
      <formula>"x"</formula>
    </cfRule>
    <cfRule type="cellIs" dxfId="5" priority="590" operator="equal">
      <formula>"o"</formula>
    </cfRule>
  </conditionalFormatting>
  <conditionalFormatting sqref="BQ7:BW1892">
    <cfRule type="expression" dxfId="4" priority="587">
      <formula>$AS7="Reserved"</formula>
    </cfRule>
  </conditionalFormatting>
  <dataValidations count="6">
    <dataValidation type="list" showInputMessage="1" showErrorMessage="1" sqref="BB1192 AX505:AY531 BJ646:BM646 AZ646 BB857:BM857 AZ561:AZ562 AX942:BG1028 AZ572 AX1215:BM1222 AZ1127:BA1144 BJ211:BM237 AX1632:BM1645 AX1621:BM1627 AX1616:BM1617 AX1090:BM1091 BB854:BM854 BD585:BH585 AX639:BM639 AZ915:BM917 AZ194:BG194 AX539:BM552 BB1132:BM1144 BB576:BM577 AX1323:BM1445 AZ580 BI1115:BM1121 AZ505:BM522 AZ1192 AX1224:BM1224 AX1213:BM1213 AX1210:BM1210 AX1208:BM1208 AX1206:BM1206 AX1204:BM1204 AX579:BM579 AX1448:BM1609 BJ638:BM638 BA532 AX1755:BM1874 AX658:AY661 AZ658:BB658 BJ942:BM1039 BD646:BH646 AX644:AY648 AZ653 AZ644 AX651:AY653 BB646 AZ651 BA644:BA648 BB653 BB644 BA651:BA653 BB651 BC644:BC648 BD653:BH658 BD644:BH644 BC651:BC658 BD651:BH651 BI644:BI648 BJ644:BM644 BI651:BI661 BJ651:BM651 AX1226:BM1298 AZ585 BB585 BB491 AZ1041 AZ1043 AZ1045 AZ1047 AZ1049 AZ1051 AZ1053 AZ196:AZ201 AZ203 AZ205 AZ207 AZ209 AZ211 AZ213 BH203 BH205 BH207 BH209 BH211 BM1048 BH1041 BH1043 BH1045 BH1047 BH1049 BJ1041:BM1041 BJ1043:BM1043 BJ1045:BM1045 BJ1047:BM1047 BJ1049:BM1049 AZ596:BB596 BJ203:BM203 BJ205:BM205 BJ207:BM207 BJ209:BM209 BH1051:BH1053 BM208 BM210 BA196:BG237 BC195:BG195 AX196:AY237 AZ533:BB533 BC523:BM533 AX1729:BM1750 AZ638 BB638 BD638:BH638 BB584:BM584 BD1192:BH1192 BJ1192:BM1192 AX1193:BM1202 BB556 AZ556 BB566:BB567 BD556:BM556 AX557:BM559 BD566:BM567 BD563:BM563 AX563:BA567 BC563:BC567 BB561:BB564 AX573:BA577 BB573:BM574 AX581:BA584 BB581:BM582 AZ854:BA859 BB827:BM827 BH942:BI1031 AX1099:BM1099 BJ182:BM201 AX37:BM37 AX46:BH46 AX48:BH48 AX50:BH50 AX52:BH52 AX54:BH54 BB1127:BM1127 AX160:AY194 BD56:BH57 BD58:BM58 BD59:BH59 AZ56:BC59 AZ60:BH61 BI59:BM61 AX56:AY133 AX627:BM632 AX134:BM159 BM1050 AZ182:BH193 BI182:BI237 BA1033:BG1087 BJ468:BM468 AZ215:AZ237 AX242:BM242 AX469:BM469 AX471:BM471 AX495:BM501 AX503:BM503 BB830:BM830 AX827:AY859 AZ827:BA830 AZ831:BM853 AX927:BM938 AZ523:BB531 AZ659:BH661 BJ653:BM661 AZ1029:BG1032 AZ1033:AZ1039 BH1032:BH1039 AX1029:AY1087 BI1032:BI1087 BH1055:BH1087 AZ160:BM181 AZ1055:AZ1087 BJ1051:BM1087 AZ62:BM133 BD1115:BH1120 AX473:BM488 AX1121:AY1144 AZ1121:BH1121 AZ1122:BM1126 BC43:BH44 AX39:BB44 BC39:BM42 BI43:BM57 AZ534:BM538 AX1100:AX1120 AY1100:BM1112 AY1113:BC1120 BD1113:BM1114 AX600:BM601 BB468 BD468:BH468 BH213:BH237 BH194:BH201 AX607:BI607 AX533:AY538 AX597:BM597 AX608:BM622 AX1650:BM1725 AX7:BM32 AX244:BM464" xr:uid="{93DFB43D-75D9-4B68-A60F-A9CDEA7F5561}">
      <formula1>"　,O,―,―*,"</formula1>
    </dataValidation>
    <dataValidation type="list" showInputMessage="1" showErrorMessage="1" sqref="AX195:BB195 BI918:BM924 AZ918:BH919 BJ465:BM467 AZ553:AZ555 AX578:BM578 BD920:BH924 BD925:BM926 BC920:BC926 AX1646:BM1649 AX1628:BM1631 AX1618:BM1620 AX1610:BM1615 AX1299:BM1322 BJ633:BM637 AX1751:BM1754 AX504:BM504 AZ647:AZ648 AX602:BI606 BJ1050:BL1050 BJ652:BM652 AZ560 BJ1145:BM1191 BB1128:BM1131 AX1092:BM1098 AX55:BH55 AX585:AY596 AZ568:AZ571 AX939:BM941 AZ652 AZ645 BB647:BB648 BB652 BB645 BD647:BH648 BD652:BH652 BD645:BH645 BJ647:BM648 AX640:BM643 BJ645:BM645 AX649:BM650 BA585:BA595 AZ586:AZ595 BC585:BC596 BB586:BB595 BD586:BH596 AX860:BM913 AZ214 AZ1040 AZ1042 AZ1044 AZ1046 AZ1048 AZ1050 AZ1052 AZ1054 AZ202 AZ204 AZ206 AZ208 AZ210 AZ212 AX489:BA494 BC489:BM494 BB489:BB490 BB492:BB494 BH202 BH204 BH206 BH208 BH210 BH212 BH1054 BH1040 BH1042 BH1044 BH1046 BH1048 BH1050 BJ1040:BM1040 BJ1042:BM1042 BJ1044:BM1044 BJ1046:BM1046 BJ210:BL210 BJ1048:BL1048 BJ202:BM202 BJ204:BM204 BJ206:BM206 BJ208:BL208 BJ602:BM607 AX633:AY638 AZ633:AZ637 BA633:BA638 BB633:BB637 BC633:BC638 BD633:BH637 BI633:BI638 AX1145:AY1192 AZ1145:AZ1191 BA1145:BA1192 BB1145:BB1191 BC1145:BC1192 BD1145:BH1191 BI1145:BI1192 AX553:AY556 BB575:BM575 AX560:AY562 BB553:BB555 AX568:AY572 BB565 AX580:AY580 BA553:BA556 BB560 BA560:BA562 BD553:BM555 BC553:BC556 BC560:BM562 BD564:BM565 BA568:BM572 BA580:BM580 BB583:BM583 BB828:BM829 BB855:BM856 BB858:BM859 AX762:BM826 AX924:BB926 AZ920:BB923 AX33:BM36 AX38:BM38 AX45:BH45 AX47:BH47 AX49:BH49 AX51:BH51 AX53:BH53 AX238:BM241 AX243:BM243 AX470:BM470 AX472:BM472 AX502:BM502 AX465:BA468 BB465:BB467 BC465:BC468 BD465:BH467 BI465:BI468 AX1875:BM1892 AY744:BM751 AX744:AX757 AY752:BH757 BI752:BM761 AX758:BH761 AX914:AY923 AX662:BM743 AZ914:BM914 BI585:BM596" xr:uid="{6427E756-72D6-49AE-997F-888D50F89C07}">
      <formula1>"　,O,―,―*,〇*"</formula1>
    </dataValidation>
    <dataValidation type="list" showInputMessage="1" showErrorMessage="1" sqref="BP1610:BP1614 BP1618:BP1619 BP1628:BP1630 BP1646:BP1648 BP1639 BP1652 BP1661:BP1666 BP1575 BP1577 BP1601:BP1602 BP627:BP1358 BP600:BP622 BP7:BP597" xr:uid="{C573C6F9-D43D-486E-B41A-E5F744FC9187}">
      <formula1>" ,O,―"</formula1>
    </dataValidation>
    <dataValidation type="list" showInputMessage="1" showErrorMessage="1" sqref="BB532 AX532:AZ532" xr:uid="{7E2AA08C-4332-4F58-8AE7-94686944AD12}">
      <formula1>"　,O,―,―*,O*"</formula1>
    </dataValidation>
    <dataValidation showInputMessage="1" showErrorMessage="1" sqref="AX654:BB657" xr:uid="{4F2AC114-01AE-4E1E-9906-92FA5D8D6AB2}"/>
    <dataValidation type="list" showInputMessage="1" showErrorMessage="1" sqref="AX1223:BM1223 AX1225:BM1225 AX1205:BM1205 AX1207:BM1207 AX1209:BM1209 AX1211:BM1212 AX1446:BM1447 AX1203:BM1203 AX1214:BM1214 AX1088:BM1089" xr:uid="{E9BCA125-C68A-4ED6-9BEF-D094D6843973}">
      <formula1>"　,o,-,o* ,"</formula1>
    </dataValidation>
  </dataValidations>
  <pageMargins left="0" right="0" top="0" bottom="0" header="0" footer="0"/>
  <pageSetup paperSize="8" scale="10" orientation="portrait" cellComments="asDisplayed" horizontalDpi="300" verticalDpi="300" r:id="rId1"/>
  <headerFooter alignWithMargins="0"/>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F07C46-C4ED-4863-AD5F-4D3ED2FF54C6}">
  <sheetPr>
    <tabColor rgb="FF92D050"/>
  </sheetPr>
  <dimension ref="B1:H57"/>
  <sheetViews>
    <sheetView zoomScaleNormal="100" workbookViewId="0"/>
  </sheetViews>
  <sheetFormatPr defaultColWidth="8.8984375" defaultRowHeight="15"/>
  <cols>
    <col min="1" max="1" width="3.5" style="459" customWidth="1"/>
    <col min="2" max="2" width="28.5" style="459" customWidth="1"/>
    <col min="3" max="3" width="59.8984375" style="459" bestFit="1" customWidth="1"/>
    <col min="4" max="4" width="37.59765625" style="459" bestFit="1" customWidth="1"/>
    <col min="5" max="6" width="19" style="459" bestFit="1" customWidth="1"/>
    <col min="7" max="7" width="63.59765625" style="459" bestFit="1" customWidth="1"/>
    <col min="8" max="16384" width="8.8984375" style="459"/>
  </cols>
  <sheetData>
    <row r="1" spans="2:2" ht="18.600000000000001">
      <c r="B1" s="475" t="s">
        <v>9152</v>
      </c>
    </row>
    <row r="2" spans="2:2">
      <c r="B2" s="459" t="s">
        <v>9151</v>
      </c>
    </row>
    <row r="3" spans="2:2">
      <c r="B3" s="459" t="s">
        <v>9150</v>
      </c>
    </row>
    <row r="5" spans="2:2" ht="18.600000000000001">
      <c r="B5" s="467" t="s">
        <v>9149</v>
      </c>
    </row>
    <row r="6" spans="2:2">
      <c r="B6" s="474" t="s">
        <v>9443</v>
      </c>
    </row>
    <row r="7" spans="2:2">
      <c r="B7" s="459" t="s">
        <v>9444</v>
      </c>
    </row>
    <row r="9" spans="2:2" ht="16.2">
      <c r="B9" s="473" t="s">
        <v>9148</v>
      </c>
    </row>
    <row r="10" spans="2:2" ht="16.2">
      <c r="B10" s="545" t="s">
        <v>9403</v>
      </c>
    </row>
    <row r="11" spans="2:2" ht="16.2">
      <c r="B11" s="545" t="s">
        <v>9445</v>
      </c>
    </row>
    <row r="12" spans="2:2" ht="16.2">
      <c r="B12" s="545" t="s">
        <v>9446</v>
      </c>
    </row>
    <row r="13" spans="2:2" ht="16.2">
      <c r="B13" s="545" t="s">
        <v>9405</v>
      </c>
    </row>
    <row r="14" spans="2:2" ht="16.2">
      <c r="B14" s="545" t="s">
        <v>9406</v>
      </c>
    </row>
    <row r="15" spans="2:2" ht="16.5" customHeight="1">
      <c r="B15" s="545" t="s">
        <v>9407</v>
      </c>
    </row>
    <row r="16" spans="2:2" ht="16.5" customHeight="1">
      <c r="B16" s="545" t="s">
        <v>9447</v>
      </c>
    </row>
    <row r="17" spans="2:8" ht="16.5" customHeight="1">
      <c r="B17" s="545" t="s">
        <v>9448</v>
      </c>
    </row>
    <row r="18" spans="2:8" ht="16.5" customHeight="1">
      <c r="B18" s="545" t="s">
        <v>9449</v>
      </c>
    </row>
    <row r="19" spans="2:8" ht="16.5" customHeight="1">
      <c r="B19" s="545" t="s">
        <v>9450</v>
      </c>
    </row>
    <row r="20" spans="2:8" ht="16.5" customHeight="1">
      <c r="B20" s="545" t="s">
        <v>9451</v>
      </c>
    </row>
    <row r="21" spans="2:8" ht="16.5" customHeight="1">
      <c r="B21" s="545" t="s">
        <v>9452</v>
      </c>
    </row>
    <row r="22" spans="2:8" ht="16.5" customHeight="1">
      <c r="B22" s="545" t="s">
        <v>9453</v>
      </c>
    </row>
    <row r="23" spans="2:8" ht="16.5" customHeight="1">
      <c r="B23" s="545" t="s">
        <v>9575</v>
      </c>
    </row>
    <row r="27" spans="2:8" ht="18.600000000000001">
      <c r="B27" s="467" t="s">
        <v>9147</v>
      </c>
    </row>
    <row r="28" spans="2:8" ht="15.6" thickBot="1"/>
    <row r="29" spans="2:8" ht="33" thickBot="1">
      <c r="B29" s="472" t="s">
        <v>9128</v>
      </c>
      <c r="C29" s="471" t="s">
        <v>9127</v>
      </c>
      <c r="D29" s="471" t="s">
        <v>9126</v>
      </c>
      <c r="E29" s="471" t="s">
        <v>9125</v>
      </c>
      <c r="F29" s="471" t="s">
        <v>9124</v>
      </c>
      <c r="G29" s="471" t="s">
        <v>9123</v>
      </c>
    </row>
    <row r="30" spans="2:8" ht="16.8" thickBot="1">
      <c r="B30" s="470" t="s">
        <v>9122</v>
      </c>
      <c r="C30" s="469" t="s">
        <v>9146</v>
      </c>
      <c r="D30" s="469" t="s">
        <v>9145</v>
      </c>
      <c r="E30" s="469" t="s">
        <v>9131</v>
      </c>
      <c r="F30" s="469" t="s">
        <v>9088</v>
      </c>
      <c r="G30" s="469" t="s">
        <v>9144</v>
      </c>
      <c r="H30" s="468"/>
    </row>
    <row r="31" spans="2:8" ht="16.8" thickBot="1">
      <c r="B31" s="461" t="s">
        <v>9119</v>
      </c>
      <c r="C31" s="460" t="s">
        <v>9118</v>
      </c>
      <c r="D31" s="460" t="s">
        <v>9117</v>
      </c>
      <c r="E31" s="460" t="s">
        <v>9088</v>
      </c>
      <c r="F31" s="460" t="s">
        <v>9131</v>
      </c>
      <c r="G31" s="460" t="s">
        <v>9130</v>
      </c>
    </row>
    <row r="32" spans="2:8" ht="16.8" thickBot="1">
      <c r="B32" s="461" t="s">
        <v>9116</v>
      </c>
      <c r="C32" s="460" t="s">
        <v>9115</v>
      </c>
      <c r="D32" s="460" t="s">
        <v>9114</v>
      </c>
      <c r="E32" s="460" t="s">
        <v>9088</v>
      </c>
      <c r="F32" s="460" t="s">
        <v>9131</v>
      </c>
      <c r="G32" s="460" t="s">
        <v>9130</v>
      </c>
    </row>
    <row r="33" spans="2:7" ht="33" thickBot="1">
      <c r="B33" s="463" t="s">
        <v>9113</v>
      </c>
      <c r="C33" s="462" t="s">
        <v>9112</v>
      </c>
      <c r="D33" s="464" t="s">
        <v>749</v>
      </c>
      <c r="E33" s="464" t="s">
        <v>749</v>
      </c>
      <c r="F33" s="464" t="s">
        <v>749</v>
      </c>
      <c r="G33" s="462" t="s">
        <v>9111</v>
      </c>
    </row>
    <row r="34" spans="2:7" ht="16.8" thickBot="1">
      <c r="B34" s="461" t="s">
        <v>9110</v>
      </c>
      <c r="C34" s="460" t="s">
        <v>9143</v>
      </c>
      <c r="D34" s="460" t="s">
        <v>9142</v>
      </c>
      <c r="E34" s="460" t="s">
        <v>9131</v>
      </c>
      <c r="F34" s="460" t="s">
        <v>9088</v>
      </c>
      <c r="G34" s="460"/>
    </row>
    <row r="35" spans="2:7" ht="16.8" thickBot="1">
      <c r="B35" s="461" t="s">
        <v>9107</v>
      </c>
      <c r="C35" s="460" t="s">
        <v>9141</v>
      </c>
      <c r="D35" s="460" t="s">
        <v>9140</v>
      </c>
      <c r="E35" s="460" t="s">
        <v>9131</v>
      </c>
      <c r="F35" s="460" t="s">
        <v>9088</v>
      </c>
      <c r="G35" s="460"/>
    </row>
    <row r="36" spans="2:7" ht="18.75" customHeight="1" thickBot="1">
      <c r="B36" s="461" t="s">
        <v>9104</v>
      </c>
      <c r="C36" s="460" t="s">
        <v>9139</v>
      </c>
      <c r="D36" s="460" t="s">
        <v>9138</v>
      </c>
      <c r="E36" s="460" t="s">
        <v>9131</v>
      </c>
      <c r="F36" s="460" t="s">
        <v>9088</v>
      </c>
      <c r="G36" s="460"/>
    </row>
    <row r="37" spans="2:7" ht="15" customHeight="1" thickBot="1">
      <c r="B37" s="461" t="s">
        <v>9101</v>
      </c>
      <c r="C37" s="460" t="s">
        <v>9137</v>
      </c>
      <c r="D37" s="460" t="s">
        <v>9136</v>
      </c>
      <c r="E37" s="460" t="s">
        <v>9131</v>
      </c>
      <c r="F37" s="460" t="s">
        <v>9088</v>
      </c>
      <c r="G37" s="460"/>
    </row>
    <row r="38" spans="2:7" ht="18" customHeight="1" thickBot="1">
      <c r="B38" s="461" t="s">
        <v>9098</v>
      </c>
      <c r="C38" s="460" t="s">
        <v>9135</v>
      </c>
      <c r="D38" s="460" t="s">
        <v>9134</v>
      </c>
      <c r="E38" s="460" t="s">
        <v>9131</v>
      </c>
      <c r="F38" s="460" t="s">
        <v>9088</v>
      </c>
      <c r="G38" s="460"/>
    </row>
    <row r="39" spans="2:7" ht="18.75" customHeight="1" thickBot="1">
      <c r="B39" s="463" t="s">
        <v>9095</v>
      </c>
      <c r="C39" s="462" t="s">
        <v>9133</v>
      </c>
      <c r="D39" s="462" t="s">
        <v>9132</v>
      </c>
      <c r="E39" s="462" t="s">
        <v>9131</v>
      </c>
      <c r="F39" s="462" t="s">
        <v>9088</v>
      </c>
      <c r="G39" s="462" t="s">
        <v>9092</v>
      </c>
    </row>
    <row r="40" spans="2:7" ht="18" customHeight="1" thickBot="1">
      <c r="B40" s="461" t="s">
        <v>9091</v>
      </c>
      <c r="C40" s="460" t="s">
        <v>9090</v>
      </c>
      <c r="D40" s="460" t="s">
        <v>9089</v>
      </c>
      <c r="E40" s="460" t="s">
        <v>9088</v>
      </c>
      <c r="F40" s="460" t="s">
        <v>9131</v>
      </c>
      <c r="G40" s="460" t="s">
        <v>9130</v>
      </c>
    </row>
    <row r="44" spans="2:7" ht="18.600000000000001">
      <c r="B44" s="467" t="s">
        <v>9129</v>
      </c>
    </row>
    <row r="45" spans="2:7" ht="15.6" thickBot="1"/>
    <row r="46" spans="2:7" ht="33" thickBot="1">
      <c r="B46" s="466" t="s">
        <v>9128</v>
      </c>
      <c r="C46" s="465" t="s">
        <v>9127</v>
      </c>
      <c r="D46" s="465" t="s">
        <v>9126</v>
      </c>
      <c r="E46" s="465" t="s">
        <v>9125</v>
      </c>
      <c r="F46" s="465" t="s">
        <v>9124</v>
      </c>
      <c r="G46" s="465" t="s">
        <v>9123</v>
      </c>
    </row>
    <row r="47" spans="2:7" ht="16.8" thickBot="1">
      <c r="B47" s="461" t="s">
        <v>9122</v>
      </c>
      <c r="C47" s="460" t="s">
        <v>9121</v>
      </c>
      <c r="D47" s="460" t="s">
        <v>9120</v>
      </c>
      <c r="E47" s="460" t="s">
        <v>9087</v>
      </c>
      <c r="F47" s="460" t="s">
        <v>9088</v>
      </c>
      <c r="G47" s="460"/>
    </row>
    <row r="48" spans="2:7" ht="16.8" thickBot="1">
      <c r="B48" s="461" t="s">
        <v>9119</v>
      </c>
      <c r="C48" s="460" t="s">
        <v>9118</v>
      </c>
      <c r="D48" s="460" t="s">
        <v>9117</v>
      </c>
      <c r="E48" s="460" t="s">
        <v>9088</v>
      </c>
      <c r="F48" s="460" t="s">
        <v>9087</v>
      </c>
      <c r="G48" s="460"/>
    </row>
    <row r="49" spans="2:7" ht="16.8" thickBot="1">
      <c r="B49" s="461" t="s">
        <v>9116</v>
      </c>
      <c r="C49" s="460" t="s">
        <v>9115</v>
      </c>
      <c r="D49" s="460" t="s">
        <v>9114</v>
      </c>
      <c r="E49" s="460" t="s">
        <v>9088</v>
      </c>
      <c r="F49" s="460" t="s">
        <v>9087</v>
      </c>
      <c r="G49" s="460"/>
    </row>
    <row r="50" spans="2:7" ht="33" thickBot="1">
      <c r="B50" s="463" t="s">
        <v>9113</v>
      </c>
      <c r="C50" s="462" t="s">
        <v>9112</v>
      </c>
      <c r="D50" s="464" t="s">
        <v>749</v>
      </c>
      <c r="E50" s="464" t="s">
        <v>749</v>
      </c>
      <c r="F50" s="464" t="s">
        <v>749</v>
      </c>
      <c r="G50" s="462" t="s">
        <v>9111</v>
      </c>
    </row>
    <row r="51" spans="2:7" ht="16.8" thickBot="1">
      <c r="B51" s="461" t="s">
        <v>9110</v>
      </c>
      <c r="C51" s="460" t="s">
        <v>9109</v>
      </c>
      <c r="D51" s="460" t="s">
        <v>9108</v>
      </c>
      <c r="E51" s="460" t="s">
        <v>9087</v>
      </c>
      <c r="F51" s="460" t="s">
        <v>9088</v>
      </c>
      <c r="G51" s="460"/>
    </row>
    <row r="52" spans="2:7" ht="16.8" thickBot="1">
      <c r="B52" s="461" t="s">
        <v>9107</v>
      </c>
      <c r="C52" s="460" t="s">
        <v>9106</v>
      </c>
      <c r="D52" s="460" t="s">
        <v>9105</v>
      </c>
      <c r="E52" s="460" t="s">
        <v>9087</v>
      </c>
      <c r="F52" s="460" t="s">
        <v>9088</v>
      </c>
      <c r="G52" s="460"/>
    </row>
    <row r="53" spans="2:7" ht="21.75" customHeight="1" thickBot="1">
      <c r="B53" s="461" t="s">
        <v>9104</v>
      </c>
      <c r="C53" s="460" t="s">
        <v>9103</v>
      </c>
      <c r="D53" s="460" t="s">
        <v>9102</v>
      </c>
      <c r="E53" s="460" t="s">
        <v>9087</v>
      </c>
      <c r="F53" s="460" t="s">
        <v>9088</v>
      </c>
      <c r="G53" s="460"/>
    </row>
    <row r="54" spans="2:7" ht="16.8" thickBot="1">
      <c r="B54" s="461" t="s">
        <v>9101</v>
      </c>
      <c r="C54" s="460" t="s">
        <v>9100</v>
      </c>
      <c r="D54" s="460" t="s">
        <v>9099</v>
      </c>
      <c r="E54" s="460" t="s">
        <v>9087</v>
      </c>
      <c r="F54" s="460" t="s">
        <v>9088</v>
      </c>
      <c r="G54" s="460"/>
    </row>
    <row r="55" spans="2:7" ht="18.75" customHeight="1" thickBot="1">
      <c r="B55" s="461" t="s">
        <v>9098</v>
      </c>
      <c r="C55" s="460" t="s">
        <v>9097</v>
      </c>
      <c r="D55" s="460" t="s">
        <v>9096</v>
      </c>
      <c r="E55" s="460" t="s">
        <v>9087</v>
      </c>
      <c r="F55" s="460" t="s">
        <v>9088</v>
      </c>
      <c r="G55" s="460"/>
    </row>
    <row r="56" spans="2:7" ht="18.75" customHeight="1" thickBot="1">
      <c r="B56" s="463" t="s">
        <v>9095</v>
      </c>
      <c r="C56" s="462" t="s">
        <v>9094</v>
      </c>
      <c r="D56" s="462" t="s">
        <v>9093</v>
      </c>
      <c r="E56" s="462" t="s">
        <v>9087</v>
      </c>
      <c r="F56" s="462" t="s">
        <v>9088</v>
      </c>
      <c r="G56" s="462" t="s">
        <v>9092</v>
      </c>
    </row>
    <row r="57" spans="2:7" ht="18" customHeight="1" thickBot="1">
      <c r="B57" s="461" t="s">
        <v>9091</v>
      </c>
      <c r="C57" s="460" t="s">
        <v>9090</v>
      </c>
      <c r="D57" s="460" t="s">
        <v>9089</v>
      </c>
      <c r="E57" s="460" t="s">
        <v>9088</v>
      </c>
      <c r="F57" s="460" t="s">
        <v>9087</v>
      </c>
      <c r="G57" s="460"/>
    </row>
  </sheetData>
  <phoneticPr fontId="4"/>
  <pageMargins left="0.7" right="0.7" top="0.75" bottom="0.75" header="0.3" footer="0.3"/>
  <pageSetup orientation="portrait" horizontalDpi="300" verticalDpi="30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7C6240-50E8-4A9D-B2C0-D18A700881D3}">
  <sheetPr>
    <tabColor rgb="FF0070C0"/>
  </sheetPr>
  <dimension ref="A1:Q85"/>
  <sheetViews>
    <sheetView zoomScale="110" zoomScaleNormal="110" workbookViewId="0">
      <pane ySplit="3" topLeftCell="A4" activePane="bottomLeft" state="frozen"/>
      <selection activeCell="B1" sqref="B1"/>
      <selection pane="bottomLeft"/>
    </sheetView>
  </sheetViews>
  <sheetFormatPr defaultColWidth="10" defaultRowHeight="18" outlineLevelCol="1"/>
  <cols>
    <col min="1" max="1" width="2.59765625" style="99" customWidth="1"/>
    <col min="2" max="2" width="10" style="99"/>
    <col min="3" max="3" width="33" style="99" hidden="1" customWidth="1" outlineLevel="1"/>
    <col min="4" max="4" width="10" style="99" collapsed="1"/>
    <col min="5" max="5" width="33.59765625" style="99" hidden="1" customWidth="1" outlineLevel="1"/>
    <col min="6" max="6" width="10" style="99" collapsed="1"/>
    <col min="7" max="7" width="19" style="99" customWidth="1"/>
    <col min="8" max="8" width="18.3984375" style="99" bestFit="1" customWidth="1"/>
    <col min="9" max="9" width="10" style="99" customWidth="1"/>
    <col min="10" max="12" width="10" style="99"/>
    <col min="13" max="13" width="15.09765625" style="99" bestFit="1" customWidth="1"/>
    <col min="14" max="14" width="8" style="99" customWidth="1"/>
    <col min="15" max="15" width="51.3984375" style="99" customWidth="1"/>
    <col min="16" max="17" width="10" style="99" customWidth="1"/>
    <col min="18" max="18" width="3.59765625" style="99" customWidth="1"/>
    <col min="19" max="16384" width="10" style="99"/>
  </cols>
  <sheetData>
    <row r="1" spans="2:16" ht="18.600000000000001" thickBot="1">
      <c r="M1" s="169"/>
    </row>
    <row r="2" spans="2:16">
      <c r="H2" s="168" t="s">
        <v>733</v>
      </c>
      <c r="M2" s="168" t="s">
        <v>732</v>
      </c>
    </row>
    <row r="3" spans="2:16">
      <c r="B3" s="167" t="s">
        <v>729</v>
      </c>
      <c r="C3" s="167" t="s">
        <v>731</v>
      </c>
      <c r="D3" s="167" t="s">
        <v>728</v>
      </c>
      <c r="E3" s="167" t="s">
        <v>730</v>
      </c>
      <c r="F3" s="167" t="s">
        <v>727</v>
      </c>
      <c r="G3" s="166"/>
      <c r="H3" s="526" t="s">
        <v>9402</v>
      </c>
      <c r="J3" s="165" t="s">
        <v>729</v>
      </c>
      <c r="K3" s="165" t="s">
        <v>728</v>
      </c>
      <c r="L3" s="164" t="s">
        <v>727</v>
      </c>
      <c r="M3" s="163" t="s">
        <v>726</v>
      </c>
    </row>
    <row r="4" spans="2:16" ht="36">
      <c r="B4" s="122">
        <v>40000000</v>
      </c>
      <c r="C4" s="122" t="str">
        <f t="shared" ref="C4:C35" si="0">HEX2BIN(MID(B4, 1, 1), 4)&amp;"_"&amp;HEX2BIN(MID(B4, 2, 1), 4)&amp;"_"&amp;HEX2BIN(MID(B4, 3, 1), 4)&amp;"_"&amp;HEX2BIN(MID(B4, 4, 1), 4)&amp;" | "&amp;HEX2BIN(MID(B4, 5, 1), 4)&amp;"_"&amp;HEX2BIN(MID(B4, 6, 1), 4)&amp;"_"&amp;HEX2BIN(MID(B4, 7, 1), 4)&amp;"_"&amp;HEX2BIN(MID(B4, 8, 1), 4)</f>
        <v>0100_0000_0000_0000 | 0000_0000_0000_0000</v>
      </c>
      <c r="D4" s="122" t="s">
        <v>725</v>
      </c>
      <c r="E4" s="122" t="str">
        <f t="shared" ref="E4:E35" si="1">HEX2BIN(MID(D4, 1, 1), 4)&amp;"_"&amp;HEX2BIN(MID(D4, 2, 1), 4)&amp;"_"&amp;HEX2BIN(MID(D4, 3, 1), 4)&amp;"_"&amp;HEX2BIN(MID(D4, 4, 1), 4)&amp;" | "&amp;HEX2BIN(MID(D4, 5, 1), 4)&amp;"_"&amp;HEX2BIN(MID(D4, 6, 1), 4)&amp;"_"&amp;HEX2BIN(MID(D4, 7, 1), 4)&amp;"_"&amp;HEX2BIN(MID(D4, 8, 1), 4)</f>
        <v>0100_0000_0011_1111 | 1111_1111_1111_1111</v>
      </c>
      <c r="F4" s="121">
        <f t="shared" ref="F4:F35" si="2">(HEX2DEC(MID(D4,1,4)&amp;MID(D4,5,4))-HEX2DEC(MID(B4,1,4)&amp;MID(B4,5,4))+1)/1024</f>
        <v>4096</v>
      </c>
      <c r="G4" s="525" t="s">
        <v>9566</v>
      </c>
      <c r="H4" s="577" t="s">
        <v>9567</v>
      </c>
      <c r="J4" s="165"/>
      <c r="K4" s="165"/>
      <c r="L4" s="164"/>
      <c r="M4" s="163"/>
    </row>
    <row r="5" spans="2:16" ht="15" customHeight="1">
      <c r="B5" s="122">
        <v>40400000</v>
      </c>
      <c r="C5" s="122" t="str">
        <f t="shared" si="0"/>
        <v>0100_0000_0100_0000 | 0000_0000_0000_0000</v>
      </c>
      <c r="D5" s="122" t="s">
        <v>724</v>
      </c>
      <c r="E5" s="122" t="str">
        <f t="shared" si="1"/>
        <v>0101_1011_1111_1111 | 1111_1111_1111_1111</v>
      </c>
      <c r="F5" s="121">
        <f t="shared" si="2"/>
        <v>454656</v>
      </c>
      <c r="G5" s="525" t="s">
        <v>9367</v>
      </c>
      <c r="H5" s="126" t="s">
        <v>9366</v>
      </c>
      <c r="J5" s="138">
        <v>10000000</v>
      </c>
      <c r="K5" s="138" t="s">
        <v>723</v>
      </c>
      <c r="L5" s="137">
        <f t="shared" ref="L5:L43" si="3">(HEX2DEC(MID(K5,1,4)&amp;MID(K5,5,4))-HEX2DEC(MID(J5,1,4)&amp;MID(J5,5,4))+1)/1024</f>
        <v>786432</v>
      </c>
      <c r="M5" s="124" t="s">
        <v>504</v>
      </c>
      <c r="O5" s="576" t="s">
        <v>9578</v>
      </c>
    </row>
    <row r="6" spans="2:16" ht="15" customHeight="1">
      <c r="B6" s="122" t="s">
        <v>722</v>
      </c>
      <c r="C6" s="122" t="str">
        <f t="shared" si="0"/>
        <v>0101_1100_0000_0000 | 0000_0000_0000_0000</v>
      </c>
      <c r="D6" s="122" t="s">
        <v>721</v>
      </c>
      <c r="E6" s="122" t="str">
        <f t="shared" si="1"/>
        <v>0101_1100_0000_0000 | 0111_1111_1111_1111</v>
      </c>
      <c r="F6" s="121">
        <f t="shared" si="2"/>
        <v>32</v>
      </c>
      <c r="G6" s="527" t="s">
        <v>9403</v>
      </c>
      <c r="H6" s="124" t="s">
        <v>18</v>
      </c>
      <c r="J6" s="138" t="s">
        <v>720</v>
      </c>
      <c r="K6" s="138" t="s">
        <v>719</v>
      </c>
      <c r="L6" s="137">
        <f t="shared" si="3"/>
        <v>2048</v>
      </c>
      <c r="M6" s="133" t="s">
        <v>494</v>
      </c>
      <c r="O6" s="162" t="s">
        <v>718</v>
      </c>
    </row>
    <row r="7" spans="2:16" ht="15" customHeight="1">
      <c r="B7" s="122" t="s">
        <v>717</v>
      </c>
      <c r="C7" s="122" t="str">
        <f t="shared" si="0"/>
        <v>0101_1100_0000_0000 | 1000_0000_0000_0000</v>
      </c>
      <c r="D7" s="122" t="s">
        <v>716</v>
      </c>
      <c r="E7" s="122" t="str">
        <f t="shared" si="1"/>
        <v>0101_1100_0000_0001 | 1001_0111_1111_1111</v>
      </c>
      <c r="F7" s="121">
        <f t="shared" si="2"/>
        <v>70</v>
      </c>
      <c r="G7" s="134" t="s">
        <v>9386</v>
      </c>
      <c r="H7" s="159" t="s">
        <v>9403</v>
      </c>
      <c r="J7" s="138" t="s">
        <v>715</v>
      </c>
      <c r="K7" s="138" t="s">
        <v>714</v>
      </c>
      <c r="L7" s="137">
        <f t="shared" si="3"/>
        <v>4096</v>
      </c>
      <c r="M7" s="158" t="s">
        <v>502</v>
      </c>
      <c r="O7" s="157" t="s">
        <v>656</v>
      </c>
    </row>
    <row r="8" spans="2:16" ht="15" customHeight="1">
      <c r="B8" s="122" t="s">
        <v>713</v>
      </c>
      <c r="C8" s="122" t="str">
        <f t="shared" si="0"/>
        <v>0101_1100_0000_0001 | 1001_1000_0000_0000</v>
      </c>
      <c r="D8" s="122" t="s">
        <v>712</v>
      </c>
      <c r="E8" s="122" t="str">
        <f t="shared" si="1"/>
        <v>0101_1100_0000_0001 | 1111_1111_1111_1111</v>
      </c>
      <c r="F8" s="121">
        <f t="shared" si="2"/>
        <v>26</v>
      </c>
      <c r="G8" s="134" t="s">
        <v>9386</v>
      </c>
      <c r="H8" s="159" t="s">
        <v>9386</v>
      </c>
      <c r="J8" s="138" t="s">
        <v>711</v>
      </c>
      <c r="K8" s="138" t="s">
        <v>710</v>
      </c>
      <c r="L8" s="137">
        <f t="shared" si="3"/>
        <v>2048</v>
      </c>
      <c r="M8" s="136" t="s">
        <v>495</v>
      </c>
      <c r="O8" s="149" t="s">
        <v>569</v>
      </c>
    </row>
    <row r="9" spans="2:16" ht="15" customHeight="1">
      <c r="B9" s="122" t="s">
        <v>709</v>
      </c>
      <c r="C9" s="122" t="str">
        <f t="shared" si="0"/>
        <v>0101_1100_0000_0010 | 0000_0000_0000_0000</v>
      </c>
      <c r="D9" s="122" t="s">
        <v>708</v>
      </c>
      <c r="E9" s="122" t="str">
        <f t="shared" si="1"/>
        <v>0101_1100_0000_0010 | 0011_1111_1111_1111</v>
      </c>
      <c r="F9" s="121">
        <f t="shared" si="2"/>
        <v>16</v>
      </c>
      <c r="G9" s="134" t="s">
        <v>9386</v>
      </c>
      <c r="H9" s="124" t="s">
        <v>18</v>
      </c>
      <c r="J9" s="138" t="s">
        <v>707</v>
      </c>
      <c r="K9" s="138" t="s">
        <v>706</v>
      </c>
      <c r="L9" s="137">
        <f t="shared" si="3"/>
        <v>512</v>
      </c>
      <c r="M9" s="132" t="s">
        <v>493</v>
      </c>
      <c r="N9" s="144"/>
      <c r="O9" s="149" t="s">
        <v>705</v>
      </c>
    </row>
    <row r="10" spans="2:16" ht="15" customHeight="1">
      <c r="B10" s="122" t="s">
        <v>704</v>
      </c>
      <c r="C10" s="122" t="str">
        <f t="shared" si="0"/>
        <v>0101_1100_0000_0010 | 0100_0000_0000_0000</v>
      </c>
      <c r="D10" s="122" t="s">
        <v>703</v>
      </c>
      <c r="E10" s="122" t="str">
        <f t="shared" si="1"/>
        <v>0101_1100_0000_0010 | 1111_1111_1111_1111</v>
      </c>
      <c r="F10" s="121">
        <f t="shared" si="2"/>
        <v>48</v>
      </c>
      <c r="G10" s="134" t="s">
        <v>9386</v>
      </c>
      <c r="H10" s="159" t="s">
        <v>9403</v>
      </c>
      <c r="J10" s="138" t="s">
        <v>702</v>
      </c>
      <c r="K10" s="138" t="s">
        <v>701</v>
      </c>
      <c r="L10" s="137">
        <f t="shared" si="3"/>
        <v>256</v>
      </c>
      <c r="M10" s="128" t="s">
        <v>492</v>
      </c>
      <c r="N10" s="144"/>
      <c r="O10" s="161" t="s">
        <v>700</v>
      </c>
    </row>
    <row r="11" spans="2:16" ht="15" customHeight="1">
      <c r="B11" s="122" t="s">
        <v>699</v>
      </c>
      <c r="C11" s="122" t="str">
        <f t="shared" si="0"/>
        <v>0101_1100_0000_0011 | 0000_0000_0000_0000</v>
      </c>
      <c r="D11" s="122" t="s">
        <v>698</v>
      </c>
      <c r="E11" s="122" t="str">
        <f t="shared" si="1"/>
        <v>0101_1100_0000_0011 | 1111_1111_1111_1111</v>
      </c>
      <c r="F11" s="121">
        <f t="shared" si="2"/>
        <v>64</v>
      </c>
      <c r="G11" s="134" t="s">
        <v>9386</v>
      </c>
      <c r="H11" s="124" t="s">
        <v>18</v>
      </c>
      <c r="J11" s="138" t="s">
        <v>697</v>
      </c>
      <c r="K11" s="138" t="s">
        <v>696</v>
      </c>
      <c r="L11" s="137">
        <f t="shared" si="3"/>
        <v>256</v>
      </c>
      <c r="M11" s="128" t="s">
        <v>492</v>
      </c>
      <c r="N11" s="144"/>
      <c r="O11" s="161" t="s">
        <v>695</v>
      </c>
    </row>
    <row r="12" spans="2:16" ht="15" customHeight="1">
      <c r="B12" s="122" t="s">
        <v>694</v>
      </c>
      <c r="C12" s="122" t="str">
        <f t="shared" si="0"/>
        <v>0101_1100_0000_0100 | 0000_0000_0000_0000</v>
      </c>
      <c r="D12" s="122" t="s">
        <v>693</v>
      </c>
      <c r="E12" s="122" t="str">
        <f t="shared" si="1"/>
        <v>0101_1100_0000_0111 | 0111_1111_1111_1111</v>
      </c>
      <c r="F12" s="121">
        <f t="shared" si="2"/>
        <v>224</v>
      </c>
      <c r="G12" s="134" t="s">
        <v>9386</v>
      </c>
      <c r="H12" s="159" t="s">
        <v>9403</v>
      </c>
      <c r="J12" s="138" t="s">
        <v>692</v>
      </c>
      <c r="K12" s="138" t="s">
        <v>691</v>
      </c>
      <c r="L12" s="137">
        <f t="shared" si="3"/>
        <v>512</v>
      </c>
      <c r="M12" s="136" t="s">
        <v>495</v>
      </c>
      <c r="N12" s="144"/>
      <c r="O12" s="149" t="s">
        <v>564</v>
      </c>
    </row>
    <row r="13" spans="2:16" ht="15" customHeight="1">
      <c r="B13" s="122" t="s">
        <v>690</v>
      </c>
      <c r="C13" s="122" t="str">
        <f t="shared" si="0"/>
        <v>0101_1100_0000_0111 | 1000_0000_0000_0000</v>
      </c>
      <c r="D13" s="122" t="s">
        <v>689</v>
      </c>
      <c r="E13" s="122" t="str">
        <f t="shared" si="1"/>
        <v>0101_1100_0000_0111 | 1111_1111_1111_1111</v>
      </c>
      <c r="F13" s="121">
        <f t="shared" si="2"/>
        <v>32</v>
      </c>
      <c r="G13" s="160" t="s">
        <v>9386</v>
      </c>
      <c r="H13" s="124" t="s">
        <v>18</v>
      </c>
      <c r="J13" s="138" t="s">
        <v>688</v>
      </c>
      <c r="K13" s="138" t="s">
        <v>687</v>
      </c>
      <c r="L13" s="137">
        <f t="shared" si="3"/>
        <v>512</v>
      </c>
      <c r="M13" s="150" t="s">
        <v>501</v>
      </c>
      <c r="N13" s="144"/>
      <c r="O13" s="99" t="s">
        <v>605</v>
      </c>
    </row>
    <row r="14" spans="2:16" ht="15" customHeight="1">
      <c r="B14" s="122" t="s">
        <v>686</v>
      </c>
      <c r="C14" s="122" t="str">
        <f t="shared" si="0"/>
        <v>0101_1100_0000_1000 | 0000_0000_0000_0000</v>
      </c>
      <c r="D14" s="122" t="s">
        <v>685</v>
      </c>
      <c r="E14" s="122" t="str">
        <f t="shared" si="1"/>
        <v>0101_1100_0000_1111 | 1111_1111_1111_1111</v>
      </c>
      <c r="F14" s="121">
        <f t="shared" si="2"/>
        <v>512</v>
      </c>
      <c r="G14" s="129" t="s">
        <v>9404</v>
      </c>
      <c r="H14" s="537" t="s">
        <v>9404</v>
      </c>
      <c r="J14" s="138" t="s">
        <v>684</v>
      </c>
      <c r="K14" s="138" t="s">
        <v>683</v>
      </c>
      <c r="L14" s="137">
        <f t="shared" si="3"/>
        <v>1984</v>
      </c>
      <c r="M14" s="143" t="s">
        <v>497</v>
      </c>
      <c r="O14" s="142" t="s">
        <v>559</v>
      </c>
      <c r="P14" s="99" t="s">
        <v>682</v>
      </c>
    </row>
    <row r="15" spans="2:16" ht="15" customHeight="1">
      <c r="B15" s="122" t="s">
        <v>681</v>
      </c>
      <c r="C15" s="122" t="str">
        <f t="shared" si="0"/>
        <v>0101_1100_0001_0000 | 0000_0000_0000_0000</v>
      </c>
      <c r="D15" s="122" t="s">
        <v>680</v>
      </c>
      <c r="E15" s="122" t="str">
        <f t="shared" si="1"/>
        <v>0101_1100_0001_1000 | 1111_1111_1111_1111</v>
      </c>
      <c r="F15" s="121">
        <f t="shared" si="2"/>
        <v>576</v>
      </c>
      <c r="G15" s="134" t="s">
        <v>9387</v>
      </c>
      <c r="H15" s="124" t="s">
        <v>18</v>
      </c>
      <c r="J15" s="138" t="s">
        <v>679</v>
      </c>
      <c r="K15" s="138" t="s">
        <v>678</v>
      </c>
      <c r="L15" s="137">
        <f t="shared" si="3"/>
        <v>64</v>
      </c>
      <c r="M15" s="155" t="s">
        <v>498</v>
      </c>
      <c r="O15" s="156" t="s">
        <v>629</v>
      </c>
    </row>
    <row r="16" spans="2:16" ht="15" customHeight="1">
      <c r="B16" s="122" t="s">
        <v>677</v>
      </c>
      <c r="C16" s="122" t="str">
        <f t="shared" si="0"/>
        <v>0101_1100_0001_1001 | 0000_0000_0000_0000</v>
      </c>
      <c r="D16" s="122" t="s">
        <v>676</v>
      </c>
      <c r="E16" s="122" t="str">
        <f t="shared" si="1"/>
        <v>0101_1100_0010_1101 | 1111_1111_1111_1111</v>
      </c>
      <c r="F16" s="121">
        <f t="shared" si="2"/>
        <v>1344</v>
      </c>
      <c r="G16" s="134" t="s">
        <v>9387</v>
      </c>
      <c r="H16" s="537" t="s">
        <v>9404</v>
      </c>
      <c r="J16" s="138" t="s">
        <v>675</v>
      </c>
      <c r="K16" s="138" t="s">
        <v>674</v>
      </c>
      <c r="L16" s="137">
        <f t="shared" si="3"/>
        <v>288</v>
      </c>
      <c r="M16" s="143" t="s">
        <v>497</v>
      </c>
      <c r="O16" s="142" t="s">
        <v>559</v>
      </c>
      <c r="P16" s="99" t="s">
        <v>673</v>
      </c>
    </row>
    <row r="17" spans="2:17" ht="15" customHeight="1">
      <c r="B17" s="122" t="s">
        <v>672</v>
      </c>
      <c r="C17" s="122" t="str">
        <f t="shared" si="0"/>
        <v>0101_1100_0010_1110 | 0000_0000_0000_0000</v>
      </c>
      <c r="D17" s="122" t="s">
        <v>671</v>
      </c>
      <c r="E17" s="122" t="str">
        <f t="shared" si="1"/>
        <v>0101_1100_0010_1110 | 0011_1111_1111_1111</v>
      </c>
      <c r="F17" s="121">
        <f t="shared" si="2"/>
        <v>16</v>
      </c>
      <c r="G17" s="129" t="s">
        <v>9405</v>
      </c>
      <c r="H17" s="536" t="s">
        <v>9405</v>
      </c>
      <c r="J17" s="138" t="s">
        <v>670</v>
      </c>
      <c r="K17" s="138" t="s">
        <v>669</v>
      </c>
      <c r="L17" s="137">
        <f t="shared" si="3"/>
        <v>70</v>
      </c>
      <c r="M17" s="141" t="s">
        <v>503</v>
      </c>
      <c r="O17" s="140" t="s">
        <v>554</v>
      </c>
    </row>
    <row r="18" spans="2:17" ht="15" customHeight="1">
      <c r="B18" s="122" t="s">
        <v>668</v>
      </c>
      <c r="C18" s="122" t="str">
        <f t="shared" si="0"/>
        <v>0101_1100_0010_1110 | 0100_0000_0000_0000</v>
      </c>
      <c r="D18" s="122" t="s">
        <v>667</v>
      </c>
      <c r="E18" s="122" t="str">
        <f t="shared" si="1"/>
        <v>0101_1100_0010_1111 | 1111_1111_1111_1111</v>
      </c>
      <c r="F18" s="121">
        <f t="shared" si="2"/>
        <v>112</v>
      </c>
      <c r="G18" s="134" t="s">
        <v>9388</v>
      </c>
      <c r="H18" s="124" t="s">
        <v>18</v>
      </c>
      <c r="J18" s="138" t="s">
        <v>666</v>
      </c>
      <c r="K18" s="138" t="s">
        <v>665</v>
      </c>
      <c r="L18" s="137">
        <f t="shared" si="3"/>
        <v>26</v>
      </c>
      <c r="M18" s="159" t="s">
        <v>503</v>
      </c>
      <c r="O18" s="140" t="s">
        <v>554</v>
      </c>
    </row>
    <row r="19" spans="2:17" ht="15" customHeight="1">
      <c r="B19" s="122" t="s">
        <v>664</v>
      </c>
      <c r="C19" s="122" t="str">
        <f t="shared" si="0"/>
        <v>0101_1100_0011_0000 | 0000_0000_0000_0000</v>
      </c>
      <c r="D19" s="122" t="s">
        <v>663</v>
      </c>
      <c r="E19" s="122" t="str">
        <f t="shared" si="1"/>
        <v>0101_1100_0011_0111 | 1111_1111_1111_1111</v>
      </c>
      <c r="F19" s="121">
        <f t="shared" si="2"/>
        <v>512</v>
      </c>
      <c r="G19" s="134" t="s">
        <v>9388</v>
      </c>
      <c r="H19" s="536" t="s">
        <v>9405</v>
      </c>
      <c r="J19" s="138" t="s">
        <v>662</v>
      </c>
      <c r="K19" s="138" t="s">
        <v>661</v>
      </c>
      <c r="L19" s="137">
        <f t="shared" si="3"/>
        <v>11</v>
      </c>
      <c r="M19" s="125" t="s">
        <v>502</v>
      </c>
      <c r="O19" s="157" t="s">
        <v>656</v>
      </c>
    </row>
    <row r="20" spans="2:17" ht="15" customHeight="1">
      <c r="B20" s="122" t="s">
        <v>660</v>
      </c>
      <c r="C20" s="122" t="str">
        <f t="shared" si="0"/>
        <v>0101_1100_0011_1000 | 0000_0000_0000_0000</v>
      </c>
      <c r="D20" s="122" t="s">
        <v>659</v>
      </c>
      <c r="E20" s="122" t="str">
        <f t="shared" si="1"/>
        <v>0101_1100_0011_1000 | 0011_1111_1111_1111</v>
      </c>
      <c r="F20" s="121">
        <f t="shared" si="2"/>
        <v>16</v>
      </c>
      <c r="G20" s="129" t="s">
        <v>9406</v>
      </c>
      <c r="H20" s="535" t="s">
        <v>9406</v>
      </c>
      <c r="J20" s="138" t="s">
        <v>658</v>
      </c>
      <c r="K20" s="138" t="s">
        <v>657</v>
      </c>
      <c r="L20" s="137">
        <f t="shared" si="3"/>
        <v>5</v>
      </c>
      <c r="M20" s="158" t="s">
        <v>502</v>
      </c>
      <c r="O20" s="157" t="s">
        <v>656</v>
      </c>
    </row>
    <row r="21" spans="2:17" ht="15" customHeight="1">
      <c r="B21" s="122" t="s">
        <v>655</v>
      </c>
      <c r="C21" s="122" t="str">
        <f t="shared" si="0"/>
        <v>0101_1100_0011_1000 | 0100_0000_0000_0000</v>
      </c>
      <c r="D21" s="122" t="s">
        <v>654</v>
      </c>
      <c r="E21" s="122" t="str">
        <f t="shared" si="1"/>
        <v>0101_1100_0011_1000 | 0111_1111_1111_1111</v>
      </c>
      <c r="F21" s="121">
        <f t="shared" si="2"/>
        <v>16</v>
      </c>
      <c r="G21" s="134" t="s">
        <v>9389</v>
      </c>
      <c r="H21" s="124" t="s">
        <v>18</v>
      </c>
      <c r="J21" s="138" t="s">
        <v>653</v>
      </c>
      <c r="K21" s="138" t="s">
        <v>652</v>
      </c>
      <c r="L21" s="137">
        <f t="shared" si="3"/>
        <v>48</v>
      </c>
      <c r="M21" s="141" t="s">
        <v>503</v>
      </c>
      <c r="O21" s="140" t="s">
        <v>554</v>
      </c>
    </row>
    <row r="22" spans="2:17" ht="15" customHeight="1">
      <c r="B22" s="122" t="s">
        <v>651</v>
      </c>
      <c r="C22" s="122" t="str">
        <f t="shared" si="0"/>
        <v>0101_1100_0011_1000 | 1000_0000_0000_0000</v>
      </c>
      <c r="D22" s="122" t="s">
        <v>650</v>
      </c>
      <c r="E22" s="122" t="str">
        <f t="shared" si="1"/>
        <v>0101_1100_0011_1000 | 1111_1111_1111_1111</v>
      </c>
      <c r="F22" s="121">
        <f t="shared" si="2"/>
        <v>32</v>
      </c>
      <c r="G22" s="134" t="s">
        <v>9389</v>
      </c>
      <c r="H22" s="535" t="s">
        <v>9406</v>
      </c>
      <c r="J22" s="138" t="s">
        <v>649</v>
      </c>
      <c r="K22" s="138" t="s">
        <v>648</v>
      </c>
      <c r="L22" s="137">
        <f t="shared" si="3"/>
        <v>16</v>
      </c>
      <c r="M22" s="154" t="s">
        <v>500</v>
      </c>
      <c r="O22" s="153" t="s">
        <v>619</v>
      </c>
    </row>
    <row r="23" spans="2:17" ht="15" customHeight="1">
      <c r="B23" s="122" t="s">
        <v>647</v>
      </c>
      <c r="C23" s="122" t="str">
        <f t="shared" si="0"/>
        <v>0101_1100_0011_1001 | 0000_0000_0000_0000</v>
      </c>
      <c r="D23" s="122" t="s">
        <v>646</v>
      </c>
      <c r="E23" s="122" t="str">
        <f t="shared" si="1"/>
        <v>0101_1100_0011_1001 | 0111_1111_1111_1111</v>
      </c>
      <c r="F23" s="121">
        <f t="shared" si="2"/>
        <v>32</v>
      </c>
      <c r="G23" s="134" t="s">
        <v>9389</v>
      </c>
      <c r="H23" s="535" t="s">
        <v>9406</v>
      </c>
      <c r="J23" s="138" t="s">
        <v>645</v>
      </c>
      <c r="K23" s="138" t="s">
        <v>644</v>
      </c>
      <c r="L23" s="137">
        <f t="shared" si="3"/>
        <v>16</v>
      </c>
      <c r="M23" s="152" t="s">
        <v>499</v>
      </c>
      <c r="O23" s="151" t="s">
        <v>610</v>
      </c>
    </row>
    <row r="24" spans="2:17" ht="15" customHeight="1">
      <c r="B24" s="122" t="s">
        <v>643</v>
      </c>
      <c r="C24" s="122" t="str">
        <f t="shared" si="0"/>
        <v>0101_1100_0011_1001 | 1000_0000_0000_0000</v>
      </c>
      <c r="D24" s="122" t="s">
        <v>642</v>
      </c>
      <c r="E24" s="122" t="str">
        <f t="shared" si="1"/>
        <v>0101_1100_0011_1001 | 1111_1111_1111_1111</v>
      </c>
      <c r="F24" s="121">
        <f t="shared" si="2"/>
        <v>32</v>
      </c>
      <c r="G24" s="134" t="s">
        <v>9389</v>
      </c>
      <c r="H24" s="124" t="s">
        <v>18</v>
      </c>
      <c r="J24" s="138" t="s">
        <v>641</v>
      </c>
      <c r="K24" s="138" t="s">
        <v>640</v>
      </c>
      <c r="L24" s="137">
        <f t="shared" si="3"/>
        <v>32</v>
      </c>
      <c r="M24" s="155" t="s">
        <v>498</v>
      </c>
      <c r="O24" s="156" t="s">
        <v>629</v>
      </c>
    </row>
    <row r="25" spans="2:17" ht="15" customHeight="1">
      <c r="B25" s="122" t="s">
        <v>639</v>
      </c>
      <c r="C25" s="122" t="str">
        <f t="shared" si="0"/>
        <v>0101_1100_0011_1010 | 0000_0000_0000_0000</v>
      </c>
      <c r="D25" s="122" t="s">
        <v>638</v>
      </c>
      <c r="E25" s="122" t="str">
        <f t="shared" si="1"/>
        <v>0101_1100_0011_1010 | 1111_1111_1111_1111</v>
      </c>
      <c r="F25" s="121">
        <f t="shared" si="2"/>
        <v>64</v>
      </c>
      <c r="G25" s="129" t="s">
        <v>9407</v>
      </c>
      <c r="H25" s="534" t="s">
        <v>9407</v>
      </c>
      <c r="J25" s="138" t="s">
        <v>637</v>
      </c>
      <c r="K25" s="138" t="s">
        <v>636</v>
      </c>
      <c r="L25" s="137">
        <f t="shared" si="3"/>
        <v>256</v>
      </c>
      <c r="M25" s="143" t="s">
        <v>497</v>
      </c>
      <c r="O25" s="142" t="s">
        <v>559</v>
      </c>
      <c r="P25" s="99" t="s">
        <v>635</v>
      </c>
      <c r="Q25" s="99" t="s">
        <v>634</v>
      </c>
    </row>
    <row r="26" spans="2:17" ht="15" customHeight="1">
      <c r="B26" s="122" t="s">
        <v>633</v>
      </c>
      <c r="C26" s="122" t="str">
        <f t="shared" si="0"/>
        <v>0101_1100_0011_1011 | 0000_0000_0000_0000</v>
      </c>
      <c r="D26" s="122" t="s">
        <v>632</v>
      </c>
      <c r="E26" s="122" t="str">
        <f t="shared" si="1"/>
        <v>0101_1100_0011_1011 | 0111_1111_1111_1111</v>
      </c>
      <c r="F26" s="121">
        <f t="shared" si="2"/>
        <v>32</v>
      </c>
      <c r="G26" s="134" t="s">
        <v>9390</v>
      </c>
      <c r="H26" s="534" t="s">
        <v>9407</v>
      </c>
      <c r="J26" s="138" t="s">
        <v>631</v>
      </c>
      <c r="K26" s="138" t="s">
        <v>630</v>
      </c>
      <c r="L26" s="137">
        <f t="shared" si="3"/>
        <v>64</v>
      </c>
      <c r="M26" s="155" t="s">
        <v>498</v>
      </c>
      <c r="O26" s="156" t="s">
        <v>629</v>
      </c>
    </row>
    <row r="27" spans="2:17" ht="15" customHeight="1">
      <c r="B27" s="122" t="s">
        <v>628</v>
      </c>
      <c r="C27" s="122" t="str">
        <f t="shared" si="0"/>
        <v>0101_1100_0011_1011 | 1000_0000_0000_0000</v>
      </c>
      <c r="D27" s="122" t="s">
        <v>627</v>
      </c>
      <c r="E27" s="122" t="str">
        <f t="shared" si="1"/>
        <v>0101_1100_0011_1011 | 1111_1111_1111_1111</v>
      </c>
      <c r="F27" s="121">
        <f t="shared" si="2"/>
        <v>32</v>
      </c>
      <c r="G27" s="134" t="s">
        <v>9390</v>
      </c>
      <c r="H27" s="124" t="s">
        <v>18</v>
      </c>
      <c r="J27" s="138" t="s">
        <v>626</v>
      </c>
      <c r="K27" s="138" t="s">
        <v>625</v>
      </c>
      <c r="L27" s="137">
        <f t="shared" si="3"/>
        <v>192</v>
      </c>
      <c r="M27" s="143" t="s">
        <v>497</v>
      </c>
      <c r="O27" s="142" t="s">
        <v>559</v>
      </c>
      <c r="P27" s="99" t="s">
        <v>624</v>
      </c>
    </row>
    <row r="28" spans="2:17" ht="15" customHeight="1">
      <c r="B28" s="122" t="s">
        <v>623</v>
      </c>
      <c r="C28" s="122" t="str">
        <f t="shared" si="0"/>
        <v>0101_1100_0011_1100 | 0000_0000_0000_0000</v>
      </c>
      <c r="D28" s="122" t="s">
        <v>622</v>
      </c>
      <c r="E28" s="122" t="str">
        <f t="shared" si="1"/>
        <v>0101_1100_0011_1100 | 1111_1111_1111_1111</v>
      </c>
      <c r="F28" s="121">
        <f t="shared" si="2"/>
        <v>64</v>
      </c>
      <c r="G28" s="134" t="s">
        <v>9390</v>
      </c>
      <c r="H28" s="534" t="s">
        <v>9407</v>
      </c>
      <c r="J28" s="138" t="s">
        <v>621</v>
      </c>
      <c r="K28" s="138" t="s">
        <v>620</v>
      </c>
      <c r="L28" s="137">
        <f t="shared" si="3"/>
        <v>512</v>
      </c>
      <c r="M28" s="154" t="s">
        <v>500</v>
      </c>
      <c r="O28" s="153" t="s">
        <v>619</v>
      </c>
    </row>
    <row r="29" spans="2:17" ht="15" customHeight="1">
      <c r="B29" s="122" t="s">
        <v>618</v>
      </c>
      <c r="C29" s="122" t="str">
        <f t="shared" si="0"/>
        <v>0101_1100_0011_1101 | 0000_0000_0000_0000</v>
      </c>
      <c r="D29" s="122" t="s">
        <v>617</v>
      </c>
      <c r="E29" s="122" t="str">
        <f t="shared" si="1"/>
        <v>0101_1100_0011_1111 | 1111_1111_1111_1111</v>
      </c>
      <c r="F29" s="121">
        <f t="shared" si="2"/>
        <v>192</v>
      </c>
      <c r="G29" s="134" t="s">
        <v>9390</v>
      </c>
      <c r="H29" s="124" t="s">
        <v>18</v>
      </c>
      <c r="J29" s="138" t="s">
        <v>616</v>
      </c>
      <c r="K29" s="138" t="s">
        <v>615</v>
      </c>
      <c r="L29" s="137">
        <f t="shared" si="3"/>
        <v>32</v>
      </c>
      <c r="M29" s="152" t="s">
        <v>499</v>
      </c>
      <c r="O29" s="151" t="s">
        <v>610</v>
      </c>
    </row>
    <row r="30" spans="2:17" ht="15" customHeight="1">
      <c r="B30" s="122" t="s">
        <v>614</v>
      </c>
      <c r="C30" s="122" t="str">
        <f t="shared" si="0"/>
        <v>0101_1100_0100_0000 | 0000_0000_0000_0000</v>
      </c>
      <c r="D30" s="122" t="s">
        <v>613</v>
      </c>
      <c r="E30" s="122" t="str">
        <f t="shared" si="1"/>
        <v>0101_1100_0101_1110 | 1111_1111_1111_1111</v>
      </c>
      <c r="F30" s="121">
        <f t="shared" si="2"/>
        <v>1984</v>
      </c>
      <c r="G30" s="129" t="s">
        <v>9408</v>
      </c>
      <c r="H30" s="533" t="s">
        <v>9408</v>
      </c>
      <c r="J30" s="138" t="s">
        <v>612</v>
      </c>
      <c r="K30" s="138" t="s">
        <v>611</v>
      </c>
      <c r="L30" s="137">
        <f t="shared" si="3"/>
        <v>32</v>
      </c>
      <c r="M30" s="152" t="s">
        <v>499</v>
      </c>
      <c r="O30" s="151" t="s">
        <v>610</v>
      </c>
    </row>
    <row r="31" spans="2:17" ht="15" customHeight="1">
      <c r="B31" s="122" t="s">
        <v>609</v>
      </c>
      <c r="C31" s="122" t="str">
        <f t="shared" si="0"/>
        <v>0101_1100_0101_1111 | 0000_0000_0000_0000</v>
      </c>
      <c r="D31" s="122" t="s">
        <v>608</v>
      </c>
      <c r="E31" s="122" t="str">
        <f t="shared" si="1"/>
        <v>0101_1100_0101_1111 | 1111_1111_1111_1111</v>
      </c>
      <c r="F31" s="121">
        <f t="shared" si="2"/>
        <v>64</v>
      </c>
      <c r="G31" s="134" t="s">
        <v>9391</v>
      </c>
      <c r="H31" s="124" t="s">
        <v>18</v>
      </c>
      <c r="J31" s="138" t="s">
        <v>607</v>
      </c>
      <c r="K31" s="138" t="s">
        <v>606</v>
      </c>
      <c r="L31" s="137">
        <f t="shared" si="3"/>
        <v>1344</v>
      </c>
      <c r="M31" s="150" t="s">
        <v>501</v>
      </c>
      <c r="O31" s="99" t="s">
        <v>605</v>
      </c>
    </row>
    <row r="32" spans="2:17" ht="15" customHeight="1">
      <c r="B32" s="122" t="s">
        <v>604</v>
      </c>
      <c r="C32" s="122" t="str">
        <f t="shared" si="0"/>
        <v>0101_1100_0110_0000 | 0000_0000_0000_0000</v>
      </c>
      <c r="D32" s="122" t="s">
        <v>603</v>
      </c>
      <c r="E32" s="122" t="str">
        <f t="shared" si="1"/>
        <v>0101_1100_0110_0100 | 0111_1111_1111_1111</v>
      </c>
      <c r="F32" s="121">
        <f t="shared" si="2"/>
        <v>288</v>
      </c>
      <c r="G32" s="134" t="s">
        <v>9391</v>
      </c>
      <c r="H32" s="533" t="s">
        <v>9408</v>
      </c>
      <c r="J32" s="138" t="s">
        <v>602</v>
      </c>
      <c r="K32" s="138" t="s">
        <v>601</v>
      </c>
      <c r="L32" s="137">
        <f t="shared" si="3"/>
        <v>256</v>
      </c>
      <c r="M32" s="143" t="s">
        <v>497</v>
      </c>
      <c r="O32" s="142" t="s">
        <v>559</v>
      </c>
    </row>
    <row r="33" spans="1:15" ht="15" customHeight="1">
      <c r="B33" s="122" t="s">
        <v>600</v>
      </c>
      <c r="C33" s="122" t="str">
        <f t="shared" si="0"/>
        <v>0101_1100_0110_0100 | 1000_0000_0000_0000</v>
      </c>
      <c r="D33" s="122" t="s">
        <v>599</v>
      </c>
      <c r="E33" s="122" t="str">
        <f t="shared" si="1"/>
        <v>0101_1100_0110_0111 | 1111_1111_1111_1111</v>
      </c>
      <c r="F33" s="121">
        <f t="shared" si="2"/>
        <v>224</v>
      </c>
      <c r="G33" s="134" t="s">
        <v>9391</v>
      </c>
      <c r="H33" s="124" t="s">
        <v>18</v>
      </c>
      <c r="J33" s="138" t="s">
        <v>598</v>
      </c>
      <c r="K33" s="138" t="s">
        <v>597</v>
      </c>
      <c r="L33" s="137">
        <f t="shared" si="3"/>
        <v>32</v>
      </c>
      <c r="M33" s="139" t="s">
        <v>496</v>
      </c>
      <c r="O33" s="148" t="s">
        <v>596</v>
      </c>
    </row>
    <row r="34" spans="1:15" ht="15" customHeight="1">
      <c r="B34" s="122" t="s">
        <v>595</v>
      </c>
      <c r="C34" s="122" t="str">
        <f t="shared" si="0"/>
        <v>0101_1100_0110_1000 | 0000_0000_0000_0000</v>
      </c>
      <c r="D34" s="122" t="s">
        <v>594</v>
      </c>
      <c r="E34" s="122" t="str">
        <f t="shared" si="1"/>
        <v>0101_1100_0110_1011 | 1111_1111_1111_1111</v>
      </c>
      <c r="F34" s="121">
        <f t="shared" si="2"/>
        <v>256</v>
      </c>
      <c r="G34" s="134" t="s">
        <v>9391</v>
      </c>
      <c r="H34" s="533" t="s">
        <v>9408</v>
      </c>
      <c r="J34" s="138" t="s">
        <v>593</v>
      </c>
      <c r="K34" s="138" t="s">
        <v>592</v>
      </c>
      <c r="L34" s="137">
        <f t="shared" si="3"/>
        <v>32</v>
      </c>
      <c r="M34" s="136" t="s">
        <v>495</v>
      </c>
      <c r="O34" s="149" t="s">
        <v>569</v>
      </c>
    </row>
    <row r="35" spans="1:15" ht="15" customHeight="1">
      <c r="B35" s="122" t="s">
        <v>591</v>
      </c>
      <c r="C35" s="122" t="str">
        <f t="shared" si="0"/>
        <v>0101_1100_0110_1100 | 0000_0000_0000_0000</v>
      </c>
      <c r="D35" s="122" t="s">
        <v>590</v>
      </c>
      <c r="E35" s="122" t="str">
        <f t="shared" si="1"/>
        <v>0101_1100_0110_1100 | 1111_1111_1111_1111</v>
      </c>
      <c r="F35" s="121">
        <f t="shared" si="2"/>
        <v>64</v>
      </c>
      <c r="G35" s="134" t="s">
        <v>9391</v>
      </c>
      <c r="H35" s="124" t="s">
        <v>18</v>
      </c>
      <c r="J35" s="122" t="s">
        <v>589</v>
      </c>
      <c r="K35" s="122" t="s">
        <v>588</v>
      </c>
      <c r="L35" s="147">
        <f t="shared" si="3"/>
        <v>112</v>
      </c>
      <c r="M35" s="139" t="s">
        <v>496</v>
      </c>
      <c r="O35" s="148" t="s">
        <v>587</v>
      </c>
    </row>
    <row r="36" spans="1:15" ht="15" customHeight="1">
      <c r="B36" s="122" t="s">
        <v>586</v>
      </c>
      <c r="C36" s="122" t="str">
        <f t="shared" ref="C36:C64" si="4">HEX2BIN(MID(B36, 1, 1), 4)&amp;"_"&amp;HEX2BIN(MID(B36, 2, 1), 4)&amp;"_"&amp;HEX2BIN(MID(B36, 3, 1), 4)&amp;"_"&amp;HEX2BIN(MID(B36, 4, 1), 4)&amp;" | "&amp;HEX2BIN(MID(B36, 5, 1), 4)&amp;"_"&amp;HEX2BIN(MID(B36, 6, 1), 4)&amp;"_"&amp;HEX2BIN(MID(B36, 7, 1), 4)&amp;"_"&amp;HEX2BIN(MID(B36, 8, 1), 4)</f>
        <v>0101_1100_0110_1101 | 0000_0000_0000_0000</v>
      </c>
      <c r="D36" s="122" t="s">
        <v>585</v>
      </c>
      <c r="E36" s="122" t="str">
        <f t="shared" ref="E36:E64" si="5">HEX2BIN(MID(D36, 1, 1), 4)&amp;"_"&amp;HEX2BIN(MID(D36, 2, 1), 4)&amp;"_"&amp;HEX2BIN(MID(D36, 3, 1), 4)&amp;"_"&amp;HEX2BIN(MID(D36, 4, 1), 4)&amp;" | "&amp;HEX2BIN(MID(D36, 5, 1), 4)&amp;"_"&amp;HEX2BIN(MID(D36, 6, 1), 4)&amp;"_"&amp;HEX2BIN(MID(D36, 7, 1), 4)&amp;"_"&amp;HEX2BIN(MID(D36, 8, 1), 4)</f>
        <v>0101_1100_0110_1111 | 1111_1111_1111_1111</v>
      </c>
      <c r="F36" s="121">
        <f t="shared" ref="F36:F63" si="6">(HEX2DEC(MID(D36,1,4)&amp;MID(D36,5,4))-HEX2DEC(MID(B36,1,4)&amp;MID(B36,5,4))+1)/1024</f>
        <v>192</v>
      </c>
      <c r="G36" s="134" t="s">
        <v>9391</v>
      </c>
      <c r="H36" s="533" t="s">
        <v>9408</v>
      </c>
      <c r="J36" s="122" t="s">
        <v>584</v>
      </c>
      <c r="K36" s="122" t="s">
        <v>583</v>
      </c>
      <c r="L36" s="147">
        <f t="shared" si="3"/>
        <v>16</v>
      </c>
      <c r="M36" s="139" t="s">
        <v>496</v>
      </c>
      <c r="O36" s="146" t="s">
        <v>582</v>
      </c>
    </row>
    <row r="37" spans="1:15" ht="15" customHeight="1">
      <c r="B37" s="122" t="s">
        <v>581</v>
      </c>
      <c r="C37" s="122" t="str">
        <f t="shared" si="4"/>
        <v>0101_1100_0111_0000 | 0000_0000_0000_0000</v>
      </c>
      <c r="D37" s="122" t="s">
        <v>580</v>
      </c>
      <c r="E37" s="122" t="str">
        <f t="shared" si="5"/>
        <v>0101_1100_1000_1101 | 1111_1111_1111_1111</v>
      </c>
      <c r="F37" s="121">
        <f t="shared" si="6"/>
        <v>1920</v>
      </c>
      <c r="G37" s="134" t="s">
        <v>9391</v>
      </c>
      <c r="H37" s="124" t="s">
        <v>18</v>
      </c>
      <c r="J37" s="138" t="s">
        <v>579</v>
      </c>
      <c r="K37" s="138" t="s">
        <v>578</v>
      </c>
      <c r="L37" s="137">
        <f t="shared" si="3"/>
        <v>36</v>
      </c>
      <c r="M37" s="135" t="s">
        <v>495</v>
      </c>
      <c r="O37" s="145" t="s">
        <v>569</v>
      </c>
    </row>
    <row r="38" spans="1:15" ht="15" customHeight="1">
      <c r="A38" s="144"/>
      <c r="B38" s="122" t="s">
        <v>577</v>
      </c>
      <c r="C38" s="122" t="str">
        <f t="shared" si="4"/>
        <v>0101_1100_1000_1110 | 0000_0000_0000_0000</v>
      </c>
      <c r="D38" s="122" t="s">
        <v>576</v>
      </c>
      <c r="E38" s="122" t="str">
        <f t="shared" si="5"/>
        <v>0101_1100_1001_0001 | 1111_1111_1111_1111</v>
      </c>
      <c r="F38" s="121">
        <f t="shared" si="6"/>
        <v>256</v>
      </c>
      <c r="G38" s="134" t="s">
        <v>9391</v>
      </c>
      <c r="H38" s="533" t="s">
        <v>9408</v>
      </c>
      <c r="J38" s="138" t="s">
        <v>575</v>
      </c>
      <c r="K38" s="138" t="s">
        <v>574</v>
      </c>
      <c r="L38" s="137">
        <f t="shared" si="3"/>
        <v>28</v>
      </c>
      <c r="M38" s="135" t="s">
        <v>495</v>
      </c>
      <c r="O38" s="145" t="s">
        <v>564</v>
      </c>
    </row>
    <row r="39" spans="1:15" ht="15" customHeight="1">
      <c r="A39" s="144"/>
      <c r="B39" s="122" t="s">
        <v>573</v>
      </c>
      <c r="C39" s="122" t="str">
        <f t="shared" si="4"/>
        <v>0101_1100_1001_0010 | 0000_0000_0000_0000</v>
      </c>
      <c r="D39" s="122" t="s">
        <v>572</v>
      </c>
      <c r="E39" s="122" t="str">
        <f t="shared" si="5"/>
        <v>0101_1100_1001_0010 | 1111_1111_1111_1111</v>
      </c>
      <c r="F39" s="121">
        <f t="shared" si="6"/>
        <v>64</v>
      </c>
      <c r="G39" s="134" t="s">
        <v>9391</v>
      </c>
      <c r="H39" s="533" t="s">
        <v>9408</v>
      </c>
      <c r="J39" s="138" t="s">
        <v>571</v>
      </c>
      <c r="K39" s="138" t="s">
        <v>570</v>
      </c>
      <c r="L39" s="137">
        <f t="shared" si="3"/>
        <v>36</v>
      </c>
      <c r="M39" s="135" t="s">
        <v>495</v>
      </c>
      <c r="O39" s="145" t="s">
        <v>569</v>
      </c>
    </row>
    <row r="40" spans="1:15" ht="15" customHeight="1">
      <c r="A40" s="144"/>
      <c r="B40" s="122" t="s">
        <v>568</v>
      </c>
      <c r="C40" s="122" t="str">
        <f t="shared" si="4"/>
        <v>0101_1100_1001_0011 | 0000_0000_0000_0000</v>
      </c>
      <c r="D40" s="122" t="s">
        <v>567</v>
      </c>
      <c r="E40" s="122" t="str">
        <f t="shared" si="5"/>
        <v>0101_1100_1001_0011 | 0111_1111_1111_1111</v>
      </c>
      <c r="F40" s="121">
        <f t="shared" si="6"/>
        <v>32</v>
      </c>
      <c r="G40" s="129" t="s">
        <v>9409</v>
      </c>
      <c r="H40" s="532" t="s">
        <v>9409</v>
      </c>
      <c r="J40" s="138" t="s">
        <v>566</v>
      </c>
      <c r="K40" s="138" t="s">
        <v>565</v>
      </c>
      <c r="L40" s="137">
        <f t="shared" si="3"/>
        <v>28</v>
      </c>
      <c r="M40" s="135" t="s">
        <v>495</v>
      </c>
      <c r="O40" s="145" t="s">
        <v>564</v>
      </c>
    </row>
    <row r="41" spans="1:15" ht="15" customHeight="1">
      <c r="A41" s="144"/>
      <c r="B41" s="122" t="s">
        <v>563</v>
      </c>
      <c r="C41" s="122" t="str">
        <f t="shared" si="4"/>
        <v>0101_1100_1001_0011 | 1000_0000_0000_0000</v>
      </c>
      <c r="D41" s="122" t="s">
        <v>562</v>
      </c>
      <c r="E41" s="122" t="str">
        <f t="shared" si="5"/>
        <v>0101_1100_1001_1010 | 1111_1111_1111_1111</v>
      </c>
      <c r="F41" s="121">
        <f t="shared" si="6"/>
        <v>480</v>
      </c>
      <c r="G41" s="134" t="s">
        <v>9392</v>
      </c>
      <c r="H41" s="124" t="s">
        <v>18</v>
      </c>
      <c r="J41" s="138" t="s">
        <v>561</v>
      </c>
      <c r="K41" s="138" t="s">
        <v>560</v>
      </c>
      <c r="L41" s="137">
        <f t="shared" si="3"/>
        <v>64</v>
      </c>
      <c r="M41" s="143" t="s">
        <v>497</v>
      </c>
      <c r="O41" s="142" t="s">
        <v>559</v>
      </c>
    </row>
    <row r="42" spans="1:15" ht="15" customHeight="1">
      <c r="B42" s="122" t="s">
        <v>558</v>
      </c>
      <c r="C42" s="122" t="str">
        <f t="shared" si="4"/>
        <v>0101_1100_1001_1011 | 0000_0000_0000_0000</v>
      </c>
      <c r="D42" s="122" t="s">
        <v>557</v>
      </c>
      <c r="E42" s="122" t="str">
        <f t="shared" si="5"/>
        <v>0101_1100_1001_1100 | 1011_1111_1111_1111</v>
      </c>
      <c r="F42" s="121">
        <f t="shared" si="6"/>
        <v>112</v>
      </c>
      <c r="G42" s="134" t="s">
        <v>9392</v>
      </c>
      <c r="H42" s="532" t="s">
        <v>9409</v>
      </c>
      <c r="J42" s="138" t="s">
        <v>556</v>
      </c>
      <c r="K42" s="138" t="s">
        <v>555</v>
      </c>
      <c r="L42" s="137">
        <f t="shared" si="3"/>
        <v>224</v>
      </c>
      <c r="M42" s="141" t="s">
        <v>503</v>
      </c>
      <c r="O42" s="140" t="s">
        <v>554</v>
      </c>
    </row>
    <row r="43" spans="1:15" ht="15" customHeight="1">
      <c r="B43" s="122" t="s">
        <v>553</v>
      </c>
      <c r="C43" s="122" t="str">
        <f t="shared" si="4"/>
        <v>0101_1100_1001_1100 | 1100_0000_0000_0000</v>
      </c>
      <c r="D43" s="122" t="s">
        <v>552</v>
      </c>
      <c r="E43" s="122" t="str">
        <f t="shared" si="5"/>
        <v>0101_1100_1001_1100 | 1111_1111_1111_1111</v>
      </c>
      <c r="F43" s="121">
        <f t="shared" si="6"/>
        <v>16</v>
      </c>
      <c r="G43" s="134" t="s">
        <v>9392</v>
      </c>
      <c r="H43" s="532" t="s">
        <v>9409</v>
      </c>
      <c r="J43" s="138" t="s">
        <v>551</v>
      </c>
      <c r="K43" s="138" t="s">
        <v>550</v>
      </c>
      <c r="L43" s="137">
        <f t="shared" si="3"/>
        <v>32</v>
      </c>
      <c r="M43" s="124" t="s">
        <v>491</v>
      </c>
    </row>
    <row r="44" spans="1:15" ht="15" customHeight="1">
      <c r="B44" s="122" t="s">
        <v>549</v>
      </c>
      <c r="C44" s="122" t="str">
        <f t="shared" si="4"/>
        <v>0101_1100_1001_1101 | 0000_0000_0000_0000</v>
      </c>
      <c r="D44" s="122" t="s">
        <v>548</v>
      </c>
      <c r="E44" s="122" t="str">
        <f t="shared" si="5"/>
        <v>0101_1100_1001_1111 | 1111_1111_1111_1111</v>
      </c>
      <c r="F44" s="121">
        <f t="shared" si="6"/>
        <v>192</v>
      </c>
      <c r="G44" s="134" t="s">
        <v>9392</v>
      </c>
      <c r="H44" s="124" t="s">
        <v>18</v>
      </c>
      <c r="J44" s="138"/>
      <c r="K44" s="138"/>
      <c r="L44" s="137"/>
      <c r="M44" s="123"/>
    </row>
    <row r="45" spans="1:15" ht="15" customHeight="1" thickBot="1">
      <c r="B45" s="122" t="s">
        <v>547</v>
      </c>
      <c r="C45" s="122" t="str">
        <f t="shared" si="4"/>
        <v>0101_1100_1010_0000 | 0000_0000_0000_0000</v>
      </c>
      <c r="D45" s="122" t="s">
        <v>546</v>
      </c>
      <c r="E45" s="122" t="str">
        <f t="shared" si="5"/>
        <v>0101_1100_1011_1111 | 1111_1111_1111_1111</v>
      </c>
      <c r="F45" s="121">
        <f t="shared" si="6"/>
        <v>2048</v>
      </c>
      <c r="G45" s="129" t="s">
        <v>9410</v>
      </c>
      <c r="H45" s="531" t="s">
        <v>9410</v>
      </c>
      <c r="J45" s="138" t="s">
        <v>545</v>
      </c>
      <c r="K45" s="138" t="s">
        <v>544</v>
      </c>
      <c r="L45" s="137">
        <f>(HEX2DEC(MID(K45,1,4)&amp;MID(K45,5,4))-HEX2DEC(MID(J45,1,4)&amp;MID(J45,5,4))+1)/1024</f>
        <v>256</v>
      </c>
      <c r="M45" s="120" t="s">
        <v>490</v>
      </c>
    </row>
    <row r="46" spans="1:15" ht="15" customHeight="1">
      <c r="B46" s="122" t="s">
        <v>543</v>
      </c>
      <c r="C46" s="122" t="str">
        <f t="shared" si="4"/>
        <v>0101_1100_1100_0000 | 0000_0000_0000_0000</v>
      </c>
      <c r="D46" s="122" t="s">
        <v>542</v>
      </c>
      <c r="E46" s="122" t="str">
        <f t="shared" si="5"/>
        <v>0101_1100_1100_0111 | 1111_1111_1111_1111</v>
      </c>
      <c r="F46" s="121">
        <f t="shared" si="6"/>
        <v>512</v>
      </c>
      <c r="G46" s="134" t="s">
        <v>9393</v>
      </c>
      <c r="H46" s="531" t="s">
        <v>9410</v>
      </c>
    </row>
    <row r="47" spans="1:15" ht="15" customHeight="1">
      <c r="B47" s="122" t="s">
        <v>541</v>
      </c>
      <c r="C47" s="122" t="str">
        <f t="shared" si="4"/>
        <v>0101_1100_1100_1000 | 0000_0000_0000_0000</v>
      </c>
      <c r="D47" s="122" t="s">
        <v>540</v>
      </c>
      <c r="E47" s="122" t="str">
        <f t="shared" si="5"/>
        <v>0101_1100_1100_1000 | 0111_1111_1111_1111</v>
      </c>
      <c r="F47" s="121">
        <f t="shared" si="6"/>
        <v>32</v>
      </c>
      <c r="G47" s="134" t="s">
        <v>9393</v>
      </c>
      <c r="H47" s="531" t="s">
        <v>9410</v>
      </c>
    </row>
    <row r="48" spans="1:15" ht="15" customHeight="1">
      <c r="B48" s="122" t="s">
        <v>539</v>
      </c>
      <c r="C48" s="122" t="str">
        <f t="shared" si="4"/>
        <v>0101_1100_1100_1000 | 1000_0000_0000_0000</v>
      </c>
      <c r="D48" s="122" t="s">
        <v>538</v>
      </c>
      <c r="E48" s="122" t="str">
        <f t="shared" si="5"/>
        <v>0101_1100_1100_1000 | 1111_1111_1111_1111</v>
      </c>
      <c r="F48" s="121">
        <f t="shared" si="6"/>
        <v>32</v>
      </c>
      <c r="G48" s="134" t="s">
        <v>9393</v>
      </c>
      <c r="H48" s="124" t="s">
        <v>18</v>
      </c>
    </row>
    <row r="49" spans="2:8" ht="15" customHeight="1">
      <c r="B49" s="122" t="s">
        <v>537</v>
      </c>
      <c r="C49" s="122" t="str">
        <f t="shared" si="4"/>
        <v>0101_1100_1100_1001 | 0000_0000_0000_0000</v>
      </c>
      <c r="D49" s="122" t="s">
        <v>536</v>
      </c>
      <c r="E49" s="122" t="str">
        <f t="shared" si="5"/>
        <v>0101_1100_1100_1001 | 1000_1111_1111_1111</v>
      </c>
      <c r="F49" s="121">
        <f t="shared" si="6"/>
        <v>36</v>
      </c>
      <c r="G49" s="134" t="s">
        <v>9393</v>
      </c>
      <c r="H49" s="531" t="s">
        <v>9410</v>
      </c>
    </row>
    <row r="50" spans="2:8" ht="15" customHeight="1">
      <c r="B50" s="122" t="s">
        <v>535</v>
      </c>
      <c r="C50" s="122" t="str">
        <f t="shared" si="4"/>
        <v>0101_1100_1100_1001 | 1001_0000_0000_0000</v>
      </c>
      <c r="D50" s="122" t="s">
        <v>534</v>
      </c>
      <c r="E50" s="122" t="str">
        <f t="shared" si="5"/>
        <v>0101_1100_1100_1001 | 1111_1111_1111_1111</v>
      </c>
      <c r="F50" s="121">
        <f t="shared" si="6"/>
        <v>28</v>
      </c>
      <c r="G50" s="134" t="s">
        <v>9393</v>
      </c>
      <c r="H50" s="531" t="s">
        <v>9410</v>
      </c>
    </row>
    <row r="51" spans="2:8" ht="15" customHeight="1">
      <c r="B51" s="122" t="s">
        <v>533</v>
      </c>
      <c r="C51" s="122" t="str">
        <f t="shared" si="4"/>
        <v>0101_1100_1100_1010 | 0000_0000_0000_0000</v>
      </c>
      <c r="D51" s="122" t="s">
        <v>532</v>
      </c>
      <c r="E51" s="122" t="str">
        <f t="shared" si="5"/>
        <v>0101_1100_1100_1010 | 1000_1111_1111_1111</v>
      </c>
      <c r="F51" s="121">
        <f t="shared" si="6"/>
        <v>36</v>
      </c>
      <c r="G51" s="134" t="s">
        <v>9393</v>
      </c>
      <c r="H51" s="531" t="s">
        <v>9410</v>
      </c>
    </row>
    <row r="52" spans="2:8" ht="15" customHeight="1">
      <c r="B52" s="122" t="s">
        <v>531</v>
      </c>
      <c r="C52" s="122" t="str">
        <f t="shared" si="4"/>
        <v>0101_1100_1100_1010 | 1001_0000_0000_0000</v>
      </c>
      <c r="D52" s="122" t="s">
        <v>530</v>
      </c>
      <c r="E52" s="122" t="str">
        <f t="shared" si="5"/>
        <v>0101_1100_1100_1010 | 1111_1111_1111_1111</v>
      </c>
      <c r="F52" s="121">
        <f t="shared" si="6"/>
        <v>28</v>
      </c>
      <c r="G52" s="134" t="s">
        <v>9393</v>
      </c>
      <c r="H52" s="531" t="s">
        <v>9410</v>
      </c>
    </row>
    <row r="53" spans="2:8" ht="15" customHeight="1">
      <c r="B53" s="122" t="s">
        <v>529</v>
      </c>
      <c r="C53" s="122" t="str">
        <f t="shared" si="4"/>
        <v>0101_1100_1100_1011 | 0000_0000_0000_0000</v>
      </c>
      <c r="D53" s="122" t="s">
        <v>528</v>
      </c>
      <c r="E53" s="122" t="str">
        <f t="shared" si="5"/>
        <v>0101_1100_1101_1111 | 1111_1111_1111_1111</v>
      </c>
      <c r="F53" s="121">
        <f t="shared" si="6"/>
        <v>1344</v>
      </c>
      <c r="G53" s="134" t="s">
        <v>9393</v>
      </c>
      <c r="H53" s="124" t="s">
        <v>18</v>
      </c>
    </row>
    <row r="54" spans="2:8" ht="15" customHeight="1">
      <c r="B54" s="122" t="s">
        <v>527</v>
      </c>
      <c r="C54" s="122" t="str">
        <f t="shared" si="4"/>
        <v>0101_1100_1110_0000 | 0000_0000_0000_0000</v>
      </c>
      <c r="D54" s="122" t="s">
        <v>526</v>
      </c>
      <c r="E54" s="122" t="str">
        <f t="shared" si="5"/>
        <v>0101_1100_1111_1111 | 1111_1111_1111_1111</v>
      </c>
      <c r="F54" s="121">
        <f t="shared" si="6"/>
        <v>2048</v>
      </c>
      <c r="G54" s="129" t="s">
        <v>9411</v>
      </c>
      <c r="H54" s="530" t="s">
        <v>9411</v>
      </c>
    </row>
    <row r="55" spans="2:8" ht="15" customHeight="1">
      <c r="B55" s="122" t="s">
        <v>525</v>
      </c>
      <c r="C55" s="122" t="str">
        <f t="shared" si="4"/>
        <v>0101_1101_0000_0000 | 0000_0000_0000_0000</v>
      </c>
      <c r="D55" s="122" t="s">
        <v>524</v>
      </c>
      <c r="E55" s="122" t="str">
        <f t="shared" si="5"/>
        <v>0101_1101_0000_0111 | 1111_1111_1111_1111</v>
      </c>
      <c r="F55" s="121">
        <f t="shared" si="6"/>
        <v>512</v>
      </c>
      <c r="G55" s="129" t="s">
        <v>9412</v>
      </c>
      <c r="H55" s="529" t="s">
        <v>9412</v>
      </c>
    </row>
    <row r="56" spans="2:8" ht="15" customHeight="1">
      <c r="B56" s="122" t="s">
        <v>523</v>
      </c>
      <c r="C56" s="122" t="str">
        <f t="shared" si="4"/>
        <v>0101_1101_0000_1000 | 0000_0000_0000_0000</v>
      </c>
      <c r="D56" s="122" t="s">
        <v>522</v>
      </c>
      <c r="E56" s="122" t="str">
        <f t="shared" si="5"/>
        <v>0101_1101_0001_0111 | 1111_1111_1111_1111</v>
      </c>
      <c r="F56" s="121">
        <f t="shared" si="6"/>
        <v>1024</v>
      </c>
      <c r="G56" s="127" t="s">
        <v>9394</v>
      </c>
      <c r="H56" s="126" t="s">
        <v>18</v>
      </c>
    </row>
    <row r="57" spans="2:8" ht="15" customHeight="1">
      <c r="B57" s="122" t="s">
        <v>521</v>
      </c>
      <c r="C57" s="122" t="str">
        <f t="shared" si="4"/>
        <v>0101_1101_0001_1000 | 0000_0000_0000_0000</v>
      </c>
      <c r="D57" s="122" t="s">
        <v>520</v>
      </c>
      <c r="E57" s="122" t="str">
        <f t="shared" si="5"/>
        <v>0101_1101_0001_1011 | 1111_1111_1111_1111</v>
      </c>
      <c r="F57" s="121">
        <f t="shared" si="6"/>
        <v>256</v>
      </c>
      <c r="G57" s="131" t="s">
        <v>9413</v>
      </c>
      <c r="H57" s="528" t="s">
        <v>9413</v>
      </c>
    </row>
    <row r="58" spans="2:8" ht="15" customHeight="1">
      <c r="B58" s="122" t="s">
        <v>519</v>
      </c>
      <c r="C58" s="122" t="str">
        <f t="shared" si="4"/>
        <v>0101_1101_0001_1100 | 0000_0000_0000_0000</v>
      </c>
      <c r="D58" s="122" t="s">
        <v>518</v>
      </c>
      <c r="E58" s="122" t="str">
        <f t="shared" si="5"/>
        <v>0101_1101_0010_1011 | 1111_1111_1111_1111</v>
      </c>
      <c r="F58" s="121">
        <f t="shared" si="6"/>
        <v>1024</v>
      </c>
      <c r="G58" s="130" t="s">
        <v>9395</v>
      </c>
      <c r="H58" s="126" t="s">
        <v>18</v>
      </c>
    </row>
    <row r="59" spans="2:8" ht="15" customHeight="1">
      <c r="B59" s="122" t="s">
        <v>517</v>
      </c>
      <c r="C59" s="122" t="str">
        <f t="shared" si="4"/>
        <v>0101_1101_0010_1100 | 0000_0000_0000_0000</v>
      </c>
      <c r="D59" s="122" t="s">
        <v>516</v>
      </c>
      <c r="E59" s="122" t="str">
        <f t="shared" si="5"/>
        <v>0101_1101_0010_1111 | 1111_1111_1111_1111</v>
      </c>
      <c r="F59" s="121">
        <f t="shared" si="6"/>
        <v>256</v>
      </c>
      <c r="G59" s="129" t="s">
        <v>9414</v>
      </c>
      <c r="H59" s="528" t="s">
        <v>9414</v>
      </c>
    </row>
    <row r="60" spans="2:8" ht="15" customHeight="1">
      <c r="B60" s="122" t="s">
        <v>515</v>
      </c>
      <c r="C60" s="122" t="str">
        <f t="shared" si="4"/>
        <v>0101_1101_0011_0000 | 0000_0000_0000_0000</v>
      </c>
      <c r="D60" s="122" t="s">
        <v>514</v>
      </c>
      <c r="E60" s="122" t="str">
        <f t="shared" si="5"/>
        <v>0101_1101_0011_1011 | 1111_1111_1111_1111</v>
      </c>
      <c r="F60" s="121">
        <f t="shared" si="6"/>
        <v>768</v>
      </c>
      <c r="G60" s="127" t="s">
        <v>9396</v>
      </c>
      <c r="H60" s="126" t="s">
        <v>18</v>
      </c>
    </row>
    <row r="61" spans="2:8" ht="36">
      <c r="B61" s="122" t="s">
        <v>513</v>
      </c>
      <c r="C61" s="122" t="str">
        <f t="shared" si="4"/>
        <v>0101_1101_0011_1100 | 0000_0000_0000_0000</v>
      </c>
      <c r="D61" s="122" t="s">
        <v>512</v>
      </c>
      <c r="E61" s="122" t="str">
        <f t="shared" si="5"/>
        <v>0101_1101_0100_1011 | 1111_1111_1111_1111</v>
      </c>
      <c r="F61" s="147">
        <f t="shared" si="6"/>
        <v>1024</v>
      </c>
      <c r="G61" s="129" t="s">
        <v>9563</v>
      </c>
      <c r="H61" s="578" t="s">
        <v>9568</v>
      </c>
    </row>
    <row r="62" spans="2:8" ht="15" customHeight="1">
      <c r="B62" s="122" t="s">
        <v>511</v>
      </c>
      <c r="C62" s="122" t="str">
        <f t="shared" si="4"/>
        <v>0101_1101_0100_1100 | 0000_0000_0000_0000</v>
      </c>
      <c r="D62" s="122" t="s">
        <v>510</v>
      </c>
      <c r="E62" s="122" t="str">
        <f t="shared" si="5"/>
        <v>0101_1110_1111_1111 | 1111_1111_1111_1111</v>
      </c>
      <c r="F62" s="121">
        <f t="shared" si="6"/>
        <v>27904</v>
      </c>
      <c r="G62" s="501" t="s">
        <v>23</v>
      </c>
      <c r="H62" s="124" t="s">
        <v>18</v>
      </c>
    </row>
    <row r="63" spans="2:8" ht="15" customHeight="1">
      <c r="B63" s="122" t="s">
        <v>509</v>
      </c>
      <c r="C63" s="122" t="str">
        <f t="shared" si="4"/>
        <v>0101_1111_0000_0000 | 0000_0000_0000_0000</v>
      </c>
      <c r="D63" s="122" t="s">
        <v>508</v>
      </c>
      <c r="E63" s="122" t="str">
        <f t="shared" si="5"/>
        <v>0101_1111_1110_1111 | 1111_1111_1111_1111</v>
      </c>
      <c r="F63" s="121">
        <f t="shared" si="6"/>
        <v>15360</v>
      </c>
      <c r="G63" s="501" t="s">
        <v>489</v>
      </c>
      <c r="H63" s="123" t="s">
        <v>489</v>
      </c>
    </row>
    <row r="64" spans="2:8" ht="15" customHeight="1" thickBot="1">
      <c r="B64" s="122" t="s">
        <v>507</v>
      </c>
      <c r="C64" s="122" t="str">
        <f t="shared" si="4"/>
        <v>0101_1111_1111_0000 | 0000_0000_0000_0000</v>
      </c>
      <c r="D64" s="122" t="s">
        <v>506</v>
      </c>
      <c r="E64" s="122" t="str">
        <f t="shared" si="5"/>
        <v>0101_1111_1111_1111 | 1111_1111_1111_1111</v>
      </c>
      <c r="F64" s="121">
        <v>1024</v>
      </c>
      <c r="G64" s="502" t="s">
        <v>488</v>
      </c>
      <c r="H64" s="120" t="s">
        <v>488</v>
      </c>
    </row>
    <row r="66" spans="6:13" ht="18.600000000000001" thickBot="1">
      <c r="F66" s="505"/>
      <c r="G66" s="538" t="s">
        <v>9366</v>
      </c>
      <c r="H66" s="103">
        <f t="shared" ref="H66:H67" si="7">SUMIF(G$4:G$64,$G66,$F$4:$F$64)</f>
        <v>454656</v>
      </c>
      <c r="L66" s="101" t="s">
        <v>504</v>
      </c>
      <c r="M66" s="119">
        <f t="shared" ref="M66:M80" si="8">SUMIF(M$5:M$45,$L66,$L$5:$L$45)</f>
        <v>786432</v>
      </c>
    </row>
    <row r="67" spans="6:13">
      <c r="F67" s="505"/>
      <c r="G67" s="561" t="s">
        <v>9403</v>
      </c>
      <c r="H67" s="562">
        <f t="shared" si="7"/>
        <v>512</v>
      </c>
      <c r="L67" s="118" t="s">
        <v>503</v>
      </c>
      <c r="M67" s="117">
        <f t="shared" si="8"/>
        <v>368</v>
      </c>
    </row>
    <row r="68" spans="6:13">
      <c r="F68" s="505"/>
      <c r="G68" s="579" t="s">
        <v>9563</v>
      </c>
      <c r="H68" s="549">
        <f t="shared" ref="H68:H82" si="9">SUMIF(G$4:G$64,$G68,$F$4:$F$64)</f>
        <v>5120</v>
      </c>
      <c r="L68" s="116" t="s">
        <v>502</v>
      </c>
      <c r="M68" s="106">
        <f t="shared" si="8"/>
        <v>4112</v>
      </c>
    </row>
    <row r="69" spans="6:13">
      <c r="F69" s="505"/>
      <c r="G69" s="560" t="s">
        <v>9404</v>
      </c>
      <c r="H69" s="563">
        <f t="shared" si="9"/>
        <v>2432</v>
      </c>
      <c r="L69" s="115" t="s">
        <v>501</v>
      </c>
      <c r="M69" s="106">
        <f t="shared" si="8"/>
        <v>1856</v>
      </c>
    </row>
    <row r="70" spans="6:13">
      <c r="F70" s="505"/>
      <c r="G70" s="550" t="s">
        <v>9405</v>
      </c>
      <c r="H70" s="504">
        <f t="shared" si="9"/>
        <v>640</v>
      </c>
      <c r="L70" s="114" t="s">
        <v>500</v>
      </c>
      <c r="M70" s="106">
        <f t="shared" si="8"/>
        <v>528</v>
      </c>
    </row>
    <row r="71" spans="6:13">
      <c r="F71" s="505"/>
      <c r="G71" s="551" t="s">
        <v>9406</v>
      </c>
      <c r="H71" s="504">
        <f t="shared" si="9"/>
        <v>128</v>
      </c>
      <c r="L71" s="113" t="s">
        <v>499</v>
      </c>
      <c r="M71" s="106">
        <f t="shared" si="8"/>
        <v>80</v>
      </c>
    </row>
    <row r="72" spans="6:13">
      <c r="F72" s="505"/>
      <c r="G72" s="552" t="s">
        <v>9407</v>
      </c>
      <c r="H72" s="504">
        <f t="shared" si="9"/>
        <v>384</v>
      </c>
      <c r="L72" s="112" t="s">
        <v>498</v>
      </c>
      <c r="M72" s="106">
        <f t="shared" si="8"/>
        <v>160</v>
      </c>
    </row>
    <row r="73" spans="6:13">
      <c r="F73" s="505"/>
      <c r="G73" s="553" t="s">
        <v>9408</v>
      </c>
      <c r="H73" s="504">
        <f t="shared" si="9"/>
        <v>5312</v>
      </c>
      <c r="L73" s="111" t="s">
        <v>497</v>
      </c>
      <c r="M73" s="106">
        <f t="shared" si="8"/>
        <v>3040</v>
      </c>
    </row>
    <row r="74" spans="6:13">
      <c r="F74" s="505"/>
      <c r="G74" s="554" t="s">
        <v>9409</v>
      </c>
      <c r="H74" s="504">
        <f t="shared" si="9"/>
        <v>832</v>
      </c>
      <c r="L74" s="110" t="s">
        <v>496</v>
      </c>
      <c r="M74" s="106">
        <f t="shared" si="8"/>
        <v>160</v>
      </c>
    </row>
    <row r="75" spans="6:13">
      <c r="F75" s="505"/>
      <c r="G75" s="555" t="s">
        <v>9410</v>
      </c>
      <c r="H75" s="504">
        <f t="shared" si="9"/>
        <v>4096</v>
      </c>
      <c r="L75" s="109" t="s">
        <v>495</v>
      </c>
      <c r="M75" s="106">
        <f t="shared" si="8"/>
        <v>2720</v>
      </c>
    </row>
    <row r="76" spans="6:13">
      <c r="F76" s="505"/>
      <c r="G76" s="556" t="s">
        <v>9411</v>
      </c>
      <c r="H76" s="504">
        <f t="shared" si="9"/>
        <v>2048</v>
      </c>
      <c r="L76" s="108" t="s">
        <v>494</v>
      </c>
      <c r="M76" s="106">
        <f t="shared" si="8"/>
        <v>2048</v>
      </c>
    </row>
    <row r="77" spans="6:13">
      <c r="F77" s="505"/>
      <c r="G77" s="557" t="s">
        <v>9412</v>
      </c>
      <c r="H77" s="504">
        <f t="shared" si="9"/>
        <v>1536</v>
      </c>
      <c r="L77" s="107" t="s">
        <v>493</v>
      </c>
      <c r="M77" s="106">
        <f t="shared" si="8"/>
        <v>512</v>
      </c>
    </row>
    <row r="78" spans="6:13" ht="18.600000000000001" thickBot="1">
      <c r="F78" s="505"/>
      <c r="G78" s="558" t="s">
        <v>9413</v>
      </c>
      <c r="H78" s="504">
        <f t="shared" si="9"/>
        <v>1280</v>
      </c>
      <c r="L78" s="105" t="s">
        <v>492</v>
      </c>
      <c r="M78" s="104">
        <f t="shared" si="8"/>
        <v>512</v>
      </c>
    </row>
    <row r="79" spans="6:13" ht="18.600000000000001" thickBot="1">
      <c r="F79" s="505"/>
      <c r="G79" s="558" t="s">
        <v>9414</v>
      </c>
      <c r="H79" s="540">
        <f t="shared" si="9"/>
        <v>1024</v>
      </c>
      <c r="L79" s="101" t="s">
        <v>491</v>
      </c>
      <c r="M79" s="102">
        <f t="shared" si="8"/>
        <v>32</v>
      </c>
    </row>
    <row r="80" spans="6:13">
      <c r="F80" s="505"/>
      <c r="G80" s="559" t="s">
        <v>18</v>
      </c>
      <c r="H80" s="539">
        <f t="shared" si="9"/>
        <v>27904</v>
      </c>
      <c r="L80" s="101" t="s">
        <v>490</v>
      </c>
      <c r="M80" s="101">
        <f t="shared" si="8"/>
        <v>256</v>
      </c>
    </row>
    <row r="81" spans="7:14">
      <c r="G81" s="101" t="s">
        <v>489</v>
      </c>
      <c r="H81" s="539">
        <f t="shared" si="9"/>
        <v>15360</v>
      </c>
    </row>
    <row r="82" spans="7:14">
      <c r="G82" s="101" t="s">
        <v>488</v>
      </c>
      <c r="H82" s="101">
        <f t="shared" si="9"/>
        <v>1024</v>
      </c>
    </row>
    <row r="83" spans="7:14" ht="18.600000000000001" thickBot="1"/>
    <row r="84" spans="7:14" ht="18.600000000000001" thickBot="1">
      <c r="G84" s="580" t="s">
        <v>9565</v>
      </c>
      <c r="H84" s="100">
        <f>SUM(H67, H69:H79, F61)</f>
        <v>21248</v>
      </c>
      <c r="L84" s="503" t="s">
        <v>9397</v>
      </c>
      <c r="M84" s="100">
        <f>SUM(M67:M78)</f>
        <v>16096</v>
      </c>
    </row>
    <row r="85" spans="7:14" ht="18.600000000000001" thickBot="1">
      <c r="G85" s="503" t="s">
        <v>9398</v>
      </c>
      <c r="H85" s="100">
        <f>SUM(H66:H67, H69:H80, F61)</f>
        <v>503808</v>
      </c>
      <c r="I85" s="99" t="str">
        <f>H85/1024&amp;"[MB]"</f>
        <v>492[MB]</v>
      </c>
      <c r="L85" s="503" t="s">
        <v>9398</v>
      </c>
      <c r="M85" s="100">
        <f>SUM(M66:M80)</f>
        <v>802816</v>
      </c>
      <c r="N85" s="99" t="str">
        <f>M85/1024&amp;"[MB]"</f>
        <v>784[MB]</v>
      </c>
    </row>
  </sheetData>
  <autoFilter ref="B3:O64" xr:uid="{C48AFF13-3091-4C56-8C5F-3FFCAA60C624}"/>
  <phoneticPr fontId="4"/>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FFB006-AF70-4877-A2B5-1C635A21A0E9}">
  <sheetPr>
    <tabColor theme="0" tint="-0.499984740745262"/>
  </sheetPr>
  <dimension ref="A1"/>
  <sheetViews>
    <sheetView workbookViewId="0"/>
  </sheetViews>
  <sheetFormatPr defaultColWidth="9" defaultRowHeight="18"/>
  <cols>
    <col min="1" max="16384" width="9" style="476"/>
  </cols>
  <sheetData/>
  <phoneticPr fontId="4"/>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FC54AE-A062-4164-B12D-C8D251EABC69}">
  <sheetPr>
    <tabColor theme="0" tint="-0.499984740745262"/>
  </sheetPr>
  <dimension ref="B1:AO23"/>
  <sheetViews>
    <sheetView zoomScale="85" zoomScaleNormal="85" workbookViewId="0">
      <pane ySplit="2" topLeftCell="A3" activePane="bottomLeft" state="frozen"/>
      <selection activeCell="B1" sqref="B1"/>
      <selection pane="bottomLeft" activeCell="E2" sqref="E2"/>
    </sheetView>
  </sheetViews>
  <sheetFormatPr defaultColWidth="9" defaultRowHeight="18"/>
  <cols>
    <col min="1" max="1" width="9" style="99"/>
    <col min="2" max="2" width="10.3984375" style="99" bestFit="1" customWidth="1"/>
    <col min="3" max="3" width="11.3984375" style="99" bestFit="1" customWidth="1"/>
    <col min="4" max="4" width="14.3984375" style="99" bestFit="1" customWidth="1"/>
    <col min="5" max="5" width="40.3984375" style="99" customWidth="1"/>
    <col min="6" max="6" width="32.3984375" style="99" customWidth="1"/>
    <col min="7" max="7" width="3" style="99" customWidth="1"/>
    <col min="8" max="8" width="9" style="99"/>
    <col min="9" max="9" width="10.3984375" style="99" bestFit="1" customWidth="1"/>
    <col min="10" max="10" width="11.3984375" style="99" bestFit="1" customWidth="1"/>
    <col min="11" max="11" width="14.3984375" style="99" bestFit="1" customWidth="1"/>
    <col min="12" max="12" width="40.3984375" style="99" customWidth="1"/>
    <col min="13" max="13" width="39.3984375" style="99" bestFit="1" customWidth="1"/>
    <col min="14" max="14" width="37.3984375" style="99" bestFit="1" customWidth="1"/>
    <col min="15" max="15" width="21.3984375" style="99" bestFit="1" customWidth="1"/>
    <col min="16" max="16" width="32.3984375" style="99" customWidth="1"/>
    <col min="17" max="17" width="7" style="99" customWidth="1"/>
    <col min="18" max="25" width="6.59765625" style="99" bestFit="1" customWidth="1"/>
    <col min="26" max="26" width="7.59765625" style="99" bestFit="1" customWidth="1"/>
    <col min="27" max="30" width="6.59765625" style="99" bestFit="1" customWidth="1"/>
    <col min="31" max="31" width="7.59765625" style="99" bestFit="1" customWidth="1"/>
    <col min="32" max="32" width="6.59765625" style="99" bestFit="1" customWidth="1"/>
    <col min="33" max="33" width="23" style="99" customWidth="1"/>
    <col min="34" max="34" width="5.59765625" style="99" customWidth="1"/>
    <col min="35" max="35" width="9" style="99"/>
    <col min="36" max="36" width="10.3984375" style="99" bestFit="1" customWidth="1"/>
    <col min="37" max="38" width="9" style="99"/>
    <col min="39" max="39" width="11.09765625" style="99" bestFit="1" customWidth="1"/>
    <col min="40" max="16384" width="9" style="99"/>
  </cols>
  <sheetData>
    <row r="1" spans="2:41" ht="24.75" customHeight="1" thickBot="1">
      <c r="B1" s="448" t="s">
        <v>9018</v>
      </c>
      <c r="I1" s="448" t="s">
        <v>9017</v>
      </c>
      <c r="Q1" s="444" t="s">
        <v>9015</v>
      </c>
      <c r="R1" s="737" t="s">
        <v>9014</v>
      </c>
      <c r="S1" s="740"/>
      <c r="T1" s="741" t="s">
        <v>9013</v>
      </c>
      <c r="U1" s="742"/>
      <c r="V1" s="737" t="s">
        <v>9012</v>
      </c>
      <c r="W1" s="738"/>
      <c r="X1" s="738"/>
      <c r="Y1" s="738"/>
      <c r="Z1" s="738"/>
      <c r="AA1" s="740"/>
      <c r="AB1" s="737" t="s">
        <v>9011</v>
      </c>
      <c r="AC1" s="738"/>
      <c r="AD1" s="738"/>
      <c r="AE1" s="738"/>
      <c r="AF1" s="739"/>
      <c r="AI1" s="170"/>
      <c r="AJ1" s="442" t="s">
        <v>9010</v>
      </c>
      <c r="AK1" s="442"/>
      <c r="AL1" s="442"/>
      <c r="AM1" s="442" t="s">
        <v>9009</v>
      </c>
      <c r="AN1" s="442"/>
      <c r="AO1" s="442"/>
    </row>
    <row r="2" spans="2:41" ht="93" thickBot="1">
      <c r="B2" s="458" t="s">
        <v>9006</v>
      </c>
      <c r="C2" s="439" t="s">
        <v>9005</v>
      </c>
      <c r="D2" s="439" t="s">
        <v>9004</v>
      </c>
      <c r="E2" s="441" t="s">
        <v>9003</v>
      </c>
      <c r="I2" s="458" t="s">
        <v>9006</v>
      </c>
      <c r="J2" s="439" t="s">
        <v>9005</v>
      </c>
      <c r="K2" s="439" t="s">
        <v>9004</v>
      </c>
      <c r="L2" s="439" t="s">
        <v>9003</v>
      </c>
      <c r="M2" s="440" t="s">
        <v>9002</v>
      </c>
      <c r="N2" s="439" t="s">
        <v>9001</v>
      </c>
      <c r="O2" s="438" t="s">
        <v>9086</v>
      </c>
      <c r="P2" s="437" t="s">
        <v>8999</v>
      </c>
      <c r="Q2" s="436" t="s">
        <v>8998</v>
      </c>
      <c r="R2" s="436" t="s">
        <v>8997</v>
      </c>
      <c r="S2" s="432" t="s">
        <v>8996</v>
      </c>
      <c r="T2" s="435" t="s">
        <v>8995</v>
      </c>
      <c r="U2" s="432" t="s">
        <v>8994</v>
      </c>
      <c r="V2" s="436" t="s">
        <v>8993</v>
      </c>
      <c r="W2" s="432" t="s">
        <v>8992</v>
      </c>
      <c r="X2" s="434" t="s">
        <v>8991</v>
      </c>
      <c r="Y2" s="432" t="s">
        <v>8990</v>
      </c>
      <c r="Z2" s="433" t="s">
        <v>8989</v>
      </c>
      <c r="AA2" s="432" t="s">
        <v>8988</v>
      </c>
      <c r="AB2" s="435" t="s">
        <v>8987</v>
      </c>
      <c r="AC2" s="434" t="s">
        <v>8986</v>
      </c>
      <c r="AD2" s="432" t="s">
        <v>8985</v>
      </c>
      <c r="AE2" s="433" t="s">
        <v>8984</v>
      </c>
      <c r="AF2" s="432" t="s">
        <v>8983</v>
      </c>
      <c r="AG2" s="431" t="s">
        <v>8981</v>
      </c>
      <c r="AH2" s="170" t="s">
        <v>8980</v>
      </c>
      <c r="AI2" s="430" t="s">
        <v>8979</v>
      </c>
      <c r="AJ2" s="429" t="s">
        <v>8978</v>
      </c>
      <c r="AK2" s="429" t="s">
        <v>8977</v>
      </c>
      <c r="AL2" s="429" t="s">
        <v>8976</v>
      </c>
      <c r="AM2" s="429" t="s">
        <v>8978</v>
      </c>
      <c r="AN2" s="429" t="s">
        <v>8977</v>
      </c>
      <c r="AO2" s="429" t="s">
        <v>8976</v>
      </c>
    </row>
    <row r="3" spans="2:41">
      <c r="B3" s="451" t="s">
        <v>9085</v>
      </c>
      <c r="C3" s="451" t="s">
        <v>9084</v>
      </c>
      <c r="D3" s="179" t="str">
        <f>DEC2HEX((HEX2DEC(LEFT(C3,4))*256*256+HEX2DEC(RIGHT(C3,4)))-(HEX2DEC(LEFT(B3,4))*256*256+HEX2DEC(RIGHT(B3,4)))+1)</f>
        <v>1000</v>
      </c>
      <c r="E3" s="179" t="s">
        <v>9067</v>
      </c>
      <c r="H3" s="449"/>
      <c r="I3" s="451" t="s">
        <v>9083</v>
      </c>
      <c r="J3" s="451" t="s">
        <v>9082</v>
      </c>
      <c r="K3" s="451" t="str">
        <f t="shared" ref="K3:K20" si="0">DEC2HEX((HEX2DEC(LEFT(J3,4))*256*256+HEX2DEC(RIGHT(J3,4)))-(HEX2DEC(LEFT(I3,4))*256*256+HEX2DEC(RIGHT(I3,4)))+1)</f>
        <v>20000</v>
      </c>
      <c r="L3" s="179" t="s">
        <v>822</v>
      </c>
      <c r="M3" s="452"/>
      <c r="N3" s="179" t="s">
        <v>18</v>
      </c>
      <c r="O3" s="451"/>
      <c r="P3" s="457"/>
      <c r="Q3" s="204" t="s">
        <v>753</v>
      </c>
      <c r="R3" s="204" t="s">
        <v>753</v>
      </c>
      <c r="S3" s="204" t="s">
        <v>753</v>
      </c>
      <c r="T3" s="204" t="s">
        <v>753</v>
      </c>
      <c r="U3" s="204" t="s">
        <v>753</v>
      </c>
      <c r="V3" s="204" t="s">
        <v>753</v>
      </c>
      <c r="W3" s="204" t="s">
        <v>753</v>
      </c>
      <c r="X3" s="204" t="s">
        <v>753</v>
      </c>
      <c r="Y3" s="204" t="s">
        <v>753</v>
      </c>
      <c r="Z3" s="204" t="s">
        <v>753</v>
      </c>
      <c r="AA3" s="204" t="s">
        <v>753</v>
      </c>
      <c r="AB3" s="204" t="s">
        <v>753</v>
      </c>
      <c r="AC3" s="204" t="s">
        <v>753</v>
      </c>
      <c r="AD3" s="204" t="s">
        <v>753</v>
      </c>
      <c r="AE3" s="204" t="s">
        <v>753</v>
      </c>
      <c r="AF3" s="204" t="s">
        <v>753</v>
      </c>
      <c r="AG3" s="457"/>
      <c r="AH3" s="450" t="s">
        <v>9020</v>
      </c>
      <c r="AI3" s="177"/>
      <c r="AJ3" s="177"/>
      <c r="AK3" s="177"/>
      <c r="AL3" s="177"/>
      <c r="AM3" s="177"/>
      <c r="AN3" s="177"/>
      <c r="AO3" s="177"/>
    </row>
    <row r="4" spans="2:41">
      <c r="B4" s="451" t="s">
        <v>9081</v>
      </c>
      <c r="C4" s="451" t="s">
        <v>9080</v>
      </c>
      <c r="D4" s="179" t="str">
        <f>DEC2HEX((HEX2DEC(LEFT(C4,4))*256*256+HEX2DEC(RIGHT(C4,4)))-(HEX2DEC(LEFT(B4,4))*256*256+HEX2DEC(RIGHT(B4,4)))+1)</f>
        <v>3F000</v>
      </c>
      <c r="E4" s="179" t="s">
        <v>822</v>
      </c>
      <c r="H4" s="449"/>
      <c r="I4" s="451" t="s">
        <v>9079</v>
      </c>
      <c r="J4" s="451" t="s">
        <v>9078</v>
      </c>
      <c r="K4" s="179" t="str">
        <f t="shared" si="0"/>
        <v>1000</v>
      </c>
      <c r="L4" s="179" t="s">
        <v>9077</v>
      </c>
      <c r="M4" s="242"/>
      <c r="N4" s="179" t="s">
        <v>9076</v>
      </c>
      <c r="O4" s="179" t="s">
        <v>751</v>
      </c>
      <c r="P4" s="101"/>
      <c r="Q4" s="397" t="s">
        <v>741</v>
      </c>
      <c r="R4" s="397" t="s">
        <v>741</v>
      </c>
      <c r="S4" s="397" t="s">
        <v>741</v>
      </c>
      <c r="T4" s="397" t="s">
        <v>741</v>
      </c>
      <c r="U4" s="397" t="s">
        <v>741</v>
      </c>
      <c r="V4" s="397" t="s">
        <v>741</v>
      </c>
      <c r="W4" s="397" t="s">
        <v>741</v>
      </c>
      <c r="X4" s="397" t="s">
        <v>741</v>
      </c>
      <c r="Y4" s="397" t="s">
        <v>741</v>
      </c>
      <c r="Z4" s="397" t="s">
        <v>741</v>
      </c>
      <c r="AA4" s="397" t="s">
        <v>741</v>
      </c>
      <c r="AB4" s="181" t="s">
        <v>753</v>
      </c>
      <c r="AC4" s="181" t="s">
        <v>753</v>
      </c>
      <c r="AD4" s="181" t="s">
        <v>753</v>
      </c>
      <c r="AE4" s="181" t="s">
        <v>753</v>
      </c>
      <c r="AF4" s="181" t="s">
        <v>753</v>
      </c>
      <c r="AG4" s="101"/>
      <c r="AH4" s="450" t="s">
        <v>9020</v>
      </c>
      <c r="AI4" s="177" t="s">
        <v>9025</v>
      </c>
      <c r="AJ4" s="178">
        <v>44810</v>
      </c>
      <c r="AK4" s="177" t="s">
        <v>6265</v>
      </c>
      <c r="AL4" s="177" t="s">
        <v>759</v>
      </c>
      <c r="AM4" s="178">
        <v>44818</v>
      </c>
      <c r="AN4" s="177" t="s">
        <v>9024</v>
      </c>
      <c r="AO4" s="177" t="s">
        <v>9023</v>
      </c>
    </row>
    <row r="5" spans="2:41">
      <c r="B5" s="451" t="s">
        <v>9075</v>
      </c>
      <c r="C5" s="451" t="s">
        <v>9074</v>
      </c>
      <c r="D5" s="179" t="str">
        <f>DEC2HEX((HEX2DEC(LEFT(C5,4))*256*256+HEX2DEC(RIGHT(C5,4)))-(HEX2DEC(LEFT(B5,4))*256*256+HEX2DEC(RIGHT(B5,4)))+1)</f>
        <v>40000</v>
      </c>
      <c r="E5" s="451" t="s">
        <v>9051</v>
      </c>
      <c r="F5" s="456"/>
      <c r="H5" s="449"/>
      <c r="I5" s="451" t="s">
        <v>9073</v>
      </c>
      <c r="J5" s="451" t="s">
        <v>9072</v>
      </c>
      <c r="K5" s="179" t="str">
        <f t="shared" si="0"/>
        <v>1F000</v>
      </c>
      <c r="L5" s="179" t="s">
        <v>822</v>
      </c>
      <c r="M5" s="452"/>
      <c r="N5" s="179" t="s">
        <v>18</v>
      </c>
      <c r="O5" s="451"/>
      <c r="P5" s="451"/>
      <c r="Q5" s="204" t="s">
        <v>753</v>
      </c>
      <c r="R5" s="204" t="s">
        <v>753</v>
      </c>
      <c r="S5" s="204" t="s">
        <v>753</v>
      </c>
      <c r="T5" s="204" t="s">
        <v>753</v>
      </c>
      <c r="U5" s="204" t="s">
        <v>753</v>
      </c>
      <c r="V5" s="204" t="s">
        <v>753</v>
      </c>
      <c r="W5" s="204" t="s">
        <v>753</v>
      </c>
      <c r="X5" s="204" t="s">
        <v>753</v>
      </c>
      <c r="Y5" s="204" t="s">
        <v>753</v>
      </c>
      <c r="Z5" s="204" t="s">
        <v>753</v>
      </c>
      <c r="AA5" s="204" t="s">
        <v>753</v>
      </c>
      <c r="AB5" s="204" t="s">
        <v>753</v>
      </c>
      <c r="AC5" s="204" t="s">
        <v>753</v>
      </c>
      <c r="AD5" s="204" t="s">
        <v>753</v>
      </c>
      <c r="AE5" s="204" t="s">
        <v>753</v>
      </c>
      <c r="AF5" s="204" t="s">
        <v>753</v>
      </c>
      <c r="AG5" s="451"/>
      <c r="AH5" s="450" t="s">
        <v>9020</v>
      </c>
      <c r="AI5" s="177"/>
      <c r="AJ5" s="177"/>
      <c r="AK5" s="177"/>
      <c r="AL5" s="177"/>
      <c r="AM5" s="177"/>
      <c r="AN5" s="177"/>
      <c r="AO5" s="177"/>
    </row>
    <row r="6" spans="2:41">
      <c r="B6" s="451" t="s">
        <v>9071</v>
      </c>
      <c r="C6" s="451" t="s">
        <v>9070</v>
      </c>
      <c r="D6" s="179" t="str">
        <f>DEC2HEX((HEX2DEC(LEFT(C6,4))*256*256+HEX2DEC(RIGHT(C6,4)))-(HEX2DEC(LEFT(B6,4))*256*256+HEX2DEC(RIGHT(B6,4)))+1)</f>
        <v>40000</v>
      </c>
      <c r="E6" s="451" t="s">
        <v>9048</v>
      </c>
      <c r="F6" s="456"/>
      <c r="H6" s="449"/>
      <c r="I6" s="451" t="s">
        <v>9069</v>
      </c>
      <c r="J6" s="451" t="s">
        <v>9068</v>
      </c>
      <c r="K6" s="179" t="str">
        <f t="shared" si="0"/>
        <v>1000</v>
      </c>
      <c r="L6" s="179" t="s">
        <v>9067</v>
      </c>
      <c r="M6" s="452"/>
      <c r="N6" s="179" t="s">
        <v>9066</v>
      </c>
      <c r="O6" s="179" t="s">
        <v>751</v>
      </c>
      <c r="P6" s="451"/>
      <c r="Q6" s="181" t="s">
        <v>741</v>
      </c>
      <c r="R6" s="181" t="s">
        <v>741</v>
      </c>
      <c r="S6" s="181" t="s">
        <v>741</v>
      </c>
      <c r="T6" s="181" t="s">
        <v>741</v>
      </c>
      <c r="U6" s="181" t="s">
        <v>741</v>
      </c>
      <c r="V6" s="181" t="s">
        <v>741</v>
      </c>
      <c r="W6" s="181" t="s">
        <v>741</v>
      </c>
      <c r="X6" s="181" t="s">
        <v>741</v>
      </c>
      <c r="Y6" s="181" t="s">
        <v>741</v>
      </c>
      <c r="Z6" s="181" t="s">
        <v>741</v>
      </c>
      <c r="AA6" s="181" t="s">
        <v>741</v>
      </c>
      <c r="AB6" s="181" t="s">
        <v>741</v>
      </c>
      <c r="AC6" s="181" t="s">
        <v>741</v>
      </c>
      <c r="AD6" s="181" t="s">
        <v>741</v>
      </c>
      <c r="AE6" s="181" t="s">
        <v>741</v>
      </c>
      <c r="AF6" s="181" t="s">
        <v>741</v>
      </c>
      <c r="AG6" s="451"/>
      <c r="AH6" s="450" t="s">
        <v>9020</v>
      </c>
      <c r="AI6" s="177" t="s">
        <v>9025</v>
      </c>
      <c r="AJ6" s="178">
        <v>44810</v>
      </c>
      <c r="AK6" s="177" t="s">
        <v>2853</v>
      </c>
      <c r="AL6" s="177" t="s">
        <v>759</v>
      </c>
      <c r="AM6" s="178">
        <v>44818</v>
      </c>
      <c r="AN6" s="177" t="s">
        <v>9024</v>
      </c>
      <c r="AO6" s="177" t="s">
        <v>9023</v>
      </c>
    </row>
    <row r="7" spans="2:41">
      <c r="B7" s="451" t="s">
        <v>9065</v>
      </c>
      <c r="C7" s="451" t="s">
        <v>9064</v>
      </c>
      <c r="D7" s="451" t="str">
        <f>DEC2HEX((HEX2DEC(LEFT(C7,4))*256*256+HEX2DEC(RIGHT(C7,4)))-(HEX2DEC(LEFT(B7,4))*256*256+HEX2DEC(RIGHT(B7,4)))+1)</f>
        <v>1BB40000</v>
      </c>
      <c r="E7" s="179" t="s">
        <v>822</v>
      </c>
      <c r="F7" s="456"/>
      <c r="H7" s="449" t="s">
        <v>9045</v>
      </c>
      <c r="I7" s="454" t="s">
        <v>9061</v>
      </c>
      <c r="J7" s="454" t="s">
        <v>9063</v>
      </c>
      <c r="K7" s="202" t="str">
        <f t="shared" si="0"/>
        <v>1000</v>
      </c>
      <c r="L7" s="202" t="s">
        <v>9062</v>
      </c>
      <c r="M7" s="454"/>
      <c r="N7" s="202" t="s">
        <v>9062</v>
      </c>
      <c r="O7" s="202" t="s">
        <v>751</v>
      </c>
      <c r="P7" s="454"/>
      <c r="Q7" s="204" t="s">
        <v>753</v>
      </c>
      <c r="R7" s="204" t="s">
        <v>753</v>
      </c>
      <c r="S7" s="204" t="s">
        <v>753</v>
      </c>
      <c r="T7" s="204" t="s">
        <v>753</v>
      </c>
      <c r="U7" s="204" t="s">
        <v>753</v>
      </c>
      <c r="V7" s="204" t="s">
        <v>753</v>
      </c>
      <c r="W7" s="204" t="s">
        <v>753</v>
      </c>
      <c r="X7" s="204" t="s">
        <v>753</v>
      </c>
      <c r="Y7" s="204" t="s">
        <v>753</v>
      </c>
      <c r="Z7" s="204" t="s">
        <v>753</v>
      </c>
      <c r="AA7" s="204" t="s">
        <v>753</v>
      </c>
      <c r="AB7" s="204" t="s">
        <v>753</v>
      </c>
      <c r="AC7" s="204" t="s">
        <v>753</v>
      </c>
      <c r="AD7" s="204" t="s">
        <v>753</v>
      </c>
      <c r="AE7" s="204" t="s">
        <v>753</v>
      </c>
      <c r="AF7" s="204" t="s">
        <v>753</v>
      </c>
      <c r="AG7" s="454"/>
      <c r="AH7" s="455" t="s">
        <v>9019</v>
      </c>
      <c r="AI7" s="177" t="s">
        <v>9025</v>
      </c>
      <c r="AJ7" s="178">
        <v>44810</v>
      </c>
      <c r="AK7" s="177" t="s">
        <v>2853</v>
      </c>
      <c r="AL7" s="177" t="s">
        <v>759</v>
      </c>
      <c r="AM7" s="178">
        <v>44818</v>
      </c>
      <c r="AN7" s="177" t="s">
        <v>9024</v>
      </c>
      <c r="AO7" s="177" t="s">
        <v>9023</v>
      </c>
    </row>
    <row r="8" spans="2:41">
      <c r="H8" s="449" t="s">
        <v>9040</v>
      </c>
      <c r="I8" s="451" t="s">
        <v>9061</v>
      </c>
      <c r="J8" s="451" t="s">
        <v>9060</v>
      </c>
      <c r="K8" s="179" t="str">
        <f t="shared" si="0"/>
        <v>1FBF000</v>
      </c>
      <c r="L8" s="179" t="s">
        <v>822</v>
      </c>
      <c r="M8" s="452"/>
      <c r="N8" s="179" t="s">
        <v>18</v>
      </c>
      <c r="O8" s="451"/>
      <c r="P8" s="451"/>
      <c r="Q8" s="204" t="s">
        <v>753</v>
      </c>
      <c r="R8" s="204" t="s">
        <v>753</v>
      </c>
      <c r="S8" s="204" t="s">
        <v>753</v>
      </c>
      <c r="T8" s="204" t="s">
        <v>753</v>
      </c>
      <c r="U8" s="204" t="s">
        <v>753</v>
      </c>
      <c r="V8" s="204" t="s">
        <v>753</v>
      </c>
      <c r="W8" s="204" t="s">
        <v>753</v>
      </c>
      <c r="X8" s="204" t="s">
        <v>753</v>
      </c>
      <c r="Y8" s="204" t="s">
        <v>753</v>
      </c>
      <c r="Z8" s="204" t="s">
        <v>753</v>
      </c>
      <c r="AA8" s="204" t="s">
        <v>753</v>
      </c>
      <c r="AB8" s="204" t="s">
        <v>753</v>
      </c>
      <c r="AC8" s="204" t="s">
        <v>753</v>
      </c>
      <c r="AD8" s="204" t="s">
        <v>753</v>
      </c>
      <c r="AE8" s="204" t="s">
        <v>753</v>
      </c>
      <c r="AF8" s="204" t="s">
        <v>753</v>
      </c>
      <c r="AG8" s="451"/>
      <c r="AH8" s="450" t="s">
        <v>9020</v>
      </c>
      <c r="AI8" s="177"/>
      <c r="AJ8" s="177"/>
      <c r="AK8" s="177"/>
      <c r="AL8" s="177"/>
      <c r="AM8" s="177"/>
      <c r="AN8" s="177"/>
      <c r="AO8" s="177"/>
    </row>
    <row r="9" spans="2:41">
      <c r="H9" s="449"/>
      <c r="I9" s="451" t="s">
        <v>9059</v>
      </c>
      <c r="J9" s="451" t="s">
        <v>9058</v>
      </c>
      <c r="K9" s="179" t="str">
        <f t="shared" si="0"/>
        <v>8000</v>
      </c>
      <c r="L9" s="451" t="s">
        <v>9057</v>
      </c>
      <c r="M9" s="452"/>
      <c r="N9" s="451" t="s">
        <v>9057</v>
      </c>
      <c r="O9" s="179" t="s">
        <v>751</v>
      </c>
      <c r="P9" s="451"/>
      <c r="Q9" s="181" t="s">
        <v>741</v>
      </c>
      <c r="R9" s="181" t="s">
        <v>741</v>
      </c>
      <c r="S9" s="181" t="s">
        <v>741</v>
      </c>
      <c r="T9" s="181" t="s">
        <v>741</v>
      </c>
      <c r="U9" s="181" t="s">
        <v>741</v>
      </c>
      <c r="V9" s="181" t="s">
        <v>741</v>
      </c>
      <c r="W9" s="181" t="s">
        <v>741</v>
      </c>
      <c r="X9" s="181" t="s">
        <v>741</v>
      </c>
      <c r="Y9" s="181" t="s">
        <v>741</v>
      </c>
      <c r="Z9" s="181" t="s">
        <v>741</v>
      </c>
      <c r="AA9" s="181" t="s">
        <v>741</v>
      </c>
      <c r="AB9" s="181" t="s">
        <v>741</v>
      </c>
      <c r="AC9" s="181" t="s">
        <v>741</v>
      </c>
      <c r="AD9" s="181" t="s">
        <v>741</v>
      </c>
      <c r="AE9" s="181" t="s">
        <v>741</v>
      </c>
      <c r="AF9" s="181" t="s">
        <v>741</v>
      </c>
      <c r="AG9" s="451"/>
      <c r="AH9" s="450" t="s">
        <v>9020</v>
      </c>
      <c r="AI9" s="177" t="s">
        <v>9025</v>
      </c>
      <c r="AJ9" s="178">
        <v>44818</v>
      </c>
      <c r="AK9" s="177" t="s">
        <v>9056</v>
      </c>
      <c r="AL9" s="177" t="s">
        <v>759</v>
      </c>
      <c r="AM9" s="178">
        <v>44818</v>
      </c>
      <c r="AN9" s="177" t="s">
        <v>9024</v>
      </c>
      <c r="AO9" s="177" t="s">
        <v>9023</v>
      </c>
    </row>
    <row r="10" spans="2:41">
      <c r="H10" s="449"/>
      <c r="I10" s="451" t="s">
        <v>9055</v>
      </c>
      <c r="J10" s="451" t="s">
        <v>9054</v>
      </c>
      <c r="K10" s="179" t="str">
        <f t="shared" si="0"/>
        <v>5FF8000</v>
      </c>
      <c r="L10" s="179" t="s">
        <v>822</v>
      </c>
      <c r="M10" s="452"/>
      <c r="N10" s="179" t="s">
        <v>18</v>
      </c>
      <c r="O10" s="451"/>
      <c r="P10" s="451"/>
      <c r="Q10" s="204" t="s">
        <v>753</v>
      </c>
      <c r="R10" s="204" t="s">
        <v>753</v>
      </c>
      <c r="S10" s="204" t="s">
        <v>753</v>
      </c>
      <c r="T10" s="204" t="s">
        <v>753</v>
      </c>
      <c r="U10" s="204" t="s">
        <v>753</v>
      </c>
      <c r="V10" s="204" t="s">
        <v>753</v>
      </c>
      <c r="W10" s="204" t="s">
        <v>753</v>
      </c>
      <c r="X10" s="204" t="s">
        <v>753</v>
      </c>
      <c r="Y10" s="204" t="s">
        <v>753</v>
      </c>
      <c r="Z10" s="204" t="s">
        <v>753</v>
      </c>
      <c r="AA10" s="204" t="s">
        <v>753</v>
      </c>
      <c r="AB10" s="204" t="s">
        <v>753</v>
      </c>
      <c r="AC10" s="204" t="s">
        <v>753</v>
      </c>
      <c r="AD10" s="204" t="s">
        <v>753</v>
      </c>
      <c r="AE10" s="204" t="s">
        <v>753</v>
      </c>
      <c r="AF10" s="204" t="s">
        <v>753</v>
      </c>
      <c r="AG10" s="451"/>
      <c r="AH10" s="450" t="s">
        <v>9020</v>
      </c>
      <c r="AI10" s="177"/>
      <c r="AJ10" s="177"/>
      <c r="AK10" s="177"/>
      <c r="AL10" s="177"/>
      <c r="AM10" s="177"/>
      <c r="AN10" s="177"/>
      <c r="AO10" s="177"/>
    </row>
    <row r="11" spans="2:41">
      <c r="H11" s="449"/>
      <c r="I11" s="451" t="s">
        <v>9053</v>
      </c>
      <c r="J11" s="451" t="s">
        <v>9052</v>
      </c>
      <c r="K11" s="179" t="str">
        <f t="shared" si="0"/>
        <v>40000</v>
      </c>
      <c r="L11" s="451" t="s">
        <v>9051</v>
      </c>
      <c r="M11" s="452"/>
      <c r="N11" s="451" t="s">
        <v>9051</v>
      </c>
      <c r="O11" s="179" t="s">
        <v>751</v>
      </c>
      <c r="P11" s="451"/>
      <c r="Q11" s="181" t="s">
        <v>741</v>
      </c>
      <c r="R11" s="181" t="s">
        <v>741</v>
      </c>
      <c r="S11" s="181" t="s">
        <v>741</v>
      </c>
      <c r="T11" s="181" t="s">
        <v>741</v>
      </c>
      <c r="U11" s="181" t="s">
        <v>741</v>
      </c>
      <c r="V11" s="181" t="s">
        <v>741</v>
      </c>
      <c r="W11" s="181" t="s">
        <v>741</v>
      </c>
      <c r="X11" s="181" t="s">
        <v>741</v>
      </c>
      <c r="Y11" s="181" t="s">
        <v>741</v>
      </c>
      <c r="Z11" s="181" t="s">
        <v>741</v>
      </c>
      <c r="AA11" s="181" t="s">
        <v>741</v>
      </c>
      <c r="AB11" s="181" t="s">
        <v>741</v>
      </c>
      <c r="AC11" s="181" t="s">
        <v>741</v>
      </c>
      <c r="AD11" s="181" t="s">
        <v>741</v>
      </c>
      <c r="AE11" s="181" t="s">
        <v>741</v>
      </c>
      <c r="AF11" s="181" t="s">
        <v>741</v>
      </c>
      <c r="AG11" s="451"/>
      <c r="AH11" s="450" t="s">
        <v>9020</v>
      </c>
      <c r="AI11" s="177" t="s">
        <v>9025</v>
      </c>
      <c r="AJ11" s="178">
        <v>44810</v>
      </c>
      <c r="AK11" s="177" t="s">
        <v>2608</v>
      </c>
      <c r="AL11" s="177" t="s">
        <v>759</v>
      </c>
      <c r="AM11" s="178">
        <v>44817</v>
      </c>
      <c r="AN11" s="177" t="s">
        <v>9041</v>
      </c>
      <c r="AO11" s="177" t="s">
        <v>9023</v>
      </c>
    </row>
    <row r="12" spans="2:41">
      <c r="H12" s="449"/>
      <c r="I12" s="451" t="s">
        <v>9050</v>
      </c>
      <c r="J12" s="451" t="s">
        <v>9049</v>
      </c>
      <c r="K12" s="179" t="str">
        <f t="shared" si="0"/>
        <v>40000</v>
      </c>
      <c r="L12" s="451" t="s">
        <v>9048</v>
      </c>
      <c r="M12" s="452"/>
      <c r="N12" s="451" t="s">
        <v>9048</v>
      </c>
      <c r="O12" s="179" t="s">
        <v>751</v>
      </c>
      <c r="P12" s="451"/>
      <c r="Q12" s="181" t="s">
        <v>741</v>
      </c>
      <c r="R12" s="181" t="s">
        <v>741</v>
      </c>
      <c r="S12" s="181" t="s">
        <v>741</v>
      </c>
      <c r="T12" s="181" t="s">
        <v>741</v>
      </c>
      <c r="U12" s="181" t="s">
        <v>741</v>
      </c>
      <c r="V12" s="181" t="s">
        <v>741</v>
      </c>
      <c r="W12" s="181" t="s">
        <v>741</v>
      </c>
      <c r="X12" s="181" t="s">
        <v>741</v>
      </c>
      <c r="Y12" s="181" t="s">
        <v>741</v>
      </c>
      <c r="Z12" s="181" t="s">
        <v>741</v>
      </c>
      <c r="AA12" s="181" t="s">
        <v>741</v>
      </c>
      <c r="AB12" s="181" t="s">
        <v>753</v>
      </c>
      <c r="AC12" s="181" t="s">
        <v>753</v>
      </c>
      <c r="AD12" s="181" t="s">
        <v>753</v>
      </c>
      <c r="AE12" s="181" t="s">
        <v>753</v>
      </c>
      <c r="AF12" s="181" t="s">
        <v>753</v>
      </c>
      <c r="AG12" s="451"/>
      <c r="AH12" s="450" t="s">
        <v>9020</v>
      </c>
      <c r="AI12" s="177" t="s">
        <v>9025</v>
      </c>
      <c r="AJ12" s="178">
        <v>44810</v>
      </c>
      <c r="AK12" s="177" t="s">
        <v>2608</v>
      </c>
      <c r="AL12" s="177" t="s">
        <v>759</v>
      </c>
      <c r="AM12" s="178">
        <v>44817</v>
      </c>
      <c r="AN12" s="177" t="s">
        <v>9041</v>
      </c>
      <c r="AO12" s="177" t="s">
        <v>9023</v>
      </c>
    </row>
    <row r="13" spans="2:41">
      <c r="H13" s="449" t="s">
        <v>9045</v>
      </c>
      <c r="I13" s="454" t="s">
        <v>9039</v>
      </c>
      <c r="J13" s="454" t="s">
        <v>9047</v>
      </c>
      <c r="K13" s="202" t="str">
        <f t="shared" si="0"/>
        <v>40000</v>
      </c>
      <c r="L13" s="454" t="s">
        <v>9046</v>
      </c>
      <c r="M13" s="454"/>
      <c r="N13" s="454" t="s">
        <v>9046</v>
      </c>
      <c r="O13" s="202" t="s">
        <v>751</v>
      </c>
      <c r="P13" s="454"/>
      <c r="Q13" s="204" t="s">
        <v>753</v>
      </c>
      <c r="R13" s="204" t="s">
        <v>753</v>
      </c>
      <c r="S13" s="204" t="s">
        <v>753</v>
      </c>
      <c r="T13" s="204" t="s">
        <v>753</v>
      </c>
      <c r="U13" s="204" t="s">
        <v>753</v>
      </c>
      <c r="V13" s="204" t="s">
        <v>753</v>
      </c>
      <c r="W13" s="204" t="s">
        <v>753</v>
      </c>
      <c r="X13" s="204" t="s">
        <v>753</v>
      </c>
      <c r="Y13" s="204" t="s">
        <v>753</v>
      </c>
      <c r="Z13" s="204" t="s">
        <v>753</v>
      </c>
      <c r="AA13" s="204" t="s">
        <v>753</v>
      </c>
      <c r="AB13" s="204" t="s">
        <v>753</v>
      </c>
      <c r="AC13" s="204" t="s">
        <v>753</v>
      </c>
      <c r="AD13" s="204" t="s">
        <v>753</v>
      </c>
      <c r="AE13" s="204" t="s">
        <v>753</v>
      </c>
      <c r="AF13" s="204" t="s">
        <v>753</v>
      </c>
      <c r="AG13" s="454"/>
      <c r="AH13" s="450" t="s">
        <v>9019</v>
      </c>
      <c r="AI13" s="177" t="s">
        <v>9025</v>
      </c>
      <c r="AJ13" s="178">
        <v>44810</v>
      </c>
      <c r="AK13" s="177" t="s">
        <v>2608</v>
      </c>
      <c r="AL13" s="177" t="s">
        <v>759</v>
      </c>
      <c r="AM13" s="178">
        <v>44817</v>
      </c>
      <c r="AN13" s="177" t="s">
        <v>9041</v>
      </c>
      <c r="AO13" s="177" t="s">
        <v>9023</v>
      </c>
    </row>
    <row r="14" spans="2:41">
      <c r="H14" s="449" t="s">
        <v>9045</v>
      </c>
      <c r="I14" s="454" t="s">
        <v>9044</v>
      </c>
      <c r="J14" s="454" t="s">
        <v>9043</v>
      </c>
      <c r="K14" s="202" t="str">
        <f t="shared" si="0"/>
        <v>40000</v>
      </c>
      <c r="L14" s="454" t="s">
        <v>9042</v>
      </c>
      <c r="M14" s="454"/>
      <c r="N14" s="454" t="s">
        <v>9042</v>
      </c>
      <c r="O14" s="202" t="s">
        <v>751</v>
      </c>
      <c r="P14" s="454"/>
      <c r="Q14" s="204" t="s">
        <v>753</v>
      </c>
      <c r="R14" s="204" t="s">
        <v>753</v>
      </c>
      <c r="S14" s="204" t="s">
        <v>753</v>
      </c>
      <c r="T14" s="204" t="s">
        <v>753</v>
      </c>
      <c r="U14" s="204" t="s">
        <v>753</v>
      </c>
      <c r="V14" s="204" t="s">
        <v>753</v>
      </c>
      <c r="W14" s="204" t="s">
        <v>753</v>
      </c>
      <c r="X14" s="204" t="s">
        <v>753</v>
      </c>
      <c r="Y14" s="204" t="s">
        <v>753</v>
      </c>
      <c r="Z14" s="204" t="s">
        <v>753</v>
      </c>
      <c r="AA14" s="204" t="s">
        <v>753</v>
      </c>
      <c r="AB14" s="204" t="s">
        <v>753</v>
      </c>
      <c r="AC14" s="204" t="s">
        <v>753</v>
      </c>
      <c r="AD14" s="204" t="s">
        <v>753</v>
      </c>
      <c r="AE14" s="204" t="s">
        <v>753</v>
      </c>
      <c r="AF14" s="204" t="s">
        <v>753</v>
      </c>
      <c r="AG14" s="454"/>
      <c r="AH14" s="450" t="s">
        <v>9019</v>
      </c>
      <c r="AI14" s="177" t="s">
        <v>9025</v>
      </c>
      <c r="AJ14" s="178">
        <v>44810</v>
      </c>
      <c r="AK14" s="177" t="s">
        <v>2608</v>
      </c>
      <c r="AL14" s="177" t="s">
        <v>759</v>
      </c>
      <c r="AM14" s="178">
        <v>44817</v>
      </c>
      <c r="AN14" s="177" t="s">
        <v>9041</v>
      </c>
      <c r="AO14" s="177" t="s">
        <v>9023</v>
      </c>
    </row>
    <row r="15" spans="2:41">
      <c r="H15" s="449" t="s">
        <v>9040</v>
      </c>
      <c r="I15" s="451" t="s">
        <v>9039</v>
      </c>
      <c r="J15" s="451" t="s">
        <v>9031</v>
      </c>
      <c r="K15" s="179" t="str">
        <f t="shared" si="0"/>
        <v>1FF80000</v>
      </c>
      <c r="L15" s="179" t="s">
        <v>822</v>
      </c>
      <c r="M15" s="452"/>
      <c r="N15" s="179" t="s">
        <v>18</v>
      </c>
      <c r="O15" s="451"/>
      <c r="P15" s="451"/>
      <c r="Q15" s="204" t="s">
        <v>753</v>
      </c>
      <c r="R15" s="204" t="s">
        <v>753</v>
      </c>
      <c r="S15" s="204" t="s">
        <v>753</v>
      </c>
      <c r="T15" s="204" t="s">
        <v>753</v>
      </c>
      <c r="U15" s="204" t="s">
        <v>753</v>
      </c>
      <c r="V15" s="204" t="s">
        <v>753</v>
      </c>
      <c r="W15" s="204" t="s">
        <v>753</v>
      </c>
      <c r="X15" s="204" t="s">
        <v>753</v>
      </c>
      <c r="Y15" s="204" t="s">
        <v>753</v>
      </c>
      <c r="Z15" s="204" t="s">
        <v>753</v>
      </c>
      <c r="AA15" s="204" t="s">
        <v>753</v>
      </c>
      <c r="AB15" s="204" t="s">
        <v>753</v>
      </c>
      <c r="AC15" s="204" t="s">
        <v>753</v>
      </c>
      <c r="AD15" s="204" t="s">
        <v>753</v>
      </c>
      <c r="AE15" s="204" t="s">
        <v>753</v>
      </c>
      <c r="AF15" s="204" t="s">
        <v>753</v>
      </c>
      <c r="AG15" s="451"/>
      <c r="AH15" s="450" t="s">
        <v>9020</v>
      </c>
      <c r="AI15" s="177"/>
      <c r="AJ15" s="177"/>
      <c r="AK15" s="177"/>
      <c r="AL15" s="177"/>
      <c r="AM15" s="177"/>
      <c r="AN15" s="177"/>
      <c r="AO15" s="177"/>
    </row>
    <row r="16" spans="2:41">
      <c r="H16" s="449" t="s">
        <v>9040</v>
      </c>
      <c r="I16" s="451" t="s">
        <v>9039</v>
      </c>
      <c r="J16" s="451" t="s">
        <v>9038</v>
      </c>
      <c r="K16" s="179" t="str">
        <f t="shared" si="0"/>
        <v>6F80000</v>
      </c>
      <c r="L16" s="179" t="s">
        <v>822</v>
      </c>
      <c r="M16" s="452"/>
      <c r="N16" s="179" t="s">
        <v>822</v>
      </c>
      <c r="O16" s="451" t="s">
        <v>9030</v>
      </c>
      <c r="P16" s="453" t="s">
        <v>9029</v>
      </c>
      <c r="Q16" s="204" t="s">
        <v>753</v>
      </c>
      <c r="R16" s="204" t="s">
        <v>753</v>
      </c>
      <c r="S16" s="204" t="s">
        <v>753</v>
      </c>
      <c r="T16" s="204" t="s">
        <v>753</v>
      </c>
      <c r="U16" s="204" t="s">
        <v>753</v>
      </c>
      <c r="V16" s="204" t="s">
        <v>753</v>
      </c>
      <c r="W16" s="204" t="s">
        <v>753</v>
      </c>
      <c r="X16" s="204" t="s">
        <v>753</v>
      </c>
      <c r="Y16" s="204" t="s">
        <v>753</v>
      </c>
      <c r="Z16" s="204" t="s">
        <v>753</v>
      </c>
      <c r="AA16" s="204" t="s">
        <v>753</v>
      </c>
      <c r="AB16" s="204" t="s">
        <v>753</v>
      </c>
      <c r="AC16" s="204" t="s">
        <v>753</v>
      </c>
      <c r="AD16" s="204" t="s">
        <v>753</v>
      </c>
      <c r="AE16" s="204" t="s">
        <v>753</v>
      </c>
      <c r="AF16" s="204" t="s">
        <v>753</v>
      </c>
      <c r="AG16" s="451"/>
      <c r="AH16" s="450" t="s">
        <v>9020</v>
      </c>
      <c r="AI16" s="177"/>
      <c r="AJ16" s="177"/>
      <c r="AK16" s="177"/>
      <c r="AL16" s="177"/>
      <c r="AM16" s="177"/>
      <c r="AN16" s="177"/>
      <c r="AO16" s="177"/>
    </row>
    <row r="17" spans="8:41">
      <c r="H17" s="449"/>
      <c r="I17" s="451" t="s">
        <v>9037</v>
      </c>
      <c r="J17" s="451" t="s">
        <v>9036</v>
      </c>
      <c r="K17" s="179" t="str">
        <f t="shared" si="0"/>
        <v>1000</v>
      </c>
      <c r="L17" s="179" t="s">
        <v>9035</v>
      </c>
      <c r="M17" s="452"/>
      <c r="N17" s="179" t="s">
        <v>9035</v>
      </c>
      <c r="O17" s="451" t="s">
        <v>9030</v>
      </c>
      <c r="P17" s="453" t="s">
        <v>9029</v>
      </c>
      <c r="Q17" s="204" t="s">
        <v>753</v>
      </c>
      <c r="R17" s="204" t="s">
        <v>753</v>
      </c>
      <c r="S17" s="204" t="s">
        <v>753</v>
      </c>
      <c r="T17" s="204" t="s">
        <v>753</v>
      </c>
      <c r="U17" s="204" t="s">
        <v>753</v>
      </c>
      <c r="V17" s="204" t="s">
        <v>753</v>
      </c>
      <c r="W17" s="204" t="s">
        <v>753</v>
      </c>
      <c r="X17" s="204" t="s">
        <v>753</v>
      </c>
      <c r="Y17" s="204" t="s">
        <v>753</v>
      </c>
      <c r="Z17" s="204" t="s">
        <v>753</v>
      </c>
      <c r="AA17" s="204" t="s">
        <v>753</v>
      </c>
      <c r="AB17" s="204" t="s">
        <v>753</v>
      </c>
      <c r="AC17" s="204" t="s">
        <v>753</v>
      </c>
      <c r="AD17" s="204" t="s">
        <v>753</v>
      </c>
      <c r="AE17" s="204" t="s">
        <v>753</v>
      </c>
      <c r="AF17" s="204" t="s">
        <v>753</v>
      </c>
      <c r="AG17" s="451"/>
      <c r="AH17" s="450" t="s">
        <v>9020</v>
      </c>
      <c r="AI17" s="177" t="s">
        <v>9034</v>
      </c>
      <c r="AJ17" s="178">
        <v>44805</v>
      </c>
      <c r="AK17" s="177" t="s">
        <v>9033</v>
      </c>
      <c r="AL17" s="177" t="s">
        <v>9023</v>
      </c>
      <c r="AM17" s="177"/>
      <c r="AN17" s="177"/>
      <c r="AO17" s="177"/>
    </row>
    <row r="18" spans="8:41">
      <c r="H18" s="449"/>
      <c r="I18" s="451" t="s">
        <v>9032</v>
      </c>
      <c r="J18" s="451" t="s">
        <v>9031</v>
      </c>
      <c r="K18" s="179" t="str">
        <f t="shared" si="0"/>
        <v>18FFF000</v>
      </c>
      <c r="L18" s="179" t="s">
        <v>822</v>
      </c>
      <c r="M18" s="452"/>
      <c r="N18" s="179" t="s">
        <v>822</v>
      </c>
      <c r="O18" s="451" t="s">
        <v>9030</v>
      </c>
      <c r="P18" s="453" t="s">
        <v>9029</v>
      </c>
      <c r="Q18" s="204" t="s">
        <v>753</v>
      </c>
      <c r="R18" s="204" t="s">
        <v>753</v>
      </c>
      <c r="S18" s="204" t="s">
        <v>753</v>
      </c>
      <c r="T18" s="204" t="s">
        <v>753</v>
      </c>
      <c r="U18" s="204" t="s">
        <v>753</v>
      </c>
      <c r="V18" s="204" t="s">
        <v>753</v>
      </c>
      <c r="W18" s="204" t="s">
        <v>753</v>
      </c>
      <c r="X18" s="204" t="s">
        <v>753</v>
      </c>
      <c r="Y18" s="204" t="s">
        <v>753</v>
      </c>
      <c r="Z18" s="204" t="s">
        <v>753</v>
      </c>
      <c r="AA18" s="204" t="s">
        <v>753</v>
      </c>
      <c r="AB18" s="204" t="s">
        <v>753</v>
      </c>
      <c r="AC18" s="204" t="s">
        <v>753</v>
      </c>
      <c r="AD18" s="204" t="s">
        <v>753</v>
      </c>
      <c r="AE18" s="204" t="s">
        <v>753</v>
      </c>
      <c r="AF18" s="204" t="s">
        <v>753</v>
      </c>
      <c r="AG18" s="451"/>
      <c r="AH18" s="450" t="s">
        <v>9020</v>
      </c>
      <c r="AI18" s="177"/>
      <c r="AJ18" s="177"/>
      <c r="AK18" s="177"/>
      <c r="AL18" s="177"/>
      <c r="AM18" s="177"/>
      <c r="AN18" s="177"/>
      <c r="AO18" s="177"/>
    </row>
    <row r="19" spans="8:41">
      <c r="H19" s="449"/>
      <c r="I19" s="451" t="s">
        <v>9028</v>
      </c>
      <c r="J19" s="451" t="s">
        <v>9027</v>
      </c>
      <c r="K19" s="179" t="str">
        <f t="shared" si="0"/>
        <v>4000000</v>
      </c>
      <c r="L19" s="179" t="s">
        <v>9026</v>
      </c>
      <c r="M19" s="452"/>
      <c r="N19" s="451" t="s">
        <v>9026</v>
      </c>
      <c r="O19" s="179" t="s">
        <v>751</v>
      </c>
      <c r="P19" s="451"/>
      <c r="Q19" s="181" t="s">
        <v>741</v>
      </c>
      <c r="R19" s="181" t="s">
        <v>741</v>
      </c>
      <c r="S19" s="181" t="s">
        <v>741</v>
      </c>
      <c r="T19" s="181" t="s">
        <v>741</v>
      </c>
      <c r="U19" s="181" t="s">
        <v>741</v>
      </c>
      <c r="V19" s="181" t="s">
        <v>741</v>
      </c>
      <c r="W19" s="181" t="s">
        <v>741</v>
      </c>
      <c r="X19" s="181" t="s">
        <v>741</v>
      </c>
      <c r="Y19" s="181" t="s">
        <v>741</v>
      </c>
      <c r="Z19" s="181" t="s">
        <v>741</v>
      </c>
      <c r="AA19" s="181" t="s">
        <v>741</v>
      </c>
      <c r="AB19" s="181" t="s">
        <v>741</v>
      </c>
      <c r="AC19" s="181" t="s">
        <v>741</v>
      </c>
      <c r="AD19" s="181" t="s">
        <v>741</v>
      </c>
      <c r="AE19" s="181" t="s">
        <v>741</v>
      </c>
      <c r="AF19" s="181" t="s">
        <v>741</v>
      </c>
      <c r="AG19" s="451"/>
      <c r="AH19" s="450" t="s">
        <v>9020</v>
      </c>
      <c r="AI19" s="177" t="s">
        <v>9025</v>
      </c>
      <c r="AJ19" s="178">
        <v>44818</v>
      </c>
      <c r="AK19" s="177" t="s">
        <v>2853</v>
      </c>
      <c r="AL19" s="177" t="s">
        <v>759</v>
      </c>
      <c r="AM19" s="178">
        <v>44818</v>
      </c>
      <c r="AN19" s="177" t="s">
        <v>9024</v>
      </c>
      <c r="AO19" s="177" t="s">
        <v>9023</v>
      </c>
    </row>
    <row r="20" spans="8:41">
      <c r="H20" s="449"/>
      <c r="I20" s="451" t="s">
        <v>9022</v>
      </c>
      <c r="J20" s="451" t="s">
        <v>9021</v>
      </c>
      <c r="K20" s="451" t="str">
        <f t="shared" si="0"/>
        <v>4000000</v>
      </c>
      <c r="L20" s="179" t="s">
        <v>822</v>
      </c>
      <c r="M20" s="452"/>
      <c r="N20" s="179" t="s">
        <v>18</v>
      </c>
      <c r="O20" s="451"/>
      <c r="P20" s="451"/>
      <c r="Q20" s="204" t="s">
        <v>753</v>
      </c>
      <c r="R20" s="204" t="s">
        <v>753</v>
      </c>
      <c r="S20" s="204" t="s">
        <v>753</v>
      </c>
      <c r="T20" s="204" t="s">
        <v>753</v>
      </c>
      <c r="U20" s="204" t="s">
        <v>753</v>
      </c>
      <c r="V20" s="204" t="s">
        <v>753</v>
      </c>
      <c r="W20" s="204" t="s">
        <v>753</v>
      </c>
      <c r="X20" s="204" t="s">
        <v>753</v>
      </c>
      <c r="Y20" s="204" t="s">
        <v>753</v>
      </c>
      <c r="Z20" s="204" t="s">
        <v>753</v>
      </c>
      <c r="AA20" s="204" t="s">
        <v>753</v>
      </c>
      <c r="AB20" s="204" t="s">
        <v>753</v>
      </c>
      <c r="AC20" s="204" t="s">
        <v>753</v>
      </c>
      <c r="AD20" s="204" t="s">
        <v>753</v>
      </c>
      <c r="AE20" s="204" t="s">
        <v>753</v>
      </c>
      <c r="AF20" s="204" t="s">
        <v>753</v>
      </c>
      <c r="AG20" s="451"/>
      <c r="AH20" s="450" t="s">
        <v>9020</v>
      </c>
      <c r="AI20" s="177"/>
      <c r="AJ20" s="177"/>
      <c r="AK20" s="177"/>
      <c r="AL20" s="177"/>
      <c r="AM20" s="177"/>
      <c r="AN20" s="177"/>
      <c r="AO20" s="177"/>
    </row>
    <row r="21" spans="8:41">
      <c r="H21" s="449"/>
      <c r="I21" s="449"/>
      <c r="J21" s="449"/>
      <c r="K21" s="449"/>
      <c r="L21" s="449"/>
      <c r="M21" s="449"/>
      <c r="N21" s="449"/>
    </row>
    <row r="23" spans="8:41">
      <c r="Q23" s="99" t="s">
        <v>9019</v>
      </c>
    </row>
  </sheetData>
  <autoFilter ref="B2:AO20" xr:uid="{3FBD63F9-D656-4647-8AFE-9EBD239AE90F}"/>
  <dataConsolidate/>
  <mergeCells count="4">
    <mergeCell ref="R1:S1"/>
    <mergeCell ref="T1:U1"/>
    <mergeCell ref="V1:AA1"/>
    <mergeCell ref="AB1:AF1"/>
  </mergeCells>
  <phoneticPr fontId="4"/>
  <conditionalFormatting sqref="AI3:AO20">
    <cfRule type="expression" dxfId="3" priority="1">
      <formula>$N3="Reserved"</formula>
    </cfRule>
    <cfRule type="expression" dxfId="2" priority="2">
      <formula>$M3="Reserved"</formula>
    </cfRule>
    <cfRule type="expression" dxfId="1" priority="3">
      <formula>$M3=Reserved</formula>
    </cfRule>
    <cfRule type="expression" dxfId="0" priority="4">
      <formula>"F7=Reserved"</formula>
    </cfRule>
  </conditionalFormatting>
  <dataValidations count="1">
    <dataValidation type="list" showInputMessage="1" showErrorMessage="1" sqref="Q3:AF20" xr:uid="{C1C10AFE-8A06-43C0-82B9-6F726F1E7B65}">
      <formula1>"　,O,―,―*,"</formula1>
    </dataValidation>
  </dataValidation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8151BE-53F9-46FF-86C2-E035955BED95}">
  <sheetPr>
    <tabColor theme="0" tint="-0.499984740745262"/>
  </sheetPr>
  <dimension ref="B2:AH78"/>
  <sheetViews>
    <sheetView topLeftCell="A28" zoomScale="75" zoomScaleNormal="75" workbookViewId="0">
      <selection activeCell="E81" sqref="E81"/>
    </sheetView>
  </sheetViews>
  <sheetFormatPr defaultColWidth="9" defaultRowHeight="12.6"/>
  <cols>
    <col min="1" max="1" width="2.69921875" style="477" customWidth="1"/>
    <col min="2" max="2" width="11.5" style="477" bestFit="1" customWidth="1"/>
    <col min="3" max="3" width="9" style="477"/>
    <col min="4" max="4" width="9" style="480"/>
    <col min="5" max="5" width="9" style="477"/>
    <col min="6" max="13" width="9" style="606"/>
    <col min="14" max="14" width="11.5" style="477" bestFit="1" customWidth="1"/>
    <col min="15" max="15" width="9" style="477"/>
    <col min="16" max="16" width="9" style="480"/>
    <col min="17" max="22" width="9" style="477"/>
    <col min="23" max="23" width="11.5" style="607" bestFit="1" customWidth="1"/>
    <col min="24" max="24" width="9" style="607"/>
    <col min="25" max="25" width="9" style="608"/>
    <col min="26" max="30" width="9" style="607"/>
    <col min="31" max="31" width="11.5" style="477" bestFit="1" customWidth="1"/>
    <col min="32" max="32" width="9" style="477"/>
    <col min="33" max="33" width="9" style="480"/>
    <col min="34" max="16384" width="9" style="477"/>
  </cols>
  <sheetData>
    <row r="2" spans="2:34">
      <c r="C2" s="478"/>
      <c r="D2" s="479"/>
      <c r="E2" s="478"/>
      <c r="O2" s="478"/>
      <c r="P2" s="479"/>
      <c r="Q2" s="478"/>
      <c r="AF2" s="478"/>
      <c r="AG2" s="479"/>
      <c r="AH2" s="478"/>
    </row>
    <row r="3" spans="2:34">
      <c r="B3" s="477" t="s">
        <v>9153</v>
      </c>
      <c r="C3" s="481"/>
      <c r="D3" s="482"/>
      <c r="E3" s="481"/>
      <c r="N3" s="477" t="s">
        <v>9154</v>
      </c>
      <c r="O3" s="481"/>
      <c r="P3" s="482"/>
      <c r="Q3" s="481"/>
      <c r="W3" s="607" t="s">
        <v>9155</v>
      </c>
      <c r="X3" s="609"/>
      <c r="Y3" s="610"/>
      <c r="Z3" s="609"/>
      <c r="AE3" s="477" t="s">
        <v>9156</v>
      </c>
      <c r="AF3" s="481"/>
      <c r="AG3" s="482"/>
      <c r="AH3" s="481"/>
    </row>
    <row r="4" spans="2:34">
      <c r="C4" s="481"/>
      <c r="D4" s="482"/>
      <c r="E4" s="481"/>
      <c r="O4" s="481"/>
      <c r="P4" s="482"/>
      <c r="Q4" s="481"/>
      <c r="W4" s="607" t="s">
        <v>9157</v>
      </c>
      <c r="X4" s="611"/>
      <c r="Y4" s="612" t="s">
        <v>9158</v>
      </c>
      <c r="Z4" s="611"/>
      <c r="AF4" s="481"/>
      <c r="AG4" s="482"/>
      <c r="AH4" s="481"/>
    </row>
    <row r="5" spans="2:34">
      <c r="C5" s="481"/>
      <c r="D5" s="482"/>
      <c r="E5" s="481"/>
      <c r="O5" s="481"/>
      <c r="P5" s="482"/>
      <c r="Q5" s="481"/>
      <c r="W5" s="607" t="s">
        <v>9159</v>
      </c>
      <c r="X5" s="613"/>
      <c r="Y5" s="614"/>
      <c r="Z5" s="613"/>
      <c r="AF5" s="481"/>
      <c r="AG5" s="482"/>
      <c r="AH5" s="481"/>
    </row>
    <row r="6" spans="2:34">
      <c r="B6" s="477" t="s">
        <v>9160</v>
      </c>
      <c r="C6" s="481"/>
      <c r="D6" s="482" t="s">
        <v>9161</v>
      </c>
      <c r="E6" s="481"/>
      <c r="N6" s="477" t="s">
        <v>9160</v>
      </c>
      <c r="O6" s="481"/>
      <c r="P6" s="482" t="s">
        <v>9161</v>
      </c>
      <c r="Q6" s="481"/>
      <c r="X6" s="615"/>
      <c r="Y6" s="616"/>
      <c r="Z6" s="615"/>
      <c r="AF6" s="481"/>
      <c r="AG6" s="482"/>
      <c r="AH6" s="481"/>
    </row>
    <row r="7" spans="2:34">
      <c r="C7" s="481"/>
      <c r="D7" s="482"/>
      <c r="E7" s="481"/>
      <c r="O7" s="481"/>
      <c r="P7" s="482"/>
      <c r="Q7" s="481"/>
      <c r="W7" s="607" t="s">
        <v>9157</v>
      </c>
      <c r="X7" s="615"/>
      <c r="Y7" s="616" t="s">
        <v>9162</v>
      </c>
      <c r="Z7" s="615"/>
      <c r="AF7" s="481"/>
      <c r="AG7" s="482"/>
      <c r="AH7" s="481"/>
    </row>
    <row r="8" spans="2:34">
      <c r="C8" s="481"/>
      <c r="D8" s="482"/>
      <c r="E8" s="481"/>
      <c r="O8" s="481"/>
      <c r="P8" s="482"/>
      <c r="Q8" s="481"/>
      <c r="W8" s="607" t="s">
        <v>9163</v>
      </c>
      <c r="X8" s="617"/>
      <c r="Y8" s="618"/>
      <c r="Z8" s="617"/>
      <c r="AF8" s="481"/>
      <c r="AG8" s="482"/>
      <c r="AH8" s="481"/>
    </row>
    <row r="9" spans="2:34">
      <c r="C9" s="481"/>
      <c r="D9" s="482"/>
      <c r="E9" s="481"/>
      <c r="O9" s="481"/>
      <c r="P9" s="482"/>
      <c r="Q9" s="481"/>
      <c r="X9" s="619"/>
      <c r="Y9" s="620"/>
      <c r="Z9" s="619"/>
      <c r="AF9" s="481"/>
      <c r="AG9" s="482"/>
      <c r="AH9" s="481"/>
    </row>
    <row r="10" spans="2:34">
      <c r="B10" s="477" t="s">
        <v>9164</v>
      </c>
      <c r="C10" s="484"/>
      <c r="D10" s="485"/>
      <c r="E10" s="484"/>
      <c r="N10" s="477" t="s">
        <v>9165</v>
      </c>
      <c r="O10" s="484"/>
      <c r="P10" s="485"/>
      <c r="Q10" s="484"/>
      <c r="W10" s="607" t="s">
        <v>9157</v>
      </c>
      <c r="X10" s="621"/>
      <c r="Y10" s="622" t="s">
        <v>9166</v>
      </c>
      <c r="Z10" s="619"/>
      <c r="AF10" s="481"/>
      <c r="AG10" s="482"/>
      <c r="AH10" s="481"/>
    </row>
    <row r="11" spans="2:34">
      <c r="C11" s="481"/>
      <c r="D11" s="482"/>
      <c r="E11" s="481"/>
      <c r="O11" s="481"/>
      <c r="P11" s="482"/>
      <c r="Q11" s="481"/>
      <c r="W11" s="607" t="s">
        <v>9167</v>
      </c>
      <c r="X11" s="623"/>
      <c r="Y11" s="624" t="s">
        <v>9168</v>
      </c>
      <c r="Z11" s="625"/>
      <c r="AF11" s="481"/>
      <c r="AG11" s="482"/>
      <c r="AH11" s="481"/>
    </row>
    <row r="12" spans="2:34">
      <c r="C12" s="481"/>
      <c r="D12" s="482"/>
      <c r="E12" s="481"/>
      <c r="O12" s="481"/>
      <c r="P12" s="482"/>
      <c r="Q12" s="481"/>
      <c r="X12" s="615"/>
      <c r="Y12" s="616"/>
      <c r="Z12" s="615"/>
      <c r="AF12" s="481"/>
      <c r="AG12" s="482"/>
      <c r="AH12" s="481"/>
    </row>
    <row r="13" spans="2:34">
      <c r="C13" s="481"/>
      <c r="D13" s="482"/>
      <c r="E13" s="481"/>
      <c r="O13" s="481"/>
      <c r="P13" s="482"/>
      <c r="Q13" s="481"/>
      <c r="W13" s="607" t="s">
        <v>9157</v>
      </c>
      <c r="X13" s="615"/>
      <c r="Y13" s="616" t="s">
        <v>9162</v>
      </c>
      <c r="Z13" s="615"/>
      <c r="AF13" s="481"/>
      <c r="AG13" s="482"/>
      <c r="AH13" s="481"/>
    </row>
    <row r="14" spans="2:34">
      <c r="C14" s="481"/>
      <c r="D14" s="482"/>
      <c r="E14" s="481"/>
      <c r="O14" s="481"/>
      <c r="P14" s="482"/>
      <c r="Q14" s="481"/>
      <c r="W14" s="607" t="s">
        <v>9169</v>
      </c>
      <c r="X14" s="617"/>
      <c r="Y14" s="618"/>
      <c r="Z14" s="617"/>
      <c r="AF14" s="481"/>
      <c r="AG14" s="482"/>
      <c r="AH14" s="481"/>
    </row>
    <row r="15" spans="2:34">
      <c r="C15" s="481"/>
      <c r="D15" s="482"/>
      <c r="E15" s="481"/>
      <c r="O15" s="481"/>
      <c r="P15" s="482"/>
      <c r="Q15" s="481"/>
      <c r="X15" s="619"/>
      <c r="Y15" s="620"/>
      <c r="Z15" s="619"/>
      <c r="AE15" s="477" t="s">
        <v>9170</v>
      </c>
      <c r="AF15" s="481"/>
      <c r="AG15" s="482" t="s">
        <v>9171</v>
      </c>
      <c r="AH15" s="481"/>
    </row>
    <row r="16" spans="2:34">
      <c r="C16" s="481"/>
      <c r="D16" s="482"/>
      <c r="E16" s="481"/>
      <c r="O16" s="481"/>
      <c r="P16" s="482"/>
      <c r="Q16" s="481"/>
      <c r="W16" s="607" t="s">
        <v>9157</v>
      </c>
      <c r="X16" s="619"/>
      <c r="Y16" s="622" t="s">
        <v>9172</v>
      </c>
      <c r="Z16" s="619"/>
      <c r="AF16" s="481"/>
      <c r="AG16" s="482"/>
      <c r="AH16" s="481"/>
    </row>
    <row r="17" spans="3:34">
      <c r="C17" s="481"/>
      <c r="D17" s="482" t="s">
        <v>9162</v>
      </c>
      <c r="E17" s="481"/>
      <c r="O17" s="481"/>
      <c r="P17" s="482" t="s">
        <v>9162</v>
      </c>
      <c r="Q17" s="481"/>
      <c r="W17" s="607" t="s">
        <v>9173</v>
      </c>
      <c r="X17" s="625"/>
      <c r="Y17" s="624" t="s">
        <v>9174</v>
      </c>
      <c r="Z17" s="625"/>
      <c r="AF17" s="481"/>
      <c r="AG17" s="482"/>
      <c r="AH17" s="481"/>
    </row>
    <row r="18" spans="3:34">
      <c r="C18" s="481"/>
      <c r="D18" s="482"/>
      <c r="E18" s="481"/>
      <c r="O18" s="481"/>
      <c r="P18" s="482"/>
      <c r="Q18" s="481"/>
      <c r="X18" s="615"/>
      <c r="Y18" s="616"/>
      <c r="Z18" s="615"/>
      <c r="AF18" s="481"/>
      <c r="AG18" s="482"/>
      <c r="AH18" s="481"/>
    </row>
    <row r="19" spans="3:34">
      <c r="C19" s="481"/>
      <c r="D19" s="482"/>
      <c r="E19" s="481"/>
      <c r="O19" s="481"/>
      <c r="P19" s="482"/>
      <c r="Q19" s="481"/>
      <c r="W19" s="607" t="s">
        <v>9157</v>
      </c>
      <c r="X19" s="615"/>
      <c r="Y19" s="616" t="s">
        <v>9162</v>
      </c>
      <c r="Z19" s="615"/>
      <c r="AF19" s="481"/>
      <c r="AG19" s="482"/>
      <c r="AH19" s="481"/>
    </row>
    <row r="20" spans="3:34">
      <c r="C20" s="481"/>
      <c r="D20" s="482"/>
      <c r="E20" s="481"/>
      <c r="O20" s="481"/>
      <c r="P20" s="482"/>
      <c r="Q20" s="481"/>
      <c r="W20" s="607" t="s">
        <v>9175</v>
      </c>
      <c r="X20" s="617"/>
      <c r="Y20" s="618"/>
      <c r="Z20" s="617"/>
      <c r="AF20" s="481"/>
      <c r="AG20" s="482"/>
      <c r="AH20" s="481"/>
    </row>
    <row r="21" spans="3:34">
      <c r="C21" s="481"/>
      <c r="D21" s="482"/>
      <c r="E21" s="481"/>
      <c r="O21" s="481"/>
      <c r="P21" s="482"/>
      <c r="Q21" s="481"/>
      <c r="X21" s="615"/>
      <c r="Y21" s="616"/>
      <c r="Z21" s="615"/>
      <c r="AF21" s="481"/>
      <c r="AG21" s="482"/>
      <c r="AH21" s="481"/>
    </row>
    <row r="22" spans="3:34">
      <c r="C22" s="481"/>
      <c r="D22" s="482"/>
      <c r="E22" s="481"/>
      <c r="O22" s="481"/>
      <c r="P22" s="482"/>
      <c r="Q22" s="481"/>
      <c r="X22" s="615"/>
      <c r="Y22" s="616"/>
      <c r="Z22" s="615"/>
      <c r="AF22" s="481"/>
      <c r="AG22" s="482"/>
      <c r="AH22" s="481"/>
    </row>
    <row r="23" spans="3:34">
      <c r="C23" s="481"/>
      <c r="D23" s="482"/>
      <c r="E23" s="481"/>
      <c r="O23" s="481"/>
      <c r="P23" s="482"/>
      <c r="Q23" s="481"/>
      <c r="X23" s="615"/>
      <c r="Y23" s="616"/>
      <c r="Z23" s="615"/>
      <c r="AF23" s="481"/>
      <c r="AG23" s="482"/>
      <c r="AH23" s="481"/>
    </row>
    <row r="24" spans="3:34">
      <c r="C24" s="481"/>
      <c r="D24" s="482"/>
      <c r="E24" s="481"/>
      <c r="O24" s="481"/>
      <c r="P24" s="482"/>
      <c r="Q24" s="481"/>
      <c r="X24" s="615"/>
      <c r="Y24" s="616"/>
      <c r="Z24" s="615"/>
      <c r="AF24" s="481"/>
      <c r="AG24" s="482"/>
      <c r="AH24" s="481"/>
    </row>
    <row r="25" spans="3:34">
      <c r="C25" s="481"/>
      <c r="D25" s="482"/>
      <c r="E25" s="481"/>
      <c r="O25" s="481"/>
      <c r="P25" s="482"/>
      <c r="Q25" s="481"/>
      <c r="X25" s="615"/>
      <c r="Y25" s="616"/>
      <c r="Z25" s="615"/>
      <c r="AF25" s="481"/>
      <c r="AG25" s="482"/>
      <c r="AH25" s="481"/>
    </row>
    <row r="26" spans="3:34">
      <c r="C26" s="481"/>
      <c r="D26" s="482"/>
      <c r="E26" s="481"/>
      <c r="O26" s="481"/>
      <c r="P26" s="482"/>
      <c r="Q26" s="481"/>
      <c r="X26" s="615"/>
      <c r="Y26" s="616"/>
      <c r="Z26" s="615"/>
      <c r="AF26" s="481"/>
      <c r="AG26" s="482"/>
      <c r="AH26" s="481"/>
    </row>
    <row r="27" spans="3:34">
      <c r="C27" s="481"/>
      <c r="D27" s="482"/>
      <c r="E27" s="481"/>
      <c r="O27" s="481"/>
      <c r="P27" s="482"/>
      <c r="Q27" s="481"/>
      <c r="X27" s="615"/>
      <c r="Y27" s="616"/>
      <c r="Z27" s="615"/>
      <c r="AF27" s="481"/>
      <c r="AG27" s="482"/>
      <c r="AH27" s="481"/>
    </row>
    <row r="28" spans="3:34">
      <c r="C28" s="481"/>
      <c r="D28" s="482"/>
      <c r="E28" s="481"/>
      <c r="O28" s="481"/>
      <c r="P28" s="482"/>
      <c r="Q28" s="481"/>
      <c r="X28" s="615"/>
      <c r="Y28" s="616"/>
      <c r="Z28" s="615"/>
      <c r="AF28" s="481"/>
      <c r="AG28" s="482"/>
      <c r="AH28" s="481"/>
    </row>
    <row r="29" spans="3:34">
      <c r="C29" s="481"/>
      <c r="D29" s="482"/>
      <c r="E29" s="481"/>
      <c r="O29" s="481"/>
      <c r="P29" s="482"/>
      <c r="Q29" s="481"/>
      <c r="X29" s="615"/>
      <c r="Y29" s="616"/>
      <c r="Z29" s="615"/>
      <c r="AF29" s="481"/>
      <c r="AG29" s="482"/>
      <c r="AH29" s="481"/>
    </row>
    <row r="30" spans="3:34">
      <c r="C30" s="481"/>
      <c r="D30" s="482"/>
      <c r="E30" s="481"/>
      <c r="O30" s="481"/>
      <c r="P30" s="482"/>
      <c r="Q30" s="481"/>
      <c r="W30" s="607" t="s">
        <v>9176</v>
      </c>
      <c r="X30" s="615"/>
      <c r="Y30" s="616" t="s">
        <v>9177</v>
      </c>
      <c r="Z30" s="615"/>
      <c r="AF30" s="481"/>
      <c r="AG30" s="482"/>
      <c r="AH30" s="481"/>
    </row>
    <row r="31" spans="3:34">
      <c r="C31" s="481"/>
      <c r="D31" s="482"/>
      <c r="E31" s="481"/>
      <c r="O31" s="481"/>
      <c r="P31" s="482"/>
      <c r="Q31" s="481"/>
      <c r="X31" s="615"/>
      <c r="Y31" s="616"/>
      <c r="Z31" s="615"/>
      <c r="AF31" s="481"/>
      <c r="AG31" s="482"/>
      <c r="AH31" s="481"/>
    </row>
    <row r="32" spans="3:34">
      <c r="C32" s="481"/>
      <c r="D32" s="482"/>
      <c r="E32" s="481"/>
      <c r="O32" s="481"/>
      <c r="P32" s="482"/>
      <c r="Q32" s="481"/>
      <c r="X32" s="615"/>
      <c r="Y32" s="616"/>
      <c r="Z32" s="615"/>
      <c r="AF32" s="481"/>
      <c r="AG32" s="482"/>
      <c r="AH32" s="481"/>
    </row>
    <row r="33" spans="2:34">
      <c r="C33" s="481"/>
      <c r="D33" s="482"/>
      <c r="E33" s="481"/>
      <c r="O33" s="481"/>
      <c r="P33" s="482"/>
      <c r="Q33" s="481"/>
      <c r="X33" s="615"/>
      <c r="Y33" s="616"/>
      <c r="Z33" s="615"/>
      <c r="AF33" s="481"/>
      <c r="AG33" s="482"/>
      <c r="AH33" s="481"/>
    </row>
    <row r="34" spans="2:34">
      <c r="C34" s="481"/>
      <c r="D34" s="482"/>
      <c r="E34" s="481"/>
      <c r="O34" s="481"/>
      <c r="P34" s="482"/>
      <c r="Q34" s="481"/>
      <c r="X34" s="615"/>
      <c r="Y34" s="616"/>
      <c r="Z34" s="615"/>
      <c r="AF34" s="481"/>
      <c r="AG34" s="482"/>
      <c r="AH34" s="481"/>
    </row>
    <row r="35" spans="2:34">
      <c r="C35" s="481"/>
      <c r="D35" s="482"/>
      <c r="E35" s="481"/>
      <c r="O35" s="481"/>
      <c r="P35" s="482"/>
      <c r="Q35" s="481"/>
      <c r="X35" s="615"/>
      <c r="Y35" s="616"/>
      <c r="Z35" s="615"/>
      <c r="AF35" s="481"/>
      <c r="AG35" s="482"/>
      <c r="AH35" s="481"/>
    </row>
    <row r="36" spans="2:34">
      <c r="C36" s="481"/>
      <c r="D36" s="482"/>
      <c r="E36" s="481"/>
      <c r="O36" s="481"/>
      <c r="P36" s="482"/>
      <c r="Q36" s="481"/>
      <c r="X36" s="615"/>
      <c r="Y36" s="616"/>
      <c r="Z36" s="615"/>
      <c r="AF36" s="481"/>
      <c r="AG36" s="482"/>
      <c r="AH36" s="481"/>
    </row>
    <row r="37" spans="2:34">
      <c r="C37" s="481"/>
      <c r="D37" s="482"/>
      <c r="E37" s="481"/>
      <c r="O37" s="481"/>
      <c r="P37" s="482"/>
      <c r="Q37" s="481"/>
      <c r="X37" s="615"/>
      <c r="Y37" s="616"/>
      <c r="Z37" s="615"/>
      <c r="AF37" s="481"/>
      <c r="AG37" s="482"/>
      <c r="AH37" s="481"/>
    </row>
    <row r="38" spans="2:34">
      <c r="C38" s="481"/>
      <c r="D38" s="482"/>
      <c r="E38" s="481"/>
      <c r="O38" s="481"/>
      <c r="P38" s="482"/>
      <c r="Q38" s="481"/>
      <c r="X38" s="615"/>
      <c r="Y38" s="616"/>
      <c r="Z38" s="615"/>
      <c r="AF38" s="481"/>
      <c r="AG38" s="482"/>
      <c r="AH38" s="481"/>
    </row>
    <row r="39" spans="2:34">
      <c r="C39" s="481"/>
      <c r="D39" s="482"/>
      <c r="E39" s="481"/>
      <c r="O39" s="481"/>
      <c r="P39" s="482"/>
      <c r="Q39" s="481"/>
      <c r="W39" s="607" t="s">
        <v>9178</v>
      </c>
      <c r="X39" s="617"/>
      <c r="Y39" s="618"/>
      <c r="Z39" s="617"/>
      <c r="AF39" s="481"/>
      <c r="AG39" s="482"/>
      <c r="AH39" s="481"/>
    </row>
    <row r="40" spans="2:34">
      <c r="B40" s="477" t="s">
        <v>9179</v>
      </c>
      <c r="C40" s="484"/>
      <c r="D40" s="485"/>
      <c r="E40" s="484"/>
      <c r="O40" s="481"/>
      <c r="P40" s="482"/>
      <c r="Q40" s="481"/>
      <c r="X40" s="626"/>
      <c r="Y40" s="627"/>
      <c r="Z40" s="626"/>
      <c r="AF40" s="481"/>
      <c r="AG40" s="482"/>
      <c r="AH40" s="481"/>
    </row>
    <row r="41" spans="2:34">
      <c r="C41" s="486"/>
      <c r="D41" s="487"/>
      <c r="E41" s="486"/>
      <c r="O41" s="481"/>
      <c r="P41" s="482"/>
      <c r="Q41" s="481"/>
      <c r="X41" s="626"/>
      <c r="Y41" s="627"/>
      <c r="Z41" s="626"/>
      <c r="AF41" s="481"/>
      <c r="AG41" s="482"/>
      <c r="AH41" s="481"/>
    </row>
    <row r="42" spans="2:34">
      <c r="C42" s="486"/>
      <c r="D42" s="487"/>
      <c r="E42" s="486"/>
      <c r="N42" s="628" t="s">
        <v>9796</v>
      </c>
      <c r="O42" s="484"/>
      <c r="P42" s="485"/>
      <c r="Q42" s="484"/>
      <c r="X42" s="626"/>
      <c r="Y42" s="627"/>
      <c r="Z42" s="626"/>
      <c r="AF42" s="481"/>
      <c r="AG42" s="482"/>
      <c r="AH42" s="481"/>
    </row>
    <row r="43" spans="2:34">
      <c r="C43" s="486"/>
      <c r="D43" s="487"/>
      <c r="E43" s="486"/>
      <c r="O43" s="629"/>
      <c r="P43" s="630"/>
      <c r="Q43" s="629"/>
      <c r="R43" s="631"/>
      <c r="X43" s="626"/>
      <c r="Y43" s="627"/>
      <c r="Z43" s="626"/>
      <c r="AE43" s="477" t="s">
        <v>9180</v>
      </c>
      <c r="AF43" s="484"/>
      <c r="AG43" s="485"/>
      <c r="AH43" s="484"/>
    </row>
    <row r="44" spans="2:34">
      <c r="C44" s="486"/>
      <c r="D44" s="487"/>
      <c r="E44" s="486"/>
      <c r="O44" s="629"/>
      <c r="P44" s="630"/>
      <c r="Q44" s="629"/>
      <c r="R44" s="631"/>
      <c r="X44" s="626"/>
      <c r="Y44" s="627"/>
      <c r="Z44" s="626"/>
      <c r="AF44" s="481"/>
      <c r="AG44" s="482"/>
      <c r="AH44" s="481"/>
    </row>
    <row r="45" spans="2:34">
      <c r="C45" s="486"/>
      <c r="D45" s="487"/>
      <c r="E45" s="486"/>
      <c r="O45" s="629"/>
      <c r="P45" s="630"/>
      <c r="Q45" s="629"/>
      <c r="R45" s="631"/>
      <c r="X45" s="626"/>
      <c r="Y45" s="627"/>
      <c r="Z45" s="626"/>
      <c r="AF45" s="481"/>
      <c r="AG45" s="482"/>
      <c r="AH45" s="481"/>
    </row>
    <row r="46" spans="2:34">
      <c r="C46" s="486"/>
      <c r="D46" s="487"/>
      <c r="E46" s="486"/>
      <c r="O46" s="629"/>
      <c r="P46" s="630"/>
      <c r="Q46" s="629"/>
      <c r="R46" s="631"/>
      <c r="X46" s="626"/>
      <c r="Y46" s="627"/>
      <c r="Z46" s="626"/>
      <c r="AF46" s="481"/>
      <c r="AG46" s="482"/>
      <c r="AH46" s="481"/>
    </row>
    <row r="47" spans="2:34">
      <c r="C47" s="486"/>
      <c r="D47" s="487"/>
      <c r="E47" s="486"/>
      <c r="N47" s="477" t="s">
        <v>9186</v>
      </c>
      <c r="O47" s="629"/>
      <c r="P47" s="630" t="s">
        <v>9187</v>
      </c>
      <c r="Q47" s="629"/>
      <c r="R47" s="631" t="s">
        <v>9797</v>
      </c>
      <c r="S47" s="631"/>
      <c r="X47" s="626"/>
      <c r="Y47" s="627"/>
      <c r="Z47" s="626"/>
      <c r="AF47" s="481"/>
      <c r="AG47" s="482"/>
      <c r="AH47" s="481"/>
    </row>
    <row r="48" spans="2:34">
      <c r="C48" s="486"/>
      <c r="D48" s="487"/>
      <c r="E48" s="486"/>
      <c r="O48" s="629"/>
      <c r="P48" s="630"/>
      <c r="Q48" s="629"/>
      <c r="R48" s="631" t="s">
        <v>9798</v>
      </c>
      <c r="S48" s="631"/>
      <c r="X48" s="626"/>
      <c r="Y48" s="627"/>
      <c r="Z48" s="626"/>
      <c r="AF48" s="481"/>
      <c r="AG48" s="482"/>
      <c r="AH48" s="481"/>
    </row>
    <row r="49" spans="2:34">
      <c r="C49" s="486"/>
      <c r="D49" s="487"/>
      <c r="E49" s="486"/>
      <c r="O49" s="629"/>
      <c r="P49" s="630"/>
      <c r="Q49" s="629"/>
      <c r="R49" s="631"/>
      <c r="S49" s="631"/>
      <c r="X49" s="626"/>
      <c r="Y49" s="627"/>
      <c r="Z49" s="626"/>
      <c r="AF49" s="481"/>
      <c r="AG49" s="482"/>
      <c r="AH49" s="481"/>
    </row>
    <row r="50" spans="2:34">
      <c r="C50" s="486"/>
      <c r="D50" s="487"/>
      <c r="E50" s="486"/>
      <c r="O50" s="629"/>
      <c r="P50" s="630"/>
      <c r="Q50" s="629"/>
      <c r="R50" s="631"/>
      <c r="S50" s="631"/>
      <c r="X50" s="626"/>
      <c r="Y50" s="627"/>
      <c r="Z50" s="626"/>
      <c r="AF50" s="481"/>
      <c r="AG50" s="482"/>
      <c r="AH50" s="481"/>
    </row>
    <row r="51" spans="2:34">
      <c r="C51" s="486"/>
      <c r="D51" s="487"/>
      <c r="E51" s="486"/>
      <c r="N51" s="477" t="s">
        <v>9181</v>
      </c>
      <c r="O51" s="488"/>
      <c r="P51" s="489"/>
      <c r="Q51" s="488"/>
      <c r="R51" s="631"/>
      <c r="S51" s="631"/>
      <c r="X51" s="626"/>
      <c r="Y51" s="627"/>
      <c r="Z51" s="626"/>
      <c r="AF51" s="481"/>
      <c r="AG51" s="482"/>
      <c r="AH51" s="481"/>
    </row>
    <row r="52" spans="2:34">
      <c r="C52" s="486"/>
      <c r="D52" s="487"/>
      <c r="E52" s="486"/>
      <c r="O52" s="632"/>
      <c r="P52" s="633"/>
      <c r="Q52" s="632"/>
      <c r="R52" s="631"/>
      <c r="S52" s="631"/>
      <c r="X52" s="626"/>
      <c r="Y52" s="627" t="s">
        <v>9182</v>
      </c>
      <c r="Z52" s="626"/>
      <c r="AF52" s="481"/>
      <c r="AG52" s="482"/>
      <c r="AH52" s="481"/>
    </row>
    <row r="53" spans="2:34">
      <c r="C53" s="486"/>
      <c r="D53" s="487"/>
      <c r="E53" s="486"/>
      <c r="O53" s="632"/>
      <c r="P53" s="633"/>
      <c r="Q53" s="632"/>
      <c r="R53" s="631"/>
      <c r="S53" s="631"/>
      <c r="X53" s="626"/>
      <c r="Y53" s="627" t="s">
        <v>9183</v>
      </c>
      <c r="Z53" s="626"/>
      <c r="AF53" s="481"/>
      <c r="AG53" s="482"/>
      <c r="AH53" s="481"/>
    </row>
    <row r="54" spans="2:34">
      <c r="C54" s="486"/>
      <c r="D54" s="487"/>
      <c r="E54" s="486"/>
      <c r="O54" s="632"/>
      <c r="P54" s="633"/>
      <c r="Q54" s="632"/>
      <c r="R54" s="631"/>
      <c r="S54" s="631"/>
      <c r="X54" s="626"/>
      <c r="Y54" s="627" t="s">
        <v>9184</v>
      </c>
      <c r="Z54" s="626"/>
      <c r="AA54" s="631" t="s">
        <v>9799</v>
      </c>
      <c r="AB54" s="631"/>
      <c r="AC54" s="631"/>
      <c r="AD54" s="631"/>
      <c r="AF54" s="481"/>
      <c r="AG54" s="482" t="s">
        <v>9162</v>
      </c>
      <c r="AH54" s="481"/>
    </row>
    <row r="55" spans="2:34">
      <c r="C55" s="486"/>
      <c r="D55" s="487"/>
      <c r="E55" s="486"/>
      <c r="O55" s="632"/>
      <c r="P55" s="633"/>
      <c r="Q55" s="632"/>
      <c r="R55" s="631"/>
      <c r="S55" s="631"/>
      <c r="X55" s="626"/>
      <c r="Y55" s="627" t="s">
        <v>9185</v>
      </c>
      <c r="Z55" s="626"/>
      <c r="AA55" s="634" t="s">
        <v>9800</v>
      </c>
      <c r="AB55" s="631"/>
      <c r="AC55" s="631"/>
      <c r="AD55" s="631"/>
      <c r="AF55" s="481"/>
      <c r="AG55" s="482"/>
      <c r="AH55" s="481"/>
    </row>
    <row r="56" spans="2:34">
      <c r="C56" s="486"/>
      <c r="D56" s="487"/>
      <c r="E56" s="486"/>
      <c r="N56" s="477" t="s">
        <v>9186</v>
      </c>
      <c r="O56" s="632"/>
      <c r="P56" s="633" t="s">
        <v>9194</v>
      </c>
      <c r="Q56" s="632"/>
      <c r="R56" s="628" t="s">
        <v>9797</v>
      </c>
      <c r="S56" s="631"/>
      <c r="W56" s="607" t="s">
        <v>9188</v>
      </c>
      <c r="X56" s="626"/>
      <c r="Y56" s="627"/>
      <c r="Z56" s="626"/>
      <c r="AF56" s="481"/>
      <c r="AG56" s="482"/>
      <c r="AH56" s="481"/>
    </row>
    <row r="57" spans="2:34">
      <c r="C57" s="486"/>
      <c r="D57" s="487"/>
      <c r="E57" s="486"/>
      <c r="O57" s="632"/>
      <c r="P57" s="633" t="s">
        <v>9196</v>
      </c>
      <c r="Q57" s="632"/>
      <c r="R57" s="631" t="s">
        <v>9798</v>
      </c>
      <c r="S57" s="631"/>
      <c r="X57" s="626"/>
      <c r="Y57" s="627"/>
      <c r="Z57" s="626"/>
      <c r="AF57" s="481"/>
      <c r="AG57" s="482"/>
      <c r="AH57" s="481"/>
    </row>
    <row r="58" spans="2:34">
      <c r="C58" s="486"/>
      <c r="D58" s="487"/>
      <c r="E58" s="486"/>
      <c r="O58" s="632"/>
      <c r="P58" s="633"/>
      <c r="Q58" s="632"/>
      <c r="X58" s="626"/>
      <c r="Y58" s="627"/>
      <c r="Z58" s="626"/>
      <c r="AF58" s="481"/>
      <c r="AG58" s="482"/>
      <c r="AH58" s="481"/>
    </row>
    <row r="59" spans="2:34">
      <c r="C59" s="486"/>
      <c r="D59" s="487"/>
      <c r="E59" s="486"/>
      <c r="O59" s="632"/>
      <c r="P59" s="633"/>
      <c r="Q59" s="632"/>
      <c r="X59" s="626"/>
      <c r="Y59" s="627"/>
      <c r="Z59" s="626"/>
      <c r="AF59" s="481"/>
      <c r="AG59" s="482"/>
      <c r="AH59" s="481"/>
    </row>
    <row r="60" spans="2:34">
      <c r="C60" s="486"/>
      <c r="D60" s="487" t="s">
        <v>9189</v>
      </c>
      <c r="E60" s="486"/>
      <c r="N60" s="477" t="s">
        <v>9190</v>
      </c>
      <c r="O60" s="635"/>
      <c r="P60" s="636"/>
      <c r="Q60" s="635"/>
      <c r="X60" s="626"/>
      <c r="Y60" s="627"/>
      <c r="Z60" s="626"/>
      <c r="AE60" s="477" t="s">
        <v>9191</v>
      </c>
      <c r="AF60" s="484"/>
      <c r="AG60" s="485"/>
      <c r="AH60" s="484"/>
    </row>
    <row r="61" spans="2:34">
      <c r="B61" s="477" t="s">
        <v>9192</v>
      </c>
      <c r="C61" s="486"/>
      <c r="D61" s="487"/>
      <c r="E61" s="486"/>
      <c r="O61" s="637"/>
      <c r="P61" s="638"/>
      <c r="Q61" s="637"/>
      <c r="X61" s="626"/>
      <c r="Y61" s="627"/>
      <c r="Z61" s="626"/>
      <c r="AF61" s="490"/>
      <c r="AG61" s="491"/>
      <c r="AH61" s="490"/>
    </row>
    <row r="62" spans="2:34">
      <c r="C62" s="486"/>
      <c r="D62" s="487"/>
      <c r="E62" s="486"/>
      <c r="O62" s="637"/>
      <c r="P62" s="638"/>
      <c r="Q62" s="637"/>
      <c r="X62" s="626"/>
      <c r="Y62" s="627"/>
      <c r="Z62" s="626"/>
      <c r="AF62" s="490"/>
      <c r="AG62" s="491"/>
      <c r="AH62" s="490"/>
    </row>
    <row r="63" spans="2:34">
      <c r="C63" s="486"/>
      <c r="D63" s="487"/>
      <c r="E63" s="486"/>
      <c r="O63" s="637"/>
      <c r="P63" s="638"/>
      <c r="Q63" s="637"/>
      <c r="X63" s="626"/>
      <c r="Y63" s="627"/>
      <c r="Z63" s="626"/>
      <c r="AF63" s="490"/>
      <c r="AG63" s="491"/>
      <c r="AH63" s="490"/>
    </row>
    <row r="64" spans="2:34">
      <c r="C64" s="486"/>
      <c r="D64" s="487"/>
      <c r="E64" s="486"/>
      <c r="O64" s="637"/>
      <c r="P64" s="638"/>
      <c r="Q64" s="637"/>
      <c r="X64" s="626"/>
      <c r="Y64" s="627"/>
      <c r="Z64" s="626"/>
      <c r="AF64" s="490"/>
      <c r="AG64" s="491" t="s">
        <v>9193</v>
      </c>
      <c r="AH64" s="490"/>
    </row>
    <row r="65" spans="2:34">
      <c r="C65" s="486"/>
      <c r="D65" s="487"/>
      <c r="E65" s="486"/>
      <c r="N65" s="477" t="s">
        <v>9186</v>
      </c>
      <c r="O65" s="637"/>
      <c r="P65" s="638" t="s">
        <v>9162</v>
      </c>
      <c r="Q65" s="637"/>
      <c r="X65" s="626"/>
      <c r="Y65" s="627"/>
      <c r="Z65" s="626"/>
      <c r="AE65" s="477" t="s">
        <v>9186</v>
      </c>
      <c r="AF65" s="490"/>
      <c r="AG65" s="491" t="s">
        <v>9195</v>
      </c>
      <c r="AH65" s="490"/>
    </row>
    <row r="66" spans="2:34">
      <c r="C66" s="486"/>
      <c r="D66" s="487"/>
      <c r="E66" s="486"/>
      <c r="O66" s="637"/>
      <c r="P66" s="638"/>
      <c r="Q66" s="637"/>
      <c r="X66" s="626"/>
      <c r="Y66" s="627"/>
      <c r="Z66" s="626"/>
      <c r="AF66" s="490"/>
      <c r="AG66" s="491" t="s">
        <v>9197</v>
      </c>
      <c r="AH66" s="490"/>
    </row>
    <row r="67" spans="2:34">
      <c r="C67" s="486"/>
      <c r="D67" s="487"/>
      <c r="E67" s="486"/>
      <c r="O67" s="637"/>
      <c r="P67" s="638"/>
      <c r="Q67" s="637"/>
      <c r="X67" s="626"/>
      <c r="Y67" s="627"/>
      <c r="Z67" s="626"/>
      <c r="AF67" s="490"/>
      <c r="AG67" s="491"/>
      <c r="AH67" s="490"/>
    </row>
    <row r="68" spans="2:34">
      <c r="C68" s="486"/>
      <c r="D68" s="487"/>
      <c r="E68" s="486"/>
      <c r="O68" s="637"/>
      <c r="P68" s="638"/>
      <c r="Q68" s="637"/>
      <c r="X68" s="626"/>
      <c r="Y68" s="627"/>
      <c r="Z68" s="626"/>
      <c r="AF68" s="490"/>
      <c r="AG68" s="491"/>
      <c r="AH68" s="490"/>
    </row>
    <row r="69" spans="2:34">
      <c r="C69" s="486"/>
      <c r="D69" s="487"/>
      <c r="E69" s="486"/>
      <c r="N69" s="477" t="s">
        <v>9198</v>
      </c>
      <c r="O69" s="639"/>
      <c r="P69" s="640"/>
      <c r="Q69" s="639"/>
      <c r="W69" s="607" t="s">
        <v>9199</v>
      </c>
      <c r="X69" s="641"/>
      <c r="Y69" s="642"/>
      <c r="Z69" s="641"/>
      <c r="AE69" s="477" t="s">
        <v>9200</v>
      </c>
      <c r="AF69" s="492"/>
      <c r="AG69" s="493"/>
      <c r="AH69" s="492"/>
    </row>
    <row r="70" spans="2:34">
      <c r="C70" s="486"/>
      <c r="D70" s="487"/>
      <c r="E70" s="486"/>
      <c r="O70" s="494"/>
      <c r="P70" s="495"/>
      <c r="Q70" s="494"/>
      <c r="X70" s="643"/>
      <c r="Y70" s="644"/>
      <c r="Z70" s="643"/>
      <c r="AF70" s="490"/>
      <c r="AG70" s="491"/>
      <c r="AH70" s="490"/>
    </row>
    <row r="71" spans="2:34">
      <c r="C71" s="486"/>
      <c r="D71" s="487"/>
      <c r="E71" s="486"/>
      <c r="O71" s="494"/>
      <c r="P71" s="495"/>
      <c r="Q71" s="494"/>
      <c r="X71" s="643"/>
      <c r="Y71" s="644"/>
      <c r="Z71" s="643"/>
      <c r="AF71" s="490"/>
      <c r="AG71" s="491"/>
      <c r="AH71" s="490"/>
    </row>
    <row r="72" spans="2:34">
      <c r="C72" s="486"/>
      <c r="D72" s="487"/>
      <c r="E72" s="486"/>
      <c r="O72" s="494"/>
      <c r="P72" s="495"/>
      <c r="Q72" s="494"/>
      <c r="R72" s="483"/>
      <c r="X72" s="643"/>
      <c r="Y72" s="644"/>
      <c r="Z72" s="643"/>
      <c r="AF72" s="490"/>
      <c r="AG72" s="491"/>
      <c r="AH72" s="490"/>
    </row>
    <row r="73" spans="2:34">
      <c r="C73" s="486"/>
      <c r="D73" s="487"/>
      <c r="E73" s="486"/>
      <c r="F73" s="606" t="s">
        <v>9201</v>
      </c>
      <c r="O73" s="494"/>
      <c r="P73" s="495"/>
      <c r="Q73" s="494"/>
      <c r="R73" s="496"/>
      <c r="X73" s="643"/>
      <c r="Y73" s="644"/>
      <c r="Z73" s="643"/>
      <c r="AF73" s="490"/>
      <c r="AG73" s="491" t="s">
        <v>9193</v>
      </c>
      <c r="AH73" s="490"/>
    </row>
    <row r="74" spans="2:34">
      <c r="C74" s="486"/>
      <c r="D74" s="487"/>
      <c r="E74" s="486"/>
      <c r="F74" s="606" t="s">
        <v>9202</v>
      </c>
      <c r="N74" s="477" t="s">
        <v>9186</v>
      </c>
      <c r="O74" s="494"/>
      <c r="P74" s="495" t="s">
        <v>9801</v>
      </c>
      <c r="Q74" s="494"/>
      <c r="R74" s="606" t="s">
        <v>9797</v>
      </c>
      <c r="W74" s="607" t="s">
        <v>9160</v>
      </c>
      <c r="X74" s="643"/>
      <c r="Y74" s="644" t="s">
        <v>9203</v>
      </c>
      <c r="Z74" s="643"/>
      <c r="AA74" s="607" t="s">
        <v>9802</v>
      </c>
      <c r="AE74" s="477" t="s">
        <v>9186</v>
      </c>
      <c r="AF74" s="490"/>
      <c r="AG74" s="491" t="s">
        <v>9195</v>
      </c>
      <c r="AH74" s="490"/>
    </row>
    <row r="75" spans="2:34">
      <c r="C75" s="486"/>
      <c r="D75" s="487"/>
      <c r="E75" s="486"/>
      <c r="F75" s="606" t="s">
        <v>9204</v>
      </c>
      <c r="O75" s="494"/>
      <c r="P75" s="495"/>
      <c r="Q75" s="494"/>
      <c r="R75" s="496"/>
      <c r="X75" s="643"/>
      <c r="Y75" s="644"/>
      <c r="Z75" s="643"/>
      <c r="AF75" s="490"/>
      <c r="AG75" s="491" t="s">
        <v>9168</v>
      </c>
      <c r="AH75" s="490"/>
    </row>
    <row r="76" spans="2:34">
      <c r="C76" s="486"/>
      <c r="D76" s="487"/>
      <c r="E76" s="486"/>
      <c r="F76" s="607" t="s">
        <v>9803</v>
      </c>
      <c r="O76" s="494"/>
      <c r="P76" s="495"/>
      <c r="Q76" s="494"/>
      <c r="X76" s="643"/>
      <c r="Y76" s="644"/>
      <c r="Z76" s="643"/>
      <c r="AF76" s="490"/>
      <c r="AG76" s="491"/>
      <c r="AH76" s="490"/>
    </row>
    <row r="77" spans="2:34">
      <c r="C77" s="486"/>
      <c r="D77" s="487"/>
      <c r="E77" s="486"/>
      <c r="F77" s="607" t="s">
        <v>9804</v>
      </c>
      <c r="O77" s="494"/>
      <c r="P77" s="495"/>
      <c r="Q77" s="494"/>
      <c r="X77" s="643"/>
      <c r="Y77" s="644"/>
      <c r="Z77" s="643"/>
      <c r="AF77" s="490"/>
      <c r="AG77" s="491"/>
      <c r="AH77" s="490"/>
    </row>
    <row r="78" spans="2:34">
      <c r="B78" s="477" t="s">
        <v>9205</v>
      </c>
      <c r="C78" s="497"/>
      <c r="D78" s="498"/>
      <c r="E78" s="497"/>
      <c r="N78" s="477" t="s">
        <v>9206</v>
      </c>
      <c r="O78" s="499"/>
      <c r="P78" s="500"/>
      <c r="Q78" s="499"/>
      <c r="W78" s="607" t="s">
        <v>9207</v>
      </c>
      <c r="X78" s="645"/>
      <c r="Y78" s="646"/>
      <c r="Z78" s="645"/>
      <c r="AE78" s="477" t="s">
        <v>9208</v>
      </c>
      <c r="AF78" s="492"/>
      <c r="AG78" s="493"/>
      <c r="AH78" s="492"/>
    </row>
  </sheetData>
  <phoneticPr fontId="4"/>
  <hyperlinks>
    <hyperlink ref="AA55" r:id="rId1" xr:uid="{C48A7CC3-C256-444C-A98D-45BC306AC550}"/>
  </hyperlinks>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16FC7F-175D-472D-9644-9EF52C2B8AAB}">
  <sheetPr>
    <tabColor theme="0" tint="-0.499984740745262"/>
  </sheetPr>
  <dimension ref="B1:HQ152"/>
  <sheetViews>
    <sheetView showGridLines="0" zoomScale="85" zoomScaleNormal="85" workbookViewId="0"/>
  </sheetViews>
  <sheetFormatPr defaultColWidth="5.19921875" defaultRowHeight="18"/>
  <cols>
    <col min="1" max="16384" width="5.19921875" style="648"/>
  </cols>
  <sheetData>
    <row r="1" spans="2:98" ht="26.4">
      <c r="B1" s="647"/>
      <c r="C1" s="647"/>
      <c r="E1" s="647"/>
    </row>
    <row r="2" spans="2:98" ht="18.75" customHeight="1">
      <c r="B2" s="647"/>
      <c r="C2" s="647"/>
    </row>
    <row r="3" spans="2:98" ht="18.75" customHeight="1">
      <c r="B3" s="647"/>
      <c r="C3" s="647"/>
    </row>
    <row r="4" spans="2:98" ht="18.75" customHeight="1">
      <c r="I4" s="649" t="s">
        <v>9209</v>
      </c>
    </row>
    <row r="5" spans="2:98" ht="18.75" customHeight="1">
      <c r="I5" s="649" t="s">
        <v>9210</v>
      </c>
    </row>
    <row r="6" spans="2:98" ht="18.75" customHeight="1">
      <c r="I6" s="649" t="s">
        <v>9211</v>
      </c>
      <c r="CH6" s="648" t="s">
        <v>9212</v>
      </c>
    </row>
    <row r="7" spans="2:98" ht="18.75" customHeight="1">
      <c r="I7" s="649" t="s">
        <v>9213</v>
      </c>
      <c r="BX7" s="650"/>
      <c r="BY7" s="650"/>
      <c r="BZ7" s="651" t="s">
        <v>9214</v>
      </c>
      <c r="CA7" s="652" t="s">
        <v>9212</v>
      </c>
      <c r="CB7" s="652"/>
      <c r="CC7" s="652"/>
      <c r="CD7" s="652"/>
      <c r="CE7" s="649"/>
      <c r="CN7" s="653"/>
      <c r="CO7" s="653"/>
      <c r="CP7" s="653"/>
      <c r="CQ7" s="653"/>
      <c r="CR7" s="653"/>
      <c r="CS7" s="653"/>
      <c r="CT7" s="653"/>
    </row>
    <row r="8" spans="2:98" ht="18.75" customHeight="1">
      <c r="I8" s="649" t="s">
        <v>9215</v>
      </c>
      <c r="CJ8" s="649" t="s">
        <v>9216</v>
      </c>
    </row>
    <row r="9" spans="2:98" ht="18.75" customHeight="1">
      <c r="I9" s="649" t="s">
        <v>9218</v>
      </c>
      <c r="S9" s="648" t="s">
        <v>9805</v>
      </c>
      <c r="CJ9" s="650" t="s">
        <v>9224</v>
      </c>
    </row>
    <row r="10" spans="2:98" ht="18.75" customHeight="1">
      <c r="I10" s="649" t="s">
        <v>9219</v>
      </c>
      <c r="BU10" s="654" t="s">
        <v>9220</v>
      </c>
      <c r="BV10" s="648" t="s">
        <v>9212</v>
      </c>
      <c r="CG10" s="654" t="s">
        <v>9221</v>
      </c>
      <c r="CH10" s="648" t="s">
        <v>9212</v>
      </c>
    </row>
    <row r="11" spans="2:98" ht="18.75" customHeight="1">
      <c r="BU11" s="654"/>
      <c r="CG11" s="654"/>
    </row>
    <row r="12" spans="2:98">
      <c r="S12" s="648" t="s">
        <v>9806</v>
      </c>
      <c r="BU12" s="654"/>
      <c r="BW12" s="649" t="s">
        <v>9216</v>
      </c>
      <c r="CR12" s="649" t="s">
        <v>9216</v>
      </c>
      <c r="CS12" s="649"/>
    </row>
    <row r="13" spans="2:98">
      <c r="BU13" s="654"/>
      <c r="BW13" s="650" t="s">
        <v>9231</v>
      </c>
    </row>
    <row r="14" spans="2:98">
      <c r="BU14" s="654"/>
      <c r="BV14" s="648" t="s">
        <v>9212</v>
      </c>
      <c r="CG14" s="654"/>
      <c r="CH14" s="648" t="s">
        <v>9212</v>
      </c>
      <c r="CK14" s="648" t="s">
        <v>9212</v>
      </c>
      <c r="CQ14" s="648" t="s">
        <v>9212</v>
      </c>
    </row>
    <row r="15" spans="2:98">
      <c r="S15" s="648" t="s">
        <v>9807</v>
      </c>
      <c r="BU15" s="654"/>
      <c r="CG15" s="654"/>
    </row>
    <row r="16" spans="2:98">
      <c r="BU16" s="654"/>
      <c r="CG16" s="654"/>
    </row>
    <row r="17" spans="4:136">
      <c r="BU17" s="654"/>
      <c r="CG17" s="654"/>
      <c r="CK17" s="648" t="s">
        <v>9212</v>
      </c>
    </row>
    <row r="18" spans="4:136">
      <c r="BU18" s="654"/>
      <c r="CG18" s="654"/>
      <c r="CR18" s="650" t="s">
        <v>9224</v>
      </c>
      <c r="CS18" s="650"/>
    </row>
    <row r="19" spans="4:136">
      <c r="BU19" s="654"/>
      <c r="CG19" s="654"/>
    </row>
    <row r="20" spans="4:136">
      <c r="BU20" s="654"/>
      <c r="CG20" s="654"/>
      <c r="CK20" s="648" t="s">
        <v>9212</v>
      </c>
      <c r="CN20" s="648" t="s">
        <v>9225</v>
      </c>
    </row>
    <row r="21" spans="4:136">
      <c r="BU21" s="654"/>
      <c r="CG21" s="654"/>
      <c r="CL21" s="650" t="s">
        <v>9226</v>
      </c>
      <c r="CO21" s="650" t="s">
        <v>9224</v>
      </c>
    </row>
    <row r="22" spans="4:136">
      <c r="BU22" s="654"/>
      <c r="CG22" s="654"/>
      <c r="CO22" s="650"/>
    </row>
    <row r="23" spans="4:136">
      <c r="CK23" s="648" t="s">
        <v>9228</v>
      </c>
      <c r="CN23" s="648" t="s">
        <v>9228</v>
      </c>
      <c r="CQ23" s="648" t="s">
        <v>9228</v>
      </c>
    </row>
    <row r="24" spans="4:136">
      <c r="BU24" s="654"/>
      <c r="CF24" s="649"/>
      <c r="CG24" s="654"/>
      <c r="CH24" s="654"/>
      <c r="CI24" s="649" t="s">
        <v>9216</v>
      </c>
      <c r="CR24" s="649" t="s">
        <v>9216</v>
      </c>
    </row>
    <row r="25" spans="4:136">
      <c r="CF25" s="650"/>
      <c r="CG25" s="654"/>
      <c r="CH25" s="654"/>
    </row>
    <row r="26" spans="4:136">
      <c r="AA26" s="648" t="s">
        <v>9212</v>
      </c>
      <c r="BJ26" s="650"/>
      <c r="BK26" s="650"/>
      <c r="BL26" s="650"/>
      <c r="BM26" s="650"/>
      <c r="BN26" s="650"/>
      <c r="BO26" s="650"/>
      <c r="BP26" s="650"/>
      <c r="BQ26" s="650"/>
      <c r="BR26" s="650"/>
      <c r="BU26" s="650"/>
      <c r="BW26" s="654"/>
      <c r="BX26" s="650"/>
      <c r="BY26" s="650"/>
      <c r="BZ26" s="650"/>
      <c r="CG26" s="654"/>
      <c r="CH26" s="654" t="s">
        <v>9232</v>
      </c>
      <c r="CL26" s="648" t="s">
        <v>9228</v>
      </c>
    </row>
    <row r="29" spans="4:136">
      <c r="D29" s="655"/>
      <c r="E29" s="655"/>
      <c r="F29" s="655"/>
      <c r="G29" s="655"/>
      <c r="H29" s="655"/>
      <c r="I29" s="655"/>
      <c r="J29" s="655"/>
      <c r="K29" s="655"/>
      <c r="L29" s="655"/>
      <c r="M29" s="655"/>
      <c r="N29" s="655"/>
      <c r="O29" s="655"/>
      <c r="P29" s="655"/>
      <c r="Q29" s="655"/>
      <c r="R29" s="655"/>
      <c r="S29" s="655"/>
      <c r="T29" s="655"/>
      <c r="U29" s="655"/>
      <c r="V29" s="655"/>
      <c r="W29" s="655"/>
      <c r="X29" s="655"/>
      <c r="Y29" s="655"/>
      <c r="Z29" s="655"/>
      <c r="AA29" s="655"/>
      <c r="AB29" s="655"/>
      <c r="AC29" s="655"/>
      <c r="AD29" s="655"/>
      <c r="AE29" s="655"/>
      <c r="AF29" s="655"/>
      <c r="AG29" s="655"/>
      <c r="AH29" s="655"/>
      <c r="AI29" s="655"/>
      <c r="AJ29" s="655"/>
      <c r="AK29" s="655"/>
      <c r="AL29" s="655"/>
      <c r="AM29" s="655"/>
      <c r="AN29" s="655"/>
      <c r="AO29" s="655"/>
      <c r="AP29" s="655"/>
      <c r="AQ29" s="655"/>
      <c r="AR29" s="655"/>
      <c r="AS29" s="655"/>
      <c r="AT29" s="655"/>
      <c r="AU29" s="655"/>
      <c r="AV29" s="655"/>
      <c r="AW29" s="655"/>
      <c r="AX29" s="655"/>
      <c r="AY29" s="655"/>
      <c r="AZ29" s="655"/>
      <c r="BA29" s="655"/>
      <c r="BB29" s="655"/>
      <c r="BC29" s="655"/>
      <c r="BD29" s="655"/>
      <c r="BE29" s="655"/>
      <c r="BF29" s="655"/>
      <c r="BG29" s="655"/>
      <c r="BH29" s="655"/>
      <c r="BI29" s="655"/>
      <c r="BJ29" s="655"/>
      <c r="BK29" s="655"/>
      <c r="BL29" s="655"/>
      <c r="BM29" s="655"/>
      <c r="BN29" s="655"/>
      <c r="BO29" s="655"/>
      <c r="BP29" s="655"/>
      <c r="CW29" s="656"/>
      <c r="CX29" s="656"/>
      <c r="CY29" s="656"/>
      <c r="CZ29" s="656"/>
      <c r="DA29" s="656"/>
      <c r="DB29" s="656"/>
      <c r="DC29" s="656"/>
      <c r="DD29" s="656"/>
      <c r="DE29" s="656"/>
      <c r="DF29" s="656"/>
      <c r="DG29" s="656"/>
      <c r="DH29" s="656"/>
      <c r="DI29" s="656"/>
      <c r="DJ29" s="656"/>
      <c r="DK29" s="656"/>
      <c r="DL29" s="656"/>
      <c r="DM29" s="656"/>
      <c r="DN29" s="656"/>
      <c r="DO29" s="656"/>
      <c r="DP29" s="656"/>
      <c r="DQ29" s="656"/>
      <c r="DR29" s="656"/>
      <c r="DS29" s="656"/>
      <c r="DT29" s="656"/>
      <c r="DU29" s="656"/>
      <c r="DV29" s="656"/>
      <c r="DW29" s="656"/>
      <c r="DX29" s="656"/>
      <c r="DY29" s="656"/>
      <c r="DZ29" s="656"/>
      <c r="EA29" s="656"/>
      <c r="EB29" s="656"/>
      <c r="EC29" s="656"/>
      <c r="ED29" s="656"/>
      <c r="EE29" s="656"/>
      <c r="EF29" s="656"/>
    </row>
    <row r="30" spans="4:136">
      <c r="D30" s="655"/>
      <c r="E30" s="655"/>
      <c r="F30" s="655"/>
      <c r="G30" s="655"/>
      <c r="H30" s="655"/>
      <c r="I30" s="655"/>
      <c r="J30" s="655"/>
      <c r="K30" s="655"/>
      <c r="L30" s="655"/>
      <c r="M30" s="655"/>
      <c r="N30" s="655"/>
      <c r="O30" s="655"/>
      <c r="P30" s="655"/>
      <c r="Q30" s="655"/>
      <c r="R30" s="655"/>
      <c r="S30" s="655"/>
      <c r="T30" s="655"/>
      <c r="U30" s="655"/>
      <c r="V30" s="655"/>
      <c r="W30" s="655"/>
      <c r="X30" s="655"/>
      <c r="Y30" s="655"/>
      <c r="Z30" s="655"/>
      <c r="AA30" s="655"/>
      <c r="AB30" s="655"/>
      <c r="AC30" s="655"/>
      <c r="AD30" s="655"/>
      <c r="AE30" s="655"/>
      <c r="AF30" s="655"/>
      <c r="AG30" s="655"/>
      <c r="AH30" s="655"/>
      <c r="AI30" s="655"/>
      <c r="AJ30" s="655"/>
      <c r="AK30" s="655"/>
      <c r="AL30" s="655"/>
      <c r="AM30" s="655"/>
      <c r="AN30" s="655"/>
      <c r="AO30" s="655"/>
      <c r="AP30" s="655"/>
      <c r="AQ30" s="655"/>
      <c r="AR30" s="655"/>
      <c r="AS30" s="655"/>
      <c r="AT30" s="655"/>
      <c r="AU30" s="655"/>
      <c r="AV30" s="655"/>
      <c r="AW30" s="655"/>
      <c r="AX30" s="655"/>
      <c r="AY30" s="655"/>
      <c r="AZ30" s="655"/>
      <c r="BA30" s="655"/>
      <c r="BB30" s="655"/>
      <c r="BC30" s="655"/>
      <c r="BD30" s="655"/>
      <c r="BE30" s="655"/>
      <c r="BF30" s="655"/>
      <c r="BG30" s="655"/>
      <c r="BH30" s="655"/>
      <c r="BI30" s="655"/>
      <c r="BJ30" s="655"/>
      <c r="BK30" s="655"/>
      <c r="BL30" s="655"/>
      <c r="BM30" s="655"/>
      <c r="BN30" s="655"/>
      <c r="BO30" s="655"/>
      <c r="BP30" s="657"/>
      <c r="BQ30" s="649"/>
      <c r="BR30" s="649"/>
      <c r="CM30" s="649" t="s">
        <v>9216</v>
      </c>
      <c r="CW30" s="656"/>
      <c r="CX30" s="656"/>
      <c r="CY30" s="656"/>
      <c r="CZ30" s="656"/>
      <c r="DA30" s="656"/>
      <c r="DB30" s="656"/>
      <c r="DC30" s="656"/>
      <c r="DD30" s="656"/>
      <c r="DE30" s="656"/>
      <c r="DF30" s="656"/>
      <c r="DG30" s="656"/>
      <c r="DH30" s="656"/>
      <c r="DI30" s="656"/>
      <c r="DJ30" s="656"/>
      <c r="DK30" s="656"/>
      <c r="DL30" s="656"/>
      <c r="DM30" s="656"/>
      <c r="DN30" s="656"/>
      <c r="DO30" s="656"/>
      <c r="DP30" s="656"/>
      <c r="DQ30" s="656"/>
      <c r="DR30" s="656"/>
      <c r="DS30" s="656"/>
      <c r="DT30" s="656"/>
      <c r="DU30" s="656"/>
      <c r="DV30" s="656"/>
      <c r="DW30" s="656"/>
      <c r="DX30" s="656"/>
      <c r="DY30" s="656"/>
      <c r="DZ30" s="656"/>
      <c r="EA30" s="656"/>
      <c r="EB30" s="656"/>
      <c r="EC30" s="656"/>
      <c r="ED30" s="656"/>
      <c r="EE30" s="656"/>
      <c r="EF30" s="656"/>
    </row>
    <row r="31" spans="4:136">
      <c r="D31" s="655"/>
      <c r="E31" s="655"/>
      <c r="F31" s="655"/>
      <c r="G31" s="655"/>
      <c r="H31" s="655"/>
      <c r="I31" s="658"/>
      <c r="J31" s="655"/>
      <c r="K31" s="655"/>
      <c r="L31" s="655"/>
      <c r="M31" s="659" t="s">
        <v>9214</v>
      </c>
      <c r="N31" s="655" t="s">
        <v>9212</v>
      </c>
      <c r="O31" s="655"/>
      <c r="P31" s="655"/>
      <c r="Q31" s="655"/>
      <c r="R31" s="655"/>
      <c r="S31" s="655"/>
      <c r="T31" s="655"/>
      <c r="U31" s="655"/>
      <c r="V31" s="655"/>
      <c r="W31" s="655"/>
      <c r="X31" s="655"/>
      <c r="Y31" s="655"/>
      <c r="Z31" s="655"/>
      <c r="AA31" s="655"/>
      <c r="AB31" s="655"/>
      <c r="AC31" s="655"/>
      <c r="AD31" s="655"/>
      <c r="AE31" s="655"/>
      <c r="AF31" s="655"/>
      <c r="AG31" s="655"/>
      <c r="AH31" s="655"/>
      <c r="AI31" s="655"/>
      <c r="AJ31" s="655"/>
      <c r="AK31" s="655"/>
      <c r="AL31" s="655"/>
      <c r="AM31" s="655"/>
      <c r="AN31" s="655"/>
      <c r="AO31" s="655"/>
      <c r="AP31" s="655"/>
      <c r="AQ31" s="655"/>
      <c r="AR31" s="655"/>
      <c r="AS31" s="655"/>
      <c r="AT31" s="655"/>
      <c r="AU31" s="655"/>
      <c r="AV31" s="655"/>
      <c r="AW31" s="655"/>
      <c r="AX31" s="655"/>
      <c r="AY31" s="655"/>
      <c r="AZ31" s="655"/>
      <c r="BA31" s="655"/>
      <c r="BB31" s="655"/>
      <c r="BC31" s="655"/>
      <c r="BD31" s="655"/>
      <c r="BE31" s="655"/>
      <c r="BF31" s="655"/>
      <c r="BG31" s="655"/>
      <c r="BH31" s="655"/>
      <c r="BI31" s="655"/>
      <c r="BJ31" s="655"/>
      <c r="BK31" s="655"/>
      <c r="BL31" s="655" t="s">
        <v>9227</v>
      </c>
      <c r="BM31" s="655"/>
      <c r="BN31" s="655"/>
      <c r="BO31" s="655"/>
      <c r="BP31" s="655"/>
      <c r="CW31" s="656"/>
      <c r="CX31" s="656"/>
      <c r="CY31" s="656"/>
      <c r="CZ31" s="656"/>
      <c r="DA31" s="656"/>
      <c r="DB31" s="656"/>
      <c r="DC31" s="656"/>
      <c r="DD31" s="656"/>
      <c r="DE31" s="656"/>
      <c r="DF31" s="656"/>
      <c r="DG31" s="656"/>
      <c r="DH31" s="656"/>
      <c r="DI31" s="656"/>
      <c r="DJ31" s="656"/>
      <c r="DK31" s="656"/>
      <c r="DL31" s="656"/>
      <c r="DM31" s="656"/>
      <c r="DN31" s="656"/>
      <c r="DO31" s="656"/>
      <c r="DP31" s="656"/>
      <c r="DQ31" s="656"/>
      <c r="DR31" s="656"/>
      <c r="DS31" s="656"/>
      <c r="DT31" s="656"/>
      <c r="DU31" s="656"/>
      <c r="DV31" s="656"/>
      <c r="DW31" s="656"/>
      <c r="DX31" s="656"/>
      <c r="DY31" s="656"/>
      <c r="DZ31" s="656"/>
      <c r="EA31" s="656"/>
      <c r="EB31" s="656"/>
      <c r="EC31" s="656"/>
      <c r="ED31" s="656"/>
      <c r="EE31" s="656"/>
      <c r="EF31" s="656"/>
    </row>
    <row r="32" spans="4:136">
      <c r="D32" s="655"/>
      <c r="E32" s="655"/>
      <c r="F32" s="655"/>
      <c r="G32" s="655"/>
      <c r="H32" s="655"/>
      <c r="I32" s="655"/>
      <c r="J32" s="655"/>
      <c r="K32" s="655"/>
      <c r="L32" s="655"/>
      <c r="M32" s="655"/>
      <c r="N32" s="655"/>
      <c r="O32" s="657" t="s">
        <v>9229</v>
      </c>
      <c r="P32" s="655"/>
      <c r="Q32" s="655"/>
      <c r="R32" s="655"/>
      <c r="S32" s="655"/>
      <c r="T32" s="655"/>
      <c r="U32" s="655"/>
      <c r="V32" s="655"/>
      <c r="W32" s="655"/>
      <c r="X32" s="655"/>
      <c r="Y32" s="655"/>
      <c r="Z32" s="655"/>
      <c r="AA32" s="655"/>
      <c r="AB32" s="655"/>
      <c r="AC32" s="655"/>
      <c r="AD32" s="655"/>
      <c r="AE32" s="655"/>
      <c r="AF32" s="655"/>
      <c r="AG32" s="655"/>
      <c r="AH32" s="655"/>
      <c r="AI32" s="655"/>
      <c r="AJ32" s="655"/>
      <c r="AK32" s="655"/>
      <c r="AL32" s="655"/>
      <c r="AM32" s="655"/>
      <c r="AN32" s="655"/>
      <c r="AO32" s="655"/>
      <c r="AP32" s="655"/>
      <c r="AQ32" s="655"/>
      <c r="AR32" s="655"/>
      <c r="AS32" s="655"/>
      <c r="AT32" s="655"/>
      <c r="AU32" s="655"/>
      <c r="AV32" s="655"/>
      <c r="AW32" s="655"/>
      <c r="AX32" s="655"/>
      <c r="AY32" s="655"/>
      <c r="AZ32" s="655"/>
      <c r="BA32" s="655"/>
      <c r="BB32" s="655"/>
      <c r="BC32" s="655"/>
      <c r="BD32" s="655"/>
      <c r="BE32" s="655"/>
      <c r="BF32" s="655"/>
      <c r="BG32" s="655"/>
      <c r="BH32" s="655"/>
      <c r="BI32" s="655"/>
      <c r="BJ32" s="655"/>
      <c r="BK32" s="655"/>
      <c r="BL32" s="655"/>
      <c r="BM32" s="655"/>
      <c r="BN32" s="655"/>
      <c r="BO32" s="655"/>
      <c r="BP32" s="655"/>
      <c r="CH32" s="648" t="s">
        <v>9228</v>
      </c>
      <c r="CL32" s="648" t="s">
        <v>9233</v>
      </c>
      <c r="CW32" s="656"/>
      <c r="CX32" s="656"/>
      <c r="CY32" s="656"/>
      <c r="CZ32" s="656"/>
      <c r="DA32" s="656"/>
      <c r="DB32" s="656"/>
      <c r="DC32" s="656"/>
      <c r="DD32" s="656"/>
      <c r="DE32" s="656"/>
      <c r="DF32" s="656"/>
      <c r="DG32" s="656"/>
      <c r="DH32" s="656"/>
      <c r="DI32" s="656"/>
      <c r="DJ32" s="656"/>
      <c r="DK32" s="656"/>
      <c r="DL32" s="656"/>
      <c r="DM32" s="656"/>
      <c r="DN32" s="656"/>
      <c r="DO32" s="656"/>
      <c r="DP32" s="656"/>
      <c r="DQ32" s="656"/>
      <c r="DR32" s="656"/>
      <c r="DS32" s="656"/>
      <c r="DT32" s="656"/>
      <c r="DU32" s="656"/>
      <c r="DV32" s="656"/>
      <c r="DW32" s="656"/>
      <c r="DX32" s="656"/>
      <c r="DY32" s="656"/>
      <c r="DZ32" s="656"/>
      <c r="EA32" s="656"/>
      <c r="EB32" s="656"/>
      <c r="EC32" s="656"/>
      <c r="ED32" s="656"/>
      <c r="EE32" s="656"/>
      <c r="EF32" s="656"/>
    </row>
    <row r="33" spans="4:221">
      <c r="D33" s="655"/>
      <c r="E33" s="655"/>
      <c r="F33" s="655"/>
      <c r="G33" s="655"/>
      <c r="H33" s="655"/>
      <c r="I33" s="655"/>
      <c r="J33" s="655"/>
      <c r="K33" s="655"/>
      <c r="L33" s="655"/>
      <c r="M33" s="655"/>
      <c r="N33" s="655"/>
      <c r="O33" s="658" t="s">
        <v>9234</v>
      </c>
      <c r="P33" s="655"/>
      <c r="Q33" s="655"/>
      <c r="R33" s="655"/>
      <c r="S33" s="655"/>
      <c r="T33" s="655"/>
      <c r="U33" s="655"/>
      <c r="V33" s="655"/>
      <c r="W33" s="655"/>
      <c r="X33" s="655"/>
      <c r="Y33" s="655"/>
      <c r="Z33" s="655"/>
      <c r="AA33" s="655"/>
      <c r="AB33" s="655"/>
      <c r="AC33" s="655"/>
      <c r="AD33" s="655"/>
      <c r="AE33" s="655"/>
      <c r="AF33" s="655"/>
      <c r="AG33" s="655"/>
      <c r="AH33" s="655"/>
      <c r="AI33" s="655"/>
      <c r="AJ33" s="655"/>
      <c r="AK33" s="655"/>
      <c r="AL33" s="655"/>
      <c r="AM33" s="655"/>
      <c r="AN33" s="655"/>
      <c r="AO33" s="655"/>
      <c r="AP33" s="655"/>
      <c r="AQ33" s="657" t="s">
        <v>9235</v>
      </c>
      <c r="AR33" s="657"/>
      <c r="AS33" s="657"/>
      <c r="AT33" s="655"/>
      <c r="AU33" s="655"/>
      <c r="AV33" s="655"/>
      <c r="AW33" s="655"/>
      <c r="AX33" s="657" t="s">
        <v>9236</v>
      </c>
      <c r="AY33" s="657"/>
      <c r="AZ33" s="657"/>
      <c r="BA33" s="655"/>
      <c r="BB33" s="655"/>
      <c r="BC33" s="655"/>
      <c r="BD33" s="655"/>
      <c r="BE33" s="657" t="s">
        <v>9236</v>
      </c>
      <c r="BF33" s="657"/>
      <c r="BG33" s="657"/>
      <c r="BH33" s="655"/>
      <c r="BI33" s="655"/>
      <c r="BJ33" s="655"/>
      <c r="BK33" s="655"/>
      <c r="BL33" s="657"/>
      <c r="BM33" s="655"/>
      <c r="BN33" s="655"/>
      <c r="BO33" s="657" t="s">
        <v>9229</v>
      </c>
      <c r="BP33" s="655"/>
      <c r="BW33" s="654"/>
      <c r="CG33" s="654"/>
      <c r="CH33" s="654"/>
      <c r="CW33" s="656"/>
      <c r="CX33" s="656"/>
      <c r="CY33" s="656"/>
      <c r="CZ33" s="656"/>
      <c r="DA33" s="660" t="s">
        <v>9216</v>
      </c>
      <c r="DB33" s="656"/>
      <c r="DC33" s="656"/>
      <c r="DD33" s="656"/>
      <c r="DE33" s="656"/>
      <c r="DF33" s="660"/>
      <c r="DG33" s="660" t="s">
        <v>9237</v>
      </c>
      <c r="DH33" s="656"/>
      <c r="DI33" s="656"/>
      <c r="DJ33" s="656"/>
      <c r="DK33" s="656"/>
      <c r="DL33" s="656"/>
      <c r="DM33" s="656"/>
      <c r="DN33" s="656"/>
      <c r="DO33" s="656"/>
      <c r="DP33" s="660" t="s">
        <v>9238</v>
      </c>
      <c r="DQ33" s="656"/>
      <c r="DR33" s="656"/>
      <c r="DS33" s="656"/>
      <c r="DT33" s="656"/>
      <c r="DU33" s="656"/>
      <c r="DV33" s="656"/>
      <c r="DW33" s="656"/>
      <c r="DX33" s="656"/>
      <c r="DY33" s="660" t="s">
        <v>9238</v>
      </c>
      <c r="DZ33" s="656"/>
      <c r="EA33" s="656"/>
      <c r="EB33" s="656"/>
      <c r="EC33" s="656"/>
      <c r="ED33" s="660" t="s">
        <v>9239</v>
      </c>
      <c r="EE33" s="656"/>
      <c r="EF33" s="656"/>
    </row>
    <row r="34" spans="4:221">
      <c r="D34" s="655"/>
      <c r="E34" s="655"/>
      <c r="F34" s="655"/>
      <c r="G34" s="659" t="s">
        <v>9220</v>
      </c>
      <c r="H34" s="655" t="s">
        <v>9225</v>
      </c>
      <c r="I34" s="655"/>
      <c r="J34" s="655"/>
      <c r="K34" s="659" t="s">
        <v>9221</v>
      </c>
      <c r="L34" s="655" t="s">
        <v>9225</v>
      </c>
      <c r="M34" s="655"/>
      <c r="N34" s="655"/>
      <c r="O34" s="655"/>
      <c r="P34" s="655"/>
      <c r="Q34" s="655"/>
      <c r="R34" s="655"/>
      <c r="S34" s="655"/>
      <c r="T34" s="655"/>
      <c r="U34" s="655"/>
      <c r="V34" s="655"/>
      <c r="W34" s="655"/>
      <c r="X34" s="655"/>
      <c r="Y34" s="655"/>
      <c r="Z34" s="655"/>
      <c r="AA34" s="655"/>
      <c r="AB34" s="655"/>
      <c r="AC34" s="655"/>
      <c r="AD34" s="655"/>
      <c r="AE34" s="655"/>
      <c r="AF34" s="655"/>
      <c r="AG34" s="655"/>
      <c r="AH34" s="655"/>
      <c r="AI34" s="655"/>
      <c r="AJ34" s="655"/>
      <c r="AK34" s="655"/>
      <c r="AL34" s="655"/>
      <c r="AM34" s="655"/>
      <c r="AN34" s="655"/>
      <c r="AO34" s="655"/>
      <c r="AP34" s="655"/>
      <c r="AQ34" s="658" t="s">
        <v>9240</v>
      </c>
      <c r="AR34" s="658"/>
      <c r="AS34" s="658"/>
      <c r="AT34" s="655"/>
      <c r="AU34" s="655"/>
      <c r="AV34" s="655"/>
      <c r="AW34" s="655"/>
      <c r="AX34" s="658" t="s">
        <v>9241</v>
      </c>
      <c r="AY34" s="658"/>
      <c r="AZ34" s="658"/>
      <c r="BA34" s="655"/>
      <c r="BB34" s="655"/>
      <c r="BC34" s="655"/>
      <c r="BD34" s="655"/>
      <c r="BE34" s="658" t="s">
        <v>9242</v>
      </c>
      <c r="BF34" s="658"/>
      <c r="BG34" s="658"/>
      <c r="BH34" s="655"/>
      <c r="BI34" s="655"/>
      <c r="BJ34" s="655"/>
      <c r="BK34" s="655"/>
      <c r="BL34" s="655"/>
      <c r="BM34" s="655"/>
      <c r="BN34" s="655"/>
      <c r="BO34" s="655" t="s">
        <v>9230</v>
      </c>
      <c r="BP34" s="655"/>
      <c r="CW34" s="656"/>
      <c r="CX34" s="656"/>
      <c r="CY34" s="656"/>
      <c r="CZ34" s="656"/>
      <c r="DA34" s="661" t="s">
        <v>9243</v>
      </c>
      <c r="DB34" s="656"/>
      <c r="DC34" s="656"/>
      <c r="DD34" s="656"/>
      <c r="DE34" s="656"/>
      <c r="DF34" s="656"/>
      <c r="DG34" s="661" t="s">
        <v>9244</v>
      </c>
      <c r="DH34" s="656"/>
      <c r="DI34" s="656"/>
      <c r="DJ34" s="656"/>
      <c r="DK34" s="660"/>
      <c r="DL34" s="660"/>
      <c r="DM34" s="656"/>
      <c r="DN34" s="656"/>
      <c r="DO34" s="656"/>
      <c r="DP34" s="661" t="s">
        <v>9245</v>
      </c>
      <c r="DQ34" s="656"/>
      <c r="DR34" s="656"/>
      <c r="DS34" s="656"/>
      <c r="DT34" s="660"/>
      <c r="DU34" s="660"/>
      <c r="DV34" s="656"/>
      <c r="DW34" s="656"/>
      <c r="DX34" s="656"/>
      <c r="DY34" s="661" t="s">
        <v>9246</v>
      </c>
      <c r="DZ34" s="656"/>
      <c r="EA34" s="656"/>
      <c r="EB34" s="656"/>
      <c r="EC34" s="656"/>
      <c r="ED34" s="656" t="s">
        <v>9247</v>
      </c>
      <c r="EE34" s="656"/>
      <c r="EF34" s="656"/>
    </row>
    <row r="35" spans="4:221">
      <c r="D35" s="655"/>
      <c r="E35" s="655"/>
      <c r="F35" s="655"/>
      <c r="G35" s="655"/>
      <c r="H35" s="655"/>
      <c r="I35" s="655"/>
      <c r="J35" s="655"/>
      <c r="K35" s="655"/>
      <c r="L35" s="655"/>
      <c r="M35" s="655"/>
      <c r="N35" s="655"/>
      <c r="O35" s="655"/>
      <c r="P35" s="655"/>
      <c r="Q35" s="655"/>
      <c r="R35" s="655"/>
      <c r="S35" s="655"/>
      <c r="T35" s="655"/>
      <c r="U35" s="655"/>
      <c r="V35" s="655"/>
      <c r="W35" s="655"/>
      <c r="X35" s="655"/>
      <c r="Y35" s="655"/>
      <c r="Z35" s="655"/>
      <c r="AA35" s="655"/>
      <c r="AB35" s="655"/>
      <c r="AC35" s="655"/>
      <c r="AD35" s="655"/>
      <c r="AE35" s="655"/>
      <c r="AF35" s="655"/>
      <c r="AG35" s="655"/>
      <c r="AH35" s="655"/>
      <c r="AI35" s="655"/>
      <c r="AJ35" s="655"/>
      <c r="AK35" s="655"/>
      <c r="AL35" s="655"/>
      <c r="AM35" s="655"/>
      <c r="AN35" s="655"/>
      <c r="AO35" s="655" t="s">
        <v>9228</v>
      </c>
      <c r="AP35" s="655"/>
      <c r="AQ35" s="655" t="s">
        <v>9248</v>
      </c>
      <c r="AR35" s="655"/>
      <c r="AS35" s="655"/>
      <c r="AT35" s="655"/>
      <c r="AU35" s="655"/>
      <c r="AV35" s="655" t="s">
        <v>9228</v>
      </c>
      <c r="AW35" s="655"/>
      <c r="AX35" s="655" t="s">
        <v>9248</v>
      </c>
      <c r="AY35" s="655"/>
      <c r="AZ35" s="655"/>
      <c r="BA35" s="655"/>
      <c r="BB35" s="655"/>
      <c r="BC35" s="655" t="s">
        <v>9228</v>
      </c>
      <c r="BD35" s="655"/>
      <c r="BE35" s="655" t="s">
        <v>9248</v>
      </c>
      <c r="BF35" s="655"/>
      <c r="BG35" s="655"/>
      <c r="BH35" s="655"/>
      <c r="BI35" s="655"/>
      <c r="BJ35" s="655"/>
      <c r="BK35" s="655"/>
      <c r="BL35" s="655" t="s">
        <v>9212</v>
      </c>
      <c r="BM35" s="655" t="s">
        <v>9212</v>
      </c>
      <c r="BN35" s="655" t="s">
        <v>9212</v>
      </c>
      <c r="BO35" s="655"/>
      <c r="BP35" s="655"/>
      <c r="CL35" s="648" t="s">
        <v>9212</v>
      </c>
      <c r="CW35" s="656"/>
      <c r="CX35" s="656"/>
      <c r="CY35" s="661"/>
      <c r="CZ35" s="662" t="s">
        <v>9249</v>
      </c>
      <c r="DA35" s="656" t="s">
        <v>9250</v>
      </c>
      <c r="DB35" s="656"/>
      <c r="DC35" s="656"/>
      <c r="DD35" s="656"/>
      <c r="DE35" s="662"/>
      <c r="DF35" s="662" t="s">
        <v>9228</v>
      </c>
      <c r="DG35" s="662" t="s">
        <v>9250</v>
      </c>
      <c r="DH35" s="656"/>
      <c r="DI35" s="656"/>
      <c r="DJ35" s="656"/>
      <c r="DK35" s="656" t="s">
        <v>9212</v>
      </c>
      <c r="DL35" s="662"/>
      <c r="DM35" s="656"/>
      <c r="DN35" s="662"/>
      <c r="DO35" s="656" t="s">
        <v>9212</v>
      </c>
      <c r="DP35" s="656" t="s">
        <v>9251</v>
      </c>
      <c r="DQ35" s="656"/>
      <c r="DR35" s="656"/>
      <c r="DS35" s="656"/>
      <c r="DT35" s="656" t="s">
        <v>9212</v>
      </c>
      <c r="DU35" s="662"/>
      <c r="DV35" s="656"/>
      <c r="DW35" s="662"/>
      <c r="DX35" s="656" t="s">
        <v>9212</v>
      </c>
      <c r="DY35" s="656" t="s">
        <v>9250</v>
      </c>
      <c r="DZ35" s="656"/>
      <c r="EA35" s="656"/>
      <c r="EB35" s="656"/>
      <c r="EC35" s="656" t="s">
        <v>9232</v>
      </c>
      <c r="ED35" s="656" t="s">
        <v>9252</v>
      </c>
      <c r="EE35" s="656"/>
      <c r="EF35" s="656"/>
    </row>
    <row r="36" spans="4:221">
      <c r="D36" s="655"/>
      <c r="E36" s="655"/>
      <c r="F36" s="655"/>
      <c r="G36" s="655"/>
      <c r="H36" s="655"/>
      <c r="I36" s="657" t="s">
        <v>9229</v>
      </c>
      <c r="J36" s="657"/>
      <c r="K36" s="655"/>
      <c r="L36" s="655"/>
      <c r="M36" s="657"/>
      <c r="N36" s="655"/>
      <c r="O36" s="655"/>
      <c r="P36" s="655"/>
      <c r="Q36" s="655"/>
      <c r="R36" s="655"/>
      <c r="S36" s="655"/>
      <c r="T36" s="655"/>
      <c r="U36" s="655"/>
      <c r="V36" s="655"/>
      <c r="W36" s="655"/>
      <c r="X36" s="655"/>
      <c r="Y36" s="655"/>
      <c r="Z36" s="655"/>
      <c r="AA36" s="655"/>
      <c r="AB36" s="655"/>
      <c r="AC36" s="655"/>
      <c r="AD36" s="655"/>
      <c r="AE36" s="655"/>
      <c r="AF36" s="655"/>
      <c r="AG36" s="655"/>
      <c r="AH36" s="655"/>
      <c r="AI36" s="655"/>
      <c r="AJ36" s="655"/>
      <c r="AK36" s="655"/>
      <c r="AL36" s="655"/>
      <c r="AM36" s="655"/>
      <c r="AN36" s="655"/>
      <c r="AO36" s="655"/>
      <c r="AP36" s="655"/>
      <c r="AQ36" s="655"/>
      <c r="AR36" s="655"/>
      <c r="AS36" s="655"/>
      <c r="AT36" s="655"/>
      <c r="AU36" s="655"/>
      <c r="AV36" s="655"/>
      <c r="AW36" s="655"/>
      <c r="AX36" s="655"/>
      <c r="AY36" s="655"/>
      <c r="AZ36" s="655"/>
      <c r="BA36" s="655"/>
      <c r="BB36" s="655"/>
      <c r="BC36" s="655"/>
      <c r="BD36" s="655"/>
      <c r="BE36" s="655"/>
      <c r="BF36" s="655"/>
      <c r="BG36" s="655"/>
      <c r="BH36" s="655"/>
      <c r="BI36" s="658"/>
      <c r="BJ36" s="655"/>
      <c r="BK36" s="655"/>
      <c r="BL36" s="655"/>
      <c r="BM36" s="655"/>
      <c r="BN36" s="655"/>
      <c r="BO36" s="655"/>
      <c r="BP36" s="655"/>
      <c r="CW36" s="656"/>
      <c r="CX36" s="656"/>
      <c r="CY36" s="661"/>
      <c r="CZ36" s="662"/>
      <c r="DA36" s="656" t="s">
        <v>9253</v>
      </c>
      <c r="DB36" s="656"/>
      <c r="DC36" s="656"/>
      <c r="DD36" s="656"/>
      <c r="DE36" s="662"/>
      <c r="DF36" s="662"/>
      <c r="DG36" s="662" t="s">
        <v>9254</v>
      </c>
      <c r="DH36" s="656"/>
      <c r="DI36" s="656"/>
      <c r="DJ36" s="662"/>
      <c r="DK36" s="660"/>
      <c r="DL36" s="656"/>
      <c r="DM36" s="656"/>
      <c r="DN36" s="656"/>
      <c r="DO36" s="660"/>
      <c r="DP36" s="662"/>
      <c r="DQ36" s="656"/>
      <c r="DR36" s="656"/>
      <c r="DS36" s="662"/>
      <c r="DT36" s="660"/>
      <c r="DU36" s="656"/>
      <c r="DV36" s="656"/>
      <c r="DW36" s="656"/>
      <c r="DX36" s="660"/>
      <c r="DY36" s="662" t="s">
        <v>9254</v>
      </c>
      <c r="DZ36" s="656"/>
      <c r="EA36" s="656"/>
      <c r="EB36" s="656"/>
      <c r="EC36" s="656"/>
      <c r="ED36" s="656"/>
      <c r="EE36" s="656"/>
      <c r="EF36" s="656"/>
    </row>
    <row r="37" spans="4:221" ht="18" customHeight="1">
      <c r="D37" s="655"/>
      <c r="E37" s="655"/>
      <c r="F37" s="655"/>
      <c r="G37" s="655"/>
      <c r="H37" s="655"/>
      <c r="I37" s="658"/>
      <c r="J37" s="655"/>
      <c r="K37" s="655"/>
      <c r="L37" s="655"/>
      <c r="M37" s="658"/>
      <c r="N37" s="655"/>
      <c r="O37" s="655"/>
      <c r="P37" s="655"/>
      <c r="Q37" s="655"/>
      <c r="R37" s="655"/>
      <c r="S37" s="655"/>
      <c r="T37" s="655"/>
      <c r="U37" s="655"/>
      <c r="V37" s="655"/>
      <c r="W37" s="655"/>
      <c r="X37" s="655"/>
      <c r="Y37" s="655"/>
      <c r="Z37" s="655"/>
      <c r="AA37" s="655"/>
      <c r="AB37" s="655"/>
      <c r="AC37" s="655"/>
      <c r="AD37" s="655"/>
      <c r="AE37" s="655"/>
      <c r="AF37" s="655"/>
      <c r="AG37" s="655"/>
      <c r="AH37" s="655"/>
      <c r="AI37" s="655"/>
      <c r="AJ37" s="655"/>
      <c r="AK37" s="655"/>
      <c r="AL37" s="655"/>
      <c r="AM37" s="655"/>
      <c r="AN37" s="655"/>
      <c r="AO37" s="655"/>
      <c r="AP37" s="655"/>
      <c r="AQ37" s="655"/>
      <c r="AR37" s="655"/>
      <c r="AS37" s="655"/>
      <c r="AT37" s="655"/>
      <c r="AU37" s="655"/>
      <c r="AV37" s="655"/>
      <c r="AW37" s="655"/>
      <c r="AX37" s="655"/>
      <c r="AY37" s="655"/>
      <c r="AZ37" s="655"/>
      <c r="BA37" s="655"/>
      <c r="BB37" s="655"/>
      <c r="BC37" s="655"/>
      <c r="BD37" s="655"/>
      <c r="BE37" s="655"/>
      <c r="BF37" s="655"/>
      <c r="BG37" s="655"/>
      <c r="BH37" s="655"/>
      <c r="BI37" s="655"/>
      <c r="BJ37" s="655"/>
      <c r="BK37" s="655"/>
      <c r="BL37" s="655"/>
      <c r="BM37" s="655"/>
      <c r="BN37" s="655"/>
      <c r="BO37" s="655"/>
      <c r="BP37" s="655"/>
      <c r="CW37" s="656"/>
      <c r="CX37" s="656"/>
      <c r="CY37" s="656"/>
      <c r="CZ37" s="656"/>
      <c r="DA37" s="656" t="s">
        <v>9255</v>
      </c>
      <c r="DB37" s="656"/>
      <c r="DC37" s="656"/>
      <c r="DD37" s="660"/>
      <c r="DE37" s="656"/>
      <c r="DF37" s="656"/>
      <c r="DG37" s="656" t="s">
        <v>9255</v>
      </c>
      <c r="DH37" s="656"/>
      <c r="DI37" s="660"/>
      <c r="DJ37" s="660"/>
      <c r="DK37" s="660"/>
      <c r="DL37" s="660"/>
      <c r="DM37" s="660"/>
      <c r="DN37" s="660"/>
      <c r="DO37" s="660"/>
      <c r="DP37" s="656"/>
      <c r="DQ37" s="656"/>
      <c r="DR37" s="656"/>
      <c r="DS37" s="660"/>
      <c r="DT37" s="660"/>
      <c r="DU37" s="660"/>
      <c r="DV37" s="660"/>
      <c r="DW37" s="660"/>
      <c r="DX37" s="660"/>
      <c r="DY37" s="656" t="s">
        <v>9255</v>
      </c>
      <c r="DZ37" s="656"/>
      <c r="EA37" s="656"/>
      <c r="EB37" s="656"/>
      <c r="EC37" s="656"/>
      <c r="ED37" s="656"/>
      <c r="EE37" s="656"/>
      <c r="EF37" s="656"/>
    </row>
    <row r="38" spans="4:221">
      <c r="D38" s="655"/>
      <c r="E38" s="655"/>
      <c r="F38" s="655"/>
      <c r="G38" s="655"/>
      <c r="H38" s="663" t="s">
        <v>9249</v>
      </c>
      <c r="I38" s="655"/>
      <c r="J38" s="658"/>
      <c r="K38" s="655"/>
      <c r="L38" s="655"/>
      <c r="M38" s="658"/>
      <c r="N38" s="655"/>
      <c r="O38" s="655"/>
      <c r="P38" s="655"/>
      <c r="Q38" s="655"/>
      <c r="R38" s="655"/>
      <c r="S38" s="655"/>
      <c r="T38" s="655"/>
      <c r="U38" s="655"/>
      <c r="V38" s="655"/>
      <c r="W38" s="655"/>
      <c r="X38" s="655"/>
      <c r="Y38" s="655"/>
      <c r="Z38" s="655"/>
      <c r="AA38" s="655"/>
      <c r="AB38" s="655"/>
      <c r="AC38" s="655"/>
      <c r="AD38" s="655"/>
      <c r="AE38" s="655"/>
      <c r="AF38" s="655"/>
      <c r="AG38" s="655"/>
      <c r="AH38" s="655"/>
      <c r="AI38" s="655"/>
      <c r="AJ38" s="655"/>
      <c r="AK38" s="655"/>
      <c r="AL38" s="655"/>
      <c r="AM38" s="655"/>
      <c r="AN38" s="655"/>
      <c r="AO38" s="655"/>
      <c r="AP38" s="655"/>
      <c r="AQ38" s="655"/>
      <c r="AR38" s="655"/>
      <c r="AS38" s="655"/>
      <c r="AT38" s="655"/>
      <c r="AU38" s="655"/>
      <c r="AV38" s="655"/>
      <c r="AW38" s="655"/>
      <c r="AX38" s="655"/>
      <c r="AY38" s="655"/>
      <c r="AZ38" s="655"/>
      <c r="BA38" s="655"/>
      <c r="BB38" s="655"/>
      <c r="BC38" s="655"/>
      <c r="BD38" s="655"/>
      <c r="BE38" s="655"/>
      <c r="BF38" s="655"/>
      <c r="BG38" s="655"/>
      <c r="BH38" s="655"/>
      <c r="BI38" s="655"/>
      <c r="BJ38" s="655"/>
      <c r="BK38" s="655"/>
      <c r="BL38" s="655"/>
      <c r="BM38" s="655"/>
      <c r="BN38" s="655"/>
      <c r="BO38" s="655"/>
      <c r="BP38" s="655"/>
      <c r="CW38" s="656"/>
      <c r="CX38" s="656"/>
      <c r="CY38" s="656"/>
      <c r="CZ38" s="656"/>
      <c r="DA38" s="656"/>
      <c r="DB38" s="656"/>
      <c r="DC38" s="656"/>
      <c r="DD38" s="656"/>
      <c r="DE38" s="656"/>
      <c r="DF38" s="656"/>
      <c r="DG38" s="656"/>
      <c r="DH38" s="656"/>
      <c r="DI38" s="656"/>
      <c r="DJ38" s="656"/>
      <c r="DK38" s="656"/>
      <c r="DL38" s="656"/>
      <c r="DM38" s="656"/>
      <c r="DN38" s="656"/>
      <c r="DO38" s="656"/>
      <c r="DP38" s="656"/>
      <c r="DQ38" s="656"/>
      <c r="DR38" s="656"/>
      <c r="DS38" s="656"/>
      <c r="DT38" s="656"/>
      <c r="DU38" s="656"/>
      <c r="DV38" s="656"/>
      <c r="DW38" s="656"/>
      <c r="DX38" s="656"/>
      <c r="DY38" s="656"/>
      <c r="DZ38" s="656"/>
      <c r="EA38" s="656"/>
      <c r="EB38" s="656"/>
      <c r="EC38" s="656"/>
      <c r="ED38" s="656"/>
      <c r="EE38" s="656"/>
      <c r="EF38" s="656"/>
    </row>
    <row r="39" spans="4:221">
      <c r="D39" s="655"/>
      <c r="E39" s="655"/>
      <c r="F39" s="655"/>
      <c r="G39" s="655"/>
      <c r="H39" s="655"/>
      <c r="I39" s="655"/>
      <c r="J39" s="655"/>
      <c r="K39" s="655"/>
      <c r="L39" s="655"/>
      <c r="M39" s="655"/>
      <c r="N39" s="655"/>
      <c r="O39" s="655"/>
      <c r="P39" s="655"/>
      <c r="Q39" s="655"/>
      <c r="R39" s="655"/>
      <c r="S39" s="655"/>
      <c r="T39" s="655"/>
      <c r="U39" s="655"/>
      <c r="V39" s="655"/>
      <c r="W39" s="655"/>
      <c r="X39" s="655"/>
      <c r="Y39" s="655"/>
      <c r="Z39" s="655"/>
      <c r="AA39" s="655"/>
      <c r="AB39" s="655"/>
      <c r="AC39" s="655"/>
      <c r="AD39" s="655"/>
      <c r="AE39" s="655"/>
      <c r="AF39" s="655"/>
      <c r="AG39" s="655"/>
      <c r="AH39" s="655"/>
      <c r="AI39" s="655"/>
      <c r="AJ39" s="655"/>
      <c r="AK39" s="655"/>
      <c r="AL39" s="655"/>
      <c r="AM39" s="655"/>
      <c r="AN39" s="655"/>
      <c r="AO39" s="655"/>
      <c r="AP39" s="655"/>
      <c r="AQ39" s="655"/>
      <c r="AR39" s="655"/>
      <c r="AS39" s="655"/>
      <c r="AT39" s="655"/>
      <c r="AU39" s="655"/>
      <c r="AV39" s="655"/>
      <c r="AW39" s="655"/>
      <c r="AX39" s="655"/>
      <c r="AY39" s="655"/>
      <c r="AZ39" s="655"/>
      <c r="BA39" s="655"/>
      <c r="BB39" s="655"/>
      <c r="BC39" s="655"/>
      <c r="BD39" s="655"/>
      <c r="BE39" s="655"/>
      <c r="BF39" s="655"/>
      <c r="BG39" s="655"/>
      <c r="BH39" s="655"/>
      <c r="BI39" s="655"/>
      <c r="BJ39" s="655"/>
      <c r="BK39" s="655"/>
      <c r="BL39" s="655"/>
      <c r="BM39" s="655"/>
      <c r="BN39" s="655"/>
      <c r="BO39" s="655"/>
      <c r="BP39" s="655"/>
      <c r="BU39" s="654"/>
      <c r="BW39" s="654"/>
      <c r="CG39" s="654"/>
      <c r="CH39" s="648" t="s">
        <v>9228</v>
      </c>
    </row>
    <row r="40" spans="4:221">
      <c r="D40" s="655"/>
      <c r="E40" s="655"/>
      <c r="F40" s="655"/>
      <c r="G40" s="655"/>
      <c r="H40" s="655"/>
      <c r="I40" s="655" t="s">
        <v>9256</v>
      </c>
      <c r="J40" s="655"/>
      <c r="K40" s="655"/>
      <c r="L40" s="655"/>
      <c r="M40" s="655"/>
      <c r="N40" s="655"/>
      <c r="O40" s="655"/>
      <c r="P40" s="655"/>
      <c r="Q40" s="655"/>
      <c r="R40" s="655"/>
      <c r="S40" s="655"/>
      <c r="T40" s="655"/>
      <c r="U40" s="655"/>
      <c r="V40" s="655"/>
      <c r="W40" s="655"/>
      <c r="X40" s="655"/>
      <c r="Y40" s="655"/>
      <c r="Z40" s="655"/>
      <c r="AA40" s="655"/>
      <c r="AB40" s="655"/>
      <c r="AC40" s="655"/>
      <c r="AD40" s="655"/>
      <c r="AE40" s="655"/>
    </row>
    <row r="41" spans="4:221">
      <c r="D41" s="655"/>
      <c r="E41" s="655"/>
      <c r="F41" s="655"/>
      <c r="G41" s="658"/>
      <c r="H41" s="655"/>
      <c r="I41" s="655"/>
      <c r="J41" s="655"/>
      <c r="K41" s="655"/>
      <c r="L41" s="655"/>
      <c r="M41" s="655"/>
      <c r="N41" s="655"/>
      <c r="O41" s="655"/>
      <c r="P41" s="655"/>
      <c r="Q41" s="655"/>
      <c r="R41" s="655"/>
      <c r="S41" s="655"/>
      <c r="T41" s="655"/>
      <c r="U41" s="655"/>
      <c r="V41" s="655"/>
      <c r="W41" s="655"/>
      <c r="X41" s="655"/>
      <c r="Y41" s="655"/>
      <c r="Z41" s="655"/>
      <c r="AA41" s="655"/>
      <c r="AB41" s="655"/>
      <c r="AC41" s="655"/>
      <c r="AD41" s="655"/>
      <c r="AE41" s="655"/>
      <c r="DA41" s="664"/>
      <c r="DG41" s="664"/>
      <c r="DK41" s="664"/>
      <c r="DT41" s="664"/>
      <c r="ED41" s="664"/>
    </row>
    <row r="42" spans="4:221">
      <c r="D42" s="655"/>
      <c r="E42" s="655"/>
      <c r="F42" s="655"/>
      <c r="G42" s="655"/>
      <c r="H42" s="655" t="s">
        <v>9249</v>
      </c>
      <c r="I42" s="655"/>
      <c r="J42" s="655"/>
      <c r="K42" s="655"/>
      <c r="L42" s="655"/>
      <c r="M42" s="655"/>
      <c r="N42" s="655"/>
      <c r="O42" s="655"/>
      <c r="P42" s="655"/>
      <c r="Q42" s="655"/>
      <c r="R42" s="655"/>
      <c r="S42" s="655"/>
      <c r="T42" s="655"/>
      <c r="U42" s="655"/>
      <c r="V42" s="655"/>
      <c r="W42" s="655"/>
      <c r="X42" s="655"/>
      <c r="Y42" s="655"/>
      <c r="Z42" s="655"/>
      <c r="AA42" s="655"/>
      <c r="AB42" s="655"/>
      <c r="AC42" s="655"/>
      <c r="AD42" s="655"/>
      <c r="AE42" s="655"/>
      <c r="AG42" s="665"/>
      <c r="AH42" s="665"/>
      <c r="AI42" s="665"/>
      <c r="AJ42" s="665"/>
      <c r="AK42" s="665"/>
      <c r="AL42" s="665"/>
      <c r="AM42" s="665"/>
      <c r="AN42" s="665"/>
      <c r="AO42" s="665"/>
      <c r="AP42" s="665"/>
      <c r="AQ42" s="665"/>
      <c r="AR42" s="665"/>
      <c r="AS42" s="665"/>
      <c r="AT42" s="665"/>
      <c r="AU42" s="665"/>
      <c r="AV42" s="665"/>
      <c r="AW42" s="665"/>
      <c r="AX42" s="665"/>
      <c r="AY42" s="665"/>
      <c r="AZ42" s="665"/>
      <c r="BA42" s="665"/>
      <c r="BB42" s="665"/>
      <c r="BC42" s="665"/>
      <c r="BD42" s="665"/>
      <c r="BE42" s="665"/>
      <c r="BF42" s="665"/>
      <c r="BG42" s="665"/>
      <c r="BH42" s="665"/>
      <c r="BI42" s="665"/>
      <c r="BJ42" s="665"/>
      <c r="BK42" s="665"/>
      <c r="BL42" s="665"/>
      <c r="BM42" s="665"/>
      <c r="BN42" s="665"/>
      <c r="BO42" s="665"/>
      <c r="BP42" s="665"/>
      <c r="BQ42" s="665"/>
      <c r="BR42" s="665"/>
      <c r="BS42" s="665"/>
      <c r="BT42" s="665"/>
      <c r="BU42" s="665"/>
      <c r="BV42" s="665"/>
      <c r="BW42" s="665"/>
      <c r="BX42" s="665"/>
      <c r="BY42" s="665"/>
      <c r="BZ42" s="665"/>
      <c r="CA42" s="665"/>
      <c r="CB42" s="665"/>
      <c r="CC42" s="665"/>
      <c r="CD42" s="665"/>
      <c r="CE42" s="665"/>
      <c r="CF42" s="665"/>
      <c r="CG42" s="665"/>
      <c r="CH42" s="665"/>
      <c r="CI42" s="665"/>
      <c r="CJ42" s="665"/>
      <c r="CK42" s="665"/>
      <c r="CL42" s="665"/>
      <c r="CM42" s="665"/>
      <c r="CN42" s="665"/>
      <c r="CO42" s="665"/>
      <c r="CP42" s="665"/>
      <c r="CQ42" s="665"/>
      <c r="CR42" s="665"/>
      <c r="CS42" s="665"/>
      <c r="CT42" s="665"/>
      <c r="CU42" s="665"/>
      <c r="CV42" s="665"/>
      <c r="CW42" s="665"/>
      <c r="CX42" s="665"/>
      <c r="CY42" s="665"/>
      <c r="CZ42" s="665"/>
      <c r="DA42" s="665"/>
      <c r="DB42" s="665"/>
      <c r="DC42" s="665"/>
      <c r="DD42" s="665"/>
      <c r="DE42" s="665"/>
      <c r="DF42" s="665"/>
      <c r="DG42" s="665"/>
      <c r="DH42" s="665"/>
      <c r="DI42" s="665"/>
      <c r="DJ42" s="665"/>
      <c r="DK42" s="665"/>
      <c r="DL42" s="665"/>
      <c r="DM42" s="665"/>
      <c r="DN42" s="665"/>
      <c r="DO42" s="665"/>
      <c r="DP42" s="665"/>
      <c r="DQ42" s="665"/>
      <c r="DR42" s="665"/>
      <c r="DS42" s="665"/>
      <c r="DT42" s="665"/>
      <c r="DU42" s="665"/>
      <c r="DV42" s="665"/>
      <c r="DW42" s="665"/>
      <c r="DX42" s="665"/>
      <c r="DY42" s="665"/>
      <c r="DZ42" s="665"/>
      <c r="EA42" s="665"/>
      <c r="EB42" s="665"/>
      <c r="EC42" s="665"/>
      <c r="ED42" s="665"/>
      <c r="EE42" s="665"/>
      <c r="EF42" s="665"/>
      <c r="EG42" s="665"/>
      <c r="EH42" s="665"/>
      <c r="EI42" s="665"/>
      <c r="EJ42" s="665"/>
      <c r="EK42" s="665"/>
      <c r="EL42" s="665"/>
      <c r="EM42" s="665"/>
      <c r="EN42" s="665"/>
      <c r="EO42" s="665"/>
      <c r="EP42" s="665"/>
      <c r="EQ42" s="665"/>
      <c r="ER42" s="665"/>
      <c r="ES42" s="665"/>
      <c r="ET42" s="665"/>
      <c r="EU42" s="665"/>
      <c r="EV42" s="665"/>
      <c r="EW42" s="665"/>
      <c r="EX42" s="665"/>
      <c r="EY42" s="665"/>
      <c r="EZ42" s="665"/>
      <c r="FA42" s="665"/>
      <c r="FB42" s="665"/>
      <c r="FC42" s="665"/>
      <c r="FD42" s="665"/>
      <c r="FE42" s="665"/>
      <c r="FF42" s="665"/>
      <c r="FG42" s="665"/>
      <c r="FH42" s="665"/>
      <c r="FI42" s="665"/>
      <c r="FJ42" s="665"/>
      <c r="FK42" s="665"/>
      <c r="FL42" s="665"/>
      <c r="FM42" s="665"/>
      <c r="FN42" s="665"/>
      <c r="FO42" s="665"/>
      <c r="FP42" s="665"/>
      <c r="FQ42" s="665"/>
      <c r="FR42" s="665"/>
      <c r="FS42" s="665"/>
      <c r="FT42" s="665"/>
      <c r="FU42" s="665"/>
      <c r="FV42" s="665"/>
      <c r="FW42" s="665"/>
      <c r="FX42" s="665"/>
      <c r="FY42" s="665"/>
      <c r="FZ42" s="665"/>
      <c r="GA42" s="665"/>
      <c r="GB42" s="665"/>
      <c r="GC42" s="665"/>
      <c r="GD42" s="665"/>
      <c r="GE42" s="665"/>
      <c r="GF42" s="665"/>
      <c r="GG42" s="665"/>
      <c r="GH42" s="665"/>
      <c r="GI42" s="665"/>
      <c r="GJ42" s="665"/>
      <c r="GK42" s="665"/>
      <c r="GL42" s="665"/>
      <c r="GM42" s="665"/>
      <c r="GN42" s="665"/>
      <c r="GO42" s="665"/>
      <c r="GP42" s="665"/>
      <c r="GQ42" s="665"/>
      <c r="GR42" s="665"/>
      <c r="GS42" s="665"/>
      <c r="GT42" s="665"/>
      <c r="GU42" s="665"/>
      <c r="GV42" s="665"/>
      <c r="GW42" s="665"/>
      <c r="GX42" s="665"/>
      <c r="GY42" s="665"/>
      <c r="GZ42" s="665"/>
      <c r="HA42" s="665"/>
      <c r="HB42" s="665"/>
      <c r="HC42" s="665"/>
      <c r="HD42" s="665"/>
      <c r="HE42" s="665"/>
      <c r="HF42" s="665"/>
      <c r="HG42" s="665"/>
      <c r="HH42" s="665"/>
      <c r="HI42" s="665"/>
      <c r="HJ42" s="665"/>
      <c r="HK42" s="665"/>
      <c r="HL42" s="665"/>
      <c r="HM42" s="665"/>
    </row>
    <row r="43" spans="4:221">
      <c r="D43" s="655"/>
      <c r="E43" s="655"/>
      <c r="F43" s="655"/>
      <c r="G43" s="655"/>
      <c r="H43" s="655"/>
      <c r="I43" s="655"/>
      <c r="J43" s="655"/>
      <c r="K43" s="655"/>
      <c r="L43" s="655"/>
      <c r="M43" s="655"/>
      <c r="N43" s="655"/>
      <c r="O43" s="655"/>
      <c r="P43" s="655"/>
      <c r="Q43" s="655"/>
      <c r="R43" s="655"/>
      <c r="S43" s="655"/>
      <c r="T43" s="655"/>
      <c r="U43" s="655"/>
      <c r="V43" s="655"/>
      <c r="W43" s="655"/>
      <c r="X43" s="655"/>
      <c r="Y43" s="655"/>
      <c r="Z43" s="655"/>
      <c r="AA43" s="655"/>
      <c r="AB43" s="655"/>
      <c r="AC43" s="655"/>
      <c r="AD43" s="655"/>
      <c r="AE43" s="655"/>
      <c r="AG43" s="665"/>
      <c r="AH43" s="665"/>
      <c r="AI43" s="665"/>
      <c r="AJ43" s="665"/>
      <c r="AK43" s="665"/>
      <c r="AL43" s="665"/>
      <c r="AM43" s="665"/>
      <c r="AN43" s="665"/>
      <c r="AO43" s="665"/>
      <c r="AP43" s="665"/>
      <c r="AQ43" s="665"/>
      <c r="AR43" s="665"/>
      <c r="AS43" s="665"/>
      <c r="AT43" s="665"/>
      <c r="AU43" s="665"/>
      <c r="AV43" s="665"/>
      <c r="AW43" s="665"/>
      <c r="AX43" s="665"/>
      <c r="AY43" s="665"/>
      <c r="AZ43" s="665"/>
      <c r="BA43" s="665"/>
      <c r="BB43" s="665"/>
      <c r="BC43" s="665"/>
      <c r="BD43" s="665"/>
      <c r="BE43" s="665"/>
      <c r="BF43" s="665"/>
      <c r="BG43" s="665"/>
      <c r="BH43" s="665"/>
      <c r="BI43" s="665"/>
      <c r="BJ43" s="665"/>
      <c r="BK43" s="665"/>
      <c r="BL43" s="665"/>
      <c r="BM43" s="665"/>
      <c r="BN43" s="665"/>
      <c r="BO43" s="665"/>
      <c r="BP43" s="665"/>
      <c r="BQ43" s="665"/>
      <c r="BR43" s="665"/>
      <c r="BS43" s="665"/>
      <c r="BT43" s="665"/>
      <c r="BU43" s="665"/>
      <c r="BV43" s="665"/>
      <c r="BW43" s="665"/>
      <c r="BX43" s="665"/>
      <c r="BY43" s="665"/>
      <c r="BZ43" s="665"/>
      <c r="CA43" s="665"/>
      <c r="CB43" s="665"/>
      <c r="CC43" s="665"/>
      <c r="CD43" s="665"/>
      <c r="CE43" s="665"/>
      <c r="CF43" s="665"/>
      <c r="CG43" s="665"/>
      <c r="CH43" s="665"/>
      <c r="CI43" s="665"/>
      <c r="CJ43" s="665"/>
      <c r="CK43" s="665"/>
      <c r="CL43" s="665"/>
      <c r="CM43" s="665"/>
      <c r="CN43" s="665"/>
      <c r="CO43" s="665"/>
      <c r="CP43" s="665"/>
      <c r="CQ43" s="665"/>
      <c r="CR43" s="665"/>
      <c r="CS43" s="665"/>
      <c r="CT43" s="665"/>
      <c r="CU43" s="665"/>
      <c r="CV43" s="665"/>
      <c r="CW43" s="665"/>
      <c r="CX43" s="665"/>
      <c r="CY43" s="665"/>
      <c r="CZ43" s="666"/>
      <c r="DA43" s="665"/>
      <c r="DB43" s="665"/>
      <c r="DC43" s="665"/>
      <c r="DD43" s="665"/>
      <c r="DE43" s="665"/>
      <c r="DF43" s="665"/>
      <c r="DG43" s="665"/>
      <c r="DH43" s="665"/>
      <c r="DI43" s="665"/>
      <c r="DJ43" s="665"/>
      <c r="DK43" s="665"/>
      <c r="DL43" s="665"/>
      <c r="DM43" s="665"/>
      <c r="DN43" s="665"/>
      <c r="DO43" s="665"/>
      <c r="DP43" s="665"/>
      <c r="DQ43" s="665"/>
      <c r="DR43" s="665"/>
      <c r="DS43" s="665"/>
      <c r="DT43" s="665"/>
      <c r="DU43" s="665"/>
      <c r="DV43" s="665"/>
      <c r="DW43" s="665"/>
      <c r="DX43" s="665"/>
      <c r="DY43" s="665"/>
      <c r="DZ43" s="665"/>
      <c r="EA43" s="665"/>
      <c r="EB43" s="665"/>
      <c r="EC43" s="665"/>
      <c r="ED43" s="665"/>
      <c r="EE43" s="665"/>
      <c r="EF43" s="665"/>
      <c r="EG43" s="665"/>
      <c r="EH43" s="665"/>
      <c r="EI43" s="665"/>
      <c r="EJ43" s="665"/>
      <c r="EK43" s="665"/>
      <c r="EL43" s="665"/>
      <c r="EM43" s="665"/>
      <c r="EN43" s="665"/>
      <c r="EO43" s="665"/>
      <c r="EP43" s="665"/>
      <c r="EQ43" s="665"/>
      <c r="ER43" s="665"/>
      <c r="ES43" s="665"/>
      <c r="ET43" s="665"/>
      <c r="EU43" s="665"/>
      <c r="EV43" s="665"/>
      <c r="EW43" s="665"/>
      <c r="EX43" s="665"/>
      <c r="EY43" s="665"/>
      <c r="EZ43" s="665"/>
      <c r="FA43" s="665"/>
      <c r="FB43" s="665"/>
      <c r="FC43" s="665"/>
      <c r="FD43" s="665"/>
      <c r="FE43" s="665"/>
      <c r="FF43" s="665"/>
      <c r="FG43" s="665"/>
      <c r="FH43" s="665"/>
      <c r="FI43" s="665"/>
      <c r="FJ43" s="665"/>
      <c r="FK43" s="665"/>
      <c r="FL43" s="665"/>
      <c r="FM43" s="665"/>
      <c r="FN43" s="665"/>
      <c r="FO43" s="665"/>
      <c r="FP43" s="665"/>
      <c r="FQ43" s="665"/>
      <c r="FR43" s="665"/>
      <c r="FS43" s="665"/>
      <c r="FT43" s="665"/>
      <c r="FU43" s="665"/>
      <c r="FV43" s="665"/>
      <c r="FW43" s="665"/>
      <c r="FX43" s="665"/>
      <c r="FY43" s="665"/>
      <c r="FZ43" s="665"/>
      <c r="GA43" s="665"/>
      <c r="GB43" s="665"/>
      <c r="GC43" s="665"/>
      <c r="GD43" s="665"/>
      <c r="GE43" s="665"/>
      <c r="GF43" s="665"/>
      <c r="GG43" s="665"/>
      <c r="GH43" s="665"/>
      <c r="GI43" s="665"/>
      <c r="GJ43" s="665"/>
      <c r="GK43" s="665"/>
      <c r="GL43" s="665"/>
      <c r="GM43" s="665"/>
      <c r="GN43" s="665"/>
      <c r="GO43" s="665"/>
      <c r="GP43" s="665"/>
      <c r="GQ43" s="665"/>
      <c r="GR43" s="665"/>
      <c r="GS43" s="665"/>
      <c r="GT43" s="665"/>
      <c r="GU43" s="665"/>
      <c r="GV43" s="665"/>
      <c r="GW43" s="665"/>
      <c r="GX43" s="665"/>
      <c r="GY43" s="665"/>
      <c r="GZ43" s="665"/>
      <c r="HA43" s="665"/>
      <c r="HB43" s="665"/>
      <c r="HC43" s="665"/>
      <c r="HD43" s="665"/>
      <c r="HE43" s="665"/>
      <c r="HF43" s="665"/>
      <c r="HG43" s="665"/>
      <c r="HH43" s="665"/>
      <c r="HI43" s="665"/>
      <c r="HJ43" s="665"/>
      <c r="HK43" s="665"/>
      <c r="HL43" s="665"/>
      <c r="HM43" s="665"/>
    </row>
    <row r="44" spans="4:221">
      <c r="D44" s="655"/>
      <c r="E44" s="655"/>
      <c r="F44" s="655"/>
      <c r="G44" s="655"/>
      <c r="H44" s="655"/>
      <c r="I44" s="655"/>
      <c r="J44" s="655"/>
      <c r="K44" s="655"/>
      <c r="L44" s="655"/>
      <c r="M44" s="655"/>
      <c r="N44" s="655"/>
      <c r="O44" s="655"/>
      <c r="P44" s="655"/>
      <c r="Q44" s="655"/>
      <c r="R44" s="655"/>
      <c r="S44" s="655"/>
      <c r="T44" s="655"/>
      <c r="U44" s="655"/>
      <c r="V44" s="655"/>
      <c r="W44" s="655"/>
      <c r="X44" s="655"/>
      <c r="Y44" s="655"/>
      <c r="Z44" s="655"/>
      <c r="AA44" s="655"/>
      <c r="AB44" s="655"/>
      <c r="AC44" s="655"/>
      <c r="AD44" s="655"/>
      <c r="AE44" s="655"/>
      <c r="AG44" s="665"/>
      <c r="AH44" s="665"/>
      <c r="AI44" s="665"/>
      <c r="AJ44" s="665"/>
      <c r="AK44" s="665"/>
      <c r="AL44" s="665"/>
      <c r="AM44" s="665"/>
      <c r="AN44" s="665"/>
      <c r="AO44" s="665"/>
      <c r="AP44" s="665"/>
      <c r="AQ44" s="665"/>
      <c r="AR44" s="665"/>
      <c r="AS44" s="665"/>
      <c r="AT44" s="665"/>
      <c r="AU44" s="665"/>
      <c r="AV44" s="665"/>
      <c r="AW44" s="665"/>
      <c r="AX44" s="665"/>
      <c r="AY44" s="665"/>
      <c r="AZ44" s="665"/>
      <c r="BA44" s="665"/>
      <c r="BB44" s="665"/>
      <c r="BC44" s="665"/>
      <c r="BD44" s="665"/>
      <c r="BE44" s="665"/>
      <c r="BF44" s="665"/>
      <c r="BG44" s="665"/>
      <c r="BH44" s="665"/>
      <c r="BI44" s="665"/>
      <c r="BJ44" s="665"/>
      <c r="BK44" s="665"/>
      <c r="BL44" s="665"/>
      <c r="BM44" s="665"/>
      <c r="BN44" s="665"/>
      <c r="BO44" s="667" t="s">
        <v>9258</v>
      </c>
      <c r="BP44" s="665"/>
      <c r="BQ44" s="665"/>
      <c r="BR44" s="665"/>
      <c r="BS44" s="665"/>
      <c r="BT44" s="665"/>
      <c r="BU44" s="665"/>
      <c r="BV44" s="665"/>
      <c r="BW44" s="665"/>
      <c r="BX44" s="665"/>
      <c r="BY44" s="665"/>
      <c r="BZ44" s="665"/>
      <c r="CA44" s="665"/>
      <c r="CB44" s="665"/>
      <c r="CC44" s="665"/>
      <c r="CD44" s="665"/>
      <c r="CE44" s="665"/>
      <c r="CF44" s="665"/>
      <c r="CG44" s="665"/>
      <c r="CH44" s="665"/>
      <c r="CI44" s="665"/>
      <c r="CJ44" s="665"/>
      <c r="CK44" s="665"/>
      <c r="CL44" s="665"/>
      <c r="CM44" s="665"/>
      <c r="CN44" s="665"/>
      <c r="CO44" s="665"/>
      <c r="CP44" s="665"/>
      <c r="CQ44" s="665"/>
      <c r="CR44" s="665"/>
      <c r="CS44" s="665"/>
      <c r="CT44" s="665"/>
      <c r="CU44" s="665"/>
      <c r="CV44" s="665"/>
      <c r="CW44" s="665"/>
      <c r="CX44" s="665"/>
      <c r="CY44" s="665"/>
      <c r="CZ44" s="665"/>
      <c r="DA44" s="665"/>
      <c r="DB44" s="665"/>
      <c r="DC44" s="665"/>
      <c r="DD44" s="665"/>
      <c r="DE44" s="665"/>
      <c r="DF44" s="665"/>
      <c r="DG44" s="668" t="s">
        <v>9219</v>
      </c>
      <c r="DH44" s="665"/>
      <c r="DI44" s="665"/>
      <c r="DJ44" s="665"/>
      <c r="DK44" s="665"/>
      <c r="DL44" s="668" t="s">
        <v>9257</v>
      </c>
      <c r="DM44" s="665"/>
      <c r="DN44" s="665"/>
      <c r="DO44" s="665"/>
      <c r="DP44" s="668" t="s">
        <v>9257</v>
      </c>
      <c r="DQ44" s="665"/>
      <c r="DR44" s="665"/>
      <c r="DS44" s="665"/>
      <c r="DT44" s="665"/>
      <c r="DU44" s="668" t="s">
        <v>9257</v>
      </c>
      <c r="DV44" s="665"/>
      <c r="DW44" s="665"/>
      <c r="DX44" s="665"/>
      <c r="DY44" s="668" t="s">
        <v>9257</v>
      </c>
      <c r="DZ44" s="665"/>
      <c r="EA44" s="665"/>
      <c r="EB44" s="665"/>
      <c r="EC44" s="665"/>
      <c r="ED44" s="668" t="s">
        <v>9218</v>
      </c>
      <c r="EE44" s="665"/>
      <c r="EF44" s="665"/>
      <c r="EG44" s="665"/>
      <c r="EH44" s="665"/>
      <c r="EI44" s="665"/>
      <c r="EJ44" s="665"/>
      <c r="EK44" s="665"/>
      <c r="EL44" s="665"/>
      <c r="EM44" s="665"/>
      <c r="EN44" s="665"/>
      <c r="EO44" s="665"/>
      <c r="EP44" s="665"/>
      <c r="EQ44" s="665"/>
      <c r="ER44" s="665"/>
      <c r="ES44" s="665"/>
      <c r="ET44" s="665"/>
      <c r="EU44" s="665"/>
      <c r="EV44" s="665"/>
      <c r="EW44" s="665"/>
      <c r="EX44" s="665"/>
      <c r="EY44" s="665"/>
      <c r="EZ44" s="665"/>
      <c r="FA44" s="665"/>
      <c r="FB44" s="665"/>
      <c r="FC44" s="665"/>
      <c r="FD44" s="665"/>
      <c r="FE44" s="665"/>
      <c r="FF44" s="665"/>
      <c r="FG44" s="665"/>
      <c r="FH44" s="665"/>
      <c r="FI44" s="665"/>
      <c r="FJ44" s="665"/>
      <c r="FK44" s="665"/>
      <c r="FL44" s="665"/>
      <c r="FM44" s="665"/>
      <c r="FN44" s="665"/>
      <c r="FO44" s="665"/>
      <c r="FP44" s="665"/>
      <c r="FQ44" s="665"/>
      <c r="FR44" s="665"/>
      <c r="FS44" s="665"/>
      <c r="FT44" s="665"/>
      <c r="FU44" s="665"/>
      <c r="FV44" s="665"/>
      <c r="FW44" s="665"/>
      <c r="FX44" s="665"/>
      <c r="FY44" s="665"/>
      <c r="FZ44" s="665"/>
      <c r="GA44" s="665"/>
      <c r="GB44" s="665"/>
      <c r="GC44" s="665"/>
      <c r="GD44" s="665"/>
      <c r="GE44" s="665"/>
      <c r="GF44" s="665"/>
      <c r="GG44" s="665"/>
      <c r="GH44" s="665"/>
      <c r="GI44" s="665"/>
      <c r="GJ44" s="665"/>
      <c r="GK44" s="665"/>
      <c r="GL44" s="665"/>
      <c r="GM44" s="665"/>
      <c r="GN44" s="665"/>
      <c r="GO44" s="665"/>
      <c r="GP44" s="665"/>
      <c r="GQ44" s="665"/>
      <c r="GR44" s="665"/>
      <c r="GS44" s="665"/>
      <c r="GT44" s="665"/>
      <c r="GU44" s="665"/>
      <c r="GV44" s="665"/>
      <c r="GW44" s="665"/>
      <c r="GX44" s="665"/>
      <c r="GY44" s="665"/>
      <c r="GZ44" s="665"/>
      <c r="HA44" s="665"/>
      <c r="HB44" s="665"/>
      <c r="HC44" s="665"/>
      <c r="HD44" s="665"/>
      <c r="HE44" s="665"/>
      <c r="HF44" s="665"/>
      <c r="HG44" s="665"/>
      <c r="HH44" s="665"/>
      <c r="HI44" s="665"/>
      <c r="HJ44" s="665"/>
      <c r="HK44" s="665"/>
      <c r="HL44" s="665"/>
      <c r="HM44" s="665"/>
    </row>
    <row r="45" spans="4:221">
      <c r="D45" s="655"/>
      <c r="E45" s="655"/>
      <c r="F45" s="655"/>
      <c r="G45" s="655"/>
      <c r="H45" s="655"/>
      <c r="I45" s="655"/>
      <c r="J45" s="655"/>
      <c r="K45" s="655"/>
      <c r="L45" s="655"/>
      <c r="M45" s="655"/>
      <c r="N45" s="655"/>
      <c r="O45" s="655"/>
      <c r="P45" s="655"/>
      <c r="Q45" s="655" t="s">
        <v>9259</v>
      </c>
      <c r="R45" s="655"/>
      <c r="S45" s="655"/>
      <c r="T45" s="655"/>
      <c r="U45" s="655"/>
      <c r="V45" s="655"/>
      <c r="W45" s="655"/>
      <c r="X45" s="655"/>
      <c r="Y45" s="655"/>
      <c r="Z45" s="655"/>
      <c r="AA45" s="655"/>
      <c r="AB45" s="655"/>
      <c r="AC45" s="655"/>
      <c r="AD45" s="655"/>
      <c r="AE45" s="655"/>
      <c r="AG45" s="665"/>
      <c r="AH45" s="665"/>
      <c r="AI45" s="665"/>
      <c r="AJ45" s="665"/>
      <c r="AK45" s="665"/>
      <c r="AL45" s="665"/>
      <c r="AM45" s="665"/>
      <c r="AN45" s="665"/>
      <c r="AO45" s="665"/>
      <c r="AP45" s="665"/>
      <c r="AQ45" s="665"/>
      <c r="AR45" s="665"/>
      <c r="AS45" s="665"/>
      <c r="AT45" s="665"/>
      <c r="AU45" s="665"/>
      <c r="AV45" s="665"/>
      <c r="AW45" s="665"/>
      <c r="AX45" s="665"/>
      <c r="AY45" s="665"/>
      <c r="AZ45" s="665"/>
      <c r="BA45" s="665"/>
      <c r="BB45" s="665"/>
      <c r="BC45" s="665"/>
      <c r="BD45" s="665"/>
      <c r="BE45" s="665"/>
      <c r="BF45" s="665"/>
      <c r="BG45" s="665"/>
      <c r="BH45" s="665"/>
      <c r="BI45" s="665"/>
      <c r="BJ45" s="665"/>
      <c r="BK45" s="665"/>
      <c r="BL45" s="665"/>
      <c r="BM45" s="665"/>
      <c r="BN45" s="665"/>
      <c r="BO45" s="667" t="s">
        <v>9213</v>
      </c>
      <c r="BP45" s="665"/>
      <c r="BQ45" s="665"/>
      <c r="BR45" s="665"/>
      <c r="BS45" s="665"/>
      <c r="BT45" s="665"/>
      <c r="BU45" s="665"/>
      <c r="BV45" s="665"/>
      <c r="BW45" s="665"/>
      <c r="BX45" s="665"/>
      <c r="BY45" s="665"/>
      <c r="BZ45" s="665"/>
      <c r="CA45" s="665"/>
      <c r="CB45" s="665"/>
      <c r="CC45" s="665"/>
      <c r="CD45" s="665"/>
      <c r="CE45" s="665"/>
      <c r="CF45" s="665"/>
      <c r="CG45" s="665"/>
      <c r="CH45" s="665"/>
      <c r="CI45" s="665"/>
      <c r="CJ45" s="665"/>
      <c r="CK45" s="665"/>
      <c r="CL45" s="665"/>
      <c r="CM45" s="665"/>
      <c r="CN45" s="665"/>
      <c r="CO45" s="665"/>
      <c r="CP45" s="665"/>
      <c r="CQ45" s="665"/>
      <c r="CR45" s="665"/>
      <c r="CS45" s="665"/>
      <c r="CT45" s="665"/>
      <c r="CU45" s="665"/>
      <c r="CV45" s="665"/>
      <c r="CW45" s="665"/>
      <c r="CX45" s="665"/>
      <c r="CY45" s="665"/>
      <c r="CZ45" s="665"/>
      <c r="DA45" s="665"/>
      <c r="DB45" s="665"/>
      <c r="DC45" s="665"/>
      <c r="DD45" s="665"/>
      <c r="DE45" s="665"/>
      <c r="DF45" s="665"/>
      <c r="DG45" s="667" t="s">
        <v>9213</v>
      </c>
      <c r="DH45" s="665"/>
      <c r="DI45" s="665"/>
      <c r="DJ45" s="665"/>
      <c r="DK45" s="665"/>
      <c r="DL45" s="667" t="s">
        <v>9213</v>
      </c>
      <c r="DM45" s="665"/>
      <c r="DN45" s="665"/>
      <c r="DO45" s="665"/>
      <c r="DP45" s="667" t="s">
        <v>9213</v>
      </c>
      <c r="DQ45" s="665"/>
      <c r="DR45" s="665"/>
      <c r="DS45" s="665"/>
      <c r="DT45" s="665"/>
      <c r="DU45" s="667" t="s">
        <v>9213</v>
      </c>
      <c r="DV45" s="665"/>
      <c r="DW45" s="665"/>
      <c r="DX45" s="665"/>
      <c r="DY45" s="667" t="s">
        <v>9213</v>
      </c>
      <c r="DZ45" s="665"/>
      <c r="EA45" s="665"/>
      <c r="EB45" s="665"/>
      <c r="EC45" s="665"/>
      <c r="ED45" s="667" t="s">
        <v>9213</v>
      </c>
      <c r="EE45" s="665"/>
      <c r="EF45" s="665"/>
      <c r="EG45" s="665"/>
      <c r="EH45" s="665"/>
      <c r="EI45" s="665"/>
      <c r="EJ45" s="665"/>
      <c r="EK45" s="665"/>
      <c r="EL45" s="665"/>
      <c r="EM45" s="665"/>
      <c r="EN45" s="665"/>
      <c r="EO45" s="665"/>
      <c r="EP45" s="665"/>
      <c r="EQ45" s="665"/>
      <c r="ER45" s="665"/>
      <c r="ES45" s="665"/>
      <c r="ET45" s="665"/>
      <c r="EU45" s="665"/>
      <c r="EV45" s="665"/>
      <c r="EW45" s="665"/>
      <c r="EX45" s="665"/>
      <c r="EY45" s="665"/>
      <c r="EZ45" s="665"/>
      <c r="FA45" s="665"/>
      <c r="FB45" s="665"/>
      <c r="FC45" s="665"/>
      <c r="FD45" s="665"/>
      <c r="FE45" s="665"/>
      <c r="FF45" s="665"/>
      <c r="FG45" s="665"/>
      <c r="FH45" s="665"/>
      <c r="FI45" s="665"/>
      <c r="FJ45" s="665"/>
      <c r="FK45" s="665"/>
      <c r="FL45" s="665"/>
      <c r="FM45" s="665"/>
      <c r="FN45" s="665"/>
      <c r="FO45" s="665"/>
      <c r="FP45" s="665"/>
      <c r="FQ45" s="665"/>
      <c r="FR45" s="665"/>
      <c r="FS45" s="665"/>
      <c r="FT45" s="665"/>
      <c r="FU45" s="665"/>
      <c r="FV45" s="665"/>
      <c r="FW45" s="665"/>
      <c r="FX45" s="665"/>
      <c r="FY45" s="665"/>
      <c r="FZ45" s="665"/>
      <c r="GA45" s="665"/>
      <c r="GB45" s="665"/>
      <c r="GC45" s="665"/>
      <c r="GD45" s="665"/>
      <c r="GE45" s="665"/>
      <c r="GF45" s="665"/>
      <c r="GG45" s="665"/>
      <c r="GH45" s="665"/>
      <c r="GI45" s="665"/>
      <c r="GJ45" s="665"/>
      <c r="GK45" s="665"/>
      <c r="GL45" s="665"/>
      <c r="GM45" s="665"/>
      <c r="GN45" s="665"/>
      <c r="GO45" s="665"/>
      <c r="GP45" s="665"/>
      <c r="GQ45" s="665"/>
      <c r="GR45" s="665"/>
      <c r="GS45" s="665"/>
      <c r="GT45" s="665"/>
      <c r="GU45" s="665"/>
      <c r="GV45" s="665"/>
      <c r="GW45" s="665"/>
      <c r="GX45" s="665"/>
      <c r="GY45" s="665"/>
      <c r="GZ45" s="665"/>
      <c r="HA45" s="665"/>
      <c r="HB45" s="665"/>
      <c r="HC45" s="665"/>
      <c r="HD45" s="665"/>
      <c r="HE45" s="665"/>
      <c r="HF45" s="665"/>
      <c r="HG45" s="665"/>
      <c r="HH45" s="665"/>
      <c r="HI45" s="665"/>
      <c r="HJ45" s="665"/>
      <c r="HK45" s="665"/>
      <c r="HL45" s="665"/>
      <c r="HM45" s="665"/>
    </row>
    <row r="46" spans="4:221">
      <c r="D46" s="655"/>
      <c r="E46" s="655"/>
      <c r="F46" s="655"/>
      <c r="G46" s="655"/>
      <c r="H46" s="655"/>
      <c r="I46" s="655"/>
      <c r="J46" s="655"/>
      <c r="K46" s="655"/>
      <c r="L46" s="655"/>
      <c r="M46" s="655"/>
      <c r="N46" s="655"/>
      <c r="O46" s="655"/>
      <c r="P46" s="655"/>
      <c r="Q46" s="655"/>
      <c r="R46" s="655"/>
      <c r="S46" s="655"/>
      <c r="T46" s="655"/>
      <c r="U46" s="655"/>
      <c r="V46" s="655"/>
      <c r="W46" s="655"/>
      <c r="X46" s="655"/>
      <c r="Y46" s="655"/>
      <c r="Z46" s="655"/>
      <c r="AA46" s="655"/>
      <c r="AB46" s="655"/>
      <c r="AC46" s="655"/>
      <c r="AD46" s="655"/>
      <c r="AE46" s="655"/>
      <c r="AG46" s="665"/>
      <c r="AH46" s="665"/>
      <c r="AI46" s="665"/>
      <c r="AJ46" s="665"/>
      <c r="AK46" s="665"/>
      <c r="AL46" s="665"/>
      <c r="AM46" s="665"/>
      <c r="AN46" s="665"/>
      <c r="AO46" s="665"/>
      <c r="AP46" s="665"/>
      <c r="AQ46" s="665"/>
      <c r="AR46" s="665"/>
      <c r="AS46" s="665"/>
      <c r="AT46" s="665"/>
      <c r="AU46" s="665"/>
      <c r="AV46" s="665"/>
      <c r="AW46" s="665"/>
      <c r="AX46" s="665"/>
      <c r="AY46" s="665"/>
      <c r="AZ46" s="665"/>
      <c r="BA46" s="665"/>
      <c r="BB46" s="665"/>
      <c r="BC46" s="665"/>
      <c r="BD46" s="665"/>
      <c r="BE46" s="665"/>
      <c r="BF46" s="665"/>
      <c r="BG46" s="665"/>
      <c r="BH46" s="665"/>
      <c r="BI46" s="665"/>
      <c r="BJ46" s="665"/>
      <c r="BK46" s="665"/>
      <c r="BL46" s="665"/>
      <c r="BM46" s="665"/>
      <c r="BN46" s="665"/>
      <c r="BO46" s="665"/>
      <c r="BP46" s="665"/>
      <c r="BQ46" s="665"/>
      <c r="BR46" s="665"/>
      <c r="BS46" s="665"/>
      <c r="BT46" s="665"/>
      <c r="BU46" s="665"/>
      <c r="BV46" s="665"/>
      <c r="BW46" s="665"/>
      <c r="BX46" s="665"/>
      <c r="BY46" s="665"/>
      <c r="BZ46" s="665"/>
      <c r="CA46" s="665"/>
      <c r="CB46" s="665"/>
      <c r="CC46" s="665"/>
      <c r="CD46" s="665"/>
      <c r="CE46" s="665"/>
      <c r="CF46" s="665"/>
      <c r="CG46" s="665"/>
      <c r="CH46" s="665"/>
      <c r="CI46" s="665"/>
      <c r="CJ46" s="665"/>
      <c r="CK46" s="665"/>
      <c r="CL46" s="665"/>
      <c r="CM46" s="665"/>
      <c r="CN46" s="665"/>
      <c r="CO46" s="665"/>
      <c r="CP46" s="665"/>
      <c r="CQ46" s="665"/>
      <c r="CR46" s="665"/>
      <c r="CS46" s="665"/>
      <c r="CT46" s="665"/>
      <c r="CU46" s="665"/>
      <c r="CV46" s="665"/>
      <c r="CW46" s="665"/>
      <c r="CX46" s="665"/>
      <c r="CY46" s="665"/>
      <c r="CZ46" s="665"/>
      <c r="DA46" s="665"/>
      <c r="DB46" s="665"/>
      <c r="DC46" s="665"/>
      <c r="DD46" s="665"/>
      <c r="DE46" s="665"/>
      <c r="DF46" s="665" t="s">
        <v>9233</v>
      </c>
      <c r="DG46" s="665"/>
      <c r="DH46" s="665"/>
      <c r="DI46" s="665"/>
      <c r="DJ46" s="665"/>
      <c r="DK46" s="665"/>
      <c r="DL46" s="665"/>
      <c r="DM46" s="665"/>
      <c r="DN46" s="665"/>
      <c r="DO46" s="665"/>
      <c r="DP46" s="665"/>
      <c r="DQ46" s="665"/>
      <c r="DR46" s="665"/>
      <c r="DS46" s="665"/>
      <c r="DT46" s="665"/>
      <c r="DU46" s="665"/>
      <c r="DV46" s="665"/>
      <c r="DW46" s="665"/>
      <c r="DX46" s="665"/>
      <c r="DY46" s="665"/>
      <c r="DZ46" s="665"/>
      <c r="EA46" s="665"/>
      <c r="EB46" s="665"/>
      <c r="EC46" s="665"/>
      <c r="ED46" s="665"/>
      <c r="EE46" s="665"/>
      <c r="EF46" s="665"/>
      <c r="EG46" s="665"/>
      <c r="EH46" s="665"/>
      <c r="EI46" s="665"/>
      <c r="EJ46" s="665"/>
      <c r="EK46" s="665"/>
      <c r="EL46" s="665"/>
      <c r="EM46" s="665"/>
      <c r="EN46" s="665"/>
      <c r="EO46" s="665"/>
      <c r="EP46" s="665"/>
      <c r="EQ46" s="665"/>
      <c r="ER46" s="665"/>
      <c r="ES46" s="665"/>
      <c r="ET46" s="665"/>
      <c r="EU46" s="665"/>
      <c r="EV46" s="665"/>
      <c r="EW46" s="665"/>
      <c r="EX46" s="665"/>
      <c r="EY46" s="665"/>
      <c r="EZ46" s="665"/>
      <c r="FA46" s="665"/>
      <c r="FB46" s="665"/>
      <c r="FC46" s="665"/>
      <c r="FD46" s="665"/>
      <c r="FE46" s="665"/>
      <c r="FF46" s="665"/>
      <c r="FG46" s="665"/>
      <c r="FH46" s="665"/>
      <c r="FI46" s="665"/>
      <c r="FJ46" s="665"/>
      <c r="FK46" s="665"/>
      <c r="FL46" s="665"/>
      <c r="FM46" s="665"/>
      <c r="FN46" s="665"/>
      <c r="FO46" s="665"/>
      <c r="FP46" s="665"/>
      <c r="FQ46" s="665"/>
      <c r="FR46" s="665"/>
      <c r="FS46" s="665"/>
      <c r="FT46" s="665"/>
      <c r="FU46" s="665"/>
      <c r="FV46" s="665"/>
      <c r="FW46" s="665"/>
      <c r="FX46" s="665"/>
      <c r="FY46" s="665"/>
      <c r="FZ46" s="665"/>
      <c r="GA46" s="665"/>
      <c r="GB46" s="665"/>
      <c r="GC46" s="665"/>
      <c r="GD46" s="665"/>
      <c r="GE46" s="665"/>
      <c r="GF46" s="665"/>
      <c r="GG46" s="665"/>
      <c r="GH46" s="665"/>
      <c r="GI46" s="665"/>
      <c r="GJ46" s="665"/>
      <c r="GK46" s="665"/>
      <c r="GL46" s="665"/>
      <c r="GM46" s="665"/>
      <c r="GN46" s="665"/>
      <c r="GO46" s="665"/>
      <c r="GP46" s="665"/>
      <c r="GQ46" s="665"/>
      <c r="GR46" s="665"/>
      <c r="GS46" s="665"/>
      <c r="GT46" s="665"/>
      <c r="GU46" s="665"/>
      <c r="GV46" s="665"/>
      <c r="GW46" s="665"/>
      <c r="GX46" s="665"/>
      <c r="GY46" s="665"/>
      <c r="GZ46" s="665"/>
      <c r="HA46" s="665"/>
      <c r="HB46" s="665"/>
      <c r="HC46" s="665"/>
      <c r="HD46" s="665"/>
      <c r="HE46" s="665"/>
      <c r="HF46" s="665"/>
      <c r="HG46" s="665"/>
      <c r="HH46" s="665"/>
      <c r="HI46" s="665"/>
      <c r="HJ46" s="665"/>
      <c r="HK46" s="665"/>
      <c r="HL46" s="665"/>
      <c r="HM46" s="665"/>
    </row>
    <row r="47" spans="4:221">
      <c r="D47" s="655"/>
      <c r="E47" s="655"/>
      <c r="F47" s="655"/>
      <c r="G47" s="655"/>
      <c r="H47" s="655"/>
      <c r="I47" s="655"/>
      <c r="J47" s="655"/>
      <c r="K47" s="655"/>
      <c r="L47" s="655"/>
      <c r="M47" s="655"/>
      <c r="N47" s="655"/>
      <c r="O47" s="655"/>
      <c r="P47" s="655"/>
      <c r="Q47" s="655"/>
      <c r="R47" s="655"/>
      <c r="S47" s="655"/>
      <c r="T47" s="655"/>
      <c r="U47" s="655"/>
      <c r="V47" s="655"/>
      <c r="W47" s="655"/>
      <c r="X47" s="655"/>
      <c r="Y47" s="655"/>
      <c r="Z47" s="655"/>
      <c r="AA47" s="655"/>
      <c r="AB47" s="655"/>
      <c r="AC47" s="655"/>
      <c r="AD47" s="655"/>
      <c r="AE47" s="655"/>
      <c r="AG47" s="665"/>
      <c r="AH47" s="665"/>
      <c r="AI47" s="665"/>
      <c r="AJ47" s="665"/>
      <c r="AK47" s="665"/>
      <c r="AL47" s="665"/>
      <c r="AM47" s="665"/>
      <c r="AN47" s="665"/>
      <c r="AO47" s="665"/>
      <c r="AP47" s="665"/>
      <c r="AQ47" s="665"/>
      <c r="AR47" s="665"/>
      <c r="AS47" s="665"/>
      <c r="AT47" s="665"/>
      <c r="AU47" s="665"/>
      <c r="AV47" s="665"/>
      <c r="AW47" s="665"/>
      <c r="AX47" s="665"/>
      <c r="AY47" s="665"/>
      <c r="AZ47" s="665"/>
      <c r="BA47" s="665"/>
      <c r="BB47" s="665"/>
      <c r="BC47" s="665"/>
      <c r="BD47" s="665"/>
      <c r="BE47" s="665"/>
      <c r="BF47" s="665"/>
      <c r="BG47" s="665"/>
      <c r="BH47" s="665"/>
      <c r="BI47" s="665"/>
      <c r="BJ47" s="665"/>
      <c r="BK47" s="665"/>
      <c r="BL47" s="665"/>
      <c r="BM47" s="665"/>
      <c r="BN47" s="665" t="s">
        <v>9212</v>
      </c>
      <c r="BO47" s="665"/>
      <c r="BP47" s="665"/>
      <c r="BQ47" s="665"/>
      <c r="BR47" s="665"/>
      <c r="BS47" s="665"/>
      <c r="BT47" s="665"/>
      <c r="BU47" s="665"/>
      <c r="BV47" s="665"/>
      <c r="BW47" s="665"/>
      <c r="BX47" s="665"/>
      <c r="BY47" s="665"/>
      <c r="BZ47" s="665"/>
      <c r="CA47" s="665"/>
      <c r="CB47" s="665"/>
      <c r="CC47" s="665"/>
      <c r="CD47" s="665"/>
      <c r="CE47" s="665"/>
      <c r="CF47" s="665"/>
      <c r="CG47" s="665"/>
      <c r="CH47" s="665"/>
      <c r="CI47" s="665"/>
      <c r="CJ47" s="665"/>
      <c r="CK47" s="665"/>
      <c r="CL47" s="665"/>
      <c r="CM47" s="665"/>
      <c r="CN47" s="665"/>
      <c r="CO47" s="665"/>
      <c r="CP47" s="665"/>
      <c r="CQ47" s="665"/>
      <c r="CR47" s="665"/>
      <c r="CS47" s="665"/>
      <c r="CT47" s="665"/>
      <c r="CU47" s="665"/>
      <c r="CV47" s="665"/>
      <c r="CW47" s="665"/>
      <c r="CX47" s="665"/>
      <c r="CY47" s="665"/>
      <c r="CZ47" s="666" t="s">
        <v>9260</v>
      </c>
      <c r="DA47" s="665"/>
      <c r="DB47" s="665"/>
      <c r="DC47" s="665"/>
      <c r="DD47" s="665"/>
      <c r="DE47" s="665"/>
      <c r="DF47" s="665"/>
      <c r="DG47" s="665"/>
      <c r="DH47" s="665"/>
      <c r="DI47" s="665"/>
      <c r="DJ47" s="665"/>
      <c r="DK47" s="665" t="s">
        <v>9261</v>
      </c>
      <c r="DL47" s="665"/>
      <c r="DM47" s="665"/>
      <c r="DN47" s="665"/>
      <c r="DO47" s="665" t="s">
        <v>9212</v>
      </c>
      <c r="DP47" s="665"/>
      <c r="DQ47" s="665"/>
      <c r="DR47" s="665"/>
      <c r="DS47" s="665"/>
      <c r="DT47" s="665" t="s">
        <v>9261</v>
      </c>
      <c r="DU47" s="665"/>
      <c r="DV47" s="665"/>
      <c r="DW47" s="665"/>
      <c r="DX47" s="665" t="s">
        <v>9212</v>
      </c>
      <c r="DY47" s="665"/>
      <c r="DZ47" s="665"/>
      <c r="EA47" s="665"/>
      <c r="EB47" s="665"/>
      <c r="EC47" s="665"/>
      <c r="ED47" s="665"/>
      <c r="EE47" s="665"/>
      <c r="EF47" s="665"/>
      <c r="EG47" s="665"/>
      <c r="EH47" s="665"/>
      <c r="EI47" s="665"/>
      <c r="EJ47" s="665"/>
      <c r="EK47" s="665"/>
      <c r="EL47" s="665"/>
      <c r="EM47" s="665"/>
      <c r="EN47" s="665"/>
      <c r="EO47" s="665"/>
      <c r="EP47" s="665"/>
      <c r="EQ47" s="665"/>
      <c r="ER47" s="665"/>
      <c r="ES47" s="665"/>
      <c r="ET47" s="665"/>
      <c r="EU47" s="665"/>
      <c r="EV47" s="665"/>
      <c r="EW47" s="665"/>
      <c r="EX47" s="665"/>
      <c r="EY47" s="665"/>
      <c r="EZ47" s="665"/>
      <c r="FA47" s="665"/>
      <c r="FB47" s="665"/>
      <c r="FC47" s="665"/>
      <c r="FD47" s="665"/>
      <c r="FE47" s="665"/>
      <c r="FF47" s="665"/>
      <c r="FG47" s="665"/>
      <c r="FH47" s="665"/>
      <c r="FI47" s="665"/>
      <c r="FJ47" s="665"/>
      <c r="FK47" s="665"/>
      <c r="FL47" s="665"/>
      <c r="FM47" s="665"/>
      <c r="FN47" s="665"/>
      <c r="FO47" s="665"/>
      <c r="FP47" s="665"/>
      <c r="FQ47" s="665"/>
      <c r="FR47" s="665"/>
      <c r="FS47" s="665"/>
      <c r="FT47" s="665"/>
      <c r="FU47" s="665"/>
      <c r="FV47" s="665"/>
      <c r="FW47" s="665"/>
      <c r="FX47" s="665"/>
      <c r="FY47" s="665"/>
      <c r="FZ47" s="665"/>
      <c r="GA47" s="665"/>
      <c r="GB47" s="665"/>
      <c r="GC47" s="665"/>
      <c r="GD47" s="665"/>
      <c r="GE47" s="665"/>
      <c r="GF47" s="665"/>
      <c r="GG47" s="665"/>
      <c r="GH47" s="665"/>
      <c r="GI47" s="665"/>
      <c r="GJ47" s="665"/>
      <c r="GK47" s="665"/>
      <c r="GL47" s="665"/>
      <c r="GM47" s="665"/>
      <c r="GN47" s="665"/>
      <c r="GO47" s="665"/>
      <c r="GP47" s="665"/>
      <c r="GQ47" s="665"/>
      <c r="GR47" s="665"/>
      <c r="GS47" s="665"/>
      <c r="GT47" s="665"/>
      <c r="GU47" s="665"/>
      <c r="GV47" s="665"/>
      <c r="GW47" s="665"/>
      <c r="GX47" s="665"/>
      <c r="GY47" s="665"/>
      <c r="GZ47" s="665"/>
      <c r="HA47" s="665"/>
      <c r="HB47" s="665"/>
      <c r="HC47" s="665"/>
      <c r="HD47" s="665"/>
      <c r="HE47" s="665"/>
      <c r="HF47" s="665"/>
      <c r="HG47" s="665"/>
      <c r="HH47" s="665"/>
      <c r="HI47" s="665"/>
      <c r="HJ47" s="665"/>
      <c r="HK47" s="665"/>
      <c r="HL47" s="665"/>
      <c r="HM47" s="665"/>
    </row>
    <row r="48" spans="4:221">
      <c r="D48" s="655"/>
      <c r="E48" s="655"/>
      <c r="F48" s="655"/>
      <c r="G48" s="655"/>
      <c r="H48" s="655"/>
      <c r="I48" s="655"/>
      <c r="J48" s="655"/>
      <c r="K48" s="655"/>
      <c r="L48" s="655"/>
      <c r="M48" s="655"/>
      <c r="N48" s="655"/>
      <c r="O48" s="655"/>
      <c r="P48" s="655"/>
      <c r="Q48" s="655"/>
      <c r="R48" s="655"/>
      <c r="S48" s="655"/>
      <c r="T48" s="657" t="s">
        <v>9229</v>
      </c>
      <c r="U48" s="655"/>
      <c r="V48" s="655"/>
      <c r="W48" s="655"/>
      <c r="X48" s="655"/>
      <c r="Y48" s="655"/>
      <c r="Z48" s="655"/>
      <c r="AA48" s="655"/>
      <c r="AB48" s="669" t="s">
        <v>9216</v>
      </c>
      <c r="AC48" s="655"/>
      <c r="AD48" s="655"/>
      <c r="AE48" s="655"/>
      <c r="AG48" s="665"/>
      <c r="AH48" s="665"/>
      <c r="AI48" s="665"/>
      <c r="AJ48" s="665"/>
      <c r="AK48" s="665"/>
      <c r="AL48" s="665"/>
      <c r="AM48" s="665"/>
      <c r="AN48" s="665"/>
      <c r="AO48" s="665"/>
      <c r="AP48" s="665"/>
      <c r="AQ48" s="665"/>
      <c r="AR48" s="665"/>
      <c r="AS48" s="665"/>
      <c r="AT48" s="665"/>
      <c r="AU48" s="665"/>
      <c r="AV48" s="665"/>
      <c r="AW48" s="665"/>
      <c r="AX48" s="665"/>
      <c r="AY48" s="665"/>
      <c r="AZ48" s="665"/>
      <c r="BA48" s="665"/>
      <c r="BB48" s="665"/>
      <c r="BC48" s="665"/>
      <c r="BD48" s="665"/>
      <c r="BE48" s="665"/>
      <c r="BF48" s="665"/>
      <c r="BG48" s="665"/>
      <c r="BH48" s="665"/>
      <c r="BI48" s="665"/>
      <c r="BJ48" s="665"/>
      <c r="BK48" s="665"/>
      <c r="BL48" s="665"/>
      <c r="BM48" s="665"/>
      <c r="BN48" s="665"/>
      <c r="BO48" s="665"/>
      <c r="BP48" s="665"/>
      <c r="BQ48" s="665"/>
      <c r="BR48" s="665"/>
      <c r="BS48" s="665"/>
      <c r="BT48" s="665"/>
      <c r="BU48" s="665"/>
      <c r="BV48" s="665"/>
      <c r="BW48" s="665"/>
      <c r="BX48" s="665"/>
      <c r="BY48" s="665"/>
      <c r="BZ48" s="665"/>
      <c r="CA48" s="665"/>
      <c r="CB48" s="665"/>
      <c r="CC48" s="665"/>
      <c r="CD48" s="665"/>
      <c r="CE48" s="665"/>
      <c r="CF48" s="665"/>
      <c r="CG48" s="665"/>
      <c r="CH48" s="665"/>
      <c r="CI48" s="665"/>
      <c r="CJ48" s="665"/>
      <c r="CK48" s="665"/>
      <c r="CL48" s="665"/>
      <c r="CM48" s="665"/>
      <c r="CN48" s="665"/>
      <c r="CO48" s="665"/>
      <c r="CP48" s="665"/>
      <c r="CQ48" s="665"/>
      <c r="CR48" s="665"/>
      <c r="CS48" s="665"/>
      <c r="CT48" s="665"/>
      <c r="CU48" s="665"/>
      <c r="CV48" s="665"/>
      <c r="CW48" s="665"/>
      <c r="CX48" s="665"/>
      <c r="CY48" s="665"/>
      <c r="CZ48" s="665"/>
      <c r="DA48" s="665"/>
      <c r="DB48" s="665"/>
      <c r="DC48" s="665"/>
      <c r="DD48" s="665"/>
      <c r="DE48" s="665"/>
      <c r="DF48" s="665"/>
      <c r="DG48" s="668"/>
      <c r="DH48" s="665"/>
      <c r="DI48" s="665"/>
      <c r="DJ48" s="665"/>
      <c r="DK48" s="665"/>
      <c r="DL48" s="665"/>
      <c r="DM48" s="665"/>
      <c r="DN48" s="665"/>
      <c r="DO48" s="665"/>
      <c r="DP48" s="665"/>
      <c r="DQ48" s="665"/>
      <c r="DR48" s="665"/>
      <c r="DS48" s="665"/>
      <c r="DT48" s="665"/>
      <c r="DU48" s="665"/>
      <c r="DV48" s="665"/>
      <c r="DW48" s="665"/>
      <c r="DX48" s="665"/>
      <c r="DY48" s="665"/>
      <c r="DZ48" s="665"/>
      <c r="EA48" s="665"/>
      <c r="EB48" s="665"/>
      <c r="EC48" s="665"/>
      <c r="ED48" s="665"/>
      <c r="EE48" s="665"/>
      <c r="EF48" s="665"/>
      <c r="EG48" s="665"/>
      <c r="EH48" s="665"/>
      <c r="EI48" s="665"/>
      <c r="EJ48" s="665"/>
      <c r="EK48" s="665"/>
      <c r="EL48" s="665"/>
      <c r="EM48" s="665"/>
      <c r="EN48" s="665"/>
      <c r="EO48" s="665"/>
      <c r="EP48" s="665"/>
      <c r="EQ48" s="665"/>
      <c r="ER48" s="665"/>
      <c r="ES48" s="665"/>
      <c r="ET48" s="665"/>
      <c r="EU48" s="665"/>
      <c r="EV48" s="665"/>
      <c r="EW48" s="665"/>
      <c r="EX48" s="665"/>
      <c r="EY48" s="665"/>
      <c r="EZ48" s="665"/>
      <c r="FA48" s="665"/>
      <c r="FB48" s="665"/>
      <c r="FC48" s="665"/>
      <c r="FD48" s="665"/>
      <c r="FE48" s="665"/>
      <c r="FF48" s="665"/>
      <c r="FG48" s="665"/>
      <c r="FH48" s="665"/>
      <c r="FI48" s="665"/>
      <c r="FJ48" s="665"/>
      <c r="FK48" s="665"/>
      <c r="FL48" s="665"/>
      <c r="FM48" s="665"/>
      <c r="FN48" s="665"/>
      <c r="FO48" s="665"/>
      <c r="FP48" s="665"/>
      <c r="FQ48" s="665"/>
      <c r="FR48" s="665"/>
      <c r="FS48" s="665"/>
      <c r="FT48" s="665"/>
      <c r="FU48" s="665"/>
      <c r="FV48" s="665"/>
      <c r="FW48" s="665"/>
      <c r="FX48" s="665"/>
      <c r="FY48" s="665"/>
      <c r="FZ48" s="665"/>
      <c r="GA48" s="665"/>
      <c r="GB48" s="665"/>
      <c r="GC48" s="665"/>
      <c r="GD48" s="665"/>
      <c r="GE48" s="665"/>
      <c r="GF48" s="665"/>
      <c r="GG48" s="665"/>
      <c r="GH48" s="665"/>
      <c r="GI48" s="665"/>
      <c r="GJ48" s="665"/>
      <c r="GK48" s="665"/>
      <c r="GL48" s="665"/>
      <c r="GM48" s="665"/>
      <c r="GN48" s="665"/>
      <c r="GO48" s="665"/>
      <c r="GP48" s="665"/>
      <c r="GQ48" s="665"/>
      <c r="GR48" s="665"/>
      <c r="GS48" s="665"/>
      <c r="GT48" s="665"/>
      <c r="GU48" s="665"/>
      <c r="GV48" s="665"/>
      <c r="GW48" s="665"/>
      <c r="GX48" s="665"/>
      <c r="GY48" s="665"/>
      <c r="GZ48" s="665"/>
      <c r="HA48" s="665"/>
      <c r="HB48" s="665"/>
      <c r="HC48" s="665"/>
      <c r="HD48" s="665"/>
      <c r="HE48" s="665"/>
      <c r="HF48" s="665"/>
      <c r="HG48" s="665"/>
      <c r="HH48" s="665"/>
      <c r="HI48" s="665"/>
      <c r="HJ48" s="665"/>
      <c r="HK48" s="665"/>
      <c r="HL48" s="665"/>
      <c r="HM48" s="665"/>
    </row>
    <row r="49" spans="4:221">
      <c r="D49" s="655"/>
      <c r="E49" s="655"/>
      <c r="F49" s="655"/>
      <c r="G49" s="655"/>
      <c r="H49" s="655"/>
      <c r="I49" s="655"/>
      <c r="J49" s="655"/>
      <c r="K49" s="655"/>
      <c r="L49" s="655"/>
      <c r="M49" s="655"/>
      <c r="N49" s="655"/>
      <c r="O49" s="657"/>
      <c r="P49" s="655"/>
      <c r="Q49" s="655"/>
      <c r="R49" s="655"/>
      <c r="S49" s="657"/>
      <c r="T49" s="657"/>
      <c r="U49" s="657"/>
      <c r="V49" s="655"/>
      <c r="W49" s="655"/>
      <c r="X49" s="655"/>
      <c r="Y49" s="655"/>
      <c r="Z49" s="655"/>
      <c r="AA49" s="655"/>
      <c r="AB49" s="657" t="s">
        <v>9229</v>
      </c>
      <c r="AC49" s="655"/>
      <c r="AD49" s="655"/>
      <c r="AE49" s="655"/>
      <c r="AG49" s="665"/>
      <c r="AH49" s="665"/>
      <c r="AI49" s="665"/>
      <c r="AJ49" s="665"/>
      <c r="AK49" s="665"/>
      <c r="AL49" s="665"/>
      <c r="AM49" s="665"/>
      <c r="AN49" s="665"/>
      <c r="AO49" s="665"/>
      <c r="AP49" s="665"/>
      <c r="AQ49" s="665"/>
      <c r="AR49" s="665"/>
      <c r="AS49" s="665"/>
      <c r="AT49" s="665"/>
      <c r="AU49" s="665"/>
      <c r="AV49" s="665"/>
      <c r="AW49" s="665"/>
      <c r="AX49" s="665"/>
      <c r="AY49" s="665"/>
      <c r="AZ49" s="665"/>
      <c r="BA49" s="665"/>
      <c r="BB49" s="665"/>
      <c r="BC49" s="665"/>
      <c r="BD49" s="665"/>
      <c r="BE49" s="665"/>
      <c r="BF49" s="665"/>
      <c r="BG49" s="665"/>
      <c r="BH49" s="665"/>
      <c r="BI49" s="665"/>
      <c r="BJ49" s="665"/>
      <c r="BK49" s="665"/>
      <c r="BL49" s="665"/>
      <c r="BM49" s="665"/>
      <c r="BN49" s="665"/>
      <c r="BO49" s="665"/>
      <c r="BP49" s="665"/>
      <c r="BQ49" s="665"/>
      <c r="BR49" s="665"/>
      <c r="BS49" s="665"/>
      <c r="BT49" s="665"/>
      <c r="BU49" s="665"/>
      <c r="BV49" s="665"/>
      <c r="BW49" s="665"/>
      <c r="BX49" s="665"/>
      <c r="BY49" s="665"/>
      <c r="BZ49" s="665"/>
      <c r="CA49" s="665"/>
      <c r="CB49" s="665"/>
      <c r="CC49" s="665"/>
      <c r="CD49" s="665"/>
      <c r="CE49" s="665"/>
      <c r="CF49" s="665"/>
      <c r="CG49" s="665"/>
      <c r="CH49" s="665"/>
      <c r="CI49" s="665"/>
      <c r="CJ49" s="665"/>
      <c r="CK49" s="665"/>
      <c r="CL49" s="665"/>
      <c r="CM49" s="665"/>
      <c r="CN49" s="665"/>
      <c r="CO49" s="665"/>
      <c r="CP49" s="665"/>
      <c r="CQ49" s="665"/>
      <c r="CR49" s="665"/>
      <c r="CS49" s="665"/>
      <c r="CT49" s="665"/>
      <c r="CU49" s="665"/>
      <c r="CV49" s="665"/>
      <c r="CW49" s="665"/>
      <c r="CX49" s="665"/>
      <c r="CY49" s="665"/>
      <c r="CZ49" s="665"/>
      <c r="DA49" s="665"/>
      <c r="DB49" s="665"/>
      <c r="DC49" s="665"/>
      <c r="DD49" s="665"/>
      <c r="DE49" s="665"/>
      <c r="DF49" s="665"/>
      <c r="DG49" s="667"/>
      <c r="DH49" s="665"/>
      <c r="DI49" s="665"/>
      <c r="DJ49" s="665"/>
      <c r="DK49" s="665"/>
      <c r="DL49" s="665"/>
      <c r="DM49" s="665"/>
      <c r="DN49" s="665"/>
      <c r="DO49" s="665"/>
      <c r="DP49" s="665"/>
      <c r="DQ49" s="665"/>
      <c r="DR49" s="665"/>
      <c r="DS49" s="665"/>
      <c r="DT49" s="665"/>
      <c r="DU49" s="665"/>
      <c r="DV49" s="665"/>
      <c r="DW49" s="665"/>
      <c r="DX49" s="665"/>
      <c r="DY49" s="665"/>
      <c r="DZ49" s="665"/>
      <c r="EA49" s="665"/>
      <c r="EB49" s="665"/>
      <c r="EC49" s="665"/>
      <c r="ED49" s="665"/>
      <c r="EE49" s="665"/>
      <c r="EF49" s="665"/>
      <c r="EG49" s="665"/>
      <c r="EH49" s="665"/>
      <c r="EI49" s="665"/>
      <c r="EJ49" s="665"/>
      <c r="EK49" s="665"/>
      <c r="EL49" s="665"/>
      <c r="EM49" s="665"/>
      <c r="EN49" s="665"/>
      <c r="EO49" s="665"/>
      <c r="EP49" s="665"/>
      <c r="EQ49" s="665"/>
      <c r="ER49" s="665"/>
      <c r="ES49" s="665"/>
      <c r="ET49" s="665"/>
      <c r="EU49" s="665"/>
      <c r="EV49" s="665"/>
      <c r="EW49" s="665"/>
      <c r="EX49" s="665"/>
      <c r="EY49" s="665"/>
      <c r="EZ49" s="665"/>
      <c r="FA49" s="665"/>
      <c r="FB49" s="665"/>
      <c r="FC49" s="665"/>
      <c r="FD49" s="665"/>
      <c r="FE49" s="665"/>
      <c r="FF49" s="665"/>
      <c r="FG49" s="665"/>
      <c r="FH49" s="665"/>
      <c r="FI49" s="665"/>
      <c r="FJ49" s="665"/>
      <c r="FK49" s="665"/>
      <c r="FL49" s="665"/>
      <c r="FM49" s="665"/>
      <c r="FN49" s="665"/>
      <c r="FO49" s="665"/>
      <c r="FP49" s="665"/>
      <c r="FQ49" s="665"/>
      <c r="FR49" s="665"/>
      <c r="FS49" s="665"/>
      <c r="FT49" s="665"/>
      <c r="FU49" s="665"/>
      <c r="FV49" s="665"/>
      <c r="FW49" s="665"/>
      <c r="FX49" s="665"/>
      <c r="FY49" s="665"/>
      <c r="FZ49" s="665"/>
      <c r="GA49" s="665"/>
      <c r="GB49" s="665"/>
      <c r="GC49" s="665"/>
      <c r="GD49" s="665"/>
      <c r="GE49" s="665"/>
      <c r="GF49" s="665"/>
      <c r="GG49" s="665"/>
      <c r="GH49" s="665"/>
      <c r="GI49" s="665"/>
      <c r="GJ49" s="665"/>
      <c r="GK49" s="665"/>
      <c r="GL49" s="665"/>
      <c r="GM49" s="665"/>
      <c r="GN49" s="665"/>
      <c r="GO49" s="665"/>
      <c r="GP49" s="665"/>
      <c r="GQ49" s="665"/>
      <c r="GR49" s="665"/>
      <c r="GS49" s="665"/>
      <c r="GT49" s="665"/>
      <c r="GU49" s="665"/>
      <c r="GV49" s="665"/>
      <c r="GW49" s="665"/>
      <c r="GX49" s="665"/>
      <c r="GY49" s="665"/>
      <c r="GZ49" s="665"/>
      <c r="HA49" s="665"/>
      <c r="HB49" s="665"/>
      <c r="HC49" s="665"/>
      <c r="HD49" s="665"/>
      <c r="HE49" s="665"/>
      <c r="HF49" s="665"/>
      <c r="HG49" s="665"/>
      <c r="HH49" s="665"/>
      <c r="HI49" s="665"/>
      <c r="HJ49" s="665"/>
      <c r="HK49" s="665"/>
      <c r="HL49" s="665"/>
      <c r="HM49" s="665"/>
    </row>
    <row r="50" spans="4:221">
      <c r="D50" s="655"/>
      <c r="E50" s="655"/>
      <c r="F50" s="655"/>
      <c r="G50" s="655"/>
      <c r="H50" s="655"/>
      <c r="I50" s="655"/>
      <c r="J50" s="655"/>
      <c r="K50" s="655"/>
      <c r="L50" s="655"/>
      <c r="M50" s="655"/>
      <c r="N50" s="655"/>
      <c r="O50" s="655"/>
      <c r="P50" s="655"/>
      <c r="Q50" s="655"/>
      <c r="R50" s="655"/>
      <c r="S50" s="655"/>
      <c r="T50" s="655"/>
      <c r="U50" s="655"/>
      <c r="V50" s="655"/>
      <c r="W50" s="655"/>
      <c r="X50" s="655"/>
      <c r="Y50" s="655"/>
      <c r="Z50" s="655"/>
      <c r="AA50" s="655"/>
      <c r="AB50" s="655"/>
      <c r="AC50" s="655"/>
      <c r="AD50" s="655"/>
      <c r="AE50" s="655"/>
      <c r="AG50" s="665"/>
      <c r="AH50" s="665"/>
      <c r="AI50" s="665"/>
      <c r="AJ50" s="665"/>
      <c r="AK50" s="665"/>
      <c r="AL50" s="665"/>
      <c r="AM50" s="665"/>
      <c r="AN50" s="665"/>
      <c r="AO50" s="665"/>
      <c r="AP50" s="665"/>
      <c r="AQ50" s="665"/>
      <c r="AR50" s="665"/>
      <c r="AS50" s="665"/>
      <c r="AT50" s="665"/>
      <c r="AU50" s="665"/>
      <c r="AV50" s="665"/>
      <c r="AW50" s="665"/>
      <c r="AX50" s="665"/>
      <c r="AY50" s="665"/>
      <c r="AZ50" s="665"/>
      <c r="BA50" s="665"/>
      <c r="BB50" s="665"/>
      <c r="BC50" s="665"/>
      <c r="BD50" s="665"/>
      <c r="BE50" s="665"/>
      <c r="BF50" s="665"/>
      <c r="BG50" s="665"/>
      <c r="BH50" s="665"/>
      <c r="BI50" s="665"/>
      <c r="BJ50" s="665"/>
      <c r="BK50" s="665"/>
      <c r="BL50" s="665"/>
      <c r="BM50" s="665"/>
      <c r="BN50" s="665" t="s">
        <v>9233</v>
      </c>
      <c r="BO50" s="665"/>
      <c r="BP50" s="665"/>
      <c r="BQ50" s="665"/>
      <c r="BR50" s="665"/>
      <c r="BS50" s="665"/>
      <c r="BT50" s="665"/>
      <c r="BU50" s="665"/>
      <c r="BV50" s="665"/>
      <c r="BW50" s="665"/>
      <c r="BX50" s="665"/>
      <c r="BY50" s="665"/>
      <c r="BZ50" s="665"/>
      <c r="CA50" s="665"/>
      <c r="CB50" s="665"/>
      <c r="CC50" s="665"/>
      <c r="CD50" s="665"/>
      <c r="CE50" s="665"/>
      <c r="CF50" s="665"/>
      <c r="CG50" s="665"/>
      <c r="CH50" s="665"/>
      <c r="CI50" s="665"/>
      <c r="CJ50" s="665"/>
      <c r="CK50" s="665"/>
      <c r="CL50" s="665"/>
      <c r="CM50" s="665"/>
      <c r="CN50" s="665"/>
      <c r="CO50" s="665"/>
      <c r="CP50" s="665"/>
      <c r="CQ50" s="665"/>
      <c r="CR50" s="665"/>
      <c r="CS50" s="665"/>
      <c r="CT50" s="665"/>
      <c r="CU50" s="665"/>
      <c r="CV50" s="665"/>
      <c r="CW50" s="665"/>
      <c r="CX50" s="665"/>
      <c r="CY50" s="665"/>
      <c r="CZ50" s="665" t="s">
        <v>9233</v>
      </c>
      <c r="DA50" s="665"/>
      <c r="DB50" s="665"/>
      <c r="DC50" s="665"/>
      <c r="DD50" s="665"/>
      <c r="DE50" s="665"/>
      <c r="DF50" s="665"/>
      <c r="DG50" s="665"/>
      <c r="DH50" s="665"/>
      <c r="DI50" s="665"/>
      <c r="DJ50" s="665"/>
      <c r="DK50" s="665" t="s">
        <v>9262</v>
      </c>
      <c r="DL50" s="665"/>
      <c r="DM50" s="665"/>
      <c r="DN50" s="665"/>
      <c r="DO50" s="665" t="s">
        <v>9262</v>
      </c>
      <c r="DP50" s="665"/>
      <c r="DQ50" s="665"/>
      <c r="DR50" s="665"/>
      <c r="DS50" s="665"/>
      <c r="DT50" s="665" t="s">
        <v>9262</v>
      </c>
      <c r="DU50" s="665"/>
      <c r="DV50" s="665"/>
      <c r="DW50" s="665"/>
      <c r="DX50" s="665" t="s">
        <v>9262</v>
      </c>
      <c r="DY50" s="665"/>
      <c r="DZ50" s="665"/>
      <c r="EA50" s="665"/>
      <c r="EB50" s="665"/>
      <c r="EC50" s="665" t="s">
        <v>9262</v>
      </c>
      <c r="ED50" s="665"/>
      <c r="EE50" s="665"/>
      <c r="EF50" s="665"/>
      <c r="EG50" s="665"/>
      <c r="EH50" s="665"/>
      <c r="EI50" s="665"/>
      <c r="EJ50" s="665"/>
      <c r="EK50" s="665"/>
      <c r="EL50" s="665"/>
      <c r="EM50" s="665"/>
      <c r="EN50" s="665"/>
      <c r="EO50" s="665"/>
      <c r="EP50" s="665"/>
      <c r="EQ50" s="665"/>
      <c r="ER50" s="665"/>
      <c r="ES50" s="665"/>
      <c r="ET50" s="665"/>
      <c r="EU50" s="665"/>
      <c r="EV50" s="665"/>
      <c r="EW50" s="665"/>
      <c r="EX50" s="665"/>
      <c r="EY50" s="665"/>
      <c r="EZ50" s="665"/>
      <c r="FA50" s="665"/>
      <c r="FB50" s="665"/>
      <c r="FC50" s="665"/>
      <c r="FD50" s="665"/>
      <c r="FE50" s="665"/>
      <c r="FF50" s="665"/>
      <c r="FG50" s="665"/>
      <c r="FH50" s="665"/>
      <c r="FI50" s="665"/>
      <c r="FJ50" s="665"/>
      <c r="FK50" s="665"/>
      <c r="FL50" s="665"/>
      <c r="FM50" s="665"/>
      <c r="FN50" s="665"/>
      <c r="FO50" s="665"/>
      <c r="FP50" s="665"/>
      <c r="FQ50" s="665"/>
      <c r="FR50" s="665"/>
      <c r="FS50" s="665"/>
      <c r="FT50" s="665"/>
      <c r="FU50" s="665"/>
      <c r="FV50" s="665"/>
      <c r="FW50" s="665"/>
      <c r="FX50" s="665"/>
      <c r="FY50" s="665"/>
      <c r="FZ50" s="665"/>
      <c r="GA50" s="665"/>
      <c r="GB50" s="665"/>
      <c r="GC50" s="665"/>
      <c r="GD50" s="665"/>
      <c r="GE50" s="665"/>
      <c r="GF50" s="665"/>
      <c r="GG50" s="665"/>
      <c r="GH50" s="665"/>
      <c r="GI50" s="665"/>
      <c r="GJ50" s="665"/>
      <c r="GK50" s="665"/>
      <c r="GL50" s="665"/>
      <c r="GM50" s="665"/>
      <c r="GN50" s="665"/>
      <c r="GO50" s="665"/>
      <c r="GP50" s="665"/>
      <c r="GQ50" s="665"/>
      <c r="GR50" s="665"/>
      <c r="GS50" s="665"/>
      <c r="GT50" s="665"/>
      <c r="GU50" s="665"/>
      <c r="GV50" s="665"/>
      <c r="GW50" s="665"/>
      <c r="GX50" s="665"/>
      <c r="GY50" s="665"/>
      <c r="GZ50" s="665"/>
      <c r="HA50" s="665"/>
      <c r="HB50" s="665"/>
      <c r="HC50" s="665"/>
      <c r="HD50" s="665"/>
      <c r="HE50" s="665"/>
      <c r="HF50" s="665"/>
      <c r="HG50" s="665"/>
      <c r="HH50" s="665"/>
      <c r="HI50" s="665"/>
      <c r="HJ50" s="665"/>
      <c r="HK50" s="665"/>
      <c r="HL50" s="665"/>
      <c r="HM50" s="665"/>
    </row>
    <row r="51" spans="4:221">
      <c r="D51" s="655"/>
      <c r="E51" s="655"/>
      <c r="F51" s="655"/>
      <c r="G51" s="655"/>
      <c r="H51" s="655"/>
      <c r="I51" s="655"/>
      <c r="J51" s="655"/>
      <c r="K51" s="655" t="s">
        <v>9212</v>
      </c>
      <c r="L51" s="655"/>
      <c r="M51" s="655"/>
      <c r="N51" s="655" t="s">
        <v>9212</v>
      </c>
      <c r="O51" s="655"/>
      <c r="P51" s="655"/>
      <c r="Q51" s="655" t="s">
        <v>9212</v>
      </c>
      <c r="R51" s="655"/>
      <c r="S51" s="655" t="s">
        <v>9212</v>
      </c>
      <c r="T51" s="655"/>
      <c r="U51" s="655"/>
      <c r="V51" s="655"/>
      <c r="W51" s="655"/>
      <c r="X51" s="655"/>
      <c r="Y51" s="655"/>
      <c r="Z51" s="655"/>
      <c r="AA51" s="655"/>
      <c r="AB51" s="655"/>
      <c r="AC51" s="655"/>
      <c r="AD51" s="655"/>
      <c r="AE51" s="655"/>
      <c r="AG51" s="665"/>
      <c r="AH51" s="665"/>
      <c r="AI51" s="665"/>
      <c r="AJ51" s="665"/>
      <c r="AK51" s="665"/>
      <c r="AL51" s="665"/>
      <c r="AM51" s="665"/>
      <c r="AN51" s="665"/>
      <c r="AO51" s="665"/>
      <c r="AP51" s="665"/>
      <c r="AQ51" s="665"/>
      <c r="AR51" s="665"/>
      <c r="AS51" s="665"/>
      <c r="AT51" s="665"/>
      <c r="AU51" s="665"/>
      <c r="AV51" s="665"/>
      <c r="AW51" s="665"/>
      <c r="AX51" s="665"/>
      <c r="AY51" s="665"/>
      <c r="AZ51" s="665"/>
      <c r="BA51" s="665"/>
      <c r="BB51" s="665"/>
      <c r="BC51" s="665"/>
      <c r="BD51" s="665"/>
      <c r="BE51" s="665"/>
      <c r="BF51" s="665"/>
      <c r="BG51" s="665"/>
      <c r="BH51" s="665"/>
      <c r="BI51" s="665"/>
      <c r="BJ51" s="665"/>
      <c r="BK51" s="665"/>
      <c r="BL51" s="665"/>
      <c r="BM51" s="665"/>
      <c r="BN51" s="665"/>
      <c r="BO51" s="665"/>
      <c r="BP51" s="665"/>
      <c r="BQ51" s="665"/>
      <c r="BR51" s="665"/>
      <c r="BS51" s="665"/>
      <c r="BT51" s="665"/>
      <c r="BU51" s="665"/>
      <c r="BV51" s="665"/>
      <c r="BW51" s="665"/>
      <c r="BX51" s="665"/>
      <c r="BY51" s="665"/>
      <c r="BZ51" s="665"/>
      <c r="CA51" s="665"/>
      <c r="CB51" s="665"/>
      <c r="CC51" s="665"/>
      <c r="CD51" s="665"/>
      <c r="CE51" s="665"/>
      <c r="CF51" s="665"/>
      <c r="CG51" s="665"/>
      <c r="CH51" s="665"/>
      <c r="CI51" s="665"/>
      <c r="CJ51" s="665"/>
      <c r="CK51" s="665"/>
      <c r="CL51" s="665"/>
      <c r="CM51" s="665"/>
      <c r="CN51" s="665"/>
      <c r="CO51" s="665"/>
      <c r="CP51" s="665"/>
      <c r="CQ51" s="665"/>
      <c r="CR51" s="665"/>
      <c r="CS51" s="665"/>
      <c r="CT51" s="665"/>
      <c r="CU51" s="665"/>
      <c r="CV51" s="665"/>
      <c r="CW51" s="665"/>
      <c r="CX51" s="665"/>
      <c r="CY51" s="665"/>
      <c r="CZ51" s="666"/>
      <c r="DA51" s="665"/>
      <c r="DB51" s="665"/>
      <c r="DC51" s="665"/>
      <c r="DD51" s="665"/>
      <c r="DE51" s="665"/>
      <c r="DF51" s="665"/>
      <c r="DG51" s="665"/>
      <c r="DH51" s="665"/>
      <c r="DI51" s="665"/>
      <c r="DJ51" s="665"/>
      <c r="DK51" s="665"/>
      <c r="DL51" s="665"/>
      <c r="DM51" s="665"/>
      <c r="DN51" s="665"/>
      <c r="DO51" s="665"/>
      <c r="DP51" s="665"/>
      <c r="DQ51" s="665"/>
      <c r="DR51" s="665"/>
      <c r="DS51" s="665"/>
      <c r="DT51" s="665"/>
      <c r="DU51" s="665"/>
      <c r="DV51" s="665"/>
      <c r="DW51" s="665"/>
      <c r="DX51" s="665"/>
      <c r="DY51" s="665"/>
      <c r="DZ51" s="665"/>
      <c r="EA51" s="665"/>
      <c r="EB51" s="665"/>
      <c r="EC51" s="665"/>
      <c r="ED51" s="665"/>
      <c r="EE51" s="665"/>
      <c r="EF51" s="665"/>
      <c r="EG51" s="665"/>
      <c r="EH51" s="665"/>
      <c r="EI51" s="665"/>
      <c r="EJ51" s="665"/>
      <c r="EK51" s="665"/>
      <c r="EL51" s="665"/>
      <c r="EM51" s="665"/>
      <c r="EN51" s="665"/>
      <c r="EO51" s="665"/>
      <c r="EP51" s="665"/>
      <c r="EQ51" s="665"/>
      <c r="ER51" s="665"/>
      <c r="ES51" s="665"/>
      <c r="ET51" s="665"/>
      <c r="EU51" s="665"/>
      <c r="EV51" s="665"/>
      <c r="EW51" s="665"/>
      <c r="EX51" s="665"/>
      <c r="EY51" s="665"/>
      <c r="EZ51" s="665"/>
      <c r="FA51" s="665"/>
      <c r="FB51" s="665"/>
      <c r="FC51" s="665"/>
      <c r="FD51" s="665"/>
      <c r="FE51" s="665"/>
      <c r="FF51" s="665"/>
      <c r="FG51" s="665"/>
      <c r="FH51" s="665"/>
      <c r="FI51" s="665"/>
      <c r="FJ51" s="665"/>
      <c r="FK51" s="665"/>
      <c r="FL51" s="665"/>
      <c r="FM51" s="665"/>
      <c r="FN51" s="665"/>
      <c r="FO51" s="665"/>
      <c r="FP51" s="665"/>
      <c r="FQ51" s="665"/>
      <c r="FR51" s="665"/>
      <c r="FS51" s="665"/>
      <c r="FT51" s="665"/>
      <c r="FU51" s="665"/>
      <c r="FV51" s="665"/>
      <c r="FW51" s="665"/>
      <c r="FX51" s="665"/>
      <c r="FY51" s="665"/>
      <c r="FZ51" s="665"/>
      <c r="GA51" s="665"/>
      <c r="GB51" s="665"/>
      <c r="GC51" s="665"/>
      <c r="GD51" s="665"/>
      <c r="GE51" s="665"/>
      <c r="GF51" s="665"/>
      <c r="GG51" s="665"/>
      <c r="GH51" s="665"/>
      <c r="GI51" s="665"/>
      <c r="GJ51" s="665"/>
      <c r="GK51" s="665"/>
      <c r="GL51" s="665"/>
      <c r="GM51" s="665"/>
      <c r="GN51" s="665"/>
      <c r="GO51" s="665"/>
      <c r="GP51" s="665"/>
      <c r="GQ51" s="665"/>
      <c r="GR51" s="665"/>
      <c r="GS51" s="665"/>
      <c r="GT51" s="665"/>
      <c r="GU51" s="665"/>
      <c r="GV51" s="665"/>
      <c r="GW51" s="665"/>
      <c r="GX51" s="665"/>
      <c r="GY51" s="665"/>
      <c r="GZ51" s="665"/>
      <c r="HA51" s="665"/>
      <c r="HB51" s="665"/>
      <c r="HC51" s="665"/>
      <c r="HD51" s="665"/>
      <c r="HE51" s="665"/>
      <c r="HF51" s="665"/>
      <c r="HG51" s="665"/>
      <c r="HH51" s="665"/>
      <c r="HI51" s="665"/>
      <c r="HJ51" s="665"/>
      <c r="HK51" s="665"/>
      <c r="HL51" s="665"/>
      <c r="HM51" s="665"/>
    </row>
    <row r="52" spans="4:221">
      <c r="D52" s="655"/>
      <c r="E52" s="655"/>
      <c r="F52" s="655"/>
      <c r="G52" s="655"/>
      <c r="H52" s="655"/>
      <c r="I52" s="655"/>
      <c r="J52" s="655"/>
      <c r="K52" s="655"/>
      <c r="L52" s="655"/>
      <c r="M52" s="655"/>
      <c r="N52" s="655"/>
      <c r="O52" s="657"/>
      <c r="P52" s="655"/>
      <c r="Q52" s="655"/>
      <c r="R52" s="655"/>
      <c r="S52" s="655"/>
      <c r="T52" s="655"/>
      <c r="U52" s="655"/>
      <c r="V52" s="655"/>
      <c r="W52" s="655"/>
      <c r="X52" s="655"/>
      <c r="Y52" s="655"/>
      <c r="Z52" s="655"/>
      <c r="AA52" s="655"/>
      <c r="AB52" s="655"/>
      <c r="AC52" s="655"/>
      <c r="AD52" s="655"/>
      <c r="AE52" s="655"/>
      <c r="AG52" s="665"/>
      <c r="AH52" s="665"/>
      <c r="AI52" s="665"/>
      <c r="AJ52" s="665"/>
      <c r="AK52" s="665"/>
      <c r="AL52" s="665"/>
      <c r="AM52" s="665"/>
      <c r="AN52" s="665"/>
      <c r="AO52" s="665"/>
      <c r="AP52" s="665"/>
      <c r="AQ52" s="665"/>
      <c r="AR52" s="665"/>
      <c r="AS52" s="665"/>
      <c r="AT52" s="665"/>
      <c r="AU52" s="665"/>
      <c r="AV52" s="665"/>
      <c r="AW52" s="665"/>
      <c r="AX52" s="665"/>
      <c r="AY52" s="665"/>
      <c r="AZ52" s="665"/>
      <c r="BA52" s="665"/>
      <c r="BB52" s="665"/>
      <c r="BC52" s="665"/>
      <c r="BD52" s="665"/>
      <c r="BE52" s="665"/>
      <c r="BF52" s="665"/>
      <c r="BG52" s="665"/>
      <c r="BH52" s="665"/>
      <c r="BI52" s="665"/>
      <c r="BJ52" s="665"/>
      <c r="BK52" s="665"/>
      <c r="BL52" s="665"/>
      <c r="BM52" s="665"/>
      <c r="BN52" s="665"/>
      <c r="BO52" s="665"/>
      <c r="BP52" s="665"/>
      <c r="BQ52" s="665"/>
      <c r="BR52" s="665"/>
      <c r="BS52" s="665"/>
      <c r="BT52" s="665"/>
      <c r="BU52" s="665"/>
      <c r="BV52" s="665"/>
      <c r="BW52" s="665"/>
      <c r="BX52" s="665"/>
      <c r="BY52" s="665"/>
      <c r="BZ52" s="665"/>
      <c r="CA52" s="665"/>
      <c r="CB52" s="665"/>
      <c r="CC52" s="665"/>
      <c r="CD52" s="665"/>
      <c r="CE52" s="665"/>
      <c r="CF52" s="665"/>
      <c r="CG52" s="665"/>
      <c r="CH52" s="665"/>
      <c r="CI52" s="665"/>
      <c r="CJ52" s="665"/>
      <c r="CK52" s="665"/>
      <c r="CL52" s="665"/>
      <c r="CM52" s="665"/>
      <c r="CN52" s="665"/>
      <c r="CO52" s="665"/>
      <c r="CP52" s="665"/>
      <c r="CQ52" s="665"/>
      <c r="CR52" s="665"/>
      <c r="CS52" s="665"/>
      <c r="CT52" s="665"/>
      <c r="CU52" s="665"/>
      <c r="CV52" s="665"/>
      <c r="CW52" s="665"/>
      <c r="CX52" s="665"/>
      <c r="CY52" s="665"/>
      <c r="CZ52" s="665"/>
      <c r="DA52" s="665"/>
      <c r="DB52" s="665"/>
      <c r="DC52" s="665"/>
      <c r="DD52" s="665"/>
      <c r="DE52" s="665"/>
      <c r="DF52" s="665"/>
      <c r="DG52" s="665"/>
      <c r="DH52" s="665"/>
      <c r="DI52" s="665"/>
      <c r="DJ52" s="665"/>
      <c r="DK52" s="665"/>
      <c r="DL52" s="665"/>
      <c r="DM52" s="665"/>
      <c r="DN52" s="665"/>
      <c r="DO52" s="665"/>
      <c r="DP52" s="665"/>
      <c r="DQ52" s="665"/>
      <c r="DR52" s="665"/>
      <c r="DS52" s="665"/>
      <c r="DT52" s="665"/>
      <c r="DU52" s="665"/>
      <c r="DV52" s="665"/>
      <c r="DW52" s="665"/>
      <c r="DX52" s="665"/>
      <c r="DY52" s="665"/>
      <c r="DZ52" s="665"/>
      <c r="EA52" s="665"/>
      <c r="EB52" s="665"/>
      <c r="EC52" s="665"/>
      <c r="ED52" s="665"/>
      <c r="EE52" s="665"/>
      <c r="EF52" s="665"/>
      <c r="EG52" s="665"/>
      <c r="EH52" s="665"/>
      <c r="EI52" s="665"/>
      <c r="EJ52" s="665"/>
      <c r="EK52" s="665"/>
      <c r="EL52" s="665"/>
      <c r="EM52" s="665"/>
      <c r="EN52" s="665"/>
      <c r="EO52" s="665"/>
      <c r="EP52" s="665"/>
      <c r="EQ52" s="665"/>
      <c r="ER52" s="665"/>
      <c r="ES52" s="665"/>
      <c r="ET52" s="665"/>
      <c r="EU52" s="665"/>
      <c r="EV52" s="665"/>
      <c r="EW52" s="665"/>
      <c r="EX52" s="665"/>
      <c r="EY52" s="665"/>
      <c r="EZ52" s="665"/>
      <c r="FA52" s="665"/>
      <c r="FB52" s="665"/>
      <c r="FC52" s="665"/>
      <c r="FD52" s="665"/>
      <c r="FE52" s="665"/>
      <c r="FF52" s="665"/>
      <c r="FG52" s="665"/>
      <c r="FH52" s="665"/>
      <c r="FI52" s="665"/>
      <c r="FJ52" s="665"/>
      <c r="FK52" s="665"/>
      <c r="FL52" s="665"/>
      <c r="FM52" s="665"/>
      <c r="FN52" s="665"/>
      <c r="FO52" s="665"/>
      <c r="FP52" s="665"/>
      <c r="FQ52" s="665"/>
      <c r="FR52" s="665"/>
      <c r="FS52" s="665"/>
      <c r="FT52" s="665"/>
      <c r="FU52" s="665"/>
      <c r="FV52" s="665"/>
      <c r="FW52" s="665"/>
      <c r="FX52" s="665"/>
      <c r="FY52" s="665"/>
      <c r="FZ52" s="665"/>
      <c r="GA52" s="665"/>
      <c r="GB52" s="665"/>
      <c r="GC52" s="665"/>
      <c r="GD52" s="665"/>
      <c r="GE52" s="665"/>
      <c r="GF52" s="665"/>
      <c r="GG52" s="665"/>
      <c r="GH52" s="665"/>
      <c r="GI52" s="665"/>
      <c r="GJ52" s="665"/>
      <c r="GK52" s="665"/>
      <c r="GL52" s="665"/>
      <c r="GM52" s="665"/>
      <c r="GN52" s="665"/>
      <c r="GO52" s="665"/>
      <c r="GP52" s="665"/>
      <c r="GQ52" s="665"/>
      <c r="GR52" s="665"/>
      <c r="GS52" s="665"/>
      <c r="GT52" s="665"/>
      <c r="GU52" s="665"/>
      <c r="GV52" s="665"/>
      <c r="GW52" s="665"/>
      <c r="GX52" s="665"/>
      <c r="GY52" s="665"/>
      <c r="GZ52" s="665"/>
      <c r="HA52" s="665"/>
      <c r="HB52" s="665"/>
      <c r="HC52" s="665"/>
      <c r="HD52" s="665"/>
      <c r="HE52" s="665"/>
      <c r="HF52" s="665"/>
      <c r="HG52" s="665"/>
      <c r="HH52" s="665"/>
      <c r="HI52" s="665"/>
      <c r="HJ52" s="665"/>
      <c r="HK52" s="665"/>
      <c r="HL52" s="665"/>
      <c r="HM52" s="665"/>
    </row>
    <row r="53" spans="4:221">
      <c r="D53" s="655"/>
      <c r="E53" s="655"/>
      <c r="F53" s="655"/>
      <c r="G53" s="655"/>
      <c r="H53" s="655"/>
      <c r="I53" s="655"/>
      <c r="J53" s="655"/>
      <c r="K53" s="655"/>
      <c r="L53" s="655"/>
      <c r="M53" s="655"/>
      <c r="N53" s="655"/>
      <c r="O53" s="669"/>
      <c r="P53" s="655"/>
      <c r="Q53" s="655"/>
      <c r="R53" s="655"/>
      <c r="S53" s="655"/>
      <c r="T53" s="655"/>
      <c r="U53" s="655"/>
      <c r="V53" s="655"/>
      <c r="W53" s="655"/>
      <c r="X53" s="655"/>
      <c r="Y53" s="655"/>
      <c r="Z53" s="655"/>
      <c r="AA53" s="655"/>
      <c r="AB53" s="655"/>
      <c r="AC53" s="655"/>
      <c r="AD53" s="655"/>
      <c r="AE53" s="655"/>
      <c r="AG53" s="665"/>
      <c r="AH53" s="665"/>
      <c r="AI53" s="665"/>
      <c r="AJ53" s="665"/>
      <c r="AK53" s="665"/>
      <c r="AL53" s="665"/>
      <c r="AM53" s="665"/>
      <c r="AN53" s="665"/>
      <c r="AO53" s="665"/>
      <c r="AP53" s="665"/>
      <c r="AQ53" s="665"/>
      <c r="AR53" s="665"/>
      <c r="AS53" s="665"/>
      <c r="AT53" s="665"/>
      <c r="AU53" s="665"/>
      <c r="AV53" s="665"/>
      <c r="AW53" s="665"/>
      <c r="AX53" s="665"/>
      <c r="AY53" s="665"/>
      <c r="AZ53" s="665"/>
      <c r="BA53" s="665"/>
      <c r="BB53" s="665"/>
      <c r="BC53" s="665"/>
      <c r="BD53" s="665"/>
      <c r="BE53" s="665"/>
      <c r="BF53" s="665"/>
      <c r="BG53" s="665"/>
      <c r="BH53" s="665"/>
      <c r="BI53" s="665"/>
      <c r="BJ53" s="665"/>
      <c r="BK53" s="665"/>
      <c r="BL53" s="665"/>
      <c r="BM53" s="665"/>
      <c r="BN53" s="665"/>
      <c r="BO53" s="665"/>
      <c r="BP53" s="665"/>
      <c r="BQ53" s="665"/>
      <c r="BR53" s="665"/>
      <c r="BS53" s="665"/>
      <c r="BT53" s="665"/>
      <c r="BU53" s="665"/>
      <c r="BV53" s="665"/>
      <c r="BW53" s="665"/>
      <c r="BX53" s="665"/>
      <c r="BY53" s="665"/>
      <c r="BZ53" s="665"/>
      <c r="CA53" s="665"/>
      <c r="CB53" s="665"/>
      <c r="CC53" s="665"/>
      <c r="CD53" s="665"/>
      <c r="CE53" s="665"/>
      <c r="CF53" s="665"/>
      <c r="CG53" s="665"/>
      <c r="CH53" s="665"/>
      <c r="CI53" s="665"/>
      <c r="CJ53" s="665"/>
      <c r="CK53" s="665"/>
      <c r="CL53" s="665"/>
      <c r="CM53" s="665"/>
      <c r="CN53" s="665"/>
      <c r="CO53" s="665"/>
      <c r="CP53" s="665"/>
      <c r="CQ53" s="665"/>
      <c r="CR53" s="665"/>
      <c r="CS53" s="665"/>
      <c r="CT53" s="665"/>
      <c r="CU53" s="665"/>
      <c r="CV53" s="665"/>
      <c r="CW53" s="665"/>
      <c r="CX53" s="665"/>
      <c r="CY53" s="665"/>
      <c r="CZ53" s="665"/>
      <c r="DA53" s="665"/>
      <c r="DB53" s="665"/>
      <c r="DC53" s="665"/>
      <c r="DD53" s="665"/>
      <c r="DE53" s="665"/>
      <c r="DF53" s="665"/>
      <c r="DG53" s="665"/>
      <c r="DH53" s="665"/>
      <c r="DI53" s="665"/>
      <c r="DJ53" s="665"/>
      <c r="DK53" s="665"/>
      <c r="DL53" s="665"/>
      <c r="DM53" s="665"/>
      <c r="DN53" s="665"/>
      <c r="DO53" s="665"/>
      <c r="DP53" s="665"/>
      <c r="DQ53" s="665"/>
      <c r="DR53" s="665"/>
      <c r="DS53" s="665"/>
      <c r="DT53" s="665"/>
      <c r="DU53" s="665"/>
      <c r="DV53" s="665"/>
      <c r="DW53" s="665"/>
      <c r="DX53" s="665"/>
      <c r="DY53" s="665"/>
      <c r="DZ53" s="665"/>
      <c r="EA53" s="665"/>
      <c r="EB53" s="665"/>
      <c r="EC53" s="665"/>
      <c r="ED53" s="665"/>
      <c r="EE53" s="665"/>
      <c r="EF53" s="665"/>
      <c r="EG53" s="665"/>
      <c r="EH53" s="665"/>
      <c r="EI53" s="665"/>
      <c r="EJ53" s="665"/>
      <c r="EK53" s="665"/>
      <c r="EL53" s="665"/>
      <c r="EM53" s="665"/>
      <c r="EN53" s="665"/>
      <c r="EO53" s="665"/>
      <c r="EP53" s="665"/>
      <c r="EQ53" s="665"/>
      <c r="ER53" s="665"/>
      <c r="ES53" s="665"/>
      <c r="ET53" s="665"/>
      <c r="EU53" s="665"/>
      <c r="EV53" s="665"/>
      <c r="EW53" s="665"/>
      <c r="EX53" s="665"/>
      <c r="EY53" s="665"/>
      <c r="EZ53" s="665"/>
      <c r="FA53" s="665"/>
      <c r="FB53" s="665"/>
      <c r="FC53" s="665"/>
      <c r="FD53" s="665"/>
      <c r="FE53" s="665"/>
      <c r="FF53" s="665"/>
      <c r="FG53" s="665"/>
      <c r="FH53" s="665"/>
      <c r="FI53" s="665"/>
      <c r="FJ53" s="665"/>
      <c r="FK53" s="665"/>
      <c r="FL53" s="665"/>
      <c r="FM53" s="665"/>
      <c r="FN53" s="665"/>
      <c r="FO53" s="665"/>
      <c r="FP53" s="665"/>
      <c r="FQ53" s="665"/>
      <c r="FR53" s="665"/>
      <c r="FS53" s="665"/>
      <c r="FT53" s="665"/>
      <c r="FU53" s="665"/>
      <c r="FV53" s="665"/>
      <c r="FW53" s="665"/>
      <c r="FX53" s="665"/>
      <c r="FY53" s="665"/>
      <c r="FZ53" s="665"/>
      <c r="GA53" s="665"/>
      <c r="GB53" s="665"/>
      <c r="GC53" s="665"/>
      <c r="GD53" s="665"/>
      <c r="GE53" s="665"/>
      <c r="GF53" s="665"/>
      <c r="GG53" s="665"/>
      <c r="GH53" s="665"/>
      <c r="GI53" s="665"/>
      <c r="GJ53" s="665"/>
      <c r="GK53" s="665"/>
      <c r="GL53" s="665"/>
      <c r="GM53" s="665"/>
      <c r="GN53" s="665"/>
      <c r="GO53" s="665"/>
      <c r="GP53" s="665"/>
      <c r="GQ53" s="665"/>
      <c r="GR53" s="665"/>
      <c r="GS53" s="665"/>
      <c r="GT53" s="665"/>
      <c r="GU53" s="665"/>
      <c r="GV53" s="665"/>
      <c r="GW53" s="665"/>
      <c r="GX53" s="665"/>
      <c r="GY53" s="665"/>
      <c r="GZ53" s="665"/>
      <c r="HA53" s="665"/>
      <c r="HB53" s="665"/>
      <c r="HC53" s="665"/>
      <c r="HD53" s="665"/>
      <c r="HE53" s="665"/>
      <c r="HF53" s="665"/>
      <c r="HG53" s="665"/>
      <c r="HH53" s="665"/>
      <c r="HI53" s="665"/>
      <c r="HJ53" s="665"/>
      <c r="HK53" s="665"/>
      <c r="HL53" s="665"/>
      <c r="HM53" s="665"/>
    </row>
    <row r="54" spans="4:221">
      <c r="D54" s="655"/>
      <c r="E54" s="655"/>
      <c r="F54" s="655"/>
      <c r="G54" s="655"/>
      <c r="H54" s="655"/>
      <c r="I54" s="655"/>
      <c r="J54" s="655"/>
      <c r="K54" s="655"/>
      <c r="L54" s="655"/>
      <c r="M54" s="655"/>
      <c r="N54" s="655"/>
      <c r="O54" s="655"/>
      <c r="P54" s="655"/>
      <c r="Q54" s="655" t="s">
        <v>9212</v>
      </c>
      <c r="R54" s="655"/>
      <c r="S54" s="655"/>
      <c r="T54" s="655"/>
      <c r="U54" s="655"/>
      <c r="V54" s="655"/>
      <c r="W54" s="655"/>
      <c r="X54" s="655"/>
      <c r="Y54" s="655"/>
      <c r="Z54" s="655"/>
      <c r="AA54" s="655"/>
      <c r="AB54" s="655"/>
      <c r="AC54" s="655"/>
      <c r="AD54" s="655"/>
      <c r="AE54" s="655"/>
      <c r="AG54" s="665"/>
      <c r="AH54" s="665"/>
      <c r="AI54" s="665"/>
      <c r="AJ54" s="665"/>
      <c r="AK54" s="665"/>
      <c r="AL54" s="665"/>
      <c r="AM54" s="665"/>
      <c r="AN54" s="665"/>
      <c r="AO54" s="665"/>
      <c r="AP54" s="665"/>
      <c r="AQ54" s="665"/>
      <c r="AR54" s="665"/>
      <c r="AS54" s="665"/>
      <c r="AT54" s="665"/>
      <c r="AU54" s="665"/>
      <c r="AV54" s="665"/>
      <c r="AW54" s="665"/>
      <c r="AX54" s="665"/>
      <c r="AY54" s="665"/>
      <c r="AZ54" s="665"/>
      <c r="BA54" s="665"/>
      <c r="BB54" s="665"/>
      <c r="BC54" s="665"/>
      <c r="BD54" s="665"/>
      <c r="BE54" s="665"/>
      <c r="BF54" s="665"/>
      <c r="BG54" s="665"/>
      <c r="BH54" s="665"/>
      <c r="BI54" s="665"/>
      <c r="BJ54" s="665"/>
      <c r="BK54" s="665"/>
      <c r="BL54" s="665"/>
      <c r="BM54" s="665"/>
      <c r="BN54" s="665"/>
      <c r="BO54" s="665"/>
      <c r="BP54" s="665"/>
      <c r="BQ54" s="665"/>
      <c r="BR54" s="665"/>
      <c r="BS54" s="665"/>
      <c r="BT54" s="665"/>
      <c r="BU54" s="665"/>
      <c r="BV54" s="665"/>
      <c r="BW54" s="665"/>
      <c r="BX54" s="665"/>
      <c r="BY54" s="665"/>
      <c r="BZ54" s="665"/>
      <c r="CA54" s="665"/>
      <c r="CB54" s="665"/>
      <c r="CC54" s="665"/>
      <c r="CD54" s="665"/>
      <c r="CE54" s="665"/>
      <c r="CF54" s="665"/>
      <c r="CG54" s="665"/>
      <c r="CH54" s="665"/>
      <c r="CI54" s="665"/>
      <c r="CJ54" s="665"/>
      <c r="CK54" s="665"/>
      <c r="CL54" s="665"/>
      <c r="CM54" s="665"/>
      <c r="CN54" s="665"/>
      <c r="CO54" s="665"/>
      <c r="CP54" s="665"/>
      <c r="CQ54" s="665"/>
      <c r="CR54" s="665"/>
      <c r="CS54" s="665"/>
      <c r="CT54" s="665"/>
      <c r="CU54" s="665"/>
      <c r="CV54" s="665"/>
      <c r="CW54" s="665"/>
      <c r="CX54" s="665"/>
      <c r="CY54" s="665"/>
      <c r="CZ54" s="665"/>
      <c r="DA54" s="665"/>
      <c r="DB54" s="665"/>
      <c r="DC54" s="665"/>
      <c r="DD54" s="665"/>
      <c r="DE54" s="665"/>
      <c r="DF54" s="665"/>
      <c r="DG54" s="665"/>
      <c r="DH54" s="665"/>
      <c r="DI54" s="665"/>
      <c r="DJ54" s="665"/>
      <c r="DK54" s="665"/>
      <c r="DL54" s="665"/>
      <c r="DM54" s="665"/>
      <c r="DN54" s="665"/>
      <c r="DO54" s="665"/>
      <c r="DP54" s="665"/>
      <c r="DQ54" s="665"/>
      <c r="DR54" s="665"/>
      <c r="DS54" s="665"/>
      <c r="DT54" s="665"/>
      <c r="DU54" s="665"/>
      <c r="DV54" s="665"/>
      <c r="DW54" s="665"/>
      <c r="DX54" s="665"/>
      <c r="DY54" s="665"/>
      <c r="DZ54" s="665"/>
      <c r="EA54" s="665"/>
      <c r="EB54" s="665"/>
      <c r="EC54" s="665"/>
      <c r="ED54" s="665"/>
      <c r="EE54" s="665"/>
      <c r="EF54" s="665"/>
      <c r="EG54" s="665"/>
      <c r="EH54" s="665"/>
      <c r="EI54" s="665"/>
      <c r="EJ54" s="665"/>
      <c r="EK54" s="665"/>
      <c r="EL54" s="665"/>
      <c r="EM54" s="665"/>
      <c r="EN54" s="665"/>
      <c r="EO54" s="665"/>
      <c r="EP54" s="665"/>
      <c r="EQ54" s="665"/>
      <c r="ER54" s="665"/>
      <c r="ES54" s="665"/>
      <c r="ET54" s="665"/>
      <c r="EU54" s="665"/>
      <c r="EV54" s="665"/>
      <c r="EW54" s="665"/>
      <c r="EX54" s="665"/>
      <c r="EY54" s="665"/>
      <c r="EZ54" s="665"/>
      <c r="FA54" s="665"/>
      <c r="FB54" s="665"/>
      <c r="FC54" s="665"/>
      <c r="FD54" s="665"/>
      <c r="FE54" s="665"/>
      <c r="FF54" s="665"/>
      <c r="FG54" s="665"/>
      <c r="FH54" s="665"/>
      <c r="FI54" s="665"/>
      <c r="FJ54" s="665"/>
      <c r="FK54" s="665"/>
      <c r="FL54" s="665"/>
      <c r="FM54" s="665"/>
      <c r="FN54" s="665"/>
      <c r="FO54" s="665"/>
      <c r="FP54" s="665"/>
      <c r="FQ54" s="665"/>
      <c r="FR54" s="665"/>
      <c r="FS54" s="665"/>
      <c r="FT54" s="665"/>
      <c r="FU54" s="665"/>
      <c r="FV54" s="665"/>
      <c r="FW54" s="665"/>
      <c r="FX54" s="665"/>
      <c r="FY54" s="665"/>
      <c r="FZ54" s="665"/>
      <c r="GA54" s="665"/>
      <c r="GB54" s="665"/>
      <c r="GC54" s="665"/>
      <c r="GD54" s="665"/>
      <c r="GE54" s="665"/>
      <c r="GF54" s="665"/>
      <c r="GG54" s="665"/>
      <c r="GH54" s="665"/>
      <c r="GI54" s="665"/>
      <c r="GJ54" s="665"/>
      <c r="GK54" s="665"/>
      <c r="GL54" s="665"/>
      <c r="GM54" s="665"/>
      <c r="GN54" s="665"/>
      <c r="GO54" s="665"/>
      <c r="GP54" s="665"/>
      <c r="GQ54" s="665"/>
      <c r="GR54" s="665"/>
      <c r="GS54" s="665"/>
      <c r="GT54" s="665"/>
      <c r="GU54" s="665"/>
      <c r="GV54" s="665"/>
      <c r="GW54" s="665"/>
      <c r="GX54" s="665"/>
      <c r="GY54" s="665"/>
      <c r="GZ54" s="665"/>
      <c r="HA54" s="665"/>
      <c r="HB54" s="665"/>
      <c r="HC54" s="665"/>
      <c r="HD54" s="665"/>
      <c r="HE54" s="665"/>
      <c r="HF54" s="665"/>
      <c r="HG54" s="665"/>
      <c r="HH54" s="665"/>
      <c r="HI54" s="665"/>
      <c r="HJ54" s="665"/>
      <c r="HK54" s="665"/>
      <c r="HL54" s="665"/>
      <c r="HM54" s="665"/>
    </row>
    <row r="55" spans="4:221">
      <c r="D55" s="655"/>
      <c r="E55" s="655"/>
      <c r="F55" s="655"/>
      <c r="G55" s="655"/>
      <c r="H55" s="655"/>
      <c r="I55" s="655"/>
      <c r="J55" s="655"/>
      <c r="K55" s="655"/>
      <c r="L55" s="655"/>
      <c r="M55" s="655"/>
      <c r="N55" s="655"/>
      <c r="O55" s="655"/>
      <c r="P55" s="655"/>
      <c r="Q55" s="655"/>
      <c r="R55" s="655"/>
      <c r="S55" s="655"/>
      <c r="T55" s="655"/>
      <c r="U55" s="655"/>
      <c r="V55" s="655"/>
      <c r="W55" s="655"/>
      <c r="X55" s="655"/>
      <c r="Y55" s="655"/>
      <c r="Z55" s="655"/>
      <c r="AA55" s="655"/>
      <c r="AB55" s="655"/>
      <c r="AC55" s="655"/>
      <c r="AD55" s="655"/>
      <c r="AE55" s="655"/>
      <c r="AG55" s="665"/>
      <c r="AH55" s="665"/>
      <c r="AI55" s="665"/>
      <c r="AJ55" s="665"/>
      <c r="AK55" s="665"/>
      <c r="AL55" s="665"/>
      <c r="AM55" s="665"/>
      <c r="AN55" s="665"/>
      <c r="AO55" s="665"/>
      <c r="AP55" s="665"/>
      <c r="AQ55" s="665"/>
      <c r="AR55" s="665"/>
      <c r="AS55" s="665"/>
      <c r="AT55" s="665"/>
      <c r="AU55" s="665"/>
      <c r="AV55" s="665"/>
      <c r="AW55" s="665"/>
      <c r="AX55" s="665"/>
      <c r="AY55" s="665"/>
      <c r="AZ55" s="665"/>
      <c r="BA55" s="665"/>
      <c r="BB55" s="665"/>
      <c r="BC55" s="665"/>
      <c r="BD55" s="665"/>
      <c r="BE55" s="665"/>
      <c r="BF55" s="665"/>
      <c r="BG55" s="665"/>
      <c r="BH55" s="665"/>
      <c r="BI55" s="665"/>
      <c r="BJ55" s="665"/>
      <c r="BK55" s="665"/>
      <c r="BL55" s="665"/>
      <c r="BM55" s="665"/>
      <c r="BN55" s="665"/>
      <c r="BO55" s="665"/>
      <c r="BP55" s="665"/>
      <c r="BQ55" s="665"/>
      <c r="BR55" s="665"/>
      <c r="BS55" s="665"/>
      <c r="BT55" s="665"/>
      <c r="BU55" s="665"/>
      <c r="BV55" s="665"/>
      <c r="BW55" s="665"/>
      <c r="BX55" s="665"/>
      <c r="BY55" s="665"/>
      <c r="BZ55" s="665"/>
      <c r="CA55" s="665"/>
      <c r="CB55" s="665"/>
      <c r="CC55" s="665"/>
      <c r="CD55" s="665"/>
      <c r="CE55" s="665"/>
      <c r="CF55" s="665"/>
      <c r="CG55" s="665"/>
      <c r="CH55" s="665"/>
      <c r="CI55" s="665"/>
      <c r="CJ55" s="665"/>
      <c r="CK55" s="665"/>
      <c r="CL55" s="665"/>
      <c r="CM55" s="665"/>
      <c r="CN55" s="665"/>
      <c r="CO55" s="665"/>
      <c r="CP55" s="665"/>
      <c r="CQ55" s="665"/>
      <c r="CR55" s="665"/>
      <c r="CS55" s="665"/>
      <c r="CT55" s="665"/>
      <c r="CU55" s="665"/>
      <c r="CV55" s="665"/>
      <c r="CW55" s="665"/>
      <c r="CX55" s="665"/>
      <c r="CY55" s="665"/>
      <c r="CZ55" s="665"/>
      <c r="DA55" s="665"/>
      <c r="DB55" s="665"/>
      <c r="DC55" s="665"/>
      <c r="DD55" s="665"/>
      <c r="DE55" s="665"/>
      <c r="DF55" s="665"/>
      <c r="DG55" s="665"/>
      <c r="DH55" s="665"/>
      <c r="DI55" s="665"/>
      <c r="DJ55" s="665"/>
      <c r="DK55" s="665"/>
      <c r="DL55" s="665"/>
      <c r="DM55" s="665"/>
      <c r="DN55" s="665"/>
      <c r="DO55" s="665"/>
      <c r="DP55" s="665"/>
      <c r="DQ55" s="665"/>
      <c r="DR55" s="665"/>
      <c r="DS55" s="665"/>
      <c r="DT55" s="665"/>
      <c r="DU55" s="665"/>
      <c r="DV55" s="665"/>
      <c r="DW55" s="665"/>
      <c r="DX55" s="665"/>
      <c r="DY55" s="665"/>
      <c r="DZ55" s="665"/>
      <c r="EA55" s="665"/>
      <c r="EB55" s="665"/>
      <c r="EC55" s="665"/>
      <c r="ED55" s="665"/>
      <c r="EE55" s="665"/>
      <c r="EF55" s="665"/>
      <c r="EG55" s="665"/>
      <c r="EH55" s="665"/>
      <c r="EI55" s="665"/>
      <c r="EJ55" s="665"/>
      <c r="EK55" s="665"/>
      <c r="EL55" s="665"/>
      <c r="EM55" s="665"/>
      <c r="EN55" s="665"/>
      <c r="EO55" s="665"/>
      <c r="EP55" s="665"/>
      <c r="EQ55" s="665"/>
      <c r="ER55" s="665"/>
      <c r="ES55" s="665"/>
      <c r="ET55" s="665"/>
      <c r="EU55" s="665"/>
      <c r="EV55" s="665"/>
      <c r="EW55" s="665"/>
      <c r="EX55" s="665"/>
      <c r="EY55" s="665"/>
      <c r="EZ55" s="665"/>
      <c r="FA55" s="665"/>
      <c r="FB55" s="665"/>
      <c r="FC55" s="665"/>
      <c r="FD55" s="665"/>
      <c r="FE55" s="665"/>
      <c r="FF55" s="665"/>
      <c r="FG55" s="665"/>
      <c r="FH55" s="665"/>
      <c r="FI55" s="665"/>
      <c r="FJ55" s="665"/>
      <c r="FK55" s="665"/>
      <c r="FL55" s="665"/>
      <c r="FM55" s="665"/>
      <c r="FN55" s="665"/>
      <c r="FO55" s="665"/>
      <c r="FP55" s="665"/>
      <c r="FQ55" s="665"/>
      <c r="FR55" s="665"/>
      <c r="FS55" s="665"/>
      <c r="FT55" s="665"/>
      <c r="FU55" s="665"/>
      <c r="FV55" s="665"/>
      <c r="FW55" s="665"/>
      <c r="FX55" s="665"/>
      <c r="FY55" s="665"/>
      <c r="FZ55" s="665"/>
      <c r="GA55" s="665"/>
      <c r="GB55" s="665"/>
      <c r="GC55" s="665"/>
      <c r="GD55" s="665"/>
      <c r="GE55" s="665"/>
      <c r="GF55" s="665"/>
      <c r="GG55" s="665"/>
      <c r="GH55" s="665"/>
      <c r="GI55" s="665"/>
      <c r="GJ55" s="665"/>
      <c r="GK55" s="665"/>
      <c r="GL55" s="665"/>
      <c r="GM55" s="665"/>
      <c r="GN55" s="665"/>
      <c r="GO55" s="665"/>
      <c r="GP55" s="665"/>
      <c r="GQ55" s="665"/>
      <c r="GR55" s="665"/>
      <c r="GS55" s="665"/>
      <c r="GT55" s="665"/>
      <c r="GU55" s="665"/>
      <c r="GV55" s="665"/>
      <c r="GW55" s="665"/>
      <c r="GX55" s="665"/>
      <c r="GY55" s="665"/>
      <c r="GZ55" s="665"/>
      <c r="HA55" s="665"/>
      <c r="HB55" s="665"/>
      <c r="HC55" s="665"/>
      <c r="HD55" s="665"/>
      <c r="HE55" s="665"/>
      <c r="HF55" s="665"/>
      <c r="HG55" s="665"/>
      <c r="HH55" s="665"/>
      <c r="HI55" s="665"/>
      <c r="HJ55" s="665"/>
      <c r="HK55" s="665"/>
      <c r="HL55" s="665"/>
      <c r="HM55" s="665"/>
    </row>
    <row r="56" spans="4:221">
      <c r="D56" s="655"/>
      <c r="E56" s="655"/>
      <c r="F56" s="655"/>
      <c r="G56" s="655"/>
      <c r="H56" s="655"/>
      <c r="I56" s="655"/>
      <c r="J56" s="655"/>
      <c r="K56" s="655"/>
      <c r="L56" s="655"/>
      <c r="M56" s="655"/>
      <c r="N56" s="655"/>
      <c r="O56" s="655"/>
      <c r="P56" s="655"/>
      <c r="Q56" s="655"/>
      <c r="R56" s="655"/>
      <c r="S56" s="655"/>
      <c r="T56" s="655"/>
      <c r="U56" s="655"/>
      <c r="V56" s="655"/>
      <c r="W56" s="670" t="s">
        <v>9229</v>
      </c>
      <c r="X56" s="655"/>
      <c r="Y56" s="670" t="s">
        <v>9216</v>
      </c>
      <c r="Z56" s="655"/>
      <c r="AA56" s="655"/>
      <c r="AB56" s="655"/>
      <c r="AC56" s="655"/>
      <c r="AD56" s="655"/>
      <c r="AE56" s="655"/>
      <c r="AG56" s="665"/>
      <c r="AH56" s="665"/>
      <c r="AI56" s="665"/>
      <c r="AJ56" s="665"/>
      <c r="AK56" s="665"/>
      <c r="AL56" s="665"/>
      <c r="AM56" s="665"/>
      <c r="AN56" s="665"/>
      <c r="AO56" s="665"/>
      <c r="AP56" s="665"/>
      <c r="AQ56" s="665"/>
      <c r="AR56" s="665"/>
      <c r="AS56" s="665"/>
      <c r="AT56" s="665"/>
      <c r="AU56" s="665"/>
      <c r="AV56" s="665"/>
      <c r="AW56" s="665"/>
      <c r="AX56" s="665"/>
      <c r="AY56" s="665"/>
      <c r="AZ56" s="665"/>
      <c r="BA56" s="665"/>
      <c r="BB56" s="665"/>
      <c r="BC56" s="665"/>
      <c r="BD56" s="665"/>
      <c r="BE56" s="665"/>
      <c r="BF56" s="665"/>
      <c r="BG56" s="665"/>
      <c r="BH56" s="665"/>
      <c r="BI56" s="665"/>
      <c r="BJ56" s="665"/>
      <c r="BK56" s="665"/>
      <c r="BL56" s="665"/>
      <c r="BM56" s="665"/>
      <c r="BN56" s="665"/>
      <c r="BO56" s="665"/>
      <c r="BP56" s="665"/>
      <c r="BQ56" s="665"/>
      <c r="BR56" s="665"/>
      <c r="BS56" s="665"/>
      <c r="BT56" s="665"/>
      <c r="BU56" s="665"/>
      <c r="BV56" s="665"/>
      <c r="BW56" s="665"/>
      <c r="BX56" s="665"/>
      <c r="BY56" s="665"/>
      <c r="BZ56" s="665"/>
      <c r="CA56" s="665"/>
      <c r="CB56" s="665"/>
      <c r="CC56" s="665"/>
      <c r="CD56" s="665"/>
      <c r="CE56" s="665"/>
      <c r="CF56" s="665"/>
      <c r="CG56" s="665"/>
      <c r="CH56" s="665"/>
      <c r="CI56" s="665"/>
      <c r="CJ56" s="665"/>
      <c r="CK56" s="665"/>
      <c r="CL56" s="665"/>
      <c r="CM56" s="665"/>
      <c r="CN56" s="665"/>
      <c r="CO56" s="665"/>
      <c r="CP56" s="665"/>
      <c r="CQ56" s="665"/>
      <c r="CR56" s="665"/>
      <c r="CS56" s="665"/>
      <c r="CT56" s="665"/>
      <c r="CU56" s="665"/>
      <c r="CV56" s="665"/>
      <c r="CW56" s="665"/>
      <c r="CX56" s="665"/>
      <c r="CY56" s="665"/>
      <c r="CZ56" s="665"/>
      <c r="DA56" s="665"/>
      <c r="DB56" s="665"/>
      <c r="DC56" s="665"/>
      <c r="DD56" s="665"/>
      <c r="DE56" s="665"/>
      <c r="DF56" s="665"/>
      <c r="DG56" s="665"/>
      <c r="DH56" s="665"/>
      <c r="DI56" s="665"/>
      <c r="DJ56" s="665"/>
      <c r="DK56" s="665"/>
      <c r="DL56" s="665"/>
      <c r="DM56" s="665"/>
      <c r="DN56" s="665"/>
      <c r="DO56" s="665"/>
      <c r="DP56" s="665"/>
      <c r="DQ56" s="665"/>
      <c r="DR56" s="665"/>
      <c r="DS56" s="665"/>
      <c r="DT56" s="665"/>
      <c r="DU56" s="665"/>
      <c r="DV56" s="665"/>
      <c r="DW56" s="665"/>
      <c r="DX56" s="665"/>
      <c r="DY56" s="665"/>
      <c r="DZ56" s="665"/>
      <c r="EA56" s="665"/>
      <c r="EB56" s="665"/>
      <c r="EC56" s="665"/>
      <c r="ED56" s="665"/>
      <c r="EE56" s="665"/>
      <c r="EF56" s="665"/>
      <c r="EG56" s="665"/>
      <c r="EH56" s="665"/>
      <c r="EI56" s="665"/>
      <c r="EJ56" s="665"/>
      <c r="EK56" s="665"/>
      <c r="EL56" s="665"/>
      <c r="EM56" s="665"/>
      <c r="EN56" s="665"/>
      <c r="EO56" s="665"/>
      <c r="EP56" s="665"/>
      <c r="EQ56" s="665"/>
      <c r="ER56" s="665"/>
      <c r="ES56" s="665"/>
      <c r="ET56" s="665"/>
      <c r="EU56" s="665"/>
      <c r="EV56" s="665"/>
      <c r="EW56" s="665"/>
      <c r="EX56" s="665"/>
      <c r="EY56" s="665"/>
      <c r="EZ56" s="665"/>
      <c r="FA56" s="665"/>
      <c r="FB56" s="665"/>
      <c r="FC56" s="665"/>
      <c r="FD56" s="665"/>
      <c r="FE56" s="665"/>
      <c r="FF56" s="665"/>
      <c r="FG56" s="665"/>
      <c r="FH56" s="665"/>
      <c r="FI56" s="665"/>
      <c r="FJ56" s="665"/>
      <c r="FK56" s="665"/>
      <c r="FL56" s="665"/>
      <c r="FM56" s="665"/>
      <c r="FN56" s="665"/>
      <c r="FO56" s="665"/>
      <c r="FP56" s="665"/>
      <c r="FQ56" s="665"/>
      <c r="FR56" s="665"/>
      <c r="FS56" s="665"/>
      <c r="FT56" s="665"/>
      <c r="FU56" s="665"/>
      <c r="FV56" s="665"/>
      <c r="FW56" s="665"/>
      <c r="FX56" s="665"/>
      <c r="FY56" s="665"/>
      <c r="FZ56" s="665"/>
      <c r="GA56" s="665"/>
      <c r="GB56" s="665"/>
      <c r="GC56" s="665"/>
      <c r="GD56" s="665"/>
      <c r="GE56" s="665"/>
      <c r="GF56" s="665"/>
      <c r="GG56" s="665"/>
      <c r="GH56" s="665"/>
      <c r="GI56" s="665"/>
      <c r="GJ56" s="665"/>
      <c r="GK56" s="665"/>
      <c r="GL56" s="665"/>
      <c r="GM56" s="665"/>
      <c r="GN56" s="665"/>
      <c r="GO56" s="665"/>
      <c r="GP56" s="665"/>
      <c r="GQ56" s="665"/>
      <c r="GR56" s="665"/>
      <c r="GS56" s="665"/>
      <c r="GT56" s="665"/>
      <c r="GU56" s="665"/>
      <c r="GV56" s="665"/>
      <c r="GW56" s="665"/>
      <c r="GX56" s="665"/>
      <c r="GY56" s="665"/>
      <c r="GZ56" s="665"/>
      <c r="HA56" s="665"/>
      <c r="HB56" s="665"/>
      <c r="HC56" s="665"/>
      <c r="HD56" s="665"/>
      <c r="HE56" s="665"/>
      <c r="HF56" s="665"/>
      <c r="HG56" s="665"/>
      <c r="HH56" s="665"/>
      <c r="HI56" s="665"/>
      <c r="HJ56" s="665"/>
      <c r="HK56" s="665"/>
      <c r="HL56" s="665"/>
      <c r="HM56" s="665"/>
    </row>
    <row r="57" spans="4:221">
      <c r="D57" s="655"/>
      <c r="E57" s="655"/>
      <c r="F57" s="655"/>
      <c r="G57" s="655"/>
      <c r="H57" s="655"/>
      <c r="I57" s="655"/>
      <c r="J57" s="655"/>
      <c r="K57" s="655"/>
      <c r="L57" s="655"/>
      <c r="M57" s="655"/>
      <c r="N57" s="655"/>
      <c r="O57" s="655"/>
      <c r="P57" s="655"/>
      <c r="Q57" s="655"/>
      <c r="R57" s="655"/>
      <c r="S57" s="655"/>
      <c r="T57" s="655"/>
      <c r="U57" s="655"/>
      <c r="V57" s="655"/>
      <c r="W57" s="655"/>
      <c r="X57" s="655"/>
      <c r="Y57" s="655"/>
      <c r="Z57" s="655"/>
      <c r="AA57" s="655"/>
      <c r="AB57" s="655"/>
      <c r="AC57" s="655"/>
      <c r="AD57" s="655"/>
      <c r="AE57" s="655" t="s">
        <v>9228</v>
      </c>
      <c r="AG57" s="665"/>
      <c r="AH57" s="665"/>
      <c r="AI57" s="665"/>
      <c r="AJ57" s="665"/>
      <c r="AK57" s="665"/>
      <c r="AL57" s="665"/>
      <c r="AM57" s="665"/>
      <c r="AN57" s="665"/>
      <c r="AO57" s="665"/>
      <c r="AP57" s="665"/>
      <c r="AQ57" s="665"/>
      <c r="AR57" s="665"/>
      <c r="AS57" s="665"/>
      <c r="AT57" s="665"/>
      <c r="AU57" s="665"/>
      <c r="AV57" s="665"/>
      <c r="AW57" s="665"/>
      <c r="AX57" s="665"/>
      <c r="AY57" s="665"/>
      <c r="AZ57" s="665"/>
      <c r="BA57" s="665"/>
      <c r="BB57" s="665"/>
      <c r="BC57" s="665"/>
      <c r="BD57" s="665"/>
      <c r="BE57" s="665"/>
      <c r="BF57" s="665"/>
      <c r="BG57" s="665"/>
      <c r="BH57" s="665"/>
      <c r="BI57" s="665"/>
      <c r="BJ57" s="665"/>
      <c r="BK57" s="665"/>
      <c r="BL57" s="665"/>
      <c r="BM57" s="665"/>
      <c r="BN57" s="665"/>
      <c r="BO57" s="665"/>
      <c r="BP57" s="665"/>
      <c r="BQ57" s="665"/>
      <c r="BR57" s="665"/>
      <c r="BS57" s="665"/>
      <c r="BT57" s="665"/>
      <c r="BU57" s="665"/>
      <c r="BV57" s="665"/>
      <c r="BW57" s="665"/>
      <c r="BX57" s="665"/>
      <c r="BY57" s="665"/>
      <c r="BZ57" s="665"/>
      <c r="CA57" s="665"/>
      <c r="CB57" s="665"/>
      <c r="CC57" s="665"/>
      <c r="CD57" s="665"/>
      <c r="CE57" s="665"/>
      <c r="CF57" s="665"/>
      <c r="CG57" s="665"/>
      <c r="CH57" s="665"/>
      <c r="CI57" s="665"/>
      <c r="CJ57" s="665"/>
      <c r="CK57" s="665"/>
      <c r="CL57" s="665"/>
      <c r="CM57" s="665"/>
      <c r="CN57" s="665"/>
      <c r="CO57" s="665"/>
      <c r="CP57" s="665"/>
      <c r="CQ57" s="665"/>
      <c r="CR57" s="665"/>
      <c r="CS57" s="665"/>
      <c r="CT57" s="665"/>
      <c r="CU57" s="665"/>
      <c r="CV57" s="665"/>
      <c r="CW57" s="665"/>
      <c r="CX57" s="665"/>
      <c r="CY57" s="665"/>
      <c r="CZ57" s="665"/>
      <c r="DA57" s="665"/>
      <c r="DB57" s="665"/>
      <c r="DC57" s="665"/>
      <c r="DD57" s="665"/>
      <c r="DE57" s="665"/>
      <c r="DF57" s="665"/>
      <c r="DG57" s="665"/>
      <c r="DH57" s="665"/>
      <c r="DI57" s="665"/>
      <c r="DJ57" s="665"/>
      <c r="DK57" s="665"/>
      <c r="DL57" s="665"/>
      <c r="DM57" s="665"/>
      <c r="DN57" s="665"/>
      <c r="DO57" s="665"/>
      <c r="DP57" s="665"/>
      <c r="DQ57" s="665"/>
      <c r="DR57" s="665"/>
      <c r="DS57" s="665"/>
      <c r="DT57" s="665"/>
      <c r="DU57" s="665"/>
      <c r="DV57" s="665"/>
      <c r="DW57" s="665"/>
      <c r="DX57" s="665"/>
      <c r="DY57" s="665"/>
      <c r="DZ57" s="665"/>
      <c r="EA57" s="665"/>
      <c r="EB57" s="665"/>
      <c r="EC57" s="665"/>
      <c r="ED57" s="665"/>
      <c r="EE57" s="665"/>
      <c r="EF57" s="665"/>
      <c r="EG57" s="665"/>
      <c r="EH57" s="665"/>
      <c r="EI57" s="665"/>
      <c r="EJ57" s="665"/>
      <c r="EK57" s="665"/>
      <c r="EL57" s="665"/>
      <c r="EM57" s="665"/>
      <c r="EN57" s="665"/>
      <c r="EO57" s="665"/>
      <c r="EP57" s="665"/>
      <c r="EQ57" s="665"/>
      <c r="ER57" s="665"/>
      <c r="ES57" s="665"/>
      <c r="ET57" s="665"/>
      <c r="EU57" s="665"/>
      <c r="EV57" s="665"/>
      <c r="EW57" s="665"/>
      <c r="EX57" s="665"/>
      <c r="EY57" s="665"/>
      <c r="EZ57" s="665"/>
      <c r="FA57" s="665"/>
      <c r="FB57" s="665"/>
      <c r="FC57" s="665"/>
      <c r="FD57" s="665"/>
      <c r="FE57" s="665"/>
      <c r="FF57" s="665"/>
      <c r="FG57" s="665"/>
      <c r="FH57" s="665"/>
      <c r="FI57" s="665"/>
      <c r="FJ57" s="665"/>
      <c r="FK57" s="665"/>
      <c r="FL57" s="665"/>
      <c r="FM57" s="665"/>
      <c r="FN57" s="665"/>
      <c r="FO57" s="665"/>
      <c r="FP57" s="665"/>
      <c r="FQ57" s="665"/>
      <c r="FR57" s="665"/>
      <c r="FS57" s="665"/>
      <c r="FT57" s="665"/>
      <c r="FU57" s="665"/>
      <c r="FV57" s="665"/>
      <c r="FW57" s="665"/>
      <c r="FX57" s="665"/>
      <c r="FY57" s="665"/>
      <c r="FZ57" s="665"/>
      <c r="GA57" s="665"/>
      <c r="GB57" s="665"/>
      <c r="GC57" s="665"/>
      <c r="GD57" s="665"/>
      <c r="GE57" s="665"/>
      <c r="GF57" s="665"/>
      <c r="GG57" s="665"/>
      <c r="GH57" s="665"/>
      <c r="GI57" s="665"/>
      <c r="GJ57" s="665"/>
      <c r="GK57" s="665"/>
      <c r="GL57" s="665"/>
      <c r="GM57" s="665"/>
      <c r="GN57" s="665"/>
      <c r="GO57" s="665"/>
      <c r="GP57" s="665"/>
      <c r="GQ57" s="665"/>
      <c r="GR57" s="665"/>
      <c r="GS57" s="665"/>
      <c r="GT57" s="665"/>
      <c r="GU57" s="665"/>
      <c r="GV57" s="665"/>
      <c r="GW57" s="665"/>
      <c r="GX57" s="665"/>
      <c r="GY57" s="665"/>
      <c r="GZ57" s="665"/>
      <c r="HA57" s="665"/>
      <c r="HB57" s="665"/>
      <c r="HC57" s="665"/>
      <c r="HD57" s="665"/>
      <c r="HE57" s="665"/>
      <c r="HF57" s="665"/>
      <c r="HG57" s="665"/>
      <c r="HH57" s="665"/>
      <c r="HI57" s="665"/>
      <c r="HJ57" s="665"/>
      <c r="HK57" s="665"/>
      <c r="HL57" s="665"/>
      <c r="HM57" s="665"/>
    </row>
    <row r="58" spans="4:221">
      <c r="D58" s="655"/>
      <c r="E58" s="655"/>
      <c r="F58" s="655"/>
      <c r="G58" s="655"/>
      <c r="H58" s="655"/>
      <c r="I58" s="655"/>
      <c r="J58" s="655"/>
      <c r="K58" s="655" t="s">
        <v>9228</v>
      </c>
      <c r="L58" s="655"/>
      <c r="M58" s="655"/>
      <c r="N58" s="655"/>
      <c r="O58" s="655"/>
      <c r="P58" s="655"/>
      <c r="Q58" s="655"/>
      <c r="R58" s="655"/>
      <c r="S58" s="655"/>
      <c r="T58" s="655"/>
      <c r="U58" s="655"/>
      <c r="V58" s="655"/>
      <c r="W58" s="655"/>
      <c r="X58" s="655"/>
      <c r="Y58" s="655"/>
      <c r="Z58" s="655"/>
      <c r="AA58" s="655"/>
      <c r="AB58" s="655"/>
      <c r="AC58" s="655"/>
      <c r="AD58" s="655"/>
      <c r="AE58" s="655"/>
      <c r="AG58" s="665"/>
      <c r="AH58" s="665"/>
      <c r="AI58" s="665"/>
      <c r="AJ58" s="665"/>
      <c r="AK58" s="665"/>
      <c r="AL58" s="665"/>
      <c r="AM58" s="665"/>
      <c r="AN58" s="665"/>
      <c r="AO58" s="665"/>
      <c r="AP58" s="665"/>
      <c r="AQ58" s="665"/>
      <c r="AR58" s="665"/>
      <c r="AS58" s="665"/>
      <c r="AT58" s="665"/>
      <c r="AU58" s="665"/>
      <c r="AV58" s="665"/>
      <c r="AW58" s="665"/>
      <c r="AX58" s="665"/>
      <c r="AY58" s="665"/>
      <c r="AZ58" s="665"/>
      <c r="BA58" s="665"/>
      <c r="BB58" s="665"/>
      <c r="BC58" s="665"/>
      <c r="BD58" s="665"/>
      <c r="BE58" s="665"/>
      <c r="BF58" s="665"/>
      <c r="BG58" s="665"/>
      <c r="BH58" s="665"/>
      <c r="BI58" s="665"/>
      <c r="BJ58" s="665"/>
      <c r="BK58" s="665"/>
      <c r="BL58" s="665"/>
      <c r="BM58" s="665"/>
      <c r="BN58" s="665"/>
      <c r="BO58" s="665"/>
      <c r="BP58" s="665"/>
      <c r="BQ58" s="665"/>
      <c r="BR58" s="665"/>
      <c r="BS58" s="665"/>
      <c r="BT58" s="665"/>
      <c r="BU58" s="665"/>
      <c r="BV58" s="665"/>
      <c r="BW58" s="665"/>
      <c r="BX58" s="665"/>
      <c r="BY58" s="665"/>
      <c r="BZ58" s="665"/>
      <c r="CA58" s="665"/>
      <c r="CB58" s="665"/>
      <c r="CC58" s="665"/>
      <c r="CD58" s="665"/>
      <c r="CE58" s="665"/>
      <c r="CF58" s="665"/>
      <c r="CG58" s="665"/>
      <c r="CH58" s="665"/>
      <c r="CI58" s="665"/>
      <c r="CJ58" s="665"/>
      <c r="CK58" s="665"/>
      <c r="CL58" s="665"/>
      <c r="CM58" s="665"/>
      <c r="CN58" s="665"/>
      <c r="CO58" s="665"/>
      <c r="CP58" s="665"/>
      <c r="CQ58" s="665"/>
      <c r="CR58" s="665"/>
      <c r="CS58" s="665"/>
      <c r="CT58" s="665"/>
      <c r="CU58" s="665"/>
      <c r="CV58" s="665"/>
      <c r="CW58" s="665"/>
      <c r="CX58" s="665"/>
      <c r="CY58" s="665"/>
      <c r="CZ58" s="665"/>
      <c r="DA58" s="665"/>
      <c r="DB58" s="665"/>
      <c r="DC58" s="665"/>
      <c r="DD58" s="665"/>
      <c r="DE58" s="665"/>
      <c r="DF58" s="665"/>
      <c r="DG58" s="665"/>
      <c r="DH58" s="665"/>
      <c r="DI58" s="665"/>
      <c r="DJ58" s="665"/>
      <c r="DK58" s="665"/>
      <c r="DL58" s="665"/>
      <c r="DM58" s="665"/>
      <c r="DN58" s="665"/>
      <c r="DO58" s="665"/>
      <c r="DP58" s="665"/>
      <c r="DQ58" s="665"/>
      <c r="DR58" s="665"/>
      <c r="DS58" s="665"/>
      <c r="DT58" s="665"/>
      <c r="DU58" s="665"/>
      <c r="DV58" s="665"/>
      <c r="DW58" s="665"/>
      <c r="DX58" s="665"/>
      <c r="DY58" s="665"/>
      <c r="DZ58" s="665"/>
      <c r="EA58" s="665"/>
      <c r="EB58" s="665"/>
      <c r="EC58" s="665"/>
      <c r="ED58" s="665"/>
      <c r="EE58" s="665"/>
      <c r="EF58" s="665"/>
      <c r="EG58" s="665"/>
      <c r="EH58" s="665"/>
      <c r="EI58" s="665"/>
      <c r="EJ58" s="665"/>
      <c r="EK58" s="665"/>
      <c r="EL58" s="665"/>
      <c r="EM58" s="665"/>
      <c r="EN58" s="665"/>
      <c r="EO58" s="665"/>
      <c r="EP58" s="665"/>
      <c r="EQ58" s="665"/>
      <c r="ER58" s="665"/>
      <c r="ES58" s="665"/>
      <c r="ET58" s="665"/>
      <c r="EU58" s="665"/>
      <c r="EV58" s="665"/>
      <c r="EW58" s="665"/>
      <c r="EX58" s="665"/>
      <c r="EY58" s="665"/>
      <c r="EZ58" s="665"/>
      <c r="FA58" s="665"/>
      <c r="FB58" s="665"/>
      <c r="FC58" s="665"/>
      <c r="FD58" s="665"/>
      <c r="FE58" s="665"/>
      <c r="FF58" s="665"/>
      <c r="FG58" s="665"/>
      <c r="FH58" s="665"/>
      <c r="FI58" s="665"/>
      <c r="FJ58" s="665"/>
      <c r="FK58" s="665"/>
      <c r="FL58" s="665"/>
      <c r="FM58" s="665"/>
      <c r="FN58" s="665"/>
      <c r="FO58" s="665"/>
      <c r="FP58" s="665"/>
      <c r="FQ58" s="665"/>
      <c r="FR58" s="665"/>
      <c r="FS58" s="665"/>
      <c r="FT58" s="665"/>
      <c r="FU58" s="665"/>
      <c r="FV58" s="665"/>
      <c r="FW58" s="665"/>
      <c r="FX58" s="665"/>
      <c r="FY58" s="665"/>
      <c r="FZ58" s="665"/>
      <c r="GA58" s="665"/>
      <c r="GB58" s="665"/>
      <c r="GC58" s="665"/>
      <c r="GD58" s="665"/>
      <c r="GE58" s="665"/>
      <c r="GF58" s="665"/>
      <c r="GG58" s="665"/>
      <c r="GH58" s="665"/>
      <c r="GI58" s="665"/>
      <c r="GJ58" s="665"/>
      <c r="GK58" s="665"/>
      <c r="GL58" s="665"/>
      <c r="GM58" s="665"/>
      <c r="GN58" s="665"/>
      <c r="GO58" s="665"/>
      <c r="GP58" s="665"/>
      <c r="GQ58" s="665"/>
      <c r="GR58" s="665"/>
      <c r="GS58" s="665"/>
      <c r="GT58" s="665"/>
      <c r="GU58" s="665"/>
      <c r="GV58" s="665"/>
      <c r="GW58" s="665"/>
      <c r="GX58" s="665"/>
      <c r="GY58" s="665"/>
      <c r="GZ58" s="665"/>
      <c r="HA58" s="665"/>
      <c r="HB58" s="665"/>
      <c r="HC58" s="665"/>
      <c r="HD58" s="665"/>
      <c r="HE58" s="665"/>
      <c r="HF58" s="665"/>
      <c r="HG58" s="665"/>
      <c r="HH58" s="665"/>
      <c r="HI58" s="665"/>
      <c r="HJ58" s="665"/>
      <c r="HK58" s="665"/>
      <c r="HL58" s="665"/>
      <c r="HM58" s="665"/>
    </row>
    <row r="59" spans="4:221">
      <c r="D59" s="655"/>
      <c r="E59" s="655"/>
      <c r="F59" s="655"/>
      <c r="G59" s="655"/>
      <c r="H59" s="655"/>
      <c r="I59" s="655"/>
      <c r="J59" s="655"/>
      <c r="K59" s="655"/>
      <c r="L59" s="655"/>
      <c r="M59" s="655"/>
      <c r="N59" s="655"/>
      <c r="O59" s="655"/>
      <c r="P59" s="655"/>
      <c r="Q59" s="655"/>
      <c r="R59" s="655"/>
      <c r="S59" s="655"/>
      <c r="T59" s="655"/>
      <c r="U59" s="655"/>
      <c r="V59" s="655"/>
      <c r="W59" s="655"/>
      <c r="X59" s="655"/>
      <c r="Y59" s="655"/>
      <c r="Z59" s="655"/>
      <c r="AA59" s="655"/>
      <c r="AB59" s="655"/>
      <c r="AC59" s="655"/>
      <c r="AD59" s="655"/>
      <c r="AE59" s="655"/>
      <c r="AG59" s="665"/>
      <c r="AH59" s="665"/>
      <c r="AI59" s="665"/>
      <c r="AJ59" s="665"/>
      <c r="AK59" s="667" t="s">
        <v>9216</v>
      </c>
      <c r="AL59" s="665"/>
      <c r="AM59" s="665"/>
      <c r="AN59" s="665"/>
      <c r="AO59" s="665"/>
      <c r="AP59" s="668" t="s">
        <v>9235</v>
      </c>
      <c r="AQ59" s="665"/>
      <c r="AR59" s="665"/>
      <c r="AS59" s="665"/>
      <c r="AT59" s="665"/>
      <c r="AU59" s="665"/>
      <c r="AV59" s="665"/>
      <c r="AW59" s="668" t="s">
        <v>9236</v>
      </c>
      <c r="AX59" s="665"/>
      <c r="AY59" s="665"/>
      <c r="AZ59" s="665"/>
      <c r="BA59" s="665"/>
      <c r="BB59" s="665"/>
      <c r="BC59" s="665"/>
      <c r="BD59" s="668" t="s">
        <v>9236</v>
      </c>
      <c r="BE59" s="665"/>
      <c r="BF59" s="665"/>
      <c r="BG59" s="665"/>
      <c r="BH59" s="665"/>
      <c r="BI59" s="665"/>
      <c r="BJ59" s="665"/>
      <c r="BK59" s="665"/>
      <c r="BL59" s="665"/>
      <c r="BM59" s="665"/>
      <c r="BN59" s="665"/>
      <c r="BO59" s="665"/>
      <c r="BP59" s="665"/>
      <c r="BQ59" s="665"/>
      <c r="BR59" s="665"/>
      <c r="BS59" s="665"/>
      <c r="BT59" s="665"/>
      <c r="BU59" s="665"/>
      <c r="BV59" s="665"/>
      <c r="BW59" s="665"/>
      <c r="BX59" s="665"/>
      <c r="BY59" s="665"/>
      <c r="BZ59" s="665"/>
      <c r="CA59" s="665"/>
      <c r="CB59" s="665"/>
      <c r="CC59" s="665"/>
      <c r="CD59" s="665"/>
      <c r="CE59" s="665"/>
      <c r="CF59" s="665"/>
      <c r="CG59" s="665"/>
      <c r="CH59" s="665"/>
      <c r="CI59" s="667" t="s">
        <v>9216</v>
      </c>
      <c r="CJ59" s="665"/>
      <c r="CK59" s="665"/>
      <c r="CL59" s="665"/>
      <c r="CM59" s="665"/>
      <c r="CN59" s="665"/>
      <c r="CO59" s="665"/>
      <c r="CP59" s="665"/>
      <c r="CQ59" s="665"/>
      <c r="CR59" s="665"/>
      <c r="CS59" s="665"/>
      <c r="CT59" s="665"/>
      <c r="CU59" s="665"/>
      <c r="CV59" s="665"/>
      <c r="CW59" s="665"/>
      <c r="CX59" s="665"/>
      <c r="CY59" s="665"/>
      <c r="CZ59" s="665"/>
      <c r="DA59" s="668"/>
      <c r="DB59" s="665"/>
      <c r="DC59" s="665"/>
      <c r="DD59" s="665"/>
      <c r="DE59" s="665"/>
      <c r="DF59" s="665"/>
      <c r="DG59" s="665"/>
      <c r="DH59" s="665"/>
      <c r="DI59" s="665"/>
      <c r="DJ59" s="665"/>
      <c r="DK59" s="665"/>
      <c r="DL59" s="665"/>
      <c r="DM59" s="665"/>
      <c r="DN59" s="665"/>
      <c r="DO59" s="665"/>
      <c r="DP59" s="665"/>
      <c r="DQ59" s="665"/>
      <c r="DR59" s="665"/>
      <c r="DS59" s="665"/>
      <c r="DT59" s="665"/>
      <c r="DU59" s="665"/>
      <c r="DV59" s="665"/>
      <c r="DW59" s="665"/>
      <c r="DX59" s="665"/>
      <c r="DY59" s="665"/>
      <c r="DZ59" s="665"/>
      <c r="EA59" s="665"/>
      <c r="EB59" s="665"/>
      <c r="EC59" s="665"/>
      <c r="ED59" s="668"/>
      <c r="EE59" s="665"/>
      <c r="EF59" s="665"/>
      <c r="EG59" s="665"/>
      <c r="EH59" s="665"/>
      <c r="EI59" s="665"/>
      <c r="EJ59" s="665"/>
      <c r="EK59" s="665"/>
      <c r="EL59" s="665"/>
      <c r="EM59" s="665"/>
      <c r="EN59" s="665"/>
      <c r="EO59" s="665"/>
      <c r="EP59" s="665"/>
      <c r="EQ59" s="665"/>
      <c r="ER59" s="665"/>
      <c r="ES59" s="665"/>
      <c r="ET59" s="665"/>
      <c r="EU59" s="665"/>
      <c r="EV59" s="665"/>
      <c r="EW59" s="665"/>
      <c r="EX59" s="665"/>
      <c r="EY59" s="665"/>
      <c r="EZ59" s="665"/>
      <c r="FA59" s="665"/>
      <c r="FB59" s="665"/>
      <c r="FC59" s="665"/>
      <c r="FD59" s="665"/>
      <c r="FE59" s="665"/>
      <c r="FF59" s="665"/>
      <c r="FG59" s="665"/>
      <c r="FH59" s="665"/>
      <c r="FI59" s="665"/>
      <c r="FJ59" s="665"/>
      <c r="FK59" s="665"/>
      <c r="FL59" s="665"/>
      <c r="FM59" s="665"/>
      <c r="FN59" s="665"/>
      <c r="FO59" s="665"/>
      <c r="FP59" s="665"/>
      <c r="FQ59" s="665"/>
      <c r="FR59" s="665"/>
      <c r="FS59" s="665"/>
      <c r="FT59" s="665"/>
      <c r="FU59" s="665"/>
      <c r="FV59" s="665"/>
      <c r="FW59" s="665"/>
      <c r="FX59" s="665"/>
      <c r="FY59" s="665"/>
      <c r="FZ59" s="665"/>
      <c r="GA59" s="665"/>
      <c r="GB59" s="665"/>
      <c r="GC59" s="665"/>
      <c r="GD59" s="665"/>
      <c r="GE59" s="665"/>
      <c r="GF59" s="665"/>
      <c r="GG59" s="665"/>
      <c r="GH59" s="665"/>
      <c r="GI59" s="665"/>
      <c r="GJ59" s="665"/>
      <c r="GK59" s="665"/>
      <c r="GL59" s="665"/>
      <c r="GM59" s="665"/>
      <c r="GN59" s="665"/>
      <c r="GO59" s="665"/>
      <c r="GP59" s="665"/>
      <c r="GQ59" s="665"/>
      <c r="GR59" s="665"/>
      <c r="GS59" s="665"/>
      <c r="GT59" s="665"/>
      <c r="GU59" s="665"/>
      <c r="GV59" s="665"/>
      <c r="GW59" s="665"/>
      <c r="GX59" s="665"/>
      <c r="GY59" s="665"/>
      <c r="GZ59" s="665"/>
      <c r="HA59" s="665"/>
      <c r="HB59" s="665"/>
      <c r="HC59" s="665"/>
      <c r="HD59" s="665"/>
      <c r="HE59" s="665"/>
      <c r="HF59" s="665"/>
      <c r="HG59" s="665"/>
      <c r="HH59" s="665"/>
      <c r="HI59" s="665"/>
      <c r="HJ59" s="665"/>
      <c r="HK59" s="665"/>
      <c r="HL59" s="665"/>
      <c r="HM59" s="665"/>
    </row>
    <row r="60" spans="4:221">
      <c r="D60" s="655"/>
      <c r="E60" s="655"/>
      <c r="F60" s="655"/>
      <c r="G60" s="655"/>
      <c r="H60" s="655"/>
      <c r="I60" s="655"/>
      <c r="J60" s="655"/>
      <c r="K60" s="655"/>
      <c r="L60" s="655"/>
      <c r="M60" s="657"/>
      <c r="N60" s="655"/>
      <c r="O60" s="657" t="s">
        <v>9229</v>
      </c>
      <c r="P60" s="655"/>
      <c r="Q60" s="655"/>
      <c r="R60" s="655"/>
      <c r="S60" s="655"/>
      <c r="T60" s="655"/>
      <c r="U60" s="655"/>
      <c r="V60" s="655"/>
      <c r="W60" s="655"/>
      <c r="X60" s="655"/>
      <c r="Y60" s="655"/>
      <c r="Z60" s="655"/>
      <c r="AA60" s="655"/>
      <c r="AB60" s="655"/>
      <c r="AC60" s="655"/>
      <c r="AD60" s="655"/>
      <c r="AE60" s="655"/>
      <c r="AG60" s="665"/>
      <c r="AH60" s="665"/>
      <c r="AI60" s="665"/>
      <c r="AJ60" s="665"/>
      <c r="AK60" s="667" t="s">
        <v>9216</v>
      </c>
      <c r="AL60" s="665"/>
      <c r="AM60" s="665"/>
      <c r="AN60" s="665"/>
      <c r="AO60" s="665"/>
      <c r="AP60" s="667" t="s">
        <v>9216</v>
      </c>
      <c r="AQ60" s="665"/>
      <c r="AR60" s="665"/>
      <c r="AS60" s="665"/>
      <c r="AT60" s="665"/>
      <c r="AU60" s="665"/>
      <c r="AV60" s="665"/>
      <c r="AW60" s="667" t="s">
        <v>9216</v>
      </c>
      <c r="AX60" s="665"/>
      <c r="AY60" s="665"/>
      <c r="AZ60" s="665"/>
      <c r="BA60" s="665"/>
      <c r="BB60" s="665"/>
      <c r="BC60" s="665"/>
      <c r="BD60" s="667" t="s">
        <v>9216</v>
      </c>
      <c r="BE60" s="665"/>
      <c r="BF60" s="665"/>
      <c r="BG60" s="665"/>
      <c r="BH60" s="665"/>
      <c r="BI60" s="665"/>
      <c r="BJ60" s="665"/>
      <c r="BK60" s="665"/>
      <c r="BL60" s="665"/>
      <c r="BM60" s="668"/>
      <c r="BN60" s="665"/>
      <c r="BO60" s="665"/>
      <c r="BP60" s="665"/>
      <c r="BQ60" s="665"/>
      <c r="BR60" s="665"/>
      <c r="BS60" s="665"/>
      <c r="BT60" s="665"/>
      <c r="BU60" s="665"/>
      <c r="BV60" s="665"/>
      <c r="BW60" s="665"/>
      <c r="BX60" s="665"/>
      <c r="BY60" s="665"/>
      <c r="BZ60" s="665"/>
      <c r="CA60" s="665"/>
      <c r="CB60" s="665"/>
      <c r="CC60" s="665"/>
      <c r="CD60" s="665"/>
      <c r="CE60" s="665"/>
      <c r="CF60" s="665"/>
      <c r="CG60" s="665"/>
      <c r="CH60" s="665"/>
      <c r="CI60" s="667" t="s">
        <v>9216</v>
      </c>
      <c r="CJ60" s="665"/>
      <c r="CK60" s="665"/>
      <c r="CL60" s="665"/>
      <c r="CM60" s="665"/>
      <c r="CN60" s="665"/>
      <c r="CO60" s="665"/>
      <c r="CP60" s="665"/>
      <c r="CQ60" s="665"/>
      <c r="CR60" s="665"/>
      <c r="CS60" s="665"/>
      <c r="CT60" s="665"/>
      <c r="CU60" s="665"/>
      <c r="CV60" s="665"/>
      <c r="CW60" s="665"/>
      <c r="CX60" s="665"/>
      <c r="CY60" s="665"/>
      <c r="CZ60" s="665"/>
      <c r="DA60" s="667"/>
      <c r="DB60" s="665"/>
      <c r="DC60" s="665"/>
      <c r="DD60" s="665"/>
      <c r="DE60" s="665"/>
      <c r="DF60" s="665"/>
      <c r="DG60" s="665"/>
      <c r="DH60" s="665"/>
      <c r="DI60" s="665"/>
      <c r="DJ60" s="665"/>
      <c r="DK60" s="665"/>
      <c r="DL60" s="665"/>
      <c r="DM60" s="665"/>
      <c r="DN60" s="665"/>
      <c r="DO60" s="665"/>
      <c r="DP60" s="665"/>
      <c r="DQ60" s="665"/>
      <c r="DR60" s="665"/>
      <c r="DS60" s="665"/>
      <c r="DT60" s="665"/>
      <c r="DU60" s="665"/>
      <c r="DV60" s="665"/>
      <c r="DW60" s="665"/>
      <c r="DX60" s="665"/>
      <c r="DY60" s="665"/>
      <c r="DZ60" s="665"/>
      <c r="EA60" s="665"/>
      <c r="EB60" s="665"/>
      <c r="EC60" s="665"/>
      <c r="ED60" s="667"/>
      <c r="EE60" s="667"/>
      <c r="EF60" s="665"/>
      <c r="EG60" s="665"/>
      <c r="EH60" s="665"/>
      <c r="EI60" s="665"/>
      <c r="EJ60" s="665"/>
      <c r="EK60" s="665"/>
      <c r="EL60" s="665"/>
      <c r="EM60" s="665"/>
      <c r="EN60" s="665"/>
      <c r="EO60" s="665"/>
      <c r="EP60" s="665"/>
      <c r="EQ60" s="665"/>
      <c r="ER60" s="665"/>
      <c r="ES60" s="665"/>
      <c r="ET60" s="665"/>
      <c r="EU60" s="665"/>
      <c r="EV60" s="665"/>
      <c r="EW60" s="665"/>
      <c r="EX60" s="665"/>
      <c r="EY60" s="665"/>
      <c r="EZ60" s="665"/>
      <c r="FA60" s="665"/>
      <c r="FB60" s="665"/>
      <c r="FC60" s="665"/>
      <c r="FD60" s="665"/>
      <c r="FE60" s="665"/>
      <c r="FF60" s="665"/>
      <c r="FG60" s="665"/>
      <c r="FH60" s="665"/>
      <c r="FI60" s="665"/>
      <c r="FJ60" s="665"/>
      <c r="FK60" s="665"/>
      <c r="FL60" s="665"/>
      <c r="FM60" s="665"/>
      <c r="FN60" s="665"/>
      <c r="FO60" s="665"/>
      <c r="FP60" s="665"/>
      <c r="FQ60" s="665"/>
      <c r="FR60" s="665"/>
      <c r="FS60" s="665"/>
      <c r="FT60" s="665"/>
      <c r="FU60" s="665" t="s">
        <v>9808</v>
      </c>
      <c r="FV60" s="665"/>
      <c r="FW60" s="665"/>
      <c r="FX60" s="665"/>
      <c r="FY60" s="665"/>
      <c r="FZ60" s="665"/>
      <c r="GA60" s="665"/>
      <c r="GB60" s="665"/>
      <c r="GC60" s="665"/>
      <c r="GD60" s="665"/>
      <c r="GE60" s="665"/>
      <c r="GF60" s="665"/>
      <c r="GG60" s="665"/>
      <c r="GH60" s="665"/>
      <c r="GI60" s="665"/>
      <c r="GJ60" s="665"/>
      <c r="GK60" s="665"/>
      <c r="GL60" s="665"/>
      <c r="GM60" s="665"/>
      <c r="GN60" s="665"/>
      <c r="GO60" s="665"/>
      <c r="GP60" s="665"/>
      <c r="GQ60" s="665"/>
      <c r="GR60" s="665"/>
      <c r="GS60" s="665"/>
      <c r="GT60" s="665"/>
      <c r="GU60" s="665"/>
      <c r="GV60" s="665"/>
      <c r="GW60" s="665"/>
      <c r="GX60" s="665"/>
      <c r="GY60" s="665"/>
      <c r="GZ60" s="665"/>
      <c r="HA60" s="665"/>
      <c r="HB60" s="665"/>
      <c r="HC60" s="665"/>
      <c r="HD60" s="665"/>
      <c r="HE60" s="665"/>
      <c r="HF60" s="665"/>
      <c r="HG60" s="665"/>
      <c r="HH60" s="665"/>
      <c r="HI60" s="665"/>
      <c r="HJ60" s="665"/>
      <c r="HK60" s="665"/>
      <c r="HL60" s="665"/>
      <c r="HM60" s="665"/>
    </row>
    <row r="61" spans="4:221">
      <c r="D61" s="655"/>
      <c r="E61" s="655"/>
      <c r="F61" s="655"/>
      <c r="G61" s="655"/>
      <c r="H61" s="655"/>
      <c r="I61" s="655"/>
      <c r="J61" s="655"/>
      <c r="K61" s="655"/>
      <c r="L61" s="655"/>
      <c r="M61" s="658"/>
      <c r="N61" s="655"/>
      <c r="O61" s="655" t="s">
        <v>9263</v>
      </c>
      <c r="P61" s="655"/>
      <c r="Q61" s="655"/>
      <c r="R61" s="655" t="s">
        <v>9264</v>
      </c>
      <c r="S61" s="655"/>
      <c r="T61" s="655"/>
      <c r="U61" s="655"/>
      <c r="V61" s="655"/>
      <c r="W61" s="655"/>
      <c r="X61" s="655"/>
      <c r="Y61" s="655"/>
      <c r="Z61" s="655"/>
      <c r="AA61" s="655"/>
      <c r="AB61" s="655"/>
      <c r="AC61" s="655"/>
      <c r="AD61" s="655"/>
      <c r="AE61" s="655"/>
      <c r="AG61" s="665"/>
      <c r="AH61" s="665"/>
      <c r="AI61" s="665"/>
      <c r="AJ61" s="665" t="s">
        <v>9228</v>
      </c>
      <c r="AK61" s="665"/>
      <c r="AL61" s="665"/>
      <c r="AM61" s="665"/>
      <c r="AN61" s="665"/>
      <c r="AO61" s="665" t="s">
        <v>9233</v>
      </c>
      <c r="AP61" s="665"/>
      <c r="AQ61" s="665"/>
      <c r="AR61" s="665"/>
      <c r="AS61" s="665"/>
      <c r="AT61" s="665"/>
      <c r="AU61" s="665"/>
      <c r="AV61" s="665" t="s">
        <v>9233</v>
      </c>
      <c r="AW61" s="665"/>
      <c r="AX61" s="665"/>
      <c r="AY61" s="665"/>
      <c r="AZ61" s="665"/>
      <c r="BA61" s="665"/>
      <c r="BB61" s="665"/>
      <c r="BC61" s="665" t="s">
        <v>9233</v>
      </c>
      <c r="BD61" s="665"/>
      <c r="BE61" s="665"/>
      <c r="BF61" s="665"/>
      <c r="BG61" s="665"/>
      <c r="BH61" s="665"/>
      <c r="BI61" s="665"/>
      <c r="BJ61" s="665"/>
      <c r="BK61" s="665"/>
      <c r="BL61" s="665"/>
      <c r="BM61" s="665"/>
      <c r="BN61" s="668"/>
      <c r="BO61" s="665"/>
      <c r="BP61" s="665"/>
      <c r="BQ61" s="665"/>
      <c r="BR61" s="665"/>
      <c r="BS61" s="665"/>
      <c r="BT61" s="665"/>
      <c r="BU61" s="665"/>
      <c r="BV61" s="665"/>
      <c r="BW61" s="665"/>
      <c r="BX61" s="665"/>
      <c r="BY61" s="665"/>
      <c r="BZ61" s="665"/>
      <c r="CA61" s="665"/>
      <c r="CB61" s="665"/>
      <c r="CC61" s="665"/>
      <c r="CD61" s="665"/>
      <c r="CE61" s="665"/>
      <c r="CF61" s="665"/>
      <c r="CG61" s="665"/>
      <c r="CH61" s="665" t="s">
        <v>9228</v>
      </c>
      <c r="CI61" s="665"/>
      <c r="CJ61" s="665"/>
      <c r="CK61" s="665"/>
      <c r="CL61" s="665"/>
      <c r="CM61" s="665"/>
      <c r="CN61" s="665"/>
      <c r="CO61" s="665"/>
      <c r="CP61" s="665"/>
      <c r="CQ61" s="665"/>
      <c r="CR61" s="665"/>
      <c r="CS61" s="665"/>
      <c r="CT61" s="665"/>
      <c r="CU61" s="665"/>
      <c r="CV61" s="665"/>
      <c r="CW61" s="665"/>
      <c r="CX61" s="665"/>
      <c r="CY61" s="665"/>
      <c r="CZ61" s="665"/>
      <c r="DA61" s="665"/>
      <c r="DB61" s="665"/>
      <c r="DC61" s="665"/>
      <c r="DD61" s="665"/>
      <c r="DE61" s="665"/>
      <c r="DF61" s="665"/>
      <c r="DG61" s="665"/>
      <c r="DH61" s="665"/>
      <c r="DI61" s="665"/>
      <c r="DJ61" s="665"/>
      <c r="DK61" s="665"/>
      <c r="DL61" s="665"/>
      <c r="DM61" s="665"/>
      <c r="DN61" s="665"/>
      <c r="DO61" s="665"/>
      <c r="DP61" s="665"/>
      <c r="DQ61" s="665"/>
      <c r="DR61" s="665"/>
      <c r="DS61" s="665"/>
      <c r="DT61" s="665"/>
      <c r="DU61" s="665"/>
      <c r="DV61" s="665"/>
      <c r="DW61" s="665"/>
      <c r="DX61" s="665"/>
      <c r="DY61" s="665"/>
      <c r="DZ61" s="665"/>
      <c r="EA61" s="665"/>
      <c r="EB61" s="665"/>
      <c r="EC61" s="665"/>
      <c r="ED61" s="665"/>
      <c r="EE61" s="665"/>
      <c r="EF61" s="665"/>
      <c r="EG61" s="665"/>
      <c r="EH61" s="665"/>
      <c r="EI61" s="665"/>
      <c r="EJ61" s="665"/>
      <c r="EK61" s="665"/>
      <c r="EL61" s="665"/>
      <c r="EM61" s="665"/>
      <c r="EN61" s="665"/>
      <c r="EO61" s="665"/>
      <c r="EP61" s="665"/>
      <c r="EQ61" s="665"/>
      <c r="ER61" s="665"/>
      <c r="ES61" s="665"/>
      <c r="ET61" s="665"/>
      <c r="EU61" s="665"/>
      <c r="EV61" s="665"/>
      <c r="EW61" s="665"/>
      <c r="EX61" s="665"/>
      <c r="EY61" s="665"/>
      <c r="EZ61" s="665"/>
      <c r="FA61" s="665"/>
      <c r="FB61" s="665"/>
      <c r="FC61" s="665"/>
      <c r="FD61" s="665"/>
      <c r="FE61" s="665"/>
      <c r="FF61" s="665"/>
      <c r="FG61" s="665"/>
      <c r="FH61" s="665"/>
      <c r="FI61" s="665"/>
      <c r="FJ61" s="665"/>
      <c r="FK61" s="665"/>
      <c r="FL61" s="665"/>
      <c r="FM61" s="665"/>
      <c r="FN61" s="665"/>
      <c r="FO61" s="665"/>
      <c r="FP61" s="665"/>
      <c r="FQ61" s="665"/>
      <c r="FR61" s="665"/>
      <c r="FS61" s="665"/>
      <c r="FT61" s="665"/>
      <c r="FU61" s="665"/>
      <c r="FV61" s="665"/>
      <c r="FW61" s="665"/>
      <c r="FX61" s="665"/>
      <c r="FY61" s="665"/>
      <c r="FZ61" s="665"/>
      <c r="GA61" s="665"/>
      <c r="GB61" s="665"/>
      <c r="GC61" s="665"/>
      <c r="GD61" s="665"/>
      <c r="GE61" s="665"/>
      <c r="GF61" s="665"/>
      <c r="GG61" s="665"/>
      <c r="GH61" s="665"/>
      <c r="GI61" s="665"/>
      <c r="GJ61" s="665"/>
      <c r="GK61" s="665"/>
      <c r="GL61" s="665"/>
      <c r="GM61" s="665"/>
      <c r="GN61" s="665"/>
      <c r="GO61" s="665"/>
      <c r="GP61" s="665"/>
      <c r="GQ61" s="665"/>
      <c r="GR61" s="665"/>
      <c r="GS61" s="665"/>
      <c r="GT61" s="665"/>
      <c r="GU61" s="665"/>
      <c r="GV61" s="665"/>
      <c r="GW61" s="665"/>
      <c r="GX61" s="665"/>
      <c r="GY61" s="665"/>
      <c r="GZ61" s="665"/>
      <c r="HA61" s="665"/>
      <c r="HB61" s="665"/>
      <c r="HC61" s="665"/>
      <c r="HD61" s="665"/>
      <c r="HE61" s="665"/>
      <c r="HF61" s="665"/>
      <c r="HG61" s="665"/>
      <c r="HH61" s="665"/>
      <c r="HI61" s="665"/>
      <c r="HJ61" s="665"/>
      <c r="HK61" s="665"/>
      <c r="HL61" s="665"/>
      <c r="HM61" s="665"/>
    </row>
    <row r="62" spans="4:221">
      <c r="D62" s="655"/>
      <c r="E62" s="655"/>
      <c r="F62" s="655"/>
      <c r="G62" s="655"/>
      <c r="H62" s="655"/>
      <c r="I62" s="655"/>
      <c r="J62" s="655"/>
      <c r="K62" s="655"/>
      <c r="L62" s="655"/>
      <c r="M62" s="655"/>
      <c r="N62" s="655"/>
      <c r="O62" s="655"/>
      <c r="P62" s="655"/>
      <c r="Q62" s="655"/>
      <c r="R62" s="655"/>
      <c r="S62" s="655"/>
      <c r="T62" s="655"/>
      <c r="U62" s="655"/>
      <c r="V62" s="655"/>
      <c r="W62" s="655"/>
      <c r="X62" s="655"/>
      <c r="Y62" s="655"/>
      <c r="Z62" s="655"/>
      <c r="AA62" s="655"/>
      <c r="AB62" s="655"/>
      <c r="AC62" s="655"/>
      <c r="AD62" s="655"/>
      <c r="AE62" s="655"/>
      <c r="AG62" s="665"/>
      <c r="AH62" s="665"/>
      <c r="AI62" s="665"/>
      <c r="AJ62" s="665"/>
      <c r="AK62" s="665"/>
      <c r="AL62" s="665"/>
      <c r="AM62" s="665"/>
      <c r="AN62" s="665"/>
      <c r="AO62" s="665"/>
      <c r="AP62" s="665"/>
      <c r="AQ62" s="665"/>
      <c r="AR62" s="665"/>
      <c r="AS62" s="665"/>
      <c r="AT62" s="665"/>
      <c r="AU62" s="665"/>
      <c r="AV62" s="665"/>
      <c r="AW62" s="665"/>
      <c r="AX62" s="665"/>
      <c r="AY62" s="665"/>
      <c r="AZ62" s="665"/>
      <c r="BA62" s="665"/>
      <c r="BB62" s="665"/>
      <c r="BC62" s="665"/>
      <c r="BD62" s="665"/>
      <c r="BE62" s="665"/>
      <c r="BF62" s="665"/>
      <c r="BG62" s="665"/>
      <c r="BH62" s="665"/>
      <c r="BI62" s="665"/>
      <c r="BJ62" s="665"/>
      <c r="BK62" s="665"/>
      <c r="BL62" s="665"/>
      <c r="BM62" s="665"/>
      <c r="BN62" s="668"/>
      <c r="BO62" s="665"/>
      <c r="BP62" s="665"/>
      <c r="BQ62" s="665"/>
      <c r="BR62" s="665"/>
      <c r="BS62" s="665"/>
      <c r="BT62" s="665"/>
      <c r="BU62" s="665"/>
      <c r="BV62" s="665"/>
      <c r="BW62" s="665"/>
      <c r="BX62" s="665"/>
      <c r="BY62" s="665"/>
      <c r="BZ62" s="665"/>
      <c r="CA62" s="665"/>
      <c r="CB62" s="665"/>
      <c r="CC62" s="665"/>
      <c r="CD62" s="665"/>
      <c r="CE62" s="665"/>
      <c r="CF62" s="665"/>
      <c r="CG62" s="665"/>
      <c r="CH62" s="665"/>
      <c r="CI62" s="665"/>
      <c r="CJ62" s="665"/>
      <c r="CK62" s="665"/>
      <c r="CL62" s="665"/>
      <c r="CM62" s="665"/>
      <c r="CN62" s="665"/>
      <c r="CO62" s="665"/>
      <c r="CP62" s="665"/>
      <c r="CQ62" s="665"/>
      <c r="CR62" s="665"/>
      <c r="CS62" s="665"/>
      <c r="CT62" s="665"/>
      <c r="CU62" s="665"/>
      <c r="CV62" s="665"/>
      <c r="CW62" s="665"/>
      <c r="CX62" s="665"/>
      <c r="CY62" s="665"/>
      <c r="CZ62" s="665"/>
      <c r="DA62" s="665"/>
      <c r="DB62" s="665"/>
      <c r="DC62" s="665"/>
      <c r="DD62" s="665"/>
      <c r="DE62" s="665"/>
      <c r="DF62" s="665"/>
      <c r="DG62" s="665"/>
      <c r="DH62" s="665"/>
      <c r="DI62" s="665"/>
      <c r="DJ62" s="665"/>
      <c r="DK62" s="665"/>
      <c r="DL62" s="665"/>
      <c r="DM62" s="665"/>
      <c r="DN62" s="665"/>
      <c r="DO62" s="665"/>
      <c r="DP62" s="665"/>
      <c r="DQ62" s="665"/>
      <c r="DR62" s="665"/>
      <c r="DS62" s="665"/>
      <c r="DT62" s="665"/>
      <c r="DU62" s="665"/>
      <c r="DV62" s="665"/>
      <c r="DW62" s="665"/>
      <c r="DX62" s="665"/>
      <c r="DY62" s="665"/>
      <c r="DZ62" s="665"/>
      <c r="EA62" s="665"/>
      <c r="EB62" s="665"/>
      <c r="EC62" s="665"/>
      <c r="ED62" s="665"/>
      <c r="EE62" s="665"/>
      <c r="EF62" s="665"/>
      <c r="EG62" s="665"/>
      <c r="EH62" s="665"/>
      <c r="EI62" s="665"/>
      <c r="EJ62" s="665"/>
      <c r="EK62" s="665"/>
      <c r="EL62" s="665"/>
      <c r="EM62" s="665"/>
      <c r="EN62" s="665"/>
      <c r="EO62" s="665"/>
      <c r="EP62" s="665"/>
      <c r="EQ62" s="665"/>
      <c r="ER62" s="665"/>
      <c r="ES62" s="665"/>
      <c r="ET62" s="665"/>
      <c r="EU62" s="665"/>
      <c r="EV62" s="665"/>
      <c r="EW62" s="665"/>
      <c r="EX62" s="665"/>
      <c r="EY62" s="665"/>
      <c r="EZ62" s="665"/>
      <c r="FA62" s="665"/>
      <c r="FB62" s="665"/>
      <c r="FC62" s="665"/>
      <c r="FD62" s="665"/>
      <c r="FE62" s="665"/>
      <c r="FF62" s="665"/>
      <c r="FG62" s="665"/>
      <c r="FH62" s="665"/>
      <c r="FI62" s="665"/>
      <c r="FJ62" s="665"/>
      <c r="FK62" s="665"/>
      <c r="FL62" s="665"/>
      <c r="FM62" s="665"/>
      <c r="FN62" s="665"/>
      <c r="FO62" s="665"/>
      <c r="FP62" s="665"/>
      <c r="FQ62" s="665"/>
      <c r="FR62" s="665"/>
      <c r="FS62" s="665"/>
      <c r="FT62" s="665"/>
      <c r="FU62" s="665"/>
      <c r="FV62" s="665"/>
      <c r="FW62" s="665"/>
      <c r="FX62" s="665"/>
      <c r="FY62" s="665"/>
      <c r="FZ62" s="665"/>
      <c r="GA62" s="665"/>
      <c r="GB62" s="665"/>
      <c r="GC62" s="665"/>
      <c r="GD62" s="665"/>
      <c r="GE62" s="665"/>
      <c r="GF62" s="665"/>
      <c r="GG62" s="665"/>
      <c r="GH62" s="665"/>
      <c r="GI62" s="665"/>
      <c r="GJ62" s="665"/>
      <c r="GK62" s="665"/>
      <c r="GL62" s="665"/>
      <c r="GM62" s="665"/>
      <c r="GN62" s="665"/>
      <c r="GO62" s="665"/>
      <c r="GP62" s="665"/>
      <c r="GQ62" s="665"/>
      <c r="GR62" s="665"/>
      <c r="GS62" s="665"/>
      <c r="GT62" s="665"/>
      <c r="GU62" s="665"/>
      <c r="GV62" s="665"/>
      <c r="GW62" s="665"/>
      <c r="GX62" s="665"/>
      <c r="GY62" s="665"/>
      <c r="GZ62" s="665"/>
      <c r="HA62" s="665"/>
      <c r="HB62" s="665"/>
      <c r="HC62" s="665"/>
      <c r="HD62" s="665"/>
      <c r="HE62" s="665"/>
      <c r="HF62" s="665"/>
      <c r="HG62" s="665"/>
      <c r="HH62" s="665"/>
      <c r="HI62" s="665"/>
      <c r="HJ62" s="665"/>
      <c r="HK62" s="665"/>
      <c r="HL62" s="665"/>
      <c r="HM62" s="665"/>
    </row>
    <row r="63" spans="4:221">
      <c r="D63" s="655"/>
      <c r="E63" s="655"/>
      <c r="F63" s="655"/>
      <c r="G63" s="655"/>
      <c r="H63" s="655"/>
      <c r="I63" s="655"/>
      <c r="J63" s="655"/>
      <c r="K63" s="655"/>
      <c r="L63" s="655"/>
      <c r="M63" s="655"/>
      <c r="N63" s="655"/>
      <c r="O63" s="655"/>
      <c r="P63" s="655"/>
      <c r="Q63" s="655"/>
      <c r="R63" s="655"/>
      <c r="S63" s="655"/>
      <c r="T63" s="655"/>
      <c r="U63" s="655"/>
      <c r="V63" s="655"/>
      <c r="W63" s="655"/>
      <c r="X63" s="655"/>
      <c r="Y63" s="655"/>
      <c r="Z63" s="655"/>
      <c r="AA63" s="655"/>
      <c r="AB63" s="655"/>
      <c r="AC63" s="655"/>
      <c r="AD63" s="655"/>
      <c r="AE63" s="655"/>
      <c r="AG63" s="665"/>
      <c r="AH63" s="671" t="s">
        <v>9216</v>
      </c>
      <c r="AI63" s="665"/>
      <c r="AJ63" s="665"/>
      <c r="AK63" s="665"/>
      <c r="AL63" s="671"/>
      <c r="AM63" s="665"/>
      <c r="AN63" s="665"/>
      <c r="AO63" s="665"/>
      <c r="AP63" s="665"/>
      <c r="AQ63" s="665"/>
      <c r="AR63" s="665"/>
      <c r="AS63" s="665"/>
      <c r="AT63" s="665"/>
      <c r="AU63" s="665"/>
      <c r="AV63" s="665"/>
      <c r="AW63" s="665"/>
      <c r="AX63" s="665"/>
      <c r="AY63" s="665"/>
      <c r="AZ63" s="665"/>
      <c r="BA63" s="665"/>
      <c r="BB63" s="665"/>
      <c r="BC63" s="665"/>
      <c r="BD63" s="665"/>
      <c r="BE63" s="665"/>
      <c r="BF63" s="665"/>
      <c r="BG63" s="665"/>
      <c r="BH63" s="665"/>
      <c r="BI63" s="665"/>
      <c r="BJ63" s="665"/>
      <c r="BK63" s="665"/>
      <c r="BL63" s="665"/>
      <c r="BM63" s="665"/>
      <c r="BN63" s="665"/>
      <c r="BO63" s="665"/>
      <c r="BP63" s="665"/>
      <c r="BQ63" s="665"/>
      <c r="BR63" s="665"/>
      <c r="BS63" s="665"/>
      <c r="BT63" s="665"/>
      <c r="BU63" s="665"/>
      <c r="BV63" s="665"/>
      <c r="BW63" s="665"/>
      <c r="BX63" s="665"/>
      <c r="BY63" s="665"/>
      <c r="BZ63" s="665"/>
      <c r="CA63" s="665"/>
      <c r="CB63" s="665"/>
      <c r="CC63" s="665"/>
      <c r="CD63" s="665"/>
      <c r="CE63" s="665"/>
      <c r="CF63" s="665"/>
      <c r="CG63" s="665"/>
      <c r="CH63" s="665"/>
      <c r="CI63" s="665"/>
      <c r="CJ63" s="665"/>
      <c r="CK63" s="665"/>
      <c r="CL63" s="665"/>
      <c r="CM63" s="665"/>
      <c r="CN63" s="665"/>
      <c r="CO63" s="665"/>
      <c r="CP63" s="665"/>
      <c r="CQ63" s="665"/>
      <c r="CR63" s="665"/>
      <c r="CS63" s="665"/>
      <c r="CT63" s="665"/>
      <c r="CU63" s="665"/>
      <c r="CV63" s="665"/>
      <c r="CW63" s="665"/>
      <c r="CX63" s="665"/>
      <c r="CY63" s="665"/>
      <c r="CZ63" s="665"/>
      <c r="DA63" s="665"/>
      <c r="DB63" s="665"/>
      <c r="DC63" s="665"/>
      <c r="DD63" s="665"/>
      <c r="DE63" s="665"/>
      <c r="DF63" s="668"/>
      <c r="DG63" s="665"/>
      <c r="DH63" s="665"/>
      <c r="DI63" s="665"/>
      <c r="DJ63" s="665"/>
      <c r="DK63" s="665"/>
      <c r="DL63" s="665"/>
      <c r="DM63" s="665"/>
      <c r="DN63" s="665"/>
      <c r="DO63" s="665"/>
      <c r="DP63" s="665"/>
      <c r="DQ63" s="665"/>
      <c r="DR63" s="665"/>
      <c r="DS63" s="665"/>
      <c r="DT63" s="665"/>
      <c r="DU63" s="665"/>
      <c r="DV63" s="665"/>
      <c r="DW63" s="665"/>
      <c r="DX63" s="665"/>
      <c r="DY63" s="665"/>
      <c r="DZ63" s="665"/>
      <c r="EA63" s="665"/>
      <c r="EB63" s="665"/>
      <c r="EC63" s="665"/>
      <c r="ED63" s="665"/>
      <c r="EE63" s="665"/>
      <c r="EF63" s="665"/>
      <c r="EG63" s="665"/>
      <c r="EH63" s="665"/>
      <c r="EI63" s="665"/>
      <c r="EJ63" s="665"/>
      <c r="EK63" s="665"/>
      <c r="EL63" s="665"/>
      <c r="EM63" s="665"/>
      <c r="EN63" s="665"/>
      <c r="EO63" s="665"/>
      <c r="EP63" s="668"/>
      <c r="EQ63" s="668"/>
      <c r="ER63" s="668"/>
      <c r="ES63" s="668"/>
      <c r="ET63" s="665"/>
      <c r="EU63" s="665"/>
      <c r="EV63" s="665"/>
      <c r="EW63" s="665"/>
      <c r="EX63" s="665"/>
      <c r="EY63" s="665"/>
      <c r="EZ63" s="665"/>
      <c r="FA63" s="665"/>
      <c r="FB63" s="665"/>
      <c r="FC63" s="665"/>
      <c r="FD63" s="665"/>
      <c r="FE63" s="665"/>
      <c r="FF63" s="665"/>
      <c r="FG63" s="665"/>
      <c r="FH63" s="668"/>
      <c r="FI63" s="668"/>
      <c r="FJ63" s="668"/>
      <c r="FK63" s="665"/>
      <c r="FL63" s="665"/>
      <c r="FM63" s="665"/>
      <c r="FN63" s="665"/>
      <c r="FO63" s="665"/>
      <c r="FP63" s="665"/>
      <c r="FQ63" s="665"/>
      <c r="FR63" s="665"/>
      <c r="FS63" s="665"/>
      <c r="FT63" s="665"/>
      <c r="FU63" s="665"/>
      <c r="FV63" s="665"/>
      <c r="FW63" s="665"/>
      <c r="FX63" s="665"/>
      <c r="FY63" s="665"/>
      <c r="FZ63" s="665"/>
      <c r="GA63" s="665"/>
      <c r="GB63" s="665"/>
      <c r="GC63" s="665"/>
      <c r="GD63" s="665"/>
      <c r="GE63" s="665"/>
      <c r="GF63" s="665"/>
      <c r="GG63" s="665"/>
      <c r="GH63" s="665"/>
      <c r="GI63" s="665"/>
      <c r="GJ63" s="665"/>
      <c r="GK63" s="665"/>
      <c r="GL63" s="665"/>
      <c r="GM63" s="665"/>
      <c r="GN63" s="665"/>
      <c r="GO63" s="665"/>
      <c r="GP63" s="665"/>
      <c r="GQ63" s="665"/>
      <c r="GR63" s="665"/>
      <c r="GS63" s="665"/>
      <c r="GT63" s="665"/>
      <c r="GU63" s="665"/>
      <c r="GV63" s="665"/>
      <c r="GW63" s="665"/>
      <c r="GX63" s="665"/>
      <c r="GY63" s="665"/>
      <c r="GZ63" s="665"/>
      <c r="HA63" s="665"/>
      <c r="HB63" s="665"/>
      <c r="HC63" s="665"/>
      <c r="HD63" s="665"/>
      <c r="HE63" s="665"/>
      <c r="HF63" s="665"/>
      <c r="HG63" s="665"/>
      <c r="HH63" s="665"/>
      <c r="HI63" s="665"/>
      <c r="HJ63" s="665"/>
      <c r="HK63" s="667" t="s">
        <v>9216</v>
      </c>
      <c r="HL63" s="665"/>
      <c r="HM63" s="665"/>
    </row>
    <row r="64" spans="4:221">
      <c r="D64" s="655"/>
      <c r="E64" s="655"/>
      <c r="F64" s="655"/>
      <c r="G64" s="655"/>
      <c r="H64" s="655"/>
      <c r="I64" s="655"/>
      <c r="J64" s="655"/>
      <c r="K64" s="655"/>
      <c r="L64" s="655"/>
      <c r="M64" s="655"/>
      <c r="N64" s="655"/>
      <c r="O64" s="655"/>
      <c r="P64" s="655"/>
      <c r="Q64" s="655"/>
      <c r="R64" s="655"/>
      <c r="S64" s="655"/>
      <c r="T64" s="655"/>
      <c r="U64" s="655"/>
      <c r="V64" s="655"/>
      <c r="W64" s="655"/>
      <c r="X64" s="655"/>
      <c r="Y64" s="655"/>
      <c r="Z64" s="655"/>
      <c r="AA64" s="655"/>
      <c r="AB64" s="655"/>
      <c r="AC64" s="655"/>
      <c r="AD64" s="655"/>
      <c r="AE64" s="655"/>
      <c r="AG64" s="665"/>
      <c r="AH64" s="665"/>
      <c r="AI64" s="665"/>
      <c r="AJ64" s="665"/>
      <c r="AK64" s="665"/>
      <c r="AL64" s="665"/>
      <c r="AM64" s="665"/>
      <c r="AN64" s="665"/>
      <c r="AO64" s="665"/>
      <c r="AP64" s="665"/>
      <c r="AQ64" s="665"/>
      <c r="AR64" s="665"/>
      <c r="AS64" s="665"/>
      <c r="AT64" s="665"/>
      <c r="AU64" s="665"/>
      <c r="AV64" s="665"/>
      <c r="AW64" s="665"/>
      <c r="AX64" s="665"/>
      <c r="AY64" s="665"/>
      <c r="AZ64" s="665"/>
      <c r="BA64" s="665"/>
      <c r="BB64" s="665"/>
      <c r="BC64" s="665"/>
      <c r="BD64" s="665"/>
      <c r="BE64" s="665"/>
      <c r="BF64" s="665"/>
      <c r="BG64" s="665"/>
      <c r="BH64" s="665"/>
      <c r="BI64" s="665"/>
      <c r="BJ64" s="665"/>
      <c r="BK64" s="665"/>
      <c r="BL64" s="665"/>
      <c r="BM64" s="665"/>
      <c r="BN64" s="665"/>
      <c r="BO64" s="665"/>
      <c r="BP64" s="665"/>
      <c r="BQ64" s="665"/>
      <c r="BR64" s="665"/>
      <c r="BS64" s="665"/>
      <c r="BT64" s="665"/>
      <c r="BU64" s="665"/>
      <c r="BV64" s="665"/>
      <c r="BW64" s="665"/>
      <c r="BX64" s="665"/>
      <c r="BY64" s="665"/>
      <c r="BZ64" s="665"/>
      <c r="CA64" s="665"/>
      <c r="CB64" s="665"/>
      <c r="CC64" s="665"/>
      <c r="CD64" s="665"/>
      <c r="CE64" s="665"/>
      <c r="CF64" s="665"/>
      <c r="CG64" s="665"/>
      <c r="CH64" s="665"/>
      <c r="CI64" s="665"/>
      <c r="CJ64" s="665"/>
      <c r="CK64" s="665"/>
      <c r="CL64" s="665"/>
      <c r="CM64" s="665"/>
      <c r="CN64" s="665"/>
      <c r="CO64" s="665"/>
      <c r="CP64" s="665"/>
      <c r="CQ64" s="665"/>
      <c r="CR64" s="665"/>
      <c r="CS64" s="665"/>
      <c r="CT64" s="665"/>
      <c r="CU64" s="665"/>
      <c r="CV64" s="665"/>
      <c r="CW64" s="665"/>
      <c r="CX64" s="665"/>
      <c r="CY64" s="665"/>
      <c r="CZ64" s="665"/>
      <c r="DA64" s="665"/>
      <c r="DB64" s="665"/>
      <c r="DC64" s="665"/>
      <c r="DD64" s="665"/>
      <c r="DE64" s="665"/>
      <c r="DF64" s="665"/>
      <c r="DG64" s="665"/>
      <c r="DH64" s="665"/>
      <c r="DI64" s="665"/>
      <c r="DJ64" s="665"/>
      <c r="DK64" s="665"/>
      <c r="DL64" s="665"/>
      <c r="DM64" s="665"/>
      <c r="DN64" s="665"/>
      <c r="DO64" s="665"/>
      <c r="DP64" s="665"/>
      <c r="DQ64" s="665"/>
      <c r="DR64" s="665"/>
      <c r="DS64" s="665"/>
      <c r="DT64" s="665"/>
      <c r="DU64" s="665"/>
      <c r="DV64" s="665"/>
      <c r="DW64" s="665"/>
      <c r="DX64" s="665"/>
      <c r="DY64" s="665"/>
      <c r="DZ64" s="665"/>
      <c r="EA64" s="665"/>
      <c r="EB64" s="665"/>
      <c r="EC64" s="665"/>
      <c r="ED64" s="665"/>
      <c r="EE64" s="665"/>
      <c r="EF64" s="665"/>
      <c r="EG64" s="665"/>
      <c r="EH64" s="665"/>
      <c r="EI64" s="665"/>
      <c r="EJ64" s="665"/>
      <c r="EK64" s="665"/>
      <c r="EL64" s="665"/>
      <c r="EM64" s="665"/>
      <c r="EN64" s="665"/>
      <c r="EO64" s="665"/>
      <c r="EP64" s="665"/>
      <c r="EQ64" s="665"/>
      <c r="ER64" s="665"/>
      <c r="ES64" s="665"/>
      <c r="ET64" s="665"/>
      <c r="EU64" s="665"/>
      <c r="EV64" s="665"/>
      <c r="EW64" s="665"/>
      <c r="EX64" s="665"/>
      <c r="EY64" s="665"/>
      <c r="EZ64" s="665"/>
      <c r="FA64" s="665"/>
      <c r="FB64" s="665"/>
      <c r="FC64" s="665"/>
      <c r="FD64" s="665"/>
      <c r="FE64" s="665"/>
      <c r="FF64" s="665"/>
      <c r="FG64" s="665"/>
      <c r="FH64" s="665"/>
      <c r="FI64" s="665"/>
      <c r="FJ64" s="665"/>
      <c r="FK64" s="665"/>
      <c r="FL64" s="665"/>
      <c r="FM64" s="665"/>
      <c r="FN64" s="665"/>
      <c r="FO64" s="665"/>
      <c r="FP64" s="665"/>
      <c r="FQ64" s="665"/>
      <c r="FR64" s="665"/>
      <c r="FS64" s="665"/>
      <c r="FT64" s="665"/>
      <c r="FU64" s="665"/>
      <c r="FV64" s="665"/>
      <c r="FW64" s="665"/>
      <c r="FX64" s="665"/>
      <c r="FY64" s="665"/>
      <c r="FZ64" s="665"/>
      <c r="GA64" s="665"/>
      <c r="GB64" s="665"/>
      <c r="GC64" s="665"/>
      <c r="GD64" s="665"/>
      <c r="GE64" s="665"/>
      <c r="GF64" s="665"/>
      <c r="GG64" s="665"/>
      <c r="GH64" s="665"/>
      <c r="GI64" s="665"/>
      <c r="GJ64" s="665"/>
      <c r="GK64" s="665"/>
      <c r="GL64" s="665"/>
      <c r="GM64" s="665"/>
      <c r="GN64" s="665"/>
      <c r="GO64" s="665"/>
      <c r="GP64" s="665"/>
      <c r="GQ64" s="665"/>
      <c r="GR64" s="665"/>
      <c r="GS64" s="665"/>
      <c r="GT64" s="665"/>
      <c r="GU64" s="665"/>
      <c r="GV64" s="665"/>
      <c r="GW64" s="665"/>
      <c r="GX64" s="665"/>
      <c r="GY64" s="665"/>
      <c r="GZ64" s="665"/>
      <c r="HA64" s="665"/>
      <c r="HB64" s="665"/>
      <c r="HC64" s="665"/>
      <c r="HD64" s="665"/>
      <c r="HE64" s="665"/>
      <c r="HF64" s="665"/>
      <c r="HG64" s="665"/>
      <c r="HH64" s="665"/>
      <c r="HI64" s="665"/>
      <c r="HJ64" s="665"/>
      <c r="HK64" s="665"/>
      <c r="HL64" s="665"/>
      <c r="HM64" s="665"/>
    </row>
    <row r="65" spans="4:221">
      <c r="D65" s="655"/>
      <c r="E65" s="655"/>
      <c r="F65" s="655"/>
      <c r="G65" s="655"/>
      <c r="H65" s="655"/>
      <c r="I65" s="655"/>
      <c r="J65" s="655"/>
      <c r="K65" s="655"/>
      <c r="L65" s="655"/>
      <c r="M65" s="655"/>
      <c r="N65" s="655"/>
      <c r="O65" s="655"/>
      <c r="P65" s="655"/>
      <c r="Q65" s="655"/>
      <c r="R65" s="655"/>
      <c r="S65" s="655"/>
      <c r="T65" s="655"/>
      <c r="U65" s="655"/>
      <c r="V65" s="655"/>
      <c r="W65" s="655"/>
      <c r="X65" s="655"/>
      <c r="Y65" s="655"/>
      <c r="Z65" s="655"/>
      <c r="AA65" s="655"/>
      <c r="AB65" s="655"/>
      <c r="AC65" s="655"/>
      <c r="AD65" s="655"/>
      <c r="AE65" s="655"/>
      <c r="AG65" s="665"/>
      <c r="AH65" s="665"/>
      <c r="AI65" s="665"/>
      <c r="AJ65" s="665"/>
      <c r="AK65" s="665"/>
      <c r="AL65" s="665"/>
      <c r="AM65" s="665"/>
      <c r="AN65" s="665"/>
      <c r="AO65" s="665"/>
      <c r="AP65" s="665"/>
      <c r="AQ65" s="665"/>
      <c r="AR65" s="665"/>
      <c r="AS65" s="665"/>
      <c r="AT65" s="665"/>
      <c r="AU65" s="665"/>
      <c r="AV65" s="665"/>
      <c r="AW65" s="665"/>
      <c r="AX65" s="665"/>
      <c r="AY65" s="665"/>
      <c r="AZ65" s="665"/>
      <c r="BA65" s="665"/>
      <c r="BB65" s="665"/>
      <c r="BC65" s="665"/>
      <c r="BD65" s="665"/>
      <c r="BE65" s="665"/>
      <c r="BF65" s="665"/>
      <c r="BG65" s="665"/>
      <c r="BH65" s="665"/>
      <c r="BI65" s="665"/>
      <c r="BJ65" s="665"/>
      <c r="BK65" s="665"/>
      <c r="BL65" s="665"/>
      <c r="BM65" s="665"/>
      <c r="BN65" s="665"/>
      <c r="BO65" s="665"/>
      <c r="BP65" s="665"/>
      <c r="BQ65" s="665"/>
      <c r="BR65" s="665"/>
      <c r="BS65" s="665"/>
      <c r="BT65" s="665"/>
      <c r="BU65" s="665"/>
      <c r="BV65" s="672"/>
      <c r="BW65" s="672"/>
      <c r="BX65" s="672"/>
      <c r="BY65" s="672"/>
      <c r="BZ65" s="672"/>
      <c r="CA65" s="672"/>
      <c r="CB65" s="672"/>
      <c r="CC65" s="672"/>
      <c r="CD65" s="672"/>
      <c r="CE65" s="672"/>
      <c r="CF65" s="672"/>
      <c r="CG65" s="672"/>
      <c r="CH65" s="672"/>
      <c r="CI65" s="672"/>
      <c r="CJ65" s="672"/>
      <c r="CK65" s="665"/>
      <c r="CL65" s="665"/>
      <c r="CM65" s="665"/>
      <c r="CN65" s="665"/>
      <c r="CO65" s="665"/>
      <c r="CP65" s="665"/>
      <c r="CQ65" s="665"/>
      <c r="CR65" s="665"/>
      <c r="CS65" s="665"/>
      <c r="CT65" s="665"/>
      <c r="CU65" s="665"/>
      <c r="CV65" s="665"/>
      <c r="CW65" s="665"/>
      <c r="CX65" s="665"/>
      <c r="CY65" s="665"/>
      <c r="CZ65" s="665"/>
      <c r="DA65" s="665"/>
      <c r="DB65" s="665"/>
      <c r="DC65" s="665"/>
      <c r="DD65" s="665"/>
      <c r="DE65" s="665"/>
      <c r="DF65" s="665"/>
      <c r="DG65" s="665"/>
      <c r="DH65" s="665"/>
      <c r="DI65" s="665"/>
      <c r="DJ65" s="665"/>
      <c r="DK65" s="665"/>
      <c r="DL65" s="665"/>
      <c r="DM65" s="665"/>
      <c r="DN65" s="665"/>
      <c r="DO65" s="665"/>
      <c r="DP65" s="665"/>
      <c r="DQ65" s="665"/>
      <c r="DR65" s="665"/>
      <c r="DS65" s="665"/>
      <c r="DT65" s="665"/>
      <c r="DU65" s="665"/>
      <c r="DV65" s="665"/>
      <c r="DW65" s="665"/>
      <c r="DX65" s="665"/>
      <c r="DY65" s="665"/>
      <c r="DZ65" s="665"/>
      <c r="EA65" s="665"/>
      <c r="EB65" s="665"/>
      <c r="EC65" s="665"/>
      <c r="ED65" s="665"/>
      <c r="EE65" s="665"/>
      <c r="EF65" s="665"/>
      <c r="EG65" s="665"/>
      <c r="EH65" s="665"/>
      <c r="EI65" s="665"/>
      <c r="EJ65" s="665"/>
      <c r="EK65" s="665"/>
      <c r="EL65" s="665"/>
      <c r="EM65" s="665"/>
      <c r="EN65" s="665"/>
      <c r="EO65" s="665"/>
      <c r="EP65" s="665"/>
      <c r="EQ65" s="665"/>
      <c r="ER65" s="665"/>
      <c r="ES65" s="665"/>
      <c r="ET65" s="665"/>
      <c r="EU65" s="665"/>
      <c r="EV65" s="665"/>
      <c r="EW65" s="665"/>
      <c r="EX65" s="665"/>
      <c r="EY65" s="665"/>
      <c r="EZ65" s="665"/>
      <c r="FA65" s="665"/>
      <c r="FB65" s="665"/>
      <c r="FC65" s="665"/>
      <c r="FD65" s="665"/>
      <c r="FE65" s="665"/>
      <c r="FF65" s="665"/>
      <c r="FG65" s="665"/>
      <c r="FH65" s="665"/>
      <c r="FI65" s="665"/>
      <c r="FJ65" s="665"/>
      <c r="FK65" s="665"/>
      <c r="FL65" s="665"/>
      <c r="FM65" s="665"/>
      <c r="FN65" s="665"/>
      <c r="FO65" s="665"/>
      <c r="FP65" s="665"/>
      <c r="FQ65" s="665"/>
      <c r="FR65" s="665"/>
      <c r="FS65" s="665"/>
      <c r="FT65" s="665"/>
      <c r="FU65" s="665"/>
      <c r="FV65" s="665"/>
      <c r="FW65" s="665"/>
      <c r="FX65" s="665"/>
      <c r="FY65" s="665"/>
      <c r="FZ65" s="665"/>
      <c r="GA65" s="665"/>
      <c r="GB65" s="665"/>
      <c r="GC65" s="665"/>
      <c r="GD65" s="665"/>
      <c r="GE65" s="665"/>
      <c r="GF65" s="665"/>
      <c r="GG65" s="665"/>
      <c r="GH65" s="665"/>
      <c r="GI65" s="665"/>
      <c r="GJ65" s="665"/>
      <c r="GK65" s="665"/>
      <c r="GL65" s="665"/>
      <c r="GM65" s="665"/>
      <c r="GN65" s="665"/>
      <c r="GO65" s="665"/>
      <c r="GP65" s="665"/>
      <c r="GQ65" s="665"/>
      <c r="GR65" s="665"/>
      <c r="GS65" s="665"/>
      <c r="GT65" s="665"/>
      <c r="GU65" s="665"/>
      <c r="GV65" s="665"/>
      <c r="GW65" s="665"/>
      <c r="GX65" s="665"/>
      <c r="GY65" s="665"/>
      <c r="GZ65" s="665"/>
      <c r="HA65" s="665"/>
      <c r="HB65" s="665"/>
      <c r="HC65" s="665"/>
      <c r="HD65" s="665"/>
      <c r="HE65" s="665"/>
      <c r="HF65" s="665"/>
      <c r="HG65" s="665"/>
      <c r="HH65" s="665"/>
      <c r="HI65" s="665"/>
      <c r="HJ65" s="665"/>
      <c r="HK65" s="665"/>
      <c r="HL65" s="665"/>
      <c r="HM65" s="665"/>
    </row>
    <row r="66" spans="4:221">
      <c r="D66" s="655"/>
      <c r="E66" s="655"/>
      <c r="F66" s="655"/>
      <c r="G66" s="655"/>
      <c r="H66" s="655"/>
      <c r="I66" s="655"/>
      <c r="J66" s="655"/>
      <c r="K66" s="655"/>
      <c r="L66" s="655"/>
      <c r="M66" s="655"/>
      <c r="N66" s="655"/>
      <c r="O66" s="655"/>
      <c r="P66" s="655"/>
      <c r="Q66" s="655"/>
      <c r="R66" s="655"/>
      <c r="S66" s="655"/>
      <c r="T66" s="655"/>
      <c r="U66" s="655"/>
      <c r="V66" s="655"/>
      <c r="W66" s="655"/>
      <c r="X66" s="655"/>
      <c r="Y66" s="655"/>
      <c r="Z66" s="655"/>
      <c r="AA66" s="655"/>
      <c r="AB66" s="655"/>
      <c r="AC66" s="655"/>
      <c r="AD66" s="655"/>
      <c r="AE66" s="655"/>
      <c r="AG66" s="665"/>
      <c r="AH66" s="665"/>
      <c r="AI66" s="665"/>
      <c r="AJ66" s="665"/>
      <c r="AK66" s="665"/>
      <c r="AL66" s="665"/>
      <c r="AM66" s="665"/>
      <c r="AN66" s="665"/>
      <c r="AO66" s="665"/>
      <c r="AP66" s="665"/>
      <c r="AQ66" s="665"/>
      <c r="AR66" s="665"/>
      <c r="AS66" s="665"/>
      <c r="AT66" s="665"/>
      <c r="AU66" s="665"/>
      <c r="AV66" s="665"/>
      <c r="AW66" s="665"/>
      <c r="AX66" s="665"/>
      <c r="AY66" s="665"/>
      <c r="AZ66" s="665"/>
      <c r="BA66" s="665"/>
      <c r="BB66" s="665"/>
      <c r="BC66" s="665"/>
      <c r="BD66" s="665"/>
      <c r="BE66" s="665"/>
      <c r="BF66" s="665"/>
      <c r="BG66" s="665"/>
      <c r="BH66" s="665"/>
      <c r="BI66" s="665"/>
      <c r="BJ66" s="665"/>
      <c r="BK66" s="665"/>
      <c r="BL66" s="665"/>
      <c r="BM66" s="665"/>
      <c r="BN66" s="665"/>
      <c r="BO66" s="665"/>
      <c r="BP66" s="665"/>
      <c r="BQ66" s="665"/>
      <c r="BR66" s="665"/>
      <c r="BS66" s="665"/>
      <c r="BT66" s="665"/>
      <c r="BU66" s="665"/>
      <c r="BV66" s="665"/>
      <c r="BW66" s="665"/>
      <c r="BX66" s="665"/>
      <c r="BY66" s="665"/>
      <c r="BZ66" s="665"/>
      <c r="CA66" s="665"/>
      <c r="CB66" s="665"/>
      <c r="CC66" s="665"/>
      <c r="CD66" s="665"/>
      <c r="CE66" s="665"/>
      <c r="CF66" s="665"/>
      <c r="CG66" s="665"/>
      <c r="CH66" s="665"/>
      <c r="CI66" s="665"/>
      <c r="CJ66" s="665"/>
      <c r="CK66" s="665"/>
      <c r="CL66" s="665"/>
      <c r="CM66" s="665"/>
      <c r="CN66" s="665"/>
      <c r="CO66" s="665"/>
      <c r="CP66" s="665"/>
      <c r="CQ66" s="665"/>
      <c r="CR66" s="665"/>
      <c r="CS66" s="665"/>
      <c r="CT66" s="665"/>
      <c r="CU66" s="665"/>
      <c r="CV66" s="665"/>
      <c r="CW66" s="665"/>
      <c r="CX66" s="665"/>
      <c r="CY66" s="665"/>
      <c r="CZ66" s="665"/>
      <c r="DA66" s="665"/>
      <c r="DB66" s="665"/>
      <c r="DC66" s="665"/>
      <c r="DD66" s="665"/>
      <c r="DE66" s="665"/>
      <c r="DF66" s="665"/>
      <c r="DG66" s="665"/>
      <c r="DH66" s="665"/>
      <c r="DI66" s="665"/>
      <c r="DJ66" s="665"/>
      <c r="DK66" s="665"/>
      <c r="DL66" s="665"/>
      <c r="DM66" s="665"/>
      <c r="DN66" s="665"/>
      <c r="DO66" s="665"/>
      <c r="DP66" s="665"/>
      <c r="DQ66" s="665"/>
      <c r="DR66" s="665"/>
      <c r="DS66" s="665"/>
      <c r="DT66" s="665"/>
      <c r="DU66" s="665"/>
      <c r="DV66" s="665"/>
      <c r="DW66" s="665"/>
      <c r="DX66" s="665"/>
      <c r="DY66" s="665"/>
      <c r="DZ66" s="665"/>
      <c r="EA66" s="665"/>
      <c r="EB66" s="665"/>
      <c r="EC66" s="665"/>
      <c r="ED66" s="665"/>
      <c r="EE66" s="665"/>
      <c r="EF66" s="665"/>
      <c r="EG66" s="665"/>
      <c r="EH66" s="665"/>
      <c r="EI66" s="665"/>
      <c r="EJ66" s="665"/>
      <c r="EK66" s="665"/>
      <c r="EL66" s="665"/>
      <c r="EM66" s="665"/>
      <c r="EN66" s="665"/>
      <c r="EO66" s="665"/>
      <c r="EP66" s="665"/>
      <c r="EQ66" s="665"/>
      <c r="ER66" s="665"/>
      <c r="ES66" s="665"/>
      <c r="ET66" s="665"/>
      <c r="EU66" s="665"/>
      <c r="EV66" s="665"/>
      <c r="EW66" s="665"/>
      <c r="EX66" s="665"/>
      <c r="EY66" s="665"/>
      <c r="EZ66" s="665"/>
      <c r="FA66" s="665"/>
      <c r="FB66" s="665"/>
      <c r="FC66" s="665"/>
      <c r="FD66" s="665"/>
      <c r="FE66" s="665"/>
      <c r="FF66" s="665"/>
      <c r="FG66" s="665"/>
      <c r="FH66" s="665"/>
      <c r="FI66" s="665"/>
      <c r="FJ66" s="665"/>
      <c r="FK66" s="665"/>
      <c r="FL66" s="665"/>
      <c r="FM66" s="665"/>
      <c r="FN66" s="665"/>
      <c r="FO66" s="665"/>
      <c r="FP66" s="665"/>
      <c r="FQ66" s="665"/>
      <c r="FR66" s="665"/>
      <c r="FS66" s="665"/>
      <c r="FT66" s="665"/>
      <c r="FU66" s="665"/>
      <c r="FV66" s="665"/>
      <c r="FW66" s="665"/>
      <c r="FX66" s="665"/>
      <c r="FY66" s="665"/>
      <c r="FZ66" s="665"/>
      <c r="GA66" s="665"/>
      <c r="GB66" s="665"/>
      <c r="GC66" s="665"/>
      <c r="GD66" s="665"/>
      <c r="GE66" s="665"/>
      <c r="GF66" s="665"/>
      <c r="GG66" s="665"/>
      <c r="GH66" s="665"/>
      <c r="GI66" s="665"/>
      <c r="GJ66" s="665"/>
      <c r="GK66" s="665"/>
      <c r="GL66" s="665"/>
      <c r="GM66" s="665"/>
      <c r="GN66" s="665"/>
      <c r="GO66" s="665"/>
      <c r="GP66" s="665"/>
      <c r="GQ66" s="665"/>
      <c r="GR66" s="665"/>
      <c r="GS66" s="665"/>
      <c r="GT66" s="665"/>
      <c r="GU66" s="665"/>
      <c r="GV66" s="665"/>
      <c r="GW66" s="665"/>
      <c r="GX66" s="665"/>
      <c r="GY66" s="665"/>
      <c r="GZ66" s="665"/>
      <c r="HA66" s="665"/>
      <c r="HB66" s="665"/>
      <c r="HC66" s="665"/>
      <c r="HD66" s="665"/>
      <c r="HE66" s="665"/>
      <c r="HF66" s="665"/>
      <c r="HG66" s="665"/>
      <c r="HH66" s="665"/>
      <c r="HI66" s="665"/>
      <c r="HJ66" s="665"/>
      <c r="HK66" s="665"/>
      <c r="HL66" s="665"/>
      <c r="HM66" s="665"/>
    </row>
    <row r="67" spans="4:221">
      <c r="D67" s="655"/>
      <c r="E67" s="655"/>
      <c r="F67" s="655"/>
      <c r="G67" s="655"/>
      <c r="H67" s="655"/>
      <c r="I67" s="655"/>
      <c r="J67" s="655"/>
      <c r="K67" s="655"/>
      <c r="L67" s="655"/>
      <c r="M67" s="655"/>
      <c r="N67" s="655"/>
      <c r="O67" s="655"/>
      <c r="P67" s="655"/>
      <c r="Q67" s="655"/>
      <c r="R67" s="655"/>
      <c r="S67" s="655"/>
      <c r="T67" s="655"/>
      <c r="U67" s="655"/>
      <c r="V67" s="655"/>
      <c r="W67" s="655"/>
      <c r="X67" s="655"/>
      <c r="Y67" s="655"/>
      <c r="Z67" s="655"/>
      <c r="AA67" s="655"/>
      <c r="AB67" s="655"/>
      <c r="AC67" s="655"/>
      <c r="AD67" s="655"/>
      <c r="AE67" s="655"/>
      <c r="AG67" s="665"/>
      <c r="AH67" s="665"/>
      <c r="AI67" s="665"/>
      <c r="AJ67" s="665"/>
      <c r="AK67" s="665"/>
      <c r="AL67" s="665"/>
      <c r="AM67" s="665"/>
      <c r="AN67" s="665"/>
      <c r="AO67" s="665"/>
      <c r="AP67" s="665"/>
      <c r="AQ67" s="665"/>
      <c r="AR67" s="665"/>
      <c r="AS67" s="665"/>
      <c r="AT67" s="665"/>
      <c r="AU67" s="665"/>
      <c r="AV67" s="665"/>
      <c r="AW67" s="665"/>
      <c r="AX67" s="665"/>
      <c r="AY67" s="665"/>
      <c r="AZ67" s="665"/>
      <c r="BA67" s="665"/>
      <c r="BB67" s="665"/>
      <c r="BC67" s="665"/>
      <c r="BD67" s="665"/>
      <c r="BE67" s="665"/>
      <c r="BF67" s="665"/>
      <c r="BG67" s="665"/>
      <c r="BH67" s="665"/>
      <c r="BI67" s="665"/>
      <c r="BJ67" s="665"/>
      <c r="BK67" s="665"/>
      <c r="BL67" s="665"/>
      <c r="BM67" s="665"/>
      <c r="BN67" s="665"/>
      <c r="BO67" s="665"/>
      <c r="BP67" s="665"/>
      <c r="BQ67" s="665"/>
      <c r="BR67" s="665"/>
      <c r="BS67" s="665"/>
      <c r="BT67" s="665"/>
      <c r="BU67" s="665"/>
      <c r="BV67" s="665"/>
      <c r="BW67" s="665"/>
      <c r="BX67" s="665"/>
      <c r="BY67" s="665"/>
      <c r="BZ67" s="665"/>
      <c r="CA67" s="665"/>
      <c r="CB67" s="665"/>
      <c r="CC67" s="665"/>
      <c r="CD67" s="665"/>
      <c r="CE67" s="665"/>
      <c r="CF67" s="665"/>
      <c r="CG67" s="665"/>
      <c r="CH67" s="665"/>
      <c r="CI67" s="665"/>
      <c r="CJ67" s="665"/>
      <c r="CK67" s="665"/>
      <c r="CL67" s="665"/>
      <c r="CM67" s="665"/>
      <c r="CN67" s="665"/>
      <c r="CO67" s="665"/>
      <c r="CP67" s="665"/>
      <c r="CQ67" s="665"/>
      <c r="CR67" s="665"/>
      <c r="CS67" s="665"/>
      <c r="CT67" s="665"/>
      <c r="CU67" s="665"/>
      <c r="CV67" s="665"/>
      <c r="CW67" s="665"/>
      <c r="CX67" s="665"/>
      <c r="CY67" s="665"/>
      <c r="CZ67" s="665"/>
      <c r="DA67" s="665"/>
      <c r="DB67" s="665"/>
      <c r="DC67" s="665"/>
      <c r="DD67" s="665"/>
      <c r="DE67" s="665"/>
      <c r="DF67" s="665"/>
      <c r="DG67" s="665"/>
      <c r="DH67" s="665"/>
      <c r="DI67" s="665"/>
      <c r="DJ67" s="665"/>
      <c r="DK67" s="665"/>
      <c r="DL67" s="665"/>
      <c r="DM67" s="665"/>
      <c r="DN67" s="665"/>
      <c r="DO67" s="665"/>
      <c r="DP67" s="665"/>
      <c r="DQ67" s="665"/>
      <c r="DR67" s="665"/>
      <c r="DS67" s="665"/>
      <c r="DT67" s="665"/>
      <c r="DU67" s="665"/>
      <c r="DV67" s="665"/>
      <c r="DW67" s="665"/>
      <c r="DX67" s="665"/>
      <c r="DY67" s="665"/>
      <c r="DZ67" s="665"/>
      <c r="EA67" s="665"/>
      <c r="EB67" s="665"/>
      <c r="EC67" s="665"/>
      <c r="ED67" s="665"/>
      <c r="EE67" s="665"/>
      <c r="EF67" s="665"/>
      <c r="EG67" s="665"/>
      <c r="EH67" s="665"/>
      <c r="EI67" s="665"/>
      <c r="EJ67" s="665"/>
      <c r="EK67" s="665"/>
      <c r="EL67" s="665"/>
      <c r="EM67" s="665"/>
      <c r="EN67" s="665"/>
      <c r="EO67" s="665"/>
      <c r="EP67" s="665"/>
      <c r="EQ67" s="665"/>
      <c r="ER67" s="665"/>
      <c r="ES67" s="665"/>
      <c r="ET67" s="665"/>
      <c r="EU67" s="665"/>
      <c r="EV67" s="665"/>
      <c r="EW67" s="665"/>
      <c r="EX67" s="665"/>
      <c r="EY67" s="665"/>
      <c r="EZ67" s="665"/>
      <c r="FA67" s="665"/>
      <c r="FB67" s="665"/>
      <c r="FC67" s="665"/>
      <c r="FD67" s="665"/>
      <c r="FE67" s="665"/>
      <c r="FF67" s="665"/>
      <c r="FG67" s="665"/>
      <c r="FH67" s="665"/>
      <c r="FI67" s="665"/>
      <c r="FJ67" s="665"/>
      <c r="FK67" s="665"/>
      <c r="FL67" s="665"/>
      <c r="FM67" s="665"/>
      <c r="FN67" s="665"/>
      <c r="FO67" s="665"/>
      <c r="FP67" s="665"/>
      <c r="FQ67" s="665"/>
      <c r="FR67" s="665"/>
      <c r="FS67" s="665"/>
      <c r="FT67" s="665"/>
      <c r="FU67" s="665"/>
      <c r="FV67" s="665"/>
      <c r="FW67" s="665"/>
      <c r="FX67" s="665"/>
      <c r="FY67" s="665"/>
      <c r="FZ67" s="665"/>
      <c r="GA67" s="665"/>
      <c r="GB67" s="665"/>
      <c r="GC67" s="665"/>
      <c r="GD67" s="665"/>
      <c r="GE67" s="665"/>
      <c r="GF67" s="665"/>
      <c r="GG67" s="665"/>
      <c r="GH67" s="665"/>
      <c r="GI67" s="665"/>
      <c r="GJ67" s="665"/>
      <c r="GK67" s="665"/>
      <c r="GL67" s="665"/>
      <c r="GM67" s="665"/>
      <c r="GN67" s="665"/>
      <c r="GO67" s="665"/>
      <c r="GP67" s="665"/>
      <c r="GQ67" s="665"/>
      <c r="GR67" s="665"/>
      <c r="GS67" s="665"/>
      <c r="GT67" s="665"/>
      <c r="GU67" s="665"/>
      <c r="GV67" s="665"/>
      <c r="GW67" s="665"/>
      <c r="GX67" s="665"/>
      <c r="GY67" s="665"/>
      <c r="GZ67" s="665"/>
      <c r="HA67" s="665"/>
      <c r="HB67" s="665"/>
      <c r="HC67" s="665"/>
      <c r="HD67" s="665"/>
      <c r="HE67" s="665"/>
      <c r="HF67" s="665"/>
      <c r="HG67" s="665"/>
      <c r="HH67" s="665"/>
      <c r="HI67" s="665"/>
      <c r="HJ67" s="665"/>
      <c r="HK67" s="665"/>
      <c r="HL67" s="665"/>
      <c r="HM67" s="665"/>
    </row>
    <row r="68" spans="4:221">
      <c r="D68" s="655"/>
      <c r="E68" s="655"/>
      <c r="F68" s="655"/>
      <c r="G68" s="655"/>
      <c r="H68" s="655"/>
      <c r="I68" s="655"/>
      <c r="J68" s="655"/>
      <c r="K68" s="655"/>
      <c r="L68" s="655"/>
      <c r="M68" s="655"/>
      <c r="N68" s="655"/>
      <c r="O68" s="655"/>
      <c r="P68" s="655"/>
      <c r="Q68" s="655"/>
      <c r="R68" s="655"/>
      <c r="S68" s="655"/>
      <c r="T68" s="655"/>
      <c r="U68" s="655"/>
      <c r="V68" s="655"/>
      <c r="W68" s="655"/>
      <c r="X68" s="655"/>
      <c r="Y68" s="655"/>
      <c r="Z68" s="655"/>
      <c r="AA68" s="655"/>
      <c r="AB68" s="655"/>
      <c r="AC68" s="655"/>
      <c r="AD68" s="655"/>
      <c r="AE68" s="655"/>
      <c r="AG68" s="665"/>
      <c r="AH68" s="665"/>
      <c r="AI68" s="665"/>
      <c r="AJ68" s="665" t="s">
        <v>9228</v>
      </c>
      <c r="AK68" s="665"/>
      <c r="AL68" s="665"/>
      <c r="AM68" s="665"/>
      <c r="AN68" s="665" t="s">
        <v>9233</v>
      </c>
      <c r="AO68" s="665"/>
      <c r="AP68" s="665"/>
      <c r="AQ68" s="665"/>
      <c r="AR68" s="665" t="s">
        <v>9228</v>
      </c>
      <c r="AS68" s="665"/>
      <c r="AT68" s="665"/>
      <c r="AU68" s="665"/>
      <c r="AV68" s="665"/>
      <c r="AW68" s="665"/>
      <c r="AX68" s="665"/>
      <c r="AY68" s="665"/>
      <c r="AZ68" s="665"/>
      <c r="BA68" s="665"/>
      <c r="BB68" s="665"/>
      <c r="BC68" s="665"/>
      <c r="BD68" s="665" t="s">
        <v>9233</v>
      </c>
      <c r="BE68" s="665"/>
      <c r="BF68" s="665"/>
      <c r="BG68" s="665"/>
      <c r="BH68" s="665"/>
      <c r="BI68" s="665"/>
      <c r="BJ68" s="665"/>
      <c r="BK68" s="665"/>
      <c r="BL68" s="665"/>
      <c r="BM68" s="665"/>
      <c r="BN68" s="665"/>
      <c r="BO68" s="665"/>
      <c r="BP68" s="665"/>
      <c r="BQ68" s="665"/>
      <c r="BR68" s="665"/>
      <c r="BS68" s="665"/>
      <c r="BT68" s="665"/>
      <c r="BU68" s="665"/>
      <c r="BV68" s="665"/>
      <c r="BW68" s="665"/>
      <c r="BX68" s="665" t="s">
        <v>9233</v>
      </c>
      <c r="BY68" s="665"/>
      <c r="BZ68" s="665"/>
      <c r="CA68" s="665"/>
      <c r="CB68" s="665"/>
      <c r="CC68" s="665" t="s">
        <v>9233</v>
      </c>
      <c r="CD68" s="665"/>
      <c r="CE68" s="665"/>
      <c r="CF68" s="665"/>
      <c r="CG68" s="665"/>
      <c r="CH68" s="665"/>
      <c r="CI68" s="665"/>
      <c r="CJ68" s="665"/>
      <c r="CK68" s="665"/>
      <c r="CL68" s="665"/>
      <c r="CM68" s="665"/>
      <c r="CN68" s="665"/>
      <c r="CO68" s="665"/>
      <c r="CP68" s="665"/>
      <c r="CQ68" s="665"/>
      <c r="CR68" s="665"/>
      <c r="CS68" s="665"/>
      <c r="CT68" s="665"/>
      <c r="CU68" s="665"/>
      <c r="CV68" s="665"/>
      <c r="CW68" s="665"/>
      <c r="CX68" s="665"/>
      <c r="CY68" s="665"/>
      <c r="CZ68" s="665" t="s">
        <v>9233</v>
      </c>
      <c r="DA68" s="665"/>
      <c r="DB68" s="665"/>
      <c r="DC68" s="665"/>
      <c r="DD68" s="665"/>
      <c r="DE68" s="665" t="s">
        <v>9233</v>
      </c>
      <c r="DF68" s="665"/>
      <c r="DG68" s="665"/>
      <c r="DH68" s="665"/>
      <c r="DI68" s="665"/>
      <c r="DJ68" s="665"/>
      <c r="DK68" s="665"/>
      <c r="DL68" s="665"/>
      <c r="DM68" s="665" t="s">
        <v>9233</v>
      </c>
      <c r="DN68" s="665"/>
      <c r="DO68" s="665"/>
      <c r="DP68" s="665"/>
      <c r="DQ68" s="665"/>
      <c r="DR68" s="665"/>
      <c r="DS68" s="665"/>
      <c r="DT68" s="665"/>
      <c r="DU68" s="665"/>
      <c r="DV68" s="665"/>
      <c r="DW68" s="665"/>
      <c r="DX68" s="665"/>
      <c r="DY68" s="665"/>
      <c r="DZ68" s="665"/>
      <c r="EA68" s="665"/>
      <c r="EB68" s="665"/>
      <c r="EC68" s="665"/>
      <c r="ED68" s="665" t="s">
        <v>9233</v>
      </c>
      <c r="EE68" s="665"/>
      <c r="EF68" s="665"/>
      <c r="EG68" s="665"/>
      <c r="EH68" s="665"/>
      <c r="EI68" s="665"/>
      <c r="EJ68" s="665"/>
      <c r="EK68" s="665"/>
      <c r="EL68" s="665"/>
      <c r="EM68" s="665"/>
      <c r="EN68" s="665"/>
      <c r="EO68" s="665"/>
      <c r="EP68" s="665"/>
      <c r="EQ68" s="665"/>
      <c r="ER68" s="665"/>
      <c r="ES68" s="665" t="s">
        <v>9233</v>
      </c>
      <c r="ET68" s="665"/>
      <c r="EU68" s="665"/>
      <c r="EV68" s="665"/>
      <c r="EW68" s="665"/>
      <c r="EX68" s="665"/>
      <c r="EY68" s="665"/>
      <c r="EZ68" s="665"/>
      <c r="FA68" s="665"/>
      <c r="FB68" s="665"/>
      <c r="FC68" s="665"/>
      <c r="FD68" s="665"/>
      <c r="FE68" s="665"/>
      <c r="FF68" s="665"/>
      <c r="FG68" s="665"/>
      <c r="FH68" s="665"/>
      <c r="FI68" s="665"/>
      <c r="FJ68" s="665" t="s">
        <v>9233</v>
      </c>
      <c r="FK68" s="665"/>
      <c r="FL68" s="665"/>
      <c r="FM68" s="665"/>
      <c r="FN68" s="665"/>
      <c r="FO68" s="665"/>
      <c r="FP68" s="665"/>
      <c r="FQ68" s="665"/>
      <c r="FR68" s="665"/>
      <c r="FS68" s="665"/>
      <c r="FT68" s="665"/>
      <c r="FU68" s="665"/>
      <c r="FV68" s="665"/>
      <c r="FW68" s="665" t="s">
        <v>9233</v>
      </c>
      <c r="FX68" s="665"/>
      <c r="FY68" s="665"/>
      <c r="FZ68" s="665"/>
      <c r="GA68" s="665"/>
      <c r="GB68" s="665"/>
      <c r="GC68" s="665"/>
      <c r="GD68" s="665"/>
      <c r="GE68" s="665"/>
      <c r="GF68" s="665"/>
      <c r="GG68" s="665"/>
      <c r="GH68" s="665"/>
      <c r="GI68" s="665"/>
      <c r="GJ68" s="665"/>
      <c r="GK68" s="665"/>
      <c r="GL68" s="665"/>
      <c r="GM68" s="665" t="s">
        <v>9233</v>
      </c>
      <c r="GN68" s="665"/>
      <c r="GO68" s="665"/>
      <c r="GP68" s="665"/>
      <c r="GQ68" s="665"/>
      <c r="GR68" s="665"/>
      <c r="GS68" s="665" t="s">
        <v>9233</v>
      </c>
      <c r="GT68" s="665"/>
      <c r="GU68" s="665"/>
      <c r="GV68" s="665"/>
      <c r="GW68" s="665"/>
      <c r="GX68" s="665"/>
      <c r="GY68" s="665"/>
      <c r="GZ68" s="665"/>
      <c r="HA68" s="665"/>
      <c r="HB68" s="665"/>
      <c r="HC68" s="665"/>
      <c r="HD68" s="665" t="s">
        <v>9233</v>
      </c>
      <c r="HE68" s="665"/>
      <c r="HF68" s="665"/>
      <c r="HG68" s="665"/>
      <c r="HH68" s="665"/>
      <c r="HI68" s="665" t="s">
        <v>9233</v>
      </c>
      <c r="HJ68" s="665"/>
      <c r="HK68" s="665"/>
      <c r="HL68" s="665"/>
      <c r="HM68" s="665"/>
    </row>
    <row r="69" spans="4:221">
      <c r="D69" s="655"/>
      <c r="E69" s="655"/>
      <c r="F69" s="655"/>
      <c r="G69" s="655"/>
      <c r="H69" s="655"/>
      <c r="I69" s="655"/>
      <c r="J69" s="655"/>
      <c r="K69" s="655"/>
      <c r="L69" s="655"/>
      <c r="M69" s="655"/>
      <c r="N69" s="655"/>
      <c r="O69" s="655"/>
      <c r="P69" s="655"/>
      <c r="Q69" s="655"/>
      <c r="R69" s="655"/>
      <c r="S69" s="655"/>
      <c r="T69" s="655"/>
      <c r="U69" s="655"/>
      <c r="V69" s="655"/>
      <c r="W69" s="655"/>
      <c r="X69" s="655"/>
      <c r="Y69" s="655"/>
      <c r="Z69" s="655"/>
      <c r="AA69" s="655"/>
      <c r="AB69" s="655"/>
      <c r="AC69" s="655"/>
      <c r="AD69" s="655"/>
      <c r="AE69" s="655"/>
      <c r="AG69" s="665"/>
      <c r="AH69" s="665"/>
      <c r="AI69" s="665"/>
      <c r="AJ69" s="665"/>
      <c r="AK69" s="665"/>
      <c r="AL69" s="665"/>
      <c r="AM69" s="665"/>
      <c r="AN69" s="665"/>
      <c r="AO69" s="665"/>
      <c r="AP69" s="665"/>
      <c r="AQ69" s="665"/>
      <c r="AR69" s="665"/>
      <c r="AS69" s="665"/>
      <c r="AT69" s="665"/>
      <c r="AU69" s="665"/>
      <c r="AV69" s="665"/>
      <c r="AW69" s="665"/>
      <c r="AX69" s="665"/>
      <c r="AY69" s="665"/>
      <c r="AZ69" s="665"/>
      <c r="BA69" s="665"/>
      <c r="BB69" s="665"/>
      <c r="BC69" s="665"/>
      <c r="BD69" s="665"/>
      <c r="BE69" s="665"/>
      <c r="BF69" s="665"/>
      <c r="BG69" s="665"/>
      <c r="BH69" s="665"/>
      <c r="BI69" s="665"/>
      <c r="BJ69" s="665"/>
      <c r="BK69" s="665"/>
      <c r="BL69" s="665"/>
      <c r="BM69" s="665"/>
      <c r="BN69" s="665"/>
      <c r="BO69" s="665"/>
      <c r="BP69" s="665"/>
      <c r="BQ69" s="665"/>
      <c r="BR69" s="665"/>
      <c r="BS69" s="665"/>
      <c r="BT69" s="665"/>
      <c r="BU69" s="665"/>
      <c r="BV69" s="665"/>
      <c r="BW69" s="665"/>
      <c r="BX69" s="665"/>
      <c r="BY69" s="665"/>
      <c r="BZ69" s="665"/>
      <c r="CA69" s="665"/>
      <c r="CB69" s="665"/>
      <c r="CC69" s="665"/>
      <c r="CD69" s="667"/>
      <c r="CE69" s="665"/>
      <c r="CF69" s="665"/>
      <c r="CG69" s="665"/>
      <c r="CH69" s="665"/>
      <c r="CI69" s="665"/>
      <c r="CJ69" s="665"/>
      <c r="CK69" s="665"/>
      <c r="CL69" s="665"/>
      <c r="CM69" s="665"/>
      <c r="CN69" s="665"/>
      <c r="CO69" s="665"/>
      <c r="CP69" s="665"/>
      <c r="CQ69" s="665"/>
      <c r="CR69" s="665"/>
      <c r="CS69" s="665"/>
      <c r="CT69" s="665"/>
      <c r="CU69" s="665"/>
      <c r="CV69" s="665"/>
      <c r="CW69" s="665"/>
      <c r="CX69" s="665"/>
      <c r="CY69" s="665"/>
      <c r="CZ69" s="665"/>
      <c r="DA69" s="665"/>
      <c r="DB69" s="665"/>
      <c r="DC69" s="665"/>
      <c r="DD69" s="665"/>
      <c r="DE69" s="665"/>
      <c r="DF69" s="665"/>
      <c r="DG69" s="665"/>
      <c r="DH69" s="665"/>
      <c r="DI69" s="665"/>
      <c r="DJ69" s="665"/>
      <c r="DK69" s="665"/>
      <c r="DL69" s="665"/>
      <c r="DM69" s="665"/>
      <c r="DN69" s="667" t="s">
        <v>9265</v>
      </c>
      <c r="DO69" s="665"/>
      <c r="DP69" s="665"/>
      <c r="DQ69" s="665"/>
      <c r="DR69" s="665"/>
      <c r="DS69" s="665"/>
      <c r="DT69" s="665"/>
      <c r="DU69" s="665"/>
      <c r="DV69" s="665"/>
      <c r="DW69" s="665"/>
      <c r="DX69" s="665"/>
      <c r="DY69" s="665"/>
      <c r="DZ69" s="665"/>
      <c r="EA69" s="665"/>
      <c r="EB69" s="665"/>
      <c r="EC69" s="665"/>
      <c r="ED69" s="665"/>
      <c r="EE69" s="665"/>
      <c r="EF69" s="665"/>
      <c r="EG69" s="665"/>
      <c r="EH69" s="665"/>
      <c r="EI69" s="665"/>
      <c r="EJ69" s="665"/>
      <c r="EK69" s="665"/>
      <c r="EL69" s="665"/>
      <c r="EM69" s="665"/>
      <c r="EN69" s="665"/>
      <c r="EO69" s="665"/>
      <c r="EP69" s="665"/>
      <c r="EQ69" s="665"/>
      <c r="ER69" s="665"/>
      <c r="ES69" s="665"/>
      <c r="ET69" s="667" t="s">
        <v>9265</v>
      </c>
      <c r="EU69" s="667"/>
      <c r="EV69" s="667"/>
      <c r="EW69" s="667"/>
      <c r="EX69" s="667"/>
      <c r="EY69" s="667"/>
      <c r="EZ69" s="667"/>
      <c r="FA69" s="667"/>
      <c r="FB69" s="667"/>
      <c r="FC69" s="667"/>
      <c r="FD69" s="667"/>
      <c r="FE69" s="667"/>
      <c r="FF69" s="667"/>
      <c r="FG69" s="665"/>
      <c r="FH69" s="665"/>
      <c r="FI69" s="665"/>
      <c r="FJ69" s="665"/>
      <c r="FK69" s="667" t="s">
        <v>9265</v>
      </c>
      <c r="FL69" s="665"/>
      <c r="FM69" s="665"/>
      <c r="FN69" s="665"/>
      <c r="FO69" s="665"/>
      <c r="FP69" s="665"/>
      <c r="FQ69" s="665"/>
      <c r="FR69" s="665"/>
      <c r="FS69" s="665"/>
      <c r="FT69" s="665"/>
      <c r="FU69" s="665"/>
      <c r="FV69" s="665"/>
      <c r="FW69" s="665"/>
      <c r="FX69" s="665"/>
      <c r="FY69" s="665"/>
      <c r="FZ69" s="665"/>
      <c r="GA69" s="665"/>
      <c r="GB69" s="665"/>
      <c r="GC69" s="665"/>
      <c r="GD69" s="665"/>
      <c r="GE69" s="665"/>
      <c r="GF69" s="665"/>
      <c r="GG69" s="665"/>
      <c r="GH69" s="665"/>
      <c r="GI69" s="665"/>
      <c r="GJ69" s="665"/>
      <c r="GK69" s="665"/>
      <c r="GL69" s="665"/>
      <c r="GM69" s="665"/>
      <c r="GN69" s="667" t="s">
        <v>9265</v>
      </c>
      <c r="GO69" s="665"/>
      <c r="GP69" s="665"/>
      <c r="GQ69" s="665"/>
      <c r="GR69" s="665"/>
      <c r="GS69" s="665"/>
      <c r="GT69" s="667" t="s">
        <v>9265</v>
      </c>
      <c r="GU69" s="665"/>
      <c r="GV69" s="665"/>
      <c r="GW69" s="665"/>
      <c r="GX69" s="665"/>
      <c r="GY69" s="665"/>
      <c r="GZ69" s="665"/>
      <c r="HA69" s="665"/>
      <c r="HB69" s="665"/>
      <c r="HC69" s="665"/>
      <c r="HD69" s="665"/>
      <c r="HE69" s="667" t="s">
        <v>9265</v>
      </c>
      <c r="HF69" s="665"/>
      <c r="HG69" s="665"/>
      <c r="HH69" s="665"/>
      <c r="HI69" s="665"/>
      <c r="HJ69" s="665"/>
      <c r="HK69" s="665"/>
      <c r="HL69" s="665"/>
      <c r="HM69" s="665"/>
    </row>
    <row r="70" spans="4:221">
      <c r="D70" s="655"/>
      <c r="E70" s="655"/>
      <c r="F70" s="655"/>
      <c r="G70" s="655"/>
      <c r="H70" s="655"/>
      <c r="I70" s="655"/>
      <c r="J70" s="655"/>
      <c r="K70" s="655"/>
      <c r="L70" s="655"/>
      <c r="M70" s="655"/>
      <c r="N70" s="655"/>
      <c r="O70" s="655"/>
      <c r="P70" s="655"/>
      <c r="Q70" s="655"/>
      <c r="R70" s="655"/>
      <c r="S70" s="655"/>
      <c r="T70" s="655"/>
      <c r="U70" s="655"/>
      <c r="V70" s="655"/>
      <c r="W70" s="655"/>
      <c r="X70" s="655"/>
      <c r="Y70" s="655"/>
      <c r="Z70" s="655"/>
      <c r="AA70" s="655"/>
      <c r="AB70" s="655"/>
      <c r="AC70" s="655"/>
      <c r="AD70" s="655"/>
      <c r="AE70" s="655"/>
      <c r="AG70" s="665"/>
      <c r="AH70" s="665"/>
      <c r="AI70" s="665"/>
      <c r="AJ70" s="665"/>
      <c r="AK70" s="665"/>
      <c r="AL70" s="665"/>
      <c r="AM70" s="665"/>
      <c r="AN70" s="665"/>
      <c r="AO70" s="665"/>
      <c r="AP70" s="665"/>
      <c r="AQ70" s="665"/>
      <c r="AR70" s="665"/>
      <c r="AS70" s="665"/>
      <c r="AT70" s="665"/>
      <c r="AU70" s="665"/>
      <c r="AV70" s="665"/>
      <c r="AW70" s="665"/>
      <c r="AX70" s="665"/>
      <c r="AY70" s="665"/>
      <c r="AZ70" s="665"/>
      <c r="BA70" s="665"/>
      <c r="BB70" s="665"/>
      <c r="BC70" s="665"/>
      <c r="BD70" s="665"/>
      <c r="BE70" s="665"/>
      <c r="BF70" s="665"/>
      <c r="BG70" s="665"/>
      <c r="BH70" s="665"/>
      <c r="BI70" s="665"/>
      <c r="BJ70" s="665"/>
      <c r="BK70" s="665"/>
      <c r="BL70" s="665"/>
      <c r="BM70" s="665"/>
      <c r="BN70" s="665"/>
      <c r="BO70" s="665"/>
      <c r="BP70" s="665"/>
      <c r="BQ70" s="665"/>
      <c r="BR70" s="665"/>
      <c r="BS70" s="665"/>
      <c r="BT70" s="665"/>
      <c r="BU70" s="665"/>
      <c r="BV70" s="665"/>
      <c r="BW70" s="665"/>
      <c r="BX70" s="665"/>
      <c r="BY70" s="665"/>
      <c r="BZ70" s="665"/>
      <c r="CA70" s="665"/>
      <c r="CB70" s="665"/>
      <c r="CC70" s="665"/>
      <c r="CD70" s="668"/>
      <c r="CE70" s="665"/>
      <c r="CF70" s="665"/>
      <c r="CG70" s="665"/>
      <c r="CH70" s="665"/>
      <c r="CI70" s="665"/>
      <c r="CJ70" s="665"/>
      <c r="CK70" s="665"/>
      <c r="CL70" s="665"/>
      <c r="CM70" s="665"/>
      <c r="CN70" s="665"/>
      <c r="CO70" s="665"/>
      <c r="CP70" s="665"/>
      <c r="CQ70" s="665"/>
      <c r="CR70" s="665"/>
      <c r="CS70" s="665"/>
      <c r="CT70" s="665"/>
      <c r="CU70" s="665"/>
      <c r="CV70" s="665"/>
      <c r="CW70" s="665"/>
      <c r="CX70" s="665"/>
      <c r="CY70" s="665"/>
      <c r="CZ70" s="665"/>
      <c r="DA70" s="665"/>
      <c r="DB70" s="665"/>
      <c r="DC70" s="665"/>
      <c r="DD70" s="665"/>
      <c r="DE70" s="665"/>
      <c r="DF70" s="665"/>
      <c r="DG70" s="665"/>
      <c r="DH70" s="665"/>
      <c r="DI70" s="665"/>
      <c r="DJ70" s="665"/>
      <c r="DK70" s="665"/>
      <c r="DL70" s="665"/>
      <c r="DM70" s="665"/>
      <c r="DN70" s="667" t="s">
        <v>9266</v>
      </c>
      <c r="DO70" s="665"/>
      <c r="DP70" s="665"/>
      <c r="DQ70" s="665"/>
      <c r="DR70" s="665"/>
      <c r="DS70" s="665"/>
      <c r="DT70" s="665"/>
      <c r="DU70" s="665"/>
      <c r="DV70" s="665"/>
      <c r="DW70" s="665"/>
      <c r="DX70" s="665"/>
      <c r="DY70" s="665"/>
      <c r="DZ70" s="665"/>
      <c r="EA70" s="665"/>
      <c r="EB70" s="665"/>
      <c r="EC70" s="665"/>
      <c r="ED70" s="665"/>
      <c r="EE70" s="665"/>
      <c r="EF70" s="665"/>
      <c r="EG70" s="665"/>
      <c r="EH70" s="665"/>
      <c r="EI70" s="665"/>
      <c r="EJ70" s="665"/>
      <c r="EK70" s="665"/>
      <c r="EL70" s="665"/>
      <c r="EM70" s="665"/>
      <c r="EN70" s="665"/>
      <c r="EO70" s="665"/>
      <c r="EP70" s="665"/>
      <c r="EQ70" s="665"/>
      <c r="ER70" s="665"/>
      <c r="ES70" s="665"/>
      <c r="ET70" s="667" t="s">
        <v>9267</v>
      </c>
      <c r="EU70" s="667"/>
      <c r="EV70" s="667"/>
      <c r="EW70" s="667"/>
      <c r="EX70" s="667"/>
      <c r="EY70" s="667"/>
      <c r="EZ70" s="667"/>
      <c r="FA70" s="667"/>
      <c r="FB70" s="667"/>
      <c r="FC70" s="667"/>
      <c r="FD70" s="667"/>
      <c r="FE70" s="667"/>
      <c r="FF70" s="667"/>
      <c r="FG70" s="665"/>
      <c r="FH70" s="665"/>
      <c r="FI70" s="665"/>
      <c r="FJ70" s="665"/>
      <c r="FK70" s="667" t="s">
        <v>9268</v>
      </c>
      <c r="FL70" s="665"/>
      <c r="FM70" s="665"/>
      <c r="FN70" s="665"/>
      <c r="FO70" s="665"/>
      <c r="FP70" s="665"/>
      <c r="FQ70" s="665"/>
      <c r="FR70" s="665"/>
      <c r="FS70" s="665"/>
      <c r="FT70" s="665"/>
      <c r="FU70" s="665"/>
      <c r="FV70" s="665"/>
      <c r="FW70" s="665"/>
      <c r="FX70" s="665"/>
      <c r="FY70" s="665"/>
      <c r="FZ70" s="665"/>
      <c r="GA70" s="665"/>
      <c r="GB70" s="665"/>
      <c r="GC70" s="665"/>
      <c r="GD70" s="665"/>
      <c r="GE70" s="665"/>
      <c r="GF70" s="665"/>
      <c r="GG70" s="665"/>
      <c r="GH70" s="665"/>
      <c r="GI70" s="665"/>
      <c r="GJ70" s="665"/>
      <c r="GK70" s="665"/>
      <c r="GL70" s="665"/>
      <c r="GM70" s="665"/>
      <c r="GN70" s="667" t="s">
        <v>9266</v>
      </c>
      <c r="GO70" s="665"/>
      <c r="GP70" s="665"/>
      <c r="GQ70" s="665"/>
      <c r="GR70" s="665"/>
      <c r="GS70" s="665"/>
      <c r="GT70" s="667" t="s">
        <v>9266</v>
      </c>
      <c r="GU70" s="665"/>
      <c r="GV70" s="665"/>
      <c r="GW70" s="665"/>
      <c r="GX70" s="665"/>
      <c r="GY70" s="665"/>
      <c r="GZ70" s="665"/>
      <c r="HA70" s="665"/>
      <c r="HB70" s="665"/>
      <c r="HC70" s="665"/>
      <c r="HD70" s="665"/>
      <c r="HE70" s="667" t="s">
        <v>9267</v>
      </c>
      <c r="HF70" s="665"/>
      <c r="HG70" s="665"/>
      <c r="HH70" s="665"/>
      <c r="HI70" s="665"/>
      <c r="HJ70" s="665"/>
      <c r="HK70" s="665"/>
      <c r="HL70" s="665"/>
      <c r="HM70" s="665"/>
    </row>
    <row r="71" spans="4:221">
      <c r="D71" s="655"/>
      <c r="E71" s="655"/>
      <c r="F71" s="655"/>
      <c r="G71" s="655"/>
      <c r="H71" s="655"/>
      <c r="I71" s="655"/>
      <c r="J71" s="655"/>
      <c r="K71" s="655"/>
      <c r="L71" s="655"/>
      <c r="M71" s="655"/>
      <c r="N71" s="655"/>
      <c r="O71" s="655"/>
      <c r="P71" s="655"/>
      <c r="Q71" s="655"/>
      <c r="R71" s="655"/>
      <c r="S71" s="655"/>
      <c r="T71" s="655"/>
      <c r="U71" s="655"/>
      <c r="V71" s="655"/>
      <c r="W71" s="655"/>
      <c r="X71" s="655"/>
      <c r="Y71" s="655"/>
      <c r="Z71" s="655"/>
      <c r="AA71" s="655"/>
      <c r="AB71" s="655"/>
      <c r="AC71" s="655"/>
      <c r="AD71" s="655"/>
      <c r="AE71" s="655"/>
      <c r="AG71" s="665"/>
      <c r="AH71" s="665"/>
      <c r="AI71" s="665"/>
      <c r="AJ71" s="665"/>
      <c r="AK71" s="665"/>
      <c r="AL71" s="665"/>
      <c r="AM71" s="665"/>
      <c r="AN71" s="665"/>
      <c r="AO71" s="665"/>
      <c r="AP71" s="665"/>
      <c r="AQ71" s="665"/>
      <c r="AR71" s="665"/>
      <c r="AS71" s="665"/>
      <c r="AT71" s="665"/>
      <c r="AU71" s="665"/>
      <c r="AV71" s="665"/>
      <c r="AW71" s="665"/>
      <c r="AX71" s="665"/>
      <c r="AY71" s="665"/>
      <c r="AZ71" s="665"/>
      <c r="BA71" s="665"/>
      <c r="BB71" s="665"/>
      <c r="BC71" s="665"/>
      <c r="BD71" s="665"/>
      <c r="BE71" s="665"/>
      <c r="BF71" s="665"/>
      <c r="BG71" s="665"/>
      <c r="BH71" s="665"/>
      <c r="BI71" s="665"/>
      <c r="BJ71" s="665"/>
      <c r="BK71" s="665"/>
      <c r="BL71" s="665"/>
      <c r="BM71" s="665"/>
      <c r="BN71" s="665"/>
      <c r="BO71" s="665"/>
      <c r="BP71" s="665"/>
      <c r="BQ71" s="665"/>
      <c r="BR71" s="665"/>
      <c r="BS71" s="665"/>
      <c r="BT71" s="665"/>
      <c r="BU71" s="665"/>
      <c r="BV71" s="665"/>
      <c r="BW71" s="665"/>
      <c r="BX71" s="665"/>
      <c r="BY71" s="665"/>
      <c r="BZ71" s="665"/>
      <c r="CA71" s="665"/>
      <c r="CB71" s="665"/>
      <c r="CC71" s="665"/>
      <c r="CD71" s="665"/>
      <c r="CE71" s="665"/>
      <c r="CF71" s="665"/>
      <c r="CG71" s="665"/>
      <c r="CH71" s="665"/>
      <c r="CI71" s="665"/>
      <c r="CJ71" s="665"/>
      <c r="CK71" s="665"/>
      <c r="CL71" s="665"/>
      <c r="CM71" s="665"/>
      <c r="CN71" s="665"/>
      <c r="CO71" s="665"/>
      <c r="CP71" s="665"/>
      <c r="CQ71" s="665"/>
      <c r="CR71" s="665"/>
      <c r="CS71" s="665"/>
      <c r="CT71" s="665"/>
      <c r="CU71" s="665"/>
      <c r="CV71" s="665"/>
      <c r="CW71" s="665"/>
      <c r="CX71" s="665"/>
      <c r="CY71" s="665"/>
      <c r="CZ71" s="665"/>
      <c r="DA71" s="665"/>
      <c r="DB71" s="665"/>
      <c r="DC71" s="665"/>
      <c r="DD71" s="665"/>
      <c r="DE71" s="665"/>
      <c r="DF71" s="665"/>
      <c r="DG71" s="665"/>
      <c r="DH71" s="665"/>
      <c r="DI71" s="665"/>
      <c r="DJ71" s="665"/>
      <c r="DK71" s="665"/>
      <c r="DL71" s="665"/>
      <c r="DM71" s="665"/>
      <c r="DN71" s="665"/>
      <c r="DO71" s="665"/>
      <c r="DP71" s="665"/>
      <c r="DQ71" s="665"/>
      <c r="DR71" s="665"/>
      <c r="DS71" s="665"/>
      <c r="DT71" s="665"/>
      <c r="DU71" s="665"/>
      <c r="DV71" s="665"/>
      <c r="DW71" s="665"/>
      <c r="DX71" s="665"/>
      <c r="DY71" s="665"/>
      <c r="DZ71" s="665"/>
      <c r="EA71" s="665"/>
      <c r="EB71" s="665"/>
      <c r="EC71" s="665"/>
      <c r="ED71" s="665"/>
      <c r="EE71" s="665"/>
      <c r="EF71" s="665"/>
      <c r="EG71" s="665"/>
      <c r="EH71" s="665"/>
      <c r="EI71" s="665"/>
      <c r="EJ71" s="665"/>
      <c r="EK71" s="665"/>
      <c r="EL71" s="665"/>
      <c r="EM71" s="665"/>
      <c r="EN71" s="665"/>
      <c r="EO71" s="665"/>
      <c r="EP71" s="665"/>
      <c r="EQ71" s="665"/>
      <c r="ER71" s="665"/>
      <c r="ES71" s="665"/>
      <c r="ET71" s="665"/>
      <c r="EU71" s="665"/>
      <c r="EV71" s="665"/>
      <c r="EW71" s="665"/>
      <c r="EX71" s="665"/>
      <c r="EY71" s="665"/>
      <c r="EZ71" s="665"/>
      <c r="FA71" s="665"/>
      <c r="FB71" s="665"/>
      <c r="FC71" s="665"/>
      <c r="FD71" s="665"/>
      <c r="FE71" s="665"/>
      <c r="FF71" s="665"/>
      <c r="FG71" s="665"/>
      <c r="FH71" s="665"/>
      <c r="FI71" s="665"/>
      <c r="FJ71" s="665"/>
      <c r="FK71" s="665"/>
      <c r="FL71" s="665"/>
      <c r="FM71" s="665"/>
      <c r="FN71" s="665"/>
      <c r="FO71" s="665"/>
      <c r="FP71" s="665"/>
      <c r="FQ71" s="665"/>
      <c r="FR71" s="665"/>
      <c r="FS71" s="665"/>
      <c r="FT71" s="665"/>
      <c r="FU71" s="665"/>
      <c r="FV71" s="665"/>
      <c r="FW71" s="665"/>
      <c r="FX71" s="665"/>
      <c r="FY71" s="665"/>
      <c r="FZ71" s="665"/>
      <c r="GA71" s="665"/>
      <c r="GB71" s="665"/>
      <c r="GC71" s="665"/>
      <c r="GD71" s="665"/>
      <c r="GE71" s="665"/>
      <c r="GF71" s="665"/>
      <c r="GG71" s="665"/>
      <c r="GH71" s="665"/>
      <c r="GI71" s="665"/>
      <c r="GJ71" s="665"/>
      <c r="GK71" s="665"/>
      <c r="GL71" s="665"/>
      <c r="GM71" s="665"/>
      <c r="GN71" s="665"/>
      <c r="GO71" s="665"/>
      <c r="GP71" s="665"/>
      <c r="GQ71" s="665"/>
      <c r="GR71" s="665"/>
      <c r="GS71" s="665"/>
      <c r="GT71" s="665"/>
      <c r="GU71" s="665"/>
      <c r="GV71" s="665"/>
      <c r="GW71" s="665"/>
      <c r="GX71" s="665"/>
      <c r="GY71" s="665"/>
      <c r="GZ71" s="665"/>
      <c r="HA71" s="665"/>
      <c r="HB71" s="665"/>
      <c r="HC71" s="665"/>
      <c r="HD71" s="665"/>
      <c r="HE71" s="665"/>
      <c r="HF71" s="665"/>
      <c r="HG71" s="665"/>
      <c r="HH71" s="665"/>
      <c r="HI71" s="665"/>
      <c r="HJ71" s="665"/>
      <c r="HK71" s="665"/>
      <c r="HL71" s="665"/>
      <c r="HM71" s="665"/>
    </row>
    <row r="72" spans="4:221">
      <c r="D72" s="655"/>
      <c r="E72" s="655"/>
      <c r="F72" s="655"/>
      <c r="G72" s="655"/>
      <c r="H72" s="655"/>
      <c r="I72" s="655"/>
      <c r="J72" s="655"/>
      <c r="K72" s="655"/>
      <c r="L72" s="655"/>
      <c r="M72" s="655"/>
      <c r="N72" s="655"/>
      <c r="O72" s="655"/>
      <c r="P72" s="655"/>
      <c r="Q72" s="655"/>
      <c r="R72" s="655"/>
      <c r="S72" s="655"/>
      <c r="T72" s="655"/>
      <c r="U72" s="655"/>
      <c r="V72" s="655"/>
      <c r="W72" s="655"/>
      <c r="X72" s="655"/>
      <c r="Y72" s="655"/>
      <c r="Z72" s="655"/>
      <c r="AA72" s="655"/>
      <c r="AB72" s="655"/>
      <c r="AC72" s="655"/>
      <c r="AD72" s="655"/>
      <c r="AE72" s="655"/>
      <c r="AG72" s="665"/>
      <c r="AH72" s="665"/>
      <c r="AI72" s="665"/>
      <c r="AJ72" s="665"/>
      <c r="AK72" s="667" t="s">
        <v>9216</v>
      </c>
      <c r="AL72" s="665"/>
      <c r="AM72" s="665"/>
      <c r="AN72" s="665"/>
      <c r="AO72" s="667" t="s">
        <v>9216</v>
      </c>
      <c r="AP72" s="665"/>
      <c r="AQ72" s="665"/>
      <c r="AR72" s="665"/>
      <c r="AS72" s="667" t="s">
        <v>9216</v>
      </c>
      <c r="AT72" s="665"/>
      <c r="AU72" s="665"/>
      <c r="AV72" s="665"/>
      <c r="AW72" s="665"/>
      <c r="AX72" s="665"/>
      <c r="AY72" s="665"/>
      <c r="AZ72" s="665"/>
      <c r="BA72" s="665"/>
      <c r="BB72" s="665"/>
      <c r="BC72" s="665"/>
      <c r="BD72" s="665"/>
      <c r="BE72" s="667" t="s">
        <v>9213</v>
      </c>
      <c r="BF72" s="665"/>
      <c r="BG72" s="665"/>
      <c r="BH72" s="665"/>
      <c r="BI72" s="665"/>
      <c r="BJ72" s="665"/>
      <c r="BK72" s="665"/>
      <c r="BL72" s="665"/>
      <c r="BM72" s="665"/>
      <c r="BN72" s="665"/>
      <c r="BO72" s="665"/>
      <c r="BP72" s="665"/>
      <c r="BQ72" s="665"/>
      <c r="BR72" s="665"/>
      <c r="BS72" s="665"/>
      <c r="BT72" s="665"/>
      <c r="BU72" s="665"/>
      <c r="BV72" s="665"/>
      <c r="BW72" s="665"/>
      <c r="BX72" s="665"/>
      <c r="BY72" s="667" t="s">
        <v>9213</v>
      </c>
      <c r="BZ72" s="667"/>
      <c r="CA72" s="665"/>
      <c r="CB72" s="665"/>
      <c r="CC72" s="665"/>
      <c r="CD72" s="667" t="s">
        <v>9213</v>
      </c>
      <c r="CE72" s="665"/>
      <c r="CF72" s="665"/>
      <c r="CG72" s="665"/>
      <c r="CH72" s="665"/>
      <c r="CI72" s="665"/>
      <c r="CJ72" s="667"/>
      <c r="CK72" s="665"/>
      <c r="CL72" s="665"/>
      <c r="CM72" s="665"/>
      <c r="CN72" s="665"/>
      <c r="CO72" s="665"/>
      <c r="CP72" s="665"/>
      <c r="CQ72" s="665"/>
      <c r="CR72" s="665"/>
      <c r="CS72" s="665"/>
      <c r="CT72" s="665"/>
      <c r="CU72" s="665"/>
      <c r="CV72" s="665"/>
      <c r="CW72" s="665"/>
      <c r="CX72" s="665"/>
      <c r="CY72" s="665"/>
      <c r="CZ72" s="665"/>
      <c r="DA72" s="667" t="s">
        <v>9213</v>
      </c>
      <c r="DB72" s="665"/>
      <c r="DC72" s="665"/>
      <c r="DD72" s="665"/>
      <c r="DE72" s="665"/>
      <c r="DF72" s="667" t="s">
        <v>9213</v>
      </c>
      <c r="DG72" s="665"/>
      <c r="DH72" s="665"/>
      <c r="DI72" s="665"/>
      <c r="DJ72" s="665"/>
      <c r="DK72" s="665"/>
      <c r="DL72" s="665"/>
      <c r="DM72" s="665"/>
      <c r="DN72" s="665"/>
      <c r="DO72" s="665"/>
      <c r="DP72" s="667"/>
      <c r="DQ72" s="667"/>
      <c r="DR72" s="667"/>
      <c r="DS72" s="667"/>
      <c r="DT72" s="667"/>
      <c r="DU72" s="667"/>
      <c r="DV72" s="667"/>
      <c r="DW72" s="667"/>
      <c r="DX72" s="667"/>
      <c r="DY72" s="667"/>
      <c r="DZ72" s="667"/>
      <c r="EA72" s="665"/>
      <c r="EB72" s="665"/>
      <c r="EC72" s="665"/>
      <c r="ED72" s="665"/>
      <c r="EE72" s="667" t="s">
        <v>9213</v>
      </c>
      <c r="EF72" s="667"/>
      <c r="EG72" s="667"/>
      <c r="EH72" s="667"/>
      <c r="EI72" s="667"/>
      <c r="EJ72" s="667"/>
      <c r="EK72" s="667"/>
      <c r="EL72" s="667"/>
      <c r="EM72" s="667"/>
      <c r="EN72" s="667"/>
      <c r="EO72" s="667"/>
      <c r="EP72" s="665"/>
      <c r="EQ72" s="673"/>
      <c r="ER72" s="665"/>
      <c r="ES72" s="665"/>
      <c r="ET72" s="667"/>
      <c r="EU72" s="667"/>
      <c r="EV72" s="667"/>
      <c r="EW72" s="667"/>
      <c r="EX72" s="667"/>
      <c r="EY72" s="667"/>
      <c r="EZ72" s="667"/>
      <c r="FA72" s="667"/>
      <c r="FB72" s="667"/>
      <c r="FC72" s="667"/>
      <c r="FD72" s="667"/>
      <c r="FE72" s="667"/>
      <c r="FF72" s="667"/>
      <c r="FG72" s="665"/>
      <c r="FH72" s="665"/>
      <c r="FI72" s="665"/>
      <c r="FJ72" s="665"/>
      <c r="FK72" s="667"/>
      <c r="FL72" s="665"/>
      <c r="FM72" s="665"/>
      <c r="FN72" s="665"/>
      <c r="FO72" s="665"/>
      <c r="FP72" s="665"/>
      <c r="FQ72" s="665"/>
      <c r="FR72" s="665"/>
      <c r="FS72" s="665"/>
      <c r="FT72" s="665"/>
      <c r="FU72" s="665"/>
      <c r="FV72" s="665"/>
      <c r="FW72" s="665"/>
      <c r="FX72" s="667"/>
      <c r="FY72" s="667"/>
      <c r="FZ72" s="667"/>
      <c r="GA72" s="667"/>
      <c r="GB72" s="667"/>
      <c r="GC72" s="667"/>
      <c r="GD72" s="667"/>
      <c r="GE72" s="667"/>
      <c r="GF72" s="667"/>
      <c r="GG72" s="667"/>
      <c r="GH72" s="667"/>
      <c r="GI72" s="667"/>
      <c r="GJ72" s="665"/>
      <c r="GK72" s="665"/>
      <c r="GL72" s="665"/>
      <c r="GM72" s="665"/>
      <c r="GN72" s="667"/>
      <c r="GO72" s="665"/>
      <c r="GP72" s="665"/>
      <c r="GQ72" s="665"/>
      <c r="GR72" s="665"/>
      <c r="GS72" s="665"/>
      <c r="GT72" s="667"/>
      <c r="GU72" s="667"/>
      <c r="GV72" s="667"/>
      <c r="GW72" s="667"/>
      <c r="GX72" s="667"/>
      <c r="GY72" s="667"/>
      <c r="GZ72" s="667"/>
      <c r="HA72" s="665"/>
      <c r="HB72" s="665"/>
      <c r="HC72" s="665"/>
      <c r="HD72" s="665"/>
      <c r="HE72" s="667"/>
      <c r="HF72" s="667"/>
      <c r="HG72" s="665"/>
      <c r="HH72" s="665"/>
      <c r="HI72" s="665"/>
      <c r="HJ72" s="665"/>
      <c r="HK72" s="665"/>
      <c r="HL72" s="665"/>
      <c r="HM72" s="665"/>
    </row>
    <row r="73" spans="4:221">
      <c r="D73" s="655"/>
      <c r="E73" s="655"/>
      <c r="F73" s="655"/>
      <c r="G73" s="655"/>
      <c r="H73" s="655"/>
      <c r="I73" s="655"/>
      <c r="J73" s="655"/>
      <c r="K73" s="655"/>
      <c r="L73" s="655"/>
      <c r="M73" s="655"/>
      <c r="N73" s="655"/>
      <c r="O73" s="655"/>
      <c r="P73" s="655"/>
      <c r="Q73" s="655"/>
      <c r="R73" s="655"/>
      <c r="S73" s="655"/>
      <c r="T73" s="655"/>
      <c r="U73" s="655"/>
      <c r="V73" s="655"/>
      <c r="W73" s="655"/>
      <c r="X73" s="655"/>
      <c r="Y73" s="655"/>
      <c r="Z73" s="655"/>
      <c r="AA73" s="655"/>
      <c r="AB73" s="655"/>
      <c r="AC73" s="655"/>
      <c r="AD73" s="655"/>
      <c r="AE73" s="655"/>
      <c r="AG73" s="665"/>
      <c r="AH73" s="665"/>
      <c r="AI73" s="665"/>
      <c r="AJ73" s="665"/>
      <c r="AK73" s="667" t="s">
        <v>9216</v>
      </c>
      <c r="AL73" s="665"/>
      <c r="AM73" s="665"/>
      <c r="AN73" s="665"/>
      <c r="AO73" s="667" t="s">
        <v>9216</v>
      </c>
      <c r="AP73" s="665"/>
      <c r="AQ73" s="665"/>
      <c r="AR73" s="665"/>
      <c r="AS73" s="667" t="s">
        <v>9216</v>
      </c>
      <c r="AT73" s="665"/>
      <c r="AU73" s="665"/>
      <c r="AV73" s="665"/>
      <c r="AW73" s="665"/>
      <c r="AX73" s="665"/>
      <c r="AY73" s="665"/>
      <c r="AZ73" s="665"/>
      <c r="BA73" s="665"/>
      <c r="BB73" s="665"/>
      <c r="BC73" s="665"/>
      <c r="BD73" s="665"/>
      <c r="BE73" s="668" t="s">
        <v>9211</v>
      </c>
      <c r="BF73" s="665"/>
      <c r="BG73" s="665"/>
      <c r="BH73" s="665"/>
      <c r="BI73" s="665"/>
      <c r="BJ73" s="665"/>
      <c r="BK73" s="665"/>
      <c r="BL73" s="665"/>
      <c r="BM73" s="665"/>
      <c r="BN73" s="665"/>
      <c r="BO73" s="665"/>
      <c r="BP73" s="665"/>
      <c r="BQ73" s="665"/>
      <c r="BR73" s="665"/>
      <c r="BS73" s="665"/>
      <c r="BT73" s="665"/>
      <c r="BU73" s="665"/>
      <c r="BV73" s="665"/>
      <c r="BW73" s="665"/>
      <c r="BX73" s="665"/>
      <c r="BY73" s="668" t="s">
        <v>9211</v>
      </c>
      <c r="BZ73" s="668"/>
      <c r="CA73" s="665"/>
      <c r="CB73" s="665"/>
      <c r="CC73" s="665"/>
      <c r="CD73" s="668" t="s">
        <v>9210</v>
      </c>
      <c r="CE73" s="665"/>
      <c r="CF73" s="665"/>
      <c r="CG73" s="665"/>
      <c r="CH73" s="665"/>
      <c r="CI73" s="665"/>
      <c r="CJ73" s="668"/>
      <c r="CK73" s="665"/>
      <c r="CL73" s="665"/>
      <c r="CM73" s="665"/>
      <c r="CN73" s="665"/>
      <c r="CO73" s="665"/>
      <c r="CP73" s="665"/>
      <c r="CQ73" s="665"/>
      <c r="CR73" s="665"/>
      <c r="CS73" s="665"/>
      <c r="CT73" s="665"/>
      <c r="CU73" s="665"/>
      <c r="CV73" s="665"/>
      <c r="CW73" s="665"/>
      <c r="CX73" s="665"/>
      <c r="CY73" s="665"/>
      <c r="CZ73" s="665"/>
      <c r="DA73" s="668" t="s">
        <v>9211</v>
      </c>
      <c r="DB73" s="665"/>
      <c r="DC73" s="665"/>
      <c r="DD73" s="665"/>
      <c r="DE73" s="665"/>
      <c r="DF73" s="668" t="s">
        <v>9211</v>
      </c>
      <c r="DG73" s="665"/>
      <c r="DH73" s="665"/>
      <c r="DI73" s="665"/>
      <c r="DJ73" s="665"/>
      <c r="DK73" s="665"/>
      <c r="DL73" s="665"/>
      <c r="DM73" s="665"/>
      <c r="DN73" s="665"/>
      <c r="DO73" s="665"/>
      <c r="DP73" s="668"/>
      <c r="DQ73" s="668"/>
      <c r="DR73" s="668"/>
      <c r="DS73" s="668"/>
      <c r="DT73" s="668"/>
      <c r="DU73" s="668"/>
      <c r="DV73" s="668"/>
      <c r="DW73" s="668"/>
      <c r="DX73" s="668"/>
      <c r="DY73" s="668"/>
      <c r="DZ73" s="668"/>
      <c r="EA73" s="665"/>
      <c r="EB73" s="665"/>
      <c r="EC73" s="665"/>
      <c r="ED73" s="665"/>
      <c r="EE73" s="668" t="s">
        <v>9210</v>
      </c>
      <c r="EF73" s="668"/>
      <c r="EG73" s="668"/>
      <c r="EH73" s="668"/>
      <c r="EI73" s="668"/>
      <c r="EJ73" s="668"/>
      <c r="EK73" s="668"/>
      <c r="EL73" s="668"/>
      <c r="EM73" s="668"/>
      <c r="EN73" s="668"/>
      <c r="EO73" s="668"/>
      <c r="EP73" s="665"/>
      <c r="EQ73" s="665"/>
      <c r="ER73" s="665"/>
      <c r="ES73" s="665"/>
      <c r="ET73" s="668"/>
      <c r="EU73" s="668"/>
      <c r="EV73" s="668"/>
      <c r="EW73" s="668"/>
      <c r="EX73" s="668"/>
      <c r="EY73" s="668"/>
      <c r="EZ73" s="668"/>
      <c r="FA73" s="668"/>
      <c r="FB73" s="668"/>
      <c r="FC73" s="668"/>
      <c r="FD73" s="668"/>
      <c r="FE73" s="668"/>
      <c r="FF73" s="668"/>
      <c r="FG73" s="665"/>
      <c r="FH73" s="665"/>
      <c r="FI73" s="665"/>
      <c r="FJ73" s="665"/>
      <c r="FK73" s="667"/>
      <c r="FL73" s="665"/>
      <c r="FM73" s="665"/>
      <c r="FN73" s="665"/>
      <c r="FO73" s="665"/>
      <c r="FP73" s="665"/>
      <c r="FQ73" s="665"/>
      <c r="FR73" s="665"/>
      <c r="FS73" s="665"/>
      <c r="FT73" s="665"/>
      <c r="FU73" s="665"/>
      <c r="FV73" s="665"/>
      <c r="FW73" s="665"/>
      <c r="FX73" s="667"/>
      <c r="FY73" s="668"/>
      <c r="FZ73" s="668"/>
      <c r="GA73" s="668"/>
      <c r="GB73" s="668"/>
      <c r="GC73" s="668"/>
      <c r="GD73" s="668"/>
      <c r="GE73" s="668"/>
      <c r="GF73" s="668"/>
      <c r="GG73" s="668"/>
      <c r="GH73" s="668"/>
      <c r="GI73" s="668"/>
      <c r="GJ73" s="665"/>
      <c r="GK73" s="665"/>
      <c r="GL73" s="665"/>
      <c r="GM73" s="665"/>
      <c r="GN73" s="667"/>
      <c r="GO73" s="665"/>
      <c r="GP73" s="665"/>
      <c r="GQ73" s="665"/>
      <c r="GR73" s="665"/>
      <c r="GS73" s="665"/>
      <c r="GT73" s="667"/>
      <c r="GU73" s="668"/>
      <c r="GV73" s="668"/>
      <c r="GW73" s="668"/>
      <c r="GX73" s="668"/>
      <c r="GY73" s="668"/>
      <c r="GZ73" s="668"/>
      <c r="HA73" s="665"/>
      <c r="HB73" s="665"/>
      <c r="HC73" s="665"/>
      <c r="HD73" s="665"/>
      <c r="HE73" s="668"/>
      <c r="HF73" s="668"/>
      <c r="HG73" s="665"/>
      <c r="HH73" s="665"/>
      <c r="HI73" s="665"/>
      <c r="HJ73" s="665"/>
      <c r="HK73" s="665"/>
      <c r="HL73" s="665"/>
      <c r="HM73" s="665"/>
    </row>
    <row r="74" spans="4:221">
      <c r="D74" s="655"/>
      <c r="E74" s="655"/>
      <c r="F74" s="655"/>
      <c r="G74" s="655"/>
      <c r="H74" s="655"/>
      <c r="I74" s="655"/>
      <c r="J74" s="655"/>
      <c r="K74" s="655"/>
      <c r="L74" s="655"/>
      <c r="M74" s="655"/>
      <c r="N74" s="655"/>
      <c r="O74" s="655"/>
      <c r="P74" s="655"/>
      <c r="Q74" s="655"/>
      <c r="R74" s="655"/>
      <c r="S74" s="655"/>
      <c r="T74" s="655"/>
      <c r="U74" s="655"/>
      <c r="V74" s="655"/>
      <c r="W74" s="655"/>
      <c r="X74" s="655"/>
      <c r="Y74" s="655"/>
      <c r="Z74" s="655"/>
      <c r="AA74" s="655"/>
      <c r="AB74" s="655"/>
      <c r="AC74" s="655"/>
      <c r="AD74" s="655"/>
      <c r="AE74" s="655"/>
      <c r="AG74" s="665"/>
      <c r="AH74" s="665"/>
      <c r="AI74" s="665"/>
      <c r="AJ74" s="665" t="s">
        <v>9212</v>
      </c>
      <c r="AK74" s="665"/>
      <c r="AL74" s="665"/>
      <c r="AM74" s="665"/>
      <c r="AN74" s="665"/>
      <c r="AO74" s="665"/>
      <c r="AP74" s="665"/>
      <c r="AQ74" s="665"/>
      <c r="AR74" s="665"/>
      <c r="AS74" s="665"/>
      <c r="AT74" s="665"/>
      <c r="AU74" s="665"/>
      <c r="AV74" s="665"/>
      <c r="AW74" s="665"/>
      <c r="AX74" s="665"/>
      <c r="AY74" s="665"/>
      <c r="AZ74" s="665"/>
      <c r="BA74" s="665"/>
      <c r="BB74" s="665"/>
      <c r="BC74" s="665"/>
      <c r="BD74" s="665" t="s">
        <v>9212</v>
      </c>
      <c r="BE74" s="665"/>
      <c r="BF74" s="665"/>
      <c r="BG74" s="665"/>
      <c r="BH74" s="665"/>
      <c r="BI74" s="665"/>
      <c r="BJ74" s="665"/>
      <c r="BK74" s="665"/>
      <c r="BL74" s="665"/>
      <c r="BM74" s="665"/>
      <c r="BN74" s="665"/>
      <c r="BO74" s="665"/>
      <c r="BP74" s="665"/>
      <c r="BQ74" s="665"/>
      <c r="BR74" s="665"/>
      <c r="BS74" s="665"/>
      <c r="BT74" s="665"/>
      <c r="BU74" s="665"/>
      <c r="BV74" s="665"/>
      <c r="BW74" s="665"/>
      <c r="BX74" s="665" t="s">
        <v>9212</v>
      </c>
      <c r="BY74" s="665"/>
      <c r="BZ74" s="665"/>
      <c r="CA74" s="665"/>
      <c r="CB74" s="665"/>
      <c r="CC74" s="665" t="s">
        <v>9212</v>
      </c>
      <c r="CD74" s="665"/>
      <c r="CE74" s="665"/>
      <c r="CF74" s="665"/>
      <c r="CG74" s="665"/>
      <c r="CH74" s="665"/>
      <c r="CI74" s="665"/>
      <c r="CJ74" s="665"/>
      <c r="CK74" s="665"/>
      <c r="CL74" s="665"/>
      <c r="CM74" s="665"/>
      <c r="CN74" s="665"/>
      <c r="CO74" s="665"/>
      <c r="CP74" s="665"/>
      <c r="CQ74" s="665"/>
      <c r="CR74" s="665"/>
      <c r="CS74" s="665"/>
      <c r="CT74" s="665"/>
      <c r="CU74" s="665"/>
      <c r="CV74" s="665"/>
      <c r="CW74" s="665"/>
      <c r="CX74" s="665"/>
      <c r="CY74" s="665"/>
      <c r="CZ74" s="665" t="s">
        <v>9212</v>
      </c>
      <c r="DA74" s="665"/>
      <c r="DB74" s="665"/>
      <c r="DC74" s="665"/>
      <c r="DD74" s="665"/>
      <c r="DE74" s="665" t="s">
        <v>9212</v>
      </c>
      <c r="DF74" s="665"/>
      <c r="DG74" s="665"/>
      <c r="DH74" s="665"/>
      <c r="DI74" s="665"/>
      <c r="DJ74" s="665"/>
      <c r="DK74" s="665"/>
      <c r="DL74" s="665"/>
      <c r="DM74" s="665" t="s">
        <v>9212</v>
      </c>
      <c r="DN74" s="665"/>
      <c r="DO74" s="665"/>
      <c r="DP74" s="665"/>
      <c r="DQ74" s="665"/>
      <c r="DR74" s="665"/>
      <c r="DS74" s="665"/>
      <c r="DT74" s="665"/>
      <c r="DU74" s="665"/>
      <c r="DV74" s="665"/>
      <c r="DW74" s="665"/>
      <c r="DX74" s="665"/>
      <c r="DY74" s="665"/>
      <c r="DZ74" s="665"/>
      <c r="EA74" s="665"/>
      <c r="EB74" s="665"/>
      <c r="EC74" s="665"/>
      <c r="ED74" s="665" t="s">
        <v>9212</v>
      </c>
      <c r="EE74" s="665"/>
      <c r="EF74" s="665"/>
      <c r="EG74" s="665"/>
      <c r="EH74" s="665"/>
      <c r="EI74" s="665"/>
      <c r="EJ74" s="665"/>
      <c r="EK74" s="665"/>
      <c r="EL74" s="665"/>
      <c r="EM74" s="665"/>
      <c r="EN74" s="665"/>
      <c r="EO74" s="665"/>
      <c r="EP74" s="665"/>
      <c r="EQ74" s="665"/>
      <c r="ER74" s="665"/>
      <c r="ES74" s="665" t="s">
        <v>9212</v>
      </c>
      <c r="ET74" s="665"/>
      <c r="EU74" s="665"/>
      <c r="EV74" s="665"/>
      <c r="EW74" s="665"/>
      <c r="EX74" s="665"/>
      <c r="EY74" s="665"/>
      <c r="EZ74" s="665"/>
      <c r="FA74" s="665"/>
      <c r="FB74" s="665"/>
      <c r="FC74" s="665"/>
      <c r="FD74" s="665"/>
      <c r="FE74" s="665"/>
      <c r="FF74" s="665"/>
      <c r="FG74" s="665"/>
      <c r="FH74" s="665"/>
      <c r="FI74" s="665"/>
      <c r="FJ74" s="665" t="s">
        <v>9212</v>
      </c>
      <c r="FK74" s="665"/>
      <c r="FL74" s="665"/>
      <c r="FM74" s="665"/>
      <c r="FN74" s="665"/>
      <c r="FO74" s="665"/>
      <c r="FP74" s="665"/>
      <c r="FQ74" s="665"/>
      <c r="FR74" s="665"/>
      <c r="FS74" s="665"/>
      <c r="FT74" s="665"/>
      <c r="FU74" s="665"/>
      <c r="FV74" s="665"/>
      <c r="FW74" s="665" t="s">
        <v>9212</v>
      </c>
      <c r="FX74" s="665"/>
      <c r="FY74" s="665"/>
      <c r="FZ74" s="665"/>
      <c r="GA74" s="665"/>
      <c r="GB74" s="665"/>
      <c r="GC74" s="665"/>
      <c r="GD74" s="665"/>
      <c r="GE74" s="665"/>
      <c r="GF74" s="665"/>
      <c r="GG74" s="665"/>
      <c r="GH74" s="665"/>
      <c r="GI74" s="665"/>
      <c r="GJ74" s="665"/>
      <c r="GK74" s="665"/>
      <c r="GL74" s="665"/>
      <c r="GM74" s="665" t="s">
        <v>9212</v>
      </c>
      <c r="GN74" s="665"/>
      <c r="GO74" s="665"/>
      <c r="GP74" s="665"/>
      <c r="GQ74" s="665"/>
      <c r="GR74" s="665"/>
      <c r="GS74" s="665" t="s">
        <v>9212</v>
      </c>
      <c r="GT74" s="665"/>
      <c r="GU74" s="665"/>
      <c r="GV74" s="665"/>
      <c r="GW74" s="665"/>
      <c r="GX74" s="665"/>
      <c r="GY74" s="665"/>
      <c r="GZ74" s="665"/>
      <c r="HA74" s="665"/>
      <c r="HB74" s="665"/>
      <c r="HC74" s="665"/>
      <c r="HD74" s="665" t="s">
        <v>9212</v>
      </c>
      <c r="HE74" s="665"/>
      <c r="HF74" s="665"/>
      <c r="HG74" s="665"/>
      <c r="HH74" s="665"/>
      <c r="HI74" s="665"/>
      <c r="HJ74" s="665"/>
      <c r="HK74" s="665"/>
      <c r="HL74" s="665"/>
      <c r="HM74" s="665"/>
    </row>
    <row r="75" spans="4:221">
      <c r="D75" s="655"/>
      <c r="E75" s="655"/>
      <c r="F75" s="655"/>
      <c r="G75" s="655"/>
      <c r="H75" s="655"/>
      <c r="I75" s="655"/>
      <c r="J75" s="655"/>
      <c r="K75" s="655"/>
      <c r="L75" s="655"/>
      <c r="M75" s="655"/>
      <c r="N75" s="655"/>
      <c r="O75" s="655"/>
      <c r="P75" s="655"/>
      <c r="Q75" s="655"/>
      <c r="R75" s="655"/>
      <c r="S75" s="655"/>
      <c r="T75" s="655"/>
      <c r="U75" s="655"/>
      <c r="V75" s="655"/>
      <c r="W75" s="655"/>
      <c r="X75" s="655"/>
      <c r="Y75" s="655"/>
      <c r="Z75" s="655"/>
      <c r="AA75" s="655"/>
      <c r="AB75" s="655"/>
      <c r="AC75" s="655"/>
      <c r="AD75" s="655"/>
      <c r="AE75" s="655"/>
      <c r="AG75" s="665"/>
      <c r="AH75" s="665"/>
      <c r="AI75" s="665"/>
      <c r="AJ75" s="665"/>
      <c r="AK75" s="665"/>
      <c r="AL75" s="665"/>
      <c r="AM75" s="665"/>
      <c r="AN75" s="665"/>
      <c r="AO75" s="665"/>
      <c r="AP75" s="665"/>
      <c r="AQ75" s="665"/>
      <c r="AR75" s="665"/>
      <c r="AS75" s="665"/>
      <c r="AT75" s="665"/>
      <c r="AU75" s="665"/>
      <c r="AV75" s="665"/>
      <c r="AW75" s="665"/>
      <c r="AX75" s="665"/>
      <c r="AY75" s="665"/>
      <c r="AZ75" s="665"/>
      <c r="BA75" s="665"/>
      <c r="BB75" s="665"/>
      <c r="BC75" s="665"/>
      <c r="BD75" s="665"/>
      <c r="BE75" s="665"/>
      <c r="BF75" s="665"/>
      <c r="BG75" s="665"/>
      <c r="BH75" s="665"/>
      <c r="BI75" s="665"/>
      <c r="BJ75" s="665"/>
      <c r="BK75" s="665"/>
      <c r="BL75" s="665"/>
      <c r="BM75" s="665"/>
      <c r="BN75" s="665"/>
      <c r="BO75" s="665"/>
      <c r="BP75" s="665"/>
      <c r="BQ75" s="665"/>
      <c r="BR75" s="665"/>
      <c r="BS75" s="665"/>
      <c r="BT75" s="665"/>
      <c r="BU75" s="665"/>
      <c r="BV75" s="665"/>
      <c r="BW75" s="665"/>
      <c r="BX75" s="665"/>
      <c r="BY75" s="665"/>
      <c r="BZ75" s="665"/>
      <c r="CA75" s="665"/>
      <c r="CB75" s="665"/>
      <c r="CC75" s="665"/>
      <c r="CD75" s="665"/>
      <c r="CE75" s="665"/>
      <c r="CF75" s="665"/>
      <c r="CG75" s="665"/>
      <c r="CH75" s="665"/>
      <c r="CI75" s="665"/>
      <c r="CJ75" s="665"/>
      <c r="CK75" s="665"/>
      <c r="CL75" s="665"/>
      <c r="CM75" s="665"/>
      <c r="CN75" s="665"/>
      <c r="CO75" s="665"/>
      <c r="CP75" s="665"/>
      <c r="CQ75" s="665"/>
      <c r="CR75" s="665"/>
      <c r="CS75" s="665"/>
      <c r="CT75" s="665"/>
      <c r="CU75" s="665"/>
      <c r="CV75" s="665"/>
      <c r="CW75" s="665"/>
      <c r="CX75" s="665"/>
      <c r="CY75" s="665"/>
      <c r="CZ75" s="665"/>
      <c r="DA75" s="665"/>
      <c r="DB75" s="665"/>
      <c r="DC75" s="665"/>
      <c r="DD75" s="665"/>
      <c r="DE75" s="665"/>
      <c r="DF75" s="665"/>
      <c r="DG75" s="665"/>
      <c r="DH75" s="665"/>
      <c r="DI75" s="665"/>
      <c r="DJ75" s="665"/>
      <c r="DK75" s="665"/>
      <c r="DL75" s="665"/>
      <c r="DM75" s="665"/>
      <c r="DN75" s="665"/>
      <c r="DO75" s="665"/>
      <c r="DP75" s="665"/>
      <c r="DQ75" s="665"/>
      <c r="DR75" s="665"/>
      <c r="DS75" s="665"/>
      <c r="DT75" s="665"/>
      <c r="DU75" s="665"/>
      <c r="DV75" s="665"/>
      <c r="DW75" s="665"/>
      <c r="DX75" s="665"/>
      <c r="DY75" s="665"/>
      <c r="DZ75" s="665"/>
      <c r="EA75" s="665"/>
      <c r="EB75" s="665"/>
      <c r="EC75" s="665"/>
      <c r="ED75" s="665"/>
      <c r="EE75" s="665"/>
      <c r="EF75" s="665"/>
      <c r="EG75" s="665"/>
      <c r="EH75" s="665"/>
      <c r="EI75" s="665"/>
      <c r="EJ75" s="665"/>
      <c r="EK75" s="665"/>
      <c r="EL75" s="665"/>
      <c r="EM75" s="665"/>
      <c r="EN75" s="665"/>
      <c r="EO75" s="665"/>
      <c r="EP75" s="665"/>
      <c r="EQ75" s="665"/>
      <c r="ER75" s="665"/>
      <c r="ES75" s="665"/>
      <c r="ET75" s="665"/>
      <c r="EU75" s="665"/>
      <c r="EV75" s="665"/>
      <c r="EW75" s="665"/>
      <c r="EX75" s="665"/>
      <c r="EY75" s="665"/>
      <c r="EZ75" s="665"/>
      <c r="FA75" s="665"/>
      <c r="FB75" s="665"/>
      <c r="FC75" s="665"/>
      <c r="FD75" s="665"/>
      <c r="FE75" s="665"/>
      <c r="FF75" s="665"/>
      <c r="FG75" s="665"/>
      <c r="FH75" s="665"/>
      <c r="FI75" s="665"/>
      <c r="FJ75" s="665"/>
      <c r="FK75" s="665"/>
      <c r="FL75" s="665"/>
      <c r="FM75" s="665"/>
      <c r="FN75" s="665"/>
      <c r="FO75" s="665"/>
      <c r="FP75" s="665"/>
      <c r="FQ75" s="665"/>
      <c r="FR75" s="665"/>
      <c r="FS75" s="665"/>
      <c r="FT75" s="665"/>
      <c r="FU75" s="665"/>
      <c r="FV75" s="665"/>
      <c r="FW75" s="665"/>
      <c r="FX75" s="665"/>
      <c r="FY75" s="665"/>
      <c r="FZ75" s="665"/>
      <c r="GA75" s="665"/>
      <c r="GB75" s="665"/>
      <c r="GC75" s="665"/>
      <c r="GD75" s="665"/>
      <c r="GE75" s="665"/>
      <c r="GF75" s="665"/>
      <c r="GG75" s="665"/>
      <c r="GH75" s="665"/>
      <c r="GI75" s="665"/>
      <c r="GJ75" s="665"/>
      <c r="GK75" s="665"/>
      <c r="GL75" s="665"/>
      <c r="GM75" s="665"/>
      <c r="GN75" s="665"/>
      <c r="GO75" s="665"/>
      <c r="GP75" s="665"/>
      <c r="GQ75" s="665"/>
      <c r="GR75" s="665"/>
      <c r="GS75" s="665"/>
      <c r="GT75" s="665"/>
      <c r="GU75" s="665"/>
      <c r="GV75" s="665"/>
      <c r="GW75" s="665"/>
      <c r="GX75" s="665"/>
      <c r="GY75" s="665"/>
      <c r="GZ75" s="665"/>
      <c r="HA75" s="665"/>
      <c r="HB75" s="665"/>
      <c r="HC75" s="665"/>
      <c r="HD75" s="665"/>
      <c r="HE75" s="665"/>
      <c r="HF75" s="665"/>
      <c r="HG75" s="665"/>
      <c r="HH75" s="665"/>
      <c r="HI75" s="665"/>
      <c r="HJ75" s="665"/>
      <c r="HK75" s="665"/>
      <c r="HL75" s="665"/>
      <c r="HM75" s="665"/>
    </row>
    <row r="76" spans="4:221">
      <c r="D76" s="655"/>
      <c r="E76" s="655"/>
      <c r="F76" s="655"/>
      <c r="G76" s="655"/>
      <c r="H76" s="655"/>
      <c r="I76" s="655"/>
      <c r="J76" s="655"/>
      <c r="K76" s="655"/>
      <c r="L76" s="655"/>
      <c r="M76" s="655"/>
      <c r="N76" s="655"/>
      <c r="O76" s="655"/>
      <c r="P76" s="655"/>
      <c r="Q76" s="655"/>
      <c r="R76" s="655"/>
      <c r="S76" s="655"/>
      <c r="T76" s="655"/>
      <c r="U76" s="655"/>
      <c r="V76" s="655"/>
      <c r="W76" s="655"/>
      <c r="X76" s="655"/>
      <c r="Y76" s="655"/>
      <c r="Z76" s="655"/>
      <c r="AA76" s="655"/>
      <c r="AB76" s="655"/>
      <c r="AC76" s="655"/>
      <c r="AD76" s="655"/>
      <c r="AE76" s="655"/>
      <c r="AG76" s="665"/>
      <c r="AH76" s="665"/>
      <c r="AI76" s="665"/>
      <c r="AJ76" s="665"/>
      <c r="AK76" s="665"/>
      <c r="AL76" s="665"/>
      <c r="AM76" s="665"/>
      <c r="AN76" s="665"/>
      <c r="AO76" s="665"/>
      <c r="AP76" s="665"/>
      <c r="AQ76" s="665"/>
      <c r="AR76" s="665"/>
      <c r="AS76" s="665"/>
      <c r="AT76" s="665"/>
      <c r="AU76" s="665"/>
      <c r="AV76" s="665"/>
      <c r="AW76" s="665"/>
      <c r="AX76" s="665"/>
      <c r="AY76" s="665"/>
      <c r="AZ76" s="665"/>
      <c r="BA76" s="665"/>
      <c r="BB76" s="665"/>
      <c r="BC76" s="665"/>
      <c r="BD76" s="665"/>
      <c r="BE76" s="665"/>
      <c r="BF76" s="665"/>
      <c r="BG76" s="665"/>
      <c r="BH76" s="665"/>
      <c r="BI76" s="665"/>
      <c r="BJ76" s="665"/>
      <c r="BK76" s="665"/>
      <c r="BL76" s="665"/>
      <c r="BM76" s="665"/>
      <c r="BN76" s="665"/>
      <c r="BO76" s="665"/>
      <c r="BP76" s="665"/>
      <c r="BQ76" s="665"/>
      <c r="BR76" s="665"/>
      <c r="BS76" s="665"/>
      <c r="BT76" s="665"/>
      <c r="BU76" s="665"/>
      <c r="BV76" s="665"/>
      <c r="BW76" s="665"/>
      <c r="BX76" s="665"/>
      <c r="BY76" s="665"/>
      <c r="BZ76" s="665"/>
      <c r="CA76" s="665"/>
      <c r="CB76" s="665"/>
      <c r="CC76" s="665"/>
      <c r="CD76" s="665"/>
      <c r="CE76" s="665"/>
      <c r="CF76" s="665"/>
      <c r="CG76" s="665"/>
      <c r="CH76" s="665"/>
      <c r="CI76" s="665"/>
      <c r="CJ76" s="665"/>
      <c r="CK76" s="665"/>
      <c r="CL76" s="665"/>
      <c r="CM76" s="665"/>
      <c r="CN76" s="665"/>
      <c r="CO76" s="665"/>
      <c r="CP76" s="665"/>
      <c r="CQ76" s="665"/>
      <c r="CR76" s="665"/>
      <c r="CS76" s="665"/>
      <c r="CT76" s="665"/>
      <c r="CU76" s="665"/>
      <c r="CV76" s="665"/>
      <c r="CW76" s="665"/>
      <c r="CX76" s="665"/>
      <c r="CY76" s="665"/>
      <c r="CZ76" s="665"/>
      <c r="DA76" s="665"/>
      <c r="DB76" s="665"/>
      <c r="DC76" s="665"/>
      <c r="DD76" s="665"/>
      <c r="DE76" s="665"/>
      <c r="DF76" s="665"/>
      <c r="DG76" s="665"/>
      <c r="DH76" s="665"/>
      <c r="DI76" s="665"/>
      <c r="DJ76" s="665"/>
      <c r="DK76" s="665"/>
      <c r="DL76" s="665"/>
      <c r="DM76" s="665"/>
      <c r="DN76" s="665"/>
      <c r="DO76" s="665"/>
      <c r="DP76" s="665"/>
      <c r="DQ76" s="665"/>
      <c r="DR76" s="665"/>
      <c r="DS76" s="665"/>
      <c r="DT76" s="665"/>
      <c r="DU76" s="665"/>
      <c r="DV76" s="665"/>
      <c r="DW76" s="665"/>
      <c r="DX76" s="665"/>
      <c r="DY76" s="665"/>
      <c r="DZ76" s="665"/>
      <c r="EA76" s="665"/>
      <c r="EB76" s="665"/>
      <c r="EC76" s="665"/>
      <c r="ED76" s="665"/>
      <c r="EE76" s="665"/>
      <c r="EF76" s="665"/>
      <c r="EG76" s="665"/>
      <c r="EH76" s="665"/>
      <c r="EI76" s="665"/>
      <c r="EJ76" s="665"/>
      <c r="EK76" s="665"/>
      <c r="EL76" s="665"/>
      <c r="EM76" s="665"/>
      <c r="EN76" s="665"/>
      <c r="EO76" s="665"/>
      <c r="EP76" s="665"/>
      <c r="EQ76" s="665"/>
      <c r="ER76" s="665"/>
      <c r="ES76" s="665"/>
      <c r="ET76" s="665"/>
      <c r="EU76" s="665"/>
      <c r="EV76" s="665"/>
      <c r="EW76" s="665"/>
      <c r="EX76" s="665"/>
      <c r="EY76" s="665"/>
      <c r="EZ76" s="665"/>
      <c r="FA76" s="665"/>
      <c r="FB76" s="665"/>
      <c r="FC76" s="665"/>
      <c r="FD76" s="665"/>
      <c r="FE76" s="665"/>
      <c r="FF76" s="665"/>
      <c r="FG76" s="665"/>
      <c r="FH76" s="665"/>
      <c r="FI76" s="665"/>
      <c r="FJ76" s="665"/>
      <c r="FK76" s="665"/>
      <c r="FL76" s="665"/>
      <c r="FM76" s="665"/>
      <c r="FN76" s="665"/>
      <c r="FO76" s="665"/>
      <c r="FP76" s="665"/>
      <c r="FQ76" s="665"/>
      <c r="FR76" s="665"/>
      <c r="FS76" s="665"/>
      <c r="FT76" s="665"/>
      <c r="FU76" s="665"/>
      <c r="FV76" s="665"/>
      <c r="FW76" s="665"/>
      <c r="FX76" s="665"/>
      <c r="FY76" s="665"/>
      <c r="FZ76" s="665"/>
      <c r="GA76" s="665"/>
      <c r="GB76" s="665"/>
      <c r="GC76" s="665"/>
      <c r="GD76" s="665"/>
      <c r="GE76" s="665"/>
      <c r="GF76" s="665"/>
      <c r="GG76" s="665"/>
      <c r="GH76" s="665"/>
      <c r="GI76" s="665"/>
      <c r="GJ76" s="665"/>
      <c r="GK76" s="665"/>
      <c r="GL76" s="665"/>
      <c r="GM76" s="665"/>
      <c r="GN76" s="665"/>
      <c r="GO76" s="665"/>
      <c r="GP76" s="665"/>
      <c r="GQ76" s="665"/>
      <c r="GR76" s="665"/>
      <c r="GS76" s="665"/>
      <c r="GT76" s="665"/>
      <c r="GU76" s="665"/>
      <c r="GV76" s="665"/>
      <c r="GW76" s="665"/>
      <c r="GX76" s="665"/>
      <c r="GY76" s="665"/>
      <c r="GZ76" s="665"/>
      <c r="HA76" s="665"/>
      <c r="HB76" s="665"/>
      <c r="HC76" s="665"/>
      <c r="HD76" s="665"/>
      <c r="HE76" s="665"/>
      <c r="HF76" s="665"/>
      <c r="HG76" s="665"/>
      <c r="HH76" s="665"/>
      <c r="HI76" s="665"/>
      <c r="HJ76" s="665"/>
      <c r="HK76" s="665"/>
      <c r="HL76" s="665"/>
      <c r="HM76" s="665"/>
    </row>
    <row r="77" spans="4:221">
      <c r="D77" s="655"/>
      <c r="E77" s="655"/>
      <c r="F77" s="655"/>
      <c r="G77" s="655"/>
      <c r="H77" s="655"/>
      <c r="I77" s="655"/>
      <c r="J77" s="655"/>
      <c r="K77" s="655"/>
      <c r="L77" s="655"/>
      <c r="M77" s="655"/>
      <c r="N77" s="655"/>
      <c r="O77" s="655"/>
      <c r="P77" s="655"/>
      <c r="Q77" s="655"/>
      <c r="R77" s="655"/>
      <c r="S77" s="655"/>
      <c r="T77" s="655"/>
      <c r="U77" s="655"/>
      <c r="V77" s="655"/>
      <c r="W77" s="655"/>
      <c r="X77" s="655"/>
      <c r="Y77" s="655"/>
      <c r="Z77" s="655"/>
      <c r="AA77" s="655"/>
      <c r="AB77" s="655"/>
      <c r="AC77" s="655"/>
      <c r="AD77" s="655"/>
      <c r="AE77" s="655"/>
    </row>
    <row r="78" spans="4:221">
      <c r="D78" s="655"/>
      <c r="E78" s="655"/>
      <c r="F78" s="655"/>
      <c r="G78" s="655"/>
      <c r="H78" s="655"/>
      <c r="I78" s="655"/>
      <c r="J78" s="655"/>
      <c r="K78" s="655"/>
      <c r="L78" s="655"/>
      <c r="M78" s="655"/>
      <c r="N78" s="655"/>
      <c r="O78" s="655"/>
      <c r="P78" s="655"/>
      <c r="Q78" s="655"/>
      <c r="R78" s="655"/>
      <c r="S78" s="655"/>
      <c r="T78" s="655"/>
      <c r="U78" s="655"/>
      <c r="V78" s="655"/>
      <c r="W78" s="655"/>
      <c r="X78" s="655"/>
      <c r="Y78" s="655"/>
      <c r="Z78" s="655"/>
      <c r="AA78" s="655"/>
      <c r="AB78" s="655"/>
      <c r="AC78" s="655"/>
      <c r="AD78" s="655"/>
      <c r="AE78" s="655"/>
      <c r="AF78" s="655"/>
      <c r="AG78" s="655"/>
      <c r="AH78" s="655"/>
      <c r="AI78" s="655"/>
      <c r="AJ78" s="655"/>
      <c r="AK78" s="655"/>
      <c r="AL78" s="655"/>
      <c r="AM78" s="655"/>
      <c r="AN78" s="655"/>
      <c r="AO78" s="655"/>
      <c r="AP78" s="655"/>
      <c r="AQ78" s="655"/>
      <c r="AR78" s="655"/>
      <c r="AS78" s="655"/>
      <c r="AT78" s="655"/>
      <c r="AU78" s="655"/>
    </row>
    <row r="79" spans="4:221">
      <c r="D79" s="655"/>
      <c r="E79" s="655"/>
      <c r="F79" s="655"/>
      <c r="G79" s="655"/>
      <c r="H79" s="655"/>
      <c r="I79" s="655"/>
      <c r="J79" s="655"/>
      <c r="K79" s="655"/>
      <c r="L79" s="655"/>
      <c r="M79" s="655"/>
      <c r="N79" s="655"/>
      <c r="O79" s="655"/>
      <c r="P79" s="655"/>
      <c r="Q79" s="655"/>
      <c r="R79" s="655"/>
      <c r="S79" s="655"/>
      <c r="T79" s="655"/>
      <c r="U79" s="655"/>
      <c r="V79" s="655"/>
      <c r="W79" s="655"/>
      <c r="X79" s="655"/>
      <c r="Y79" s="655"/>
      <c r="Z79" s="655"/>
      <c r="AA79" s="655"/>
      <c r="AB79" s="655"/>
      <c r="AC79" s="655"/>
      <c r="AD79" s="655"/>
      <c r="AE79" s="655"/>
      <c r="AF79" s="655"/>
      <c r="AG79" s="655"/>
      <c r="AH79" s="655"/>
      <c r="AI79" s="655"/>
      <c r="AJ79" s="655"/>
      <c r="AK79" s="655"/>
      <c r="AL79" s="655"/>
      <c r="AM79" s="655"/>
      <c r="AN79" s="655"/>
      <c r="AO79" s="655"/>
      <c r="AP79" s="655"/>
      <c r="AQ79" s="655"/>
      <c r="AR79" s="655"/>
      <c r="AS79" s="655"/>
      <c r="AT79" s="655"/>
      <c r="AU79" s="655"/>
    </row>
    <row r="80" spans="4:221">
      <c r="D80" s="655"/>
      <c r="E80" s="655"/>
      <c r="F80" s="655"/>
      <c r="G80" s="655"/>
      <c r="H80" s="655"/>
      <c r="I80" s="655"/>
      <c r="J80" s="655"/>
      <c r="K80" s="655"/>
      <c r="L80" s="655"/>
      <c r="M80" s="655"/>
      <c r="N80" s="655"/>
      <c r="O80" s="655"/>
      <c r="P80" s="655"/>
      <c r="Q80" s="655"/>
      <c r="R80" s="655"/>
      <c r="S80" s="655"/>
      <c r="T80" s="655"/>
      <c r="U80" s="655"/>
      <c r="V80" s="655"/>
      <c r="W80" s="655"/>
      <c r="X80" s="655"/>
      <c r="Y80" s="655"/>
      <c r="Z80" s="655"/>
      <c r="AA80" s="655"/>
      <c r="AB80" s="655"/>
      <c r="AC80" s="655"/>
      <c r="AD80" s="655"/>
      <c r="AE80" s="655"/>
      <c r="AF80" s="655"/>
      <c r="AG80" s="655"/>
      <c r="AH80" s="655"/>
      <c r="AI80" s="655"/>
      <c r="AJ80" s="655"/>
      <c r="AK80" s="655"/>
      <c r="AL80" s="655"/>
      <c r="AM80" s="655"/>
      <c r="AN80" s="655"/>
      <c r="AO80" s="655"/>
      <c r="AP80" s="655"/>
      <c r="AQ80" s="655"/>
      <c r="AR80" s="655"/>
      <c r="AS80" s="655"/>
      <c r="AT80" s="655"/>
      <c r="AU80" s="655"/>
    </row>
    <row r="81" spans="4:220">
      <c r="D81" s="655"/>
      <c r="E81" s="655"/>
      <c r="F81" s="655"/>
      <c r="G81" s="655"/>
      <c r="H81" s="655"/>
      <c r="I81" s="655"/>
      <c r="J81" s="655"/>
      <c r="K81" s="655"/>
      <c r="L81" s="655"/>
      <c r="M81" s="655"/>
      <c r="N81" s="655"/>
      <c r="O81" s="655"/>
      <c r="P81" s="655"/>
      <c r="Q81" s="655"/>
      <c r="R81" s="655"/>
      <c r="S81" s="655"/>
      <c r="T81" s="655"/>
      <c r="U81" s="655"/>
      <c r="V81" s="655"/>
      <c r="W81" s="655"/>
      <c r="X81" s="655"/>
      <c r="Y81" s="655"/>
      <c r="Z81" s="655"/>
      <c r="AA81" s="655"/>
      <c r="AB81" s="655"/>
      <c r="AC81" s="655"/>
      <c r="AD81" s="655"/>
      <c r="AE81" s="655"/>
      <c r="AF81" s="655"/>
      <c r="AG81" s="655"/>
      <c r="AH81" s="655"/>
      <c r="AI81" s="655"/>
      <c r="AJ81" s="655"/>
      <c r="AK81" s="669" t="s">
        <v>9216</v>
      </c>
      <c r="AL81" s="655"/>
      <c r="AM81" s="655"/>
      <c r="AN81" s="655"/>
      <c r="AO81" s="669" t="s">
        <v>9216</v>
      </c>
      <c r="AP81" s="655"/>
      <c r="AQ81" s="655"/>
      <c r="AR81" s="655"/>
      <c r="AS81" s="657" t="s">
        <v>9216</v>
      </c>
      <c r="AT81" s="655"/>
      <c r="AU81" s="655"/>
    </row>
    <row r="82" spans="4:220">
      <c r="D82" s="655"/>
      <c r="E82" s="655"/>
      <c r="F82" s="655"/>
      <c r="G82" s="655"/>
      <c r="H82" s="655"/>
      <c r="I82" s="655"/>
      <c r="J82" s="655"/>
      <c r="K82" s="655"/>
      <c r="L82" s="655"/>
      <c r="M82" s="655"/>
      <c r="N82" s="655"/>
      <c r="O82" s="655"/>
      <c r="P82" s="655"/>
      <c r="Q82" s="655"/>
      <c r="R82" s="655"/>
      <c r="S82" s="655"/>
      <c r="T82" s="655"/>
      <c r="U82" s="655"/>
      <c r="V82" s="655"/>
      <c r="W82" s="655"/>
      <c r="X82" s="655"/>
      <c r="Y82" s="655"/>
      <c r="Z82" s="655"/>
      <c r="AA82" s="655"/>
      <c r="AB82" s="655"/>
      <c r="AC82" s="655"/>
      <c r="AD82" s="655"/>
      <c r="AE82" s="655"/>
      <c r="AF82" s="655"/>
      <c r="AG82" s="655"/>
      <c r="AH82" s="655"/>
      <c r="AI82" s="655"/>
      <c r="AJ82" s="655"/>
      <c r="AK82" s="657" t="s">
        <v>9229</v>
      </c>
      <c r="AL82" s="655"/>
      <c r="AM82" s="655"/>
      <c r="AN82" s="655"/>
      <c r="AO82" s="657" t="s">
        <v>9229</v>
      </c>
      <c r="AP82" s="655"/>
      <c r="AQ82" s="655"/>
      <c r="AR82" s="655"/>
      <c r="AS82" s="657" t="s">
        <v>9229</v>
      </c>
      <c r="AT82" s="655"/>
      <c r="AU82" s="655"/>
      <c r="BU82" s="674"/>
      <c r="BV82" s="674"/>
      <c r="BW82" s="674"/>
      <c r="BX82" s="674"/>
      <c r="BY82" s="674"/>
      <c r="BZ82" s="674"/>
      <c r="CA82" s="674"/>
      <c r="CB82" s="674"/>
      <c r="CC82" s="674"/>
      <c r="CD82" s="674"/>
      <c r="CE82" s="674"/>
      <c r="CF82" s="674"/>
      <c r="CG82" s="674"/>
      <c r="CH82" s="674"/>
      <c r="CI82" s="674"/>
      <c r="CJ82" s="674"/>
      <c r="CK82" s="674"/>
      <c r="CL82" s="674"/>
      <c r="CM82" s="674"/>
      <c r="CN82" s="674"/>
      <c r="CO82" s="674"/>
      <c r="CP82" s="674"/>
      <c r="CQ82" s="674"/>
      <c r="CR82" s="674"/>
      <c r="CS82" s="674"/>
      <c r="CT82" s="674"/>
      <c r="CU82" s="675"/>
      <c r="CV82" s="675"/>
      <c r="CW82" s="674"/>
      <c r="CX82" s="674"/>
      <c r="CY82" s="674"/>
      <c r="CZ82" s="674"/>
      <c r="DA82" s="675"/>
      <c r="DB82" s="674"/>
      <c r="DC82" s="674"/>
      <c r="DD82" s="674"/>
      <c r="DE82" s="674"/>
      <c r="DF82" s="675"/>
      <c r="DG82" s="674"/>
      <c r="DH82" s="674"/>
      <c r="DI82" s="674"/>
      <c r="DJ82" s="674"/>
      <c r="DK82" s="674"/>
      <c r="DL82" s="674"/>
      <c r="DM82" s="674"/>
      <c r="DN82" s="674"/>
      <c r="DO82" s="674"/>
      <c r="DP82" s="675"/>
      <c r="DQ82" s="675"/>
      <c r="DR82" s="675"/>
      <c r="DS82" s="675"/>
      <c r="DT82" s="675"/>
      <c r="DU82" s="675"/>
      <c r="DV82" s="675"/>
      <c r="DW82" s="675"/>
      <c r="DX82" s="675"/>
      <c r="DY82" s="675"/>
      <c r="DZ82" s="675"/>
      <c r="EA82" s="674"/>
      <c r="EB82" s="674"/>
      <c r="EC82" s="674"/>
      <c r="ED82" s="674"/>
      <c r="EE82" s="675"/>
      <c r="EF82" s="675"/>
      <c r="EG82" s="675"/>
      <c r="EH82" s="675"/>
      <c r="EI82" s="675"/>
      <c r="EJ82" s="675"/>
      <c r="EK82" s="675"/>
      <c r="EL82" s="675"/>
      <c r="EM82" s="675"/>
      <c r="EN82" s="675"/>
      <c r="EO82" s="675"/>
      <c r="EP82" s="674"/>
      <c r="EQ82" s="674"/>
      <c r="ER82" s="674"/>
      <c r="ES82" s="674"/>
      <c r="ET82" s="675"/>
      <c r="EU82" s="675"/>
      <c r="EV82" s="675"/>
      <c r="EW82" s="675"/>
      <c r="EX82" s="675"/>
      <c r="EY82" s="675"/>
      <c r="EZ82" s="675"/>
      <c r="FA82" s="675"/>
      <c r="FB82" s="675"/>
      <c r="FC82" s="675"/>
      <c r="FD82" s="675"/>
      <c r="FE82" s="675"/>
      <c r="FF82" s="675"/>
      <c r="FG82" s="674"/>
      <c r="FH82" s="674"/>
      <c r="FI82" s="674"/>
      <c r="FJ82" s="674"/>
      <c r="FK82" s="674"/>
      <c r="FL82" s="675"/>
      <c r="FM82" s="675"/>
      <c r="FN82" s="675"/>
      <c r="FO82" s="675"/>
      <c r="FP82" s="675"/>
      <c r="FQ82" s="675"/>
      <c r="FR82" s="675"/>
      <c r="FS82" s="674"/>
      <c r="FT82" s="674"/>
      <c r="FU82" s="674"/>
      <c r="FV82" s="674"/>
      <c r="FW82" s="674"/>
      <c r="FX82" s="674"/>
      <c r="FY82" s="675"/>
      <c r="FZ82" s="675"/>
      <c r="GA82" s="675"/>
      <c r="GB82" s="675"/>
      <c r="GC82" s="675"/>
      <c r="GD82" s="675"/>
      <c r="GE82" s="675"/>
      <c r="GF82" s="675"/>
      <c r="GG82" s="675"/>
      <c r="GH82" s="675"/>
      <c r="GI82" s="675"/>
      <c r="GJ82" s="674"/>
      <c r="GK82" s="674"/>
      <c r="GL82" s="674"/>
      <c r="GM82" s="674"/>
      <c r="GN82" s="675"/>
      <c r="GO82" s="674"/>
      <c r="GP82" s="674"/>
      <c r="GQ82" s="674"/>
      <c r="GR82" s="674"/>
      <c r="GS82" s="674"/>
      <c r="GT82" s="674"/>
      <c r="GU82" s="675"/>
      <c r="GV82" s="675"/>
      <c r="GW82" s="675"/>
      <c r="GX82" s="675"/>
      <c r="GY82" s="675"/>
      <c r="GZ82" s="675"/>
      <c r="HA82" s="674"/>
      <c r="HB82" s="674"/>
      <c r="HC82" s="674"/>
      <c r="HD82" s="674"/>
      <c r="HE82" s="675"/>
      <c r="HF82" s="674"/>
      <c r="HG82" s="674"/>
    </row>
    <row r="83" spans="4:220">
      <c r="D83" s="655"/>
      <c r="E83" s="655"/>
      <c r="F83" s="655"/>
      <c r="G83" s="655"/>
      <c r="H83" s="655"/>
      <c r="I83" s="655"/>
      <c r="J83" s="655"/>
      <c r="K83" s="655"/>
      <c r="L83" s="655"/>
      <c r="M83" s="655"/>
      <c r="N83" s="655"/>
      <c r="O83" s="655"/>
      <c r="P83" s="655"/>
      <c r="Q83" s="655"/>
      <c r="R83" s="655"/>
      <c r="S83" s="655"/>
      <c r="T83" s="655"/>
      <c r="U83" s="655"/>
      <c r="V83" s="655"/>
      <c r="W83" s="655"/>
      <c r="X83" s="655"/>
      <c r="Y83" s="655"/>
      <c r="Z83" s="655"/>
      <c r="AA83" s="655"/>
      <c r="AB83" s="655"/>
      <c r="AC83" s="655"/>
      <c r="AD83" s="655"/>
      <c r="AE83" s="655"/>
      <c r="AF83" s="655"/>
      <c r="AG83" s="655"/>
      <c r="AH83" s="655"/>
      <c r="AI83" s="655"/>
      <c r="AJ83" s="655"/>
      <c r="AK83" s="655"/>
      <c r="AL83" s="655"/>
      <c r="AM83" s="655"/>
      <c r="AN83" s="655"/>
      <c r="AO83" s="655"/>
      <c r="AP83" s="655"/>
      <c r="AQ83" s="655"/>
      <c r="AR83" s="655"/>
      <c r="AS83" s="655"/>
      <c r="AT83" s="655"/>
      <c r="AU83" s="655"/>
      <c r="BU83" s="674"/>
      <c r="BV83" s="674"/>
      <c r="BW83" s="674"/>
      <c r="BX83" s="674"/>
      <c r="BY83" s="674"/>
      <c r="BZ83" s="674"/>
      <c r="CA83" s="674"/>
      <c r="CB83" s="674"/>
      <c r="CC83" s="674"/>
      <c r="CD83" s="674"/>
      <c r="CE83" s="674"/>
      <c r="CF83" s="674"/>
      <c r="CG83" s="674"/>
      <c r="CH83" s="674"/>
      <c r="CI83" s="674"/>
      <c r="CJ83" s="674"/>
      <c r="CK83" s="674"/>
      <c r="CL83" s="674"/>
      <c r="CM83" s="674"/>
      <c r="CN83" s="674"/>
      <c r="CO83" s="674"/>
      <c r="CP83" s="674"/>
      <c r="CQ83" s="674"/>
      <c r="CR83" s="674"/>
      <c r="CS83" s="674"/>
      <c r="CT83" s="674"/>
      <c r="CU83" s="674"/>
      <c r="CV83" s="674"/>
      <c r="CW83" s="674"/>
      <c r="CX83" s="674"/>
      <c r="CY83" s="674"/>
      <c r="CZ83" s="674"/>
      <c r="DA83" s="675"/>
      <c r="DB83" s="674"/>
      <c r="DC83" s="674"/>
      <c r="DD83" s="674"/>
      <c r="DE83" s="674"/>
      <c r="DF83" s="675"/>
      <c r="DG83" s="674"/>
      <c r="DH83" s="674"/>
      <c r="DI83" s="674"/>
      <c r="DJ83" s="674"/>
      <c r="DK83" s="674"/>
      <c r="DL83" s="674"/>
      <c r="DM83" s="674"/>
      <c r="DN83" s="674"/>
      <c r="DO83" s="674"/>
      <c r="DP83" s="675"/>
      <c r="DQ83" s="675"/>
      <c r="DR83" s="675"/>
      <c r="DS83" s="675"/>
      <c r="DT83" s="675"/>
      <c r="DU83" s="675"/>
      <c r="DV83" s="675"/>
      <c r="DW83" s="675"/>
      <c r="DX83" s="675"/>
      <c r="DY83" s="675"/>
      <c r="DZ83" s="675"/>
      <c r="EA83" s="674"/>
      <c r="EB83" s="674"/>
      <c r="EC83" s="674"/>
      <c r="ED83" s="674"/>
      <c r="EE83" s="675"/>
      <c r="EF83" s="675"/>
      <c r="EG83" s="675"/>
      <c r="EH83" s="675"/>
      <c r="EI83" s="675"/>
      <c r="EJ83" s="675"/>
      <c r="EK83" s="675"/>
      <c r="EL83" s="675"/>
      <c r="EM83" s="675"/>
      <c r="EN83" s="675"/>
      <c r="EO83" s="675"/>
      <c r="EP83" s="674"/>
      <c r="EQ83" s="674"/>
      <c r="ER83" s="674"/>
      <c r="ES83" s="674"/>
      <c r="ET83" s="675"/>
      <c r="EU83" s="675"/>
      <c r="EV83" s="675"/>
      <c r="EW83" s="675"/>
      <c r="EX83" s="675"/>
      <c r="EY83" s="675"/>
      <c r="EZ83" s="675"/>
      <c r="FA83" s="675"/>
      <c r="FB83" s="675"/>
      <c r="FC83" s="675"/>
      <c r="FD83" s="675"/>
      <c r="FE83" s="675"/>
      <c r="FF83" s="675"/>
      <c r="FG83" s="674"/>
      <c r="FH83" s="674"/>
      <c r="FI83" s="674"/>
      <c r="FJ83" s="674"/>
      <c r="FK83" s="674"/>
      <c r="FL83" s="675"/>
      <c r="FM83" s="675"/>
      <c r="FN83" s="675"/>
      <c r="FO83" s="675"/>
      <c r="FP83" s="675"/>
      <c r="FQ83" s="675"/>
      <c r="FR83" s="675"/>
      <c r="FS83" s="674"/>
      <c r="FT83" s="674"/>
      <c r="FU83" s="674"/>
      <c r="FV83" s="674"/>
      <c r="FW83" s="674"/>
      <c r="FX83" s="674"/>
      <c r="FY83" s="675"/>
      <c r="FZ83" s="675"/>
      <c r="GA83" s="675"/>
      <c r="GB83" s="675"/>
      <c r="GC83" s="675"/>
      <c r="GD83" s="675"/>
      <c r="GE83" s="675"/>
      <c r="GF83" s="675"/>
      <c r="GG83" s="675"/>
      <c r="GH83" s="675"/>
      <c r="GI83" s="675"/>
      <c r="GJ83" s="674"/>
      <c r="GK83" s="674"/>
      <c r="GL83" s="674"/>
      <c r="GM83" s="674"/>
      <c r="GN83" s="675"/>
      <c r="GO83" s="674"/>
      <c r="GP83" s="674"/>
      <c r="GQ83" s="674"/>
      <c r="GR83" s="674"/>
      <c r="GS83" s="674"/>
      <c r="GT83" s="674"/>
      <c r="GU83" s="675"/>
      <c r="GV83" s="675"/>
      <c r="GW83" s="675"/>
      <c r="GX83" s="675"/>
      <c r="GY83" s="675"/>
      <c r="GZ83" s="675"/>
      <c r="HA83" s="674"/>
      <c r="HB83" s="674"/>
      <c r="HC83" s="674"/>
      <c r="HD83" s="674"/>
      <c r="HE83" s="675"/>
      <c r="HF83" s="674"/>
      <c r="HG83" s="674"/>
    </row>
    <row r="84" spans="4:220">
      <c r="D84" s="655"/>
      <c r="E84" s="655"/>
      <c r="F84" s="655"/>
      <c r="G84" s="655"/>
      <c r="H84" s="655"/>
      <c r="I84" s="655"/>
      <c r="J84" s="655"/>
      <c r="K84" s="655"/>
      <c r="L84" s="655"/>
      <c r="M84" s="655"/>
      <c r="N84" s="655"/>
      <c r="O84" s="655"/>
      <c r="P84" s="655"/>
      <c r="Q84" s="655"/>
      <c r="R84" s="655"/>
      <c r="S84" s="655"/>
      <c r="T84" s="655"/>
      <c r="U84" s="655"/>
      <c r="V84" s="655"/>
      <c r="W84" s="655"/>
      <c r="X84" s="655"/>
      <c r="Y84" s="655"/>
      <c r="Z84" s="655"/>
      <c r="AA84" s="655"/>
      <c r="AB84" s="655"/>
      <c r="AC84" s="655"/>
      <c r="AD84" s="655"/>
      <c r="AE84" s="655"/>
      <c r="AF84" s="655"/>
      <c r="AG84" s="655"/>
      <c r="AH84" s="655"/>
      <c r="AI84" s="655"/>
      <c r="AJ84" s="655"/>
      <c r="AK84" s="655"/>
      <c r="AL84" s="655"/>
      <c r="AM84" s="655"/>
      <c r="AN84" s="655"/>
      <c r="AO84" s="655"/>
      <c r="AP84" s="655"/>
      <c r="AQ84" s="655"/>
      <c r="AR84" s="655"/>
      <c r="AS84" s="655"/>
      <c r="AT84" s="655"/>
      <c r="AU84" s="655"/>
      <c r="BU84" s="674"/>
      <c r="BV84" s="674"/>
      <c r="BW84" s="674"/>
      <c r="BX84" s="674"/>
      <c r="BY84" s="676" t="s">
        <v>9271</v>
      </c>
      <c r="BZ84" s="675"/>
      <c r="CA84" s="674"/>
      <c r="CB84" s="674"/>
      <c r="CC84" s="674"/>
      <c r="CD84" s="676" t="s">
        <v>9272</v>
      </c>
      <c r="CE84" s="675"/>
      <c r="CF84" s="674"/>
      <c r="CG84" s="674"/>
      <c r="CH84" s="674"/>
      <c r="CI84" s="674"/>
      <c r="CJ84" s="674"/>
      <c r="CK84" s="674"/>
      <c r="CL84" s="674"/>
      <c r="CM84" s="674"/>
      <c r="CN84" s="674"/>
      <c r="CO84" s="674"/>
      <c r="CP84" s="674"/>
      <c r="CQ84" s="674"/>
      <c r="CR84" s="674"/>
      <c r="CS84" s="674"/>
      <c r="CT84" s="674"/>
      <c r="CU84" s="674"/>
      <c r="CV84" s="674"/>
      <c r="CW84" s="674"/>
      <c r="CX84" s="674"/>
      <c r="CY84" s="674"/>
      <c r="CZ84" s="674"/>
      <c r="DA84" s="676" t="s">
        <v>9274</v>
      </c>
      <c r="DB84" s="674"/>
      <c r="DC84" s="674"/>
      <c r="DD84" s="674"/>
      <c r="DE84" s="674"/>
      <c r="DF84" s="676" t="s">
        <v>9275</v>
      </c>
      <c r="DG84" s="674"/>
      <c r="DH84" s="674"/>
      <c r="DI84" s="674"/>
      <c r="DJ84" s="674"/>
      <c r="DK84" s="674"/>
      <c r="DL84" s="674"/>
      <c r="DM84" s="674"/>
      <c r="DN84" s="676" t="s">
        <v>9276</v>
      </c>
      <c r="DO84" s="674"/>
      <c r="DP84" s="675"/>
      <c r="DQ84" s="675"/>
      <c r="DR84" s="675"/>
      <c r="DS84" s="675"/>
      <c r="DT84" s="675"/>
      <c r="DU84" s="675"/>
      <c r="DV84" s="675"/>
      <c r="DW84" s="675"/>
      <c r="DX84" s="675"/>
      <c r="DY84" s="675"/>
      <c r="DZ84" s="675"/>
      <c r="EA84" s="674"/>
      <c r="EB84" s="674"/>
      <c r="EC84" s="674"/>
      <c r="ED84" s="674"/>
      <c r="EE84" s="676" t="s">
        <v>9277</v>
      </c>
      <c r="EF84" s="676"/>
      <c r="EG84" s="676"/>
      <c r="EH84" s="676"/>
      <c r="EI84" s="676"/>
      <c r="EJ84" s="676"/>
      <c r="EK84" s="676"/>
      <c r="EL84" s="676"/>
      <c r="EM84" s="676"/>
      <c r="EN84" s="676"/>
      <c r="EO84" s="676"/>
      <c r="EP84" s="674"/>
      <c r="EQ84" s="674"/>
      <c r="ER84" s="674"/>
      <c r="ES84" s="674"/>
      <c r="ET84" s="676" t="s">
        <v>9278</v>
      </c>
      <c r="EU84" s="676"/>
      <c r="EV84" s="676"/>
      <c r="EW84" s="676"/>
      <c r="EX84" s="676"/>
      <c r="EY84" s="676"/>
      <c r="EZ84" s="676"/>
      <c r="FA84" s="676"/>
      <c r="FB84" s="676"/>
      <c r="FC84" s="676"/>
      <c r="FD84" s="676"/>
      <c r="FE84" s="676"/>
      <c r="FF84" s="676"/>
      <c r="FG84" s="674"/>
      <c r="FH84" s="674"/>
      <c r="FI84" s="674"/>
      <c r="FJ84" s="674"/>
      <c r="FK84" s="676" t="s">
        <v>9280</v>
      </c>
      <c r="FL84" s="675"/>
      <c r="FM84" s="675"/>
      <c r="FN84" s="675"/>
      <c r="FO84" s="675"/>
      <c r="FP84" s="675"/>
      <c r="FQ84" s="675"/>
      <c r="FR84" s="675"/>
      <c r="FS84" s="674"/>
      <c r="FT84" s="674"/>
      <c r="FU84" s="674"/>
      <c r="FV84" s="674"/>
      <c r="FW84" s="674"/>
      <c r="FX84" s="676" t="s">
        <v>9281</v>
      </c>
      <c r="FY84" s="675"/>
      <c r="FZ84" s="675"/>
      <c r="GA84" s="675"/>
      <c r="GB84" s="675"/>
      <c r="GC84" s="675"/>
      <c r="GD84" s="675"/>
      <c r="GE84" s="675"/>
      <c r="GF84" s="675"/>
      <c r="GG84" s="675"/>
      <c r="GH84" s="675"/>
      <c r="GI84" s="675"/>
      <c r="GJ84" s="674"/>
      <c r="GK84" s="674"/>
      <c r="GL84" s="674"/>
      <c r="GM84" s="674"/>
      <c r="GN84" s="676" t="s">
        <v>9282</v>
      </c>
      <c r="GO84" s="674"/>
      <c r="GP84" s="674"/>
      <c r="GQ84" s="674"/>
      <c r="GR84" s="674"/>
      <c r="GS84" s="674"/>
      <c r="GT84" s="676" t="s">
        <v>9283</v>
      </c>
      <c r="GU84" s="675"/>
      <c r="GV84" s="675"/>
      <c r="GW84" s="675"/>
      <c r="GX84" s="675"/>
      <c r="GY84" s="675"/>
      <c r="GZ84" s="675"/>
      <c r="HA84" s="674"/>
      <c r="HB84" s="674"/>
      <c r="HC84" s="674"/>
      <c r="HD84" s="674"/>
      <c r="HE84" s="676" t="s">
        <v>9284</v>
      </c>
      <c r="HF84" s="674"/>
      <c r="HG84" s="674"/>
    </row>
    <row r="85" spans="4:220">
      <c r="D85" s="655"/>
      <c r="E85" s="655"/>
      <c r="F85" s="655"/>
      <c r="G85" s="655"/>
      <c r="H85" s="655"/>
      <c r="I85" s="655"/>
      <c r="J85" s="655"/>
      <c r="K85" s="655"/>
      <c r="L85" s="655"/>
      <c r="M85" s="655"/>
      <c r="N85" s="655"/>
      <c r="O85" s="655"/>
      <c r="P85" s="655"/>
      <c r="Q85" s="655"/>
      <c r="R85" s="655"/>
      <c r="S85" s="655"/>
      <c r="T85" s="655"/>
      <c r="U85" s="655"/>
      <c r="V85" s="655"/>
      <c r="W85" s="655"/>
      <c r="X85" s="655"/>
      <c r="Y85" s="655"/>
      <c r="Z85" s="655"/>
      <c r="AA85" s="655"/>
      <c r="AB85" s="655"/>
      <c r="AC85" s="655"/>
      <c r="AD85" s="655"/>
      <c r="AE85" s="655"/>
      <c r="AF85" s="655"/>
      <c r="AG85" s="655"/>
      <c r="AH85" s="655"/>
      <c r="AI85" s="655"/>
      <c r="AJ85" s="655"/>
      <c r="AK85" s="655"/>
      <c r="AL85" s="655"/>
      <c r="AM85" s="655"/>
      <c r="AN85" s="655"/>
      <c r="AO85" s="655"/>
      <c r="AP85" s="655"/>
      <c r="AQ85" s="655"/>
      <c r="AR85" s="655"/>
      <c r="AS85" s="655"/>
      <c r="AT85" s="655"/>
      <c r="AU85" s="655"/>
      <c r="BU85" s="674"/>
      <c r="BV85" s="674"/>
      <c r="BW85" s="674"/>
      <c r="BX85" s="674"/>
      <c r="BY85" s="675"/>
      <c r="BZ85" s="675"/>
      <c r="CA85" s="674"/>
      <c r="CB85" s="674"/>
      <c r="CC85" s="674"/>
      <c r="CD85" s="675"/>
      <c r="CE85" s="675"/>
      <c r="CF85" s="674"/>
      <c r="CG85" s="674"/>
      <c r="CH85" s="674"/>
      <c r="CI85" s="674"/>
      <c r="CJ85" s="674"/>
      <c r="CK85" s="674"/>
      <c r="CL85" s="674"/>
      <c r="CM85" s="674"/>
      <c r="CN85" s="674"/>
      <c r="CO85" s="674"/>
      <c r="CP85" s="674"/>
      <c r="CQ85" s="674"/>
      <c r="CR85" s="674"/>
      <c r="CS85" s="674"/>
      <c r="CT85" s="674"/>
      <c r="CU85" s="674"/>
      <c r="CV85" s="674"/>
      <c r="CW85" s="674"/>
      <c r="CX85" s="674"/>
      <c r="CY85" s="674"/>
      <c r="CZ85" s="674"/>
      <c r="DA85" s="675"/>
      <c r="DB85" s="674"/>
      <c r="DC85" s="674"/>
      <c r="DD85" s="674"/>
      <c r="DE85" s="674"/>
      <c r="DF85" s="675"/>
      <c r="DG85" s="674"/>
      <c r="DH85" s="674"/>
      <c r="DI85" s="674"/>
      <c r="DJ85" s="674"/>
      <c r="DK85" s="674"/>
      <c r="DL85" s="674"/>
      <c r="DM85" s="674"/>
      <c r="DN85" s="674"/>
      <c r="DO85" s="674"/>
      <c r="DP85" s="675"/>
      <c r="DQ85" s="675"/>
      <c r="DR85" s="675"/>
      <c r="DS85" s="675"/>
      <c r="DT85" s="675"/>
      <c r="DU85" s="675"/>
      <c r="DV85" s="675"/>
      <c r="DW85" s="675"/>
      <c r="DX85" s="675"/>
      <c r="DY85" s="675"/>
      <c r="DZ85" s="675"/>
      <c r="EA85" s="674"/>
      <c r="EB85" s="674"/>
      <c r="EC85" s="674"/>
      <c r="ED85" s="674"/>
      <c r="EE85" s="675"/>
      <c r="EF85" s="675"/>
      <c r="EG85" s="675"/>
      <c r="EH85" s="675"/>
      <c r="EI85" s="675"/>
      <c r="EJ85" s="675"/>
      <c r="EK85" s="675"/>
      <c r="EL85" s="675"/>
      <c r="EM85" s="675"/>
      <c r="EN85" s="675"/>
      <c r="EO85" s="675"/>
      <c r="EP85" s="674"/>
      <c r="EQ85" s="674"/>
      <c r="ER85" s="674"/>
      <c r="ES85" s="674"/>
      <c r="ET85" s="675"/>
      <c r="EU85" s="675"/>
      <c r="EV85" s="675"/>
      <c r="EW85" s="675"/>
      <c r="EX85" s="675"/>
      <c r="EY85" s="675"/>
      <c r="EZ85" s="675"/>
      <c r="FA85" s="675"/>
      <c r="FB85" s="675"/>
      <c r="FC85" s="675"/>
      <c r="FD85" s="675"/>
      <c r="FE85" s="675"/>
      <c r="FF85" s="675"/>
      <c r="FG85" s="674"/>
      <c r="FH85" s="674"/>
      <c r="FI85" s="674"/>
      <c r="FJ85" s="674"/>
      <c r="FK85" s="674"/>
      <c r="FL85" s="675"/>
      <c r="FM85" s="675"/>
      <c r="FN85" s="675"/>
      <c r="FO85" s="675"/>
      <c r="FP85" s="675"/>
      <c r="FQ85" s="675"/>
      <c r="FR85" s="675"/>
      <c r="FS85" s="674"/>
      <c r="FT85" s="674"/>
      <c r="FU85" s="674"/>
      <c r="FV85" s="674"/>
      <c r="FW85" s="674"/>
      <c r="FX85" s="674"/>
      <c r="FY85" s="675"/>
      <c r="FZ85" s="675"/>
      <c r="GA85" s="675"/>
      <c r="GB85" s="675"/>
      <c r="GC85" s="675"/>
      <c r="GD85" s="675"/>
      <c r="GE85" s="675"/>
      <c r="GF85" s="675"/>
      <c r="GG85" s="675"/>
      <c r="GH85" s="675"/>
      <c r="GI85" s="675"/>
      <c r="GJ85" s="674"/>
      <c r="GK85" s="674"/>
      <c r="GL85" s="674"/>
      <c r="GM85" s="674"/>
      <c r="GN85" s="675"/>
      <c r="GO85" s="674"/>
      <c r="GP85" s="674"/>
      <c r="GQ85" s="674"/>
      <c r="GR85" s="674"/>
      <c r="GS85" s="674"/>
      <c r="GT85" s="674"/>
      <c r="GU85" s="675"/>
      <c r="GV85" s="675"/>
      <c r="GW85" s="675"/>
      <c r="GX85" s="675"/>
      <c r="GY85" s="675"/>
      <c r="GZ85" s="675"/>
      <c r="HA85" s="674"/>
      <c r="HB85" s="674"/>
      <c r="HC85" s="674"/>
      <c r="HD85" s="674"/>
      <c r="HE85" s="675"/>
      <c r="HF85" s="674"/>
      <c r="HG85" s="674"/>
    </row>
    <row r="86" spans="4:220">
      <c r="D86" s="655"/>
      <c r="E86" s="655"/>
      <c r="F86" s="655"/>
      <c r="G86" s="655"/>
      <c r="H86" s="655"/>
      <c r="I86" s="655"/>
      <c r="J86" s="655"/>
      <c r="K86" s="655"/>
      <c r="L86" s="655"/>
      <c r="M86" s="655"/>
      <c r="N86" s="655"/>
      <c r="O86" s="655"/>
      <c r="P86" s="655"/>
      <c r="Q86" s="655"/>
      <c r="R86" s="655"/>
      <c r="S86" s="655"/>
      <c r="T86" s="655"/>
      <c r="U86" s="655"/>
      <c r="V86" s="655"/>
      <c r="W86" s="655"/>
      <c r="X86" s="655"/>
      <c r="Y86" s="655"/>
      <c r="Z86" s="655"/>
      <c r="AA86" s="655" t="s">
        <v>9212</v>
      </c>
      <c r="AB86" s="655"/>
      <c r="AC86" s="655"/>
      <c r="AD86" s="655"/>
      <c r="AE86" s="655"/>
      <c r="AF86" s="655"/>
      <c r="AG86" s="655"/>
      <c r="AH86" s="655"/>
      <c r="AI86" s="655"/>
      <c r="AJ86" s="655"/>
      <c r="AK86" s="655"/>
      <c r="AL86" s="655"/>
      <c r="AM86" s="655"/>
      <c r="AN86" s="655" t="s">
        <v>9228</v>
      </c>
      <c r="AO86" s="655"/>
      <c r="AP86" s="655"/>
      <c r="AQ86" s="655"/>
      <c r="AR86" s="655"/>
      <c r="AS86" s="655"/>
      <c r="AT86" s="655"/>
      <c r="AU86" s="655"/>
      <c r="BU86" s="674"/>
      <c r="BV86" s="674"/>
      <c r="BW86" s="674"/>
      <c r="BX86" s="674"/>
      <c r="BY86" s="674"/>
      <c r="BZ86" s="675"/>
      <c r="CA86" s="674"/>
      <c r="CB86" s="674"/>
      <c r="CC86" s="674"/>
      <c r="CD86" s="675"/>
      <c r="CE86" s="675"/>
      <c r="CF86" s="675"/>
      <c r="CG86" s="675"/>
      <c r="CH86" s="675"/>
      <c r="CI86" s="675"/>
      <c r="CJ86" s="675"/>
      <c r="CK86" s="675"/>
      <c r="CL86" s="675"/>
      <c r="CM86" s="675"/>
      <c r="CN86" s="675"/>
      <c r="CO86" s="675"/>
      <c r="CP86" s="675"/>
      <c r="CQ86" s="675"/>
      <c r="CR86" s="675"/>
      <c r="CS86" s="675"/>
      <c r="CT86" s="675"/>
      <c r="CU86" s="674"/>
      <c r="CV86" s="674"/>
      <c r="CW86" s="674"/>
      <c r="CX86" s="674"/>
      <c r="CY86" s="674"/>
      <c r="CZ86" s="674"/>
      <c r="DA86" s="675"/>
      <c r="DB86" s="674"/>
      <c r="DC86" s="674"/>
      <c r="DD86" s="674"/>
      <c r="DE86" s="674"/>
      <c r="DF86" s="675"/>
      <c r="DG86" s="674"/>
      <c r="DH86" s="674"/>
      <c r="DI86" s="674"/>
      <c r="DJ86" s="674"/>
      <c r="DK86" s="674"/>
      <c r="DL86" s="674"/>
      <c r="DM86" s="674"/>
      <c r="DN86" s="674"/>
      <c r="DO86" s="674"/>
      <c r="DP86" s="675"/>
      <c r="DQ86" s="675"/>
      <c r="DR86" s="675"/>
      <c r="DS86" s="675"/>
      <c r="DT86" s="675"/>
      <c r="DU86" s="675"/>
      <c r="DV86" s="675"/>
      <c r="DW86" s="675"/>
      <c r="DX86" s="675"/>
      <c r="DY86" s="675"/>
      <c r="DZ86" s="675"/>
      <c r="EA86" s="674"/>
      <c r="EB86" s="674"/>
      <c r="EC86" s="674"/>
      <c r="ED86" s="674"/>
      <c r="EE86" s="675"/>
      <c r="EF86" s="675"/>
      <c r="EG86" s="675"/>
      <c r="EH86" s="675"/>
      <c r="EI86" s="675"/>
      <c r="EJ86" s="675"/>
      <c r="EK86" s="675"/>
      <c r="EL86" s="675"/>
      <c r="EM86" s="675"/>
      <c r="EN86" s="675"/>
      <c r="EO86" s="675"/>
      <c r="EP86" s="674"/>
      <c r="EQ86" s="674"/>
      <c r="ER86" s="674"/>
      <c r="ES86" s="674"/>
      <c r="ET86" s="675"/>
      <c r="EU86" s="675"/>
      <c r="EV86" s="675"/>
      <c r="EW86" s="675"/>
      <c r="EX86" s="675"/>
      <c r="EY86" s="675"/>
      <c r="EZ86" s="675"/>
      <c r="FA86" s="675"/>
      <c r="FB86" s="675"/>
      <c r="FC86" s="675"/>
      <c r="FD86" s="675"/>
      <c r="FE86" s="675"/>
      <c r="FF86" s="675"/>
      <c r="FG86" s="674"/>
      <c r="FH86" s="674"/>
      <c r="FI86" s="674"/>
      <c r="FJ86" s="674"/>
      <c r="FK86" s="674"/>
      <c r="FL86" s="675"/>
      <c r="FM86" s="675"/>
      <c r="FN86" s="675"/>
      <c r="FO86" s="675"/>
      <c r="FP86" s="675"/>
      <c r="FQ86" s="675"/>
      <c r="FR86" s="675"/>
      <c r="FS86" s="674"/>
      <c r="FT86" s="674"/>
      <c r="FU86" s="674"/>
      <c r="FV86" s="674"/>
      <c r="FW86" s="674"/>
      <c r="FX86" s="674"/>
      <c r="FY86" s="675"/>
      <c r="FZ86" s="675"/>
      <c r="GA86" s="675"/>
      <c r="GB86" s="675"/>
      <c r="GC86" s="675"/>
      <c r="GD86" s="675"/>
      <c r="GE86" s="675"/>
      <c r="GF86" s="675"/>
      <c r="GG86" s="675"/>
      <c r="GH86" s="675"/>
      <c r="GI86" s="675"/>
      <c r="GJ86" s="674"/>
      <c r="GK86" s="674"/>
      <c r="GL86" s="674"/>
      <c r="GM86" s="674"/>
      <c r="GN86" s="675"/>
      <c r="GO86" s="674"/>
      <c r="GP86" s="674"/>
      <c r="GQ86" s="674"/>
      <c r="GR86" s="674"/>
      <c r="GS86" s="674"/>
      <c r="GT86" s="674"/>
      <c r="GU86" s="675"/>
      <c r="GV86" s="675"/>
      <c r="GW86" s="675"/>
      <c r="GX86" s="675"/>
      <c r="GY86" s="675"/>
      <c r="GZ86" s="675"/>
      <c r="HA86" s="674"/>
      <c r="HB86" s="674"/>
      <c r="HC86" s="674"/>
      <c r="HD86" s="674"/>
      <c r="HE86" s="675"/>
      <c r="HF86" s="674"/>
      <c r="HG86" s="674"/>
    </row>
    <row r="87" spans="4:220">
      <c r="D87" s="655"/>
      <c r="E87" s="655"/>
      <c r="F87" s="655"/>
      <c r="G87" s="655"/>
      <c r="H87" s="655"/>
      <c r="I87" s="655"/>
      <c r="J87" s="655"/>
      <c r="K87" s="655"/>
      <c r="L87" s="655"/>
      <c r="M87" s="655"/>
      <c r="N87" s="655"/>
      <c r="O87" s="655"/>
      <c r="P87" s="655"/>
      <c r="Q87" s="655"/>
      <c r="R87" s="655"/>
      <c r="S87" s="655"/>
      <c r="T87" s="655"/>
      <c r="U87" s="655"/>
      <c r="V87" s="655"/>
      <c r="W87" s="655"/>
      <c r="X87" s="655"/>
      <c r="Y87" s="655"/>
      <c r="Z87" s="655"/>
      <c r="AA87" s="655"/>
      <c r="AB87" s="655"/>
      <c r="AC87" s="655"/>
      <c r="AD87" s="655"/>
      <c r="AE87" s="655"/>
      <c r="AF87" s="655"/>
      <c r="AG87" s="655"/>
      <c r="AH87" s="655"/>
      <c r="AI87" s="655"/>
      <c r="AJ87" s="655"/>
      <c r="AK87" s="655"/>
      <c r="AL87" s="655"/>
      <c r="AM87" s="655"/>
      <c r="AN87" s="655"/>
      <c r="AO87" s="655"/>
      <c r="AP87" s="655"/>
      <c r="AQ87" s="655"/>
      <c r="AR87" s="655"/>
      <c r="AS87" s="655"/>
      <c r="AT87" s="655"/>
      <c r="AU87" s="655"/>
      <c r="BU87" s="674"/>
      <c r="BV87" s="674"/>
      <c r="BW87" s="674"/>
      <c r="BX87" s="674"/>
      <c r="BY87" s="674"/>
      <c r="BZ87" s="675"/>
      <c r="CA87" s="674"/>
      <c r="CB87" s="674"/>
      <c r="CC87" s="674"/>
      <c r="CD87" s="675"/>
      <c r="CE87" s="675"/>
      <c r="CF87" s="675"/>
      <c r="CG87" s="675"/>
      <c r="CH87" s="675"/>
      <c r="CI87" s="675"/>
      <c r="CJ87" s="675"/>
      <c r="CK87" s="675"/>
      <c r="CL87" s="675"/>
      <c r="CM87" s="675"/>
      <c r="CN87" s="675"/>
      <c r="CO87" s="675"/>
      <c r="CP87" s="675"/>
      <c r="CQ87" s="675"/>
      <c r="CR87" s="675"/>
      <c r="CS87" s="675"/>
      <c r="CT87" s="675"/>
      <c r="CU87" s="674"/>
      <c r="CV87" s="674"/>
      <c r="CW87" s="674"/>
      <c r="CX87" s="674"/>
      <c r="CY87" s="674"/>
      <c r="CZ87" s="674"/>
      <c r="DA87" s="675"/>
      <c r="DB87" s="674"/>
      <c r="DC87" s="674"/>
      <c r="DD87" s="674"/>
      <c r="DE87" s="674"/>
      <c r="DF87" s="675"/>
      <c r="DG87" s="674"/>
      <c r="DH87" s="674"/>
      <c r="DI87" s="674"/>
      <c r="DJ87" s="674"/>
      <c r="DK87" s="674"/>
      <c r="DL87" s="674"/>
      <c r="DM87" s="674"/>
      <c r="DN87" s="674"/>
      <c r="DO87" s="674"/>
      <c r="DP87" s="675"/>
      <c r="DQ87" s="675"/>
      <c r="DR87" s="675"/>
      <c r="DS87" s="675"/>
      <c r="DT87" s="675"/>
      <c r="DU87" s="675"/>
      <c r="DV87" s="675"/>
      <c r="DW87" s="675"/>
      <c r="DX87" s="675"/>
      <c r="DY87" s="675"/>
      <c r="DZ87" s="675"/>
      <c r="EA87" s="674"/>
      <c r="EB87" s="674"/>
      <c r="EC87" s="674"/>
      <c r="ED87" s="674"/>
      <c r="EE87" s="675"/>
      <c r="EF87" s="675"/>
      <c r="EG87" s="675"/>
      <c r="EH87" s="675"/>
      <c r="EI87" s="675"/>
      <c r="EJ87" s="675"/>
      <c r="EK87" s="675"/>
      <c r="EL87" s="675"/>
      <c r="EM87" s="675"/>
      <c r="EN87" s="675"/>
      <c r="EO87" s="675"/>
      <c r="EP87" s="674"/>
      <c r="EQ87" s="674"/>
      <c r="ER87" s="674"/>
      <c r="ES87" s="674"/>
      <c r="ET87" s="675"/>
      <c r="EU87" s="675"/>
      <c r="EV87" s="675"/>
      <c r="EW87" s="675"/>
      <c r="EX87" s="675"/>
      <c r="EY87" s="675"/>
      <c r="EZ87" s="675"/>
      <c r="FA87" s="675"/>
      <c r="FB87" s="675"/>
      <c r="FC87" s="675"/>
      <c r="FD87" s="675"/>
      <c r="FE87" s="675"/>
      <c r="FF87" s="675"/>
      <c r="FG87" s="674"/>
      <c r="FH87" s="674"/>
      <c r="FI87" s="674"/>
      <c r="FJ87" s="674"/>
      <c r="FK87" s="674"/>
      <c r="FL87" s="675"/>
      <c r="FM87" s="675"/>
      <c r="FN87" s="675"/>
      <c r="FO87" s="675"/>
      <c r="FP87" s="675"/>
      <c r="FQ87" s="675"/>
      <c r="FR87" s="675"/>
      <c r="FS87" s="674"/>
      <c r="FT87" s="674"/>
      <c r="FU87" s="674"/>
      <c r="FV87" s="674"/>
      <c r="FW87" s="674"/>
      <c r="FX87" s="674"/>
      <c r="FY87" s="675"/>
      <c r="FZ87" s="675"/>
      <c r="GA87" s="675"/>
      <c r="GB87" s="675"/>
      <c r="GC87" s="675"/>
      <c r="GD87" s="675"/>
      <c r="GE87" s="675"/>
      <c r="GF87" s="675"/>
      <c r="GG87" s="675"/>
      <c r="GH87" s="675"/>
      <c r="GI87" s="675"/>
      <c r="GJ87" s="674"/>
      <c r="GK87" s="674"/>
      <c r="GL87" s="674"/>
      <c r="GM87" s="674"/>
      <c r="GN87" s="675"/>
      <c r="GO87" s="674"/>
      <c r="GP87" s="674"/>
      <c r="GQ87" s="674"/>
      <c r="GR87" s="674"/>
      <c r="GS87" s="674"/>
      <c r="GT87" s="674"/>
      <c r="GU87" s="675"/>
      <c r="GV87" s="675"/>
      <c r="GW87" s="675"/>
      <c r="GX87" s="675"/>
      <c r="GY87" s="675"/>
      <c r="GZ87" s="675"/>
      <c r="HA87" s="674"/>
      <c r="HB87" s="674"/>
      <c r="HC87" s="674"/>
      <c r="HD87" s="674"/>
      <c r="HE87" s="675"/>
      <c r="HF87" s="674"/>
      <c r="HG87" s="674"/>
    </row>
    <row r="88" spans="4:220">
      <c r="D88" s="655"/>
      <c r="E88" s="655"/>
      <c r="F88" s="655"/>
      <c r="G88" s="655"/>
      <c r="H88" s="655"/>
      <c r="I88" s="655"/>
      <c r="J88" s="655"/>
      <c r="K88" s="655"/>
      <c r="L88" s="655"/>
      <c r="M88" s="655"/>
      <c r="N88" s="655"/>
      <c r="O88" s="655"/>
      <c r="P88" s="655"/>
      <c r="Q88" s="655"/>
      <c r="R88" s="655"/>
      <c r="S88" s="655"/>
      <c r="T88" s="655"/>
      <c r="U88" s="655"/>
      <c r="V88" s="655"/>
      <c r="W88" s="655"/>
      <c r="X88" s="655"/>
      <c r="Y88" s="655"/>
      <c r="Z88" s="655"/>
      <c r="AA88" s="655"/>
      <c r="AB88" s="655"/>
      <c r="AC88" s="655"/>
      <c r="AD88" s="655"/>
      <c r="AE88" s="655"/>
      <c r="AF88" s="655"/>
      <c r="AG88" s="655"/>
      <c r="AH88" s="655"/>
      <c r="AI88" s="655"/>
      <c r="AJ88" s="655"/>
      <c r="AK88" s="655"/>
      <c r="AL88" s="655"/>
      <c r="AM88" s="655"/>
      <c r="AN88" s="655"/>
      <c r="AO88" s="655"/>
      <c r="AP88" s="655"/>
      <c r="AQ88" s="655"/>
      <c r="AR88" s="655"/>
      <c r="AS88" s="655"/>
      <c r="AT88" s="655"/>
      <c r="AU88" s="655"/>
      <c r="BU88" s="674"/>
      <c r="BV88" s="674"/>
      <c r="BW88" s="674"/>
      <c r="BX88" s="674"/>
      <c r="BY88" s="674"/>
      <c r="BZ88" s="675"/>
      <c r="CA88" s="674"/>
      <c r="CB88" s="674"/>
      <c r="CC88" s="674"/>
      <c r="CD88" s="675"/>
      <c r="CE88" s="675"/>
      <c r="CF88" s="675"/>
      <c r="CG88" s="675"/>
      <c r="CH88" s="675"/>
      <c r="CI88" s="675"/>
      <c r="CJ88" s="675"/>
      <c r="CK88" s="675"/>
      <c r="CL88" s="675"/>
      <c r="CM88" s="675"/>
      <c r="CN88" s="675"/>
      <c r="CO88" s="675"/>
      <c r="CP88" s="675"/>
      <c r="CQ88" s="675"/>
      <c r="CR88" s="675"/>
      <c r="CS88" s="675"/>
      <c r="CT88" s="675"/>
      <c r="CU88" s="674"/>
      <c r="CV88" s="674"/>
      <c r="CW88" s="674"/>
      <c r="CX88" s="674"/>
      <c r="CY88" s="674"/>
      <c r="CZ88" s="674"/>
      <c r="DA88" s="675"/>
      <c r="DB88" s="674"/>
      <c r="DC88" s="674"/>
      <c r="DD88" s="674"/>
      <c r="DE88" s="674"/>
      <c r="DF88" s="675"/>
      <c r="DG88" s="674"/>
      <c r="DH88" s="674"/>
      <c r="DI88" s="674"/>
      <c r="DJ88" s="674"/>
      <c r="DK88" s="674"/>
      <c r="DL88" s="674"/>
      <c r="DM88" s="674"/>
      <c r="DN88" s="674"/>
      <c r="DO88" s="674"/>
      <c r="DP88" s="675"/>
      <c r="DQ88" s="675"/>
      <c r="DR88" s="675"/>
      <c r="DS88" s="675"/>
      <c r="DT88" s="675"/>
      <c r="DU88" s="675"/>
      <c r="DV88" s="675"/>
      <c r="DW88" s="675"/>
      <c r="DX88" s="675"/>
      <c r="DY88" s="675"/>
      <c r="DZ88" s="675"/>
      <c r="EA88" s="674"/>
      <c r="EB88" s="674"/>
      <c r="EC88" s="674"/>
      <c r="ED88" s="674"/>
      <c r="EE88" s="675"/>
      <c r="EF88" s="675"/>
      <c r="EG88" s="675"/>
      <c r="EH88" s="675"/>
      <c r="EI88" s="675"/>
      <c r="EJ88" s="675"/>
      <c r="EK88" s="675"/>
      <c r="EL88" s="675"/>
      <c r="EM88" s="675"/>
      <c r="EN88" s="675"/>
      <c r="EO88" s="675"/>
      <c r="EP88" s="674"/>
      <c r="EQ88" s="674"/>
      <c r="ER88" s="674"/>
      <c r="ES88" s="674"/>
      <c r="ET88" s="675"/>
      <c r="EU88" s="675"/>
      <c r="EV88" s="675"/>
      <c r="EW88" s="675"/>
      <c r="EX88" s="675"/>
      <c r="EY88" s="675"/>
      <c r="EZ88" s="675"/>
      <c r="FA88" s="675"/>
      <c r="FB88" s="675"/>
      <c r="FC88" s="675"/>
      <c r="FD88" s="675"/>
      <c r="FE88" s="675"/>
      <c r="FF88" s="675"/>
      <c r="FG88" s="674"/>
      <c r="FH88" s="674"/>
      <c r="FI88" s="674"/>
      <c r="FJ88" s="674"/>
      <c r="FK88" s="674"/>
      <c r="FL88" s="675"/>
      <c r="FM88" s="675"/>
      <c r="FN88" s="675"/>
      <c r="FO88" s="675"/>
      <c r="FP88" s="675"/>
      <c r="FQ88" s="675"/>
      <c r="FR88" s="675"/>
      <c r="FS88" s="674"/>
      <c r="FT88" s="674"/>
      <c r="FU88" s="674"/>
      <c r="FV88" s="674"/>
      <c r="FW88" s="674"/>
      <c r="FX88" s="674"/>
      <c r="FY88" s="675"/>
      <c r="FZ88" s="675"/>
      <c r="GA88" s="675"/>
      <c r="GB88" s="675"/>
      <c r="GC88" s="675"/>
      <c r="GD88" s="675"/>
      <c r="GE88" s="675"/>
      <c r="GF88" s="675"/>
      <c r="GG88" s="675"/>
      <c r="GH88" s="675"/>
      <c r="GI88" s="675"/>
      <c r="GJ88" s="674"/>
      <c r="GK88" s="674"/>
      <c r="GL88" s="674"/>
      <c r="GM88" s="674"/>
      <c r="GN88" s="675"/>
      <c r="GO88" s="674"/>
      <c r="GP88" s="674"/>
      <c r="GQ88" s="674"/>
      <c r="GR88" s="674"/>
      <c r="GS88" s="674"/>
      <c r="GT88" s="674"/>
      <c r="GU88" s="675"/>
      <c r="GV88" s="675"/>
      <c r="GW88" s="675"/>
      <c r="GX88" s="675"/>
      <c r="GY88" s="675"/>
      <c r="GZ88" s="675"/>
      <c r="HA88" s="674"/>
      <c r="HB88" s="674"/>
      <c r="HC88" s="674"/>
      <c r="HD88" s="674"/>
      <c r="HE88" s="675"/>
      <c r="HF88" s="674"/>
      <c r="HG88" s="674"/>
    </row>
    <row r="89" spans="4:220">
      <c r="D89" s="655"/>
      <c r="E89" s="655"/>
      <c r="F89" s="655"/>
      <c r="G89" s="655"/>
      <c r="H89" s="655"/>
      <c r="I89" s="655"/>
      <c r="J89" s="655"/>
      <c r="K89" s="655"/>
      <c r="L89" s="655"/>
      <c r="M89" s="655"/>
      <c r="N89" s="655"/>
      <c r="O89" s="655"/>
      <c r="P89" s="655"/>
      <c r="Q89" s="655"/>
      <c r="R89" s="655"/>
      <c r="S89" s="655"/>
      <c r="T89" s="655"/>
      <c r="U89" s="655"/>
      <c r="V89" s="655"/>
      <c r="W89" s="655"/>
      <c r="X89" s="655"/>
      <c r="Y89" s="655"/>
      <c r="Z89" s="655"/>
      <c r="AA89" s="655" t="s">
        <v>9249</v>
      </c>
      <c r="AB89" s="655"/>
      <c r="AC89" s="655"/>
      <c r="AD89" s="655"/>
      <c r="AE89" s="655"/>
      <c r="AF89" s="655"/>
      <c r="AG89" s="655"/>
      <c r="AH89" s="655"/>
      <c r="AI89" s="655"/>
      <c r="AJ89" s="655"/>
      <c r="AK89" s="655"/>
      <c r="AL89" s="655"/>
      <c r="AM89" s="655"/>
      <c r="AN89" s="655" t="s">
        <v>9249</v>
      </c>
      <c r="AO89" s="655"/>
      <c r="AP89" s="655"/>
      <c r="AQ89" s="655"/>
      <c r="AR89" s="655"/>
      <c r="AS89" s="655"/>
      <c r="AT89" s="655"/>
      <c r="AU89" s="655"/>
      <c r="BU89" s="674"/>
      <c r="BV89" s="674"/>
      <c r="BW89" s="674"/>
      <c r="BX89" s="674"/>
      <c r="BY89" s="674"/>
      <c r="BZ89" s="675"/>
      <c r="CA89" s="674"/>
      <c r="CB89" s="674"/>
      <c r="CC89" s="674"/>
      <c r="CD89" s="675"/>
      <c r="CE89" s="675"/>
      <c r="CF89" s="675"/>
      <c r="CG89" s="675"/>
      <c r="CH89" s="675"/>
      <c r="CI89" s="675"/>
      <c r="CJ89" s="675"/>
      <c r="CK89" s="675"/>
      <c r="CL89" s="675"/>
      <c r="CM89" s="675"/>
      <c r="CN89" s="675"/>
      <c r="CO89" s="675"/>
      <c r="CP89" s="675"/>
      <c r="CQ89" s="675"/>
      <c r="CR89" s="675"/>
      <c r="CS89" s="675"/>
      <c r="CT89" s="675"/>
      <c r="CU89" s="674"/>
      <c r="CV89" s="674"/>
      <c r="CW89" s="674"/>
      <c r="CX89" s="674"/>
      <c r="CY89" s="674"/>
      <c r="CZ89" s="674"/>
      <c r="DA89" s="675"/>
      <c r="DB89" s="674"/>
      <c r="DC89" s="674"/>
      <c r="DD89" s="674"/>
      <c r="DE89" s="674"/>
      <c r="DF89" s="675"/>
      <c r="DG89" s="674"/>
      <c r="DH89" s="674"/>
      <c r="DI89" s="674"/>
      <c r="DJ89" s="674"/>
      <c r="DK89" s="674"/>
      <c r="DL89" s="674"/>
      <c r="DM89" s="674"/>
      <c r="DN89" s="674"/>
      <c r="DO89" s="674"/>
      <c r="DP89" s="675"/>
      <c r="DQ89" s="675"/>
      <c r="DR89" s="675"/>
      <c r="DS89" s="675"/>
      <c r="DT89" s="675"/>
      <c r="DU89" s="675"/>
      <c r="DV89" s="675"/>
      <c r="DW89" s="675"/>
      <c r="DX89" s="675"/>
      <c r="DY89" s="675"/>
      <c r="DZ89" s="675"/>
      <c r="EA89" s="674"/>
      <c r="EB89" s="674"/>
      <c r="EC89" s="674"/>
      <c r="ED89" s="674"/>
      <c r="EE89" s="675"/>
      <c r="EF89" s="675"/>
      <c r="EG89" s="675"/>
      <c r="EH89" s="675"/>
      <c r="EI89" s="675"/>
      <c r="EJ89" s="675"/>
      <c r="EK89" s="675"/>
      <c r="EL89" s="675"/>
      <c r="EM89" s="675"/>
      <c r="EN89" s="675"/>
      <c r="EO89" s="675"/>
      <c r="EP89" s="674"/>
      <c r="EQ89" s="674"/>
      <c r="ER89" s="674"/>
      <c r="ES89" s="674"/>
      <c r="ET89" s="675"/>
      <c r="EU89" s="675"/>
      <c r="EV89" s="675"/>
      <c r="EW89" s="675"/>
      <c r="EX89" s="675"/>
      <c r="EY89" s="675"/>
      <c r="EZ89" s="675"/>
      <c r="FA89" s="675"/>
      <c r="FB89" s="675"/>
      <c r="FC89" s="675"/>
      <c r="FD89" s="675"/>
      <c r="FE89" s="675" t="s">
        <v>9267</v>
      </c>
      <c r="FF89" s="675"/>
      <c r="FG89" s="674"/>
      <c r="FH89" s="674"/>
      <c r="FI89" s="674"/>
      <c r="FJ89" s="674"/>
      <c r="FK89" s="674"/>
      <c r="FL89" s="675"/>
      <c r="FM89" s="675"/>
      <c r="FN89" s="675"/>
      <c r="FO89" s="675"/>
      <c r="FP89" s="675"/>
      <c r="FQ89" s="675"/>
      <c r="FR89" s="675"/>
      <c r="FS89" s="674"/>
      <c r="FT89" s="674"/>
      <c r="FU89" s="674"/>
      <c r="FV89" s="674"/>
      <c r="FW89" s="674"/>
      <c r="FX89" s="674"/>
      <c r="FY89" s="675"/>
      <c r="FZ89" s="675"/>
      <c r="GA89" s="675"/>
      <c r="GB89" s="675"/>
      <c r="GC89" s="675"/>
      <c r="GD89" s="675"/>
      <c r="GE89" s="675"/>
      <c r="GF89" s="675"/>
      <c r="GG89" s="675"/>
      <c r="GH89" s="675"/>
      <c r="GI89" s="675"/>
      <c r="GJ89" s="674"/>
      <c r="GK89" s="674"/>
      <c r="GL89" s="674"/>
      <c r="GM89" s="674"/>
      <c r="GN89" s="675"/>
      <c r="GO89" s="674"/>
      <c r="GP89" s="674"/>
      <c r="GQ89" s="674"/>
      <c r="GR89" s="674"/>
      <c r="GS89" s="674"/>
      <c r="GT89" s="674"/>
      <c r="GU89" s="675"/>
      <c r="GV89" s="675"/>
      <c r="GW89" s="675"/>
      <c r="GX89" s="675"/>
      <c r="GY89" s="675"/>
      <c r="GZ89" s="675"/>
      <c r="HA89" s="674"/>
      <c r="HB89" s="674"/>
      <c r="HC89" s="674"/>
      <c r="HD89" s="674"/>
      <c r="HE89" s="675"/>
      <c r="HF89" s="674"/>
      <c r="HG89" s="674"/>
    </row>
    <row r="90" spans="4:220">
      <c r="D90" s="655"/>
      <c r="E90" s="655"/>
      <c r="F90" s="655"/>
      <c r="G90" s="655"/>
      <c r="H90" s="655"/>
      <c r="I90" s="655"/>
      <c r="J90" s="655"/>
      <c r="K90" s="655"/>
      <c r="L90" s="655"/>
      <c r="M90" s="655"/>
      <c r="N90" s="655"/>
      <c r="O90" s="655"/>
      <c r="P90" s="655"/>
      <c r="Q90" s="655"/>
      <c r="R90" s="655"/>
      <c r="S90" s="655"/>
      <c r="T90" s="655"/>
      <c r="U90" s="655"/>
      <c r="V90" s="655"/>
      <c r="W90" s="655"/>
      <c r="X90" s="655"/>
      <c r="Y90" s="655"/>
      <c r="Z90" s="655"/>
      <c r="AA90" s="655"/>
      <c r="AB90" s="655"/>
      <c r="AC90" s="655"/>
      <c r="AD90" s="655"/>
      <c r="AE90" s="655"/>
      <c r="AF90" s="655"/>
      <c r="AG90" s="655"/>
      <c r="AH90" s="655"/>
      <c r="AI90" s="655"/>
      <c r="AJ90" s="655"/>
      <c r="AK90" s="655"/>
      <c r="AL90" s="655"/>
      <c r="AM90" s="655"/>
      <c r="AN90" s="655"/>
      <c r="AO90" s="655"/>
      <c r="AP90" s="655"/>
      <c r="AQ90" s="655"/>
      <c r="AR90" s="655"/>
      <c r="AS90" s="655"/>
      <c r="AT90" s="655"/>
      <c r="AU90" s="655"/>
      <c r="BB90" s="649" t="s">
        <v>9269</v>
      </c>
      <c r="BE90" s="649" t="s">
        <v>9211</v>
      </c>
      <c r="BU90" s="674"/>
      <c r="BV90" s="674"/>
      <c r="BW90" s="674"/>
      <c r="BX90" s="674"/>
      <c r="BY90" s="674"/>
      <c r="BZ90" s="675"/>
      <c r="CA90" s="674"/>
      <c r="CB90" s="674"/>
      <c r="CC90" s="674"/>
      <c r="CD90" s="675"/>
      <c r="CE90" s="675"/>
      <c r="CF90" s="675"/>
      <c r="CG90" s="675"/>
      <c r="CH90" s="675"/>
      <c r="CI90" s="675"/>
      <c r="CJ90" s="675"/>
      <c r="CK90" s="675"/>
      <c r="CL90" s="675"/>
      <c r="CM90" s="675"/>
      <c r="CN90" s="675"/>
      <c r="CO90" s="675"/>
      <c r="CP90" s="675"/>
      <c r="CQ90" s="675"/>
      <c r="CR90" s="675"/>
      <c r="CS90" s="675"/>
      <c r="CT90" s="675"/>
      <c r="CU90" s="674"/>
      <c r="CV90" s="674"/>
      <c r="CW90" s="674"/>
      <c r="CX90" s="674"/>
      <c r="CY90" s="674"/>
      <c r="CZ90" s="674"/>
      <c r="DA90" s="675"/>
      <c r="DB90" s="674"/>
      <c r="DC90" s="674"/>
      <c r="DD90" s="674"/>
      <c r="DE90" s="674"/>
      <c r="DF90" s="675"/>
      <c r="DG90" s="674"/>
      <c r="DH90" s="674"/>
      <c r="DI90" s="674"/>
      <c r="DJ90" s="674"/>
      <c r="DK90" s="674"/>
      <c r="DL90" s="674"/>
      <c r="DM90" s="674"/>
      <c r="DN90" s="674"/>
      <c r="DO90" s="674"/>
      <c r="DP90" s="675"/>
      <c r="DQ90" s="675"/>
      <c r="DR90" s="675"/>
      <c r="DS90" s="675"/>
      <c r="DT90" s="675"/>
      <c r="DU90" s="675"/>
      <c r="DV90" s="675"/>
      <c r="DW90" s="675"/>
      <c r="DX90" s="675"/>
      <c r="DY90" s="675"/>
      <c r="DZ90" s="675"/>
      <c r="EA90" s="674"/>
      <c r="EB90" s="674"/>
      <c r="EC90" s="674"/>
      <c r="ED90" s="674"/>
      <c r="EE90" s="675"/>
      <c r="EF90" s="675"/>
      <c r="EG90" s="675"/>
      <c r="EH90" s="675"/>
      <c r="EI90" s="675"/>
      <c r="EJ90" s="675"/>
      <c r="EK90" s="675"/>
      <c r="EL90" s="675"/>
      <c r="EM90" s="675"/>
      <c r="EN90" s="675"/>
      <c r="EO90" s="675"/>
      <c r="EP90" s="674"/>
      <c r="EQ90" s="674"/>
      <c r="ER90" s="674"/>
      <c r="ES90" s="674"/>
      <c r="ET90" s="675"/>
      <c r="EU90" s="675"/>
      <c r="EV90" s="675"/>
      <c r="EW90" s="675"/>
      <c r="EX90" s="675"/>
      <c r="EY90" s="675"/>
      <c r="EZ90" s="675"/>
      <c r="FA90" s="675"/>
      <c r="FB90" s="675"/>
      <c r="FC90" s="675"/>
      <c r="FD90" s="675"/>
      <c r="FE90" s="675" t="s">
        <v>9267</v>
      </c>
      <c r="FF90" s="675"/>
      <c r="FG90" s="674"/>
      <c r="FH90" s="674"/>
      <c r="FI90" s="674"/>
      <c r="FJ90" s="674"/>
      <c r="FK90" s="674"/>
      <c r="FL90" s="675"/>
      <c r="FM90" s="675"/>
      <c r="FN90" s="675"/>
      <c r="FO90" s="675"/>
      <c r="FP90" s="675"/>
      <c r="FQ90" s="675"/>
      <c r="FR90" s="675"/>
      <c r="FS90" s="674"/>
      <c r="FT90" s="674"/>
      <c r="FU90" s="674"/>
      <c r="FV90" s="674"/>
      <c r="FW90" s="674"/>
      <c r="FX90" s="674"/>
      <c r="FY90" s="675"/>
      <c r="FZ90" s="675"/>
      <c r="GA90" s="675"/>
      <c r="GB90" s="675"/>
      <c r="GC90" s="675"/>
      <c r="GD90" s="675"/>
      <c r="GE90" s="675"/>
      <c r="GF90" s="675"/>
      <c r="GG90" s="675"/>
      <c r="GH90" s="675"/>
      <c r="GI90" s="675"/>
      <c r="GJ90" s="674"/>
      <c r="GK90" s="674"/>
      <c r="GL90" s="674"/>
      <c r="GM90" s="674"/>
      <c r="GN90" s="675"/>
      <c r="GO90" s="674"/>
      <c r="GP90" s="674"/>
      <c r="GQ90" s="674"/>
      <c r="GR90" s="674"/>
      <c r="GS90" s="674"/>
      <c r="GT90" s="674"/>
      <c r="GU90" s="675"/>
      <c r="GV90" s="675"/>
      <c r="GW90" s="675"/>
      <c r="GX90" s="675"/>
      <c r="GY90" s="675"/>
      <c r="GZ90" s="675"/>
      <c r="HA90" s="674"/>
      <c r="HB90" s="674"/>
      <c r="HC90" s="674"/>
      <c r="HD90" s="674"/>
      <c r="HE90" s="675"/>
      <c r="HF90" s="674"/>
      <c r="HG90" s="674"/>
    </row>
    <row r="91" spans="4:220">
      <c r="D91" s="655"/>
      <c r="E91" s="655"/>
      <c r="F91" s="655"/>
      <c r="G91" s="655"/>
      <c r="H91" s="655"/>
      <c r="I91" s="655"/>
      <c r="J91" s="655"/>
      <c r="K91" s="655"/>
      <c r="L91" s="655"/>
      <c r="M91" s="655"/>
      <c r="N91" s="655"/>
      <c r="O91" s="655"/>
      <c r="P91" s="655"/>
      <c r="Q91" s="655"/>
      <c r="R91" s="655"/>
      <c r="S91" s="655"/>
      <c r="T91" s="655"/>
      <c r="U91" s="655"/>
      <c r="V91" s="655"/>
      <c r="W91" s="655"/>
      <c r="X91" s="655"/>
      <c r="Y91" s="655"/>
      <c r="Z91" s="655"/>
      <c r="AA91" s="655"/>
      <c r="AB91" s="655"/>
      <c r="AC91" s="655"/>
      <c r="AD91" s="655"/>
      <c r="AE91" s="655"/>
      <c r="AF91" s="655"/>
      <c r="AG91" s="655"/>
      <c r="AH91" s="655"/>
      <c r="AI91" s="655"/>
      <c r="AJ91" s="655"/>
      <c r="AK91" s="655"/>
      <c r="AL91" s="655"/>
      <c r="AM91" s="655"/>
      <c r="AN91" s="655"/>
      <c r="AO91" s="655"/>
      <c r="AP91" s="655"/>
      <c r="AQ91" s="655"/>
      <c r="AR91" s="655"/>
      <c r="AS91" s="655"/>
      <c r="AT91" s="655"/>
      <c r="AU91" s="655"/>
      <c r="BU91" s="674"/>
      <c r="BV91" s="674"/>
      <c r="BW91" s="674"/>
      <c r="BX91" s="674"/>
      <c r="BY91" s="674"/>
      <c r="BZ91" s="675"/>
      <c r="CA91" s="674"/>
      <c r="CB91" s="674"/>
      <c r="CC91" s="674"/>
      <c r="CD91" s="675"/>
      <c r="CE91" s="675"/>
      <c r="CF91" s="675"/>
      <c r="CG91" s="675"/>
      <c r="CH91" s="675"/>
      <c r="CI91" s="675"/>
      <c r="CJ91" s="675"/>
      <c r="CK91" s="675"/>
      <c r="CL91" s="675"/>
      <c r="CM91" s="675"/>
      <c r="CN91" s="675"/>
      <c r="CO91" s="675"/>
      <c r="CP91" s="675"/>
      <c r="CQ91" s="675"/>
      <c r="CR91" s="675"/>
      <c r="CS91" s="675"/>
      <c r="CT91" s="675"/>
      <c r="CU91" s="674"/>
      <c r="CV91" s="674"/>
      <c r="CW91" s="674"/>
      <c r="CX91" s="674"/>
      <c r="CY91" s="674"/>
      <c r="CZ91" s="674"/>
      <c r="DA91" s="675"/>
      <c r="DB91" s="674"/>
      <c r="DC91" s="674"/>
      <c r="DD91" s="674"/>
      <c r="DE91" s="674"/>
      <c r="DF91" s="675"/>
      <c r="DG91" s="674"/>
      <c r="DH91" s="674"/>
      <c r="DI91" s="674"/>
      <c r="DJ91" s="674"/>
      <c r="DK91" s="674"/>
      <c r="DL91" s="674"/>
      <c r="DM91" s="674"/>
      <c r="DN91" s="674"/>
      <c r="DO91" s="674"/>
      <c r="DP91" s="675"/>
      <c r="DQ91" s="675"/>
      <c r="DR91" s="675"/>
      <c r="DS91" s="675"/>
      <c r="DT91" s="675"/>
      <c r="DU91" s="675"/>
      <c r="DV91" s="675"/>
      <c r="DW91" s="675"/>
      <c r="DX91" s="675"/>
      <c r="DY91" s="675"/>
      <c r="DZ91" s="675"/>
      <c r="EA91" s="674"/>
      <c r="EB91" s="674"/>
      <c r="EC91" s="674"/>
      <c r="ED91" s="674"/>
      <c r="EE91" s="675"/>
      <c r="EF91" s="675"/>
      <c r="EG91" s="675"/>
      <c r="EH91" s="675"/>
      <c r="EI91" s="675"/>
      <c r="EJ91" s="675"/>
      <c r="EK91" s="675"/>
      <c r="EL91" s="675"/>
      <c r="EM91" s="675"/>
      <c r="EN91" s="675"/>
      <c r="EO91" s="675"/>
      <c r="EP91" s="674"/>
      <c r="EQ91" s="674"/>
      <c r="ER91" s="674"/>
      <c r="ES91" s="674"/>
      <c r="ET91" s="675"/>
      <c r="EU91" s="675"/>
      <c r="EV91" s="675"/>
      <c r="EW91" s="675"/>
      <c r="EX91" s="675"/>
      <c r="EY91" s="675"/>
      <c r="EZ91" s="675"/>
      <c r="FA91" s="675"/>
      <c r="FB91" s="675"/>
      <c r="FC91" s="675"/>
      <c r="FD91" s="675"/>
      <c r="FE91" s="675"/>
      <c r="FF91" s="675"/>
      <c r="FG91" s="674"/>
      <c r="FH91" s="674"/>
      <c r="FI91" s="674"/>
      <c r="FJ91" s="674"/>
      <c r="FK91" s="674"/>
      <c r="FL91" s="675"/>
      <c r="FM91" s="675"/>
      <c r="FN91" s="675"/>
      <c r="FO91" s="675"/>
      <c r="FP91" s="675"/>
      <c r="FQ91" s="675"/>
      <c r="FR91" s="675"/>
      <c r="FS91" s="674"/>
      <c r="FT91" s="674"/>
      <c r="FU91" s="674"/>
      <c r="FV91" s="674"/>
      <c r="FW91" s="674"/>
      <c r="FX91" s="674"/>
      <c r="FY91" s="675"/>
      <c r="FZ91" s="675"/>
      <c r="GA91" s="675"/>
      <c r="GB91" s="675"/>
      <c r="GC91" s="675"/>
      <c r="GD91" s="675"/>
      <c r="GE91" s="675"/>
      <c r="GF91" s="675"/>
      <c r="GG91" s="675"/>
      <c r="GH91" s="675"/>
      <c r="GI91" s="675"/>
      <c r="GJ91" s="674"/>
      <c r="GK91" s="674"/>
      <c r="GL91" s="674"/>
      <c r="GM91" s="674"/>
      <c r="GN91" s="675"/>
      <c r="GO91" s="674"/>
      <c r="GP91" s="674"/>
      <c r="GQ91" s="674"/>
      <c r="GR91" s="674"/>
      <c r="GS91" s="674"/>
      <c r="GT91" s="674"/>
      <c r="GU91" s="675"/>
      <c r="GV91" s="675"/>
      <c r="GW91" s="675"/>
      <c r="GX91" s="675"/>
      <c r="GY91" s="675"/>
      <c r="GZ91" s="675"/>
      <c r="HA91" s="674"/>
      <c r="HB91" s="674"/>
      <c r="HC91" s="674"/>
      <c r="HD91" s="674"/>
      <c r="HE91" s="675"/>
      <c r="HF91" s="674"/>
      <c r="HG91" s="674"/>
    </row>
    <row r="92" spans="4:220">
      <c r="D92" s="655"/>
      <c r="E92" s="655"/>
      <c r="F92" s="655"/>
      <c r="G92" s="655"/>
      <c r="H92" s="655"/>
      <c r="I92" s="655"/>
      <c r="J92" s="655"/>
      <c r="K92" s="655"/>
      <c r="L92" s="655"/>
      <c r="M92" s="655"/>
      <c r="N92" s="655"/>
      <c r="O92" s="655"/>
      <c r="P92" s="655"/>
      <c r="Q92" s="655"/>
      <c r="R92" s="655"/>
      <c r="S92" s="655"/>
      <c r="T92" s="655"/>
      <c r="U92" s="655"/>
      <c r="V92" s="655"/>
      <c r="W92" s="655"/>
      <c r="X92" s="655"/>
      <c r="Y92" s="655"/>
      <c r="Z92" s="655"/>
      <c r="AA92" s="655"/>
      <c r="AB92" s="655"/>
      <c r="AC92" s="655"/>
      <c r="AD92" s="655"/>
      <c r="AE92" s="655"/>
      <c r="AF92" s="655"/>
      <c r="AG92" s="655"/>
      <c r="AH92" s="655"/>
      <c r="AI92" s="655"/>
      <c r="AJ92" s="655"/>
      <c r="AK92" s="655"/>
      <c r="AL92" s="655"/>
      <c r="AM92" s="655"/>
      <c r="AN92" s="655"/>
      <c r="AO92" s="655"/>
      <c r="AP92" s="655"/>
      <c r="AQ92" s="655"/>
      <c r="AR92" s="655"/>
      <c r="AS92" s="655"/>
      <c r="AT92" s="655"/>
      <c r="AU92" s="655"/>
      <c r="BE92" s="648" t="s">
        <v>9809</v>
      </c>
      <c r="BU92" s="674"/>
      <c r="BV92" s="674"/>
      <c r="BW92" s="674"/>
      <c r="BX92" s="674"/>
      <c r="BY92" s="674"/>
      <c r="BZ92" s="675"/>
      <c r="CA92" s="674"/>
      <c r="CB92" s="674"/>
      <c r="CC92" s="674"/>
      <c r="CD92" s="675"/>
      <c r="CE92" s="675"/>
      <c r="CF92" s="675"/>
      <c r="CG92" s="675"/>
      <c r="CH92" s="675"/>
      <c r="CI92" s="675"/>
      <c r="CJ92" s="675" t="s">
        <v>9210</v>
      </c>
      <c r="CK92" s="675"/>
      <c r="CL92" s="675"/>
      <c r="CM92" s="675"/>
      <c r="CN92" s="675"/>
      <c r="CO92" s="675"/>
      <c r="CP92" s="675"/>
      <c r="CQ92" s="675"/>
      <c r="CR92" s="675"/>
      <c r="CS92" s="675"/>
      <c r="CT92" s="675"/>
      <c r="CU92" s="675"/>
      <c r="CV92" s="675"/>
      <c r="CW92" s="674"/>
      <c r="CX92" s="674"/>
      <c r="CY92" s="674"/>
      <c r="CZ92" s="674"/>
      <c r="DA92" s="675"/>
      <c r="DB92" s="674"/>
      <c r="DC92" s="674"/>
      <c r="DD92" s="674"/>
      <c r="DE92" s="674"/>
      <c r="DF92" s="675"/>
      <c r="DG92" s="674"/>
      <c r="DH92" s="674"/>
      <c r="DI92" s="674"/>
      <c r="DJ92" s="674"/>
      <c r="DK92" s="674"/>
      <c r="DL92" s="674"/>
      <c r="DM92" s="674"/>
      <c r="DN92" s="674"/>
      <c r="DO92" s="674"/>
      <c r="DP92" s="675"/>
      <c r="DQ92" s="675"/>
      <c r="DR92" s="675"/>
      <c r="DS92" s="675"/>
      <c r="DT92" s="675"/>
      <c r="DU92" s="675"/>
      <c r="DV92" s="675"/>
      <c r="DW92" s="675"/>
      <c r="DX92" s="675"/>
      <c r="DY92" s="675"/>
      <c r="DZ92" s="675"/>
      <c r="EA92" s="674"/>
      <c r="EB92" s="674"/>
      <c r="EC92" s="674"/>
      <c r="ED92" s="674"/>
      <c r="EE92" s="675"/>
      <c r="EF92" s="675"/>
      <c r="EG92" s="675"/>
      <c r="EH92" s="675"/>
      <c r="EI92" s="675"/>
      <c r="EJ92" s="675"/>
      <c r="EK92" s="675"/>
      <c r="EL92" s="675"/>
      <c r="EM92" s="675"/>
      <c r="EN92" s="675"/>
      <c r="EO92" s="675"/>
      <c r="EP92" s="674"/>
      <c r="EQ92" s="674"/>
      <c r="ER92" s="674"/>
      <c r="ES92" s="674"/>
      <c r="ET92" s="675"/>
      <c r="EU92" s="675"/>
      <c r="EV92" s="675"/>
      <c r="EW92" s="675"/>
      <c r="EX92" s="675"/>
      <c r="EY92" s="675"/>
      <c r="EZ92" s="675"/>
      <c r="FA92" s="675"/>
      <c r="FB92" s="675"/>
      <c r="FC92" s="675"/>
      <c r="FD92" s="675"/>
      <c r="FE92" s="675" t="s">
        <v>9810</v>
      </c>
      <c r="FF92" s="675"/>
      <c r="FG92" s="674"/>
      <c r="FH92" s="674"/>
      <c r="FI92" s="674"/>
      <c r="FJ92" s="674"/>
      <c r="FK92" s="674"/>
      <c r="FL92" s="675"/>
      <c r="FM92" s="675"/>
      <c r="FN92" s="675"/>
      <c r="FO92" s="675"/>
      <c r="FP92" s="675"/>
      <c r="FQ92" s="675"/>
      <c r="FR92" s="675"/>
      <c r="FS92" s="674"/>
      <c r="FT92" s="674"/>
      <c r="FU92" s="674"/>
      <c r="FV92" s="674"/>
      <c r="FW92" s="674"/>
      <c r="FX92" s="674"/>
      <c r="FY92" s="675"/>
      <c r="FZ92" s="675"/>
      <c r="GA92" s="675"/>
      <c r="GB92" s="675"/>
      <c r="GC92" s="675"/>
      <c r="GD92" s="675"/>
      <c r="GE92" s="675"/>
      <c r="GF92" s="675"/>
      <c r="GG92" s="675"/>
      <c r="GH92" s="675"/>
      <c r="GI92" s="675"/>
      <c r="GJ92" s="674"/>
      <c r="GK92" s="674"/>
      <c r="GL92" s="674"/>
      <c r="GM92" s="674"/>
      <c r="GN92" s="675"/>
      <c r="GO92" s="674"/>
      <c r="GP92" s="674"/>
      <c r="GQ92" s="674"/>
      <c r="GR92" s="674"/>
      <c r="GS92" s="674"/>
      <c r="GT92" s="674"/>
      <c r="GU92" s="675"/>
      <c r="GV92" s="675"/>
      <c r="GW92" s="675"/>
      <c r="GX92" s="675"/>
      <c r="GY92" s="675"/>
      <c r="GZ92" s="675"/>
      <c r="HA92" s="674"/>
      <c r="HB92" s="674"/>
      <c r="HC92" s="674"/>
      <c r="HD92" s="674"/>
      <c r="HE92" s="675"/>
      <c r="HF92" s="674"/>
      <c r="HG92" s="674"/>
      <c r="HL92" s="650"/>
    </row>
    <row r="93" spans="4:220">
      <c r="D93" s="655"/>
      <c r="E93" s="655"/>
      <c r="F93" s="655"/>
      <c r="G93" s="655"/>
      <c r="H93" s="655"/>
      <c r="I93" s="655"/>
      <c r="J93" s="655"/>
      <c r="K93" s="655"/>
      <c r="L93" s="655"/>
      <c r="M93" s="655"/>
      <c r="N93" s="655"/>
      <c r="O93" s="655"/>
      <c r="P93" s="655"/>
      <c r="Q93" s="655"/>
      <c r="R93" s="655"/>
      <c r="S93" s="655"/>
      <c r="T93" s="655"/>
      <c r="U93" s="655"/>
      <c r="V93" s="655"/>
      <c r="W93" s="655"/>
      <c r="X93" s="655"/>
      <c r="Y93" s="655"/>
      <c r="Z93" s="655"/>
      <c r="AA93" s="655"/>
      <c r="AB93" s="655"/>
      <c r="AC93" s="655" t="s">
        <v>9228</v>
      </c>
      <c r="AD93" s="655"/>
      <c r="AE93" s="655"/>
      <c r="AF93" s="655"/>
      <c r="AG93" s="655"/>
      <c r="AH93" s="655"/>
      <c r="AI93" s="655"/>
      <c r="AJ93" s="655"/>
      <c r="AK93" s="655"/>
      <c r="AL93" s="655"/>
      <c r="AM93" s="655"/>
      <c r="AN93" s="655"/>
      <c r="AO93" s="655"/>
      <c r="AP93" s="655"/>
      <c r="AQ93" s="655"/>
      <c r="AR93" s="655" t="s">
        <v>9228</v>
      </c>
      <c r="AS93" s="655"/>
      <c r="AT93" s="655"/>
      <c r="AU93" s="655"/>
      <c r="BU93" s="674"/>
      <c r="BV93" s="674"/>
      <c r="BW93" s="674"/>
      <c r="BX93" s="674"/>
      <c r="BY93" s="674"/>
      <c r="BZ93" s="675"/>
      <c r="CA93" s="674"/>
      <c r="CB93" s="674"/>
      <c r="CC93" s="674"/>
      <c r="CD93" s="675"/>
      <c r="CE93" s="675"/>
      <c r="CF93" s="675"/>
      <c r="CG93" s="675"/>
      <c r="CH93" s="675"/>
      <c r="CI93" s="675"/>
      <c r="CJ93" s="675" t="s">
        <v>9209</v>
      </c>
      <c r="CK93" s="675"/>
      <c r="CL93" s="675"/>
      <c r="CM93" s="675"/>
      <c r="CN93" s="675"/>
      <c r="CO93" s="675"/>
      <c r="CP93" s="675"/>
      <c r="CQ93" s="675"/>
      <c r="CR93" s="675"/>
      <c r="CS93" s="675"/>
      <c r="CT93" s="675"/>
      <c r="CU93" s="675"/>
      <c r="CV93" s="675"/>
      <c r="CW93" s="674"/>
      <c r="CX93" s="674"/>
      <c r="CY93" s="674"/>
      <c r="CZ93" s="674"/>
      <c r="DA93" s="675"/>
      <c r="DB93" s="674"/>
      <c r="DC93" s="674"/>
      <c r="DD93" s="674"/>
      <c r="DE93" s="674"/>
      <c r="DF93" s="675"/>
      <c r="DG93" s="674"/>
      <c r="DH93" s="674"/>
      <c r="DI93" s="674"/>
      <c r="DJ93" s="674"/>
      <c r="DK93" s="674"/>
      <c r="DL93" s="674"/>
      <c r="DM93" s="674"/>
      <c r="DN93" s="674"/>
      <c r="DO93" s="674"/>
      <c r="DP93" s="675"/>
      <c r="DQ93" s="675"/>
      <c r="DR93" s="675"/>
      <c r="DS93" s="675"/>
      <c r="DT93" s="675"/>
      <c r="DU93" s="675"/>
      <c r="DV93" s="675"/>
      <c r="DW93" s="675"/>
      <c r="DX93" s="675"/>
      <c r="DY93" s="675"/>
      <c r="DZ93" s="675"/>
      <c r="EA93" s="674"/>
      <c r="EB93" s="674"/>
      <c r="EC93" s="674"/>
      <c r="ED93" s="674"/>
      <c r="EE93" s="675"/>
      <c r="EF93" s="675"/>
      <c r="EG93" s="675"/>
      <c r="EH93" s="675"/>
      <c r="EI93" s="675"/>
      <c r="EJ93" s="675"/>
      <c r="EK93" s="675"/>
      <c r="EL93" s="675"/>
      <c r="EM93" s="675"/>
      <c r="EN93" s="675"/>
      <c r="EO93" s="675"/>
      <c r="EP93" s="674"/>
      <c r="EQ93" s="674"/>
      <c r="ER93" s="674"/>
      <c r="ES93" s="674"/>
      <c r="ET93" s="675"/>
      <c r="EU93" s="675"/>
      <c r="EV93" s="675"/>
      <c r="EW93" s="675"/>
      <c r="EX93" s="675"/>
      <c r="EY93" s="675"/>
      <c r="EZ93" s="675"/>
      <c r="FA93" s="660"/>
      <c r="FB93" s="660"/>
      <c r="FC93" s="660"/>
      <c r="FD93" s="660"/>
      <c r="FE93" s="660" t="s">
        <v>9811</v>
      </c>
      <c r="FF93" s="660"/>
      <c r="FG93" s="674"/>
      <c r="FH93" s="674"/>
      <c r="FI93" s="674"/>
      <c r="FJ93" s="674"/>
      <c r="FK93" s="674"/>
      <c r="FL93" s="675"/>
      <c r="FM93" s="675"/>
      <c r="FN93" s="675"/>
      <c r="FO93" s="675"/>
      <c r="FP93" s="675"/>
      <c r="FQ93" s="675"/>
      <c r="FR93" s="675"/>
      <c r="FS93" s="674"/>
      <c r="FT93" s="674"/>
      <c r="FU93" s="674"/>
      <c r="FV93" s="674"/>
      <c r="FW93" s="674"/>
      <c r="FX93" s="674"/>
      <c r="FY93" s="675"/>
      <c r="FZ93" s="675"/>
      <c r="GA93" s="675"/>
      <c r="GB93" s="675"/>
      <c r="GC93" s="675"/>
      <c r="GD93" s="675"/>
      <c r="GE93" s="675"/>
      <c r="GF93" s="675"/>
      <c r="GG93" s="675"/>
      <c r="GH93" s="675"/>
      <c r="GI93" s="675"/>
      <c r="GJ93" s="674"/>
      <c r="GK93" s="674"/>
      <c r="GL93" s="674"/>
      <c r="GM93" s="674"/>
      <c r="GN93" s="675"/>
      <c r="GO93" s="674"/>
      <c r="GP93" s="674"/>
      <c r="GQ93" s="674"/>
      <c r="GR93" s="674"/>
      <c r="GS93" s="674"/>
      <c r="GT93" s="674"/>
      <c r="GU93" s="675"/>
      <c r="GV93" s="675"/>
      <c r="GW93" s="675"/>
      <c r="GX93" s="675"/>
      <c r="GY93" s="675"/>
      <c r="GZ93" s="675"/>
      <c r="HA93" s="674"/>
      <c r="HB93" s="674"/>
      <c r="HC93" s="674"/>
      <c r="HD93" s="674"/>
      <c r="HE93" s="675"/>
      <c r="HF93" s="674"/>
      <c r="HG93" s="674"/>
    </row>
    <row r="94" spans="4:220">
      <c r="D94" s="655"/>
      <c r="E94" s="655"/>
      <c r="F94" s="655"/>
      <c r="G94" s="655"/>
      <c r="H94" s="655"/>
      <c r="I94" s="655"/>
      <c r="J94" s="655"/>
      <c r="K94" s="655"/>
      <c r="L94" s="655"/>
      <c r="M94" s="655"/>
      <c r="N94" s="655"/>
      <c r="O94" s="655"/>
      <c r="P94" s="657"/>
      <c r="Q94" s="655"/>
      <c r="R94" s="657" t="s">
        <v>9229</v>
      </c>
      <c r="S94" s="655"/>
      <c r="T94" s="655"/>
      <c r="U94" s="655"/>
      <c r="V94" s="655"/>
      <c r="W94" s="655"/>
      <c r="X94" s="655"/>
      <c r="Y94" s="655"/>
      <c r="Z94" s="655"/>
      <c r="AA94" s="655"/>
      <c r="AB94" s="655"/>
      <c r="AC94" s="655"/>
      <c r="AD94" s="655"/>
      <c r="AE94" s="655"/>
      <c r="AF94" s="655"/>
      <c r="AG94" s="655"/>
      <c r="AH94" s="655"/>
      <c r="AI94" s="655"/>
      <c r="AJ94" s="655"/>
      <c r="AK94" s="655"/>
      <c r="AL94" s="655"/>
      <c r="AM94" s="655"/>
      <c r="AN94" s="655"/>
      <c r="AO94" s="655"/>
      <c r="AP94" s="655"/>
      <c r="AQ94" s="655"/>
      <c r="AR94" s="655"/>
      <c r="AS94" s="657" t="s">
        <v>9229</v>
      </c>
      <c r="AT94" s="655"/>
      <c r="AU94" s="655"/>
      <c r="BU94" s="674"/>
      <c r="BV94" s="674"/>
      <c r="BW94" s="674"/>
      <c r="BX94" s="674"/>
      <c r="BY94" s="674"/>
      <c r="BZ94" s="675"/>
      <c r="CA94" s="674"/>
      <c r="CB94" s="674"/>
      <c r="CC94" s="674"/>
      <c r="CD94" s="675"/>
      <c r="CE94" s="675"/>
      <c r="CF94" s="675"/>
      <c r="CG94" s="675"/>
      <c r="CH94" s="675"/>
      <c r="CI94" s="675"/>
      <c r="CJ94" s="675"/>
      <c r="CK94" s="675"/>
      <c r="CL94" s="675"/>
      <c r="CM94" s="675"/>
      <c r="CN94" s="675"/>
      <c r="CO94" s="675"/>
      <c r="CP94" s="675"/>
      <c r="CQ94" s="675"/>
      <c r="CR94" s="675"/>
      <c r="CS94" s="675"/>
      <c r="CT94" s="675"/>
      <c r="CU94" s="675"/>
      <c r="CV94" s="675"/>
      <c r="CW94" s="674"/>
      <c r="CX94" s="674"/>
      <c r="CY94" s="674"/>
      <c r="CZ94" s="674"/>
      <c r="DA94" s="675"/>
      <c r="DB94" s="674"/>
      <c r="DC94" s="674"/>
      <c r="DD94" s="674"/>
      <c r="DE94" s="674"/>
      <c r="DF94" s="675"/>
      <c r="DG94" s="674"/>
      <c r="DH94" s="674"/>
      <c r="DI94" s="674"/>
      <c r="DJ94" s="674"/>
      <c r="DK94" s="674"/>
      <c r="DL94" s="674"/>
      <c r="DM94" s="674"/>
      <c r="DN94" s="674"/>
      <c r="DO94" s="674"/>
      <c r="DP94" s="675"/>
      <c r="DQ94" s="675"/>
      <c r="DR94" s="675"/>
      <c r="DS94" s="675"/>
      <c r="DT94" s="675"/>
      <c r="DU94" s="675"/>
      <c r="DV94" s="675"/>
      <c r="DW94" s="675"/>
      <c r="DX94" s="675"/>
      <c r="DY94" s="675"/>
      <c r="DZ94" s="675"/>
      <c r="EA94" s="674"/>
      <c r="EB94" s="674"/>
      <c r="EC94" s="674"/>
      <c r="ED94" s="674"/>
      <c r="EE94" s="675"/>
      <c r="EF94" s="675"/>
      <c r="EG94" s="675"/>
      <c r="EH94" s="675"/>
      <c r="EI94" s="675"/>
      <c r="EJ94" s="675"/>
      <c r="EK94" s="675"/>
      <c r="EL94" s="675"/>
      <c r="EM94" s="675"/>
      <c r="EN94" s="675"/>
      <c r="EO94" s="675"/>
      <c r="EP94" s="674"/>
      <c r="EQ94" s="674"/>
      <c r="ER94" s="674"/>
      <c r="ES94" s="674"/>
      <c r="ET94" s="675"/>
      <c r="EU94" s="675"/>
      <c r="EV94" s="675"/>
      <c r="EW94" s="675"/>
      <c r="EX94" s="675"/>
      <c r="EY94" s="675"/>
      <c r="EZ94" s="675"/>
      <c r="FA94" s="660"/>
      <c r="FB94" s="660"/>
      <c r="FC94" s="660"/>
      <c r="FD94" s="660"/>
      <c r="FE94" s="660"/>
      <c r="FF94" s="660"/>
      <c r="FG94" s="674"/>
      <c r="FH94" s="674"/>
      <c r="FI94" s="674"/>
      <c r="FJ94" s="674"/>
      <c r="FK94" s="674"/>
      <c r="FL94" s="675"/>
      <c r="FM94" s="675"/>
      <c r="FN94" s="675"/>
      <c r="FO94" s="675"/>
      <c r="FP94" s="675"/>
      <c r="FQ94" s="675"/>
      <c r="FR94" s="675"/>
      <c r="FS94" s="674"/>
      <c r="FT94" s="674"/>
      <c r="FU94" s="674"/>
      <c r="FV94" s="674"/>
      <c r="FW94" s="674"/>
      <c r="FX94" s="674"/>
      <c r="FY94" s="675"/>
      <c r="FZ94" s="675"/>
      <c r="GA94" s="675"/>
      <c r="GB94" s="675"/>
      <c r="GC94" s="675"/>
      <c r="GD94" s="675"/>
      <c r="GE94" s="675"/>
      <c r="GF94" s="675"/>
      <c r="GG94" s="675"/>
      <c r="GH94" s="675"/>
      <c r="GI94" s="675"/>
      <c r="GJ94" s="674"/>
      <c r="GK94" s="674"/>
      <c r="GL94" s="674"/>
      <c r="GM94" s="674"/>
      <c r="GN94" s="675"/>
      <c r="GO94" s="674"/>
      <c r="GP94" s="674"/>
      <c r="GQ94" s="674"/>
      <c r="GR94" s="674"/>
      <c r="GS94" s="674"/>
      <c r="GT94" s="674"/>
      <c r="GU94" s="675"/>
      <c r="GV94" s="675"/>
      <c r="GW94" s="675"/>
      <c r="GX94" s="675"/>
      <c r="GY94" s="675"/>
      <c r="GZ94" s="675"/>
      <c r="HA94" s="674"/>
      <c r="HB94" s="674"/>
      <c r="HC94" s="674"/>
      <c r="HD94" s="674"/>
      <c r="HE94" s="675"/>
      <c r="HF94" s="674"/>
      <c r="HG94" s="674"/>
    </row>
    <row r="95" spans="4:220">
      <c r="D95" s="655"/>
      <c r="E95" s="655"/>
      <c r="F95" s="655"/>
      <c r="G95" s="655"/>
      <c r="H95" s="655"/>
      <c r="I95" s="655"/>
      <c r="J95" s="655"/>
      <c r="K95" s="657"/>
      <c r="L95" s="655"/>
      <c r="M95" s="655"/>
      <c r="N95" s="655"/>
      <c r="O95" s="655"/>
      <c r="P95" s="655"/>
      <c r="Q95" s="655"/>
      <c r="R95" s="655"/>
      <c r="S95" s="655"/>
      <c r="T95" s="655"/>
      <c r="U95" s="655"/>
      <c r="V95" s="655"/>
      <c r="W95" s="655"/>
      <c r="X95" s="655"/>
      <c r="Y95" s="655"/>
      <c r="Z95" s="655"/>
      <c r="AA95" s="655"/>
      <c r="AB95" s="655"/>
      <c r="AC95" s="655"/>
      <c r="AD95" s="655"/>
      <c r="AE95" s="655"/>
      <c r="AF95" s="655"/>
      <c r="AG95" s="655"/>
      <c r="AH95" s="655"/>
      <c r="AI95" s="655"/>
      <c r="AJ95" s="655"/>
      <c r="AK95" s="655"/>
      <c r="AL95" s="655"/>
      <c r="AM95" s="655"/>
      <c r="AN95" s="657"/>
      <c r="AO95" s="655"/>
      <c r="AP95" s="655"/>
      <c r="AQ95" s="655"/>
      <c r="AR95" s="655"/>
      <c r="AS95" s="655"/>
      <c r="AT95" s="655"/>
      <c r="AU95" s="655"/>
      <c r="BU95" s="674"/>
      <c r="BV95" s="674"/>
      <c r="BW95" s="674"/>
      <c r="BX95" s="674"/>
      <c r="BY95" s="674"/>
      <c r="BZ95" s="675"/>
      <c r="CA95" s="674"/>
      <c r="CB95" s="674"/>
      <c r="CC95" s="674"/>
      <c r="CD95" s="675"/>
      <c r="CE95" s="675"/>
      <c r="CF95" s="675"/>
      <c r="CG95" s="675"/>
      <c r="CH95" s="675"/>
      <c r="CI95" s="675"/>
      <c r="CJ95" s="675" t="s">
        <v>9810</v>
      </c>
      <c r="CK95" s="675"/>
      <c r="CL95" s="675"/>
      <c r="CM95" s="675"/>
      <c r="CN95" s="675"/>
      <c r="CO95" s="675"/>
      <c r="CP95" s="675"/>
      <c r="CQ95" s="675"/>
      <c r="CR95" s="675"/>
      <c r="CS95" s="675"/>
      <c r="CT95" s="675"/>
      <c r="CU95" s="674"/>
      <c r="CV95" s="674"/>
      <c r="CW95" s="674"/>
      <c r="CX95" s="674"/>
      <c r="CY95" s="674"/>
      <c r="CZ95" s="674"/>
      <c r="DA95" s="675"/>
      <c r="DB95" s="674"/>
      <c r="DC95" s="674"/>
      <c r="DD95" s="674"/>
      <c r="DE95" s="674"/>
      <c r="DF95" s="675"/>
      <c r="DG95" s="674"/>
      <c r="DH95" s="674"/>
      <c r="DI95" s="674"/>
      <c r="DJ95" s="674"/>
      <c r="DK95" s="674"/>
      <c r="DL95" s="674"/>
      <c r="DM95" s="674"/>
      <c r="DN95" s="674"/>
      <c r="DO95" s="674"/>
      <c r="DP95" s="675"/>
      <c r="DQ95" s="675"/>
      <c r="DR95" s="675"/>
      <c r="DS95" s="675"/>
      <c r="DT95" s="675"/>
      <c r="DU95" s="675"/>
      <c r="DV95" s="675"/>
      <c r="DW95" s="675"/>
      <c r="DX95" s="675"/>
      <c r="DY95" s="675"/>
      <c r="DZ95" s="675"/>
      <c r="EA95" s="674"/>
      <c r="EB95" s="674"/>
      <c r="EC95" s="674"/>
      <c r="ED95" s="674"/>
      <c r="EE95" s="675"/>
      <c r="EF95" s="675"/>
      <c r="EG95" s="675"/>
      <c r="EH95" s="675"/>
      <c r="EI95" s="675"/>
      <c r="EJ95" s="675"/>
      <c r="EK95" s="675"/>
      <c r="EL95" s="675"/>
      <c r="EM95" s="675"/>
      <c r="EN95" s="675"/>
      <c r="EO95" s="675"/>
      <c r="EP95" s="674"/>
      <c r="EQ95" s="674"/>
      <c r="ER95" s="674"/>
      <c r="ES95" s="674"/>
      <c r="ET95" s="675"/>
      <c r="EU95" s="675"/>
      <c r="EV95" s="675"/>
      <c r="EW95" s="675"/>
      <c r="EX95" s="675"/>
      <c r="EY95" s="675"/>
      <c r="EZ95" s="675"/>
      <c r="FA95" s="660"/>
      <c r="FB95" s="660"/>
      <c r="FC95" s="660"/>
      <c r="FD95" s="660"/>
      <c r="FE95" s="660" t="s">
        <v>9215</v>
      </c>
      <c r="FF95" s="660"/>
      <c r="FG95" s="674"/>
      <c r="FH95" s="674"/>
      <c r="FI95" s="674"/>
      <c r="FJ95" s="674"/>
      <c r="FK95" s="674"/>
      <c r="FL95" s="675"/>
      <c r="FM95" s="675"/>
      <c r="FN95" s="675"/>
      <c r="FO95" s="675"/>
      <c r="FP95" s="675"/>
      <c r="FQ95" s="675"/>
      <c r="FR95" s="675"/>
      <c r="FS95" s="674"/>
      <c r="FT95" s="674"/>
      <c r="FU95" s="674"/>
      <c r="FV95" s="674"/>
      <c r="FW95" s="674"/>
      <c r="FX95" s="674"/>
      <c r="FY95" s="675"/>
      <c r="FZ95" s="675"/>
      <c r="GA95" s="675"/>
      <c r="GB95" s="675"/>
      <c r="GC95" s="675"/>
      <c r="GD95" s="675"/>
      <c r="GE95" s="675"/>
      <c r="GF95" s="675"/>
      <c r="GG95" s="675"/>
      <c r="GH95" s="675"/>
      <c r="GI95" s="675"/>
      <c r="GJ95" s="674"/>
      <c r="GK95" s="674"/>
      <c r="GL95" s="674"/>
      <c r="GM95" s="674"/>
      <c r="GN95" s="675"/>
      <c r="GO95" s="674"/>
      <c r="GP95" s="674"/>
      <c r="GQ95" s="674"/>
      <c r="GR95" s="674"/>
      <c r="GS95" s="674"/>
      <c r="GT95" s="674"/>
      <c r="GU95" s="675"/>
      <c r="GV95" s="675"/>
      <c r="GW95" s="675"/>
      <c r="GX95" s="675"/>
      <c r="GY95" s="675"/>
      <c r="GZ95" s="675"/>
      <c r="HA95" s="674"/>
      <c r="HB95" s="674"/>
      <c r="HC95" s="674"/>
      <c r="HD95" s="674"/>
      <c r="HE95" s="675"/>
      <c r="HF95" s="674"/>
      <c r="HG95" s="674"/>
    </row>
    <row r="96" spans="4:220">
      <c r="D96" s="655"/>
      <c r="E96" s="655"/>
      <c r="F96" s="655"/>
      <c r="G96" s="655"/>
      <c r="H96" s="655"/>
      <c r="I96" s="655"/>
      <c r="J96" s="655"/>
      <c r="K96" s="657"/>
      <c r="L96" s="655"/>
      <c r="M96" s="655"/>
      <c r="N96" s="655"/>
      <c r="O96" s="655"/>
      <c r="P96" s="655"/>
      <c r="Q96" s="655"/>
      <c r="R96" s="655"/>
      <c r="S96" s="655"/>
      <c r="T96" s="655"/>
      <c r="U96" s="655"/>
      <c r="V96" s="655"/>
      <c r="W96" s="655"/>
      <c r="X96" s="655"/>
      <c r="Y96" s="655"/>
      <c r="Z96" s="655"/>
      <c r="AA96" s="655"/>
      <c r="AB96" s="655"/>
      <c r="AC96" s="655"/>
      <c r="AD96" s="655"/>
      <c r="AE96" s="655"/>
      <c r="AF96" s="655"/>
      <c r="AG96" s="655"/>
      <c r="AH96" s="655"/>
      <c r="AI96" s="655"/>
      <c r="AJ96" s="655"/>
      <c r="AK96" s="655"/>
      <c r="AL96" s="655"/>
      <c r="AM96" s="655"/>
      <c r="AN96" s="657"/>
      <c r="AO96" s="655"/>
      <c r="AP96" s="655"/>
      <c r="AQ96" s="655"/>
      <c r="AR96" s="655"/>
      <c r="AS96" s="655"/>
      <c r="AT96" s="655"/>
      <c r="AU96" s="655"/>
      <c r="BU96" s="674"/>
      <c r="BV96" s="674"/>
      <c r="BW96" s="674"/>
      <c r="BX96" s="674"/>
      <c r="BY96" s="674"/>
      <c r="BZ96" s="675"/>
      <c r="CA96" s="674"/>
      <c r="CB96" s="674"/>
      <c r="CC96" s="674"/>
      <c r="CD96" s="675"/>
      <c r="CE96" s="675"/>
      <c r="CF96" s="677"/>
      <c r="CG96" s="677"/>
      <c r="CH96" s="677"/>
      <c r="CI96" s="677"/>
      <c r="CJ96" s="677" t="s">
        <v>9364</v>
      </c>
      <c r="CK96" s="677"/>
      <c r="CL96" s="677"/>
      <c r="CM96" s="677"/>
      <c r="CN96" s="677"/>
      <c r="CO96" s="677"/>
      <c r="CP96" s="677"/>
      <c r="CQ96" s="677"/>
      <c r="CR96" s="677"/>
      <c r="CS96" s="677"/>
      <c r="CT96" s="677"/>
      <c r="CU96" s="678"/>
      <c r="CV96" s="674"/>
      <c r="CW96" s="674"/>
      <c r="CX96" s="674"/>
      <c r="CY96" s="674"/>
      <c r="CZ96" s="674"/>
      <c r="DA96" s="675"/>
      <c r="DB96" s="674"/>
      <c r="DC96" s="674"/>
      <c r="DD96" s="674"/>
      <c r="DE96" s="674"/>
      <c r="DF96" s="675"/>
      <c r="DG96" s="674"/>
      <c r="DH96" s="674"/>
      <c r="DI96" s="674"/>
      <c r="DJ96" s="674"/>
      <c r="DK96" s="674"/>
      <c r="DL96" s="674"/>
      <c r="DM96" s="674"/>
      <c r="DN96" s="674"/>
      <c r="DO96" s="674"/>
      <c r="DP96" s="675"/>
      <c r="DQ96" s="675"/>
      <c r="DR96" s="675"/>
      <c r="DS96" s="675"/>
      <c r="DT96" s="675"/>
      <c r="DU96" s="675"/>
      <c r="DV96" s="675"/>
      <c r="DW96" s="675"/>
      <c r="DX96" s="675"/>
      <c r="DY96" s="675"/>
      <c r="DZ96" s="675"/>
      <c r="EA96" s="674"/>
      <c r="EB96" s="674"/>
      <c r="EC96" s="674"/>
      <c r="ED96" s="674"/>
      <c r="EE96" s="675"/>
      <c r="EF96" s="675"/>
      <c r="EG96" s="675"/>
      <c r="EH96" s="675"/>
      <c r="EI96" s="675"/>
      <c r="EJ96" s="675"/>
      <c r="EK96" s="675"/>
      <c r="EL96" s="675"/>
      <c r="EM96" s="675"/>
      <c r="EN96" s="675"/>
      <c r="EO96" s="675"/>
      <c r="EP96" s="674"/>
      <c r="EQ96" s="674"/>
      <c r="ER96" s="674"/>
      <c r="ES96" s="674"/>
      <c r="ET96" s="675"/>
      <c r="EU96" s="675"/>
      <c r="EV96" s="675"/>
      <c r="EW96" s="675"/>
      <c r="EX96" s="675"/>
      <c r="EY96" s="675"/>
      <c r="EZ96" s="675"/>
      <c r="FA96" s="660"/>
      <c r="FB96" s="660"/>
      <c r="FC96" s="660"/>
      <c r="FD96" s="660"/>
      <c r="FE96" s="660" t="s">
        <v>9812</v>
      </c>
      <c r="FF96" s="660"/>
      <c r="FG96" s="674"/>
      <c r="FH96" s="674"/>
      <c r="FI96" s="674"/>
      <c r="FJ96" s="674"/>
      <c r="FK96" s="674"/>
      <c r="FL96" s="675"/>
      <c r="FM96" s="675"/>
      <c r="FN96" s="675"/>
      <c r="FO96" s="675"/>
      <c r="FP96" s="675"/>
      <c r="FQ96" s="675"/>
      <c r="FR96" s="675"/>
      <c r="FS96" s="674"/>
      <c r="FT96" s="674"/>
      <c r="FU96" s="674"/>
      <c r="FV96" s="674"/>
      <c r="FW96" s="674"/>
      <c r="FX96" s="674"/>
      <c r="FY96" s="675"/>
      <c r="FZ96" s="675"/>
      <c r="GA96" s="675"/>
      <c r="GB96" s="675"/>
      <c r="GC96" s="675"/>
      <c r="GD96" s="675"/>
      <c r="GE96" s="675"/>
      <c r="GF96" s="675"/>
      <c r="GG96" s="675"/>
      <c r="GH96" s="675"/>
      <c r="GI96" s="675"/>
      <c r="GJ96" s="674"/>
      <c r="GK96" s="674"/>
      <c r="GL96" s="674"/>
      <c r="GM96" s="674"/>
      <c r="GN96" s="675"/>
      <c r="GO96" s="674"/>
      <c r="GP96" s="674"/>
      <c r="GQ96" s="674"/>
      <c r="GR96" s="674"/>
      <c r="GS96" s="674"/>
      <c r="GT96" s="674"/>
      <c r="GU96" s="675"/>
      <c r="GV96" s="675"/>
      <c r="GW96" s="675"/>
      <c r="GX96" s="675"/>
      <c r="GY96" s="675"/>
      <c r="GZ96" s="675"/>
      <c r="HA96" s="674"/>
      <c r="HB96" s="674"/>
      <c r="HC96" s="674"/>
      <c r="HD96" s="674"/>
      <c r="HE96" s="675"/>
      <c r="HF96" s="674"/>
      <c r="HG96" s="674"/>
    </row>
    <row r="97" spans="4:225">
      <c r="D97" s="655"/>
      <c r="E97" s="655"/>
      <c r="F97" s="655"/>
      <c r="G97" s="655"/>
      <c r="H97" s="655" t="s">
        <v>9249</v>
      </c>
      <c r="I97" s="655"/>
      <c r="J97" s="655"/>
      <c r="K97" s="655"/>
      <c r="L97" s="655"/>
      <c r="M97" s="655"/>
      <c r="N97" s="655"/>
      <c r="O97" s="655" t="s">
        <v>9249</v>
      </c>
      <c r="P97" s="655"/>
      <c r="Q97" s="655"/>
      <c r="R97" s="655"/>
      <c r="S97" s="655"/>
      <c r="T97" s="655"/>
      <c r="U97" s="655"/>
      <c r="V97" s="655"/>
      <c r="W97" s="655"/>
      <c r="X97" s="655"/>
      <c r="Y97" s="655"/>
      <c r="Z97" s="655"/>
      <c r="AA97" s="655"/>
      <c r="AB97" s="655"/>
      <c r="AC97" s="655" t="s">
        <v>9233</v>
      </c>
      <c r="AD97" s="655"/>
      <c r="AE97" s="655"/>
      <c r="AF97" s="679" t="s">
        <v>9229</v>
      </c>
      <c r="AG97" s="655"/>
      <c r="AH97" s="655"/>
      <c r="AI97" s="655" t="s">
        <v>9233</v>
      </c>
      <c r="AJ97" s="655"/>
      <c r="AK97" s="655"/>
      <c r="AL97" s="679" t="s">
        <v>9229</v>
      </c>
      <c r="AM97" s="655"/>
      <c r="AN97" s="655"/>
      <c r="AO97" s="655" t="s">
        <v>9233</v>
      </c>
      <c r="AP97" s="655"/>
      <c r="AQ97" s="655"/>
      <c r="AR97" s="679" t="s">
        <v>9229</v>
      </c>
      <c r="AS97" s="657"/>
      <c r="AT97" s="655"/>
      <c r="AU97" s="655"/>
      <c r="BU97" s="674"/>
      <c r="BV97" s="674"/>
      <c r="BW97" s="674"/>
      <c r="BX97" s="674"/>
      <c r="BY97" s="674"/>
      <c r="BZ97" s="675"/>
      <c r="CA97" s="674"/>
      <c r="CB97" s="674"/>
      <c r="CC97" s="674"/>
      <c r="CD97" s="675"/>
      <c r="CE97" s="675"/>
      <c r="CF97" s="677"/>
      <c r="CG97" s="677"/>
      <c r="CH97" s="677"/>
      <c r="CI97" s="677"/>
      <c r="CJ97" s="677"/>
      <c r="CK97" s="677"/>
      <c r="CL97" s="677"/>
      <c r="CM97" s="677"/>
      <c r="CN97" s="677"/>
      <c r="CO97" s="677"/>
      <c r="CP97" s="677"/>
      <c r="CQ97" s="677"/>
      <c r="CR97" s="677"/>
      <c r="CS97" s="677"/>
      <c r="CT97" s="677"/>
      <c r="CU97" s="678"/>
      <c r="CV97" s="674"/>
      <c r="CW97" s="674"/>
      <c r="CX97" s="674"/>
      <c r="CY97" s="674"/>
      <c r="CZ97" s="674"/>
      <c r="DA97" s="675"/>
      <c r="DB97" s="674"/>
      <c r="DC97" s="674"/>
      <c r="DD97" s="674"/>
      <c r="DE97" s="674"/>
      <c r="DF97" s="675"/>
      <c r="DG97" s="674"/>
      <c r="DH97" s="674"/>
      <c r="DI97" s="674"/>
      <c r="DJ97" s="674"/>
      <c r="DK97" s="674"/>
      <c r="DL97" s="674"/>
      <c r="DM97" s="674"/>
      <c r="DN97" s="674"/>
      <c r="DO97" s="674"/>
      <c r="DP97" s="675"/>
      <c r="DQ97" s="675"/>
      <c r="DR97" s="675"/>
      <c r="DS97" s="675"/>
      <c r="DT97" s="675"/>
      <c r="DU97" s="675"/>
      <c r="DV97" s="675"/>
      <c r="DW97" s="675"/>
      <c r="DX97" s="675"/>
      <c r="DY97" s="675"/>
      <c r="DZ97" s="675"/>
      <c r="EA97" s="674"/>
      <c r="EB97" s="674"/>
      <c r="EC97" s="674"/>
      <c r="ED97" s="674"/>
      <c r="EE97" s="675"/>
      <c r="EF97" s="675"/>
      <c r="EG97" s="675"/>
      <c r="EH97" s="675"/>
      <c r="EI97" s="675"/>
      <c r="EJ97" s="675"/>
      <c r="EK97" s="675"/>
      <c r="EL97" s="675"/>
      <c r="EM97" s="675"/>
      <c r="EN97" s="675"/>
      <c r="EO97" s="675"/>
      <c r="EP97" s="674"/>
      <c r="EQ97" s="674"/>
      <c r="ER97" s="674"/>
      <c r="ES97" s="674"/>
      <c r="ET97" s="675"/>
      <c r="EU97" s="675"/>
      <c r="EV97" s="675"/>
      <c r="EW97" s="675"/>
      <c r="EX97" s="675"/>
      <c r="EY97" s="675"/>
      <c r="EZ97" s="675"/>
      <c r="FA97" s="660"/>
      <c r="FB97" s="660"/>
      <c r="FC97" s="660"/>
      <c r="FD97" s="660"/>
      <c r="FE97" s="660"/>
      <c r="FF97" s="660"/>
      <c r="FG97" s="674"/>
      <c r="FH97" s="674"/>
      <c r="FI97" s="674"/>
      <c r="FJ97" s="674"/>
      <c r="FK97" s="674"/>
      <c r="FL97" s="675"/>
      <c r="FM97" s="675"/>
      <c r="FN97" s="675"/>
      <c r="FO97" s="675"/>
      <c r="FP97" s="675"/>
      <c r="FQ97" s="675"/>
      <c r="FR97" s="675"/>
      <c r="FS97" s="674"/>
      <c r="FT97" s="674"/>
      <c r="FU97" s="674"/>
      <c r="FV97" s="674"/>
      <c r="FW97" s="674"/>
      <c r="FX97" s="674"/>
      <c r="FY97" s="675"/>
      <c r="FZ97" s="675"/>
      <c r="GA97" s="675"/>
      <c r="GB97" s="675"/>
      <c r="GC97" s="675"/>
      <c r="GD97" s="675"/>
      <c r="GE97" s="675"/>
      <c r="GF97" s="675"/>
      <c r="GG97" s="675"/>
      <c r="GH97" s="675"/>
      <c r="GI97" s="675"/>
      <c r="GJ97" s="674"/>
      <c r="GK97" s="674"/>
      <c r="GL97" s="674"/>
      <c r="GM97" s="674"/>
      <c r="GN97" s="675"/>
      <c r="GO97" s="674"/>
      <c r="GP97" s="674"/>
      <c r="GQ97" s="674"/>
      <c r="GR97" s="674"/>
      <c r="GS97" s="674"/>
      <c r="GT97" s="674"/>
      <c r="GU97" s="675"/>
      <c r="GV97" s="675"/>
      <c r="GW97" s="675"/>
      <c r="GX97" s="675"/>
      <c r="GY97" s="675"/>
      <c r="GZ97" s="675"/>
      <c r="HA97" s="674"/>
      <c r="HB97" s="674"/>
      <c r="HC97" s="674"/>
      <c r="HD97" s="674"/>
      <c r="HE97" s="675"/>
      <c r="HF97" s="674"/>
      <c r="HG97" s="674"/>
    </row>
    <row r="98" spans="4:225">
      <c r="D98" s="655"/>
      <c r="E98" s="655"/>
      <c r="F98" s="655"/>
      <c r="G98" s="655"/>
      <c r="H98" s="655"/>
      <c r="I98" s="655"/>
      <c r="J98" s="655"/>
      <c r="K98" s="655"/>
      <c r="L98" s="655"/>
      <c r="M98" s="655"/>
      <c r="N98" s="655"/>
      <c r="O98" s="655"/>
      <c r="P98" s="655"/>
      <c r="Q98" s="655"/>
      <c r="R98" s="655"/>
      <c r="S98" s="655"/>
      <c r="T98" s="655"/>
      <c r="U98" s="655"/>
      <c r="V98" s="655"/>
      <c r="W98" s="655"/>
      <c r="X98" s="655"/>
      <c r="Y98" s="655"/>
      <c r="Z98" s="655"/>
      <c r="AA98" s="655"/>
      <c r="AB98" s="655"/>
      <c r="AC98" s="655"/>
      <c r="AD98" s="655"/>
      <c r="AE98" s="655"/>
      <c r="AF98" s="679"/>
      <c r="AG98" s="655"/>
      <c r="AH98" s="655"/>
      <c r="AI98" s="655"/>
      <c r="AJ98" s="655"/>
      <c r="AK98" s="655"/>
      <c r="AL98" s="679"/>
      <c r="AM98" s="655"/>
      <c r="AN98" s="655"/>
      <c r="AO98" s="655"/>
      <c r="AP98" s="655"/>
      <c r="AQ98" s="655"/>
      <c r="AR98" s="679"/>
      <c r="AS98" s="657"/>
      <c r="AT98" s="655"/>
      <c r="AU98" s="655"/>
      <c r="BU98" s="674"/>
      <c r="BV98" s="674"/>
      <c r="BW98" s="674"/>
      <c r="BX98" s="674"/>
      <c r="BY98" s="674"/>
      <c r="BZ98" s="675"/>
      <c r="CA98" s="674"/>
      <c r="CB98" s="674"/>
      <c r="CC98" s="674"/>
      <c r="CD98" s="675"/>
      <c r="CE98" s="675"/>
      <c r="CF98" s="677"/>
      <c r="CG98" s="677"/>
      <c r="CH98" s="677"/>
      <c r="CI98" s="677"/>
      <c r="CJ98" s="680" t="s">
        <v>9273</v>
      </c>
      <c r="CK98" s="677"/>
      <c r="CL98" s="677"/>
      <c r="CM98" s="677"/>
      <c r="CN98" s="677"/>
      <c r="CO98" s="677"/>
      <c r="CP98" s="677"/>
      <c r="CQ98" s="677"/>
      <c r="CR98" s="677"/>
      <c r="CS98" s="677"/>
      <c r="CT98" s="677"/>
      <c r="CU98" s="678"/>
      <c r="CV98" s="674"/>
      <c r="CW98" s="674"/>
      <c r="CX98" s="674"/>
      <c r="CY98" s="674"/>
      <c r="CZ98" s="674"/>
      <c r="DA98" s="675"/>
      <c r="DB98" s="674"/>
      <c r="DC98" s="674"/>
      <c r="DD98" s="674"/>
      <c r="DE98" s="674"/>
      <c r="DF98" s="675"/>
      <c r="DG98" s="674"/>
      <c r="DH98" s="674"/>
      <c r="DI98" s="674"/>
      <c r="DJ98" s="674"/>
      <c r="DK98" s="674"/>
      <c r="DL98" s="674"/>
      <c r="DM98" s="674"/>
      <c r="DN98" s="674"/>
      <c r="DO98" s="674"/>
      <c r="DP98" s="675"/>
      <c r="DQ98" s="675"/>
      <c r="DR98" s="675"/>
      <c r="DS98" s="675"/>
      <c r="DT98" s="675"/>
      <c r="DU98" s="675"/>
      <c r="DV98" s="675"/>
      <c r="DW98" s="675"/>
      <c r="DX98" s="675"/>
      <c r="DY98" s="675"/>
      <c r="DZ98" s="675"/>
      <c r="EA98" s="674"/>
      <c r="EB98" s="674"/>
      <c r="EC98" s="674"/>
      <c r="ED98" s="674"/>
      <c r="EE98" s="675"/>
      <c r="EF98" s="675"/>
      <c r="EG98" s="675"/>
      <c r="EH98" s="675"/>
      <c r="EI98" s="675"/>
      <c r="EJ98" s="675"/>
      <c r="EK98" s="675"/>
      <c r="EL98" s="675"/>
      <c r="EM98" s="675"/>
      <c r="EN98" s="675"/>
      <c r="EO98" s="675"/>
      <c r="EP98" s="674"/>
      <c r="EQ98" s="674"/>
      <c r="ER98" s="674"/>
      <c r="ES98" s="674"/>
      <c r="ET98" s="675"/>
      <c r="EU98" s="675"/>
      <c r="EV98" s="675"/>
      <c r="EW98" s="675"/>
      <c r="EX98" s="675"/>
      <c r="EY98" s="675"/>
      <c r="EZ98" s="675"/>
      <c r="FA98" s="660"/>
      <c r="FB98" s="660"/>
      <c r="FC98" s="660"/>
      <c r="FD98" s="660"/>
      <c r="FE98" s="681" t="s">
        <v>9279</v>
      </c>
      <c r="FF98" s="660"/>
      <c r="FG98" s="674"/>
      <c r="FH98" s="674"/>
      <c r="FI98" s="674"/>
      <c r="FJ98" s="674"/>
      <c r="FK98" s="674"/>
      <c r="FL98" s="675"/>
      <c r="FM98" s="675"/>
      <c r="FN98" s="675"/>
      <c r="FO98" s="675"/>
      <c r="FP98" s="675"/>
      <c r="FQ98" s="675"/>
      <c r="FR98" s="675"/>
      <c r="FS98" s="674"/>
      <c r="FT98" s="674"/>
      <c r="FU98" s="674"/>
      <c r="FV98" s="674"/>
      <c r="FW98" s="674"/>
      <c r="FX98" s="674"/>
      <c r="FY98" s="675"/>
      <c r="FZ98" s="675"/>
      <c r="GA98" s="675"/>
      <c r="GB98" s="675"/>
      <c r="GC98" s="675"/>
      <c r="GD98" s="675"/>
      <c r="GE98" s="675"/>
      <c r="GF98" s="675"/>
      <c r="GG98" s="675"/>
      <c r="GH98" s="675"/>
      <c r="GI98" s="675"/>
      <c r="GJ98" s="674"/>
      <c r="GK98" s="674"/>
      <c r="GL98" s="674"/>
      <c r="GM98" s="674"/>
      <c r="GN98" s="675"/>
      <c r="GO98" s="674"/>
      <c r="GP98" s="674"/>
      <c r="GQ98" s="674"/>
      <c r="GR98" s="674"/>
      <c r="GS98" s="674"/>
      <c r="GT98" s="674"/>
      <c r="GU98" s="675"/>
      <c r="GV98" s="675"/>
      <c r="GW98" s="675"/>
      <c r="GX98" s="675"/>
      <c r="GY98" s="675"/>
      <c r="GZ98" s="675"/>
      <c r="HA98" s="674"/>
      <c r="HB98" s="674"/>
      <c r="HC98" s="674"/>
      <c r="HD98" s="674"/>
      <c r="HE98" s="675"/>
      <c r="HF98" s="674"/>
      <c r="HG98" s="674"/>
    </row>
    <row r="99" spans="4:225">
      <c r="D99" s="655"/>
      <c r="E99" s="655"/>
      <c r="F99" s="655"/>
      <c r="G99" s="655"/>
      <c r="H99" s="655"/>
      <c r="I99" s="655"/>
      <c r="J99" s="655"/>
      <c r="K99" s="655"/>
      <c r="L99" s="655"/>
      <c r="M99" s="655"/>
      <c r="N99" s="655"/>
      <c r="O99" s="655"/>
      <c r="P99" s="655"/>
      <c r="Q99" s="655"/>
      <c r="R99" s="655"/>
      <c r="S99" s="655"/>
      <c r="T99" s="655"/>
      <c r="U99" s="655"/>
      <c r="V99" s="655"/>
      <c r="W99" s="655"/>
      <c r="X99" s="655"/>
      <c r="Y99" s="655"/>
      <c r="Z99" s="655"/>
      <c r="AA99" s="655"/>
      <c r="AB99" s="655"/>
      <c r="AC99" s="655"/>
      <c r="AD99" s="655"/>
      <c r="AE99" s="655"/>
      <c r="AF99" s="679"/>
      <c r="AG99" s="655"/>
      <c r="AH99" s="655"/>
      <c r="AI99" s="655"/>
      <c r="AJ99" s="655"/>
      <c r="AK99" s="655"/>
      <c r="AL99" s="679"/>
      <c r="AM99" s="655"/>
      <c r="AN99" s="655"/>
      <c r="AO99" s="655"/>
      <c r="AP99" s="655"/>
      <c r="AQ99" s="655"/>
      <c r="AR99" s="679"/>
      <c r="AS99" s="657"/>
      <c r="AT99" s="655"/>
      <c r="AU99" s="655"/>
      <c r="BI99" s="649"/>
      <c r="BU99" s="674"/>
      <c r="BV99" s="674"/>
      <c r="BW99" s="674"/>
      <c r="BX99" s="674"/>
      <c r="BY99" s="674"/>
      <c r="BZ99" s="675"/>
      <c r="CA99" s="674"/>
      <c r="CB99" s="674"/>
      <c r="CC99" s="674"/>
      <c r="CD99" s="675"/>
      <c r="CE99" s="675"/>
      <c r="CF99" s="677"/>
      <c r="CG99" s="677"/>
      <c r="CH99" s="677"/>
      <c r="CI99" s="677"/>
      <c r="CJ99" s="677"/>
      <c r="CK99" s="677"/>
      <c r="CL99" s="677"/>
      <c r="CM99" s="677"/>
      <c r="CN99" s="677"/>
      <c r="CO99" s="677"/>
      <c r="CP99" s="677"/>
      <c r="CQ99" s="677"/>
      <c r="CR99" s="677"/>
      <c r="CS99" s="677"/>
      <c r="CT99" s="677"/>
      <c r="CU99" s="678"/>
      <c r="CV99" s="674"/>
      <c r="CW99" s="674"/>
      <c r="CX99" s="674"/>
      <c r="CY99" s="674"/>
      <c r="CZ99" s="674"/>
      <c r="DA99" s="675"/>
      <c r="DB99" s="674"/>
      <c r="DC99" s="674"/>
      <c r="DD99" s="674"/>
      <c r="DE99" s="674"/>
      <c r="DF99" s="675"/>
      <c r="DG99" s="674"/>
      <c r="DH99" s="674"/>
      <c r="DI99" s="674"/>
      <c r="DJ99" s="674"/>
      <c r="DK99" s="674"/>
      <c r="DL99" s="674"/>
      <c r="DM99" s="674"/>
      <c r="DN99" s="674"/>
      <c r="DO99" s="674"/>
      <c r="DP99" s="675"/>
      <c r="DQ99" s="675"/>
      <c r="DR99" s="675"/>
      <c r="DS99" s="675"/>
      <c r="DT99" s="675"/>
      <c r="DU99" s="675"/>
      <c r="DV99" s="675"/>
      <c r="DW99" s="675"/>
      <c r="DX99" s="675"/>
      <c r="DY99" s="675"/>
      <c r="DZ99" s="675"/>
      <c r="EA99" s="674"/>
      <c r="EB99" s="674"/>
      <c r="EC99" s="674"/>
      <c r="ED99" s="674"/>
      <c r="EE99" s="675"/>
      <c r="EF99" s="675"/>
      <c r="EG99" s="675"/>
      <c r="EH99" s="675"/>
      <c r="EI99" s="675"/>
      <c r="EJ99" s="675"/>
      <c r="EK99" s="675"/>
      <c r="EL99" s="675"/>
      <c r="EM99" s="675"/>
      <c r="EN99" s="675"/>
      <c r="EO99" s="675"/>
      <c r="EP99" s="674"/>
      <c r="EQ99" s="674"/>
      <c r="ER99" s="674"/>
      <c r="ES99" s="674"/>
      <c r="ET99" s="675"/>
      <c r="EU99" s="675"/>
      <c r="EV99" s="675"/>
      <c r="EW99" s="675"/>
      <c r="EX99" s="675"/>
      <c r="EY99" s="675"/>
      <c r="EZ99" s="675"/>
      <c r="FA99" s="660"/>
      <c r="FB99" s="660"/>
      <c r="FC99" s="660"/>
      <c r="FD99" s="660"/>
      <c r="FE99" s="660"/>
      <c r="FF99" s="660"/>
      <c r="FG99" s="674"/>
      <c r="FH99" s="674"/>
      <c r="FI99" s="674"/>
      <c r="FJ99" s="674"/>
      <c r="FK99" s="674"/>
      <c r="FL99" s="675"/>
      <c r="FM99" s="675"/>
      <c r="FN99" s="675"/>
      <c r="FO99" s="675"/>
      <c r="FP99" s="675"/>
      <c r="FQ99" s="675"/>
      <c r="FR99" s="675"/>
      <c r="FS99" s="674"/>
      <c r="FT99" s="674"/>
      <c r="FU99" s="674"/>
      <c r="FV99" s="674"/>
      <c r="FW99" s="674"/>
      <c r="FX99" s="674"/>
      <c r="FY99" s="675"/>
      <c r="FZ99" s="675"/>
      <c r="GA99" s="675"/>
      <c r="GB99" s="675"/>
      <c r="GC99" s="675"/>
      <c r="GD99" s="675"/>
      <c r="GE99" s="675"/>
      <c r="GF99" s="675"/>
      <c r="GG99" s="675"/>
      <c r="GH99" s="675"/>
      <c r="GI99" s="675"/>
      <c r="GJ99" s="674"/>
      <c r="GK99" s="674"/>
      <c r="GL99" s="674"/>
      <c r="GM99" s="674"/>
      <c r="GN99" s="675"/>
      <c r="GO99" s="674"/>
      <c r="GP99" s="674"/>
      <c r="GQ99" s="674"/>
      <c r="GR99" s="674"/>
      <c r="GS99" s="674"/>
      <c r="GT99" s="674"/>
      <c r="GU99" s="675"/>
      <c r="GV99" s="675"/>
      <c r="GW99" s="675"/>
      <c r="GX99" s="675"/>
      <c r="GY99" s="675"/>
      <c r="GZ99" s="675"/>
      <c r="HA99" s="674"/>
      <c r="HB99" s="674"/>
      <c r="HC99" s="674"/>
      <c r="HD99" s="674"/>
      <c r="HE99" s="675"/>
      <c r="HF99" s="674"/>
      <c r="HG99" s="674"/>
    </row>
    <row r="100" spans="4:225">
      <c r="D100" s="655"/>
      <c r="E100" s="655"/>
      <c r="F100" s="655"/>
      <c r="G100" s="655"/>
      <c r="H100" s="655"/>
      <c r="I100" s="655"/>
      <c r="J100" s="655"/>
      <c r="K100" s="655"/>
      <c r="L100" s="655"/>
      <c r="M100" s="655"/>
      <c r="N100" s="655"/>
      <c r="O100" s="655"/>
      <c r="P100" s="655"/>
      <c r="Q100" s="655"/>
      <c r="R100" s="655"/>
      <c r="S100" s="655"/>
      <c r="T100" s="655"/>
      <c r="U100" s="655"/>
      <c r="V100" s="655"/>
      <c r="W100" s="655"/>
      <c r="X100" s="655"/>
      <c r="Y100" s="655"/>
      <c r="Z100" s="655"/>
      <c r="AA100" s="655"/>
      <c r="AB100" s="655"/>
      <c r="AC100" s="655"/>
      <c r="AD100" s="655"/>
      <c r="AE100" s="655"/>
      <c r="AF100" s="679"/>
      <c r="AG100" s="655"/>
      <c r="AH100" s="655"/>
      <c r="AI100" s="655"/>
      <c r="AJ100" s="655"/>
      <c r="AK100" s="655"/>
      <c r="AL100" s="679"/>
      <c r="AM100" s="655"/>
      <c r="AN100" s="655"/>
      <c r="AO100" s="655"/>
      <c r="AP100" s="655"/>
      <c r="AQ100" s="655"/>
      <c r="AR100" s="679"/>
      <c r="AS100" s="657"/>
      <c r="AT100" s="655"/>
      <c r="AU100" s="655"/>
      <c r="BU100" s="674"/>
      <c r="BV100" s="674"/>
      <c r="BW100" s="674"/>
      <c r="BX100" s="674"/>
      <c r="BY100" s="674"/>
      <c r="BZ100" s="675"/>
      <c r="CA100" s="674"/>
      <c r="CB100" s="674"/>
      <c r="CC100" s="674"/>
      <c r="CD100" s="675"/>
      <c r="CE100" s="675"/>
      <c r="CF100" s="677"/>
      <c r="CG100" s="677"/>
      <c r="CH100" s="677"/>
      <c r="CI100" s="677"/>
      <c r="CJ100" s="677"/>
      <c r="CK100" s="677"/>
      <c r="CL100" s="677"/>
      <c r="CM100" s="677"/>
      <c r="CN100" s="677"/>
      <c r="CO100" s="677"/>
      <c r="CP100" s="677"/>
      <c r="CQ100" s="677"/>
      <c r="CR100" s="677"/>
      <c r="CS100" s="677"/>
      <c r="CT100" s="677"/>
      <c r="CU100" s="678"/>
      <c r="CV100" s="674"/>
      <c r="CW100" s="674"/>
      <c r="CX100" s="674"/>
      <c r="CY100" s="674"/>
      <c r="CZ100" s="674"/>
      <c r="DA100" s="675"/>
      <c r="DB100" s="674"/>
      <c r="DC100" s="674"/>
      <c r="DD100" s="674"/>
      <c r="DE100" s="674"/>
      <c r="DF100" s="675"/>
      <c r="DG100" s="674"/>
      <c r="DH100" s="674"/>
      <c r="DI100" s="674"/>
      <c r="DJ100" s="674"/>
      <c r="DK100" s="674"/>
      <c r="DL100" s="674"/>
      <c r="DM100" s="674"/>
      <c r="DN100" s="674"/>
      <c r="DO100" s="674"/>
      <c r="DP100" s="675"/>
      <c r="DQ100" s="675"/>
      <c r="DR100" s="675"/>
      <c r="DS100" s="675"/>
      <c r="DT100" s="675"/>
      <c r="DU100" s="675"/>
      <c r="DV100" s="675"/>
      <c r="DW100" s="675"/>
      <c r="DX100" s="675"/>
      <c r="DY100" s="675"/>
      <c r="DZ100" s="675"/>
      <c r="EA100" s="674"/>
      <c r="EB100" s="674"/>
      <c r="EC100" s="674"/>
      <c r="ED100" s="674"/>
      <c r="EE100" s="675"/>
      <c r="EF100" s="675"/>
      <c r="EG100" s="675"/>
      <c r="EH100" s="675"/>
      <c r="EI100" s="675"/>
      <c r="EJ100" s="675"/>
      <c r="EK100" s="675"/>
      <c r="EL100" s="675"/>
      <c r="EM100" s="675"/>
      <c r="EN100" s="675"/>
      <c r="EO100" s="675"/>
      <c r="EP100" s="674"/>
      <c r="EQ100" s="674"/>
      <c r="ER100" s="674"/>
      <c r="ES100" s="674"/>
      <c r="ET100" s="675"/>
      <c r="EU100" s="675"/>
      <c r="EV100" s="675"/>
      <c r="EW100" s="675"/>
      <c r="EX100" s="675"/>
      <c r="EY100" s="675"/>
      <c r="EZ100" s="675"/>
      <c r="FA100" s="660"/>
      <c r="FB100" s="660"/>
      <c r="FC100" s="660"/>
      <c r="FD100" s="660"/>
      <c r="FE100" s="660"/>
      <c r="FF100" s="660"/>
      <c r="FG100" s="674"/>
      <c r="FH100" s="674"/>
      <c r="FI100" s="674"/>
      <c r="FJ100" s="674"/>
      <c r="FK100" s="674"/>
      <c r="FL100" s="675"/>
      <c r="FM100" s="675"/>
      <c r="FN100" s="675"/>
      <c r="FO100" s="675"/>
      <c r="FP100" s="675"/>
      <c r="FQ100" s="675"/>
      <c r="FR100" s="675"/>
      <c r="FS100" s="674"/>
      <c r="FT100" s="674"/>
      <c r="FU100" s="674"/>
      <c r="FV100" s="674"/>
      <c r="FW100" s="674"/>
      <c r="FX100" s="674"/>
      <c r="FY100" s="675"/>
      <c r="FZ100" s="675"/>
      <c r="GA100" s="675"/>
      <c r="GB100" s="675"/>
      <c r="GC100" s="675"/>
      <c r="GD100" s="675"/>
      <c r="GE100" s="675"/>
      <c r="GF100" s="675"/>
      <c r="GG100" s="675"/>
      <c r="GH100" s="675"/>
      <c r="GI100" s="675"/>
      <c r="GJ100" s="674"/>
      <c r="GK100" s="674"/>
      <c r="GL100" s="674"/>
      <c r="GM100" s="674"/>
      <c r="GN100" s="675"/>
      <c r="GO100" s="674"/>
      <c r="GP100" s="674"/>
      <c r="GQ100" s="674"/>
      <c r="GR100" s="674"/>
      <c r="GS100" s="674"/>
      <c r="GT100" s="674"/>
      <c r="GU100" s="675"/>
      <c r="GV100" s="675"/>
      <c r="GW100" s="675"/>
      <c r="GX100" s="675"/>
      <c r="GY100" s="675"/>
      <c r="GZ100" s="675"/>
      <c r="HA100" s="674"/>
      <c r="HB100" s="674"/>
      <c r="HC100" s="674"/>
      <c r="HD100" s="674"/>
      <c r="HE100" s="675"/>
      <c r="HF100" s="674"/>
      <c r="HG100" s="674"/>
    </row>
    <row r="101" spans="4:225">
      <c r="D101" s="655"/>
      <c r="E101" s="655"/>
      <c r="F101" s="655"/>
      <c r="G101" s="655"/>
      <c r="H101" s="655"/>
      <c r="I101" s="655"/>
      <c r="J101" s="655"/>
      <c r="K101" s="655"/>
      <c r="L101" s="655"/>
      <c r="M101" s="655"/>
      <c r="N101" s="655"/>
      <c r="O101" s="655"/>
      <c r="P101" s="655"/>
      <c r="Q101" s="655"/>
      <c r="R101" s="655"/>
      <c r="S101" s="655"/>
      <c r="T101" s="655"/>
      <c r="U101" s="655"/>
      <c r="V101" s="655"/>
      <c r="W101" s="655"/>
      <c r="X101" s="655"/>
      <c r="Y101" s="655"/>
      <c r="Z101" s="655"/>
      <c r="AA101" s="655"/>
      <c r="AB101" s="655"/>
      <c r="AC101" s="655"/>
      <c r="AD101" s="655"/>
      <c r="AE101" s="655"/>
      <c r="AF101" s="655"/>
      <c r="AG101" s="655"/>
      <c r="AH101" s="655"/>
      <c r="AI101" s="655"/>
      <c r="AJ101" s="655"/>
      <c r="AK101" s="655"/>
      <c r="AL101" s="655"/>
      <c r="AM101" s="657"/>
      <c r="AN101" s="655"/>
      <c r="AO101" s="655"/>
      <c r="AP101" s="655"/>
      <c r="AQ101" s="657"/>
      <c r="AR101" s="657"/>
      <c r="AS101" s="655"/>
      <c r="AT101" s="655"/>
      <c r="AU101" s="655"/>
      <c r="BA101" s="648" t="s">
        <v>9225</v>
      </c>
      <c r="BF101" s="648" t="s">
        <v>9225</v>
      </c>
      <c r="BU101" s="674"/>
      <c r="BV101" s="674"/>
      <c r="BW101" s="674"/>
      <c r="BX101" s="674"/>
      <c r="BY101" s="674"/>
      <c r="BZ101" s="675"/>
      <c r="CA101" s="674"/>
      <c r="CB101" s="674"/>
      <c r="CC101" s="674"/>
      <c r="CD101" s="675"/>
      <c r="CE101" s="675"/>
      <c r="CF101" s="677"/>
      <c r="CG101" s="677"/>
      <c r="CH101" s="677"/>
      <c r="CI101" s="677"/>
      <c r="CJ101" s="677"/>
      <c r="CK101" s="677"/>
      <c r="CL101" s="677"/>
      <c r="CM101" s="677"/>
      <c r="CN101" s="677"/>
      <c r="CO101" s="677"/>
      <c r="CP101" s="677"/>
      <c r="CQ101" s="677"/>
      <c r="CR101" s="677"/>
      <c r="CS101" s="677"/>
      <c r="CT101" s="677"/>
      <c r="CU101" s="678"/>
      <c r="CV101" s="674"/>
      <c r="CW101" s="674"/>
      <c r="CX101" s="674"/>
      <c r="CY101" s="674"/>
      <c r="CZ101" s="674"/>
      <c r="DA101" s="675"/>
      <c r="DB101" s="674"/>
      <c r="DC101" s="674"/>
      <c r="DD101" s="674"/>
      <c r="DE101" s="674"/>
      <c r="DF101" s="675"/>
      <c r="DG101" s="674"/>
      <c r="DH101" s="674"/>
      <c r="DI101" s="674"/>
      <c r="DJ101" s="674"/>
      <c r="DK101" s="674"/>
      <c r="DL101" s="674"/>
      <c r="DM101" s="674"/>
      <c r="DN101" s="674"/>
      <c r="DO101" s="674"/>
      <c r="DP101" s="675"/>
      <c r="DQ101" s="675"/>
      <c r="DR101" s="675"/>
      <c r="DS101" s="675"/>
      <c r="DT101" s="675"/>
      <c r="DU101" s="675"/>
      <c r="DV101" s="675"/>
      <c r="DW101" s="675"/>
      <c r="DX101" s="675"/>
      <c r="DY101" s="675"/>
      <c r="DZ101" s="675"/>
      <c r="EA101" s="674"/>
      <c r="EB101" s="674"/>
      <c r="EC101" s="674"/>
      <c r="ED101" s="674"/>
      <c r="EE101" s="675"/>
      <c r="EF101" s="675"/>
      <c r="EG101" s="675"/>
      <c r="EH101" s="675"/>
      <c r="EI101" s="675"/>
      <c r="EJ101" s="675"/>
      <c r="EK101" s="675"/>
      <c r="EL101" s="675"/>
      <c r="EM101" s="675"/>
      <c r="EN101" s="675"/>
      <c r="EO101" s="675"/>
      <c r="EP101" s="674"/>
      <c r="EQ101" s="674"/>
      <c r="ER101" s="674"/>
      <c r="ES101" s="674"/>
      <c r="ET101" s="675"/>
      <c r="EU101" s="675"/>
      <c r="EV101" s="675"/>
      <c r="EW101" s="675"/>
      <c r="EX101" s="675"/>
      <c r="EY101" s="675"/>
      <c r="EZ101" s="675"/>
      <c r="FA101" s="660"/>
      <c r="FB101" s="660"/>
      <c r="FC101" s="660"/>
      <c r="FD101" s="660"/>
      <c r="FE101" s="660"/>
      <c r="FF101" s="660"/>
      <c r="FG101" s="674"/>
      <c r="FH101" s="674"/>
      <c r="FI101" s="674"/>
      <c r="FJ101" s="674"/>
      <c r="FK101" s="674"/>
      <c r="FL101" s="675"/>
      <c r="FM101" s="675"/>
      <c r="FN101" s="675"/>
      <c r="FO101" s="675"/>
      <c r="FP101" s="675"/>
      <c r="FQ101" s="675"/>
      <c r="FR101" s="675"/>
      <c r="FS101" s="674"/>
      <c r="FT101" s="674"/>
      <c r="FU101" s="674"/>
      <c r="FV101" s="674"/>
      <c r="FW101" s="674"/>
      <c r="FX101" s="674"/>
      <c r="FY101" s="675"/>
      <c r="FZ101" s="675"/>
      <c r="GA101" s="675"/>
      <c r="GB101" s="675"/>
      <c r="GC101" s="675"/>
      <c r="GD101" s="675"/>
      <c r="GE101" s="675"/>
      <c r="GF101" s="675"/>
      <c r="GG101" s="675"/>
      <c r="GH101" s="675"/>
      <c r="GI101" s="675"/>
      <c r="GJ101" s="674"/>
      <c r="GK101" s="674"/>
      <c r="GL101" s="674"/>
      <c r="GM101" s="674"/>
      <c r="GN101" s="675"/>
      <c r="GO101" s="674"/>
      <c r="GP101" s="674"/>
      <c r="GQ101" s="674"/>
      <c r="GR101" s="674"/>
      <c r="GS101" s="674"/>
      <c r="GT101" s="674"/>
      <c r="GU101" s="675"/>
      <c r="GV101" s="675"/>
      <c r="GW101" s="675"/>
      <c r="GX101" s="675"/>
      <c r="GY101" s="675"/>
      <c r="GZ101" s="675"/>
      <c r="HA101" s="674"/>
      <c r="HB101" s="674"/>
      <c r="HC101" s="674"/>
      <c r="HD101" s="674"/>
      <c r="HE101" s="675"/>
      <c r="HF101" s="674"/>
      <c r="HG101" s="674"/>
    </row>
    <row r="102" spans="4:225">
      <c r="D102" s="655"/>
      <c r="E102" s="655"/>
      <c r="F102" s="655"/>
      <c r="G102" s="655"/>
      <c r="H102" s="655"/>
      <c r="I102" s="655"/>
      <c r="J102" s="655"/>
      <c r="K102" s="655"/>
      <c r="L102" s="655"/>
      <c r="M102" s="655"/>
      <c r="N102" s="655"/>
      <c r="O102" s="655"/>
      <c r="P102" s="655"/>
      <c r="Q102" s="655"/>
      <c r="R102" s="655"/>
      <c r="S102" s="655"/>
      <c r="T102" s="655"/>
      <c r="U102" s="655"/>
      <c r="V102" s="655"/>
      <c r="W102" s="655"/>
      <c r="X102" s="655"/>
      <c r="Y102" s="655"/>
      <c r="Z102" s="655"/>
      <c r="AA102" s="655"/>
      <c r="AB102" s="655"/>
      <c r="AC102" s="655"/>
      <c r="AD102" s="655"/>
      <c r="AE102" s="655"/>
      <c r="AF102" s="655"/>
      <c r="AG102" s="655"/>
      <c r="AH102" s="655"/>
      <c r="AI102" s="655"/>
      <c r="AJ102" s="655"/>
      <c r="AK102" s="655"/>
      <c r="AL102" s="655"/>
      <c r="AM102" s="655"/>
      <c r="AN102" s="655"/>
      <c r="AO102" s="655"/>
      <c r="AP102" s="655"/>
      <c r="AQ102" s="655"/>
      <c r="AR102" s="655"/>
      <c r="AS102" s="655"/>
      <c r="AT102" s="655"/>
      <c r="AU102" s="655"/>
      <c r="BU102" s="674"/>
      <c r="BV102" s="674"/>
      <c r="BW102" s="674"/>
      <c r="BX102" s="674"/>
      <c r="BY102" s="674"/>
      <c r="BZ102" s="675"/>
      <c r="CA102" s="674"/>
      <c r="CB102" s="674"/>
      <c r="CC102" s="674"/>
      <c r="CD102" s="675"/>
      <c r="CE102" s="675"/>
      <c r="CF102" s="677"/>
      <c r="CG102" s="677"/>
      <c r="CH102" s="677"/>
      <c r="CI102" s="677"/>
      <c r="CJ102" s="677"/>
      <c r="CK102" s="677"/>
      <c r="CL102" s="677"/>
      <c r="CM102" s="677"/>
      <c r="CN102" s="677"/>
      <c r="CO102" s="677"/>
      <c r="CP102" s="677"/>
      <c r="CQ102" s="677"/>
      <c r="CR102" s="677"/>
      <c r="CS102" s="677"/>
      <c r="CT102" s="677"/>
      <c r="CU102" s="678"/>
      <c r="CV102" s="674"/>
      <c r="CW102" s="674"/>
      <c r="CX102" s="674"/>
      <c r="CY102" s="674"/>
      <c r="CZ102" s="674"/>
      <c r="DA102" s="675"/>
      <c r="DB102" s="674"/>
      <c r="DC102" s="674"/>
      <c r="DD102" s="674"/>
      <c r="DE102" s="674"/>
      <c r="DF102" s="675"/>
      <c r="DG102" s="674"/>
      <c r="DH102" s="674"/>
      <c r="DI102" s="674"/>
      <c r="DJ102" s="674"/>
      <c r="DK102" s="674"/>
      <c r="DL102" s="674"/>
      <c r="DM102" s="674"/>
      <c r="DN102" s="674"/>
      <c r="DO102" s="674"/>
      <c r="DP102" s="675"/>
      <c r="DQ102" s="675"/>
      <c r="DR102" s="675"/>
      <c r="DS102" s="675"/>
      <c r="DT102" s="675"/>
      <c r="DU102" s="675"/>
      <c r="DV102" s="675"/>
      <c r="DW102" s="675"/>
      <c r="DX102" s="675"/>
      <c r="DY102" s="675"/>
      <c r="DZ102" s="675"/>
      <c r="EA102" s="674"/>
      <c r="EB102" s="674"/>
      <c r="EC102" s="674"/>
      <c r="ED102" s="674"/>
      <c r="EE102" s="675"/>
      <c r="EF102" s="675"/>
      <c r="EG102" s="675"/>
      <c r="EH102" s="675"/>
      <c r="EI102" s="675"/>
      <c r="EJ102" s="675"/>
      <c r="EK102" s="675"/>
      <c r="EL102" s="675"/>
      <c r="EM102" s="675"/>
      <c r="EN102" s="675"/>
      <c r="EO102" s="675"/>
      <c r="EP102" s="674"/>
      <c r="EQ102" s="674"/>
      <c r="ER102" s="674"/>
      <c r="ES102" s="674"/>
      <c r="ET102" s="675"/>
      <c r="EU102" s="675"/>
      <c r="EV102" s="675"/>
      <c r="EW102" s="675"/>
      <c r="EX102" s="675"/>
      <c r="EY102" s="675"/>
      <c r="EZ102" s="675"/>
      <c r="FA102" s="660"/>
      <c r="FB102" s="660"/>
      <c r="FC102" s="660"/>
      <c r="FD102" s="660"/>
      <c r="FE102" s="660"/>
      <c r="FF102" s="660"/>
      <c r="FG102" s="674"/>
      <c r="FH102" s="674"/>
      <c r="FI102" s="674"/>
      <c r="FJ102" s="674"/>
      <c r="FK102" s="674"/>
      <c r="FL102" s="675"/>
      <c r="FM102" s="675"/>
      <c r="FN102" s="675"/>
      <c r="FO102" s="675"/>
      <c r="FP102" s="675"/>
      <c r="FQ102" s="675"/>
      <c r="FR102" s="675"/>
      <c r="FS102" s="674"/>
      <c r="FT102" s="674"/>
      <c r="FU102" s="674"/>
      <c r="FV102" s="674"/>
      <c r="FW102" s="674"/>
      <c r="FX102" s="674"/>
      <c r="FY102" s="675"/>
      <c r="FZ102" s="675"/>
      <c r="GA102" s="675"/>
      <c r="GB102" s="675"/>
      <c r="GC102" s="675"/>
      <c r="GD102" s="675"/>
      <c r="GE102" s="675"/>
      <c r="GF102" s="675"/>
      <c r="GG102" s="675"/>
      <c r="GH102" s="675"/>
      <c r="GI102" s="675"/>
      <c r="GJ102" s="674"/>
      <c r="GK102" s="674"/>
      <c r="GL102" s="674"/>
      <c r="GM102" s="674"/>
      <c r="GN102" s="675"/>
      <c r="GO102" s="674"/>
      <c r="GP102" s="674"/>
      <c r="GQ102" s="674"/>
      <c r="GR102" s="674"/>
      <c r="GS102" s="674"/>
      <c r="GT102" s="674"/>
      <c r="GU102" s="675"/>
      <c r="GV102" s="675"/>
      <c r="GW102" s="675"/>
      <c r="GX102" s="675"/>
      <c r="GY102" s="675"/>
      <c r="GZ102" s="675"/>
      <c r="HA102" s="674"/>
      <c r="HB102" s="674"/>
      <c r="HC102" s="674"/>
      <c r="HD102" s="674"/>
      <c r="HE102" s="675"/>
      <c r="HF102" s="674"/>
      <c r="HG102" s="674"/>
      <c r="HQ102" s="650"/>
    </row>
    <row r="103" spans="4:225">
      <c r="D103" s="655"/>
      <c r="E103" s="655"/>
      <c r="F103" s="655"/>
      <c r="G103" s="655"/>
      <c r="H103" s="655" t="s">
        <v>9323</v>
      </c>
      <c r="I103" s="655"/>
      <c r="J103" s="655"/>
      <c r="K103" s="655"/>
      <c r="L103" s="655"/>
      <c r="M103" s="655"/>
      <c r="N103" s="655"/>
      <c r="O103" s="655" t="s">
        <v>9323</v>
      </c>
      <c r="P103" s="655"/>
      <c r="Q103" s="655"/>
      <c r="R103" s="655"/>
      <c r="S103" s="655"/>
      <c r="T103" s="655"/>
      <c r="U103" s="655"/>
      <c r="V103" s="655"/>
      <c r="W103" s="655"/>
      <c r="X103" s="655"/>
      <c r="Y103" s="655"/>
      <c r="Z103" s="655"/>
      <c r="AA103" s="655"/>
      <c r="AB103" s="655"/>
      <c r="AC103" s="655"/>
      <c r="AD103" s="655"/>
      <c r="AE103" s="655"/>
      <c r="AF103" s="655"/>
      <c r="AG103" s="655"/>
      <c r="AH103" s="655"/>
      <c r="AI103" s="655"/>
      <c r="AJ103" s="655"/>
      <c r="AK103" s="655"/>
      <c r="AL103" s="655"/>
      <c r="AM103" s="655"/>
      <c r="AN103" s="655"/>
      <c r="AO103" s="655"/>
      <c r="AP103" s="655"/>
      <c r="AQ103" s="655"/>
      <c r="AR103" s="655"/>
      <c r="AS103" s="655"/>
      <c r="AT103" s="655"/>
      <c r="AU103" s="655"/>
      <c r="BU103" s="674"/>
      <c r="BV103" s="674"/>
      <c r="BW103" s="674"/>
      <c r="BX103" s="674"/>
      <c r="BY103" s="674"/>
      <c r="BZ103" s="675"/>
      <c r="CA103" s="674"/>
      <c r="CB103" s="674"/>
      <c r="CC103" s="674"/>
      <c r="CD103" s="675"/>
      <c r="CE103" s="675"/>
      <c r="CF103" s="678"/>
      <c r="CG103" s="678"/>
      <c r="CH103" s="678"/>
      <c r="CI103" s="678"/>
      <c r="CJ103" s="677"/>
      <c r="CK103" s="677"/>
      <c r="CL103" s="677"/>
      <c r="CM103" s="677"/>
      <c r="CN103" s="677"/>
      <c r="CO103" s="677"/>
      <c r="CP103" s="677"/>
      <c r="CQ103" s="677"/>
      <c r="CR103" s="677"/>
      <c r="CS103" s="677"/>
      <c r="CT103" s="677"/>
      <c r="CU103" s="678"/>
      <c r="CV103" s="674"/>
      <c r="CW103" s="674"/>
      <c r="CX103" s="674"/>
      <c r="CY103" s="674"/>
      <c r="CZ103" s="674"/>
      <c r="DA103" s="675"/>
      <c r="DB103" s="674"/>
      <c r="DC103" s="674"/>
      <c r="DD103" s="674"/>
      <c r="DE103" s="674"/>
      <c r="DF103" s="675"/>
      <c r="DG103" s="674"/>
      <c r="DH103" s="674"/>
      <c r="DI103" s="674"/>
      <c r="DJ103" s="674"/>
      <c r="DK103" s="674"/>
      <c r="DL103" s="674"/>
      <c r="DM103" s="674"/>
      <c r="DN103" s="674"/>
      <c r="DO103" s="674"/>
      <c r="DP103" s="675"/>
      <c r="DQ103" s="675"/>
      <c r="DR103" s="675"/>
      <c r="DS103" s="675"/>
      <c r="DT103" s="675"/>
      <c r="DU103" s="675"/>
      <c r="DV103" s="675"/>
      <c r="DW103" s="675"/>
      <c r="DX103" s="675"/>
      <c r="DY103" s="675"/>
      <c r="DZ103" s="675"/>
      <c r="EA103" s="674"/>
      <c r="EB103" s="674"/>
      <c r="EC103" s="674"/>
      <c r="ED103" s="674"/>
      <c r="EE103" s="675"/>
      <c r="EF103" s="675"/>
      <c r="EG103" s="675"/>
      <c r="EH103" s="675"/>
      <c r="EI103" s="675"/>
      <c r="EJ103" s="675"/>
      <c r="EK103" s="675"/>
      <c r="EL103" s="675"/>
      <c r="EM103" s="675"/>
      <c r="EN103" s="675"/>
      <c r="EO103" s="675"/>
      <c r="EP103" s="674"/>
      <c r="EQ103" s="674"/>
      <c r="ER103" s="674"/>
      <c r="ES103" s="674"/>
      <c r="ET103" s="675"/>
      <c r="EU103" s="675"/>
      <c r="EV103" s="675"/>
      <c r="EW103" s="675"/>
      <c r="EX103" s="675"/>
      <c r="EY103" s="675"/>
      <c r="EZ103" s="675"/>
      <c r="FA103" s="660"/>
      <c r="FB103" s="660"/>
      <c r="FC103" s="660"/>
      <c r="FD103" s="660"/>
      <c r="FE103" s="660"/>
      <c r="FF103" s="660"/>
      <c r="FG103" s="674"/>
      <c r="FH103" s="674"/>
      <c r="FI103" s="674"/>
      <c r="FJ103" s="674"/>
      <c r="FK103" s="674"/>
      <c r="FL103" s="675"/>
      <c r="FM103" s="675"/>
      <c r="FN103" s="675"/>
      <c r="FO103" s="675"/>
      <c r="FP103" s="675"/>
      <c r="FQ103" s="675"/>
      <c r="FR103" s="675"/>
      <c r="FS103" s="674"/>
      <c r="FT103" s="674"/>
      <c r="FU103" s="674"/>
      <c r="FV103" s="674"/>
      <c r="FW103" s="674"/>
      <c r="FX103" s="674"/>
      <c r="FY103" s="675"/>
      <c r="FZ103" s="675"/>
      <c r="GA103" s="675"/>
      <c r="GB103" s="675"/>
      <c r="GC103" s="675"/>
      <c r="GD103" s="675"/>
      <c r="GE103" s="675"/>
      <c r="GF103" s="675"/>
      <c r="GG103" s="675"/>
      <c r="GH103" s="675"/>
      <c r="GI103" s="675"/>
      <c r="GJ103" s="674"/>
      <c r="GK103" s="674"/>
      <c r="GL103" s="674"/>
      <c r="GM103" s="674"/>
      <c r="GN103" s="675"/>
      <c r="GO103" s="674"/>
      <c r="GP103" s="674"/>
      <c r="GQ103" s="674"/>
      <c r="GR103" s="674"/>
      <c r="GS103" s="674"/>
      <c r="GT103" s="674"/>
      <c r="GU103" s="675"/>
      <c r="GV103" s="675"/>
      <c r="GW103" s="675"/>
      <c r="GX103" s="675"/>
      <c r="GY103" s="675"/>
      <c r="GZ103" s="675"/>
      <c r="HA103" s="674"/>
      <c r="HB103" s="674"/>
      <c r="HC103" s="674"/>
      <c r="HD103" s="674"/>
      <c r="HE103" s="675"/>
      <c r="HF103" s="674"/>
      <c r="HG103" s="674"/>
    </row>
    <row r="104" spans="4:225">
      <c r="D104" s="655"/>
      <c r="E104" s="655"/>
      <c r="F104" s="655"/>
      <c r="G104" s="655"/>
      <c r="H104" s="655"/>
      <c r="I104" s="655"/>
      <c r="J104" s="655"/>
      <c r="K104" s="655"/>
      <c r="L104" s="655"/>
      <c r="M104" s="655"/>
      <c r="N104" s="655"/>
      <c r="O104" s="655"/>
      <c r="P104" s="655"/>
      <c r="Q104" s="655"/>
      <c r="R104" s="655"/>
      <c r="S104" s="655"/>
      <c r="T104" s="655"/>
      <c r="U104" s="655"/>
      <c r="V104" s="655"/>
      <c r="W104" s="655"/>
      <c r="X104" s="655"/>
      <c r="Y104" s="655"/>
      <c r="Z104" s="655"/>
      <c r="AA104" s="655"/>
      <c r="AB104" s="655"/>
      <c r="AC104" s="655"/>
      <c r="AD104" s="655"/>
      <c r="AE104" s="655"/>
      <c r="AF104" s="655"/>
      <c r="AG104" s="655"/>
      <c r="AH104" s="655"/>
      <c r="AI104" s="655"/>
      <c r="AJ104" s="655"/>
      <c r="AK104" s="655"/>
      <c r="AL104" s="655"/>
      <c r="AM104" s="655"/>
      <c r="AN104" s="655"/>
      <c r="AO104" s="655"/>
      <c r="AP104" s="655"/>
      <c r="AQ104" s="655"/>
      <c r="AR104" s="655"/>
      <c r="AS104" s="655"/>
      <c r="AT104" s="655"/>
      <c r="AU104" s="655"/>
      <c r="BK104" s="648" t="s">
        <v>9307</v>
      </c>
      <c r="CF104" s="678"/>
      <c r="CG104" s="678"/>
      <c r="CH104" s="678"/>
      <c r="CI104" s="678"/>
      <c r="CJ104" s="678"/>
      <c r="CK104" s="678"/>
      <c r="CL104" s="678"/>
      <c r="CM104" s="678"/>
      <c r="CN104" s="678"/>
      <c r="CO104" s="678"/>
      <c r="CP104" s="678"/>
      <c r="CQ104" s="678"/>
      <c r="CR104" s="678"/>
      <c r="CS104" s="678"/>
      <c r="CT104" s="678"/>
      <c r="CU104" s="678"/>
      <c r="FA104" s="656"/>
      <c r="FB104" s="656"/>
      <c r="FC104" s="656"/>
      <c r="FD104" s="656"/>
      <c r="FE104" s="656"/>
      <c r="FF104" s="656"/>
    </row>
    <row r="105" spans="4:225">
      <c r="W105" s="649"/>
      <c r="AB105" s="649"/>
      <c r="BP105" s="648" t="s">
        <v>9813</v>
      </c>
      <c r="CF105" s="678"/>
      <c r="CG105" s="678"/>
      <c r="CH105" s="678"/>
      <c r="CI105" s="678"/>
      <c r="CJ105" s="678"/>
      <c r="CK105" s="678"/>
      <c r="CL105" s="678"/>
      <c r="CM105" s="678"/>
      <c r="CN105" s="678"/>
      <c r="CO105" s="678"/>
      <c r="CP105" s="678"/>
      <c r="CQ105" s="678"/>
      <c r="CR105" s="678"/>
      <c r="CS105" s="678"/>
      <c r="CT105" s="678"/>
      <c r="CU105" s="678"/>
      <c r="DA105" s="649"/>
      <c r="DF105" s="649"/>
      <c r="DP105" s="649"/>
      <c r="DQ105" s="649"/>
      <c r="DR105" s="649"/>
      <c r="DS105" s="649"/>
      <c r="DT105" s="649"/>
      <c r="DU105" s="649"/>
      <c r="DV105" s="649"/>
      <c r="DW105" s="649"/>
      <c r="DX105" s="649"/>
      <c r="DY105" s="649"/>
      <c r="DZ105" s="649"/>
      <c r="EE105" s="649"/>
      <c r="EF105" s="649"/>
      <c r="EG105" s="649"/>
      <c r="EH105" s="649"/>
      <c r="EI105" s="649"/>
      <c r="EJ105" s="649"/>
      <c r="EK105" s="649"/>
      <c r="EL105" s="649"/>
      <c r="EM105" s="649"/>
      <c r="EN105" s="649"/>
      <c r="EO105" s="649"/>
      <c r="ET105" s="649"/>
      <c r="EU105" s="649"/>
      <c r="EV105" s="649"/>
      <c r="EW105" s="649"/>
      <c r="EX105" s="649"/>
      <c r="EY105" s="649"/>
      <c r="EZ105" s="649"/>
      <c r="FA105" s="660"/>
      <c r="FB105" s="660"/>
      <c r="FC105" s="660"/>
      <c r="FD105" s="660"/>
      <c r="FE105" s="660"/>
      <c r="FF105" s="660"/>
      <c r="FM105" s="649"/>
      <c r="FN105" s="649"/>
      <c r="FO105" s="649"/>
      <c r="FP105" s="649"/>
      <c r="FQ105" s="649"/>
      <c r="FR105" s="649"/>
      <c r="FY105" s="649"/>
      <c r="FZ105" s="649"/>
      <c r="GA105" s="649"/>
      <c r="GB105" s="649"/>
      <c r="GC105" s="649"/>
      <c r="GD105" s="649"/>
      <c r="GE105" s="649"/>
      <c r="GF105" s="649"/>
      <c r="GG105" s="649"/>
      <c r="GH105" s="649"/>
      <c r="GI105" s="649"/>
      <c r="GN105" s="649"/>
      <c r="GU105" s="649"/>
      <c r="GV105" s="649"/>
      <c r="GW105" s="649"/>
      <c r="GX105" s="649"/>
      <c r="GY105" s="649"/>
      <c r="GZ105" s="649"/>
      <c r="HE105" s="649"/>
    </row>
    <row r="106" spans="4:225">
      <c r="V106" s="649"/>
      <c r="AC106" s="648" t="s">
        <v>9212</v>
      </c>
      <c r="AF106" s="648" t="s">
        <v>9212</v>
      </c>
      <c r="AI106" s="648" t="s">
        <v>9212</v>
      </c>
      <c r="AL106" s="648" t="s">
        <v>9212</v>
      </c>
      <c r="AO106" s="648" t="s">
        <v>9212</v>
      </c>
      <c r="AR106" s="648" t="s">
        <v>9212</v>
      </c>
      <c r="AT106" s="649"/>
      <c r="BB106" s="649" t="s">
        <v>9814</v>
      </c>
      <c r="BH106" s="649" t="s">
        <v>9814</v>
      </c>
      <c r="BY106" s="649"/>
      <c r="BZ106" s="649"/>
      <c r="CD106" s="649"/>
      <c r="CF106" s="678"/>
      <c r="CG106" s="678"/>
      <c r="CH106" s="678"/>
      <c r="CI106" s="678"/>
      <c r="CJ106" s="678"/>
      <c r="CK106" s="678"/>
      <c r="CL106" s="678"/>
      <c r="CM106" s="678"/>
      <c r="CN106" s="678"/>
      <c r="CO106" s="678"/>
      <c r="CP106" s="678"/>
      <c r="CQ106" s="678"/>
      <c r="CR106" s="678"/>
      <c r="CS106" s="678"/>
      <c r="CT106" s="678"/>
      <c r="CU106" s="677"/>
      <c r="DA106" s="649"/>
      <c r="DF106" s="649"/>
      <c r="DP106" s="649"/>
      <c r="DQ106" s="649"/>
      <c r="DR106" s="649"/>
      <c r="DS106" s="649"/>
      <c r="DT106" s="649"/>
      <c r="DU106" s="649"/>
      <c r="DV106" s="649"/>
      <c r="DW106" s="649"/>
      <c r="DX106" s="649"/>
      <c r="DY106" s="649"/>
      <c r="DZ106" s="649"/>
      <c r="EE106" s="649"/>
      <c r="EF106" s="649"/>
      <c r="EG106" s="649"/>
      <c r="EH106" s="649"/>
      <c r="EI106" s="649"/>
      <c r="EJ106" s="649"/>
      <c r="EK106" s="649"/>
      <c r="EL106" s="649"/>
      <c r="EM106" s="649"/>
      <c r="EN106" s="649"/>
      <c r="ET106" s="649"/>
      <c r="EU106" s="649"/>
      <c r="EV106" s="649"/>
      <c r="EW106" s="649"/>
      <c r="EX106" s="649"/>
      <c r="EY106" s="649"/>
      <c r="EZ106" s="649"/>
      <c r="FA106" s="660"/>
      <c r="FB106" s="660"/>
      <c r="FC106" s="660"/>
      <c r="FD106" s="660"/>
      <c r="FE106" s="660"/>
      <c r="FF106" s="660"/>
      <c r="FM106" s="649"/>
      <c r="FN106" s="649"/>
      <c r="FO106" s="649"/>
      <c r="FP106" s="649"/>
      <c r="FQ106" s="649"/>
      <c r="FR106" s="649"/>
      <c r="FY106" s="649"/>
      <c r="FZ106" s="649"/>
      <c r="GA106" s="649"/>
      <c r="GB106" s="649"/>
      <c r="GC106" s="649"/>
      <c r="GD106" s="649"/>
      <c r="GE106" s="649"/>
      <c r="GF106" s="649"/>
      <c r="GG106" s="649"/>
      <c r="GH106" s="649"/>
      <c r="GI106" s="649"/>
      <c r="GN106" s="649"/>
      <c r="GU106" s="649"/>
      <c r="GV106" s="649"/>
      <c r="GW106" s="649"/>
      <c r="GX106" s="649"/>
      <c r="GY106" s="649"/>
      <c r="GZ106" s="649"/>
      <c r="HE106" s="649"/>
    </row>
    <row r="107" spans="4:225">
      <c r="W107" s="650"/>
      <c r="AB107" s="650"/>
      <c r="AD107" s="649"/>
      <c r="AM107" s="649"/>
      <c r="AN107" s="649"/>
      <c r="AS107" s="649"/>
      <c r="AT107" s="650"/>
      <c r="BV107" s="649" t="s">
        <v>9269</v>
      </c>
      <c r="BX107" s="649" t="s">
        <v>9211</v>
      </c>
      <c r="CA107" s="649" t="s">
        <v>9269</v>
      </c>
      <c r="CC107" s="649" t="s">
        <v>9210</v>
      </c>
      <c r="CF107" s="678"/>
      <c r="CG107" s="677" t="s">
        <v>9270</v>
      </c>
      <c r="CH107" s="678"/>
      <c r="CI107" s="677" t="s">
        <v>9285</v>
      </c>
      <c r="CJ107" s="677"/>
      <c r="CK107" s="677"/>
      <c r="CL107" s="677" t="s">
        <v>9270</v>
      </c>
      <c r="CM107" s="678"/>
      <c r="CN107" s="677" t="s">
        <v>9285</v>
      </c>
      <c r="CO107" s="677"/>
      <c r="CP107" s="678"/>
      <c r="CQ107" s="677" t="s">
        <v>9270</v>
      </c>
      <c r="CR107" s="677"/>
      <c r="CS107" s="677" t="s">
        <v>9285</v>
      </c>
      <c r="CT107" s="677"/>
      <c r="CU107" s="678"/>
      <c r="CX107" s="649" t="s">
        <v>9269</v>
      </c>
      <c r="CZ107" s="649" t="s">
        <v>9211</v>
      </c>
      <c r="DC107" s="649" t="s">
        <v>9269</v>
      </c>
      <c r="DE107" s="649" t="s">
        <v>9211</v>
      </c>
      <c r="DH107" s="649" t="s">
        <v>9269</v>
      </c>
      <c r="DM107" s="649" t="s">
        <v>9218</v>
      </c>
      <c r="DN107" s="649"/>
      <c r="DO107" s="649"/>
      <c r="DR107" s="649" t="s">
        <v>9269</v>
      </c>
      <c r="DT107" s="649" t="s">
        <v>9218</v>
      </c>
      <c r="DW107" s="649" t="s">
        <v>9269</v>
      </c>
      <c r="DY107" s="649" t="s">
        <v>9218</v>
      </c>
      <c r="EB107" s="649" t="s">
        <v>9269</v>
      </c>
      <c r="ED107" s="649" t="s">
        <v>9210</v>
      </c>
      <c r="EG107" s="649" t="s">
        <v>9269</v>
      </c>
      <c r="EI107" s="649" t="s">
        <v>9210</v>
      </c>
      <c r="EL107" s="649" t="s">
        <v>9269</v>
      </c>
      <c r="EN107" s="649" t="s">
        <v>9210</v>
      </c>
      <c r="EQ107" s="649" t="s">
        <v>9269</v>
      </c>
      <c r="ES107" s="649" t="s">
        <v>9215</v>
      </c>
      <c r="ET107" s="649"/>
      <c r="EU107" s="649"/>
      <c r="EV107" s="649" t="s">
        <v>9269</v>
      </c>
      <c r="EX107" s="649" t="s">
        <v>9215</v>
      </c>
      <c r="EY107" s="649"/>
      <c r="EZ107" s="649"/>
      <c r="FA107" s="660"/>
      <c r="FB107" s="660" t="s">
        <v>9815</v>
      </c>
      <c r="FC107" s="656"/>
      <c r="FD107" s="660" t="s">
        <v>9816</v>
      </c>
      <c r="FE107" s="660"/>
      <c r="FF107" s="660"/>
      <c r="FH107" s="649" t="s">
        <v>9269</v>
      </c>
      <c r="FJ107" s="649" t="s">
        <v>9219</v>
      </c>
      <c r="FM107" s="649" t="s">
        <v>9269</v>
      </c>
      <c r="FP107" s="649" t="s">
        <v>9219</v>
      </c>
      <c r="FQ107" s="649"/>
      <c r="FR107" s="649"/>
      <c r="FT107" s="649" t="s">
        <v>9269</v>
      </c>
      <c r="FU107" s="649"/>
      <c r="FW107" s="649" t="s">
        <v>9213</v>
      </c>
      <c r="FX107" s="649"/>
      <c r="GA107" s="649" t="s">
        <v>9269</v>
      </c>
      <c r="GC107" s="649" t="s">
        <v>9213</v>
      </c>
      <c r="GF107" s="649" t="s">
        <v>9269</v>
      </c>
      <c r="GH107" s="649" t="s">
        <v>9213</v>
      </c>
      <c r="GK107" s="649" t="s">
        <v>9269</v>
      </c>
      <c r="GM107" s="649" t="s">
        <v>9218</v>
      </c>
      <c r="GP107" s="649" t="s">
        <v>9269</v>
      </c>
      <c r="GS107" s="649" t="s">
        <v>9218</v>
      </c>
      <c r="GT107" s="649"/>
      <c r="GW107" s="649" t="s">
        <v>9269</v>
      </c>
      <c r="GY107" s="649" t="s">
        <v>9218</v>
      </c>
      <c r="HB107" s="649" t="s">
        <v>9269</v>
      </c>
      <c r="HD107" s="649" t="s">
        <v>9215</v>
      </c>
      <c r="HE107" s="649"/>
      <c r="HF107" s="649"/>
    </row>
    <row r="108" spans="4:225">
      <c r="V108" s="650"/>
      <c r="AM108" s="650"/>
      <c r="AN108" s="650"/>
      <c r="AS108" s="650"/>
      <c r="BA108" s="650"/>
      <c r="BB108" s="650" t="s">
        <v>9309</v>
      </c>
      <c r="BH108" s="650" t="s">
        <v>9310</v>
      </c>
      <c r="BK108" s="648" t="s">
        <v>9817</v>
      </c>
      <c r="BV108" s="682"/>
      <c r="CA108" s="682"/>
      <c r="CF108" s="678"/>
      <c r="CG108" s="683"/>
      <c r="CH108" s="678"/>
      <c r="CI108" s="678"/>
      <c r="CJ108" s="678"/>
      <c r="CK108" s="678"/>
      <c r="CL108" s="678"/>
      <c r="CM108" s="678"/>
      <c r="CN108" s="678"/>
      <c r="CO108" s="678"/>
      <c r="CP108" s="678"/>
      <c r="CQ108" s="678"/>
      <c r="CR108" s="678"/>
      <c r="CS108" s="678"/>
      <c r="CT108" s="678"/>
      <c r="CU108" s="678"/>
      <c r="FA108" s="656"/>
      <c r="FB108" s="656"/>
      <c r="FC108" s="656"/>
      <c r="FD108" s="656"/>
      <c r="FE108" s="656"/>
      <c r="FF108" s="656"/>
      <c r="FY108" s="650"/>
      <c r="FZ108" s="650"/>
      <c r="GA108" s="650"/>
      <c r="GB108" s="650"/>
      <c r="GC108" s="650"/>
      <c r="GD108" s="650"/>
      <c r="GE108" s="650"/>
      <c r="GF108" s="650"/>
      <c r="GG108" s="650"/>
      <c r="GH108" s="650"/>
      <c r="GI108" s="650"/>
      <c r="HK108" s="649" t="s">
        <v>9209</v>
      </c>
    </row>
    <row r="109" spans="4:225">
      <c r="H109" s="648" t="s">
        <v>9334</v>
      </c>
      <c r="O109" s="648" t="s">
        <v>9323</v>
      </c>
      <c r="BF109" s="650"/>
      <c r="BP109" s="648" t="s">
        <v>9321</v>
      </c>
      <c r="CF109" s="678"/>
      <c r="CG109" s="678"/>
      <c r="CH109" s="678"/>
      <c r="CI109" s="678"/>
      <c r="CJ109" s="678"/>
      <c r="CK109" s="678"/>
      <c r="CL109" s="678"/>
      <c r="CM109" s="678"/>
      <c r="CN109" s="678"/>
      <c r="CO109" s="678" t="s">
        <v>9252</v>
      </c>
      <c r="CP109" s="678"/>
      <c r="CQ109" s="678"/>
      <c r="CR109" s="678"/>
      <c r="CS109" s="678"/>
      <c r="CT109" s="678"/>
      <c r="CU109" s="678"/>
      <c r="CY109" s="650"/>
      <c r="DA109" s="648" t="s">
        <v>9287</v>
      </c>
      <c r="DD109" s="650"/>
      <c r="DF109" s="648" t="s">
        <v>9287</v>
      </c>
      <c r="DN109" s="654"/>
      <c r="DP109" s="648" t="s">
        <v>9287</v>
      </c>
      <c r="DU109" s="648" t="s">
        <v>9332</v>
      </c>
      <c r="EE109" s="648" t="s">
        <v>9251</v>
      </c>
      <c r="EH109" s="654"/>
      <c r="ET109" s="648" t="s">
        <v>9289</v>
      </c>
      <c r="EY109" s="648" t="s">
        <v>9252</v>
      </c>
      <c r="FA109" s="656"/>
      <c r="FB109" s="656"/>
      <c r="FC109" s="656"/>
      <c r="FD109" s="656"/>
      <c r="FE109" s="656" t="s">
        <v>9252</v>
      </c>
      <c r="FF109" s="656"/>
      <c r="FI109" s="654"/>
      <c r="FK109" s="648" t="s">
        <v>9251</v>
      </c>
      <c r="FS109" s="650"/>
      <c r="FT109" s="650"/>
      <c r="FY109" s="650"/>
      <c r="FZ109" s="650"/>
      <c r="GA109" s="650"/>
      <c r="GB109" s="654"/>
      <c r="GD109" s="650"/>
      <c r="GE109" s="650"/>
      <c r="GF109" s="650"/>
      <c r="GI109" s="650"/>
      <c r="GK109" s="650"/>
      <c r="GN109" s="648" t="s">
        <v>9290</v>
      </c>
      <c r="GQ109" s="650"/>
      <c r="GR109" s="654"/>
      <c r="GT109" s="648" t="s">
        <v>9327</v>
      </c>
      <c r="GW109" s="650"/>
      <c r="GZ109" s="648" t="s">
        <v>9291</v>
      </c>
      <c r="HE109" s="648" t="s">
        <v>9292</v>
      </c>
      <c r="HK109" s="649" t="s">
        <v>9210</v>
      </c>
    </row>
    <row r="110" spans="4:225">
      <c r="I110" s="649" t="s">
        <v>9235</v>
      </c>
      <c r="P110" s="649" t="s">
        <v>9235</v>
      </c>
      <c r="Q110" s="649"/>
      <c r="R110" s="649"/>
      <c r="S110" s="649"/>
      <c r="T110" s="649"/>
      <c r="U110" s="649"/>
      <c r="AB110" s="650" t="s">
        <v>9336</v>
      </c>
      <c r="AC110" s="649" t="s">
        <v>9229</v>
      </c>
      <c r="AE110" s="650" t="s">
        <v>9336</v>
      </c>
      <c r="AF110" s="649" t="s">
        <v>9229</v>
      </c>
      <c r="AH110" s="650" t="s">
        <v>9337</v>
      </c>
      <c r="AI110" s="649" t="s">
        <v>9229</v>
      </c>
      <c r="AJ110" s="649"/>
      <c r="AK110" s="650" t="s">
        <v>9337</v>
      </c>
      <c r="AL110" s="649" t="s">
        <v>9229</v>
      </c>
      <c r="AN110" s="650" t="s">
        <v>9338</v>
      </c>
      <c r="AO110" s="649" t="s">
        <v>9339</v>
      </c>
      <c r="AQ110" s="650" t="s">
        <v>9338</v>
      </c>
      <c r="AR110" s="649" t="s">
        <v>9339</v>
      </c>
      <c r="AZ110" s="648" t="s">
        <v>9312</v>
      </c>
      <c r="BE110" s="648" t="s">
        <v>9313</v>
      </c>
      <c r="BY110" s="648" t="s">
        <v>9286</v>
      </c>
      <c r="CF110" s="678"/>
      <c r="CG110" s="678"/>
      <c r="CH110" s="678"/>
      <c r="CI110" s="678"/>
      <c r="CJ110" s="678"/>
      <c r="CK110" s="678"/>
      <c r="CL110" s="678"/>
      <c r="CM110" s="678"/>
      <c r="CN110" s="678"/>
      <c r="CO110" s="678"/>
      <c r="CP110" s="678"/>
      <c r="CQ110" s="678"/>
      <c r="CR110" s="678"/>
      <c r="CS110" s="678"/>
      <c r="CT110" s="678"/>
      <c r="CU110" s="678"/>
      <c r="DN110" s="654"/>
      <c r="DU110" s="648" t="s">
        <v>9253</v>
      </c>
      <c r="EH110" s="654"/>
      <c r="FA110" s="656"/>
      <c r="FB110" s="656"/>
      <c r="FC110" s="656"/>
      <c r="FD110" s="656"/>
      <c r="FE110" s="656"/>
      <c r="FF110" s="656"/>
      <c r="FI110" s="654"/>
      <c r="FY110" s="650"/>
      <c r="FZ110" s="650"/>
      <c r="GA110" s="650"/>
      <c r="GB110" s="654"/>
      <c r="GD110" s="650"/>
      <c r="GE110" s="650"/>
      <c r="GF110" s="650"/>
      <c r="GI110" s="650"/>
      <c r="GK110" s="650"/>
      <c r="GN110" s="648" t="s">
        <v>9293</v>
      </c>
      <c r="GR110" s="654"/>
      <c r="GT110" s="648" t="s">
        <v>9328</v>
      </c>
      <c r="GW110" s="650"/>
      <c r="GZ110" s="648" t="s">
        <v>9294</v>
      </c>
      <c r="HE110" s="648" t="s">
        <v>9295</v>
      </c>
      <c r="HK110" s="649" t="s">
        <v>9211</v>
      </c>
    </row>
    <row r="111" spans="4:225">
      <c r="P111" s="648" t="s">
        <v>9340</v>
      </c>
      <c r="AO111" s="649" t="s">
        <v>9341</v>
      </c>
      <c r="AR111" s="649" t="s">
        <v>9341</v>
      </c>
      <c r="AZ111" s="648" t="s">
        <v>9322</v>
      </c>
      <c r="CB111" s="654" t="s">
        <v>9296</v>
      </c>
      <c r="CC111" s="648" t="s">
        <v>8042</v>
      </c>
      <c r="CF111" s="678"/>
      <c r="CG111" s="678"/>
      <c r="CH111" s="684" t="s">
        <v>9297</v>
      </c>
      <c r="CI111" s="678" t="s">
        <v>8042</v>
      </c>
      <c r="CJ111" s="678"/>
      <c r="CK111" s="678"/>
      <c r="CL111" s="678"/>
      <c r="CM111" s="684" t="s">
        <v>9298</v>
      </c>
      <c r="CN111" s="678" t="s">
        <v>9818</v>
      </c>
      <c r="CO111" s="678"/>
      <c r="CP111" s="678"/>
      <c r="CQ111" s="678"/>
      <c r="CR111" s="684" t="s">
        <v>9819</v>
      </c>
      <c r="CS111" s="678" t="s">
        <v>9820</v>
      </c>
      <c r="CT111" s="678"/>
      <c r="CU111" s="678"/>
      <c r="CY111" s="654" t="s">
        <v>9299</v>
      </c>
      <c r="CZ111" s="648" t="s">
        <v>9821</v>
      </c>
      <c r="DD111" s="654" t="s">
        <v>9300</v>
      </c>
      <c r="DE111" s="648" t="s">
        <v>9821</v>
      </c>
      <c r="DL111" s="648" t="s">
        <v>9250</v>
      </c>
      <c r="DN111" s="654" t="s">
        <v>9330</v>
      </c>
      <c r="DO111" s="648" t="s">
        <v>9822</v>
      </c>
      <c r="DS111" s="654" t="s">
        <v>9245</v>
      </c>
      <c r="DT111" s="648" t="s">
        <v>9821</v>
      </c>
      <c r="DU111" s="648" t="s">
        <v>9317</v>
      </c>
      <c r="DX111" s="654" t="s">
        <v>9311</v>
      </c>
      <c r="DY111" s="648" t="s">
        <v>9823</v>
      </c>
      <c r="EC111" s="654" t="s">
        <v>9301</v>
      </c>
      <c r="ED111" s="648" t="s">
        <v>9821</v>
      </c>
      <c r="EH111" s="654" t="s">
        <v>9319</v>
      </c>
      <c r="EI111" s="648" t="s">
        <v>2056</v>
      </c>
      <c r="EM111" s="654" t="s">
        <v>9362</v>
      </c>
      <c r="EN111" s="648" t="s">
        <v>9823</v>
      </c>
      <c r="ER111" s="654" t="s">
        <v>9824</v>
      </c>
      <c r="ES111" s="648" t="s">
        <v>9822</v>
      </c>
      <c r="EW111" s="654" t="s">
        <v>9320</v>
      </c>
      <c r="EX111" s="648" t="s">
        <v>9821</v>
      </c>
      <c r="FA111" s="656"/>
      <c r="FB111" s="656"/>
      <c r="FC111" s="685" t="s">
        <v>9825</v>
      </c>
      <c r="FD111" s="656" t="s">
        <v>9821</v>
      </c>
      <c r="FE111" s="656"/>
      <c r="FF111" s="656"/>
      <c r="FI111" s="654" t="s">
        <v>9826</v>
      </c>
      <c r="FJ111" s="648" t="s">
        <v>9822</v>
      </c>
      <c r="FQ111" s="648" t="s">
        <v>9250</v>
      </c>
      <c r="FX111" s="648" t="s">
        <v>9250</v>
      </c>
      <c r="GB111" s="654" t="s">
        <v>9326</v>
      </c>
      <c r="GC111" s="648" t="s">
        <v>2056</v>
      </c>
      <c r="GG111" s="654" t="s">
        <v>9359</v>
      </c>
      <c r="GH111" s="648" t="s">
        <v>9823</v>
      </c>
      <c r="GL111" s="648" t="s">
        <v>9302</v>
      </c>
      <c r="GM111" s="648" t="s">
        <v>9822</v>
      </c>
      <c r="GN111" s="648" t="s">
        <v>9303</v>
      </c>
      <c r="GR111" s="654"/>
      <c r="GT111" s="648" t="s">
        <v>9331</v>
      </c>
      <c r="GX111" s="654" t="s">
        <v>9827</v>
      </c>
      <c r="GY111" s="648" t="s">
        <v>9821</v>
      </c>
      <c r="GZ111" s="648" t="s">
        <v>9304</v>
      </c>
      <c r="HC111" s="654" t="s">
        <v>9305</v>
      </c>
      <c r="HD111" s="650" t="s">
        <v>9822</v>
      </c>
      <c r="HE111" s="648" t="s">
        <v>9306</v>
      </c>
      <c r="HK111" s="649" t="s">
        <v>9213</v>
      </c>
    </row>
    <row r="112" spans="4:225">
      <c r="I112" s="650" t="s">
        <v>9342</v>
      </c>
      <c r="P112" s="650" t="s">
        <v>9343</v>
      </c>
      <c r="Q112" s="650"/>
      <c r="R112" s="650"/>
      <c r="S112" s="650"/>
      <c r="T112" s="650"/>
      <c r="U112" s="650"/>
      <c r="AZ112" s="648" t="s">
        <v>9324</v>
      </c>
      <c r="BK112" s="648" t="s">
        <v>9828</v>
      </c>
      <c r="BW112" s="654" t="s">
        <v>9308</v>
      </c>
      <c r="BX112" s="648" t="s">
        <v>2038</v>
      </c>
      <c r="CB112" s="654"/>
      <c r="CF112" s="678"/>
      <c r="CG112" s="678"/>
      <c r="CH112" s="684"/>
      <c r="CI112" s="678"/>
      <c r="CJ112" s="678"/>
      <c r="CK112" s="678"/>
      <c r="CL112" s="678"/>
      <c r="CM112" s="684"/>
      <c r="CN112" s="678"/>
      <c r="CO112" s="678"/>
      <c r="CP112" s="678"/>
      <c r="CQ112" s="678"/>
      <c r="CR112" s="678"/>
      <c r="CS112" s="678"/>
      <c r="CT112" s="678"/>
      <c r="CU112" s="678"/>
      <c r="CY112" s="654"/>
      <c r="DD112" s="654"/>
      <c r="DL112" s="648" t="s">
        <v>9254</v>
      </c>
      <c r="DS112" s="654"/>
      <c r="EC112" s="654"/>
      <c r="EH112" s="654"/>
      <c r="FA112" s="656"/>
      <c r="FB112" s="656"/>
      <c r="FC112" s="656"/>
      <c r="FD112" s="656"/>
      <c r="FE112" s="656"/>
      <c r="FF112" s="656"/>
      <c r="FQ112" s="648" t="s">
        <v>9254</v>
      </c>
      <c r="FX112" s="648" t="s">
        <v>9253</v>
      </c>
      <c r="GG112" s="654"/>
      <c r="GR112" s="654" t="s">
        <v>9829</v>
      </c>
      <c r="GS112" s="648" t="s">
        <v>9822</v>
      </c>
      <c r="GX112" s="654"/>
      <c r="HD112" s="650"/>
      <c r="HI112" s="649"/>
      <c r="HK112" s="649" t="s">
        <v>9215</v>
      </c>
    </row>
    <row r="113" spans="7:219">
      <c r="AB113" s="648" t="s">
        <v>9344</v>
      </c>
      <c r="AH113" s="648" t="s">
        <v>9345</v>
      </c>
      <c r="AN113" s="648" t="s">
        <v>9346</v>
      </c>
      <c r="BW113" s="654"/>
      <c r="CB113" s="654"/>
      <c r="CF113" s="678"/>
      <c r="CG113" s="678"/>
      <c r="CH113" s="684"/>
      <c r="CI113" s="678"/>
      <c r="CJ113" s="678"/>
      <c r="CK113" s="678"/>
      <c r="CL113" s="678"/>
      <c r="CM113" s="684"/>
      <c r="CN113" s="678"/>
      <c r="CO113" s="678" t="s">
        <v>9252</v>
      </c>
      <c r="CP113" s="678"/>
      <c r="CQ113" s="678"/>
      <c r="CR113" s="678"/>
      <c r="CS113" s="678"/>
      <c r="CT113" s="678"/>
      <c r="CU113" s="678"/>
      <c r="CY113" s="651"/>
      <c r="DA113" s="648" t="s">
        <v>9291</v>
      </c>
      <c r="DD113" s="651"/>
      <c r="DF113" s="648" t="s">
        <v>9291</v>
      </c>
      <c r="DJ113" s="654" t="s">
        <v>9329</v>
      </c>
      <c r="DK113" s="648" t="s">
        <v>9822</v>
      </c>
      <c r="DL113" s="648" t="s">
        <v>9255</v>
      </c>
      <c r="DN113" s="654"/>
      <c r="DP113" s="648" t="s">
        <v>9252</v>
      </c>
      <c r="DS113" s="654"/>
      <c r="DU113" s="648" t="s">
        <v>9291</v>
      </c>
      <c r="EH113" s="654"/>
      <c r="FA113" s="656"/>
      <c r="FB113" s="656"/>
      <c r="FC113" s="656"/>
      <c r="FD113" s="656"/>
      <c r="FE113" s="656"/>
      <c r="FF113" s="656"/>
      <c r="FO113" s="654" t="s">
        <v>9244</v>
      </c>
      <c r="FP113" s="648" t="s">
        <v>9830</v>
      </c>
      <c r="FQ113" s="648" t="s">
        <v>9255</v>
      </c>
      <c r="FS113" s="650"/>
      <c r="FT113" s="650"/>
      <c r="FV113" s="654" t="s">
        <v>9831</v>
      </c>
      <c r="FW113" s="648" t="s">
        <v>9830</v>
      </c>
      <c r="FX113" s="648" t="s">
        <v>9255</v>
      </c>
      <c r="FY113" s="650"/>
      <c r="FZ113" s="650"/>
      <c r="GA113" s="650"/>
      <c r="GD113" s="650"/>
      <c r="GE113" s="650"/>
      <c r="GF113" s="650"/>
      <c r="GG113" s="654"/>
      <c r="GI113" s="650"/>
      <c r="GN113" s="648" t="s">
        <v>9290</v>
      </c>
      <c r="GR113" s="654"/>
      <c r="GX113" s="654"/>
      <c r="GZ113" s="648" t="s">
        <v>9291</v>
      </c>
      <c r="HK113" s="649" t="s">
        <v>9218</v>
      </c>
    </row>
    <row r="114" spans="7:219">
      <c r="AB114" s="648" t="s">
        <v>9322</v>
      </c>
      <c r="AH114" s="648" t="s">
        <v>9322</v>
      </c>
      <c r="AN114" s="648" t="s">
        <v>9348</v>
      </c>
      <c r="BV114" s="654"/>
      <c r="BW114" s="654"/>
      <c r="BX114" s="654"/>
      <c r="CB114" s="654"/>
      <c r="CF114" s="678"/>
      <c r="CG114" s="678"/>
      <c r="CH114" s="684"/>
      <c r="CI114" s="678"/>
      <c r="CJ114" s="678"/>
      <c r="CK114" s="678"/>
      <c r="CL114" s="678"/>
      <c r="CM114" s="684"/>
      <c r="CN114" s="678"/>
      <c r="CO114" s="678"/>
      <c r="CP114" s="678"/>
      <c r="CQ114" s="678"/>
      <c r="CR114" s="678"/>
      <c r="CS114" s="678"/>
      <c r="CT114" s="678"/>
      <c r="CU114" s="678"/>
      <c r="CY114" s="654"/>
      <c r="DA114" s="648" t="s">
        <v>9253</v>
      </c>
      <c r="DD114" s="654"/>
      <c r="DF114" s="648" t="s">
        <v>9253</v>
      </c>
      <c r="DJ114" s="654"/>
      <c r="DN114" s="654"/>
      <c r="DS114" s="654"/>
      <c r="DU114" s="648" t="s">
        <v>9294</v>
      </c>
      <c r="EH114" s="654"/>
      <c r="FA114" s="656"/>
      <c r="FB114" s="656"/>
      <c r="FC114" s="656"/>
      <c r="FD114" s="656"/>
      <c r="FE114" s="656"/>
      <c r="FF114" s="656"/>
      <c r="FO114" s="654"/>
      <c r="FQ114" s="648" t="s">
        <v>9250</v>
      </c>
      <c r="FV114" s="654"/>
      <c r="FX114" s="648" t="s">
        <v>9250</v>
      </c>
      <c r="GG114" s="654"/>
      <c r="GN114" s="648" t="s">
        <v>9293</v>
      </c>
      <c r="GR114" s="654"/>
      <c r="GT114" s="648" t="s">
        <v>9332</v>
      </c>
      <c r="GX114" s="654"/>
      <c r="GZ114" s="648" t="s">
        <v>9294</v>
      </c>
      <c r="HK114" s="649" t="s">
        <v>9219</v>
      </c>
    </row>
    <row r="115" spans="7:219">
      <c r="G115" s="648" t="s">
        <v>9350</v>
      </c>
      <c r="N115" s="648" t="s">
        <v>9350</v>
      </c>
      <c r="AB115" s="648" t="s">
        <v>9351</v>
      </c>
      <c r="AH115" s="648" t="s">
        <v>9352</v>
      </c>
      <c r="AN115" s="648" t="s">
        <v>9353</v>
      </c>
      <c r="BW115" s="654"/>
      <c r="BY115" s="648" t="s">
        <v>9286</v>
      </c>
      <c r="CB115" s="654" t="s">
        <v>9314</v>
      </c>
      <c r="CC115" s="648" t="s">
        <v>9832</v>
      </c>
      <c r="CF115" s="678"/>
      <c r="CG115" s="678"/>
      <c r="CH115" s="684" t="s">
        <v>9315</v>
      </c>
      <c r="CI115" s="678" t="s">
        <v>9832</v>
      </c>
      <c r="CJ115" s="678"/>
      <c r="CK115" s="678"/>
      <c r="CL115" s="678"/>
      <c r="CM115" s="684" t="s">
        <v>9316</v>
      </c>
      <c r="CN115" s="678" t="s">
        <v>9818</v>
      </c>
      <c r="CO115" s="678"/>
      <c r="CP115" s="678"/>
      <c r="CQ115" s="678"/>
      <c r="CR115" s="678"/>
      <c r="CS115" s="678"/>
      <c r="CT115" s="678"/>
      <c r="CU115" s="678"/>
      <c r="CY115" s="651" t="s">
        <v>9833</v>
      </c>
      <c r="CZ115" s="648" t="s">
        <v>9821</v>
      </c>
      <c r="DA115" s="648" t="s">
        <v>9317</v>
      </c>
      <c r="DD115" s="651" t="s">
        <v>9834</v>
      </c>
      <c r="DE115" s="648" t="s">
        <v>9821</v>
      </c>
      <c r="DF115" s="648" t="s">
        <v>9317</v>
      </c>
      <c r="DJ115" s="654"/>
      <c r="DL115" s="648" t="s">
        <v>9250</v>
      </c>
      <c r="DN115" s="654" t="s">
        <v>9335</v>
      </c>
      <c r="DO115" s="648" t="s">
        <v>9822</v>
      </c>
      <c r="DS115" s="654" t="s">
        <v>9835</v>
      </c>
      <c r="DT115" s="648" t="s">
        <v>9821</v>
      </c>
      <c r="DU115" s="648" t="s">
        <v>9304</v>
      </c>
      <c r="EE115" s="650"/>
      <c r="EF115" s="650"/>
      <c r="EG115" s="650"/>
      <c r="EH115" s="654" t="s">
        <v>9217</v>
      </c>
      <c r="EI115" s="648" t="s">
        <v>2056</v>
      </c>
      <c r="EJ115" s="650"/>
      <c r="EL115" s="650"/>
      <c r="EM115" s="650"/>
      <c r="EN115" s="650"/>
      <c r="FA115" s="656"/>
      <c r="FB115" s="656"/>
      <c r="FC115" s="656"/>
      <c r="FD115" s="656"/>
      <c r="FE115" s="656"/>
      <c r="FF115" s="656"/>
      <c r="FO115" s="654"/>
      <c r="FQ115" s="648" t="s">
        <v>9254</v>
      </c>
      <c r="FV115" s="654"/>
      <c r="FX115" s="648" t="s">
        <v>9253</v>
      </c>
      <c r="FY115" s="650"/>
      <c r="FZ115" s="650"/>
      <c r="GA115" s="650"/>
      <c r="GD115" s="650"/>
      <c r="GE115" s="650"/>
      <c r="GF115" s="650"/>
      <c r="GG115" s="654" t="s">
        <v>9836</v>
      </c>
      <c r="GH115" s="648" t="s">
        <v>9823</v>
      </c>
      <c r="GI115" s="650"/>
      <c r="GL115" s="648" t="s">
        <v>9302</v>
      </c>
      <c r="GM115" s="648" t="s">
        <v>9822</v>
      </c>
      <c r="GN115" s="648" t="s">
        <v>9303</v>
      </c>
      <c r="GR115" s="654"/>
      <c r="GT115" s="648" t="s">
        <v>9253</v>
      </c>
      <c r="GX115" s="654" t="s">
        <v>9827</v>
      </c>
      <c r="GY115" s="648" t="s">
        <v>9821</v>
      </c>
      <c r="GZ115" s="648" t="s">
        <v>9304</v>
      </c>
      <c r="HE115" s="650"/>
      <c r="HF115" s="650"/>
      <c r="HK115" s="649"/>
    </row>
    <row r="116" spans="7:219">
      <c r="G116" s="648" t="s">
        <v>9355</v>
      </c>
      <c r="N116" s="648" t="s">
        <v>9355</v>
      </c>
      <c r="BW116" s="654"/>
      <c r="CF116" s="678"/>
      <c r="CG116" s="678"/>
      <c r="CH116" s="684"/>
      <c r="CI116" s="678"/>
      <c r="CJ116" s="678"/>
      <c r="CK116" s="678"/>
      <c r="CL116" s="678"/>
      <c r="CM116" s="678"/>
      <c r="CN116" s="678"/>
      <c r="CO116" s="678"/>
      <c r="CP116" s="678"/>
      <c r="CQ116" s="678"/>
      <c r="CR116" s="678"/>
      <c r="CS116" s="678"/>
      <c r="CT116" s="678"/>
      <c r="CU116" s="678"/>
      <c r="CY116" s="650"/>
      <c r="DD116" s="650"/>
      <c r="DJ116" s="654"/>
      <c r="DL116" s="648" t="s">
        <v>9254</v>
      </c>
      <c r="DN116" s="654"/>
      <c r="DS116" s="654"/>
      <c r="EE116" s="650"/>
      <c r="EF116" s="650"/>
      <c r="EG116" s="650"/>
      <c r="EH116" s="654"/>
      <c r="EJ116" s="650"/>
      <c r="EL116" s="650"/>
      <c r="EM116" s="650"/>
      <c r="EN116" s="650"/>
      <c r="FO116" s="654" t="s">
        <v>9244</v>
      </c>
      <c r="FP116" s="648" t="s">
        <v>9830</v>
      </c>
      <c r="FQ116" s="648" t="s">
        <v>9255</v>
      </c>
      <c r="FV116" s="654" t="s">
        <v>9837</v>
      </c>
      <c r="FW116" s="648" t="s">
        <v>9830</v>
      </c>
      <c r="FX116" s="648" t="s">
        <v>9255</v>
      </c>
      <c r="FY116" s="650"/>
      <c r="FZ116" s="650"/>
      <c r="GA116" s="650"/>
      <c r="GB116" s="650"/>
      <c r="GC116" s="650"/>
      <c r="GD116" s="650"/>
      <c r="GE116" s="650"/>
      <c r="GF116" s="650"/>
      <c r="GG116" s="650"/>
      <c r="GH116" s="650"/>
      <c r="GI116" s="650"/>
      <c r="GR116" s="654" t="s">
        <v>9838</v>
      </c>
      <c r="GS116" s="648" t="s">
        <v>9822</v>
      </c>
      <c r="GT116" s="648" t="s">
        <v>9317</v>
      </c>
      <c r="HE116" s="650"/>
      <c r="HF116" s="650"/>
    </row>
    <row r="117" spans="7:219">
      <c r="G117" s="648" t="s">
        <v>9357</v>
      </c>
      <c r="N117" s="648" t="s">
        <v>9255</v>
      </c>
      <c r="BW117" s="654" t="s">
        <v>9325</v>
      </c>
      <c r="BX117" s="648" t="s">
        <v>2038</v>
      </c>
      <c r="CF117" s="678"/>
      <c r="CG117" s="678"/>
      <c r="CH117" s="684"/>
      <c r="CI117" s="678"/>
      <c r="CJ117" s="678"/>
      <c r="CK117" s="678"/>
      <c r="CL117" s="678"/>
      <c r="CM117" s="678"/>
      <c r="CN117" s="678"/>
      <c r="CO117" s="678"/>
      <c r="CP117" s="678"/>
      <c r="CQ117" s="678"/>
      <c r="CR117" s="678"/>
      <c r="CS117" s="678"/>
      <c r="CT117" s="678"/>
      <c r="CU117" s="678"/>
      <c r="DJ117" s="654" t="s">
        <v>9329</v>
      </c>
      <c r="DK117" s="648" t="s">
        <v>9822</v>
      </c>
      <c r="DL117" s="648" t="s">
        <v>9255</v>
      </c>
      <c r="DN117" s="654"/>
      <c r="DP117" s="648" t="s">
        <v>9252</v>
      </c>
      <c r="DS117" s="654"/>
      <c r="DU117" s="648" t="s">
        <v>9291</v>
      </c>
      <c r="EH117" s="654"/>
      <c r="FO117" s="654"/>
      <c r="FQ117" s="648" t="s">
        <v>9250</v>
      </c>
      <c r="FS117" s="650"/>
      <c r="FT117" s="650"/>
      <c r="GR117" s="654"/>
    </row>
    <row r="118" spans="7:219">
      <c r="BW118" s="654"/>
      <c r="CF118" s="678"/>
      <c r="CG118" s="678"/>
      <c r="CH118" s="684"/>
      <c r="CI118" s="678"/>
      <c r="CJ118" s="678"/>
      <c r="CK118" s="678"/>
      <c r="CL118" s="678"/>
      <c r="CM118" s="678"/>
      <c r="CN118" s="678"/>
      <c r="CO118" s="678"/>
      <c r="CP118" s="678"/>
      <c r="CQ118" s="678"/>
      <c r="CR118" s="678"/>
      <c r="CS118" s="678"/>
      <c r="CT118" s="678"/>
      <c r="CU118" s="678"/>
      <c r="CY118" s="650"/>
      <c r="DD118" s="650"/>
      <c r="DJ118" s="654"/>
      <c r="DN118" s="654"/>
      <c r="DS118" s="654"/>
      <c r="DU118" s="648" t="s">
        <v>9294</v>
      </c>
      <c r="EH118" s="654"/>
      <c r="FO118" s="654"/>
      <c r="FQ118" s="648" t="s">
        <v>9254</v>
      </c>
      <c r="FV118" s="654"/>
      <c r="GR118" s="654"/>
      <c r="GT118" s="648" t="s">
        <v>9251</v>
      </c>
    </row>
    <row r="119" spans="7:219">
      <c r="BW119" s="654"/>
      <c r="CD119" s="650"/>
      <c r="CF119" s="678"/>
      <c r="CG119" s="678"/>
      <c r="CH119" s="684" t="s">
        <v>9839</v>
      </c>
      <c r="CI119" s="678" t="s">
        <v>8042</v>
      </c>
      <c r="CJ119" s="678"/>
      <c r="CK119" s="678"/>
      <c r="CL119" s="678"/>
      <c r="CM119" s="678"/>
      <c r="CN119" s="678"/>
      <c r="CO119" s="678"/>
      <c r="CP119" s="678"/>
      <c r="CQ119" s="678"/>
      <c r="CR119" s="678"/>
      <c r="CS119" s="678"/>
      <c r="CT119" s="678"/>
      <c r="CU119" s="678"/>
      <c r="DA119" s="650"/>
      <c r="DF119" s="650"/>
      <c r="DJ119" s="654"/>
      <c r="DL119" s="648" t="s">
        <v>9327</v>
      </c>
      <c r="DN119" s="654" t="s">
        <v>9347</v>
      </c>
      <c r="DO119" s="648" t="s">
        <v>9822</v>
      </c>
      <c r="DS119" s="654" t="s">
        <v>9835</v>
      </c>
      <c r="DT119" s="648" t="s">
        <v>9821</v>
      </c>
      <c r="DU119" s="648" t="s">
        <v>9304</v>
      </c>
      <c r="EH119" s="654" t="s">
        <v>9222</v>
      </c>
      <c r="EI119" s="648" t="s">
        <v>2056</v>
      </c>
      <c r="ET119" s="650"/>
      <c r="EU119" s="650"/>
      <c r="EV119" s="650"/>
      <c r="EW119" s="650"/>
      <c r="EX119" s="650"/>
      <c r="EY119" s="650"/>
      <c r="EZ119" s="650"/>
      <c r="FA119" s="650"/>
      <c r="FB119" s="650"/>
      <c r="FC119" s="650"/>
      <c r="FD119" s="650"/>
      <c r="FE119" s="650"/>
      <c r="FF119" s="650"/>
      <c r="FO119" s="654" t="s">
        <v>9840</v>
      </c>
      <c r="FP119" s="648" t="s">
        <v>9830</v>
      </c>
      <c r="FQ119" s="648" t="s">
        <v>9255</v>
      </c>
      <c r="GN119" s="650"/>
      <c r="GR119" s="654"/>
    </row>
    <row r="120" spans="7:219">
      <c r="BW120" s="654"/>
      <c r="BY120" s="648" t="s">
        <v>9286</v>
      </c>
      <c r="CF120" s="678"/>
      <c r="CG120" s="678"/>
      <c r="CH120" s="678"/>
      <c r="CI120" s="678"/>
      <c r="CJ120" s="678"/>
      <c r="CK120" s="678"/>
      <c r="CL120" s="678"/>
      <c r="CM120" s="678"/>
      <c r="CN120" s="678"/>
      <c r="CO120" s="678"/>
      <c r="CP120" s="678"/>
      <c r="CQ120" s="678"/>
      <c r="CR120" s="678"/>
      <c r="CS120" s="678"/>
      <c r="CT120" s="678"/>
      <c r="CU120" s="678"/>
      <c r="DA120" s="650"/>
      <c r="DF120" s="650"/>
      <c r="DJ120" s="654"/>
      <c r="DL120" s="648" t="s">
        <v>9328</v>
      </c>
      <c r="DN120" s="654"/>
      <c r="EH120" s="654"/>
      <c r="ET120" s="650"/>
      <c r="EU120" s="650"/>
      <c r="EV120" s="650"/>
      <c r="EW120" s="650"/>
      <c r="EX120" s="650"/>
      <c r="EY120" s="650"/>
      <c r="EZ120" s="650"/>
      <c r="FA120" s="650"/>
      <c r="FB120" s="650"/>
      <c r="FC120" s="650"/>
      <c r="FD120" s="650"/>
      <c r="FE120" s="650"/>
      <c r="FF120" s="650"/>
      <c r="GN120" s="650"/>
      <c r="GR120" s="654" t="s">
        <v>9349</v>
      </c>
      <c r="GS120" s="648" t="s">
        <v>9822</v>
      </c>
    </row>
    <row r="121" spans="7:219">
      <c r="BW121" s="654"/>
      <c r="CF121" s="678"/>
      <c r="CG121" s="678"/>
      <c r="CH121" s="678"/>
      <c r="CI121" s="678"/>
      <c r="CJ121" s="678"/>
      <c r="CK121" s="678"/>
      <c r="CL121" s="678"/>
      <c r="CM121" s="678"/>
      <c r="CN121" s="678"/>
      <c r="CO121" s="678"/>
      <c r="CP121" s="678"/>
      <c r="CQ121" s="678"/>
      <c r="CR121" s="678"/>
      <c r="CS121" s="678"/>
      <c r="CT121" s="678"/>
      <c r="CU121" s="678"/>
      <c r="CY121" s="650"/>
      <c r="DD121" s="650"/>
      <c r="DJ121" s="654"/>
      <c r="DL121" s="648" t="s">
        <v>9331</v>
      </c>
      <c r="DN121" s="654"/>
      <c r="DP121" s="648" t="s">
        <v>9354</v>
      </c>
      <c r="DS121" s="654"/>
      <c r="DU121" s="648" t="s">
        <v>9288</v>
      </c>
      <c r="EH121" s="654"/>
      <c r="FO121" s="654"/>
      <c r="GR121" s="654"/>
    </row>
    <row r="122" spans="7:219">
      <c r="BW122" s="654" t="s">
        <v>9333</v>
      </c>
      <c r="BX122" s="648" t="s">
        <v>2038</v>
      </c>
      <c r="CF122" s="678"/>
      <c r="CG122" s="678"/>
      <c r="CH122" s="678"/>
      <c r="CI122" s="678"/>
      <c r="CJ122" s="678"/>
      <c r="CK122" s="678"/>
      <c r="CL122" s="678"/>
      <c r="CM122" s="678"/>
      <c r="CN122" s="678"/>
      <c r="CO122" s="678"/>
      <c r="CP122" s="678"/>
      <c r="CQ122" s="678"/>
      <c r="CR122" s="678"/>
      <c r="CS122" s="678"/>
      <c r="CT122" s="678"/>
      <c r="CU122" s="678"/>
      <c r="DJ122" s="654" t="s">
        <v>9841</v>
      </c>
      <c r="DK122" s="648" t="s">
        <v>9822</v>
      </c>
      <c r="DN122" s="654"/>
      <c r="DP122" s="648" t="s">
        <v>9356</v>
      </c>
      <c r="DS122" s="654"/>
      <c r="EH122" s="654"/>
      <c r="FO122" s="654"/>
      <c r="GR122" s="654"/>
    </row>
    <row r="123" spans="7:219">
      <c r="CF123" s="678"/>
      <c r="CG123" s="678"/>
      <c r="CH123" s="678"/>
      <c r="CI123" s="678"/>
      <c r="CJ123" s="678"/>
      <c r="CK123" s="678"/>
      <c r="CL123" s="678"/>
      <c r="CM123" s="678"/>
      <c r="CN123" s="678"/>
      <c r="CO123" s="678"/>
      <c r="CP123" s="678"/>
      <c r="CQ123" s="678"/>
      <c r="CR123" s="678"/>
      <c r="CS123" s="678"/>
      <c r="CT123" s="678"/>
      <c r="CU123" s="686"/>
      <c r="DJ123" s="654"/>
      <c r="DN123" s="654" t="s">
        <v>9358</v>
      </c>
      <c r="DO123" s="648" t="s">
        <v>9822</v>
      </c>
      <c r="DP123" s="648" t="s">
        <v>9317</v>
      </c>
      <c r="DS123" s="654" t="s">
        <v>9842</v>
      </c>
      <c r="DT123" s="648" t="s">
        <v>9821</v>
      </c>
      <c r="EH123" s="654" t="s">
        <v>9223</v>
      </c>
      <c r="EI123" s="648" t="s">
        <v>2056</v>
      </c>
      <c r="FO123" s="654"/>
      <c r="FQ123" s="648" t="s">
        <v>9250</v>
      </c>
      <c r="GR123" s="654"/>
    </row>
    <row r="124" spans="7:219">
      <c r="CF124" s="678"/>
      <c r="CG124" s="678"/>
      <c r="CH124" s="678"/>
      <c r="CI124" s="678"/>
      <c r="CJ124" s="678"/>
      <c r="CK124" s="678"/>
      <c r="CL124" s="678"/>
      <c r="CM124" s="678"/>
      <c r="CN124" s="678"/>
      <c r="CO124" s="678"/>
      <c r="CP124" s="678"/>
      <c r="CQ124" s="678"/>
      <c r="CR124" s="678"/>
      <c r="CS124" s="678"/>
      <c r="CT124" s="678"/>
      <c r="CU124" s="678"/>
      <c r="DJ124" s="654"/>
      <c r="DL124" s="648" t="s">
        <v>9332</v>
      </c>
      <c r="DN124" s="654"/>
      <c r="FO124" s="654"/>
      <c r="FQ124" s="648" t="s">
        <v>9253</v>
      </c>
      <c r="GR124" s="654"/>
      <c r="GT124" s="648" t="s">
        <v>9332</v>
      </c>
    </row>
    <row r="125" spans="7:219">
      <c r="DJ125" s="654"/>
      <c r="DL125" s="648" t="s">
        <v>9253</v>
      </c>
      <c r="DN125" s="654"/>
      <c r="DP125" s="648" t="s">
        <v>9252</v>
      </c>
      <c r="FO125" s="654" t="s">
        <v>9843</v>
      </c>
      <c r="FP125" s="648" t="s">
        <v>9830</v>
      </c>
      <c r="FQ125" s="648" t="s">
        <v>9255</v>
      </c>
      <c r="GR125" s="654"/>
      <c r="GT125" s="648" t="s">
        <v>9253</v>
      </c>
    </row>
    <row r="126" spans="7:219">
      <c r="DJ126" s="654" t="s">
        <v>9844</v>
      </c>
      <c r="DK126" s="648" t="s">
        <v>9822</v>
      </c>
      <c r="DL126" s="648" t="s">
        <v>9317</v>
      </c>
      <c r="DN126" s="654"/>
      <c r="FO126" s="654"/>
      <c r="FQ126" s="648" t="s">
        <v>9250</v>
      </c>
      <c r="GR126" s="654" t="s">
        <v>9360</v>
      </c>
      <c r="GS126" s="648" t="s">
        <v>9822</v>
      </c>
      <c r="GT126" s="648" t="s">
        <v>9255</v>
      </c>
    </row>
    <row r="127" spans="7:219">
      <c r="DJ127" s="654"/>
      <c r="DN127" s="654" t="s">
        <v>9361</v>
      </c>
      <c r="DO127" s="648" t="s">
        <v>9822</v>
      </c>
      <c r="FO127" s="654"/>
      <c r="FQ127" s="648" t="s">
        <v>9253</v>
      </c>
      <c r="FR127" s="650"/>
    </row>
    <row r="128" spans="7:219">
      <c r="DJ128" s="654"/>
      <c r="DL128" s="648" t="s">
        <v>9288</v>
      </c>
      <c r="DN128" s="654"/>
      <c r="FO128" s="654" t="s">
        <v>9845</v>
      </c>
      <c r="FP128" s="648" t="s">
        <v>9830</v>
      </c>
      <c r="FQ128" s="648" t="s">
        <v>9255</v>
      </c>
      <c r="FR128" s="650"/>
    </row>
    <row r="129" spans="114:208">
      <c r="DJ129" s="654"/>
      <c r="DN129" s="654"/>
      <c r="DP129" s="648" t="s">
        <v>9252</v>
      </c>
    </row>
    <row r="130" spans="114:208">
      <c r="DJ130" s="654" t="s">
        <v>9846</v>
      </c>
      <c r="DK130" s="648" t="s">
        <v>9822</v>
      </c>
      <c r="DN130" s="654"/>
    </row>
    <row r="131" spans="114:208">
      <c r="DN131" s="654" t="s">
        <v>9363</v>
      </c>
      <c r="DO131" s="648" t="s">
        <v>9822</v>
      </c>
    </row>
    <row r="132" spans="114:208">
      <c r="DL132" s="648" t="s">
        <v>9288</v>
      </c>
      <c r="DN132" s="654"/>
    </row>
    <row r="133" spans="114:208">
      <c r="DN133" s="654"/>
      <c r="DP133" s="648" t="s">
        <v>9252</v>
      </c>
    </row>
    <row r="134" spans="114:208">
      <c r="DJ134" s="654" t="s">
        <v>9318</v>
      </c>
      <c r="DK134" s="648" t="s">
        <v>9822</v>
      </c>
      <c r="DN134" s="654"/>
      <c r="FO134" s="654"/>
    </row>
    <row r="135" spans="114:208">
      <c r="DJ135" s="654"/>
      <c r="DN135" s="654" t="s">
        <v>9365</v>
      </c>
      <c r="DO135" s="648" t="s">
        <v>9822</v>
      </c>
      <c r="GU135" s="650"/>
      <c r="GV135" s="650"/>
      <c r="GW135" s="650"/>
      <c r="GX135" s="650"/>
      <c r="GY135" s="650"/>
      <c r="GZ135" s="650"/>
    </row>
    <row r="136" spans="114:208">
      <c r="GU136" s="650"/>
      <c r="GV136" s="650"/>
      <c r="GW136" s="650"/>
      <c r="GX136" s="650"/>
      <c r="GY136" s="650"/>
      <c r="GZ136" s="650"/>
    </row>
    <row r="137" spans="114:208">
      <c r="GU137" s="650"/>
      <c r="GV137" s="650"/>
      <c r="GW137" s="650"/>
      <c r="GX137" s="650"/>
      <c r="GY137" s="650"/>
      <c r="GZ137" s="650"/>
    </row>
    <row r="138" spans="114:208">
      <c r="GU138" s="650"/>
      <c r="GV138" s="650"/>
      <c r="GW138" s="650"/>
      <c r="GX138" s="650"/>
      <c r="GY138" s="650"/>
      <c r="GZ138" s="650"/>
    </row>
    <row r="139" spans="114:208">
      <c r="GU139" s="650"/>
      <c r="GV139" s="650"/>
      <c r="GW139" s="650"/>
      <c r="GX139" s="650"/>
      <c r="GY139" s="650"/>
      <c r="GZ139" s="650"/>
    </row>
    <row r="140" spans="114:208">
      <c r="GU140" s="650"/>
      <c r="GV140" s="650"/>
      <c r="GW140" s="650"/>
      <c r="GX140" s="650"/>
      <c r="GY140" s="650"/>
      <c r="GZ140" s="650"/>
    </row>
    <row r="141" spans="114:208">
      <c r="GU141" s="650"/>
      <c r="GV141" s="650"/>
      <c r="GW141" s="650"/>
      <c r="GX141" s="650"/>
      <c r="GY141" s="650"/>
      <c r="GZ141" s="650"/>
    </row>
    <row r="143" spans="114:208">
      <c r="ER143" s="650"/>
    </row>
    <row r="151" spans="107:125">
      <c r="DC151" s="687"/>
      <c r="DP151" s="650"/>
      <c r="DQ151" s="650"/>
      <c r="DR151" s="650"/>
      <c r="DS151" s="650"/>
      <c r="DT151" s="650"/>
      <c r="DU151" s="650"/>
    </row>
    <row r="152" spans="107:125">
      <c r="DP152" s="650"/>
      <c r="DQ152" s="650"/>
      <c r="DR152" s="650"/>
      <c r="DS152" s="650"/>
      <c r="DT152" s="650"/>
      <c r="DU152" s="650"/>
    </row>
  </sheetData>
  <phoneticPr fontId="4"/>
  <pageMargins left="0.7" right="0.7" top="0.75" bottom="0.75" header="0.3" footer="0.3"/>
  <pageSetup paperSize="9" orientation="portrait"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9</vt:i4>
      </vt:variant>
    </vt:vector>
  </HeadingPairs>
  <TitlesOfParts>
    <vt:vector size="9" baseType="lpstr">
      <vt:lpstr>History</vt:lpstr>
      <vt:lpstr>U5L_all</vt:lpstr>
      <vt:lpstr>Peripheral_detail</vt:lpstr>
      <vt:lpstr>Naming policy</vt:lpstr>
      <vt:lpstr>Address_range_summary</vt:lpstr>
      <vt:lpstr>-&gt;Ref</vt:lpstr>
      <vt:lpstr>H-Peripheral_detail</vt:lpstr>
      <vt:lpstr>Overview_r26.0</vt:lpstr>
      <vt:lpstr>r0.24_U5L4_DN1_r0.01_120M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shinya kitamura</dc:creator>
  <cp:lastModifiedBy>Sho Sasaki</cp:lastModifiedBy>
  <dcterms:created xsi:type="dcterms:W3CDTF">2015-06-05T18:17:20Z</dcterms:created>
  <dcterms:modified xsi:type="dcterms:W3CDTF">2023-10-31T02:26:24Z</dcterms:modified>
</cp:coreProperties>
</file>